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070" windowHeight="5610" activeTab="8"/>
  </bookViews>
  <sheets>
    <sheet name="Informations personnelles" sheetId="1" r:id="rId1"/>
    <sheet name="Données" sheetId="2" r:id="rId2"/>
    <sheet name="Abat-Neuf" sheetId="3" r:id="rId3"/>
    <sheet name="Sem.01" sheetId="4" r:id="rId4"/>
    <sheet name="Sem.03" sheetId="6" r:id="rId5"/>
    <sheet name="Sem.015" sheetId="5" r:id="rId6"/>
    <sheet name="Sem.030" sheetId="7" r:id="rId7"/>
    <sheet name="Sem.034" sheetId="8" r:id="rId8"/>
    <sheet name="Parfaites" sheetId="9" r:id="rId9"/>
  </sheets>
  <externalReferences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9" l="1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207" i="9"/>
  <c r="B208" i="9"/>
  <c r="B209" i="9"/>
  <c r="B210" i="9"/>
  <c r="B211" i="9"/>
  <c r="B212" i="9"/>
  <c r="B213" i="9"/>
  <c r="B214" i="9"/>
  <c r="B215" i="9"/>
  <c r="B216" i="9"/>
  <c r="B217" i="9"/>
  <c r="B218" i="9"/>
  <c r="B219" i="9"/>
  <c r="B220" i="9"/>
  <c r="B221" i="9"/>
  <c r="B222" i="9"/>
  <c r="B223" i="9"/>
  <c r="B224" i="9"/>
  <c r="B225" i="9"/>
  <c r="B226" i="9"/>
  <c r="B227" i="9"/>
  <c r="B228" i="9"/>
  <c r="B229" i="9"/>
  <c r="B230" i="9"/>
  <c r="B231" i="9"/>
  <c r="B232" i="9"/>
  <c r="B233" i="9"/>
  <c r="B234" i="9"/>
  <c r="B235" i="9"/>
  <c r="B236" i="9"/>
  <c r="B237" i="9"/>
  <c r="B238" i="9"/>
  <c r="B239" i="9"/>
  <c r="B240" i="9"/>
  <c r="B241" i="9"/>
  <c r="B242" i="9"/>
  <c r="B243" i="9"/>
  <c r="B244" i="9"/>
  <c r="B245" i="9"/>
  <c r="B246" i="9"/>
  <c r="B247" i="9"/>
  <c r="B248" i="9"/>
  <c r="B249" i="9"/>
  <c r="B250" i="9"/>
  <c r="B251" i="9"/>
  <c r="B252" i="9"/>
  <c r="B253" i="9"/>
  <c r="B254" i="9"/>
  <c r="B255" i="9"/>
  <c r="B256" i="9"/>
  <c r="B257" i="9"/>
  <c r="B258" i="9"/>
  <c r="B259" i="9"/>
  <c r="B260" i="9"/>
  <c r="B261" i="9"/>
  <c r="B262" i="9"/>
  <c r="B263" i="9"/>
  <c r="B264" i="9"/>
  <c r="B265" i="9"/>
  <c r="B266" i="9"/>
  <c r="B267" i="9"/>
  <c r="B268" i="9"/>
  <c r="B269" i="9"/>
  <c r="B270" i="9"/>
  <c r="B271" i="9"/>
  <c r="B272" i="9"/>
  <c r="B273" i="9"/>
  <c r="B274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309" i="9"/>
  <c r="B310" i="9"/>
  <c r="B311" i="9"/>
  <c r="B312" i="9"/>
  <c r="B313" i="9"/>
  <c r="B314" i="9"/>
  <c r="B315" i="9"/>
  <c r="B316" i="9"/>
  <c r="B317" i="9"/>
  <c r="B318" i="9"/>
  <c r="B319" i="9"/>
  <c r="B320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59" i="9"/>
  <c r="B360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7" i="9"/>
  <c r="B408" i="9"/>
  <c r="B409" i="9"/>
  <c r="B410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431" i="9"/>
  <c r="B432" i="9"/>
  <c r="B433" i="9"/>
  <c r="B434" i="9"/>
  <c r="B435" i="9"/>
  <c r="B436" i="9"/>
  <c r="B437" i="9"/>
  <c r="B438" i="9"/>
  <c r="B439" i="9"/>
  <c r="B440" i="9"/>
  <c r="B441" i="9"/>
  <c r="B442" i="9"/>
  <c r="B443" i="9"/>
  <c r="B444" i="9"/>
  <c r="B445" i="9"/>
  <c r="B446" i="9"/>
  <c r="B447" i="9"/>
  <c r="B448" i="9"/>
  <c r="B449" i="9"/>
  <c r="B450" i="9"/>
  <c r="B451" i="9"/>
  <c r="B452" i="9"/>
  <c r="B453" i="9"/>
  <c r="B454" i="9"/>
  <c r="B455" i="9"/>
  <c r="B456" i="9"/>
  <c r="B457" i="9"/>
  <c r="B458" i="9"/>
  <c r="B459" i="9"/>
  <c r="B460" i="9"/>
  <c r="B461" i="9"/>
  <c r="B462" i="9"/>
  <c r="B463" i="9"/>
  <c r="B464" i="9"/>
  <c r="B465" i="9"/>
  <c r="B466" i="9"/>
  <c r="B467" i="9"/>
  <c r="B468" i="9"/>
  <c r="B469" i="9"/>
  <c r="B470" i="9"/>
  <c r="B471" i="9"/>
  <c r="B472" i="9"/>
  <c r="B473" i="9"/>
  <c r="B474" i="9"/>
  <c r="B475" i="9"/>
  <c r="B476" i="9"/>
  <c r="B477" i="9"/>
  <c r="B478" i="9"/>
  <c r="B479" i="9"/>
  <c r="B480" i="9"/>
  <c r="B481" i="9"/>
  <c r="B482" i="9"/>
  <c r="B483" i="9"/>
  <c r="B484" i="9"/>
  <c r="B485" i="9"/>
  <c r="B486" i="9"/>
  <c r="B487" i="9"/>
  <c r="B488" i="9"/>
  <c r="B489" i="9"/>
  <c r="B490" i="9"/>
  <c r="B491" i="9"/>
  <c r="B492" i="9"/>
  <c r="B493" i="9"/>
  <c r="B494" i="9"/>
  <c r="B495" i="9"/>
  <c r="B496" i="9"/>
  <c r="B497" i="9"/>
  <c r="B498" i="9"/>
  <c r="B499" i="9"/>
  <c r="B500" i="9"/>
  <c r="B501" i="9"/>
  <c r="B502" i="9"/>
  <c r="B503" i="9"/>
  <c r="B504" i="9"/>
  <c r="B505" i="9"/>
  <c r="B506" i="9"/>
  <c r="B507" i="9"/>
  <c r="B508" i="9"/>
  <c r="B509" i="9"/>
  <c r="B510" i="9"/>
  <c r="B511" i="9"/>
  <c r="B512" i="9"/>
  <c r="B513" i="9"/>
  <c r="B514" i="9"/>
  <c r="B515" i="9"/>
  <c r="B516" i="9"/>
  <c r="B517" i="9"/>
  <c r="B518" i="9"/>
  <c r="B519" i="9"/>
  <c r="B520" i="9"/>
  <c r="B521" i="9"/>
  <c r="B522" i="9"/>
  <c r="B523" i="9"/>
  <c r="B524" i="9"/>
  <c r="B525" i="9"/>
  <c r="B526" i="9"/>
  <c r="B527" i="9"/>
  <c r="B528" i="9"/>
  <c r="B529" i="9"/>
  <c r="B530" i="9"/>
  <c r="B531" i="9"/>
  <c r="B532" i="9"/>
  <c r="B533" i="9"/>
  <c r="B534" i="9"/>
  <c r="B535" i="9"/>
  <c r="B536" i="9"/>
  <c r="B537" i="9"/>
  <c r="B538" i="9"/>
  <c r="B539" i="9"/>
  <c r="B540" i="9"/>
  <c r="B541" i="9"/>
  <c r="B542" i="9"/>
  <c r="B543" i="9"/>
  <c r="B544" i="9"/>
  <c r="B545" i="9"/>
  <c r="B546" i="9"/>
  <c r="B547" i="9"/>
  <c r="B548" i="9"/>
  <c r="B549" i="9"/>
  <c r="B550" i="9"/>
  <c r="B551" i="9"/>
  <c r="B552" i="9"/>
  <c r="B553" i="9"/>
  <c r="B554" i="9"/>
  <c r="B555" i="9"/>
  <c r="B556" i="9"/>
  <c r="B557" i="9"/>
  <c r="B558" i="9"/>
  <c r="B559" i="9"/>
  <c r="B560" i="9"/>
  <c r="B561" i="9"/>
  <c r="B562" i="9"/>
  <c r="B563" i="9"/>
  <c r="B564" i="9"/>
  <c r="B565" i="9"/>
  <c r="B566" i="9"/>
  <c r="B567" i="9"/>
  <c r="B568" i="9"/>
  <c r="B569" i="9"/>
  <c r="B570" i="9"/>
  <c r="B571" i="9"/>
  <c r="B572" i="9"/>
  <c r="B573" i="9"/>
  <c r="B574" i="9"/>
  <c r="B575" i="9"/>
  <c r="B576" i="9"/>
  <c r="B577" i="9"/>
  <c r="B578" i="9"/>
  <c r="B579" i="9"/>
  <c r="B580" i="9"/>
  <c r="B581" i="9"/>
  <c r="B582" i="9"/>
  <c r="B583" i="9"/>
  <c r="B584" i="9"/>
  <c r="B585" i="9"/>
  <c r="B586" i="9"/>
  <c r="B587" i="9"/>
  <c r="B588" i="9"/>
  <c r="B589" i="9"/>
  <c r="B590" i="9"/>
  <c r="B591" i="9"/>
  <c r="B592" i="9"/>
  <c r="B593" i="9"/>
  <c r="B594" i="9"/>
  <c r="B595" i="9"/>
  <c r="B596" i="9"/>
  <c r="B597" i="9"/>
  <c r="B598" i="9"/>
  <c r="B599" i="9"/>
  <c r="B600" i="9"/>
  <c r="B601" i="9"/>
  <c r="B602" i="9"/>
  <c r="B603" i="9"/>
  <c r="B604" i="9"/>
  <c r="B605" i="9"/>
  <c r="B606" i="9"/>
  <c r="B607" i="9"/>
  <c r="B608" i="9"/>
  <c r="B609" i="9"/>
  <c r="B610" i="9"/>
  <c r="B611" i="9"/>
  <c r="B612" i="9"/>
  <c r="B613" i="9"/>
  <c r="B614" i="9"/>
  <c r="B615" i="9"/>
  <c r="B616" i="9"/>
  <c r="B617" i="9"/>
  <c r="B618" i="9"/>
  <c r="B619" i="9"/>
  <c r="B620" i="9"/>
  <c r="B621" i="9"/>
  <c r="B622" i="9"/>
  <c r="B623" i="9"/>
  <c r="B624" i="9"/>
  <c r="B625" i="9"/>
  <c r="B626" i="9"/>
  <c r="B627" i="9"/>
  <c r="B628" i="9"/>
  <c r="B629" i="9"/>
  <c r="B630" i="9"/>
  <c r="B631" i="9"/>
  <c r="B632" i="9"/>
  <c r="B633" i="9"/>
  <c r="B634" i="9"/>
  <c r="B635" i="9"/>
  <c r="B636" i="9"/>
  <c r="B637" i="9"/>
  <c r="B638" i="9"/>
  <c r="B639" i="9"/>
  <c r="B640" i="9"/>
  <c r="B641" i="9"/>
  <c r="B642" i="9"/>
  <c r="B643" i="9"/>
  <c r="B644" i="9"/>
  <c r="B645" i="9"/>
  <c r="B646" i="9"/>
  <c r="B647" i="9"/>
  <c r="B648" i="9"/>
  <c r="B649" i="9"/>
  <c r="B650" i="9"/>
  <c r="B651" i="9"/>
  <c r="B652" i="9"/>
  <c r="B653" i="9"/>
  <c r="B654" i="9"/>
  <c r="B655" i="9"/>
  <c r="B656" i="9"/>
  <c r="B657" i="9"/>
  <c r="B658" i="9"/>
  <c r="B659" i="9"/>
  <c r="B660" i="9"/>
  <c r="B661" i="9"/>
  <c r="B662" i="9"/>
  <c r="B663" i="9"/>
  <c r="B664" i="9"/>
  <c r="B665" i="9"/>
  <c r="B666" i="9"/>
  <c r="B667" i="9"/>
  <c r="B668" i="9"/>
  <c r="B669" i="9"/>
  <c r="B670" i="9"/>
  <c r="B671" i="9"/>
  <c r="B672" i="9"/>
  <c r="B673" i="9"/>
  <c r="B674" i="9"/>
  <c r="B675" i="9"/>
  <c r="B676" i="9"/>
  <c r="B677" i="9"/>
  <c r="B678" i="9"/>
  <c r="B679" i="9"/>
  <c r="B680" i="9"/>
  <c r="B681" i="9"/>
  <c r="B682" i="9"/>
  <c r="B683" i="9"/>
  <c r="B684" i="9"/>
  <c r="B685" i="9"/>
  <c r="B686" i="9"/>
  <c r="B687" i="9"/>
  <c r="B688" i="9"/>
  <c r="B689" i="9"/>
  <c r="B690" i="9"/>
  <c r="B691" i="9"/>
  <c r="B692" i="9"/>
  <c r="B693" i="9"/>
  <c r="B694" i="9"/>
  <c r="B695" i="9"/>
  <c r="B696" i="9"/>
  <c r="B697" i="9"/>
  <c r="B698" i="9"/>
  <c r="B699" i="9"/>
  <c r="B700" i="9"/>
  <c r="B701" i="9"/>
  <c r="B702" i="9"/>
  <c r="B703" i="9"/>
  <c r="B704" i="9"/>
  <c r="B705" i="9"/>
  <c r="B706" i="9"/>
  <c r="B707" i="9"/>
  <c r="B708" i="9"/>
  <c r="B709" i="9"/>
  <c r="B710" i="9"/>
  <c r="B711" i="9"/>
  <c r="B712" i="9"/>
  <c r="B713" i="9"/>
  <c r="B714" i="9"/>
  <c r="B715" i="9"/>
  <c r="B716" i="9"/>
  <c r="B717" i="9"/>
  <c r="B718" i="9"/>
  <c r="B719" i="9"/>
  <c r="B720" i="9"/>
  <c r="B721" i="9"/>
  <c r="B722" i="9"/>
  <c r="B723" i="9"/>
  <c r="B724" i="9"/>
  <c r="B725" i="9"/>
  <c r="B726" i="9"/>
  <c r="B727" i="9"/>
  <c r="B728" i="9"/>
  <c r="B729" i="9"/>
  <c r="B730" i="9"/>
  <c r="B731" i="9"/>
  <c r="B732" i="9"/>
  <c r="B733" i="9"/>
  <c r="B734" i="9"/>
  <c r="B735" i="9"/>
  <c r="B736" i="9"/>
  <c r="B737" i="9"/>
  <c r="B738" i="9"/>
  <c r="B739" i="9"/>
  <c r="B740" i="9"/>
  <c r="B741" i="9"/>
  <c r="B742" i="9"/>
  <c r="B743" i="9"/>
  <c r="B744" i="9"/>
  <c r="B745" i="9"/>
  <c r="B746" i="9"/>
  <c r="B747" i="9"/>
  <c r="B748" i="9"/>
  <c r="B749" i="9"/>
  <c r="B750" i="9"/>
  <c r="B751" i="9"/>
  <c r="B752" i="9"/>
  <c r="B753" i="9"/>
  <c r="B754" i="9"/>
  <c r="B755" i="9"/>
  <c r="B756" i="9"/>
  <c r="B757" i="9"/>
  <c r="B758" i="9"/>
  <c r="B759" i="9"/>
  <c r="B760" i="9"/>
  <c r="B761" i="9"/>
  <c r="B762" i="9"/>
  <c r="B763" i="9"/>
  <c r="B764" i="9"/>
  <c r="B765" i="9"/>
  <c r="B766" i="9"/>
  <c r="B767" i="9"/>
  <c r="B768" i="9"/>
  <c r="B769" i="9"/>
  <c r="B770" i="9"/>
  <c r="B771" i="9"/>
  <c r="B772" i="9"/>
  <c r="B773" i="9"/>
  <c r="B774" i="9"/>
  <c r="B775" i="9"/>
  <c r="B776" i="9"/>
  <c r="B777" i="9"/>
  <c r="B778" i="9"/>
  <c r="B779" i="9"/>
  <c r="B780" i="9"/>
  <c r="B781" i="9"/>
  <c r="B782" i="9"/>
  <c r="B783" i="9"/>
  <c r="B784" i="9"/>
  <c r="B785" i="9"/>
  <c r="B786" i="9"/>
  <c r="B787" i="9"/>
  <c r="B788" i="9"/>
  <c r="B789" i="9"/>
  <c r="B790" i="9"/>
  <c r="B791" i="9"/>
  <c r="B792" i="9"/>
  <c r="B793" i="9"/>
  <c r="B794" i="9"/>
  <c r="B795" i="9"/>
  <c r="B796" i="9"/>
  <c r="B797" i="9"/>
  <c r="B798" i="9"/>
  <c r="B799" i="9"/>
  <c r="B800" i="9"/>
  <c r="B801" i="9"/>
  <c r="B802" i="9"/>
  <c r="B803" i="9"/>
  <c r="B804" i="9"/>
  <c r="B805" i="9"/>
  <c r="B806" i="9"/>
  <c r="B807" i="9"/>
  <c r="B808" i="9"/>
  <c r="B809" i="9"/>
  <c r="B810" i="9"/>
  <c r="B811" i="9"/>
  <c r="B812" i="9"/>
  <c r="B813" i="9"/>
  <c r="B814" i="9"/>
  <c r="B815" i="9"/>
  <c r="B816" i="9"/>
  <c r="B817" i="9"/>
  <c r="B818" i="9"/>
  <c r="B819" i="9"/>
  <c r="B820" i="9"/>
  <c r="B821" i="9"/>
  <c r="B822" i="9"/>
  <c r="B823" i="9"/>
  <c r="B824" i="9"/>
  <c r="B825" i="9"/>
  <c r="B826" i="9"/>
  <c r="B827" i="9"/>
  <c r="B828" i="9"/>
  <c r="B829" i="9"/>
  <c r="B830" i="9"/>
  <c r="B831" i="9"/>
  <c r="B832" i="9"/>
  <c r="B833" i="9"/>
  <c r="B834" i="9"/>
  <c r="B835" i="9"/>
  <c r="B836" i="9"/>
  <c r="B837" i="9"/>
  <c r="B838" i="9"/>
  <c r="B839" i="9"/>
  <c r="B840" i="9"/>
  <c r="B841" i="9"/>
  <c r="B842" i="9"/>
  <c r="B843" i="9"/>
  <c r="B844" i="9"/>
  <c r="B845" i="9"/>
  <c r="B846" i="9"/>
  <c r="B847" i="9"/>
  <c r="B848" i="9"/>
  <c r="B849" i="9"/>
  <c r="B850" i="9"/>
  <c r="B851" i="9"/>
  <c r="B852" i="9"/>
  <c r="B853" i="9"/>
  <c r="B854" i="9"/>
  <c r="B855" i="9"/>
  <c r="B856" i="9"/>
  <c r="B857" i="9"/>
  <c r="B858" i="9"/>
  <c r="B859" i="9"/>
  <c r="B860" i="9"/>
  <c r="B861" i="9"/>
  <c r="B862" i="9"/>
  <c r="B863" i="9"/>
  <c r="B864" i="9"/>
  <c r="B865" i="9"/>
  <c r="B866" i="9"/>
  <c r="B867" i="9"/>
  <c r="B868" i="9"/>
  <c r="B869" i="9"/>
  <c r="B870" i="9"/>
  <c r="B871" i="9"/>
  <c r="B872" i="9"/>
  <c r="B873" i="9"/>
  <c r="B874" i="9"/>
  <c r="B875" i="9"/>
  <c r="B876" i="9"/>
  <c r="B877" i="9"/>
  <c r="B878" i="9"/>
  <c r="B879" i="9"/>
  <c r="B880" i="9"/>
  <c r="B881" i="9"/>
  <c r="B882" i="9"/>
  <c r="B883" i="9"/>
  <c r="B884" i="9"/>
  <c r="B885" i="9"/>
  <c r="B886" i="9"/>
  <c r="B887" i="9"/>
  <c r="B888" i="9"/>
  <c r="B889" i="9"/>
  <c r="B890" i="9"/>
  <c r="B891" i="9"/>
  <c r="B892" i="9"/>
  <c r="B893" i="9"/>
  <c r="B894" i="9"/>
  <c r="B895" i="9"/>
  <c r="B896" i="9"/>
  <c r="B897" i="9"/>
  <c r="B898" i="9"/>
  <c r="B899" i="9"/>
  <c r="B900" i="9"/>
  <c r="B901" i="9"/>
  <c r="B902" i="9"/>
  <c r="B903" i="9"/>
  <c r="B904" i="9"/>
  <c r="B905" i="9"/>
  <c r="B906" i="9"/>
  <c r="B907" i="9"/>
  <c r="B908" i="9"/>
  <c r="B909" i="9"/>
  <c r="B910" i="9"/>
  <c r="B911" i="9"/>
  <c r="B912" i="9"/>
  <c r="B913" i="9"/>
  <c r="B914" i="9"/>
  <c r="B915" i="9"/>
  <c r="B916" i="9"/>
  <c r="B917" i="9"/>
  <c r="B918" i="9"/>
  <c r="B919" i="9"/>
  <c r="B920" i="9"/>
  <c r="B921" i="9"/>
  <c r="B922" i="9"/>
  <c r="B923" i="9"/>
  <c r="B924" i="9"/>
  <c r="B925" i="9"/>
  <c r="B926" i="9"/>
  <c r="B927" i="9"/>
  <c r="B928" i="9"/>
  <c r="B929" i="9"/>
  <c r="B930" i="9"/>
  <c r="B931" i="9"/>
  <c r="B932" i="9"/>
  <c r="B933" i="9"/>
  <c r="B934" i="9"/>
  <c r="B935" i="9"/>
  <c r="B936" i="9"/>
  <c r="B937" i="9"/>
  <c r="B938" i="9"/>
  <c r="B939" i="9"/>
  <c r="B940" i="9"/>
  <c r="B941" i="9"/>
  <c r="B942" i="9"/>
  <c r="B943" i="9"/>
  <c r="B944" i="9"/>
  <c r="B945" i="9"/>
  <c r="B946" i="9"/>
  <c r="B947" i="9"/>
  <c r="B948" i="9"/>
  <c r="B949" i="9"/>
  <c r="B950" i="9"/>
  <c r="B951" i="9"/>
  <c r="B952" i="9"/>
  <c r="B953" i="9"/>
  <c r="B954" i="9"/>
  <c r="B955" i="9"/>
  <c r="B956" i="9"/>
  <c r="B957" i="9"/>
  <c r="B958" i="9"/>
  <c r="B959" i="9"/>
  <c r="B960" i="9"/>
  <c r="B961" i="9"/>
  <c r="B962" i="9"/>
  <c r="B963" i="9"/>
  <c r="B964" i="9"/>
  <c r="B965" i="9"/>
  <c r="B966" i="9"/>
  <c r="B967" i="9"/>
  <c r="B968" i="9"/>
  <c r="B969" i="9"/>
  <c r="B970" i="9"/>
  <c r="B971" i="9"/>
  <c r="B972" i="9"/>
  <c r="B973" i="9"/>
  <c r="B974" i="9"/>
  <c r="B975" i="9"/>
  <c r="B976" i="9"/>
  <c r="B977" i="9"/>
  <c r="B978" i="9"/>
  <c r="B979" i="9"/>
  <c r="B980" i="9"/>
  <c r="B981" i="9"/>
  <c r="B982" i="9"/>
  <c r="B983" i="9"/>
  <c r="B984" i="9"/>
  <c r="B985" i="9"/>
  <c r="B986" i="9"/>
  <c r="B987" i="9"/>
  <c r="B988" i="9"/>
  <c r="B989" i="9"/>
  <c r="B990" i="9"/>
  <c r="B991" i="9"/>
  <c r="B992" i="9"/>
  <c r="B993" i="9"/>
  <c r="B994" i="9"/>
  <c r="B995" i="9"/>
  <c r="B996" i="9"/>
  <c r="B997" i="9"/>
  <c r="B998" i="9"/>
  <c r="B999" i="9"/>
  <c r="B1000" i="9"/>
  <c r="B1001" i="9"/>
  <c r="B1002" i="9"/>
  <c r="B1003" i="9"/>
  <c r="B4" i="9"/>
  <c r="B3" i="9"/>
  <c r="AG4" i="9" l="1"/>
  <c r="X4" i="9"/>
  <c r="AB4" i="9"/>
  <c r="AF4" i="9"/>
  <c r="Y4" i="9"/>
  <c r="AC4" i="9"/>
  <c r="Z4" i="9"/>
  <c r="W4" i="9"/>
  <c r="AE4" i="9"/>
  <c r="AA4" i="9"/>
  <c r="AD4" i="9"/>
  <c r="M4" i="9"/>
  <c r="Q4" i="9"/>
  <c r="U4" i="9"/>
  <c r="P4" i="9"/>
  <c r="T4" i="9"/>
  <c r="N4" i="9"/>
  <c r="V4" i="9"/>
  <c r="O4" i="9"/>
  <c r="R4" i="9"/>
  <c r="AH4" i="9"/>
  <c r="AL4" i="9"/>
  <c r="AP4" i="9"/>
  <c r="AT4" i="9"/>
  <c r="S4" i="9"/>
  <c r="AI4" i="9"/>
  <c r="AM4" i="9"/>
  <c r="AQ4" i="9"/>
  <c r="AJ4" i="9"/>
  <c r="AR4" i="9"/>
  <c r="AK4" i="9"/>
  <c r="AS4" i="9"/>
  <c r="AN4" i="9"/>
  <c r="AO4" i="9"/>
  <c r="C4" i="9"/>
  <c r="AG996" i="9"/>
  <c r="Y996" i="9"/>
  <c r="AC996" i="9"/>
  <c r="X996" i="9"/>
  <c r="AB996" i="9"/>
  <c r="AF996" i="9"/>
  <c r="Z996" i="9"/>
  <c r="AA996" i="9"/>
  <c r="P996" i="9"/>
  <c r="T996" i="9"/>
  <c r="W996" i="9"/>
  <c r="M996" i="9"/>
  <c r="Q996" i="9"/>
  <c r="U996" i="9"/>
  <c r="R996" i="9"/>
  <c r="S996" i="9"/>
  <c r="V996" i="9"/>
  <c r="AH996" i="9"/>
  <c r="AL996" i="9"/>
  <c r="AP996" i="9"/>
  <c r="AT996" i="9"/>
  <c r="AJ996" i="9"/>
  <c r="AR996" i="9"/>
  <c r="AE996" i="9"/>
  <c r="AO996" i="9"/>
  <c r="AI996" i="9"/>
  <c r="AM996" i="9"/>
  <c r="AQ996" i="9"/>
  <c r="AD996" i="9"/>
  <c r="N996" i="9"/>
  <c r="AN996" i="9"/>
  <c r="O996" i="9"/>
  <c r="AK996" i="9"/>
  <c r="AS996" i="9"/>
  <c r="C996" i="9"/>
  <c r="AG988" i="9"/>
  <c r="Y988" i="9"/>
  <c r="AC988" i="9"/>
  <c r="X988" i="9"/>
  <c r="AB988" i="9"/>
  <c r="AF988" i="9"/>
  <c r="Z988" i="9"/>
  <c r="AA988" i="9"/>
  <c r="P988" i="9"/>
  <c r="T988" i="9"/>
  <c r="W988" i="9"/>
  <c r="M988" i="9"/>
  <c r="Q988" i="9"/>
  <c r="U988" i="9"/>
  <c r="AD988" i="9"/>
  <c r="R988" i="9"/>
  <c r="AE988" i="9"/>
  <c r="S988" i="9"/>
  <c r="V988" i="9"/>
  <c r="AH988" i="9"/>
  <c r="AL988" i="9"/>
  <c r="AP988" i="9"/>
  <c r="AT988" i="9"/>
  <c r="AJ988" i="9"/>
  <c r="AR988" i="9"/>
  <c r="O988" i="9"/>
  <c r="AO988" i="9"/>
  <c r="AI988" i="9"/>
  <c r="AM988" i="9"/>
  <c r="AQ988" i="9"/>
  <c r="N988" i="9"/>
  <c r="AN988" i="9"/>
  <c r="AK988" i="9"/>
  <c r="AS988" i="9"/>
  <c r="C988" i="9"/>
  <c r="AG980" i="9"/>
  <c r="Y980" i="9"/>
  <c r="AC980" i="9"/>
  <c r="X980" i="9"/>
  <c r="AB980" i="9"/>
  <c r="AF980" i="9"/>
  <c r="Z980" i="9"/>
  <c r="AA980" i="9"/>
  <c r="P980" i="9"/>
  <c r="T980" i="9"/>
  <c r="W980" i="9"/>
  <c r="M980" i="9"/>
  <c r="Q980" i="9"/>
  <c r="U980" i="9"/>
  <c r="R980" i="9"/>
  <c r="S980" i="9"/>
  <c r="AD980" i="9"/>
  <c r="V980" i="9"/>
  <c r="AH980" i="9"/>
  <c r="AL980" i="9"/>
  <c r="AP980" i="9"/>
  <c r="AT980" i="9"/>
  <c r="N980" i="9"/>
  <c r="AJ980" i="9"/>
  <c r="AR980" i="9"/>
  <c r="O980" i="9"/>
  <c r="AK980" i="9"/>
  <c r="AO980" i="9"/>
  <c r="AE980" i="9"/>
  <c r="AI980" i="9"/>
  <c r="AM980" i="9"/>
  <c r="AQ980" i="9"/>
  <c r="AN980" i="9"/>
  <c r="AS980" i="9"/>
  <c r="C980" i="9"/>
  <c r="AG972" i="9"/>
  <c r="Y972" i="9"/>
  <c r="AC972" i="9"/>
  <c r="X972" i="9"/>
  <c r="AB972" i="9"/>
  <c r="AF972" i="9"/>
  <c r="Z972" i="9"/>
  <c r="AA972" i="9"/>
  <c r="P972" i="9"/>
  <c r="T972" i="9"/>
  <c r="W972" i="9"/>
  <c r="M972" i="9"/>
  <c r="Q972" i="9"/>
  <c r="U972" i="9"/>
  <c r="AD972" i="9"/>
  <c r="R972" i="9"/>
  <c r="AE972" i="9"/>
  <c r="S972" i="9"/>
  <c r="V972" i="9"/>
  <c r="AH972" i="9"/>
  <c r="AL972" i="9"/>
  <c r="AP972" i="9"/>
  <c r="AT972" i="9"/>
  <c r="N972" i="9"/>
  <c r="AN972" i="9"/>
  <c r="O972" i="9"/>
  <c r="AK972" i="9"/>
  <c r="AS972" i="9"/>
  <c r="AI972" i="9"/>
  <c r="AM972" i="9"/>
  <c r="AQ972" i="9"/>
  <c r="AJ972" i="9"/>
  <c r="AR972" i="9"/>
  <c r="AO972" i="9"/>
  <c r="C972" i="9"/>
  <c r="AG964" i="9"/>
  <c r="Y964" i="9"/>
  <c r="AC964" i="9"/>
  <c r="X964" i="9"/>
  <c r="AB964" i="9"/>
  <c r="AF964" i="9"/>
  <c r="Z964" i="9"/>
  <c r="AA964" i="9"/>
  <c r="P964" i="9"/>
  <c r="T964" i="9"/>
  <c r="W964" i="9"/>
  <c r="M964" i="9"/>
  <c r="Q964" i="9"/>
  <c r="U964" i="9"/>
  <c r="R964" i="9"/>
  <c r="S964" i="9"/>
  <c r="V964" i="9"/>
  <c r="AH964" i="9"/>
  <c r="AL964" i="9"/>
  <c r="AP964" i="9"/>
  <c r="AT964" i="9"/>
  <c r="AD964" i="9"/>
  <c r="N964" i="9"/>
  <c r="AN964" i="9"/>
  <c r="AO964" i="9"/>
  <c r="AI964" i="9"/>
  <c r="AM964" i="9"/>
  <c r="AQ964" i="9"/>
  <c r="AJ964" i="9"/>
  <c r="AR964" i="9"/>
  <c r="AE964" i="9"/>
  <c r="O964" i="9"/>
  <c r="AK964" i="9"/>
  <c r="AS964" i="9"/>
  <c r="C964" i="9"/>
  <c r="AG952" i="9"/>
  <c r="Y952" i="9"/>
  <c r="AC952" i="9"/>
  <c r="X952" i="9"/>
  <c r="AB952" i="9"/>
  <c r="AF952" i="9"/>
  <c r="Z952" i="9"/>
  <c r="AA952" i="9"/>
  <c r="AD952" i="9"/>
  <c r="P952" i="9"/>
  <c r="T952" i="9"/>
  <c r="AE952" i="9"/>
  <c r="M952" i="9"/>
  <c r="Q952" i="9"/>
  <c r="U952" i="9"/>
  <c r="R952" i="9"/>
  <c r="S952" i="9"/>
  <c r="N952" i="9"/>
  <c r="AH952" i="9"/>
  <c r="AL952" i="9"/>
  <c r="AP952" i="9"/>
  <c r="AT952" i="9"/>
  <c r="AN952" i="9"/>
  <c r="AO952" i="9"/>
  <c r="O952" i="9"/>
  <c r="AI952" i="9"/>
  <c r="AM952" i="9"/>
  <c r="AQ952" i="9"/>
  <c r="V952" i="9"/>
  <c r="AJ952" i="9"/>
  <c r="AR952" i="9"/>
  <c r="W952" i="9"/>
  <c r="AK952" i="9"/>
  <c r="AS952" i="9"/>
  <c r="C952" i="9"/>
  <c r="AG944" i="9"/>
  <c r="Y944" i="9"/>
  <c r="AC944" i="9"/>
  <c r="X944" i="9"/>
  <c r="AB944" i="9"/>
  <c r="AF944" i="9"/>
  <c r="Z944" i="9"/>
  <c r="AA944" i="9"/>
  <c r="AD944" i="9"/>
  <c r="P944" i="9"/>
  <c r="T944" i="9"/>
  <c r="AE944" i="9"/>
  <c r="M944" i="9"/>
  <c r="Q944" i="9"/>
  <c r="U944" i="9"/>
  <c r="R944" i="9"/>
  <c r="W944" i="9"/>
  <c r="S944" i="9"/>
  <c r="N944" i="9"/>
  <c r="AH944" i="9"/>
  <c r="AL944" i="9"/>
  <c r="AP944" i="9"/>
  <c r="AT944" i="9"/>
  <c r="V944" i="9"/>
  <c r="AJ944" i="9"/>
  <c r="AR944" i="9"/>
  <c r="AO944" i="9"/>
  <c r="O944" i="9"/>
  <c r="AI944" i="9"/>
  <c r="AM944" i="9"/>
  <c r="AQ944" i="9"/>
  <c r="AN944" i="9"/>
  <c r="AK944" i="9"/>
  <c r="AS944" i="9"/>
  <c r="C944" i="9"/>
  <c r="AG936" i="9"/>
  <c r="Y936" i="9"/>
  <c r="AC936" i="9"/>
  <c r="X936" i="9"/>
  <c r="AB936" i="9"/>
  <c r="AF936" i="9"/>
  <c r="Z936" i="9"/>
  <c r="AA936" i="9"/>
  <c r="AD936" i="9"/>
  <c r="P936" i="9"/>
  <c r="T936" i="9"/>
  <c r="AE936" i="9"/>
  <c r="M936" i="9"/>
  <c r="Q936" i="9"/>
  <c r="U936" i="9"/>
  <c r="R936" i="9"/>
  <c r="S936" i="9"/>
  <c r="N936" i="9"/>
  <c r="AH936" i="9"/>
  <c r="AL936" i="9"/>
  <c r="AP936" i="9"/>
  <c r="AT936" i="9"/>
  <c r="AN936" i="9"/>
  <c r="AK936" i="9"/>
  <c r="AS936" i="9"/>
  <c r="W936" i="9"/>
  <c r="O936" i="9"/>
  <c r="AI936" i="9"/>
  <c r="AM936" i="9"/>
  <c r="AQ936" i="9"/>
  <c r="V936" i="9"/>
  <c r="AJ936" i="9"/>
  <c r="AR936" i="9"/>
  <c r="AO936" i="9"/>
  <c r="C936" i="9"/>
  <c r="AG928" i="9"/>
  <c r="Y928" i="9"/>
  <c r="AC928" i="9"/>
  <c r="X928" i="9"/>
  <c r="AB928" i="9"/>
  <c r="AF928" i="9"/>
  <c r="Z928" i="9"/>
  <c r="AA928" i="9"/>
  <c r="AD928" i="9"/>
  <c r="P928" i="9"/>
  <c r="T928" i="9"/>
  <c r="AE928" i="9"/>
  <c r="M928" i="9"/>
  <c r="Q928" i="9"/>
  <c r="U928" i="9"/>
  <c r="R928" i="9"/>
  <c r="W928" i="9"/>
  <c r="S928" i="9"/>
  <c r="N928" i="9"/>
  <c r="AH928" i="9"/>
  <c r="AL928" i="9"/>
  <c r="AP928" i="9"/>
  <c r="AT928" i="9"/>
  <c r="V928" i="9"/>
  <c r="AN928" i="9"/>
  <c r="AO928" i="9"/>
  <c r="O928" i="9"/>
  <c r="AI928" i="9"/>
  <c r="AM928" i="9"/>
  <c r="AQ928" i="9"/>
  <c r="AJ928" i="9"/>
  <c r="AR928" i="9"/>
  <c r="AK928" i="9"/>
  <c r="AS928" i="9"/>
  <c r="C928" i="9"/>
  <c r="AG920" i="9"/>
  <c r="Y920" i="9"/>
  <c r="AC920" i="9"/>
  <c r="X920" i="9"/>
  <c r="AB920" i="9"/>
  <c r="AF920" i="9"/>
  <c r="Z920" i="9"/>
  <c r="AA920" i="9"/>
  <c r="AD920" i="9"/>
  <c r="P920" i="9"/>
  <c r="T920" i="9"/>
  <c r="AE920" i="9"/>
  <c r="M920" i="9"/>
  <c r="Q920" i="9"/>
  <c r="U920" i="9"/>
  <c r="R920" i="9"/>
  <c r="S920" i="9"/>
  <c r="N920" i="9"/>
  <c r="AH920" i="9"/>
  <c r="AL920" i="9"/>
  <c r="AP920" i="9"/>
  <c r="AT920" i="9"/>
  <c r="AJ920" i="9"/>
  <c r="AR920" i="9"/>
  <c r="AO920" i="9"/>
  <c r="O920" i="9"/>
  <c r="AI920" i="9"/>
  <c r="AM920" i="9"/>
  <c r="AQ920" i="9"/>
  <c r="V920" i="9"/>
  <c r="AN920" i="9"/>
  <c r="W920" i="9"/>
  <c r="AK920" i="9"/>
  <c r="AS920" i="9"/>
  <c r="C920" i="9"/>
  <c r="AG912" i="9"/>
  <c r="Y912" i="9"/>
  <c r="AC912" i="9"/>
  <c r="X912" i="9"/>
  <c r="AB912" i="9"/>
  <c r="AF912" i="9"/>
  <c r="Z912" i="9"/>
  <c r="AA912" i="9"/>
  <c r="AD912" i="9"/>
  <c r="P912" i="9"/>
  <c r="T912" i="9"/>
  <c r="AE912" i="9"/>
  <c r="M912" i="9"/>
  <c r="Q912" i="9"/>
  <c r="U912" i="9"/>
  <c r="R912" i="9"/>
  <c r="W912" i="9"/>
  <c r="S912" i="9"/>
  <c r="N912" i="9"/>
  <c r="AH912" i="9"/>
  <c r="AL912" i="9"/>
  <c r="AP912" i="9"/>
  <c r="AT912" i="9"/>
  <c r="AJ912" i="9"/>
  <c r="AR912" i="9"/>
  <c r="AO912" i="9"/>
  <c r="O912" i="9"/>
  <c r="AI912" i="9"/>
  <c r="AM912" i="9"/>
  <c r="AQ912" i="9"/>
  <c r="V912" i="9"/>
  <c r="AN912" i="9"/>
  <c r="AK912" i="9"/>
  <c r="AS912" i="9"/>
  <c r="C912" i="9"/>
  <c r="AG904" i="9"/>
  <c r="Y904" i="9"/>
  <c r="AC904" i="9"/>
  <c r="X904" i="9"/>
  <c r="AB904" i="9"/>
  <c r="AF904" i="9"/>
  <c r="Z904" i="9"/>
  <c r="AA904" i="9"/>
  <c r="AD904" i="9"/>
  <c r="P904" i="9"/>
  <c r="T904" i="9"/>
  <c r="AE904" i="9"/>
  <c r="M904" i="9"/>
  <c r="Q904" i="9"/>
  <c r="U904" i="9"/>
  <c r="R904" i="9"/>
  <c r="S904" i="9"/>
  <c r="N904" i="9"/>
  <c r="AH904" i="9"/>
  <c r="AL904" i="9"/>
  <c r="AP904" i="9"/>
  <c r="AT904" i="9"/>
  <c r="V904" i="9"/>
  <c r="AJ904" i="9"/>
  <c r="AR904" i="9"/>
  <c r="AK904" i="9"/>
  <c r="AS904" i="9"/>
  <c r="W904" i="9"/>
  <c r="O904" i="9"/>
  <c r="AI904" i="9"/>
  <c r="AM904" i="9"/>
  <c r="AQ904" i="9"/>
  <c r="AN904" i="9"/>
  <c r="AO904" i="9"/>
  <c r="C904" i="9"/>
  <c r="AG896" i="9"/>
  <c r="Y896" i="9"/>
  <c r="AC896" i="9"/>
  <c r="X896" i="9"/>
  <c r="AB896" i="9"/>
  <c r="AF896" i="9"/>
  <c r="Z896" i="9"/>
  <c r="AA896" i="9"/>
  <c r="AD896" i="9"/>
  <c r="P896" i="9"/>
  <c r="T896" i="9"/>
  <c r="AE896" i="9"/>
  <c r="M896" i="9"/>
  <c r="Q896" i="9"/>
  <c r="U896" i="9"/>
  <c r="R896" i="9"/>
  <c r="W896" i="9"/>
  <c r="S896" i="9"/>
  <c r="N896" i="9"/>
  <c r="AH896" i="9"/>
  <c r="AL896" i="9"/>
  <c r="AP896" i="9"/>
  <c r="AT896" i="9"/>
  <c r="V896" i="9"/>
  <c r="AN896" i="9"/>
  <c r="AK896" i="9"/>
  <c r="AS896" i="9"/>
  <c r="O896" i="9"/>
  <c r="AI896" i="9"/>
  <c r="AM896" i="9"/>
  <c r="AQ896" i="9"/>
  <c r="AJ896" i="9"/>
  <c r="AR896" i="9"/>
  <c r="AO896" i="9"/>
  <c r="C896" i="9"/>
  <c r="AG888" i="9"/>
  <c r="Y888" i="9"/>
  <c r="AC888" i="9"/>
  <c r="X888" i="9"/>
  <c r="AB888" i="9"/>
  <c r="AF888" i="9"/>
  <c r="Z888" i="9"/>
  <c r="AA888" i="9"/>
  <c r="AD888" i="9"/>
  <c r="P888" i="9"/>
  <c r="T888" i="9"/>
  <c r="AE888" i="9"/>
  <c r="M888" i="9"/>
  <c r="Q888" i="9"/>
  <c r="U888" i="9"/>
  <c r="R888" i="9"/>
  <c r="S888" i="9"/>
  <c r="N888" i="9"/>
  <c r="AH888" i="9"/>
  <c r="AL888" i="9"/>
  <c r="AP888" i="9"/>
  <c r="AT888" i="9"/>
  <c r="V888" i="9"/>
  <c r="AJ888" i="9"/>
  <c r="AR888" i="9"/>
  <c r="W888" i="9"/>
  <c r="AO888" i="9"/>
  <c r="O888" i="9"/>
  <c r="AI888" i="9"/>
  <c r="AM888" i="9"/>
  <c r="AQ888" i="9"/>
  <c r="AN888" i="9"/>
  <c r="AK888" i="9"/>
  <c r="AS888" i="9"/>
  <c r="C888" i="9"/>
  <c r="AG880" i="9"/>
  <c r="Y880" i="9"/>
  <c r="AC880" i="9"/>
  <c r="X880" i="9"/>
  <c r="AB880" i="9"/>
  <c r="AF880" i="9"/>
  <c r="Z880" i="9"/>
  <c r="AA880" i="9"/>
  <c r="AD880" i="9"/>
  <c r="P880" i="9"/>
  <c r="T880" i="9"/>
  <c r="AE880" i="9"/>
  <c r="M880" i="9"/>
  <c r="Q880" i="9"/>
  <c r="U880" i="9"/>
  <c r="R880" i="9"/>
  <c r="W880" i="9"/>
  <c r="S880" i="9"/>
  <c r="N880" i="9"/>
  <c r="AH880" i="9"/>
  <c r="AL880" i="9"/>
  <c r="AP880" i="9"/>
  <c r="AT880" i="9"/>
  <c r="AJ880" i="9"/>
  <c r="AR880" i="9"/>
  <c r="AO880" i="9"/>
  <c r="O880" i="9"/>
  <c r="AI880" i="9"/>
  <c r="AM880" i="9"/>
  <c r="AQ880" i="9"/>
  <c r="V880" i="9"/>
  <c r="AN880" i="9"/>
  <c r="AK880" i="9"/>
  <c r="AS880" i="9"/>
  <c r="C880" i="9"/>
  <c r="AG872" i="9"/>
  <c r="Y872" i="9"/>
  <c r="AC872" i="9"/>
  <c r="X872" i="9"/>
  <c r="AB872" i="9"/>
  <c r="AF872" i="9"/>
  <c r="Z872" i="9"/>
  <c r="AA872" i="9"/>
  <c r="AD872" i="9"/>
  <c r="P872" i="9"/>
  <c r="T872" i="9"/>
  <c r="AE872" i="9"/>
  <c r="M872" i="9"/>
  <c r="Q872" i="9"/>
  <c r="U872" i="9"/>
  <c r="R872" i="9"/>
  <c r="S872" i="9"/>
  <c r="N872" i="9"/>
  <c r="AH872" i="9"/>
  <c r="AL872" i="9"/>
  <c r="AP872" i="9"/>
  <c r="AT872" i="9"/>
  <c r="V872" i="9"/>
  <c r="AN872" i="9"/>
  <c r="AK872" i="9"/>
  <c r="AS872" i="9"/>
  <c r="W872" i="9"/>
  <c r="O872" i="9"/>
  <c r="AI872" i="9"/>
  <c r="AM872" i="9"/>
  <c r="AQ872" i="9"/>
  <c r="AJ872" i="9"/>
  <c r="AR872" i="9"/>
  <c r="AO872" i="9"/>
  <c r="C872" i="9"/>
  <c r="AG864" i="9"/>
  <c r="Y864" i="9"/>
  <c r="AC864" i="9"/>
  <c r="X864" i="9"/>
  <c r="AB864" i="9"/>
  <c r="AF864" i="9"/>
  <c r="Z864" i="9"/>
  <c r="AA864" i="9"/>
  <c r="AD864" i="9"/>
  <c r="P864" i="9"/>
  <c r="T864" i="9"/>
  <c r="AE864" i="9"/>
  <c r="M864" i="9"/>
  <c r="Q864" i="9"/>
  <c r="U864" i="9"/>
  <c r="R864" i="9"/>
  <c r="W864" i="9"/>
  <c r="S864" i="9"/>
  <c r="N864" i="9"/>
  <c r="AH864" i="9"/>
  <c r="AL864" i="9"/>
  <c r="AP864" i="9"/>
  <c r="AT864" i="9"/>
  <c r="AN864" i="9"/>
  <c r="AR864" i="9"/>
  <c r="AK864" i="9"/>
  <c r="AS864" i="9"/>
  <c r="O864" i="9"/>
  <c r="AI864" i="9"/>
  <c r="AM864" i="9"/>
  <c r="AQ864" i="9"/>
  <c r="V864" i="9"/>
  <c r="AJ864" i="9"/>
  <c r="AO864" i="9"/>
  <c r="C864" i="9"/>
  <c r="AG856" i="9"/>
  <c r="Y856" i="9"/>
  <c r="AC856" i="9"/>
  <c r="X856" i="9"/>
  <c r="AB856" i="9"/>
  <c r="AF856" i="9"/>
  <c r="Z856" i="9"/>
  <c r="AA856" i="9"/>
  <c r="AD856" i="9"/>
  <c r="P856" i="9"/>
  <c r="T856" i="9"/>
  <c r="AE856" i="9"/>
  <c r="M856" i="9"/>
  <c r="Q856" i="9"/>
  <c r="U856" i="9"/>
  <c r="R856" i="9"/>
  <c r="S856" i="9"/>
  <c r="N856" i="9"/>
  <c r="AH856" i="9"/>
  <c r="AL856" i="9"/>
  <c r="AP856" i="9"/>
  <c r="AT856" i="9"/>
  <c r="V856" i="9"/>
  <c r="AN856" i="9"/>
  <c r="AK856" i="9"/>
  <c r="AS856" i="9"/>
  <c r="O856" i="9"/>
  <c r="AI856" i="9"/>
  <c r="AM856" i="9"/>
  <c r="AQ856" i="9"/>
  <c r="AJ856" i="9"/>
  <c r="AR856" i="9"/>
  <c r="W856" i="9"/>
  <c r="AO856" i="9"/>
  <c r="C856" i="9"/>
  <c r="AG848" i="9"/>
  <c r="Y848" i="9"/>
  <c r="AC848" i="9"/>
  <c r="X848" i="9"/>
  <c r="AB848" i="9"/>
  <c r="AF848" i="9"/>
  <c r="Z848" i="9"/>
  <c r="AA848" i="9"/>
  <c r="AD848" i="9"/>
  <c r="P848" i="9"/>
  <c r="T848" i="9"/>
  <c r="AE848" i="9"/>
  <c r="M848" i="9"/>
  <c r="Q848" i="9"/>
  <c r="U848" i="9"/>
  <c r="R848" i="9"/>
  <c r="W848" i="9"/>
  <c r="S848" i="9"/>
  <c r="N848" i="9"/>
  <c r="AH848" i="9"/>
  <c r="AL848" i="9"/>
  <c r="AP848" i="9"/>
  <c r="AT848" i="9"/>
  <c r="AJ848" i="9"/>
  <c r="AR848" i="9"/>
  <c r="AK848" i="9"/>
  <c r="AS848" i="9"/>
  <c r="O848" i="9"/>
  <c r="AI848" i="9"/>
  <c r="AM848" i="9"/>
  <c r="AQ848" i="9"/>
  <c r="V848" i="9"/>
  <c r="AN848" i="9"/>
  <c r="AO848" i="9"/>
  <c r="C848" i="9"/>
  <c r="AG840" i="9"/>
  <c r="Y840" i="9"/>
  <c r="AC840" i="9"/>
  <c r="X840" i="9"/>
  <c r="AB840" i="9"/>
  <c r="AF840" i="9"/>
  <c r="Z840" i="9"/>
  <c r="AA840" i="9"/>
  <c r="AD840" i="9"/>
  <c r="P840" i="9"/>
  <c r="T840" i="9"/>
  <c r="AE840" i="9"/>
  <c r="M840" i="9"/>
  <c r="Q840" i="9"/>
  <c r="U840" i="9"/>
  <c r="R840" i="9"/>
  <c r="S840" i="9"/>
  <c r="N840" i="9"/>
  <c r="AH840" i="9"/>
  <c r="AL840" i="9"/>
  <c r="AP840" i="9"/>
  <c r="AT840" i="9"/>
  <c r="V840" i="9"/>
  <c r="AN840" i="9"/>
  <c r="AO840" i="9"/>
  <c r="W840" i="9"/>
  <c r="O840" i="9"/>
  <c r="AI840" i="9"/>
  <c r="AM840" i="9"/>
  <c r="AQ840" i="9"/>
  <c r="AJ840" i="9"/>
  <c r="AR840" i="9"/>
  <c r="AK840" i="9"/>
  <c r="AS840" i="9"/>
  <c r="C840" i="9"/>
  <c r="AG832" i="9"/>
  <c r="Y832" i="9"/>
  <c r="AC832" i="9"/>
  <c r="X832" i="9"/>
  <c r="AB832" i="9"/>
  <c r="AF832" i="9"/>
  <c r="Z832" i="9"/>
  <c r="AA832" i="9"/>
  <c r="AD832" i="9"/>
  <c r="P832" i="9"/>
  <c r="T832" i="9"/>
  <c r="AE832" i="9"/>
  <c r="M832" i="9"/>
  <c r="Q832" i="9"/>
  <c r="U832" i="9"/>
  <c r="R832" i="9"/>
  <c r="W832" i="9"/>
  <c r="S832" i="9"/>
  <c r="N832" i="9"/>
  <c r="AH832" i="9"/>
  <c r="AL832" i="9"/>
  <c r="AP832" i="9"/>
  <c r="AT832" i="9"/>
  <c r="V832" i="9"/>
  <c r="AJ832" i="9"/>
  <c r="AR832" i="9"/>
  <c r="AO832" i="9"/>
  <c r="O832" i="9"/>
  <c r="AI832" i="9"/>
  <c r="AM832" i="9"/>
  <c r="AQ832" i="9"/>
  <c r="AN832" i="9"/>
  <c r="AK832" i="9"/>
  <c r="AS832" i="9"/>
  <c r="C832" i="9"/>
  <c r="AG824" i="9"/>
  <c r="Y824" i="9"/>
  <c r="AC824" i="9"/>
  <c r="X824" i="9"/>
  <c r="AB824" i="9"/>
  <c r="AF824" i="9"/>
  <c r="Z824" i="9"/>
  <c r="AA824" i="9"/>
  <c r="AD824" i="9"/>
  <c r="P824" i="9"/>
  <c r="T824" i="9"/>
  <c r="AE824" i="9"/>
  <c r="M824" i="9"/>
  <c r="Q824" i="9"/>
  <c r="U824" i="9"/>
  <c r="R824" i="9"/>
  <c r="S824" i="9"/>
  <c r="N824" i="9"/>
  <c r="AH824" i="9"/>
  <c r="AL824" i="9"/>
  <c r="AP824" i="9"/>
  <c r="AT824" i="9"/>
  <c r="V824" i="9"/>
  <c r="AN824" i="9"/>
  <c r="W824" i="9"/>
  <c r="AO824" i="9"/>
  <c r="O824" i="9"/>
  <c r="AI824" i="9"/>
  <c r="AM824" i="9"/>
  <c r="AQ824" i="9"/>
  <c r="AJ824" i="9"/>
  <c r="AR824" i="9"/>
  <c r="AK824" i="9"/>
  <c r="AS824" i="9"/>
  <c r="C824" i="9"/>
  <c r="AG816" i="9"/>
  <c r="Y816" i="9"/>
  <c r="AC816" i="9"/>
  <c r="X816" i="9"/>
  <c r="AB816" i="9"/>
  <c r="AF816" i="9"/>
  <c r="Z816" i="9"/>
  <c r="AA816" i="9"/>
  <c r="AD816" i="9"/>
  <c r="P816" i="9"/>
  <c r="T816" i="9"/>
  <c r="AE816" i="9"/>
  <c r="M816" i="9"/>
  <c r="Q816" i="9"/>
  <c r="U816" i="9"/>
  <c r="R816" i="9"/>
  <c r="W816" i="9"/>
  <c r="S816" i="9"/>
  <c r="N816" i="9"/>
  <c r="AH816" i="9"/>
  <c r="AL816" i="9"/>
  <c r="AP816" i="9"/>
  <c r="AT816" i="9"/>
  <c r="AN816" i="9"/>
  <c r="AO816" i="9"/>
  <c r="O816" i="9"/>
  <c r="AI816" i="9"/>
  <c r="AM816" i="9"/>
  <c r="AQ816" i="9"/>
  <c r="V816" i="9"/>
  <c r="AJ816" i="9"/>
  <c r="AR816" i="9"/>
  <c r="AK816" i="9"/>
  <c r="AS816" i="9"/>
  <c r="C816" i="9"/>
  <c r="AG808" i="9"/>
  <c r="Y808" i="9"/>
  <c r="AC808" i="9"/>
  <c r="X808" i="9"/>
  <c r="AB808" i="9"/>
  <c r="AF808" i="9"/>
  <c r="Z808" i="9"/>
  <c r="AA808" i="9"/>
  <c r="AD808" i="9"/>
  <c r="P808" i="9"/>
  <c r="T808" i="9"/>
  <c r="AE808" i="9"/>
  <c r="M808" i="9"/>
  <c r="Q808" i="9"/>
  <c r="U808" i="9"/>
  <c r="R808" i="9"/>
  <c r="S808" i="9"/>
  <c r="N808" i="9"/>
  <c r="AH808" i="9"/>
  <c r="AL808" i="9"/>
  <c r="AP808" i="9"/>
  <c r="AT808" i="9"/>
  <c r="V808" i="9"/>
  <c r="AN808" i="9"/>
  <c r="W808" i="9"/>
  <c r="O808" i="9"/>
  <c r="AI808" i="9"/>
  <c r="AM808" i="9"/>
  <c r="AQ808" i="9"/>
  <c r="AJ808" i="9"/>
  <c r="AR808" i="9"/>
  <c r="AK808" i="9"/>
  <c r="AO808" i="9"/>
  <c r="AS808" i="9"/>
  <c r="C808" i="9"/>
  <c r="AG800" i="9"/>
  <c r="Y800" i="9"/>
  <c r="AC800" i="9"/>
  <c r="X800" i="9"/>
  <c r="AB800" i="9"/>
  <c r="AF800" i="9"/>
  <c r="Z800" i="9"/>
  <c r="AA800" i="9"/>
  <c r="AD800" i="9"/>
  <c r="P800" i="9"/>
  <c r="T800" i="9"/>
  <c r="AE800" i="9"/>
  <c r="M800" i="9"/>
  <c r="Q800" i="9"/>
  <c r="U800" i="9"/>
  <c r="R800" i="9"/>
  <c r="W800" i="9"/>
  <c r="S800" i="9"/>
  <c r="N800" i="9"/>
  <c r="AH800" i="9"/>
  <c r="AL800" i="9"/>
  <c r="AP800" i="9"/>
  <c r="AT800" i="9"/>
  <c r="AN800" i="9"/>
  <c r="AO800" i="9"/>
  <c r="O800" i="9"/>
  <c r="AI800" i="9"/>
  <c r="AM800" i="9"/>
  <c r="AQ800" i="9"/>
  <c r="V800" i="9"/>
  <c r="AJ800" i="9"/>
  <c r="AR800" i="9"/>
  <c r="AK800" i="9"/>
  <c r="AS800" i="9"/>
  <c r="C800" i="9"/>
  <c r="AG792" i="9"/>
  <c r="X792" i="9"/>
  <c r="AB792" i="9"/>
  <c r="AF792" i="9"/>
  <c r="W792" i="9"/>
  <c r="AA792" i="9"/>
  <c r="AE792" i="9"/>
  <c r="AC792" i="9"/>
  <c r="Z792" i="9"/>
  <c r="Y792" i="9"/>
  <c r="P792" i="9"/>
  <c r="T792" i="9"/>
  <c r="M792" i="9"/>
  <c r="Q792" i="9"/>
  <c r="U792" i="9"/>
  <c r="AD792" i="9"/>
  <c r="R792" i="9"/>
  <c r="S792" i="9"/>
  <c r="N792" i="9"/>
  <c r="AH792" i="9"/>
  <c r="AL792" i="9"/>
  <c r="AP792" i="9"/>
  <c r="AT792" i="9"/>
  <c r="AN792" i="9"/>
  <c r="AO792" i="9"/>
  <c r="O792" i="9"/>
  <c r="AI792" i="9"/>
  <c r="AM792" i="9"/>
  <c r="AQ792" i="9"/>
  <c r="V792" i="9"/>
  <c r="AJ792" i="9"/>
  <c r="AR792" i="9"/>
  <c r="AK792" i="9"/>
  <c r="AS792" i="9"/>
  <c r="C792" i="9"/>
  <c r="AG784" i="9"/>
  <c r="X784" i="9"/>
  <c r="AB784" i="9"/>
  <c r="AF784" i="9"/>
  <c r="W784" i="9"/>
  <c r="AA784" i="9"/>
  <c r="AE784" i="9"/>
  <c r="AC784" i="9"/>
  <c r="Z784" i="9"/>
  <c r="Y784" i="9"/>
  <c r="AD784" i="9"/>
  <c r="P784" i="9"/>
  <c r="T784" i="9"/>
  <c r="M784" i="9"/>
  <c r="Q784" i="9"/>
  <c r="U784" i="9"/>
  <c r="R784" i="9"/>
  <c r="S784" i="9"/>
  <c r="N784" i="9"/>
  <c r="AH784" i="9"/>
  <c r="AL784" i="9"/>
  <c r="AP784" i="9"/>
  <c r="AT784" i="9"/>
  <c r="V784" i="9"/>
  <c r="AJ784" i="9"/>
  <c r="AR784" i="9"/>
  <c r="AK784" i="9"/>
  <c r="AS784" i="9"/>
  <c r="O784" i="9"/>
  <c r="AI784" i="9"/>
  <c r="AM784" i="9"/>
  <c r="AQ784" i="9"/>
  <c r="AN784" i="9"/>
  <c r="AO784" i="9"/>
  <c r="C784" i="9"/>
  <c r="AG780" i="9"/>
  <c r="X780" i="9"/>
  <c r="AB780" i="9"/>
  <c r="AF780" i="9"/>
  <c r="W780" i="9"/>
  <c r="AA780" i="9"/>
  <c r="AE780" i="9"/>
  <c r="AC780" i="9"/>
  <c r="Z780" i="9"/>
  <c r="AD780" i="9"/>
  <c r="P780" i="9"/>
  <c r="T780" i="9"/>
  <c r="M780" i="9"/>
  <c r="Q780" i="9"/>
  <c r="U780" i="9"/>
  <c r="R780" i="9"/>
  <c r="Y780" i="9"/>
  <c r="S780" i="9"/>
  <c r="V780" i="9"/>
  <c r="AH780" i="9"/>
  <c r="AL780" i="9"/>
  <c r="AP780" i="9"/>
  <c r="AT780" i="9"/>
  <c r="AN780" i="9"/>
  <c r="O780" i="9"/>
  <c r="AO780" i="9"/>
  <c r="AI780" i="9"/>
  <c r="AM780" i="9"/>
  <c r="AQ780" i="9"/>
  <c r="N780" i="9"/>
  <c r="AJ780" i="9"/>
  <c r="AR780" i="9"/>
  <c r="AK780" i="9"/>
  <c r="AS780" i="9"/>
  <c r="C780" i="9"/>
  <c r="AG772" i="9"/>
  <c r="X772" i="9"/>
  <c r="AB772" i="9"/>
  <c r="AF772" i="9"/>
  <c r="W772" i="9"/>
  <c r="AA772" i="9"/>
  <c r="AE772" i="9"/>
  <c r="AC772" i="9"/>
  <c r="Z772" i="9"/>
  <c r="AD772" i="9"/>
  <c r="P772" i="9"/>
  <c r="T772" i="9"/>
  <c r="Y772" i="9"/>
  <c r="M772" i="9"/>
  <c r="Q772" i="9"/>
  <c r="U772" i="9"/>
  <c r="R772" i="9"/>
  <c r="S772" i="9"/>
  <c r="V772" i="9"/>
  <c r="AH772" i="9"/>
  <c r="AL772" i="9"/>
  <c r="AP772" i="9"/>
  <c r="AT772" i="9"/>
  <c r="N772" i="9"/>
  <c r="AN772" i="9"/>
  <c r="AR772" i="9"/>
  <c r="AK772" i="9"/>
  <c r="AS772" i="9"/>
  <c r="AI772" i="9"/>
  <c r="AM772" i="9"/>
  <c r="AQ772" i="9"/>
  <c r="AJ772" i="9"/>
  <c r="O772" i="9"/>
  <c r="AO772" i="9"/>
  <c r="C772" i="9"/>
  <c r="AG764" i="9"/>
  <c r="X764" i="9"/>
  <c r="AB764" i="9"/>
  <c r="AF764" i="9"/>
  <c r="W764" i="9"/>
  <c r="AA764" i="9"/>
  <c r="AE764" i="9"/>
  <c r="AC764" i="9"/>
  <c r="Z764" i="9"/>
  <c r="AD764" i="9"/>
  <c r="P764" i="9"/>
  <c r="T764" i="9"/>
  <c r="M764" i="9"/>
  <c r="Q764" i="9"/>
  <c r="U764" i="9"/>
  <c r="R764" i="9"/>
  <c r="S764" i="9"/>
  <c r="V764" i="9"/>
  <c r="AH764" i="9"/>
  <c r="AL764" i="9"/>
  <c r="AP764" i="9"/>
  <c r="AT764" i="9"/>
  <c r="AN764" i="9"/>
  <c r="Y764" i="9"/>
  <c r="O764" i="9"/>
  <c r="AK764" i="9"/>
  <c r="AS764" i="9"/>
  <c r="AI764" i="9"/>
  <c r="AM764" i="9"/>
  <c r="AQ764" i="9"/>
  <c r="N764" i="9"/>
  <c r="AJ764" i="9"/>
  <c r="AR764" i="9"/>
  <c r="AO764" i="9"/>
  <c r="C764" i="9"/>
  <c r="AG756" i="9"/>
  <c r="X756" i="9"/>
  <c r="AB756" i="9"/>
  <c r="AF756" i="9"/>
  <c r="W756" i="9"/>
  <c r="AA756" i="9"/>
  <c r="AE756" i="9"/>
  <c r="AC756" i="9"/>
  <c r="Z756" i="9"/>
  <c r="AD756" i="9"/>
  <c r="P756" i="9"/>
  <c r="T756" i="9"/>
  <c r="Y756" i="9"/>
  <c r="M756" i="9"/>
  <c r="Q756" i="9"/>
  <c r="U756" i="9"/>
  <c r="R756" i="9"/>
  <c r="S756" i="9"/>
  <c r="V756" i="9"/>
  <c r="AH756" i="9"/>
  <c r="AL756" i="9"/>
  <c r="AP756" i="9"/>
  <c r="AT756" i="9"/>
  <c r="N756" i="9"/>
  <c r="AJ756" i="9"/>
  <c r="AR756" i="9"/>
  <c r="O756" i="9"/>
  <c r="AK756" i="9"/>
  <c r="AS756" i="9"/>
  <c r="AI756" i="9"/>
  <c r="AM756" i="9"/>
  <c r="AQ756" i="9"/>
  <c r="AN756" i="9"/>
  <c r="AO756" i="9"/>
  <c r="C756" i="9"/>
  <c r="AG752" i="9"/>
  <c r="X752" i="9"/>
  <c r="AB752" i="9"/>
  <c r="AF752" i="9"/>
  <c r="W752" i="9"/>
  <c r="AA752" i="9"/>
  <c r="AE752" i="9"/>
  <c r="AC752" i="9"/>
  <c r="Z752" i="9"/>
  <c r="Y752" i="9"/>
  <c r="AD752" i="9"/>
  <c r="P752" i="9"/>
  <c r="T752" i="9"/>
  <c r="M752" i="9"/>
  <c r="Q752" i="9"/>
  <c r="U752" i="9"/>
  <c r="R752" i="9"/>
  <c r="S752" i="9"/>
  <c r="N752" i="9"/>
  <c r="AH752" i="9"/>
  <c r="AL752" i="9"/>
  <c r="AP752" i="9"/>
  <c r="AT752" i="9"/>
  <c r="V752" i="9"/>
  <c r="AN752" i="9"/>
  <c r="AK752" i="9"/>
  <c r="AS752" i="9"/>
  <c r="O752" i="9"/>
  <c r="AI752" i="9"/>
  <c r="AM752" i="9"/>
  <c r="AQ752" i="9"/>
  <c r="AJ752" i="9"/>
  <c r="AR752" i="9"/>
  <c r="AO752" i="9"/>
  <c r="C752" i="9"/>
  <c r="AG744" i="9"/>
  <c r="X744" i="9"/>
  <c r="AB744" i="9"/>
  <c r="AF744" i="9"/>
  <c r="W744" i="9"/>
  <c r="AA744" i="9"/>
  <c r="AE744" i="9"/>
  <c r="AC744" i="9"/>
  <c r="Z744" i="9"/>
  <c r="Y744" i="9"/>
  <c r="P744" i="9"/>
  <c r="T744" i="9"/>
  <c r="M744" i="9"/>
  <c r="Q744" i="9"/>
  <c r="U744" i="9"/>
  <c r="R744" i="9"/>
  <c r="S744" i="9"/>
  <c r="AD744" i="9"/>
  <c r="N744" i="9"/>
  <c r="AH744" i="9"/>
  <c r="AL744" i="9"/>
  <c r="AP744" i="9"/>
  <c r="AT744" i="9"/>
  <c r="V744" i="9"/>
  <c r="AN744" i="9"/>
  <c r="AR744" i="9"/>
  <c r="AO744" i="9"/>
  <c r="O744" i="9"/>
  <c r="AI744" i="9"/>
  <c r="AM744" i="9"/>
  <c r="AQ744" i="9"/>
  <c r="AJ744" i="9"/>
  <c r="AK744" i="9"/>
  <c r="AS744" i="9"/>
  <c r="C744" i="9"/>
  <c r="AG736" i="9"/>
  <c r="X736" i="9"/>
  <c r="AB736" i="9"/>
  <c r="AF736" i="9"/>
  <c r="W736" i="9"/>
  <c r="AA736" i="9"/>
  <c r="AE736" i="9"/>
  <c r="AC736" i="9"/>
  <c r="Z736" i="9"/>
  <c r="Y736" i="9"/>
  <c r="AD736" i="9"/>
  <c r="P736" i="9"/>
  <c r="T736" i="9"/>
  <c r="M736" i="9"/>
  <c r="Q736" i="9"/>
  <c r="U736" i="9"/>
  <c r="R736" i="9"/>
  <c r="S736" i="9"/>
  <c r="N736" i="9"/>
  <c r="AH736" i="9"/>
  <c r="AL736" i="9"/>
  <c r="AP736" i="9"/>
  <c r="AT736" i="9"/>
  <c r="V736" i="9"/>
  <c r="AN736" i="9"/>
  <c r="AO736" i="9"/>
  <c r="O736" i="9"/>
  <c r="AI736" i="9"/>
  <c r="AM736" i="9"/>
  <c r="AQ736" i="9"/>
  <c r="AJ736" i="9"/>
  <c r="AR736" i="9"/>
  <c r="AK736" i="9"/>
  <c r="AS736" i="9"/>
  <c r="C736" i="9"/>
  <c r="AG728" i="9"/>
  <c r="X728" i="9"/>
  <c r="AB728" i="9"/>
  <c r="AF728" i="9"/>
  <c r="W728" i="9"/>
  <c r="AA728" i="9"/>
  <c r="AE728" i="9"/>
  <c r="AC728" i="9"/>
  <c r="Z728" i="9"/>
  <c r="Y728" i="9"/>
  <c r="P728" i="9"/>
  <c r="T728" i="9"/>
  <c r="M728" i="9"/>
  <c r="Q728" i="9"/>
  <c r="U728" i="9"/>
  <c r="AD728" i="9"/>
  <c r="R728" i="9"/>
  <c r="S728" i="9"/>
  <c r="N728" i="9"/>
  <c r="AH728" i="9"/>
  <c r="AL728" i="9"/>
  <c r="AP728" i="9"/>
  <c r="AT728" i="9"/>
  <c r="V728" i="9"/>
  <c r="AN728" i="9"/>
  <c r="AO728" i="9"/>
  <c r="O728" i="9"/>
  <c r="AI728" i="9"/>
  <c r="AM728" i="9"/>
  <c r="AQ728" i="9"/>
  <c r="AJ728" i="9"/>
  <c r="AR728" i="9"/>
  <c r="AK728" i="9"/>
  <c r="AS728" i="9"/>
  <c r="C728" i="9"/>
  <c r="AG720" i="9"/>
  <c r="X720" i="9"/>
  <c r="AB720" i="9"/>
  <c r="AF720" i="9"/>
  <c r="W720" i="9"/>
  <c r="AA720" i="9"/>
  <c r="AE720" i="9"/>
  <c r="AC720" i="9"/>
  <c r="Z720" i="9"/>
  <c r="Y720" i="9"/>
  <c r="AD720" i="9"/>
  <c r="P720" i="9"/>
  <c r="T720" i="9"/>
  <c r="M720" i="9"/>
  <c r="Q720" i="9"/>
  <c r="U720" i="9"/>
  <c r="R720" i="9"/>
  <c r="S720" i="9"/>
  <c r="N720" i="9"/>
  <c r="AH720" i="9"/>
  <c r="AL720" i="9"/>
  <c r="AP720" i="9"/>
  <c r="AT720" i="9"/>
  <c r="AJ720" i="9"/>
  <c r="AR720" i="9"/>
  <c r="AO720" i="9"/>
  <c r="O720" i="9"/>
  <c r="AI720" i="9"/>
  <c r="AM720" i="9"/>
  <c r="AQ720" i="9"/>
  <c r="V720" i="9"/>
  <c r="AN720" i="9"/>
  <c r="AK720" i="9"/>
  <c r="AS720" i="9"/>
  <c r="C720" i="9"/>
  <c r="AG712" i="9"/>
  <c r="X712" i="9"/>
  <c r="AB712" i="9"/>
  <c r="AF712" i="9"/>
  <c r="W712" i="9"/>
  <c r="AA712" i="9"/>
  <c r="AE712" i="9"/>
  <c r="AC712" i="9"/>
  <c r="Z712" i="9"/>
  <c r="Y712" i="9"/>
  <c r="P712" i="9"/>
  <c r="T712" i="9"/>
  <c r="M712" i="9"/>
  <c r="Q712" i="9"/>
  <c r="U712" i="9"/>
  <c r="R712" i="9"/>
  <c r="S712" i="9"/>
  <c r="N712" i="9"/>
  <c r="AH712" i="9"/>
  <c r="AL712" i="9"/>
  <c r="AP712" i="9"/>
  <c r="AT712" i="9"/>
  <c r="AD712" i="9"/>
  <c r="AN712" i="9"/>
  <c r="AK712" i="9"/>
  <c r="AS712" i="9"/>
  <c r="O712" i="9"/>
  <c r="AI712" i="9"/>
  <c r="AM712" i="9"/>
  <c r="AQ712" i="9"/>
  <c r="V712" i="9"/>
  <c r="AJ712" i="9"/>
  <c r="AR712" i="9"/>
  <c r="AO712" i="9"/>
  <c r="C712" i="9"/>
  <c r="AG704" i="9"/>
  <c r="X704" i="9"/>
  <c r="AB704" i="9"/>
  <c r="AF704" i="9"/>
  <c r="W704" i="9"/>
  <c r="AA704" i="9"/>
  <c r="AE704" i="9"/>
  <c r="AC704" i="9"/>
  <c r="Z704" i="9"/>
  <c r="Y704" i="9"/>
  <c r="AD704" i="9"/>
  <c r="P704" i="9"/>
  <c r="T704" i="9"/>
  <c r="M704" i="9"/>
  <c r="Q704" i="9"/>
  <c r="U704" i="9"/>
  <c r="R704" i="9"/>
  <c r="S704" i="9"/>
  <c r="N704" i="9"/>
  <c r="AH704" i="9"/>
  <c r="AL704" i="9"/>
  <c r="AP704" i="9"/>
  <c r="AT704" i="9"/>
  <c r="AJ704" i="9"/>
  <c r="AR704" i="9"/>
  <c r="O704" i="9"/>
  <c r="AI704" i="9"/>
  <c r="AM704" i="9"/>
  <c r="AQ704" i="9"/>
  <c r="V704" i="9"/>
  <c r="AN704" i="9"/>
  <c r="AK704" i="9"/>
  <c r="AO704" i="9"/>
  <c r="AS704" i="9"/>
  <c r="C704" i="9"/>
  <c r="AG696" i="9"/>
  <c r="X696" i="9"/>
  <c r="AB696" i="9"/>
  <c r="AF696" i="9"/>
  <c r="W696" i="9"/>
  <c r="AA696" i="9"/>
  <c r="AE696" i="9"/>
  <c r="AC696" i="9"/>
  <c r="Z696" i="9"/>
  <c r="Y696" i="9"/>
  <c r="P696" i="9"/>
  <c r="T696" i="9"/>
  <c r="M696" i="9"/>
  <c r="Q696" i="9"/>
  <c r="U696" i="9"/>
  <c r="AD696" i="9"/>
  <c r="R696" i="9"/>
  <c r="S696" i="9"/>
  <c r="N696" i="9"/>
  <c r="AH696" i="9"/>
  <c r="AL696" i="9"/>
  <c r="AP696" i="9"/>
  <c r="AT696" i="9"/>
  <c r="V696" i="9"/>
  <c r="AN696" i="9"/>
  <c r="AK696" i="9"/>
  <c r="AS696" i="9"/>
  <c r="O696" i="9"/>
  <c r="AI696" i="9"/>
  <c r="AM696" i="9"/>
  <c r="AQ696" i="9"/>
  <c r="AJ696" i="9"/>
  <c r="AR696" i="9"/>
  <c r="AO696" i="9"/>
  <c r="C696" i="9"/>
  <c r="AG688" i="9"/>
  <c r="X688" i="9"/>
  <c r="AB688" i="9"/>
  <c r="AF688" i="9"/>
  <c r="W688" i="9"/>
  <c r="AA688" i="9"/>
  <c r="AE688" i="9"/>
  <c r="AC688" i="9"/>
  <c r="Z688" i="9"/>
  <c r="Y688" i="9"/>
  <c r="AD688" i="9"/>
  <c r="P688" i="9"/>
  <c r="T688" i="9"/>
  <c r="M688" i="9"/>
  <c r="Q688" i="9"/>
  <c r="U688" i="9"/>
  <c r="R688" i="9"/>
  <c r="S688" i="9"/>
  <c r="N688" i="9"/>
  <c r="AH688" i="9"/>
  <c r="AL688" i="9"/>
  <c r="AP688" i="9"/>
  <c r="AT688" i="9"/>
  <c r="AR688" i="9"/>
  <c r="AO688" i="9"/>
  <c r="O688" i="9"/>
  <c r="AI688" i="9"/>
  <c r="AM688" i="9"/>
  <c r="AQ688" i="9"/>
  <c r="V688" i="9"/>
  <c r="AJ688" i="9"/>
  <c r="AN688" i="9"/>
  <c r="AK688" i="9"/>
  <c r="AS688" i="9"/>
  <c r="C688" i="9"/>
  <c r="AG680" i="9"/>
  <c r="X680" i="9"/>
  <c r="AB680" i="9"/>
  <c r="AF680" i="9"/>
  <c r="W680" i="9"/>
  <c r="AA680" i="9"/>
  <c r="AE680" i="9"/>
  <c r="AC680" i="9"/>
  <c r="Z680" i="9"/>
  <c r="Y680" i="9"/>
  <c r="P680" i="9"/>
  <c r="T680" i="9"/>
  <c r="M680" i="9"/>
  <c r="Q680" i="9"/>
  <c r="U680" i="9"/>
  <c r="R680" i="9"/>
  <c r="S680" i="9"/>
  <c r="AD680" i="9"/>
  <c r="N680" i="9"/>
  <c r="AH680" i="9"/>
  <c r="AL680" i="9"/>
  <c r="AP680" i="9"/>
  <c r="AT680" i="9"/>
  <c r="V680" i="9"/>
  <c r="AR680" i="9"/>
  <c r="AO680" i="9"/>
  <c r="O680" i="9"/>
  <c r="AI680" i="9"/>
  <c r="AM680" i="9"/>
  <c r="AQ680" i="9"/>
  <c r="AJ680" i="9"/>
  <c r="AN680" i="9"/>
  <c r="AK680" i="9"/>
  <c r="AS680" i="9"/>
  <c r="C680" i="9"/>
  <c r="AG672" i="9"/>
  <c r="X672" i="9"/>
  <c r="AB672" i="9"/>
  <c r="AF672" i="9"/>
  <c r="W672" i="9"/>
  <c r="AA672" i="9"/>
  <c r="AE672" i="9"/>
  <c r="AC672" i="9"/>
  <c r="Z672" i="9"/>
  <c r="Y672" i="9"/>
  <c r="AD672" i="9"/>
  <c r="P672" i="9"/>
  <c r="T672" i="9"/>
  <c r="M672" i="9"/>
  <c r="Q672" i="9"/>
  <c r="U672" i="9"/>
  <c r="R672" i="9"/>
  <c r="S672" i="9"/>
  <c r="N672" i="9"/>
  <c r="AH672" i="9"/>
  <c r="AL672" i="9"/>
  <c r="AP672" i="9"/>
  <c r="AT672" i="9"/>
  <c r="AN672" i="9"/>
  <c r="AO672" i="9"/>
  <c r="O672" i="9"/>
  <c r="AI672" i="9"/>
  <c r="AM672" i="9"/>
  <c r="AQ672" i="9"/>
  <c r="V672" i="9"/>
  <c r="AJ672" i="9"/>
  <c r="AR672" i="9"/>
  <c r="AK672" i="9"/>
  <c r="AS672" i="9"/>
  <c r="C672" i="9"/>
  <c r="AG668" i="9"/>
  <c r="X668" i="9"/>
  <c r="AB668" i="9"/>
  <c r="AF668" i="9"/>
  <c r="W668" i="9"/>
  <c r="AA668" i="9"/>
  <c r="AE668" i="9"/>
  <c r="AC668" i="9"/>
  <c r="Z668" i="9"/>
  <c r="AD668" i="9"/>
  <c r="P668" i="9"/>
  <c r="T668" i="9"/>
  <c r="M668" i="9"/>
  <c r="Q668" i="9"/>
  <c r="U668" i="9"/>
  <c r="R668" i="9"/>
  <c r="S668" i="9"/>
  <c r="V668" i="9"/>
  <c r="AH668" i="9"/>
  <c r="AL668" i="9"/>
  <c r="AP668" i="9"/>
  <c r="AT668" i="9"/>
  <c r="N668" i="9"/>
  <c r="AJ668" i="9"/>
  <c r="AR668" i="9"/>
  <c r="O668" i="9"/>
  <c r="AS668" i="9"/>
  <c r="Y668" i="9"/>
  <c r="AI668" i="9"/>
  <c r="AM668" i="9"/>
  <c r="AQ668" i="9"/>
  <c r="AN668" i="9"/>
  <c r="AK668" i="9"/>
  <c r="AO668" i="9"/>
  <c r="C668" i="9"/>
  <c r="AG660" i="9"/>
  <c r="X660" i="9"/>
  <c r="AB660" i="9"/>
  <c r="AF660" i="9"/>
  <c r="W660" i="9"/>
  <c r="AA660" i="9"/>
  <c r="AE660" i="9"/>
  <c r="AC660" i="9"/>
  <c r="Z660" i="9"/>
  <c r="AD660" i="9"/>
  <c r="P660" i="9"/>
  <c r="T660" i="9"/>
  <c r="Y660" i="9"/>
  <c r="M660" i="9"/>
  <c r="Q660" i="9"/>
  <c r="U660" i="9"/>
  <c r="R660" i="9"/>
  <c r="S660" i="9"/>
  <c r="V660" i="9"/>
  <c r="AH660" i="9"/>
  <c r="AL660" i="9"/>
  <c r="AP660" i="9"/>
  <c r="AT660" i="9"/>
  <c r="N660" i="9"/>
  <c r="AJ660" i="9"/>
  <c r="AR660" i="9"/>
  <c r="AK660" i="9"/>
  <c r="AI660" i="9"/>
  <c r="AM660" i="9"/>
  <c r="AQ660" i="9"/>
  <c r="AN660" i="9"/>
  <c r="O660" i="9"/>
  <c r="AO660" i="9"/>
  <c r="AS660" i="9"/>
  <c r="C660" i="9"/>
  <c r="AG652" i="9"/>
  <c r="X652" i="9"/>
  <c r="AB652" i="9"/>
  <c r="AF652" i="9"/>
  <c r="W652" i="9"/>
  <c r="AA652" i="9"/>
  <c r="AE652" i="9"/>
  <c r="Y652" i="9"/>
  <c r="AD652" i="9"/>
  <c r="Z652" i="9"/>
  <c r="P652" i="9"/>
  <c r="T652" i="9"/>
  <c r="M652" i="9"/>
  <c r="Q652" i="9"/>
  <c r="U652" i="9"/>
  <c r="R652" i="9"/>
  <c r="S652" i="9"/>
  <c r="AC652" i="9"/>
  <c r="V652" i="9"/>
  <c r="AH652" i="9"/>
  <c r="AL652" i="9"/>
  <c r="AP652" i="9"/>
  <c r="AT652" i="9"/>
  <c r="N652" i="9"/>
  <c r="AN652" i="9"/>
  <c r="AO652" i="9"/>
  <c r="AI652" i="9"/>
  <c r="AM652" i="9"/>
  <c r="AQ652" i="9"/>
  <c r="AJ652" i="9"/>
  <c r="AR652" i="9"/>
  <c r="O652" i="9"/>
  <c r="AK652" i="9"/>
  <c r="AS652" i="9"/>
  <c r="C652" i="9"/>
  <c r="AG644" i="9"/>
  <c r="X644" i="9"/>
  <c r="AB644" i="9"/>
  <c r="AF644" i="9"/>
  <c r="W644" i="9"/>
  <c r="AA644" i="9"/>
  <c r="AE644" i="9"/>
  <c r="Y644" i="9"/>
  <c r="AD644" i="9"/>
  <c r="Z644" i="9"/>
  <c r="AC644" i="9"/>
  <c r="P644" i="9"/>
  <c r="T644" i="9"/>
  <c r="M644" i="9"/>
  <c r="Q644" i="9"/>
  <c r="U644" i="9"/>
  <c r="R644" i="9"/>
  <c r="S644" i="9"/>
  <c r="V644" i="9"/>
  <c r="AH644" i="9"/>
  <c r="AL644" i="9"/>
  <c r="AP644" i="9"/>
  <c r="AT644" i="9"/>
  <c r="N644" i="9"/>
  <c r="O644" i="9"/>
  <c r="AK644" i="9"/>
  <c r="AS644" i="9"/>
  <c r="AI644" i="9"/>
  <c r="AM644" i="9"/>
  <c r="AQ644" i="9"/>
  <c r="AJ644" i="9"/>
  <c r="AN644" i="9"/>
  <c r="AR644" i="9"/>
  <c r="AO644" i="9"/>
  <c r="C644" i="9"/>
  <c r="AG636" i="9"/>
  <c r="X636" i="9"/>
  <c r="AB636" i="9"/>
  <c r="AF636" i="9"/>
  <c r="W636" i="9"/>
  <c r="AA636" i="9"/>
  <c r="AE636" i="9"/>
  <c r="Y636" i="9"/>
  <c r="AD636" i="9"/>
  <c r="Z636" i="9"/>
  <c r="AC636" i="9"/>
  <c r="P636" i="9"/>
  <c r="T636" i="9"/>
  <c r="M636" i="9"/>
  <c r="Q636" i="9"/>
  <c r="U636" i="9"/>
  <c r="R636" i="9"/>
  <c r="AH636" i="9"/>
  <c r="AL636" i="9"/>
  <c r="AP636" i="9"/>
  <c r="AT636" i="9"/>
  <c r="S636" i="9"/>
  <c r="AI636" i="9"/>
  <c r="AM636" i="9"/>
  <c r="AQ636" i="9"/>
  <c r="V636" i="9"/>
  <c r="AN636" i="9"/>
  <c r="AJ636" i="9"/>
  <c r="AK636" i="9"/>
  <c r="AO636" i="9"/>
  <c r="N636" i="9"/>
  <c r="AR636" i="9"/>
  <c r="O636" i="9"/>
  <c r="AS636" i="9"/>
  <c r="C636" i="9"/>
  <c r="AG628" i="9"/>
  <c r="X628" i="9"/>
  <c r="AB628" i="9"/>
  <c r="AF628" i="9"/>
  <c r="W628" i="9"/>
  <c r="AA628" i="9"/>
  <c r="AE628" i="9"/>
  <c r="Y628" i="9"/>
  <c r="AD628" i="9"/>
  <c r="Z628" i="9"/>
  <c r="AC628" i="9"/>
  <c r="P628" i="9"/>
  <c r="T628" i="9"/>
  <c r="M628" i="9"/>
  <c r="Q628" i="9"/>
  <c r="U628" i="9"/>
  <c r="R628" i="9"/>
  <c r="AH628" i="9"/>
  <c r="AL628" i="9"/>
  <c r="AP628" i="9"/>
  <c r="AT628" i="9"/>
  <c r="S628" i="9"/>
  <c r="AI628" i="9"/>
  <c r="AM628" i="9"/>
  <c r="AQ628" i="9"/>
  <c r="V628" i="9"/>
  <c r="AN628" i="9"/>
  <c r="N628" i="9"/>
  <c r="AJ628" i="9"/>
  <c r="O628" i="9"/>
  <c r="AS628" i="9"/>
  <c r="AO628" i="9"/>
  <c r="AR628" i="9"/>
  <c r="AK628" i="9"/>
  <c r="C628" i="9"/>
  <c r="AG620" i="9"/>
  <c r="X620" i="9"/>
  <c r="AB620" i="9"/>
  <c r="AF620" i="9"/>
  <c r="W620" i="9"/>
  <c r="AA620" i="9"/>
  <c r="AE620" i="9"/>
  <c r="Y620" i="9"/>
  <c r="AD620" i="9"/>
  <c r="Z620" i="9"/>
  <c r="P620" i="9"/>
  <c r="T620" i="9"/>
  <c r="M620" i="9"/>
  <c r="Q620" i="9"/>
  <c r="U620" i="9"/>
  <c r="AC620" i="9"/>
  <c r="R620" i="9"/>
  <c r="AH620" i="9"/>
  <c r="AL620" i="9"/>
  <c r="AP620" i="9"/>
  <c r="AT620" i="9"/>
  <c r="S620" i="9"/>
  <c r="AI620" i="9"/>
  <c r="AM620" i="9"/>
  <c r="AQ620" i="9"/>
  <c r="V620" i="9"/>
  <c r="AN620" i="9"/>
  <c r="AJ620" i="9"/>
  <c r="AK620" i="9"/>
  <c r="AO620" i="9"/>
  <c r="N620" i="9"/>
  <c r="AR620" i="9"/>
  <c r="O620" i="9"/>
  <c r="AS620" i="9"/>
  <c r="C620" i="9"/>
  <c r="AG612" i="9"/>
  <c r="X612" i="9"/>
  <c r="AB612" i="9"/>
  <c r="AF612" i="9"/>
  <c r="W612" i="9"/>
  <c r="AA612" i="9"/>
  <c r="AE612" i="9"/>
  <c r="Y612" i="9"/>
  <c r="AD612" i="9"/>
  <c r="Z612" i="9"/>
  <c r="AC612" i="9"/>
  <c r="P612" i="9"/>
  <c r="T612" i="9"/>
  <c r="M612" i="9"/>
  <c r="Q612" i="9"/>
  <c r="U612" i="9"/>
  <c r="R612" i="9"/>
  <c r="AH612" i="9"/>
  <c r="AL612" i="9"/>
  <c r="AP612" i="9"/>
  <c r="AT612" i="9"/>
  <c r="S612" i="9"/>
  <c r="AI612" i="9"/>
  <c r="AM612" i="9"/>
  <c r="AQ612" i="9"/>
  <c r="V612" i="9"/>
  <c r="AN612" i="9"/>
  <c r="O612" i="9"/>
  <c r="AS612" i="9"/>
  <c r="AO612" i="9"/>
  <c r="N612" i="9"/>
  <c r="AJ612" i="9"/>
  <c r="AR612" i="9"/>
  <c r="AK612" i="9"/>
  <c r="C612" i="9"/>
  <c r="AG604" i="9"/>
  <c r="X604" i="9"/>
  <c r="AB604" i="9"/>
  <c r="AF604" i="9"/>
  <c r="W604" i="9"/>
  <c r="AA604" i="9"/>
  <c r="AE604" i="9"/>
  <c r="Y604" i="9"/>
  <c r="AD604" i="9"/>
  <c r="Z604" i="9"/>
  <c r="AC604" i="9"/>
  <c r="P604" i="9"/>
  <c r="T604" i="9"/>
  <c r="M604" i="9"/>
  <c r="Q604" i="9"/>
  <c r="U604" i="9"/>
  <c r="R604" i="9"/>
  <c r="AH604" i="9"/>
  <c r="AL604" i="9"/>
  <c r="AP604" i="9"/>
  <c r="AT604" i="9"/>
  <c r="S604" i="9"/>
  <c r="AI604" i="9"/>
  <c r="AM604" i="9"/>
  <c r="AQ604" i="9"/>
  <c r="V604" i="9"/>
  <c r="AN604" i="9"/>
  <c r="N604" i="9"/>
  <c r="AR604" i="9"/>
  <c r="AS604" i="9"/>
  <c r="AO604" i="9"/>
  <c r="AJ604" i="9"/>
  <c r="O604" i="9"/>
  <c r="AK604" i="9"/>
  <c r="C604" i="9"/>
  <c r="AG596" i="9"/>
  <c r="X596" i="9"/>
  <c r="AB596" i="9"/>
  <c r="AF596" i="9"/>
  <c r="W596" i="9"/>
  <c r="AA596" i="9"/>
  <c r="AE596" i="9"/>
  <c r="Y596" i="9"/>
  <c r="AD596" i="9"/>
  <c r="Z596" i="9"/>
  <c r="AC596" i="9"/>
  <c r="P596" i="9"/>
  <c r="T596" i="9"/>
  <c r="M596" i="9"/>
  <c r="Q596" i="9"/>
  <c r="U596" i="9"/>
  <c r="R596" i="9"/>
  <c r="AH596" i="9"/>
  <c r="AL596" i="9"/>
  <c r="AP596" i="9"/>
  <c r="AT596" i="9"/>
  <c r="S596" i="9"/>
  <c r="AI596" i="9"/>
  <c r="AM596" i="9"/>
  <c r="AQ596" i="9"/>
  <c r="V596" i="9"/>
  <c r="AN596" i="9"/>
  <c r="N596" i="9"/>
  <c r="AR596" i="9"/>
  <c r="O596" i="9"/>
  <c r="AK596" i="9"/>
  <c r="AO596" i="9"/>
  <c r="AJ596" i="9"/>
  <c r="AS596" i="9"/>
  <c r="C596" i="9"/>
  <c r="AG592" i="9"/>
  <c r="X592" i="9"/>
  <c r="AB592" i="9"/>
  <c r="AF592" i="9"/>
  <c r="W592" i="9"/>
  <c r="AA592" i="9"/>
  <c r="AE592" i="9"/>
  <c r="Y592" i="9"/>
  <c r="AD592" i="9"/>
  <c r="AC592" i="9"/>
  <c r="P592" i="9"/>
  <c r="T592" i="9"/>
  <c r="Z592" i="9"/>
  <c r="M592" i="9"/>
  <c r="Q592" i="9"/>
  <c r="U592" i="9"/>
  <c r="R592" i="9"/>
  <c r="AH592" i="9"/>
  <c r="AL592" i="9"/>
  <c r="AP592" i="9"/>
  <c r="AT592" i="9"/>
  <c r="S592" i="9"/>
  <c r="AI592" i="9"/>
  <c r="AM592" i="9"/>
  <c r="AQ592" i="9"/>
  <c r="N592" i="9"/>
  <c r="AJ592" i="9"/>
  <c r="AR592" i="9"/>
  <c r="V592" i="9"/>
  <c r="O592" i="9"/>
  <c r="AK592" i="9"/>
  <c r="AS592" i="9"/>
  <c r="AN592" i="9"/>
  <c r="AO592" i="9"/>
  <c r="C592" i="9"/>
  <c r="AG584" i="9"/>
  <c r="X584" i="9"/>
  <c r="AB584" i="9"/>
  <c r="AF584" i="9"/>
  <c r="W584" i="9"/>
  <c r="AA584" i="9"/>
  <c r="AE584" i="9"/>
  <c r="Y584" i="9"/>
  <c r="AD584" i="9"/>
  <c r="AC584" i="9"/>
  <c r="Z584" i="9"/>
  <c r="P584" i="9"/>
  <c r="T584" i="9"/>
  <c r="M584" i="9"/>
  <c r="Q584" i="9"/>
  <c r="U584" i="9"/>
  <c r="R584" i="9"/>
  <c r="AH584" i="9"/>
  <c r="AL584" i="9"/>
  <c r="AP584" i="9"/>
  <c r="AT584" i="9"/>
  <c r="S584" i="9"/>
  <c r="AI584" i="9"/>
  <c r="AM584" i="9"/>
  <c r="AQ584" i="9"/>
  <c r="N584" i="9"/>
  <c r="AJ584" i="9"/>
  <c r="AR584" i="9"/>
  <c r="V584" i="9"/>
  <c r="AN584" i="9"/>
  <c r="O584" i="9"/>
  <c r="AK584" i="9"/>
  <c r="AS584" i="9"/>
  <c r="AO584" i="9"/>
  <c r="C584" i="9"/>
  <c r="AG576" i="9"/>
  <c r="X576" i="9"/>
  <c r="AB576" i="9"/>
  <c r="AF576" i="9"/>
  <c r="W576" i="9"/>
  <c r="AA576" i="9"/>
  <c r="AE576" i="9"/>
  <c r="Y576" i="9"/>
  <c r="AD576" i="9"/>
  <c r="AC576" i="9"/>
  <c r="P576" i="9"/>
  <c r="T576" i="9"/>
  <c r="M576" i="9"/>
  <c r="Q576" i="9"/>
  <c r="U576" i="9"/>
  <c r="R576" i="9"/>
  <c r="AH576" i="9"/>
  <c r="AL576" i="9"/>
  <c r="AP576" i="9"/>
  <c r="AT576" i="9"/>
  <c r="S576" i="9"/>
  <c r="AI576" i="9"/>
  <c r="AM576" i="9"/>
  <c r="AQ576" i="9"/>
  <c r="N576" i="9"/>
  <c r="AJ576" i="9"/>
  <c r="AR576" i="9"/>
  <c r="AN576" i="9"/>
  <c r="AO576" i="9"/>
  <c r="Z576" i="9"/>
  <c r="O576" i="9"/>
  <c r="AK576" i="9"/>
  <c r="AS576" i="9"/>
  <c r="V576" i="9"/>
  <c r="C576" i="9"/>
  <c r="AG572" i="9"/>
  <c r="X572" i="9"/>
  <c r="AB572" i="9"/>
  <c r="AF572" i="9"/>
  <c r="W572" i="9"/>
  <c r="AA572" i="9"/>
  <c r="AE572" i="9"/>
  <c r="Y572" i="9"/>
  <c r="AD572" i="9"/>
  <c r="Z572" i="9"/>
  <c r="AC572" i="9"/>
  <c r="P572" i="9"/>
  <c r="T572" i="9"/>
  <c r="M572" i="9"/>
  <c r="Q572" i="9"/>
  <c r="U572" i="9"/>
  <c r="R572" i="9"/>
  <c r="AH572" i="9"/>
  <c r="AL572" i="9"/>
  <c r="AP572" i="9"/>
  <c r="AT572" i="9"/>
  <c r="S572" i="9"/>
  <c r="AI572" i="9"/>
  <c r="AM572" i="9"/>
  <c r="AQ572" i="9"/>
  <c r="V572" i="9"/>
  <c r="AN572" i="9"/>
  <c r="N572" i="9"/>
  <c r="AJ572" i="9"/>
  <c r="AS572" i="9"/>
  <c r="AO572" i="9"/>
  <c r="AR572" i="9"/>
  <c r="O572" i="9"/>
  <c r="AK572" i="9"/>
  <c r="C572" i="9"/>
  <c r="AG564" i="9"/>
  <c r="X564" i="9"/>
  <c r="AB564" i="9"/>
  <c r="AF564" i="9"/>
  <c r="W564" i="9"/>
  <c r="AA564" i="9"/>
  <c r="AE564" i="9"/>
  <c r="Y564" i="9"/>
  <c r="AD564" i="9"/>
  <c r="Z564" i="9"/>
  <c r="AC564" i="9"/>
  <c r="P564" i="9"/>
  <c r="T564" i="9"/>
  <c r="M564" i="9"/>
  <c r="Q564" i="9"/>
  <c r="U564" i="9"/>
  <c r="R564" i="9"/>
  <c r="AH564" i="9"/>
  <c r="AL564" i="9"/>
  <c r="AP564" i="9"/>
  <c r="AT564" i="9"/>
  <c r="S564" i="9"/>
  <c r="AI564" i="9"/>
  <c r="AM564" i="9"/>
  <c r="AQ564" i="9"/>
  <c r="V564" i="9"/>
  <c r="AN564" i="9"/>
  <c r="AR564" i="9"/>
  <c r="AS564" i="9"/>
  <c r="AO564" i="9"/>
  <c r="N564" i="9"/>
  <c r="AJ564" i="9"/>
  <c r="O564" i="9"/>
  <c r="AK564" i="9"/>
  <c r="C564" i="9"/>
  <c r="AG556" i="9"/>
  <c r="X556" i="9"/>
  <c r="AB556" i="9"/>
  <c r="AF556" i="9"/>
  <c r="W556" i="9"/>
  <c r="AA556" i="9"/>
  <c r="AE556" i="9"/>
  <c r="Y556" i="9"/>
  <c r="AD556" i="9"/>
  <c r="Z556" i="9"/>
  <c r="P556" i="9"/>
  <c r="T556" i="9"/>
  <c r="M556" i="9"/>
  <c r="Q556" i="9"/>
  <c r="U556" i="9"/>
  <c r="AC556" i="9"/>
  <c r="R556" i="9"/>
  <c r="AH556" i="9"/>
  <c r="AL556" i="9"/>
  <c r="AP556" i="9"/>
  <c r="AT556" i="9"/>
  <c r="S556" i="9"/>
  <c r="AI556" i="9"/>
  <c r="AM556" i="9"/>
  <c r="AQ556" i="9"/>
  <c r="V556" i="9"/>
  <c r="AN556" i="9"/>
  <c r="N556" i="9"/>
  <c r="AJ556" i="9"/>
  <c r="AR556" i="9"/>
  <c r="O556" i="9"/>
  <c r="AS556" i="9"/>
  <c r="AO556" i="9"/>
  <c r="AK556" i="9"/>
  <c r="C556" i="9"/>
  <c r="AG552" i="9"/>
  <c r="X552" i="9"/>
  <c r="AB552" i="9"/>
  <c r="AF552" i="9"/>
  <c r="W552" i="9"/>
  <c r="AA552" i="9"/>
  <c r="AE552" i="9"/>
  <c r="Y552" i="9"/>
  <c r="AD552" i="9"/>
  <c r="AC552" i="9"/>
  <c r="Z552" i="9"/>
  <c r="P552" i="9"/>
  <c r="T552" i="9"/>
  <c r="M552" i="9"/>
  <c r="Q552" i="9"/>
  <c r="U552" i="9"/>
  <c r="R552" i="9"/>
  <c r="AH552" i="9"/>
  <c r="AL552" i="9"/>
  <c r="AP552" i="9"/>
  <c r="AT552" i="9"/>
  <c r="S552" i="9"/>
  <c r="AI552" i="9"/>
  <c r="AM552" i="9"/>
  <c r="AQ552" i="9"/>
  <c r="N552" i="9"/>
  <c r="AJ552" i="9"/>
  <c r="AR552" i="9"/>
  <c r="V552" i="9"/>
  <c r="AN552" i="9"/>
  <c r="AO552" i="9"/>
  <c r="O552" i="9"/>
  <c r="AK552" i="9"/>
  <c r="AS552" i="9"/>
  <c r="C552" i="9"/>
  <c r="AG544" i="9"/>
  <c r="X544" i="9"/>
  <c r="AB544" i="9"/>
  <c r="AF544" i="9"/>
  <c r="W544" i="9"/>
  <c r="AA544" i="9"/>
  <c r="AE544" i="9"/>
  <c r="Y544" i="9"/>
  <c r="AD544" i="9"/>
  <c r="AC544" i="9"/>
  <c r="P544" i="9"/>
  <c r="T544" i="9"/>
  <c r="M544" i="9"/>
  <c r="Q544" i="9"/>
  <c r="U544" i="9"/>
  <c r="R544" i="9"/>
  <c r="AH544" i="9"/>
  <c r="AL544" i="9"/>
  <c r="AP544" i="9"/>
  <c r="AT544" i="9"/>
  <c r="Z544" i="9"/>
  <c r="S544" i="9"/>
  <c r="AI544" i="9"/>
  <c r="AM544" i="9"/>
  <c r="AQ544" i="9"/>
  <c r="N544" i="9"/>
  <c r="AJ544" i="9"/>
  <c r="AR544" i="9"/>
  <c r="V544" i="9"/>
  <c r="AO544" i="9"/>
  <c r="O544" i="9"/>
  <c r="AK544" i="9"/>
  <c r="AS544" i="9"/>
  <c r="AN544" i="9"/>
  <c r="C544" i="9"/>
  <c r="AG540" i="9"/>
  <c r="X540" i="9"/>
  <c r="AB540" i="9"/>
  <c r="AF540" i="9"/>
  <c r="W540" i="9"/>
  <c r="AA540" i="9"/>
  <c r="AE540" i="9"/>
  <c r="Y540" i="9"/>
  <c r="AD540" i="9"/>
  <c r="Z540" i="9"/>
  <c r="AC540" i="9"/>
  <c r="P540" i="9"/>
  <c r="T540" i="9"/>
  <c r="M540" i="9"/>
  <c r="Q540" i="9"/>
  <c r="U540" i="9"/>
  <c r="R540" i="9"/>
  <c r="AH540" i="9"/>
  <c r="AL540" i="9"/>
  <c r="AP540" i="9"/>
  <c r="AT540" i="9"/>
  <c r="S540" i="9"/>
  <c r="AI540" i="9"/>
  <c r="AM540" i="9"/>
  <c r="AQ540" i="9"/>
  <c r="V540" i="9"/>
  <c r="AN540" i="9"/>
  <c r="AJ540" i="9"/>
  <c r="O540" i="9"/>
  <c r="AK540" i="9"/>
  <c r="AS540" i="9"/>
  <c r="AO540" i="9"/>
  <c r="N540" i="9"/>
  <c r="AR540" i="9"/>
  <c r="C540" i="9"/>
  <c r="AG532" i="9"/>
  <c r="X532" i="9"/>
  <c r="AB532" i="9"/>
  <c r="AF532" i="9"/>
  <c r="W532" i="9"/>
  <c r="AA532" i="9"/>
  <c r="AE532" i="9"/>
  <c r="Y532" i="9"/>
  <c r="AD532" i="9"/>
  <c r="Z532" i="9"/>
  <c r="AC532" i="9"/>
  <c r="P532" i="9"/>
  <c r="T532" i="9"/>
  <c r="M532" i="9"/>
  <c r="Q532" i="9"/>
  <c r="U532" i="9"/>
  <c r="R532" i="9"/>
  <c r="AH532" i="9"/>
  <c r="AL532" i="9"/>
  <c r="AP532" i="9"/>
  <c r="AT532" i="9"/>
  <c r="S532" i="9"/>
  <c r="AI532" i="9"/>
  <c r="AM532" i="9"/>
  <c r="AQ532" i="9"/>
  <c r="V532" i="9"/>
  <c r="AN532" i="9"/>
  <c r="N532" i="9"/>
  <c r="AJ532" i="9"/>
  <c r="AS532" i="9"/>
  <c r="AO532" i="9"/>
  <c r="AR532" i="9"/>
  <c r="O532" i="9"/>
  <c r="AK532" i="9"/>
  <c r="C532" i="9"/>
  <c r="AG524" i="9"/>
  <c r="X524" i="9"/>
  <c r="AB524" i="9"/>
  <c r="AF524" i="9"/>
  <c r="W524" i="9"/>
  <c r="AA524" i="9"/>
  <c r="AE524" i="9"/>
  <c r="Y524" i="9"/>
  <c r="AD524" i="9"/>
  <c r="Z524" i="9"/>
  <c r="P524" i="9"/>
  <c r="T524" i="9"/>
  <c r="M524" i="9"/>
  <c r="Q524" i="9"/>
  <c r="U524" i="9"/>
  <c r="R524" i="9"/>
  <c r="AH524" i="9"/>
  <c r="AL524" i="9"/>
  <c r="AP524" i="9"/>
  <c r="AT524" i="9"/>
  <c r="S524" i="9"/>
  <c r="AI524" i="9"/>
  <c r="AM524" i="9"/>
  <c r="AQ524" i="9"/>
  <c r="AC524" i="9"/>
  <c r="V524" i="9"/>
  <c r="AN524" i="9"/>
  <c r="AJ524" i="9"/>
  <c r="AR524" i="9"/>
  <c r="O524" i="9"/>
  <c r="AK524" i="9"/>
  <c r="AO524" i="9"/>
  <c r="N524" i="9"/>
  <c r="AS524" i="9"/>
  <c r="C524" i="9"/>
  <c r="AG516" i="9"/>
  <c r="X516" i="9"/>
  <c r="AB516" i="9"/>
  <c r="AF516" i="9"/>
  <c r="W516" i="9"/>
  <c r="AA516" i="9"/>
  <c r="AE516" i="9"/>
  <c r="Y516" i="9"/>
  <c r="AD516" i="9"/>
  <c r="Z516" i="9"/>
  <c r="AC516" i="9"/>
  <c r="P516" i="9"/>
  <c r="T516" i="9"/>
  <c r="M516" i="9"/>
  <c r="Q516" i="9"/>
  <c r="U516" i="9"/>
  <c r="R516" i="9"/>
  <c r="AH516" i="9"/>
  <c r="AL516" i="9"/>
  <c r="AP516" i="9"/>
  <c r="AT516" i="9"/>
  <c r="S516" i="9"/>
  <c r="AI516" i="9"/>
  <c r="AM516" i="9"/>
  <c r="AQ516" i="9"/>
  <c r="V516" i="9"/>
  <c r="AN516" i="9"/>
  <c r="N516" i="9"/>
  <c r="AR516" i="9"/>
  <c r="AK516" i="9"/>
  <c r="AO516" i="9"/>
  <c r="AJ516" i="9"/>
  <c r="O516" i="9"/>
  <c r="AS516" i="9"/>
  <c r="C516" i="9"/>
  <c r="AG508" i="9"/>
  <c r="X508" i="9"/>
  <c r="AB508" i="9"/>
  <c r="AF508" i="9"/>
  <c r="W508" i="9"/>
  <c r="AA508" i="9"/>
  <c r="AE508" i="9"/>
  <c r="Y508" i="9"/>
  <c r="AD508" i="9"/>
  <c r="Z508" i="9"/>
  <c r="AC508" i="9"/>
  <c r="P508" i="9"/>
  <c r="T508" i="9"/>
  <c r="M508" i="9"/>
  <c r="Q508" i="9"/>
  <c r="U508" i="9"/>
  <c r="R508" i="9"/>
  <c r="AH508" i="9"/>
  <c r="AL508" i="9"/>
  <c r="AP508" i="9"/>
  <c r="AT508" i="9"/>
  <c r="S508" i="9"/>
  <c r="AI508" i="9"/>
  <c r="AM508" i="9"/>
  <c r="AQ508" i="9"/>
  <c r="V508" i="9"/>
  <c r="AN508" i="9"/>
  <c r="N508" i="9"/>
  <c r="AR508" i="9"/>
  <c r="O508" i="9"/>
  <c r="AS508" i="9"/>
  <c r="AO508" i="9"/>
  <c r="AJ508" i="9"/>
  <c r="AK508" i="9"/>
  <c r="C508" i="9"/>
  <c r="AG500" i="9"/>
  <c r="X500" i="9"/>
  <c r="AB500" i="9"/>
  <c r="AF500" i="9"/>
  <c r="W500" i="9"/>
  <c r="AA500" i="9"/>
  <c r="AE500" i="9"/>
  <c r="Y500" i="9"/>
  <c r="AD500" i="9"/>
  <c r="Z500" i="9"/>
  <c r="AC500" i="9"/>
  <c r="P500" i="9"/>
  <c r="T500" i="9"/>
  <c r="M500" i="9"/>
  <c r="Q500" i="9"/>
  <c r="U500" i="9"/>
  <c r="R500" i="9"/>
  <c r="AH500" i="9"/>
  <c r="AL500" i="9"/>
  <c r="AP500" i="9"/>
  <c r="AT500" i="9"/>
  <c r="S500" i="9"/>
  <c r="AI500" i="9"/>
  <c r="AM500" i="9"/>
  <c r="AQ500" i="9"/>
  <c r="V500" i="9"/>
  <c r="AN500" i="9"/>
  <c r="AJ500" i="9"/>
  <c r="AS500" i="9"/>
  <c r="AO500" i="9"/>
  <c r="N500" i="9"/>
  <c r="AR500" i="9"/>
  <c r="O500" i="9"/>
  <c r="AK500" i="9"/>
  <c r="C500" i="9"/>
  <c r="AG492" i="9"/>
  <c r="X492" i="9"/>
  <c r="AB492" i="9"/>
  <c r="AF492" i="9"/>
  <c r="W492" i="9"/>
  <c r="AA492" i="9"/>
  <c r="AE492" i="9"/>
  <c r="Y492" i="9"/>
  <c r="AD492" i="9"/>
  <c r="Z492" i="9"/>
  <c r="P492" i="9"/>
  <c r="T492" i="9"/>
  <c r="M492" i="9"/>
  <c r="Q492" i="9"/>
  <c r="U492" i="9"/>
  <c r="AC492" i="9"/>
  <c r="R492" i="9"/>
  <c r="AH492" i="9"/>
  <c r="AL492" i="9"/>
  <c r="AP492" i="9"/>
  <c r="AT492" i="9"/>
  <c r="S492" i="9"/>
  <c r="AI492" i="9"/>
  <c r="AM492" i="9"/>
  <c r="AQ492" i="9"/>
  <c r="V492" i="9"/>
  <c r="AN492" i="9"/>
  <c r="AJ492" i="9"/>
  <c r="AS492" i="9"/>
  <c r="AO492" i="9"/>
  <c r="N492" i="9"/>
  <c r="AR492" i="9"/>
  <c r="O492" i="9"/>
  <c r="AK492" i="9"/>
  <c r="C492" i="9"/>
  <c r="AG484" i="9"/>
  <c r="X484" i="9"/>
  <c r="AB484" i="9"/>
  <c r="AF484" i="9"/>
  <c r="W484" i="9"/>
  <c r="AA484" i="9"/>
  <c r="AE484" i="9"/>
  <c r="Y484" i="9"/>
  <c r="AD484" i="9"/>
  <c r="Z484" i="9"/>
  <c r="AC484" i="9"/>
  <c r="P484" i="9"/>
  <c r="T484" i="9"/>
  <c r="M484" i="9"/>
  <c r="Q484" i="9"/>
  <c r="U484" i="9"/>
  <c r="R484" i="9"/>
  <c r="AH484" i="9"/>
  <c r="AL484" i="9"/>
  <c r="AP484" i="9"/>
  <c r="AT484" i="9"/>
  <c r="S484" i="9"/>
  <c r="AI484" i="9"/>
  <c r="AM484" i="9"/>
  <c r="AQ484" i="9"/>
  <c r="V484" i="9"/>
  <c r="AN484" i="9"/>
  <c r="AR484" i="9"/>
  <c r="O484" i="9"/>
  <c r="AK484" i="9"/>
  <c r="AO484" i="9"/>
  <c r="N484" i="9"/>
  <c r="AJ484" i="9"/>
  <c r="AS484" i="9"/>
  <c r="C484" i="9"/>
  <c r="AG476" i="9"/>
  <c r="X476" i="9"/>
  <c r="AB476" i="9"/>
  <c r="AF476" i="9"/>
  <c r="W476" i="9"/>
  <c r="AA476" i="9"/>
  <c r="AE476" i="9"/>
  <c r="Y476" i="9"/>
  <c r="AD476" i="9"/>
  <c r="Z476" i="9"/>
  <c r="AC476" i="9"/>
  <c r="P476" i="9"/>
  <c r="T476" i="9"/>
  <c r="M476" i="9"/>
  <c r="Q476" i="9"/>
  <c r="U476" i="9"/>
  <c r="R476" i="9"/>
  <c r="AH476" i="9"/>
  <c r="AL476" i="9"/>
  <c r="AP476" i="9"/>
  <c r="AT476" i="9"/>
  <c r="S476" i="9"/>
  <c r="AI476" i="9"/>
  <c r="AM476" i="9"/>
  <c r="AQ476" i="9"/>
  <c r="V476" i="9"/>
  <c r="AN476" i="9"/>
  <c r="N476" i="9"/>
  <c r="AJ476" i="9"/>
  <c r="O476" i="9"/>
  <c r="AO476" i="9"/>
  <c r="AR476" i="9"/>
  <c r="AK476" i="9"/>
  <c r="AS476" i="9"/>
  <c r="C476" i="9"/>
  <c r="AG468" i="9"/>
  <c r="X468" i="9"/>
  <c r="AB468" i="9"/>
  <c r="AF468" i="9"/>
  <c r="W468" i="9"/>
  <c r="AA468" i="9"/>
  <c r="AE468" i="9"/>
  <c r="Y468" i="9"/>
  <c r="AD468" i="9"/>
  <c r="Z468" i="9"/>
  <c r="AC468" i="9"/>
  <c r="P468" i="9"/>
  <c r="T468" i="9"/>
  <c r="M468" i="9"/>
  <c r="R468" i="9"/>
  <c r="N468" i="9"/>
  <c r="S468" i="9"/>
  <c r="O468" i="9"/>
  <c r="AH468" i="9"/>
  <c r="AL468" i="9"/>
  <c r="AP468" i="9"/>
  <c r="AT468" i="9"/>
  <c r="Q468" i="9"/>
  <c r="AI468" i="9"/>
  <c r="AM468" i="9"/>
  <c r="AQ468" i="9"/>
  <c r="U468" i="9"/>
  <c r="AN468" i="9"/>
  <c r="AJ468" i="9"/>
  <c r="AS468" i="9"/>
  <c r="V468" i="9"/>
  <c r="AO468" i="9"/>
  <c r="AR468" i="9"/>
  <c r="AK468" i="9"/>
  <c r="C468" i="9"/>
  <c r="AG460" i="9"/>
  <c r="X460" i="9"/>
  <c r="AB460" i="9"/>
  <c r="AF460" i="9"/>
  <c r="W460" i="9"/>
  <c r="AA460" i="9"/>
  <c r="AE460" i="9"/>
  <c r="Y460" i="9"/>
  <c r="AD460" i="9"/>
  <c r="Z460" i="9"/>
  <c r="P460" i="9"/>
  <c r="T460" i="9"/>
  <c r="M460" i="9"/>
  <c r="R460" i="9"/>
  <c r="N460" i="9"/>
  <c r="S460" i="9"/>
  <c r="U460" i="9"/>
  <c r="AH460" i="9"/>
  <c r="AL460" i="9"/>
  <c r="AP460" i="9"/>
  <c r="AT460" i="9"/>
  <c r="V460" i="9"/>
  <c r="AI460" i="9"/>
  <c r="AM460" i="9"/>
  <c r="AQ460" i="9"/>
  <c r="O460" i="9"/>
  <c r="AN460" i="9"/>
  <c r="AC460" i="9"/>
  <c r="AR460" i="9"/>
  <c r="AS460" i="9"/>
  <c r="Q460" i="9"/>
  <c r="AO460" i="9"/>
  <c r="AJ460" i="9"/>
  <c r="AK460" i="9"/>
  <c r="C460" i="9"/>
  <c r="AG452" i="9"/>
  <c r="Z452" i="9"/>
  <c r="AD452" i="9"/>
  <c r="AA452" i="9"/>
  <c r="AF452" i="9"/>
  <c r="W452" i="9"/>
  <c r="AC452" i="9"/>
  <c r="AB452" i="9"/>
  <c r="X452" i="9"/>
  <c r="Y452" i="9"/>
  <c r="P452" i="9"/>
  <c r="T452" i="9"/>
  <c r="M452" i="9"/>
  <c r="R452" i="9"/>
  <c r="N452" i="9"/>
  <c r="S452" i="9"/>
  <c r="AE452" i="9"/>
  <c r="O452" i="9"/>
  <c r="AH452" i="9"/>
  <c r="AL452" i="9"/>
  <c r="AP452" i="9"/>
  <c r="AT452" i="9"/>
  <c r="Q452" i="9"/>
  <c r="AI452" i="9"/>
  <c r="AM452" i="9"/>
  <c r="AQ452" i="9"/>
  <c r="AN452" i="9"/>
  <c r="U452" i="9"/>
  <c r="AJ452" i="9"/>
  <c r="AK452" i="9"/>
  <c r="AO452" i="9"/>
  <c r="AR452" i="9"/>
  <c r="V452" i="9"/>
  <c r="AS452" i="9"/>
  <c r="C452" i="9"/>
  <c r="AG444" i="9"/>
  <c r="Z444" i="9"/>
  <c r="AD444" i="9"/>
  <c r="AA444" i="9"/>
  <c r="AF444" i="9"/>
  <c r="Y444" i="9"/>
  <c r="AE444" i="9"/>
  <c r="W444" i="9"/>
  <c r="AC444" i="9"/>
  <c r="X444" i="9"/>
  <c r="AB444" i="9"/>
  <c r="P444" i="9"/>
  <c r="T444" i="9"/>
  <c r="M444" i="9"/>
  <c r="R444" i="9"/>
  <c r="N444" i="9"/>
  <c r="S444" i="9"/>
  <c r="U444" i="9"/>
  <c r="AH444" i="9"/>
  <c r="AL444" i="9"/>
  <c r="AP444" i="9"/>
  <c r="AT444" i="9"/>
  <c r="V444" i="9"/>
  <c r="AI444" i="9"/>
  <c r="AM444" i="9"/>
  <c r="AQ444" i="9"/>
  <c r="AN444" i="9"/>
  <c r="O444" i="9"/>
  <c r="AJ444" i="9"/>
  <c r="AS444" i="9"/>
  <c r="AO444" i="9"/>
  <c r="AR444" i="9"/>
  <c r="Q444" i="9"/>
  <c r="AK444" i="9"/>
  <c r="C444" i="9"/>
  <c r="AG436" i="9"/>
  <c r="Z436" i="9"/>
  <c r="AD436" i="9"/>
  <c r="AA436" i="9"/>
  <c r="AF436" i="9"/>
  <c r="Y436" i="9"/>
  <c r="AE436" i="9"/>
  <c r="AB436" i="9"/>
  <c r="X436" i="9"/>
  <c r="W436" i="9"/>
  <c r="P436" i="9"/>
  <c r="T436" i="9"/>
  <c r="M436" i="9"/>
  <c r="R436" i="9"/>
  <c r="N436" i="9"/>
  <c r="S436" i="9"/>
  <c r="O436" i="9"/>
  <c r="AH436" i="9"/>
  <c r="AL436" i="9"/>
  <c r="AP436" i="9"/>
  <c r="AT436" i="9"/>
  <c r="Q436" i="9"/>
  <c r="AI436" i="9"/>
  <c r="AM436" i="9"/>
  <c r="AQ436" i="9"/>
  <c r="AC436" i="9"/>
  <c r="U436" i="9"/>
  <c r="AN436" i="9"/>
  <c r="AK436" i="9"/>
  <c r="AS436" i="9"/>
  <c r="V436" i="9"/>
  <c r="AO436" i="9"/>
  <c r="AJ436" i="9"/>
  <c r="AR436" i="9"/>
  <c r="C436" i="9"/>
  <c r="AG428" i="9"/>
  <c r="Y428" i="9"/>
  <c r="AC428" i="9"/>
  <c r="Z428" i="9"/>
  <c r="AD428" i="9"/>
  <c r="W428" i="9"/>
  <c r="AE428" i="9"/>
  <c r="AB428" i="9"/>
  <c r="AF428" i="9"/>
  <c r="AA428" i="9"/>
  <c r="X428" i="9"/>
  <c r="O428" i="9"/>
  <c r="S428" i="9"/>
  <c r="P428" i="9"/>
  <c r="T428" i="9"/>
  <c r="Q428" i="9"/>
  <c r="R428" i="9"/>
  <c r="M428" i="9"/>
  <c r="AH428" i="9"/>
  <c r="AL428" i="9"/>
  <c r="AP428" i="9"/>
  <c r="AT428" i="9"/>
  <c r="N428" i="9"/>
  <c r="AI428" i="9"/>
  <c r="AM428" i="9"/>
  <c r="AQ428" i="9"/>
  <c r="AN428" i="9"/>
  <c r="AR428" i="9"/>
  <c r="V428" i="9"/>
  <c r="AS428" i="9"/>
  <c r="AO428" i="9"/>
  <c r="U428" i="9"/>
  <c r="AJ428" i="9"/>
  <c r="AK428" i="9"/>
  <c r="C428" i="9"/>
  <c r="AG420" i="9"/>
  <c r="Y420" i="9"/>
  <c r="AC420" i="9"/>
  <c r="Z420" i="9"/>
  <c r="AD420" i="9"/>
  <c r="W420" i="9"/>
  <c r="AE420" i="9"/>
  <c r="AB420" i="9"/>
  <c r="AF420" i="9"/>
  <c r="AA420" i="9"/>
  <c r="O420" i="9"/>
  <c r="S420" i="9"/>
  <c r="X420" i="9"/>
  <c r="P420" i="9"/>
  <c r="T420" i="9"/>
  <c r="Q420" i="9"/>
  <c r="R420" i="9"/>
  <c r="M420" i="9"/>
  <c r="AH420" i="9"/>
  <c r="AL420" i="9"/>
  <c r="AP420" i="9"/>
  <c r="AT420" i="9"/>
  <c r="N420" i="9"/>
  <c r="AI420" i="9"/>
  <c r="AM420" i="9"/>
  <c r="AQ420" i="9"/>
  <c r="U420" i="9"/>
  <c r="AN420" i="9"/>
  <c r="AJ420" i="9"/>
  <c r="AK420" i="9"/>
  <c r="V420" i="9"/>
  <c r="AO420" i="9"/>
  <c r="AR420" i="9"/>
  <c r="AS420" i="9"/>
  <c r="C420" i="9"/>
  <c r="AG412" i="9"/>
  <c r="Y412" i="9"/>
  <c r="AC412" i="9"/>
  <c r="Z412" i="9"/>
  <c r="AD412" i="9"/>
  <c r="W412" i="9"/>
  <c r="AE412" i="9"/>
  <c r="AB412" i="9"/>
  <c r="AF412" i="9"/>
  <c r="AA412" i="9"/>
  <c r="X412" i="9"/>
  <c r="O412" i="9"/>
  <c r="S412" i="9"/>
  <c r="P412" i="9"/>
  <c r="T412" i="9"/>
  <c r="Q412" i="9"/>
  <c r="R412" i="9"/>
  <c r="M412" i="9"/>
  <c r="AH412" i="9"/>
  <c r="AL412" i="9"/>
  <c r="AP412" i="9"/>
  <c r="AT412" i="9"/>
  <c r="N412" i="9"/>
  <c r="AI412" i="9"/>
  <c r="AM412" i="9"/>
  <c r="AQ412" i="9"/>
  <c r="AN412" i="9"/>
  <c r="U412" i="9"/>
  <c r="AJ412" i="9"/>
  <c r="AK412" i="9"/>
  <c r="AO412" i="9"/>
  <c r="AR412" i="9"/>
  <c r="V412" i="9"/>
  <c r="AS412" i="9"/>
  <c r="C412" i="9"/>
  <c r="AG408" i="9"/>
  <c r="Y408" i="9"/>
  <c r="AC408" i="9"/>
  <c r="Z408" i="9"/>
  <c r="AD408" i="9"/>
  <c r="W408" i="9"/>
  <c r="AE408" i="9"/>
  <c r="AB408" i="9"/>
  <c r="X408" i="9"/>
  <c r="AF408" i="9"/>
  <c r="AA408" i="9"/>
  <c r="O408" i="9"/>
  <c r="S408" i="9"/>
  <c r="P408" i="9"/>
  <c r="T408" i="9"/>
  <c r="Q408" i="9"/>
  <c r="R408" i="9"/>
  <c r="U408" i="9"/>
  <c r="AH408" i="9"/>
  <c r="AL408" i="9"/>
  <c r="AP408" i="9"/>
  <c r="AT408" i="9"/>
  <c r="V408" i="9"/>
  <c r="AI408" i="9"/>
  <c r="AM408" i="9"/>
  <c r="AQ408" i="9"/>
  <c r="M408" i="9"/>
  <c r="AJ408" i="9"/>
  <c r="AR408" i="9"/>
  <c r="N408" i="9"/>
  <c r="AK408" i="9"/>
  <c r="AS408" i="9"/>
  <c r="AN408" i="9"/>
  <c r="AO408" i="9"/>
  <c r="C408" i="9"/>
  <c r="AG400" i="9"/>
  <c r="Y400" i="9"/>
  <c r="AC400" i="9"/>
  <c r="Z400" i="9"/>
  <c r="AD400" i="9"/>
  <c r="W400" i="9"/>
  <c r="AE400" i="9"/>
  <c r="AB400" i="9"/>
  <c r="X400" i="9"/>
  <c r="AA400" i="9"/>
  <c r="O400" i="9"/>
  <c r="S400" i="9"/>
  <c r="P400" i="9"/>
  <c r="T400" i="9"/>
  <c r="Q400" i="9"/>
  <c r="AF400" i="9"/>
  <c r="R400" i="9"/>
  <c r="U400" i="9"/>
  <c r="AH400" i="9"/>
  <c r="AL400" i="9"/>
  <c r="AP400" i="9"/>
  <c r="AT400" i="9"/>
  <c r="V400" i="9"/>
  <c r="AI400" i="9"/>
  <c r="AM400" i="9"/>
  <c r="AQ400" i="9"/>
  <c r="AJ400" i="9"/>
  <c r="AR400" i="9"/>
  <c r="M400" i="9"/>
  <c r="N400" i="9"/>
  <c r="AO400" i="9"/>
  <c r="AK400" i="9"/>
  <c r="AS400" i="9"/>
  <c r="AN400" i="9"/>
  <c r="C400" i="9"/>
  <c r="AG392" i="9"/>
  <c r="Y392" i="9"/>
  <c r="AC392" i="9"/>
  <c r="Z392" i="9"/>
  <c r="AD392" i="9"/>
  <c r="W392" i="9"/>
  <c r="AE392" i="9"/>
  <c r="AB392" i="9"/>
  <c r="X392" i="9"/>
  <c r="AF392" i="9"/>
  <c r="AA392" i="9"/>
  <c r="O392" i="9"/>
  <c r="S392" i="9"/>
  <c r="P392" i="9"/>
  <c r="T392" i="9"/>
  <c r="Q392" i="9"/>
  <c r="R392" i="9"/>
  <c r="U392" i="9"/>
  <c r="AH392" i="9"/>
  <c r="AL392" i="9"/>
  <c r="AP392" i="9"/>
  <c r="AT392" i="9"/>
  <c r="V392" i="9"/>
  <c r="AI392" i="9"/>
  <c r="AM392" i="9"/>
  <c r="AQ392" i="9"/>
  <c r="M392" i="9"/>
  <c r="AJ392" i="9"/>
  <c r="AR392" i="9"/>
  <c r="N392" i="9"/>
  <c r="AK392" i="9"/>
  <c r="AS392" i="9"/>
  <c r="AN392" i="9"/>
  <c r="AO392" i="9"/>
  <c r="C392" i="9"/>
  <c r="AG384" i="9"/>
  <c r="Y384" i="9"/>
  <c r="AC384" i="9"/>
  <c r="Z384" i="9"/>
  <c r="AD384" i="9"/>
  <c r="W384" i="9"/>
  <c r="AE384" i="9"/>
  <c r="AB384" i="9"/>
  <c r="X384" i="9"/>
  <c r="AA384" i="9"/>
  <c r="AF384" i="9"/>
  <c r="O384" i="9"/>
  <c r="S384" i="9"/>
  <c r="P384" i="9"/>
  <c r="T384" i="9"/>
  <c r="Q384" i="9"/>
  <c r="R384" i="9"/>
  <c r="U384" i="9"/>
  <c r="AH384" i="9"/>
  <c r="AL384" i="9"/>
  <c r="AP384" i="9"/>
  <c r="AT384" i="9"/>
  <c r="V384" i="9"/>
  <c r="AI384" i="9"/>
  <c r="AM384" i="9"/>
  <c r="AQ384" i="9"/>
  <c r="AJ384" i="9"/>
  <c r="AR384" i="9"/>
  <c r="AN384" i="9"/>
  <c r="AK384" i="9"/>
  <c r="AS384" i="9"/>
  <c r="M384" i="9"/>
  <c r="N384" i="9"/>
  <c r="AO384" i="9"/>
  <c r="C384" i="9"/>
  <c r="AG376" i="9"/>
  <c r="Y376" i="9"/>
  <c r="AC376" i="9"/>
  <c r="Z376" i="9"/>
  <c r="AD376" i="9"/>
  <c r="W376" i="9"/>
  <c r="AE376" i="9"/>
  <c r="AB376" i="9"/>
  <c r="X376" i="9"/>
  <c r="AF376" i="9"/>
  <c r="AA376" i="9"/>
  <c r="O376" i="9"/>
  <c r="S376" i="9"/>
  <c r="P376" i="9"/>
  <c r="T376" i="9"/>
  <c r="Q376" i="9"/>
  <c r="R376" i="9"/>
  <c r="U376" i="9"/>
  <c r="AH376" i="9"/>
  <c r="AL376" i="9"/>
  <c r="AP376" i="9"/>
  <c r="AT376" i="9"/>
  <c r="V376" i="9"/>
  <c r="AI376" i="9"/>
  <c r="AM376" i="9"/>
  <c r="AQ376" i="9"/>
  <c r="M376" i="9"/>
  <c r="AJ376" i="9"/>
  <c r="AR376" i="9"/>
  <c r="AO376" i="9"/>
  <c r="N376" i="9"/>
  <c r="AK376" i="9"/>
  <c r="AS376" i="9"/>
  <c r="AN376" i="9"/>
  <c r="C376" i="9"/>
  <c r="AG368" i="9"/>
  <c r="Y368" i="9"/>
  <c r="AC368" i="9"/>
  <c r="Z368" i="9"/>
  <c r="AD368" i="9"/>
  <c r="W368" i="9"/>
  <c r="AE368" i="9"/>
  <c r="AB368" i="9"/>
  <c r="X368" i="9"/>
  <c r="AA368" i="9"/>
  <c r="O368" i="9"/>
  <c r="S368" i="9"/>
  <c r="AF368" i="9"/>
  <c r="P368" i="9"/>
  <c r="T368" i="9"/>
  <c r="Q368" i="9"/>
  <c r="R368" i="9"/>
  <c r="U368" i="9"/>
  <c r="AH368" i="9"/>
  <c r="AL368" i="9"/>
  <c r="AP368" i="9"/>
  <c r="AT368" i="9"/>
  <c r="V368" i="9"/>
  <c r="AI368" i="9"/>
  <c r="AM368" i="9"/>
  <c r="AQ368" i="9"/>
  <c r="AJ368" i="9"/>
  <c r="AR368" i="9"/>
  <c r="M368" i="9"/>
  <c r="AN368" i="9"/>
  <c r="AK368" i="9"/>
  <c r="AS368" i="9"/>
  <c r="N368" i="9"/>
  <c r="AO368" i="9"/>
  <c r="C368" i="9"/>
  <c r="Y360" i="9"/>
  <c r="AC360" i="9"/>
  <c r="AG360" i="9"/>
  <c r="Z360" i="9"/>
  <c r="AD360" i="9"/>
  <c r="W360" i="9"/>
  <c r="AE360" i="9"/>
  <c r="AB360" i="9"/>
  <c r="X360" i="9"/>
  <c r="AF360" i="9"/>
  <c r="O360" i="9"/>
  <c r="S360" i="9"/>
  <c r="P360" i="9"/>
  <c r="T360" i="9"/>
  <c r="Q360" i="9"/>
  <c r="R360" i="9"/>
  <c r="AA360" i="9"/>
  <c r="U360" i="9"/>
  <c r="AH360" i="9"/>
  <c r="AL360" i="9"/>
  <c r="AP360" i="9"/>
  <c r="AT360" i="9"/>
  <c r="V360" i="9"/>
  <c r="AI360" i="9"/>
  <c r="AM360" i="9"/>
  <c r="AQ360" i="9"/>
  <c r="M360" i="9"/>
  <c r="AJ360" i="9"/>
  <c r="AR360" i="9"/>
  <c r="AN360" i="9"/>
  <c r="N360" i="9"/>
  <c r="AK360" i="9"/>
  <c r="AS360" i="9"/>
  <c r="AO360" i="9"/>
  <c r="C360" i="9"/>
  <c r="AG352" i="9"/>
  <c r="Y352" i="9"/>
  <c r="AC352" i="9"/>
  <c r="Z352" i="9"/>
  <c r="AD352" i="9"/>
  <c r="W352" i="9"/>
  <c r="AE352" i="9"/>
  <c r="AB352" i="9"/>
  <c r="X352" i="9"/>
  <c r="AA352" i="9"/>
  <c r="AF352" i="9"/>
  <c r="O352" i="9"/>
  <c r="S352" i="9"/>
  <c r="P352" i="9"/>
  <c r="T352" i="9"/>
  <c r="Q352" i="9"/>
  <c r="R352" i="9"/>
  <c r="U352" i="9"/>
  <c r="AH352" i="9"/>
  <c r="AL352" i="9"/>
  <c r="AP352" i="9"/>
  <c r="AT352" i="9"/>
  <c r="V352" i="9"/>
  <c r="AI352" i="9"/>
  <c r="AM352" i="9"/>
  <c r="AQ352" i="9"/>
  <c r="AJ352" i="9"/>
  <c r="AR352" i="9"/>
  <c r="M352" i="9"/>
  <c r="AN352" i="9"/>
  <c r="N352" i="9"/>
  <c r="AO352" i="9"/>
  <c r="AK352" i="9"/>
  <c r="AS352" i="9"/>
  <c r="C352" i="9"/>
  <c r="AG344" i="9"/>
  <c r="Y344" i="9"/>
  <c r="AC344" i="9"/>
  <c r="Z344" i="9"/>
  <c r="AD344" i="9"/>
  <c r="W344" i="9"/>
  <c r="AE344" i="9"/>
  <c r="AB344" i="9"/>
  <c r="X344" i="9"/>
  <c r="AF344" i="9"/>
  <c r="AA344" i="9"/>
  <c r="O344" i="9"/>
  <c r="S344" i="9"/>
  <c r="P344" i="9"/>
  <c r="T344" i="9"/>
  <c r="Q344" i="9"/>
  <c r="R344" i="9"/>
  <c r="U344" i="9"/>
  <c r="AH344" i="9"/>
  <c r="AL344" i="9"/>
  <c r="AP344" i="9"/>
  <c r="AT344" i="9"/>
  <c r="V344" i="9"/>
  <c r="AI344" i="9"/>
  <c r="AM344" i="9"/>
  <c r="AQ344" i="9"/>
  <c r="M344" i="9"/>
  <c r="AJ344" i="9"/>
  <c r="AR344" i="9"/>
  <c r="N344" i="9"/>
  <c r="AK344" i="9"/>
  <c r="AS344" i="9"/>
  <c r="AN344" i="9"/>
  <c r="AO344" i="9"/>
  <c r="C344" i="9"/>
  <c r="AG336" i="9"/>
  <c r="Y336" i="9"/>
  <c r="AC336" i="9"/>
  <c r="Z336" i="9"/>
  <c r="AD336" i="9"/>
  <c r="W336" i="9"/>
  <c r="AE336" i="9"/>
  <c r="AB336" i="9"/>
  <c r="X336" i="9"/>
  <c r="AA336" i="9"/>
  <c r="O336" i="9"/>
  <c r="S336" i="9"/>
  <c r="P336" i="9"/>
  <c r="T336" i="9"/>
  <c r="Q336" i="9"/>
  <c r="R336" i="9"/>
  <c r="U336" i="9"/>
  <c r="AH336" i="9"/>
  <c r="AL336" i="9"/>
  <c r="AP336" i="9"/>
  <c r="AT336" i="9"/>
  <c r="V336" i="9"/>
  <c r="AI336" i="9"/>
  <c r="AM336" i="9"/>
  <c r="AQ336" i="9"/>
  <c r="AJ336" i="9"/>
  <c r="AR336" i="9"/>
  <c r="M336" i="9"/>
  <c r="AF336" i="9"/>
  <c r="AK336" i="9"/>
  <c r="AS336" i="9"/>
  <c r="AN336" i="9"/>
  <c r="N336" i="9"/>
  <c r="AO336" i="9"/>
  <c r="C336" i="9"/>
  <c r="AG328" i="9"/>
  <c r="Y328" i="9"/>
  <c r="AC328" i="9"/>
  <c r="Z328" i="9"/>
  <c r="AD328" i="9"/>
  <c r="W328" i="9"/>
  <c r="AE328" i="9"/>
  <c r="AB328" i="9"/>
  <c r="X328" i="9"/>
  <c r="AF328" i="9"/>
  <c r="AA328" i="9"/>
  <c r="O328" i="9"/>
  <c r="S328" i="9"/>
  <c r="P328" i="9"/>
  <c r="T328" i="9"/>
  <c r="Q328" i="9"/>
  <c r="R328" i="9"/>
  <c r="U328" i="9"/>
  <c r="AH328" i="9"/>
  <c r="AL328" i="9"/>
  <c r="AP328" i="9"/>
  <c r="AT328" i="9"/>
  <c r="V328" i="9"/>
  <c r="AI328" i="9"/>
  <c r="AM328" i="9"/>
  <c r="AQ328" i="9"/>
  <c r="M328" i="9"/>
  <c r="AJ328" i="9"/>
  <c r="AR328" i="9"/>
  <c r="AO328" i="9"/>
  <c r="N328" i="9"/>
  <c r="AK328" i="9"/>
  <c r="AS328" i="9"/>
  <c r="AN328" i="9"/>
  <c r="C328" i="9"/>
  <c r="AG320" i="9"/>
  <c r="Y320" i="9"/>
  <c r="AC320" i="9"/>
  <c r="Z320" i="9"/>
  <c r="AD320" i="9"/>
  <c r="W320" i="9"/>
  <c r="AE320" i="9"/>
  <c r="AB320" i="9"/>
  <c r="X320" i="9"/>
  <c r="AA320" i="9"/>
  <c r="AF320" i="9"/>
  <c r="O320" i="9"/>
  <c r="S320" i="9"/>
  <c r="P320" i="9"/>
  <c r="T320" i="9"/>
  <c r="Q320" i="9"/>
  <c r="R320" i="9"/>
  <c r="U320" i="9"/>
  <c r="AH320" i="9"/>
  <c r="AL320" i="9"/>
  <c r="AP320" i="9"/>
  <c r="AT320" i="9"/>
  <c r="V320" i="9"/>
  <c r="AI320" i="9"/>
  <c r="AM320" i="9"/>
  <c r="AQ320" i="9"/>
  <c r="AJ320" i="9"/>
  <c r="AR320" i="9"/>
  <c r="AN320" i="9"/>
  <c r="N320" i="9"/>
  <c r="AO320" i="9"/>
  <c r="AK320" i="9"/>
  <c r="AS320" i="9"/>
  <c r="M320" i="9"/>
  <c r="C320" i="9"/>
  <c r="AG316" i="9"/>
  <c r="Y316" i="9"/>
  <c r="AC316" i="9"/>
  <c r="Z316" i="9"/>
  <c r="AD316" i="9"/>
  <c r="W316" i="9"/>
  <c r="AE316" i="9"/>
  <c r="AB316" i="9"/>
  <c r="AF316" i="9"/>
  <c r="AA316" i="9"/>
  <c r="X316" i="9"/>
  <c r="O316" i="9"/>
  <c r="S316" i="9"/>
  <c r="P316" i="9"/>
  <c r="T316" i="9"/>
  <c r="Q316" i="9"/>
  <c r="R316" i="9"/>
  <c r="M316" i="9"/>
  <c r="AH316" i="9"/>
  <c r="AL316" i="9"/>
  <c r="AP316" i="9"/>
  <c r="AT316" i="9"/>
  <c r="N316" i="9"/>
  <c r="AI316" i="9"/>
  <c r="AM316" i="9"/>
  <c r="AQ316" i="9"/>
  <c r="AN316" i="9"/>
  <c r="U316" i="9"/>
  <c r="AS316" i="9"/>
  <c r="AO316" i="9"/>
  <c r="AJ316" i="9"/>
  <c r="AR316" i="9"/>
  <c r="V316" i="9"/>
  <c r="AK316" i="9"/>
  <c r="C316" i="9"/>
  <c r="AG308" i="9"/>
  <c r="Y308" i="9"/>
  <c r="AC308" i="9"/>
  <c r="Z308" i="9"/>
  <c r="AD308" i="9"/>
  <c r="W308" i="9"/>
  <c r="AE308" i="9"/>
  <c r="AB308" i="9"/>
  <c r="AF308" i="9"/>
  <c r="AA308" i="9"/>
  <c r="X308" i="9"/>
  <c r="O308" i="9"/>
  <c r="S308" i="9"/>
  <c r="P308" i="9"/>
  <c r="T308" i="9"/>
  <c r="Q308" i="9"/>
  <c r="R308" i="9"/>
  <c r="M308" i="9"/>
  <c r="AH308" i="9"/>
  <c r="AL308" i="9"/>
  <c r="AP308" i="9"/>
  <c r="AT308" i="9"/>
  <c r="N308" i="9"/>
  <c r="AI308" i="9"/>
  <c r="AM308" i="9"/>
  <c r="AQ308" i="9"/>
  <c r="U308" i="9"/>
  <c r="AN308" i="9"/>
  <c r="AJ308" i="9"/>
  <c r="AS308" i="9"/>
  <c r="V308" i="9"/>
  <c r="AO308" i="9"/>
  <c r="AR308" i="9"/>
  <c r="AK308" i="9"/>
  <c r="C308" i="9"/>
  <c r="AG300" i="9"/>
  <c r="Y300" i="9"/>
  <c r="AC300" i="9"/>
  <c r="Z300" i="9"/>
  <c r="AD300" i="9"/>
  <c r="W300" i="9"/>
  <c r="AE300" i="9"/>
  <c r="AB300" i="9"/>
  <c r="AF300" i="9"/>
  <c r="AA300" i="9"/>
  <c r="X300" i="9"/>
  <c r="O300" i="9"/>
  <c r="S300" i="9"/>
  <c r="P300" i="9"/>
  <c r="T300" i="9"/>
  <c r="Q300" i="9"/>
  <c r="R300" i="9"/>
  <c r="M300" i="9"/>
  <c r="AH300" i="9"/>
  <c r="AL300" i="9"/>
  <c r="AP300" i="9"/>
  <c r="AT300" i="9"/>
  <c r="N300" i="9"/>
  <c r="AI300" i="9"/>
  <c r="AM300" i="9"/>
  <c r="AQ300" i="9"/>
  <c r="AN300" i="9"/>
  <c r="U300" i="9"/>
  <c r="AJ300" i="9"/>
  <c r="AS300" i="9"/>
  <c r="AO300" i="9"/>
  <c r="AR300" i="9"/>
  <c r="V300" i="9"/>
  <c r="AK300" i="9"/>
  <c r="C300" i="9"/>
  <c r="AG292" i="9"/>
  <c r="Y292" i="9"/>
  <c r="AC292" i="9"/>
  <c r="Z292" i="9"/>
  <c r="AD292" i="9"/>
  <c r="W292" i="9"/>
  <c r="AE292" i="9"/>
  <c r="AB292" i="9"/>
  <c r="AF292" i="9"/>
  <c r="AA292" i="9"/>
  <c r="O292" i="9"/>
  <c r="S292" i="9"/>
  <c r="X292" i="9"/>
  <c r="P292" i="9"/>
  <c r="T292" i="9"/>
  <c r="Q292" i="9"/>
  <c r="R292" i="9"/>
  <c r="M292" i="9"/>
  <c r="AH292" i="9"/>
  <c r="AL292" i="9"/>
  <c r="AP292" i="9"/>
  <c r="AT292" i="9"/>
  <c r="N292" i="9"/>
  <c r="AI292" i="9"/>
  <c r="AM292" i="9"/>
  <c r="AQ292" i="9"/>
  <c r="U292" i="9"/>
  <c r="AN292" i="9"/>
  <c r="AJ292" i="9"/>
  <c r="AK292" i="9"/>
  <c r="V292" i="9"/>
  <c r="AO292" i="9"/>
  <c r="AR292" i="9"/>
  <c r="AS292" i="9"/>
  <c r="C292" i="9"/>
  <c r="AG284" i="9"/>
  <c r="Y284" i="9"/>
  <c r="AC284" i="9"/>
  <c r="Z284" i="9"/>
  <c r="AD284" i="9"/>
  <c r="W284" i="9"/>
  <c r="AE284" i="9"/>
  <c r="AB284" i="9"/>
  <c r="AF284" i="9"/>
  <c r="AA284" i="9"/>
  <c r="X284" i="9"/>
  <c r="O284" i="9"/>
  <c r="S284" i="9"/>
  <c r="P284" i="9"/>
  <c r="T284" i="9"/>
  <c r="Q284" i="9"/>
  <c r="R284" i="9"/>
  <c r="M284" i="9"/>
  <c r="AH284" i="9"/>
  <c r="AL284" i="9"/>
  <c r="AP284" i="9"/>
  <c r="AT284" i="9"/>
  <c r="N284" i="9"/>
  <c r="AI284" i="9"/>
  <c r="AM284" i="9"/>
  <c r="AQ284" i="9"/>
  <c r="AN284" i="9"/>
  <c r="U284" i="9"/>
  <c r="AR284" i="9"/>
  <c r="V284" i="9"/>
  <c r="AK284" i="9"/>
  <c r="AO284" i="9"/>
  <c r="AJ284" i="9"/>
  <c r="AS284" i="9"/>
  <c r="C284" i="9"/>
  <c r="AG280" i="9"/>
  <c r="Y280" i="9"/>
  <c r="AC280" i="9"/>
  <c r="Z280" i="9"/>
  <c r="AD280" i="9"/>
  <c r="W280" i="9"/>
  <c r="AE280" i="9"/>
  <c r="AB280" i="9"/>
  <c r="X280" i="9"/>
  <c r="AF280" i="9"/>
  <c r="AA280" i="9"/>
  <c r="O280" i="9"/>
  <c r="S280" i="9"/>
  <c r="P280" i="9"/>
  <c r="T280" i="9"/>
  <c r="Q280" i="9"/>
  <c r="R280" i="9"/>
  <c r="U280" i="9"/>
  <c r="AH280" i="9"/>
  <c r="AL280" i="9"/>
  <c r="AP280" i="9"/>
  <c r="AT280" i="9"/>
  <c r="V280" i="9"/>
  <c r="AI280" i="9"/>
  <c r="AM280" i="9"/>
  <c r="AQ280" i="9"/>
  <c r="M280" i="9"/>
  <c r="AJ280" i="9"/>
  <c r="AR280" i="9"/>
  <c r="AN280" i="9"/>
  <c r="AO280" i="9"/>
  <c r="N280" i="9"/>
  <c r="AK280" i="9"/>
  <c r="AS280" i="9"/>
  <c r="C280" i="9"/>
  <c r="AG272" i="9"/>
  <c r="Y272" i="9"/>
  <c r="AC272" i="9"/>
  <c r="Z272" i="9"/>
  <c r="AD272" i="9"/>
  <c r="W272" i="9"/>
  <c r="AE272" i="9"/>
  <c r="AB272" i="9"/>
  <c r="X272" i="9"/>
  <c r="AA272" i="9"/>
  <c r="O272" i="9"/>
  <c r="S272" i="9"/>
  <c r="P272" i="9"/>
  <c r="T272" i="9"/>
  <c r="Q272" i="9"/>
  <c r="AF272" i="9"/>
  <c r="R272" i="9"/>
  <c r="U272" i="9"/>
  <c r="AH272" i="9"/>
  <c r="AL272" i="9"/>
  <c r="AP272" i="9"/>
  <c r="AT272" i="9"/>
  <c r="V272" i="9"/>
  <c r="AI272" i="9"/>
  <c r="AM272" i="9"/>
  <c r="AQ272" i="9"/>
  <c r="AJ272" i="9"/>
  <c r="AR272" i="9"/>
  <c r="M272" i="9"/>
  <c r="AN272" i="9"/>
  <c r="AO272" i="9"/>
  <c r="AK272" i="9"/>
  <c r="AS272" i="9"/>
  <c r="N272" i="9"/>
  <c r="C272" i="9"/>
  <c r="AG264" i="9"/>
  <c r="Y264" i="9"/>
  <c r="AC264" i="9"/>
  <c r="Z264" i="9"/>
  <c r="AD264" i="9"/>
  <c r="W264" i="9"/>
  <c r="AE264" i="9"/>
  <c r="AB264" i="9"/>
  <c r="X264" i="9"/>
  <c r="AF264" i="9"/>
  <c r="AA264" i="9"/>
  <c r="O264" i="9"/>
  <c r="S264" i="9"/>
  <c r="P264" i="9"/>
  <c r="T264" i="9"/>
  <c r="Q264" i="9"/>
  <c r="R264" i="9"/>
  <c r="U264" i="9"/>
  <c r="AH264" i="9"/>
  <c r="AL264" i="9"/>
  <c r="AP264" i="9"/>
  <c r="AT264" i="9"/>
  <c r="V264" i="9"/>
  <c r="AI264" i="9"/>
  <c r="AM264" i="9"/>
  <c r="AQ264" i="9"/>
  <c r="M264" i="9"/>
  <c r="AJ264" i="9"/>
  <c r="AR264" i="9"/>
  <c r="AO264" i="9"/>
  <c r="N264" i="9"/>
  <c r="AK264" i="9"/>
  <c r="AS264" i="9"/>
  <c r="AN264" i="9"/>
  <c r="C264" i="9"/>
  <c r="AG256" i="9"/>
  <c r="Y256" i="9"/>
  <c r="AC256" i="9"/>
  <c r="Z256" i="9"/>
  <c r="AD256" i="9"/>
  <c r="W256" i="9"/>
  <c r="AE256" i="9"/>
  <c r="AB256" i="9"/>
  <c r="X256" i="9"/>
  <c r="AA256" i="9"/>
  <c r="AF256" i="9"/>
  <c r="O256" i="9"/>
  <c r="S256" i="9"/>
  <c r="P256" i="9"/>
  <c r="T256" i="9"/>
  <c r="Q256" i="9"/>
  <c r="R256" i="9"/>
  <c r="U256" i="9"/>
  <c r="AH256" i="9"/>
  <c r="AL256" i="9"/>
  <c r="AP256" i="9"/>
  <c r="AT256" i="9"/>
  <c r="V256" i="9"/>
  <c r="AI256" i="9"/>
  <c r="AM256" i="9"/>
  <c r="AQ256" i="9"/>
  <c r="AJ256" i="9"/>
  <c r="AR256" i="9"/>
  <c r="AN256" i="9"/>
  <c r="N256" i="9"/>
  <c r="AO256" i="9"/>
  <c r="AK256" i="9"/>
  <c r="AS256" i="9"/>
  <c r="M256" i="9"/>
  <c r="D256" i="9" s="1"/>
  <c r="C256" i="9"/>
  <c r="AG248" i="9"/>
  <c r="X248" i="9"/>
  <c r="AB248" i="9"/>
  <c r="AF248" i="9"/>
  <c r="W248" i="9"/>
  <c r="AA248" i="9"/>
  <c r="AE248" i="9"/>
  <c r="AC248" i="9"/>
  <c r="AD248" i="9"/>
  <c r="Z248" i="9"/>
  <c r="Y248" i="9"/>
  <c r="O248" i="9"/>
  <c r="S248" i="9"/>
  <c r="P248" i="9"/>
  <c r="T248" i="9"/>
  <c r="Q248" i="9"/>
  <c r="R248" i="9"/>
  <c r="U248" i="9"/>
  <c r="AH248" i="9"/>
  <c r="AL248" i="9"/>
  <c r="AP248" i="9"/>
  <c r="AT248" i="9"/>
  <c r="V248" i="9"/>
  <c r="AI248" i="9"/>
  <c r="AM248" i="9"/>
  <c r="AQ248" i="9"/>
  <c r="M248" i="9"/>
  <c r="AJ248" i="9"/>
  <c r="AR248" i="9"/>
  <c r="AN248" i="9"/>
  <c r="N248" i="9"/>
  <c r="AK248" i="9"/>
  <c r="AS248" i="9"/>
  <c r="AO248" i="9"/>
  <c r="C248" i="9"/>
  <c r="AG240" i="9"/>
  <c r="X240" i="9"/>
  <c r="AB240" i="9"/>
  <c r="AF240" i="9"/>
  <c r="W240" i="9"/>
  <c r="AA240" i="9"/>
  <c r="AE240" i="9"/>
  <c r="AC240" i="9"/>
  <c r="AD240" i="9"/>
  <c r="Z240" i="9"/>
  <c r="Y240" i="9"/>
  <c r="O240" i="9"/>
  <c r="S240" i="9"/>
  <c r="P240" i="9"/>
  <c r="T240" i="9"/>
  <c r="Q240" i="9"/>
  <c r="R240" i="9"/>
  <c r="U240" i="9"/>
  <c r="AH240" i="9"/>
  <c r="AL240" i="9"/>
  <c r="AP240" i="9"/>
  <c r="AT240" i="9"/>
  <c r="V240" i="9"/>
  <c r="AI240" i="9"/>
  <c r="AM240" i="9"/>
  <c r="AQ240" i="9"/>
  <c r="AJ240" i="9"/>
  <c r="AR240" i="9"/>
  <c r="N240" i="9"/>
  <c r="AO240" i="9"/>
  <c r="AK240" i="9"/>
  <c r="AS240" i="9"/>
  <c r="M240" i="9"/>
  <c r="AN240" i="9"/>
  <c r="C240" i="9"/>
  <c r="AG232" i="9"/>
  <c r="X232" i="9"/>
  <c r="AB232" i="9"/>
  <c r="AF232" i="9"/>
  <c r="W232" i="9"/>
  <c r="AA232" i="9"/>
  <c r="AE232" i="9"/>
  <c r="AC232" i="9"/>
  <c r="AD232" i="9"/>
  <c r="Z232" i="9"/>
  <c r="Y232" i="9"/>
  <c r="O232" i="9"/>
  <c r="S232" i="9"/>
  <c r="P232" i="9"/>
  <c r="T232" i="9"/>
  <c r="Q232" i="9"/>
  <c r="R232" i="9"/>
  <c r="U232" i="9"/>
  <c r="AH232" i="9"/>
  <c r="AL232" i="9"/>
  <c r="AP232" i="9"/>
  <c r="AT232" i="9"/>
  <c r="V232" i="9"/>
  <c r="AI232" i="9"/>
  <c r="AM232" i="9"/>
  <c r="AQ232" i="9"/>
  <c r="M232" i="9"/>
  <c r="AJ232" i="9"/>
  <c r="AR232" i="9"/>
  <c r="AN232" i="9"/>
  <c r="AO232" i="9"/>
  <c r="N232" i="9"/>
  <c r="AK232" i="9"/>
  <c r="AS232" i="9"/>
  <c r="C232" i="9"/>
  <c r="AG224" i="9"/>
  <c r="X224" i="9"/>
  <c r="AB224" i="9"/>
  <c r="AF224" i="9"/>
  <c r="W224" i="9"/>
  <c r="AA224" i="9"/>
  <c r="AE224" i="9"/>
  <c r="AC224" i="9"/>
  <c r="AD224" i="9"/>
  <c r="Z224" i="9"/>
  <c r="Y224" i="9"/>
  <c r="O224" i="9"/>
  <c r="S224" i="9"/>
  <c r="P224" i="9"/>
  <c r="T224" i="9"/>
  <c r="Q224" i="9"/>
  <c r="R224" i="9"/>
  <c r="U224" i="9"/>
  <c r="AH224" i="9"/>
  <c r="AL224" i="9"/>
  <c r="AP224" i="9"/>
  <c r="AT224" i="9"/>
  <c r="V224" i="9"/>
  <c r="AI224" i="9"/>
  <c r="AM224" i="9"/>
  <c r="AQ224" i="9"/>
  <c r="AJ224" i="9"/>
  <c r="AR224" i="9"/>
  <c r="M224" i="9"/>
  <c r="AN224" i="9"/>
  <c r="AO224" i="9"/>
  <c r="AK224" i="9"/>
  <c r="AS224" i="9"/>
  <c r="N224" i="9"/>
  <c r="C224" i="9"/>
  <c r="AG216" i="9"/>
  <c r="X216" i="9"/>
  <c r="AB216" i="9"/>
  <c r="AF216" i="9"/>
  <c r="W216" i="9"/>
  <c r="AA216" i="9"/>
  <c r="AE216" i="9"/>
  <c r="AC216" i="9"/>
  <c r="AD216" i="9"/>
  <c r="Z216" i="9"/>
  <c r="Y216" i="9"/>
  <c r="O216" i="9"/>
  <c r="S216" i="9"/>
  <c r="P216" i="9"/>
  <c r="T216" i="9"/>
  <c r="Q216" i="9"/>
  <c r="AH216" i="9"/>
  <c r="AL216" i="9"/>
  <c r="AP216" i="9"/>
  <c r="AT216" i="9"/>
  <c r="R216" i="9"/>
  <c r="AI216" i="9"/>
  <c r="AM216" i="9"/>
  <c r="AQ216" i="9"/>
  <c r="U216" i="9"/>
  <c r="AN216" i="9"/>
  <c r="V216" i="9"/>
  <c r="AO216" i="9"/>
  <c r="M216" i="9"/>
  <c r="AJ216" i="9"/>
  <c r="AS216" i="9"/>
  <c r="N216" i="9"/>
  <c r="AK216" i="9"/>
  <c r="AR216" i="9"/>
  <c r="C216" i="9"/>
  <c r="AG208" i="9"/>
  <c r="X208" i="9"/>
  <c r="AB208" i="9"/>
  <c r="AF208" i="9"/>
  <c r="W208" i="9"/>
  <c r="AA208" i="9"/>
  <c r="AE208" i="9"/>
  <c r="AC208" i="9"/>
  <c r="AD208" i="9"/>
  <c r="Z208" i="9"/>
  <c r="Y208" i="9"/>
  <c r="O208" i="9"/>
  <c r="S208" i="9"/>
  <c r="P208" i="9"/>
  <c r="T208" i="9"/>
  <c r="Q208" i="9"/>
  <c r="AH208" i="9"/>
  <c r="AL208" i="9"/>
  <c r="AP208" i="9"/>
  <c r="AT208" i="9"/>
  <c r="R208" i="9"/>
  <c r="AI208" i="9"/>
  <c r="AM208" i="9"/>
  <c r="AQ208" i="9"/>
  <c r="U208" i="9"/>
  <c r="AN208" i="9"/>
  <c r="V208" i="9"/>
  <c r="AO208" i="9"/>
  <c r="AR208" i="9"/>
  <c r="M208" i="9"/>
  <c r="AJ208" i="9"/>
  <c r="N208" i="9"/>
  <c r="AS208" i="9"/>
  <c r="AK208" i="9"/>
  <c r="C208" i="9"/>
  <c r="AG200" i="9"/>
  <c r="X200" i="9"/>
  <c r="AB200" i="9"/>
  <c r="AF200" i="9"/>
  <c r="W200" i="9"/>
  <c r="AA200" i="9"/>
  <c r="AE200" i="9"/>
  <c r="AC200" i="9"/>
  <c r="AD200" i="9"/>
  <c r="Z200" i="9"/>
  <c r="Y200" i="9"/>
  <c r="M200" i="9"/>
  <c r="Q200" i="9"/>
  <c r="U200" i="9"/>
  <c r="P200" i="9"/>
  <c r="T200" i="9"/>
  <c r="N200" i="9"/>
  <c r="V200" i="9"/>
  <c r="O200" i="9"/>
  <c r="AH200" i="9"/>
  <c r="AL200" i="9"/>
  <c r="AP200" i="9"/>
  <c r="AT200" i="9"/>
  <c r="AI200" i="9"/>
  <c r="AM200" i="9"/>
  <c r="AQ200" i="9"/>
  <c r="AN200" i="9"/>
  <c r="AO200" i="9"/>
  <c r="AJ200" i="9"/>
  <c r="R200" i="9"/>
  <c r="AR200" i="9"/>
  <c r="S200" i="9"/>
  <c r="AS200" i="9"/>
  <c r="AK200" i="9"/>
  <c r="C200" i="9"/>
  <c r="AG192" i="9"/>
  <c r="X192" i="9"/>
  <c r="AB192" i="9"/>
  <c r="AF192" i="9"/>
  <c r="W192" i="9"/>
  <c r="AA192" i="9"/>
  <c r="AE192" i="9"/>
  <c r="AC192" i="9"/>
  <c r="AD192" i="9"/>
  <c r="Z192" i="9"/>
  <c r="M192" i="9"/>
  <c r="Q192" i="9"/>
  <c r="U192" i="9"/>
  <c r="Y192" i="9"/>
  <c r="P192" i="9"/>
  <c r="T192" i="9"/>
  <c r="N192" i="9"/>
  <c r="V192" i="9"/>
  <c r="O192" i="9"/>
  <c r="AH192" i="9"/>
  <c r="AL192" i="9"/>
  <c r="AP192" i="9"/>
  <c r="AT192" i="9"/>
  <c r="AI192" i="9"/>
  <c r="AM192" i="9"/>
  <c r="AQ192" i="9"/>
  <c r="R192" i="9"/>
  <c r="AN192" i="9"/>
  <c r="S192" i="9"/>
  <c r="AO192" i="9"/>
  <c r="AR192" i="9"/>
  <c r="AK192" i="9"/>
  <c r="AS192" i="9"/>
  <c r="AJ192" i="9"/>
  <c r="C192" i="9"/>
  <c r="AG184" i="9"/>
  <c r="X184" i="9"/>
  <c r="AB184" i="9"/>
  <c r="AF184" i="9"/>
  <c r="W184" i="9"/>
  <c r="AA184" i="9"/>
  <c r="AE184" i="9"/>
  <c r="AC184" i="9"/>
  <c r="AD184" i="9"/>
  <c r="Z184" i="9"/>
  <c r="Y184" i="9"/>
  <c r="M184" i="9"/>
  <c r="Q184" i="9"/>
  <c r="U184" i="9"/>
  <c r="P184" i="9"/>
  <c r="T184" i="9"/>
  <c r="N184" i="9"/>
  <c r="V184" i="9"/>
  <c r="O184" i="9"/>
  <c r="AH184" i="9"/>
  <c r="AL184" i="9"/>
  <c r="AP184" i="9"/>
  <c r="AT184" i="9"/>
  <c r="AI184" i="9"/>
  <c r="AM184" i="9"/>
  <c r="AQ184" i="9"/>
  <c r="AN184" i="9"/>
  <c r="AO184" i="9"/>
  <c r="R184" i="9"/>
  <c r="AJ184" i="9"/>
  <c r="S184" i="9"/>
  <c r="AK184" i="9"/>
  <c r="AR184" i="9"/>
  <c r="AS184" i="9"/>
  <c r="C184" i="9"/>
  <c r="AG176" i="9"/>
  <c r="X176" i="9"/>
  <c r="AB176" i="9"/>
  <c r="AF176" i="9"/>
  <c r="W176" i="9"/>
  <c r="AA176" i="9"/>
  <c r="AE176" i="9"/>
  <c r="AC176" i="9"/>
  <c r="AD176" i="9"/>
  <c r="Z176" i="9"/>
  <c r="Y176" i="9"/>
  <c r="M176" i="9"/>
  <c r="Q176" i="9"/>
  <c r="U176" i="9"/>
  <c r="P176" i="9"/>
  <c r="T176" i="9"/>
  <c r="N176" i="9"/>
  <c r="V176" i="9"/>
  <c r="O176" i="9"/>
  <c r="AH176" i="9"/>
  <c r="AL176" i="9"/>
  <c r="AP176" i="9"/>
  <c r="AT176" i="9"/>
  <c r="AI176" i="9"/>
  <c r="AM176" i="9"/>
  <c r="AQ176" i="9"/>
  <c r="R176" i="9"/>
  <c r="AN176" i="9"/>
  <c r="S176" i="9"/>
  <c r="AO176" i="9"/>
  <c r="AR176" i="9"/>
  <c r="AJ176" i="9"/>
  <c r="AS176" i="9"/>
  <c r="AK176" i="9"/>
  <c r="C176" i="9"/>
  <c r="AG168" i="9"/>
  <c r="X168" i="9"/>
  <c r="AB168" i="9"/>
  <c r="AF168" i="9"/>
  <c r="W168" i="9"/>
  <c r="AA168" i="9"/>
  <c r="AE168" i="9"/>
  <c r="AC168" i="9"/>
  <c r="AD168" i="9"/>
  <c r="Z168" i="9"/>
  <c r="Y168" i="9"/>
  <c r="M168" i="9"/>
  <c r="Q168" i="9"/>
  <c r="U168" i="9"/>
  <c r="P168" i="9"/>
  <c r="T168" i="9"/>
  <c r="N168" i="9"/>
  <c r="V168" i="9"/>
  <c r="O168" i="9"/>
  <c r="AH168" i="9"/>
  <c r="AL168" i="9"/>
  <c r="AP168" i="9"/>
  <c r="AT168" i="9"/>
  <c r="AI168" i="9"/>
  <c r="AM168" i="9"/>
  <c r="AQ168" i="9"/>
  <c r="AN168" i="9"/>
  <c r="AO168" i="9"/>
  <c r="AJ168" i="9"/>
  <c r="R168" i="9"/>
  <c r="S168" i="9"/>
  <c r="AS168" i="9"/>
  <c r="AK168" i="9"/>
  <c r="AR168" i="9"/>
  <c r="C168" i="9"/>
  <c r="AG160" i="9"/>
  <c r="X160" i="9"/>
  <c r="AB160" i="9"/>
  <c r="AF160" i="9"/>
  <c r="W160" i="9"/>
  <c r="AA160" i="9"/>
  <c r="AE160" i="9"/>
  <c r="AC160" i="9"/>
  <c r="AD160" i="9"/>
  <c r="Z160" i="9"/>
  <c r="M160" i="9"/>
  <c r="Q160" i="9"/>
  <c r="U160" i="9"/>
  <c r="P160" i="9"/>
  <c r="T160" i="9"/>
  <c r="N160" i="9"/>
  <c r="V160" i="9"/>
  <c r="O160" i="9"/>
  <c r="AH160" i="9"/>
  <c r="AL160" i="9"/>
  <c r="AP160" i="9"/>
  <c r="AT160" i="9"/>
  <c r="AI160" i="9"/>
  <c r="AM160" i="9"/>
  <c r="AQ160" i="9"/>
  <c r="Y160" i="9"/>
  <c r="R160" i="9"/>
  <c r="AN160" i="9"/>
  <c r="S160" i="9"/>
  <c r="AO160" i="9"/>
  <c r="AR160" i="9"/>
  <c r="AJ160" i="9"/>
  <c r="AS160" i="9"/>
  <c r="AK160" i="9"/>
  <c r="C160" i="9"/>
  <c r="AG152" i="9"/>
  <c r="X152" i="9"/>
  <c r="AB152" i="9"/>
  <c r="AF152" i="9"/>
  <c r="W152" i="9"/>
  <c r="AC152" i="9"/>
  <c r="AA152" i="9"/>
  <c r="Z152" i="9"/>
  <c r="Y152" i="9"/>
  <c r="AD152" i="9"/>
  <c r="AE152" i="9"/>
  <c r="M152" i="9"/>
  <c r="Q152" i="9"/>
  <c r="U152" i="9"/>
  <c r="P152" i="9"/>
  <c r="T152" i="9"/>
  <c r="N152" i="9"/>
  <c r="V152" i="9"/>
  <c r="O152" i="9"/>
  <c r="AH152" i="9"/>
  <c r="AL152" i="9"/>
  <c r="AP152" i="9"/>
  <c r="AT152" i="9"/>
  <c r="AI152" i="9"/>
  <c r="AM152" i="9"/>
  <c r="AQ152" i="9"/>
  <c r="AN152" i="9"/>
  <c r="AO152" i="9"/>
  <c r="R152" i="9"/>
  <c r="AJ152" i="9"/>
  <c r="AR152" i="9"/>
  <c r="S152" i="9"/>
  <c r="AK152" i="9"/>
  <c r="AS152" i="9"/>
  <c r="C152" i="9"/>
  <c r="AG144" i="9"/>
  <c r="X144" i="9"/>
  <c r="AB144" i="9"/>
  <c r="AF144" i="9"/>
  <c r="W144" i="9"/>
  <c r="AC144" i="9"/>
  <c r="AA144" i="9"/>
  <c r="AD144" i="9"/>
  <c r="Z144" i="9"/>
  <c r="Y144" i="9"/>
  <c r="AE144" i="9"/>
  <c r="M144" i="9"/>
  <c r="Q144" i="9"/>
  <c r="U144" i="9"/>
  <c r="P144" i="9"/>
  <c r="T144" i="9"/>
  <c r="N144" i="9"/>
  <c r="V144" i="9"/>
  <c r="O144" i="9"/>
  <c r="AH144" i="9"/>
  <c r="AL144" i="9"/>
  <c r="AP144" i="9"/>
  <c r="AT144" i="9"/>
  <c r="AI144" i="9"/>
  <c r="AM144" i="9"/>
  <c r="AQ144" i="9"/>
  <c r="R144" i="9"/>
  <c r="AN144" i="9"/>
  <c r="S144" i="9"/>
  <c r="AO144" i="9"/>
  <c r="AR144" i="9"/>
  <c r="AK144" i="9"/>
  <c r="AS144" i="9"/>
  <c r="AJ144" i="9"/>
  <c r="C144" i="9"/>
  <c r="AG140" i="9"/>
  <c r="X140" i="9"/>
  <c r="AB140" i="9"/>
  <c r="AF140" i="9"/>
  <c r="Z140" i="9"/>
  <c r="AE140" i="9"/>
  <c r="Y140" i="9"/>
  <c r="AD140" i="9"/>
  <c r="AA140" i="9"/>
  <c r="W140" i="9"/>
  <c r="AC140" i="9"/>
  <c r="M140" i="9"/>
  <c r="Q140" i="9"/>
  <c r="U140" i="9"/>
  <c r="P140" i="9"/>
  <c r="T140" i="9"/>
  <c r="N140" i="9"/>
  <c r="V140" i="9"/>
  <c r="O140" i="9"/>
  <c r="R140" i="9"/>
  <c r="AH140" i="9"/>
  <c r="AL140" i="9"/>
  <c r="AP140" i="9"/>
  <c r="AT140" i="9"/>
  <c r="S140" i="9"/>
  <c r="AI140" i="9"/>
  <c r="AM140" i="9"/>
  <c r="AQ140" i="9"/>
  <c r="AJ140" i="9"/>
  <c r="AR140" i="9"/>
  <c r="AK140" i="9"/>
  <c r="AS140" i="9"/>
  <c r="AN140" i="9"/>
  <c r="AO140" i="9"/>
  <c r="C140" i="9"/>
  <c r="AG132" i="9"/>
  <c r="X132" i="9"/>
  <c r="AB132" i="9"/>
  <c r="AF132" i="9"/>
  <c r="Z132" i="9"/>
  <c r="AE132" i="9"/>
  <c r="Y132" i="9"/>
  <c r="AD132" i="9"/>
  <c r="AC132" i="9"/>
  <c r="AA132" i="9"/>
  <c r="W132" i="9"/>
  <c r="M132" i="9"/>
  <c r="Q132" i="9"/>
  <c r="U132" i="9"/>
  <c r="P132" i="9"/>
  <c r="T132" i="9"/>
  <c r="N132" i="9"/>
  <c r="V132" i="9"/>
  <c r="O132" i="9"/>
  <c r="R132" i="9"/>
  <c r="AH132" i="9"/>
  <c r="AL132" i="9"/>
  <c r="AP132" i="9"/>
  <c r="AT132" i="9"/>
  <c r="S132" i="9"/>
  <c r="AI132" i="9"/>
  <c r="AM132" i="9"/>
  <c r="AQ132" i="9"/>
  <c r="AJ132" i="9"/>
  <c r="AR132" i="9"/>
  <c r="AK132" i="9"/>
  <c r="AS132" i="9"/>
  <c r="AN132" i="9"/>
  <c r="AO132" i="9"/>
  <c r="C132" i="9"/>
  <c r="AG124" i="9"/>
  <c r="W124" i="9"/>
  <c r="AA124" i="9"/>
  <c r="AE124" i="9"/>
  <c r="X124" i="9"/>
  <c r="AB124" i="9"/>
  <c r="AF124" i="9"/>
  <c r="AC124" i="9"/>
  <c r="Z124" i="9"/>
  <c r="Y124" i="9"/>
  <c r="AD124" i="9"/>
  <c r="M124" i="9"/>
  <c r="Q124" i="9"/>
  <c r="U124" i="9"/>
  <c r="P124" i="9"/>
  <c r="T124" i="9"/>
  <c r="N124" i="9"/>
  <c r="V124" i="9"/>
  <c r="O124" i="9"/>
  <c r="R124" i="9"/>
  <c r="AH124" i="9"/>
  <c r="AL124" i="9"/>
  <c r="AP124" i="9"/>
  <c r="AT124" i="9"/>
  <c r="S124" i="9"/>
  <c r="AI124" i="9"/>
  <c r="AM124" i="9"/>
  <c r="AQ124" i="9"/>
  <c r="AJ124" i="9"/>
  <c r="AR124" i="9"/>
  <c r="AK124" i="9"/>
  <c r="AS124" i="9"/>
  <c r="AN124" i="9"/>
  <c r="AO124" i="9"/>
  <c r="C124" i="9"/>
  <c r="AG116" i="9"/>
  <c r="W116" i="9"/>
  <c r="AA116" i="9"/>
  <c r="AE116" i="9"/>
  <c r="X116" i="9"/>
  <c r="AB116" i="9"/>
  <c r="AF116" i="9"/>
  <c r="AC116" i="9"/>
  <c r="Z116" i="9"/>
  <c r="Y116" i="9"/>
  <c r="AD116" i="9"/>
  <c r="M116" i="9"/>
  <c r="Q116" i="9"/>
  <c r="U116" i="9"/>
  <c r="P116" i="9"/>
  <c r="T116" i="9"/>
  <c r="N116" i="9"/>
  <c r="V116" i="9"/>
  <c r="O116" i="9"/>
  <c r="R116" i="9"/>
  <c r="AH116" i="9"/>
  <c r="AL116" i="9"/>
  <c r="AP116" i="9"/>
  <c r="AT116" i="9"/>
  <c r="S116" i="9"/>
  <c r="AI116" i="9"/>
  <c r="AM116" i="9"/>
  <c r="AQ116" i="9"/>
  <c r="AJ116" i="9"/>
  <c r="AR116" i="9"/>
  <c r="AK116" i="9"/>
  <c r="AS116" i="9"/>
  <c r="AN116" i="9"/>
  <c r="AO116" i="9"/>
  <c r="C116" i="9"/>
  <c r="AG112" i="9"/>
  <c r="W112" i="9"/>
  <c r="AA112" i="9"/>
  <c r="AE112" i="9"/>
  <c r="X112" i="9"/>
  <c r="AB112" i="9"/>
  <c r="AF112" i="9"/>
  <c r="AC112" i="9"/>
  <c r="Z112" i="9"/>
  <c r="AD112" i="9"/>
  <c r="Y112" i="9"/>
  <c r="M112" i="9"/>
  <c r="Q112" i="9"/>
  <c r="U112" i="9"/>
  <c r="P112" i="9"/>
  <c r="T112" i="9"/>
  <c r="N112" i="9"/>
  <c r="V112" i="9"/>
  <c r="O112" i="9"/>
  <c r="AH112" i="9"/>
  <c r="AL112" i="9"/>
  <c r="AP112" i="9"/>
  <c r="AT112" i="9"/>
  <c r="AI112" i="9"/>
  <c r="AM112" i="9"/>
  <c r="AQ112" i="9"/>
  <c r="R112" i="9"/>
  <c r="AN112" i="9"/>
  <c r="S112" i="9"/>
  <c r="AO112" i="9"/>
  <c r="AR112" i="9"/>
  <c r="AK112" i="9"/>
  <c r="AS112" i="9"/>
  <c r="AJ112" i="9"/>
  <c r="C112" i="9"/>
  <c r="AG104" i="9"/>
  <c r="W104" i="9"/>
  <c r="AA104" i="9"/>
  <c r="AE104" i="9"/>
  <c r="X104" i="9"/>
  <c r="AB104" i="9"/>
  <c r="AF104" i="9"/>
  <c r="AC104" i="9"/>
  <c r="Z104" i="9"/>
  <c r="AD104" i="9"/>
  <c r="Y104" i="9"/>
  <c r="M104" i="9"/>
  <c r="Q104" i="9"/>
  <c r="U104" i="9"/>
  <c r="P104" i="9"/>
  <c r="T104" i="9"/>
  <c r="N104" i="9"/>
  <c r="V104" i="9"/>
  <c r="O104" i="9"/>
  <c r="AH104" i="9"/>
  <c r="AL104" i="9"/>
  <c r="AP104" i="9"/>
  <c r="AT104" i="9"/>
  <c r="AI104" i="9"/>
  <c r="AM104" i="9"/>
  <c r="AQ104" i="9"/>
  <c r="AN104" i="9"/>
  <c r="AO104" i="9"/>
  <c r="AJ104" i="9"/>
  <c r="AK104" i="9"/>
  <c r="R104" i="9"/>
  <c r="AR104" i="9"/>
  <c r="S104" i="9"/>
  <c r="AS104" i="9"/>
  <c r="C104" i="9"/>
  <c r="AG96" i="9"/>
  <c r="W96" i="9"/>
  <c r="AA96" i="9"/>
  <c r="AE96" i="9"/>
  <c r="X96" i="9"/>
  <c r="AB96" i="9"/>
  <c r="AF96" i="9"/>
  <c r="AC96" i="9"/>
  <c r="Z96" i="9"/>
  <c r="AD96" i="9"/>
  <c r="Y96" i="9"/>
  <c r="M96" i="9"/>
  <c r="Q96" i="9"/>
  <c r="U96" i="9"/>
  <c r="P96" i="9"/>
  <c r="T96" i="9"/>
  <c r="N96" i="9"/>
  <c r="V96" i="9"/>
  <c r="O96" i="9"/>
  <c r="AH96" i="9"/>
  <c r="AL96" i="9"/>
  <c r="AP96" i="9"/>
  <c r="AT96" i="9"/>
  <c r="AI96" i="9"/>
  <c r="AM96" i="9"/>
  <c r="AQ96" i="9"/>
  <c r="R96" i="9"/>
  <c r="AN96" i="9"/>
  <c r="S96" i="9"/>
  <c r="AO96" i="9"/>
  <c r="AR96" i="9"/>
  <c r="AJ96" i="9"/>
  <c r="AS96" i="9"/>
  <c r="AK96" i="9"/>
  <c r="C96" i="9"/>
  <c r="AG88" i="9"/>
  <c r="W88" i="9"/>
  <c r="AA88" i="9"/>
  <c r="AE88" i="9"/>
  <c r="X88" i="9"/>
  <c r="AB88" i="9"/>
  <c r="AF88" i="9"/>
  <c r="AC88" i="9"/>
  <c r="Z88" i="9"/>
  <c r="AD88" i="9"/>
  <c r="Y88" i="9"/>
  <c r="M88" i="9"/>
  <c r="Q88" i="9"/>
  <c r="U88" i="9"/>
  <c r="P88" i="9"/>
  <c r="T88" i="9"/>
  <c r="N88" i="9"/>
  <c r="V88" i="9"/>
  <c r="O88" i="9"/>
  <c r="AH88" i="9"/>
  <c r="AL88" i="9"/>
  <c r="AP88" i="9"/>
  <c r="AT88" i="9"/>
  <c r="AI88" i="9"/>
  <c r="AM88" i="9"/>
  <c r="AQ88" i="9"/>
  <c r="AN88" i="9"/>
  <c r="AO88" i="9"/>
  <c r="R88" i="9"/>
  <c r="AJ88" i="9"/>
  <c r="AR88" i="9"/>
  <c r="AS88" i="9"/>
  <c r="S88" i="9"/>
  <c r="AK88" i="9"/>
  <c r="C88" i="9"/>
  <c r="AG80" i="9"/>
  <c r="W80" i="9"/>
  <c r="AA80" i="9"/>
  <c r="AE80" i="9"/>
  <c r="X80" i="9"/>
  <c r="AB80" i="9"/>
  <c r="AF80" i="9"/>
  <c r="AC80" i="9"/>
  <c r="Z80" i="9"/>
  <c r="AD80" i="9"/>
  <c r="Y80" i="9"/>
  <c r="M80" i="9"/>
  <c r="Q80" i="9"/>
  <c r="U80" i="9"/>
  <c r="P80" i="9"/>
  <c r="T80" i="9"/>
  <c r="N80" i="9"/>
  <c r="V80" i="9"/>
  <c r="O80" i="9"/>
  <c r="AH80" i="9"/>
  <c r="AL80" i="9"/>
  <c r="AP80" i="9"/>
  <c r="AT80" i="9"/>
  <c r="AI80" i="9"/>
  <c r="AM80" i="9"/>
  <c r="AQ80" i="9"/>
  <c r="R80" i="9"/>
  <c r="AN80" i="9"/>
  <c r="S80" i="9"/>
  <c r="AO80" i="9"/>
  <c r="AR80" i="9"/>
  <c r="AJ80" i="9"/>
  <c r="AK80" i="9"/>
  <c r="AS80" i="9"/>
  <c r="C80" i="9"/>
  <c r="AG72" i="9"/>
  <c r="W72" i="9"/>
  <c r="AA72" i="9"/>
  <c r="AE72" i="9"/>
  <c r="X72" i="9"/>
  <c r="AB72" i="9"/>
  <c r="AF72" i="9"/>
  <c r="AC72" i="9"/>
  <c r="Z72" i="9"/>
  <c r="AD72" i="9"/>
  <c r="Y72" i="9"/>
  <c r="M72" i="9"/>
  <c r="Q72" i="9"/>
  <c r="U72" i="9"/>
  <c r="P72" i="9"/>
  <c r="T72" i="9"/>
  <c r="N72" i="9"/>
  <c r="V72" i="9"/>
  <c r="O72" i="9"/>
  <c r="AH72" i="9"/>
  <c r="AL72" i="9"/>
  <c r="AP72" i="9"/>
  <c r="AT72" i="9"/>
  <c r="AI72" i="9"/>
  <c r="AM72" i="9"/>
  <c r="AQ72" i="9"/>
  <c r="AN72" i="9"/>
  <c r="AO72" i="9"/>
  <c r="AJ72" i="9"/>
  <c r="AR72" i="9"/>
  <c r="AK72" i="9"/>
  <c r="R72" i="9"/>
  <c r="S72" i="9"/>
  <c r="AS72" i="9"/>
  <c r="C72" i="9"/>
  <c r="AG64" i="9"/>
  <c r="W64" i="9"/>
  <c r="AA64" i="9"/>
  <c r="AE64" i="9"/>
  <c r="X64" i="9"/>
  <c r="AB64" i="9"/>
  <c r="AF64" i="9"/>
  <c r="AC64" i="9"/>
  <c r="Z64" i="9"/>
  <c r="AD64" i="9"/>
  <c r="Y64" i="9"/>
  <c r="M64" i="9"/>
  <c r="Q64" i="9"/>
  <c r="U64" i="9"/>
  <c r="P64" i="9"/>
  <c r="T64" i="9"/>
  <c r="N64" i="9"/>
  <c r="V64" i="9"/>
  <c r="O64" i="9"/>
  <c r="AH64" i="9"/>
  <c r="AL64" i="9"/>
  <c r="AP64" i="9"/>
  <c r="AT64" i="9"/>
  <c r="AI64" i="9"/>
  <c r="AM64" i="9"/>
  <c r="AQ64" i="9"/>
  <c r="R64" i="9"/>
  <c r="AN64" i="9"/>
  <c r="S64" i="9"/>
  <c r="AO64" i="9"/>
  <c r="AR64" i="9"/>
  <c r="AJ64" i="9"/>
  <c r="AK64" i="9"/>
  <c r="AS64" i="9"/>
  <c r="C64" i="9"/>
  <c r="AG56" i="9"/>
  <c r="W56" i="9"/>
  <c r="AA56" i="9"/>
  <c r="AE56" i="9"/>
  <c r="X56" i="9"/>
  <c r="AB56" i="9"/>
  <c r="AF56" i="9"/>
  <c r="AC56" i="9"/>
  <c r="Z56" i="9"/>
  <c r="AD56" i="9"/>
  <c r="Y56" i="9"/>
  <c r="M56" i="9"/>
  <c r="Q56" i="9"/>
  <c r="U56" i="9"/>
  <c r="P56" i="9"/>
  <c r="T56" i="9"/>
  <c r="N56" i="9"/>
  <c r="V56" i="9"/>
  <c r="O56" i="9"/>
  <c r="AH56" i="9"/>
  <c r="AL56" i="9"/>
  <c r="AP56" i="9"/>
  <c r="AT56" i="9"/>
  <c r="AI56" i="9"/>
  <c r="AM56" i="9"/>
  <c r="AQ56" i="9"/>
  <c r="AN56" i="9"/>
  <c r="AO56" i="9"/>
  <c r="R56" i="9"/>
  <c r="AJ56" i="9"/>
  <c r="AS56" i="9"/>
  <c r="S56" i="9"/>
  <c r="AK56" i="9"/>
  <c r="AR56" i="9"/>
  <c r="C56" i="9"/>
  <c r="AG52" i="9"/>
  <c r="W52" i="9"/>
  <c r="AA52" i="9"/>
  <c r="AE52" i="9"/>
  <c r="X52" i="9"/>
  <c r="AB52" i="9"/>
  <c r="AF52" i="9"/>
  <c r="AC52" i="9"/>
  <c r="Z52" i="9"/>
  <c r="Y52" i="9"/>
  <c r="M52" i="9"/>
  <c r="Q52" i="9"/>
  <c r="U52" i="9"/>
  <c r="P52" i="9"/>
  <c r="T52" i="9"/>
  <c r="N52" i="9"/>
  <c r="V52" i="9"/>
  <c r="AD52" i="9"/>
  <c r="O52" i="9"/>
  <c r="R52" i="9"/>
  <c r="AH52" i="9"/>
  <c r="AL52" i="9"/>
  <c r="AP52" i="9"/>
  <c r="AT52" i="9"/>
  <c r="S52" i="9"/>
  <c r="AI52" i="9"/>
  <c r="AM52" i="9"/>
  <c r="AQ52" i="9"/>
  <c r="AJ52" i="9"/>
  <c r="AR52" i="9"/>
  <c r="AK52" i="9"/>
  <c r="AS52" i="9"/>
  <c r="AN52" i="9"/>
  <c r="AO52" i="9"/>
  <c r="C52" i="9"/>
  <c r="AG44" i="9"/>
  <c r="X44" i="9"/>
  <c r="AB44" i="9"/>
  <c r="AF44" i="9"/>
  <c r="W44" i="9"/>
  <c r="AA44" i="9"/>
  <c r="AE44" i="9"/>
  <c r="Y44" i="9"/>
  <c r="Z44" i="9"/>
  <c r="AD44" i="9"/>
  <c r="AC44" i="9"/>
  <c r="M44" i="9"/>
  <c r="Q44" i="9"/>
  <c r="U44" i="9"/>
  <c r="P44" i="9"/>
  <c r="T44" i="9"/>
  <c r="N44" i="9"/>
  <c r="V44" i="9"/>
  <c r="O44" i="9"/>
  <c r="R44" i="9"/>
  <c r="AH44" i="9"/>
  <c r="AL44" i="9"/>
  <c r="AP44" i="9"/>
  <c r="AT44" i="9"/>
  <c r="S44" i="9"/>
  <c r="AI44" i="9"/>
  <c r="AM44" i="9"/>
  <c r="AQ44" i="9"/>
  <c r="AJ44" i="9"/>
  <c r="AR44" i="9"/>
  <c r="AK44" i="9"/>
  <c r="AS44" i="9"/>
  <c r="AO44" i="9"/>
  <c r="AN44" i="9"/>
  <c r="C44" i="9"/>
  <c r="AG40" i="9"/>
  <c r="X40" i="9"/>
  <c r="AB40" i="9"/>
  <c r="AF40" i="9"/>
  <c r="W40" i="9"/>
  <c r="AA40" i="9"/>
  <c r="AE40" i="9"/>
  <c r="Y40" i="9"/>
  <c r="Z40" i="9"/>
  <c r="AC40" i="9"/>
  <c r="AD40" i="9"/>
  <c r="M40" i="9"/>
  <c r="Q40" i="9"/>
  <c r="U40" i="9"/>
  <c r="P40" i="9"/>
  <c r="T40" i="9"/>
  <c r="N40" i="9"/>
  <c r="V40" i="9"/>
  <c r="O40" i="9"/>
  <c r="AH40" i="9"/>
  <c r="AL40" i="9"/>
  <c r="AP40" i="9"/>
  <c r="AT40" i="9"/>
  <c r="AI40" i="9"/>
  <c r="AM40" i="9"/>
  <c r="AQ40" i="9"/>
  <c r="AN40" i="9"/>
  <c r="AO40" i="9"/>
  <c r="AJ40" i="9"/>
  <c r="R40" i="9"/>
  <c r="AR40" i="9"/>
  <c r="S40" i="9"/>
  <c r="AK40" i="9"/>
  <c r="AS40" i="9"/>
  <c r="C40" i="9"/>
  <c r="AG36" i="9"/>
  <c r="X36" i="9"/>
  <c r="AB36" i="9"/>
  <c r="AF36" i="9"/>
  <c r="W36" i="9"/>
  <c r="AA36" i="9"/>
  <c r="AE36" i="9"/>
  <c r="Y36" i="9"/>
  <c r="Z36" i="9"/>
  <c r="AD36" i="9"/>
  <c r="AC36" i="9"/>
  <c r="M36" i="9"/>
  <c r="Q36" i="9"/>
  <c r="U36" i="9"/>
  <c r="P36" i="9"/>
  <c r="T36" i="9"/>
  <c r="N36" i="9"/>
  <c r="V36" i="9"/>
  <c r="O36" i="9"/>
  <c r="R36" i="9"/>
  <c r="AH36" i="9"/>
  <c r="AL36" i="9"/>
  <c r="AP36" i="9"/>
  <c r="AT36" i="9"/>
  <c r="S36" i="9"/>
  <c r="AI36" i="9"/>
  <c r="AM36" i="9"/>
  <c r="AQ36" i="9"/>
  <c r="AJ36" i="9"/>
  <c r="AR36" i="9"/>
  <c r="AK36" i="9"/>
  <c r="AS36" i="9"/>
  <c r="AN36" i="9"/>
  <c r="AO36" i="9"/>
  <c r="C36" i="9"/>
  <c r="AG32" i="9"/>
  <c r="X32" i="9"/>
  <c r="AB32" i="9"/>
  <c r="AF32" i="9"/>
  <c r="W32" i="9"/>
  <c r="AA32" i="9"/>
  <c r="AE32" i="9"/>
  <c r="Y32" i="9"/>
  <c r="Z32" i="9"/>
  <c r="AC32" i="9"/>
  <c r="AD32" i="9"/>
  <c r="M32" i="9"/>
  <c r="Q32" i="9"/>
  <c r="U32" i="9"/>
  <c r="P32" i="9"/>
  <c r="T32" i="9"/>
  <c r="N32" i="9"/>
  <c r="V32" i="9"/>
  <c r="O32" i="9"/>
  <c r="AH32" i="9"/>
  <c r="AL32" i="9"/>
  <c r="AP32" i="9"/>
  <c r="AT32" i="9"/>
  <c r="AI32" i="9"/>
  <c r="AM32" i="9"/>
  <c r="AQ32" i="9"/>
  <c r="R32" i="9"/>
  <c r="AN32" i="9"/>
  <c r="S32" i="9"/>
  <c r="AO32" i="9"/>
  <c r="AR32" i="9"/>
  <c r="AS32" i="9"/>
  <c r="AJ32" i="9"/>
  <c r="AK32" i="9"/>
  <c r="C32" i="9"/>
  <c r="AG28" i="9"/>
  <c r="X28" i="9"/>
  <c r="AB28" i="9"/>
  <c r="AF28" i="9"/>
  <c r="W28" i="9"/>
  <c r="AA28" i="9"/>
  <c r="AE28" i="9"/>
  <c r="Y28" i="9"/>
  <c r="Z28" i="9"/>
  <c r="AD28" i="9"/>
  <c r="AC28" i="9"/>
  <c r="M28" i="9"/>
  <c r="Q28" i="9"/>
  <c r="U28" i="9"/>
  <c r="P28" i="9"/>
  <c r="T28" i="9"/>
  <c r="N28" i="9"/>
  <c r="V28" i="9"/>
  <c r="O28" i="9"/>
  <c r="R28" i="9"/>
  <c r="AH28" i="9"/>
  <c r="AL28" i="9"/>
  <c r="AP28" i="9"/>
  <c r="AT28" i="9"/>
  <c r="S28" i="9"/>
  <c r="AI28" i="9"/>
  <c r="AM28" i="9"/>
  <c r="AQ28" i="9"/>
  <c r="AJ28" i="9"/>
  <c r="AR28" i="9"/>
  <c r="AK28" i="9"/>
  <c r="AS28" i="9"/>
  <c r="AN28" i="9"/>
  <c r="AO28" i="9"/>
  <c r="C28" i="9"/>
  <c r="AG24" i="9"/>
  <c r="X24" i="9"/>
  <c r="AB24" i="9"/>
  <c r="AF24" i="9"/>
  <c r="W24" i="9"/>
  <c r="AA24" i="9"/>
  <c r="AE24" i="9"/>
  <c r="Y24" i="9"/>
  <c r="Z24" i="9"/>
  <c r="AC24" i="9"/>
  <c r="AD24" i="9"/>
  <c r="M24" i="9"/>
  <c r="Q24" i="9"/>
  <c r="U24" i="9"/>
  <c r="P24" i="9"/>
  <c r="T24" i="9"/>
  <c r="N24" i="9"/>
  <c r="V24" i="9"/>
  <c r="O24" i="9"/>
  <c r="AH24" i="9"/>
  <c r="AL24" i="9"/>
  <c r="AP24" i="9"/>
  <c r="AT24" i="9"/>
  <c r="AI24" i="9"/>
  <c r="AM24" i="9"/>
  <c r="AQ24" i="9"/>
  <c r="AN24" i="9"/>
  <c r="AO24" i="9"/>
  <c r="R24" i="9"/>
  <c r="AJ24" i="9"/>
  <c r="S24" i="9"/>
  <c r="AK24" i="9"/>
  <c r="AR24" i="9"/>
  <c r="AS24" i="9"/>
  <c r="C24" i="9"/>
  <c r="AG20" i="9"/>
  <c r="Y20" i="9"/>
  <c r="AC20" i="9"/>
  <c r="AA20" i="9"/>
  <c r="AF20" i="9"/>
  <c r="Z20" i="9"/>
  <c r="AE20" i="9"/>
  <c r="W20" i="9"/>
  <c r="X20" i="9"/>
  <c r="AD20" i="9"/>
  <c r="M20" i="9"/>
  <c r="Q20" i="9"/>
  <c r="U20" i="9"/>
  <c r="P20" i="9"/>
  <c r="T20" i="9"/>
  <c r="AB20" i="9"/>
  <c r="N20" i="9"/>
  <c r="V20" i="9"/>
  <c r="O20" i="9"/>
  <c r="R20" i="9"/>
  <c r="AH20" i="9"/>
  <c r="AL20" i="9"/>
  <c r="AP20" i="9"/>
  <c r="AT20" i="9"/>
  <c r="S20" i="9"/>
  <c r="AI20" i="9"/>
  <c r="AM20" i="9"/>
  <c r="AQ20" i="9"/>
  <c r="AJ20" i="9"/>
  <c r="AR20" i="9"/>
  <c r="AK20" i="9"/>
  <c r="AS20" i="9"/>
  <c r="AN20" i="9"/>
  <c r="AO20" i="9"/>
  <c r="C20" i="9"/>
  <c r="AG16" i="9"/>
  <c r="Y16" i="9"/>
  <c r="AC16" i="9"/>
  <c r="X16" i="9"/>
  <c r="AD16" i="9"/>
  <c r="W16" i="9"/>
  <c r="AB16" i="9"/>
  <c r="AE16" i="9"/>
  <c r="AF16" i="9"/>
  <c r="AA16" i="9"/>
  <c r="Z16" i="9"/>
  <c r="M16" i="9"/>
  <c r="Q16" i="9"/>
  <c r="U16" i="9"/>
  <c r="P16" i="9"/>
  <c r="T16" i="9"/>
  <c r="N16" i="9"/>
  <c r="V16" i="9"/>
  <c r="O16" i="9"/>
  <c r="AH16" i="9"/>
  <c r="AL16" i="9"/>
  <c r="AP16" i="9"/>
  <c r="AT16" i="9"/>
  <c r="AI16" i="9"/>
  <c r="AM16" i="9"/>
  <c r="AQ16" i="9"/>
  <c r="R16" i="9"/>
  <c r="AN16" i="9"/>
  <c r="S16" i="9"/>
  <c r="AO16" i="9"/>
  <c r="AR16" i="9"/>
  <c r="AJ16" i="9"/>
  <c r="AK16" i="9"/>
  <c r="AS16" i="9"/>
  <c r="C16" i="9"/>
  <c r="AG8" i="9"/>
  <c r="X8" i="9"/>
  <c r="AB8" i="9"/>
  <c r="AF8" i="9"/>
  <c r="Y8" i="9"/>
  <c r="AC8" i="9"/>
  <c r="Z8" i="9"/>
  <c r="W8" i="9"/>
  <c r="AE8" i="9"/>
  <c r="AA8" i="9"/>
  <c r="AD8" i="9"/>
  <c r="M8" i="9"/>
  <c r="Q8" i="9"/>
  <c r="U8" i="9"/>
  <c r="P8" i="9"/>
  <c r="T8" i="9"/>
  <c r="N8" i="9"/>
  <c r="V8" i="9"/>
  <c r="O8" i="9"/>
  <c r="AH8" i="9"/>
  <c r="AL8" i="9"/>
  <c r="AP8" i="9"/>
  <c r="AT8" i="9"/>
  <c r="AI8" i="9"/>
  <c r="AM8" i="9"/>
  <c r="AQ8" i="9"/>
  <c r="AN8" i="9"/>
  <c r="AO8" i="9"/>
  <c r="AJ8" i="9"/>
  <c r="S8" i="9"/>
  <c r="AK8" i="9"/>
  <c r="R8" i="9"/>
  <c r="AR8" i="9"/>
  <c r="AS8" i="9"/>
  <c r="C8" i="9"/>
  <c r="AG1003" i="9"/>
  <c r="W1003" i="9"/>
  <c r="AA1003" i="9"/>
  <c r="AE1003" i="9"/>
  <c r="Z1003" i="9"/>
  <c r="AD1003" i="9"/>
  <c r="AB1003" i="9"/>
  <c r="AC1003" i="9"/>
  <c r="AF1003" i="9"/>
  <c r="N1003" i="9"/>
  <c r="R1003" i="9"/>
  <c r="V1003" i="9"/>
  <c r="O1003" i="9"/>
  <c r="S1003" i="9"/>
  <c r="T1003" i="9"/>
  <c r="M1003" i="9"/>
  <c r="U1003" i="9"/>
  <c r="P1003" i="9"/>
  <c r="AI1003" i="9"/>
  <c r="AM1003" i="9"/>
  <c r="AQ1003" i="9"/>
  <c r="X1003" i="9"/>
  <c r="AK1003" i="9"/>
  <c r="AS1003" i="9"/>
  <c r="AL1003" i="9"/>
  <c r="AT1003" i="9"/>
  <c r="Q1003" i="9"/>
  <c r="AJ1003" i="9"/>
  <c r="AN1003" i="9"/>
  <c r="AR1003" i="9"/>
  <c r="AO1003" i="9"/>
  <c r="Y1003" i="9"/>
  <c r="AH1003" i="9"/>
  <c r="AP1003" i="9"/>
  <c r="C1003" i="9"/>
  <c r="AG995" i="9"/>
  <c r="W995" i="9"/>
  <c r="AA995" i="9"/>
  <c r="AE995" i="9"/>
  <c r="Z995" i="9"/>
  <c r="AD995" i="9"/>
  <c r="AB995" i="9"/>
  <c r="AC995" i="9"/>
  <c r="AF995" i="9"/>
  <c r="N995" i="9"/>
  <c r="R995" i="9"/>
  <c r="V995" i="9"/>
  <c r="O995" i="9"/>
  <c r="S995" i="9"/>
  <c r="X995" i="9"/>
  <c r="T995" i="9"/>
  <c r="Y995" i="9"/>
  <c r="M995" i="9"/>
  <c r="U995" i="9"/>
  <c r="P995" i="9"/>
  <c r="AI995" i="9"/>
  <c r="AM995" i="9"/>
  <c r="AQ995" i="9"/>
  <c r="AO995" i="9"/>
  <c r="AL995" i="9"/>
  <c r="AT995" i="9"/>
  <c r="Q995" i="9"/>
  <c r="AJ995" i="9"/>
  <c r="AN995" i="9"/>
  <c r="AR995" i="9"/>
  <c r="AK995" i="9"/>
  <c r="AS995" i="9"/>
  <c r="AH995" i="9"/>
  <c r="AP995" i="9"/>
  <c r="C995" i="9"/>
  <c r="AG987" i="9"/>
  <c r="W987" i="9"/>
  <c r="AA987" i="9"/>
  <c r="AE987" i="9"/>
  <c r="Z987" i="9"/>
  <c r="AD987" i="9"/>
  <c r="AB987" i="9"/>
  <c r="AC987" i="9"/>
  <c r="AF987" i="9"/>
  <c r="N987" i="9"/>
  <c r="R987" i="9"/>
  <c r="V987" i="9"/>
  <c r="O987" i="9"/>
  <c r="S987" i="9"/>
  <c r="T987" i="9"/>
  <c r="M987" i="9"/>
  <c r="U987" i="9"/>
  <c r="X987" i="9"/>
  <c r="P987" i="9"/>
  <c r="AI987" i="9"/>
  <c r="AM987" i="9"/>
  <c r="AQ987" i="9"/>
  <c r="AO987" i="9"/>
  <c r="AL987" i="9"/>
  <c r="AT987" i="9"/>
  <c r="Y987" i="9"/>
  <c r="Q987" i="9"/>
  <c r="AJ987" i="9"/>
  <c r="AN987" i="9"/>
  <c r="AR987" i="9"/>
  <c r="AK987" i="9"/>
  <c r="AS987" i="9"/>
  <c r="AH987" i="9"/>
  <c r="AP987" i="9"/>
  <c r="C987" i="9"/>
  <c r="AG979" i="9"/>
  <c r="W979" i="9"/>
  <c r="AA979" i="9"/>
  <c r="AE979" i="9"/>
  <c r="Z979" i="9"/>
  <c r="AD979" i="9"/>
  <c r="AB979" i="9"/>
  <c r="AC979" i="9"/>
  <c r="AF979" i="9"/>
  <c r="N979" i="9"/>
  <c r="R979" i="9"/>
  <c r="V979" i="9"/>
  <c r="O979" i="9"/>
  <c r="S979" i="9"/>
  <c r="X979" i="9"/>
  <c r="T979" i="9"/>
  <c r="Y979" i="9"/>
  <c r="M979" i="9"/>
  <c r="U979" i="9"/>
  <c r="P979" i="9"/>
  <c r="AI979" i="9"/>
  <c r="AM979" i="9"/>
  <c r="AQ979" i="9"/>
  <c r="AO979" i="9"/>
  <c r="AH979" i="9"/>
  <c r="AP979" i="9"/>
  <c r="Q979" i="9"/>
  <c r="AJ979" i="9"/>
  <c r="AN979" i="9"/>
  <c r="AR979" i="9"/>
  <c r="AK979" i="9"/>
  <c r="AS979" i="9"/>
  <c r="AL979" i="9"/>
  <c r="AT979" i="9"/>
  <c r="C979" i="9"/>
  <c r="AG971" i="9"/>
  <c r="W971" i="9"/>
  <c r="AA971" i="9"/>
  <c r="AE971" i="9"/>
  <c r="Z971" i="9"/>
  <c r="AD971" i="9"/>
  <c r="AB971" i="9"/>
  <c r="AC971" i="9"/>
  <c r="AF971" i="9"/>
  <c r="N971" i="9"/>
  <c r="R971" i="9"/>
  <c r="V971" i="9"/>
  <c r="O971" i="9"/>
  <c r="S971" i="9"/>
  <c r="T971" i="9"/>
  <c r="M971" i="9"/>
  <c r="U971" i="9"/>
  <c r="P971" i="9"/>
  <c r="AI971" i="9"/>
  <c r="AM971" i="9"/>
  <c r="AQ971" i="9"/>
  <c r="AK971" i="9"/>
  <c r="AS971" i="9"/>
  <c r="Y971" i="9"/>
  <c r="AH971" i="9"/>
  <c r="AP971" i="9"/>
  <c r="Q971" i="9"/>
  <c r="AJ971" i="9"/>
  <c r="AN971" i="9"/>
  <c r="AR971" i="9"/>
  <c r="X971" i="9"/>
  <c r="AO971" i="9"/>
  <c r="AL971" i="9"/>
  <c r="AT971" i="9"/>
  <c r="C971" i="9"/>
  <c r="AG963" i="9"/>
  <c r="W963" i="9"/>
  <c r="AA963" i="9"/>
  <c r="AE963" i="9"/>
  <c r="Z963" i="9"/>
  <c r="AD963" i="9"/>
  <c r="AB963" i="9"/>
  <c r="AC963" i="9"/>
  <c r="AF963" i="9"/>
  <c r="N963" i="9"/>
  <c r="R963" i="9"/>
  <c r="V963" i="9"/>
  <c r="O963" i="9"/>
  <c r="S963" i="9"/>
  <c r="X963" i="9"/>
  <c r="T963" i="9"/>
  <c r="Y963" i="9"/>
  <c r="M963" i="9"/>
  <c r="U963" i="9"/>
  <c r="P963" i="9"/>
  <c r="AI963" i="9"/>
  <c r="AM963" i="9"/>
  <c r="AQ963" i="9"/>
  <c r="AO963" i="9"/>
  <c r="AS963" i="9"/>
  <c r="AL963" i="9"/>
  <c r="AT963" i="9"/>
  <c r="Q963" i="9"/>
  <c r="AJ963" i="9"/>
  <c r="AN963" i="9"/>
  <c r="AR963" i="9"/>
  <c r="AK963" i="9"/>
  <c r="AH963" i="9"/>
  <c r="AP963" i="9"/>
  <c r="C963" i="9"/>
  <c r="AG955" i="9"/>
  <c r="W955" i="9"/>
  <c r="AA955" i="9"/>
  <c r="AE955" i="9"/>
  <c r="Z955" i="9"/>
  <c r="AD955" i="9"/>
  <c r="AB955" i="9"/>
  <c r="AC955" i="9"/>
  <c r="AF955" i="9"/>
  <c r="N955" i="9"/>
  <c r="R955" i="9"/>
  <c r="V955" i="9"/>
  <c r="O955" i="9"/>
  <c r="S955" i="9"/>
  <c r="T955" i="9"/>
  <c r="M955" i="9"/>
  <c r="U955" i="9"/>
  <c r="X955" i="9"/>
  <c r="P955" i="9"/>
  <c r="AI955" i="9"/>
  <c r="AM955" i="9"/>
  <c r="AQ955" i="9"/>
  <c r="AK955" i="9"/>
  <c r="AO955" i="9"/>
  <c r="AS955" i="9"/>
  <c r="AH955" i="9"/>
  <c r="AP955" i="9"/>
  <c r="Y955" i="9"/>
  <c r="Q955" i="9"/>
  <c r="AJ955" i="9"/>
  <c r="AN955" i="9"/>
  <c r="AR955" i="9"/>
  <c r="AL955" i="9"/>
  <c r="AT955" i="9"/>
  <c r="C955" i="9"/>
  <c r="AG947" i="9"/>
  <c r="W947" i="9"/>
  <c r="AA947" i="9"/>
  <c r="AE947" i="9"/>
  <c r="Z947" i="9"/>
  <c r="AD947" i="9"/>
  <c r="AB947" i="9"/>
  <c r="AC947" i="9"/>
  <c r="AF947" i="9"/>
  <c r="N947" i="9"/>
  <c r="R947" i="9"/>
  <c r="V947" i="9"/>
  <c r="O947" i="9"/>
  <c r="S947" i="9"/>
  <c r="X947" i="9"/>
  <c r="T947" i="9"/>
  <c r="Y947" i="9"/>
  <c r="M947" i="9"/>
  <c r="U947" i="9"/>
  <c r="P947" i="9"/>
  <c r="AI947" i="9"/>
  <c r="AM947" i="9"/>
  <c r="AQ947" i="9"/>
  <c r="AK947" i="9"/>
  <c r="AS947" i="9"/>
  <c r="AH947" i="9"/>
  <c r="AP947" i="9"/>
  <c r="Q947" i="9"/>
  <c r="AJ947" i="9"/>
  <c r="AN947" i="9"/>
  <c r="AR947" i="9"/>
  <c r="AO947" i="9"/>
  <c r="AL947" i="9"/>
  <c r="AT947" i="9"/>
  <c r="C947" i="9"/>
  <c r="AG939" i="9"/>
  <c r="W939" i="9"/>
  <c r="AA939" i="9"/>
  <c r="AE939" i="9"/>
  <c r="Z939" i="9"/>
  <c r="AD939" i="9"/>
  <c r="AB939" i="9"/>
  <c r="AC939" i="9"/>
  <c r="AF939" i="9"/>
  <c r="N939" i="9"/>
  <c r="R939" i="9"/>
  <c r="V939" i="9"/>
  <c r="O939" i="9"/>
  <c r="S939" i="9"/>
  <c r="T939" i="9"/>
  <c r="M939" i="9"/>
  <c r="U939" i="9"/>
  <c r="P939" i="9"/>
  <c r="AI939" i="9"/>
  <c r="AM939" i="9"/>
  <c r="AQ939" i="9"/>
  <c r="X939" i="9"/>
  <c r="AO939" i="9"/>
  <c r="AL939" i="9"/>
  <c r="AT939" i="9"/>
  <c r="Q939" i="9"/>
  <c r="AJ939" i="9"/>
  <c r="AN939" i="9"/>
  <c r="AR939" i="9"/>
  <c r="AK939" i="9"/>
  <c r="AS939" i="9"/>
  <c r="Y939" i="9"/>
  <c r="AH939" i="9"/>
  <c r="AP939" i="9"/>
  <c r="C939" i="9"/>
  <c r="AG935" i="9"/>
  <c r="W935" i="9"/>
  <c r="AA935" i="9"/>
  <c r="AE935" i="9"/>
  <c r="Z935" i="9"/>
  <c r="AD935" i="9"/>
  <c r="AB935" i="9"/>
  <c r="AC935" i="9"/>
  <c r="X935" i="9"/>
  <c r="N935" i="9"/>
  <c r="R935" i="9"/>
  <c r="V935" i="9"/>
  <c r="Y935" i="9"/>
  <c r="O935" i="9"/>
  <c r="S935" i="9"/>
  <c r="T935" i="9"/>
  <c r="M935" i="9"/>
  <c r="U935" i="9"/>
  <c r="AF935" i="9"/>
  <c r="AI935" i="9"/>
  <c r="AM935" i="9"/>
  <c r="AQ935" i="9"/>
  <c r="P935" i="9"/>
  <c r="AK935" i="9"/>
  <c r="AS935" i="9"/>
  <c r="Q935" i="9"/>
  <c r="AH935" i="9"/>
  <c r="AP935" i="9"/>
  <c r="AJ935" i="9"/>
  <c r="AN935" i="9"/>
  <c r="AR935" i="9"/>
  <c r="AO935" i="9"/>
  <c r="AL935" i="9"/>
  <c r="AT935" i="9"/>
  <c r="C935" i="9"/>
  <c r="AG927" i="9"/>
  <c r="W927" i="9"/>
  <c r="AA927" i="9"/>
  <c r="AE927" i="9"/>
  <c r="Z927" i="9"/>
  <c r="AD927" i="9"/>
  <c r="AB927" i="9"/>
  <c r="AC927" i="9"/>
  <c r="X927" i="9"/>
  <c r="N927" i="9"/>
  <c r="R927" i="9"/>
  <c r="V927" i="9"/>
  <c r="Y927" i="9"/>
  <c r="O927" i="9"/>
  <c r="S927" i="9"/>
  <c r="AF927" i="9"/>
  <c r="T927" i="9"/>
  <c r="M927" i="9"/>
  <c r="U927" i="9"/>
  <c r="AI927" i="9"/>
  <c r="AM927" i="9"/>
  <c r="AQ927" i="9"/>
  <c r="AK927" i="9"/>
  <c r="AS927" i="9"/>
  <c r="AL927" i="9"/>
  <c r="AT927" i="9"/>
  <c r="AJ927" i="9"/>
  <c r="AN927" i="9"/>
  <c r="AR927" i="9"/>
  <c r="P927" i="9"/>
  <c r="AO927" i="9"/>
  <c r="Q927" i="9"/>
  <c r="AH927" i="9"/>
  <c r="AP927" i="9"/>
  <c r="C927" i="9"/>
  <c r="AG919" i="9"/>
  <c r="W919" i="9"/>
  <c r="AA919" i="9"/>
  <c r="AE919" i="9"/>
  <c r="Z919" i="9"/>
  <c r="AD919" i="9"/>
  <c r="AB919" i="9"/>
  <c r="AC919" i="9"/>
  <c r="X919" i="9"/>
  <c r="N919" i="9"/>
  <c r="R919" i="9"/>
  <c r="V919" i="9"/>
  <c r="Y919" i="9"/>
  <c r="O919" i="9"/>
  <c r="S919" i="9"/>
  <c r="T919" i="9"/>
  <c r="M919" i="9"/>
  <c r="U919" i="9"/>
  <c r="AI919" i="9"/>
  <c r="AM919" i="9"/>
  <c r="AQ919" i="9"/>
  <c r="P919" i="9"/>
  <c r="AO919" i="9"/>
  <c r="Q919" i="9"/>
  <c r="AH919" i="9"/>
  <c r="AP919" i="9"/>
  <c r="AT919" i="9"/>
  <c r="AJ919" i="9"/>
  <c r="AN919" i="9"/>
  <c r="AR919" i="9"/>
  <c r="AF919" i="9"/>
  <c r="AK919" i="9"/>
  <c r="AS919" i="9"/>
  <c r="AL919" i="9"/>
  <c r="C919" i="9"/>
  <c r="AG911" i="9"/>
  <c r="W911" i="9"/>
  <c r="AA911" i="9"/>
  <c r="AE911" i="9"/>
  <c r="Z911" i="9"/>
  <c r="AD911" i="9"/>
  <c r="AB911" i="9"/>
  <c r="AC911" i="9"/>
  <c r="X911" i="9"/>
  <c r="N911" i="9"/>
  <c r="R911" i="9"/>
  <c r="V911" i="9"/>
  <c r="Y911" i="9"/>
  <c r="O911" i="9"/>
  <c r="S911" i="9"/>
  <c r="AF911" i="9"/>
  <c r="T911" i="9"/>
  <c r="M911" i="9"/>
  <c r="U911" i="9"/>
  <c r="AI911" i="9"/>
  <c r="AM911" i="9"/>
  <c r="AQ911" i="9"/>
  <c r="P911" i="9"/>
  <c r="AO911" i="9"/>
  <c r="AL911" i="9"/>
  <c r="AT911" i="9"/>
  <c r="AJ911" i="9"/>
  <c r="AN911" i="9"/>
  <c r="AR911" i="9"/>
  <c r="AK911" i="9"/>
  <c r="AS911" i="9"/>
  <c r="Q911" i="9"/>
  <c r="AH911" i="9"/>
  <c r="AP911" i="9"/>
  <c r="C911" i="9"/>
  <c r="AG907" i="9"/>
  <c r="W907" i="9"/>
  <c r="AA907" i="9"/>
  <c r="AE907" i="9"/>
  <c r="Z907" i="9"/>
  <c r="AD907" i="9"/>
  <c r="AB907" i="9"/>
  <c r="AC907" i="9"/>
  <c r="AF907" i="9"/>
  <c r="N907" i="9"/>
  <c r="R907" i="9"/>
  <c r="V907" i="9"/>
  <c r="O907" i="9"/>
  <c r="S907" i="9"/>
  <c r="T907" i="9"/>
  <c r="M907" i="9"/>
  <c r="U907" i="9"/>
  <c r="P907" i="9"/>
  <c r="AI907" i="9"/>
  <c r="AM907" i="9"/>
  <c r="AQ907" i="9"/>
  <c r="AK907" i="9"/>
  <c r="AS907" i="9"/>
  <c r="AH907" i="9"/>
  <c r="AP907" i="9"/>
  <c r="Q907" i="9"/>
  <c r="AJ907" i="9"/>
  <c r="AN907" i="9"/>
  <c r="AR907" i="9"/>
  <c r="X907" i="9"/>
  <c r="AO907" i="9"/>
  <c r="Y907" i="9"/>
  <c r="AL907" i="9"/>
  <c r="AT907" i="9"/>
  <c r="C907" i="9"/>
  <c r="AG899" i="9"/>
  <c r="W899" i="9"/>
  <c r="AA899" i="9"/>
  <c r="AE899" i="9"/>
  <c r="Z899" i="9"/>
  <c r="AD899" i="9"/>
  <c r="AB899" i="9"/>
  <c r="AC899" i="9"/>
  <c r="AF899" i="9"/>
  <c r="N899" i="9"/>
  <c r="R899" i="9"/>
  <c r="V899" i="9"/>
  <c r="O899" i="9"/>
  <c r="S899" i="9"/>
  <c r="X899" i="9"/>
  <c r="T899" i="9"/>
  <c r="Y899" i="9"/>
  <c r="M899" i="9"/>
  <c r="U899" i="9"/>
  <c r="P899" i="9"/>
  <c r="AI899" i="9"/>
  <c r="AM899" i="9"/>
  <c r="AQ899" i="9"/>
  <c r="AK899" i="9"/>
  <c r="AS899" i="9"/>
  <c r="AL899" i="9"/>
  <c r="AT899" i="9"/>
  <c r="Q899" i="9"/>
  <c r="AJ899" i="9"/>
  <c r="AN899" i="9"/>
  <c r="AR899" i="9"/>
  <c r="AO899" i="9"/>
  <c r="AH899" i="9"/>
  <c r="AP899" i="9"/>
  <c r="C899" i="9"/>
  <c r="AG891" i="9"/>
  <c r="W891" i="9"/>
  <c r="AA891" i="9"/>
  <c r="AE891" i="9"/>
  <c r="Z891" i="9"/>
  <c r="AD891" i="9"/>
  <c r="AB891" i="9"/>
  <c r="AC891" i="9"/>
  <c r="AF891" i="9"/>
  <c r="N891" i="9"/>
  <c r="R891" i="9"/>
  <c r="V891" i="9"/>
  <c r="O891" i="9"/>
  <c r="S891" i="9"/>
  <c r="T891" i="9"/>
  <c r="M891" i="9"/>
  <c r="U891" i="9"/>
  <c r="X891" i="9"/>
  <c r="P891" i="9"/>
  <c r="AI891" i="9"/>
  <c r="AM891" i="9"/>
  <c r="AQ891" i="9"/>
  <c r="AK891" i="9"/>
  <c r="AS891" i="9"/>
  <c r="AH891" i="9"/>
  <c r="AP891" i="9"/>
  <c r="Y891" i="9"/>
  <c r="Q891" i="9"/>
  <c r="AJ891" i="9"/>
  <c r="AN891" i="9"/>
  <c r="AR891" i="9"/>
  <c r="AO891" i="9"/>
  <c r="AL891" i="9"/>
  <c r="AT891" i="9"/>
  <c r="C891" i="9"/>
  <c r="AG883" i="9"/>
  <c r="W883" i="9"/>
  <c r="AA883" i="9"/>
  <c r="AE883" i="9"/>
  <c r="Z883" i="9"/>
  <c r="AD883" i="9"/>
  <c r="AB883" i="9"/>
  <c r="AC883" i="9"/>
  <c r="AF883" i="9"/>
  <c r="N883" i="9"/>
  <c r="R883" i="9"/>
  <c r="V883" i="9"/>
  <c r="O883" i="9"/>
  <c r="S883" i="9"/>
  <c r="X883" i="9"/>
  <c r="T883" i="9"/>
  <c r="Y883" i="9"/>
  <c r="M883" i="9"/>
  <c r="U883" i="9"/>
  <c r="P883" i="9"/>
  <c r="AI883" i="9"/>
  <c r="AM883" i="9"/>
  <c r="AQ883" i="9"/>
  <c r="AO883" i="9"/>
  <c r="AH883" i="9"/>
  <c r="AP883" i="9"/>
  <c r="Q883" i="9"/>
  <c r="AJ883" i="9"/>
  <c r="AN883" i="9"/>
  <c r="AR883" i="9"/>
  <c r="AK883" i="9"/>
  <c r="AS883" i="9"/>
  <c r="AL883" i="9"/>
  <c r="AT883" i="9"/>
  <c r="C883" i="9"/>
  <c r="AG875" i="9"/>
  <c r="W875" i="9"/>
  <c r="AA875" i="9"/>
  <c r="AE875" i="9"/>
  <c r="Z875" i="9"/>
  <c r="AD875" i="9"/>
  <c r="AB875" i="9"/>
  <c r="AC875" i="9"/>
  <c r="AF875" i="9"/>
  <c r="N875" i="9"/>
  <c r="R875" i="9"/>
  <c r="V875" i="9"/>
  <c r="O875" i="9"/>
  <c r="S875" i="9"/>
  <c r="T875" i="9"/>
  <c r="M875" i="9"/>
  <c r="U875" i="9"/>
  <c r="P875" i="9"/>
  <c r="AI875" i="9"/>
  <c r="AM875" i="9"/>
  <c r="AQ875" i="9"/>
  <c r="X875" i="9"/>
  <c r="AO875" i="9"/>
  <c r="Y875" i="9"/>
  <c r="AL875" i="9"/>
  <c r="Q875" i="9"/>
  <c r="AJ875" i="9"/>
  <c r="AN875" i="9"/>
  <c r="AR875" i="9"/>
  <c r="AK875" i="9"/>
  <c r="AS875" i="9"/>
  <c r="AH875" i="9"/>
  <c r="AP875" i="9"/>
  <c r="AT875" i="9"/>
  <c r="C875" i="9"/>
  <c r="AG867" i="9"/>
  <c r="W867" i="9"/>
  <c r="AA867" i="9"/>
  <c r="AE867" i="9"/>
  <c r="Z867" i="9"/>
  <c r="AD867" i="9"/>
  <c r="AB867" i="9"/>
  <c r="AC867" i="9"/>
  <c r="AF867" i="9"/>
  <c r="N867" i="9"/>
  <c r="R867" i="9"/>
  <c r="V867" i="9"/>
  <c r="O867" i="9"/>
  <c r="S867" i="9"/>
  <c r="X867" i="9"/>
  <c r="T867" i="9"/>
  <c r="Y867" i="9"/>
  <c r="M867" i="9"/>
  <c r="U867" i="9"/>
  <c r="P867" i="9"/>
  <c r="AI867" i="9"/>
  <c r="AM867" i="9"/>
  <c r="AQ867" i="9"/>
  <c r="AO867" i="9"/>
  <c r="AL867" i="9"/>
  <c r="AT867" i="9"/>
  <c r="Q867" i="9"/>
  <c r="AJ867" i="9"/>
  <c r="AN867" i="9"/>
  <c r="AR867" i="9"/>
  <c r="AK867" i="9"/>
  <c r="AS867" i="9"/>
  <c r="AH867" i="9"/>
  <c r="AP867" i="9"/>
  <c r="C867" i="9"/>
  <c r="AG859" i="9"/>
  <c r="W859" i="9"/>
  <c r="AA859" i="9"/>
  <c r="AE859" i="9"/>
  <c r="Z859" i="9"/>
  <c r="AD859" i="9"/>
  <c r="AB859" i="9"/>
  <c r="AC859" i="9"/>
  <c r="AF859" i="9"/>
  <c r="N859" i="9"/>
  <c r="R859" i="9"/>
  <c r="V859" i="9"/>
  <c r="O859" i="9"/>
  <c r="S859" i="9"/>
  <c r="T859" i="9"/>
  <c r="M859" i="9"/>
  <c r="U859" i="9"/>
  <c r="X859" i="9"/>
  <c r="P859" i="9"/>
  <c r="AI859" i="9"/>
  <c r="AM859" i="9"/>
  <c r="AQ859" i="9"/>
  <c r="AO859" i="9"/>
  <c r="AL859" i="9"/>
  <c r="AT859" i="9"/>
  <c r="Y859" i="9"/>
  <c r="Q859" i="9"/>
  <c r="AJ859" i="9"/>
  <c r="AN859" i="9"/>
  <c r="AR859" i="9"/>
  <c r="AK859" i="9"/>
  <c r="AS859" i="9"/>
  <c r="AH859" i="9"/>
  <c r="AP859" i="9"/>
  <c r="C859" i="9"/>
  <c r="AG851" i="9"/>
  <c r="W851" i="9"/>
  <c r="AA851" i="9"/>
  <c r="AE851" i="9"/>
  <c r="Z851" i="9"/>
  <c r="AD851" i="9"/>
  <c r="AB851" i="9"/>
  <c r="AC851" i="9"/>
  <c r="AF851" i="9"/>
  <c r="N851" i="9"/>
  <c r="R851" i="9"/>
  <c r="V851" i="9"/>
  <c r="O851" i="9"/>
  <c r="S851" i="9"/>
  <c r="X851" i="9"/>
  <c r="T851" i="9"/>
  <c r="Y851" i="9"/>
  <c r="M851" i="9"/>
  <c r="U851" i="9"/>
  <c r="P851" i="9"/>
  <c r="AI851" i="9"/>
  <c r="AM851" i="9"/>
  <c r="AQ851" i="9"/>
  <c r="AK851" i="9"/>
  <c r="AO851" i="9"/>
  <c r="AL851" i="9"/>
  <c r="AT851" i="9"/>
  <c r="Q851" i="9"/>
  <c r="AJ851" i="9"/>
  <c r="AN851" i="9"/>
  <c r="AR851" i="9"/>
  <c r="AS851" i="9"/>
  <c r="AH851" i="9"/>
  <c r="AP851" i="9"/>
  <c r="C851" i="9"/>
  <c r="AG843" i="9"/>
  <c r="W843" i="9"/>
  <c r="AA843" i="9"/>
  <c r="AE843" i="9"/>
  <c r="Z843" i="9"/>
  <c r="AD843" i="9"/>
  <c r="AB843" i="9"/>
  <c r="AC843" i="9"/>
  <c r="AF843" i="9"/>
  <c r="N843" i="9"/>
  <c r="R843" i="9"/>
  <c r="V843" i="9"/>
  <c r="O843" i="9"/>
  <c r="S843" i="9"/>
  <c r="T843" i="9"/>
  <c r="M843" i="9"/>
  <c r="U843" i="9"/>
  <c r="P843" i="9"/>
  <c r="AI843" i="9"/>
  <c r="AM843" i="9"/>
  <c r="AQ843" i="9"/>
  <c r="AK843" i="9"/>
  <c r="AS843" i="9"/>
  <c r="AH843" i="9"/>
  <c r="AL843" i="9"/>
  <c r="AT843" i="9"/>
  <c r="Q843" i="9"/>
  <c r="AJ843" i="9"/>
  <c r="AN843" i="9"/>
  <c r="AR843" i="9"/>
  <c r="X843" i="9"/>
  <c r="AO843" i="9"/>
  <c r="Y843" i="9"/>
  <c r="AP843" i="9"/>
  <c r="C843" i="9"/>
  <c r="AG835" i="9"/>
  <c r="W835" i="9"/>
  <c r="AA835" i="9"/>
  <c r="AE835" i="9"/>
  <c r="Z835" i="9"/>
  <c r="AD835" i="9"/>
  <c r="AB835" i="9"/>
  <c r="AC835" i="9"/>
  <c r="AF835" i="9"/>
  <c r="N835" i="9"/>
  <c r="R835" i="9"/>
  <c r="V835" i="9"/>
  <c r="O835" i="9"/>
  <c r="S835" i="9"/>
  <c r="X835" i="9"/>
  <c r="T835" i="9"/>
  <c r="Y835" i="9"/>
  <c r="M835" i="9"/>
  <c r="U835" i="9"/>
  <c r="P835" i="9"/>
  <c r="AI835" i="9"/>
  <c r="AM835" i="9"/>
  <c r="AQ835" i="9"/>
  <c r="AO835" i="9"/>
  <c r="AH835" i="9"/>
  <c r="AP835" i="9"/>
  <c r="Q835" i="9"/>
  <c r="AJ835" i="9"/>
  <c r="AN835" i="9"/>
  <c r="AR835" i="9"/>
  <c r="AK835" i="9"/>
  <c r="AS835" i="9"/>
  <c r="AL835" i="9"/>
  <c r="AT835" i="9"/>
  <c r="C835" i="9"/>
  <c r="AG827" i="9"/>
  <c r="W827" i="9"/>
  <c r="AA827" i="9"/>
  <c r="AE827" i="9"/>
  <c r="Z827" i="9"/>
  <c r="AD827" i="9"/>
  <c r="AB827" i="9"/>
  <c r="AC827" i="9"/>
  <c r="AF827" i="9"/>
  <c r="N827" i="9"/>
  <c r="R827" i="9"/>
  <c r="V827" i="9"/>
  <c r="O827" i="9"/>
  <c r="S827" i="9"/>
  <c r="T827" i="9"/>
  <c r="M827" i="9"/>
  <c r="U827" i="9"/>
  <c r="X827" i="9"/>
  <c r="P827" i="9"/>
  <c r="AI827" i="9"/>
  <c r="AM827" i="9"/>
  <c r="AQ827" i="9"/>
  <c r="AO827" i="9"/>
  <c r="AS827" i="9"/>
  <c r="AH827" i="9"/>
  <c r="AP827" i="9"/>
  <c r="Y827" i="9"/>
  <c r="Q827" i="9"/>
  <c r="AJ827" i="9"/>
  <c r="AN827" i="9"/>
  <c r="AR827" i="9"/>
  <c r="AK827" i="9"/>
  <c r="AL827" i="9"/>
  <c r="AT827" i="9"/>
  <c r="C827" i="9"/>
  <c r="AG819" i="9"/>
  <c r="W819" i="9"/>
  <c r="AA819" i="9"/>
  <c r="AE819" i="9"/>
  <c r="Z819" i="9"/>
  <c r="AD819" i="9"/>
  <c r="AB819" i="9"/>
  <c r="AC819" i="9"/>
  <c r="AF819" i="9"/>
  <c r="N819" i="9"/>
  <c r="R819" i="9"/>
  <c r="V819" i="9"/>
  <c r="O819" i="9"/>
  <c r="S819" i="9"/>
  <c r="X819" i="9"/>
  <c r="T819" i="9"/>
  <c r="Y819" i="9"/>
  <c r="M819" i="9"/>
  <c r="U819" i="9"/>
  <c r="P819" i="9"/>
  <c r="AI819" i="9"/>
  <c r="AM819" i="9"/>
  <c r="AQ819" i="9"/>
  <c r="AO819" i="9"/>
  <c r="AH819" i="9"/>
  <c r="AP819" i="9"/>
  <c r="Q819" i="9"/>
  <c r="AJ819" i="9"/>
  <c r="AN819" i="9"/>
  <c r="AR819" i="9"/>
  <c r="AK819" i="9"/>
  <c r="AS819" i="9"/>
  <c r="AL819" i="9"/>
  <c r="AT819" i="9"/>
  <c r="C819" i="9"/>
  <c r="AG811" i="9"/>
  <c r="W811" i="9"/>
  <c r="AA811" i="9"/>
  <c r="AE811" i="9"/>
  <c r="Z811" i="9"/>
  <c r="AD811" i="9"/>
  <c r="AB811" i="9"/>
  <c r="AC811" i="9"/>
  <c r="AF811" i="9"/>
  <c r="N811" i="9"/>
  <c r="R811" i="9"/>
  <c r="V811" i="9"/>
  <c r="O811" i="9"/>
  <c r="S811" i="9"/>
  <c r="T811" i="9"/>
  <c r="M811" i="9"/>
  <c r="U811" i="9"/>
  <c r="P811" i="9"/>
  <c r="AI811" i="9"/>
  <c r="AM811" i="9"/>
  <c r="AQ811" i="9"/>
  <c r="X811" i="9"/>
  <c r="AO811" i="9"/>
  <c r="Y811" i="9"/>
  <c r="AH811" i="9"/>
  <c r="AP811" i="9"/>
  <c r="Q811" i="9"/>
  <c r="AJ811" i="9"/>
  <c r="AN811" i="9"/>
  <c r="AR811" i="9"/>
  <c r="AK811" i="9"/>
  <c r="AS811" i="9"/>
  <c r="AL811" i="9"/>
  <c r="AT811" i="9"/>
  <c r="C811" i="9"/>
  <c r="AG803" i="9"/>
  <c r="W803" i="9"/>
  <c r="AA803" i="9"/>
  <c r="AE803" i="9"/>
  <c r="Z803" i="9"/>
  <c r="AD803" i="9"/>
  <c r="AB803" i="9"/>
  <c r="AC803" i="9"/>
  <c r="AF803" i="9"/>
  <c r="N803" i="9"/>
  <c r="R803" i="9"/>
  <c r="V803" i="9"/>
  <c r="O803" i="9"/>
  <c r="S803" i="9"/>
  <c r="X803" i="9"/>
  <c r="T803" i="9"/>
  <c r="Y803" i="9"/>
  <c r="M803" i="9"/>
  <c r="U803" i="9"/>
  <c r="P803" i="9"/>
  <c r="AI803" i="9"/>
  <c r="AM803" i="9"/>
  <c r="AQ803" i="9"/>
  <c r="AO803" i="9"/>
  <c r="AH803" i="9"/>
  <c r="AP803" i="9"/>
  <c r="Q803" i="9"/>
  <c r="AJ803" i="9"/>
  <c r="AN803" i="9"/>
  <c r="AR803" i="9"/>
  <c r="AK803" i="9"/>
  <c r="AS803" i="9"/>
  <c r="AL803" i="9"/>
  <c r="AT803" i="9"/>
  <c r="C803" i="9"/>
  <c r="AG795" i="9"/>
  <c r="W795" i="9"/>
  <c r="AA795" i="9"/>
  <c r="AE795" i="9"/>
  <c r="Z795" i="9"/>
  <c r="AD795" i="9"/>
  <c r="AB795" i="9"/>
  <c r="AC795" i="9"/>
  <c r="AF795" i="9"/>
  <c r="N795" i="9"/>
  <c r="R795" i="9"/>
  <c r="V795" i="9"/>
  <c r="O795" i="9"/>
  <c r="S795" i="9"/>
  <c r="T795" i="9"/>
  <c r="M795" i="9"/>
  <c r="U795" i="9"/>
  <c r="X795" i="9"/>
  <c r="P795" i="9"/>
  <c r="AI795" i="9"/>
  <c r="AM795" i="9"/>
  <c r="AQ795" i="9"/>
  <c r="AK795" i="9"/>
  <c r="AS795" i="9"/>
  <c r="AH795" i="9"/>
  <c r="AP795" i="9"/>
  <c r="Y795" i="9"/>
  <c r="Q795" i="9"/>
  <c r="AJ795" i="9"/>
  <c r="AN795" i="9"/>
  <c r="AR795" i="9"/>
  <c r="AO795" i="9"/>
  <c r="AL795" i="9"/>
  <c r="AT795" i="9"/>
  <c r="C795" i="9"/>
  <c r="AG787" i="9"/>
  <c r="Z787" i="9"/>
  <c r="AD787" i="9"/>
  <c r="Y787" i="9"/>
  <c r="AC787" i="9"/>
  <c r="W787" i="9"/>
  <c r="AE787" i="9"/>
  <c r="AB787" i="9"/>
  <c r="X787" i="9"/>
  <c r="AA787" i="9"/>
  <c r="AF787" i="9"/>
  <c r="N787" i="9"/>
  <c r="R787" i="9"/>
  <c r="V787" i="9"/>
  <c r="O787" i="9"/>
  <c r="S787" i="9"/>
  <c r="T787" i="9"/>
  <c r="M787" i="9"/>
  <c r="U787" i="9"/>
  <c r="P787" i="9"/>
  <c r="AI787" i="9"/>
  <c r="AM787" i="9"/>
  <c r="AQ787" i="9"/>
  <c r="AK787" i="9"/>
  <c r="AS787" i="9"/>
  <c r="AL787" i="9"/>
  <c r="AT787" i="9"/>
  <c r="Q787" i="9"/>
  <c r="AJ787" i="9"/>
  <c r="AN787" i="9"/>
  <c r="AR787" i="9"/>
  <c r="AO787" i="9"/>
  <c r="AH787" i="9"/>
  <c r="AP787" i="9"/>
  <c r="C787" i="9"/>
  <c r="AG779" i="9"/>
  <c r="Z779" i="9"/>
  <c r="AD779" i="9"/>
  <c r="Y779" i="9"/>
  <c r="AC779" i="9"/>
  <c r="W779" i="9"/>
  <c r="AE779" i="9"/>
  <c r="AB779" i="9"/>
  <c r="X779" i="9"/>
  <c r="AA779" i="9"/>
  <c r="N779" i="9"/>
  <c r="R779" i="9"/>
  <c r="V779" i="9"/>
  <c r="O779" i="9"/>
  <c r="S779" i="9"/>
  <c r="AF779" i="9"/>
  <c r="T779" i="9"/>
  <c r="M779" i="9"/>
  <c r="U779" i="9"/>
  <c r="P779" i="9"/>
  <c r="AI779" i="9"/>
  <c r="AM779" i="9"/>
  <c r="AQ779" i="9"/>
  <c r="AK779" i="9"/>
  <c r="AS779" i="9"/>
  <c r="AL779" i="9"/>
  <c r="AT779" i="9"/>
  <c r="Q779" i="9"/>
  <c r="AJ779" i="9"/>
  <c r="AN779" i="9"/>
  <c r="AR779" i="9"/>
  <c r="AO779" i="9"/>
  <c r="AH779" i="9"/>
  <c r="AP779" i="9"/>
  <c r="C779" i="9"/>
  <c r="AG771" i="9"/>
  <c r="Z771" i="9"/>
  <c r="AD771" i="9"/>
  <c r="Y771" i="9"/>
  <c r="AC771" i="9"/>
  <c r="W771" i="9"/>
  <c r="AE771" i="9"/>
  <c r="AB771" i="9"/>
  <c r="X771" i="9"/>
  <c r="AA771" i="9"/>
  <c r="AF771" i="9"/>
  <c r="N771" i="9"/>
  <c r="R771" i="9"/>
  <c r="V771" i="9"/>
  <c r="O771" i="9"/>
  <c r="S771" i="9"/>
  <c r="T771" i="9"/>
  <c r="M771" i="9"/>
  <c r="U771" i="9"/>
  <c r="P771" i="9"/>
  <c r="AI771" i="9"/>
  <c r="AM771" i="9"/>
  <c r="AQ771" i="9"/>
  <c r="AK771" i="9"/>
  <c r="AS771" i="9"/>
  <c r="AH771" i="9"/>
  <c r="AP771" i="9"/>
  <c r="Q771" i="9"/>
  <c r="AJ771" i="9"/>
  <c r="AN771" i="9"/>
  <c r="AR771" i="9"/>
  <c r="AO771" i="9"/>
  <c r="AL771" i="9"/>
  <c r="AT771" i="9"/>
  <c r="C771" i="9"/>
  <c r="AG763" i="9"/>
  <c r="Z763" i="9"/>
  <c r="AD763" i="9"/>
  <c r="Y763" i="9"/>
  <c r="AC763" i="9"/>
  <c r="W763" i="9"/>
  <c r="AE763" i="9"/>
  <c r="AB763" i="9"/>
  <c r="X763" i="9"/>
  <c r="AA763" i="9"/>
  <c r="N763" i="9"/>
  <c r="R763" i="9"/>
  <c r="V763" i="9"/>
  <c r="O763" i="9"/>
  <c r="S763" i="9"/>
  <c r="T763" i="9"/>
  <c r="M763" i="9"/>
  <c r="U763" i="9"/>
  <c r="P763" i="9"/>
  <c r="AI763" i="9"/>
  <c r="AM763" i="9"/>
  <c r="AQ763" i="9"/>
  <c r="AF763" i="9"/>
  <c r="AK763" i="9"/>
  <c r="AS763" i="9"/>
  <c r="AH763" i="9"/>
  <c r="AP763" i="9"/>
  <c r="Q763" i="9"/>
  <c r="AJ763" i="9"/>
  <c r="AN763" i="9"/>
  <c r="AR763" i="9"/>
  <c r="AO763" i="9"/>
  <c r="AL763" i="9"/>
  <c r="AT763" i="9"/>
  <c r="C763" i="9"/>
  <c r="AG755" i="9"/>
  <c r="Z755" i="9"/>
  <c r="AD755" i="9"/>
  <c r="Y755" i="9"/>
  <c r="AC755" i="9"/>
  <c r="W755" i="9"/>
  <c r="AE755" i="9"/>
  <c r="AB755" i="9"/>
  <c r="X755" i="9"/>
  <c r="AA755" i="9"/>
  <c r="AF755" i="9"/>
  <c r="N755" i="9"/>
  <c r="R755" i="9"/>
  <c r="V755" i="9"/>
  <c r="O755" i="9"/>
  <c r="S755" i="9"/>
  <c r="T755" i="9"/>
  <c r="M755" i="9"/>
  <c r="U755" i="9"/>
  <c r="P755" i="9"/>
  <c r="AI755" i="9"/>
  <c r="AM755" i="9"/>
  <c r="AQ755" i="9"/>
  <c r="AO755" i="9"/>
  <c r="AH755" i="9"/>
  <c r="AP755" i="9"/>
  <c r="Q755" i="9"/>
  <c r="AJ755" i="9"/>
  <c r="AN755" i="9"/>
  <c r="AR755" i="9"/>
  <c r="AK755" i="9"/>
  <c r="AS755" i="9"/>
  <c r="AL755" i="9"/>
  <c r="AT755" i="9"/>
  <c r="C755" i="9"/>
  <c r="AG751" i="9"/>
  <c r="Z751" i="9"/>
  <c r="AD751" i="9"/>
  <c r="Y751" i="9"/>
  <c r="AC751" i="9"/>
  <c r="W751" i="9"/>
  <c r="AE751" i="9"/>
  <c r="AB751" i="9"/>
  <c r="AF751" i="9"/>
  <c r="N751" i="9"/>
  <c r="R751" i="9"/>
  <c r="V751" i="9"/>
  <c r="O751" i="9"/>
  <c r="S751" i="9"/>
  <c r="T751" i="9"/>
  <c r="M751" i="9"/>
  <c r="U751" i="9"/>
  <c r="AI751" i="9"/>
  <c r="AM751" i="9"/>
  <c r="AQ751" i="9"/>
  <c r="AK751" i="9"/>
  <c r="AS751" i="9"/>
  <c r="AL751" i="9"/>
  <c r="AT751" i="9"/>
  <c r="AJ751" i="9"/>
  <c r="AN751" i="9"/>
  <c r="AR751" i="9"/>
  <c r="X751" i="9"/>
  <c r="P751" i="9"/>
  <c r="AO751" i="9"/>
  <c r="AA751" i="9"/>
  <c r="Q751" i="9"/>
  <c r="AH751" i="9"/>
  <c r="AP751" i="9"/>
  <c r="C751" i="9"/>
  <c r="AG743" i="9"/>
  <c r="Z743" i="9"/>
  <c r="AD743" i="9"/>
  <c r="Y743" i="9"/>
  <c r="AC743" i="9"/>
  <c r="W743" i="9"/>
  <c r="AE743" i="9"/>
  <c r="AB743" i="9"/>
  <c r="AF743" i="9"/>
  <c r="X743" i="9"/>
  <c r="N743" i="9"/>
  <c r="R743" i="9"/>
  <c r="V743" i="9"/>
  <c r="AA743" i="9"/>
  <c r="O743" i="9"/>
  <c r="S743" i="9"/>
  <c r="T743" i="9"/>
  <c r="M743" i="9"/>
  <c r="U743" i="9"/>
  <c r="AI743" i="9"/>
  <c r="AM743" i="9"/>
  <c r="AQ743" i="9"/>
  <c r="P743" i="9"/>
  <c r="AK743" i="9"/>
  <c r="AO743" i="9"/>
  <c r="AS743" i="9"/>
  <c r="AL743" i="9"/>
  <c r="AT743" i="9"/>
  <c r="AJ743" i="9"/>
  <c r="AN743" i="9"/>
  <c r="AR743" i="9"/>
  <c r="Q743" i="9"/>
  <c r="AH743" i="9"/>
  <c r="AP743" i="9"/>
  <c r="C743" i="9"/>
  <c r="AG735" i="9"/>
  <c r="Z735" i="9"/>
  <c r="AD735" i="9"/>
  <c r="Y735" i="9"/>
  <c r="AC735" i="9"/>
  <c r="W735" i="9"/>
  <c r="AE735" i="9"/>
  <c r="AB735" i="9"/>
  <c r="AF735" i="9"/>
  <c r="N735" i="9"/>
  <c r="R735" i="9"/>
  <c r="V735" i="9"/>
  <c r="O735" i="9"/>
  <c r="S735" i="9"/>
  <c r="X735" i="9"/>
  <c r="T735" i="9"/>
  <c r="AA735" i="9"/>
  <c r="M735" i="9"/>
  <c r="U735" i="9"/>
  <c r="AI735" i="9"/>
  <c r="AM735" i="9"/>
  <c r="AQ735" i="9"/>
  <c r="AK735" i="9"/>
  <c r="AS735" i="9"/>
  <c r="AL735" i="9"/>
  <c r="AT735" i="9"/>
  <c r="AJ735" i="9"/>
  <c r="AN735" i="9"/>
  <c r="AR735" i="9"/>
  <c r="P735" i="9"/>
  <c r="AO735" i="9"/>
  <c r="Q735" i="9"/>
  <c r="AH735" i="9"/>
  <c r="AP735" i="9"/>
  <c r="C735" i="9"/>
  <c r="AG727" i="9"/>
  <c r="Z727" i="9"/>
  <c r="AD727" i="9"/>
  <c r="Y727" i="9"/>
  <c r="AC727" i="9"/>
  <c r="W727" i="9"/>
  <c r="AE727" i="9"/>
  <c r="AB727" i="9"/>
  <c r="AF727" i="9"/>
  <c r="X727" i="9"/>
  <c r="N727" i="9"/>
  <c r="R727" i="9"/>
  <c r="V727" i="9"/>
  <c r="AA727" i="9"/>
  <c r="O727" i="9"/>
  <c r="S727" i="9"/>
  <c r="T727" i="9"/>
  <c r="M727" i="9"/>
  <c r="U727" i="9"/>
  <c r="AI727" i="9"/>
  <c r="AM727" i="9"/>
  <c r="AQ727" i="9"/>
  <c r="AK727" i="9"/>
  <c r="AS727" i="9"/>
  <c r="Q727" i="9"/>
  <c r="AL727" i="9"/>
  <c r="AT727" i="9"/>
  <c r="AJ727" i="9"/>
  <c r="AN727" i="9"/>
  <c r="AR727" i="9"/>
  <c r="P727" i="9"/>
  <c r="AO727" i="9"/>
  <c r="AH727" i="9"/>
  <c r="AP727" i="9"/>
  <c r="C727" i="9"/>
  <c r="AG719" i="9"/>
  <c r="Z719" i="9"/>
  <c r="AD719" i="9"/>
  <c r="Y719" i="9"/>
  <c r="AC719" i="9"/>
  <c r="W719" i="9"/>
  <c r="AE719" i="9"/>
  <c r="AB719" i="9"/>
  <c r="AF719" i="9"/>
  <c r="N719" i="9"/>
  <c r="R719" i="9"/>
  <c r="V719" i="9"/>
  <c r="O719" i="9"/>
  <c r="S719" i="9"/>
  <c r="T719" i="9"/>
  <c r="M719" i="9"/>
  <c r="U719" i="9"/>
  <c r="X719" i="9"/>
  <c r="AI719" i="9"/>
  <c r="AM719" i="9"/>
  <c r="AQ719" i="9"/>
  <c r="P719" i="9"/>
  <c r="AO719" i="9"/>
  <c r="Q719" i="9"/>
  <c r="AL719" i="9"/>
  <c r="AT719" i="9"/>
  <c r="AA719" i="9"/>
  <c r="AJ719" i="9"/>
  <c r="AN719" i="9"/>
  <c r="AR719" i="9"/>
  <c r="AK719" i="9"/>
  <c r="AS719" i="9"/>
  <c r="AH719" i="9"/>
  <c r="AP719" i="9"/>
  <c r="C719" i="9"/>
  <c r="AG711" i="9"/>
  <c r="Z711" i="9"/>
  <c r="AD711" i="9"/>
  <c r="Y711" i="9"/>
  <c r="AC711" i="9"/>
  <c r="W711" i="9"/>
  <c r="AE711" i="9"/>
  <c r="AB711" i="9"/>
  <c r="AF711" i="9"/>
  <c r="X711" i="9"/>
  <c r="N711" i="9"/>
  <c r="R711" i="9"/>
  <c r="V711" i="9"/>
  <c r="AA711" i="9"/>
  <c r="O711" i="9"/>
  <c r="S711" i="9"/>
  <c r="T711" i="9"/>
  <c r="M711" i="9"/>
  <c r="U711" i="9"/>
  <c r="AI711" i="9"/>
  <c r="AM711" i="9"/>
  <c r="AQ711" i="9"/>
  <c r="P711" i="9"/>
  <c r="AK711" i="9"/>
  <c r="AS711" i="9"/>
  <c r="AH711" i="9"/>
  <c r="AP711" i="9"/>
  <c r="AJ711" i="9"/>
  <c r="AN711" i="9"/>
  <c r="AR711" i="9"/>
  <c r="AO711" i="9"/>
  <c r="Q711" i="9"/>
  <c r="AL711" i="9"/>
  <c r="AT711" i="9"/>
  <c r="C711" i="9"/>
  <c r="AG703" i="9"/>
  <c r="Z703" i="9"/>
  <c r="AD703" i="9"/>
  <c r="Y703" i="9"/>
  <c r="AC703" i="9"/>
  <c r="W703" i="9"/>
  <c r="AE703" i="9"/>
  <c r="AB703" i="9"/>
  <c r="AF703" i="9"/>
  <c r="N703" i="9"/>
  <c r="R703" i="9"/>
  <c r="V703" i="9"/>
  <c r="O703" i="9"/>
  <c r="S703" i="9"/>
  <c r="X703" i="9"/>
  <c r="T703" i="9"/>
  <c r="AA703" i="9"/>
  <c r="M703" i="9"/>
  <c r="U703" i="9"/>
  <c r="AI703" i="9"/>
  <c r="AM703" i="9"/>
  <c r="AQ703" i="9"/>
  <c r="P703" i="9"/>
  <c r="AO703" i="9"/>
  <c r="AH703" i="9"/>
  <c r="AJ703" i="9"/>
  <c r="AN703" i="9"/>
  <c r="AR703" i="9"/>
  <c r="AK703" i="9"/>
  <c r="AS703" i="9"/>
  <c r="Q703" i="9"/>
  <c r="AL703" i="9"/>
  <c r="AP703" i="9"/>
  <c r="AT703" i="9"/>
  <c r="C703" i="9"/>
  <c r="AG699" i="9"/>
  <c r="Z699" i="9"/>
  <c r="AD699" i="9"/>
  <c r="Y699" i="9"/>
  <c r="AC699" i="9"/>
  <c r="W699" i="9"/>
  <c r="AE699" i="9"/>
  <c r="AB699" i="9"/>
  <c r="X699" i="9"/>
  <c r="AA699" i="9"/>
  <c r="N699" i="9"/>
  <c r="R699" i="9"/>
  <c r="V699" i="9"/>
  <c r="O699" i="9"/>
  <c r="S699" i="9"/>
  <c r="T699" i="9"/>
  <c r="M699" i="9"/>
  <c r="U699" i="9"/>
  <c r="P699" i="9"/>
  <c r="AI699" i="9"/>
  <c r="AM699" i="9"/>
  <c r="AQ699" i="9"/>
  <c r="AO699" i="9"/>
  <c r="AH699" i="9"/>
  <c r="AP699" i="9"/>
  <c r="Q699" i="9"/>
  <c r="AJ699" i="9"/>
  <c r="AN699" i="9"/>
  <c r="AR699" i="9"/>
  <c r="AF699" i="9"/>
  <c r="AK699" i="9"/>
  <c r="AS699" i="9"/>
  <c r="AL699" i="9"/>
  <c r="AT699" i="9"/>
  <c r="C699" i="9"/>
  <c r="AG691" i="9"/>
  <c r="Z691" i="9"/>
  <c r="AD691" i="9"/>
  <c r="Y691" i="9"/>
  <c r="AC691" i="9"/>
  <c r="W691" i="9"/>
  <c r="AE691" i="9"/>
  <c r="AB691" i="9"/>
  <c r="X691" i="9"/>
  <c r="AA691" i="9"/>
  <c r="AF691" i="9"/>
  <c r="N691" i="9"/>
  <c r="R691" i="9"/>
  <c r="V691" i="9"/>
  <c r="O691" i="9"/>
  <c r="S691" i="9"/>
  <c r="T691" i="9"/>
  <c r="M691" i="9"/>
  <c r="U691" i="9"/>
  <c r="P691" i="9"/>
  <c r="AI691" i="9"/>
  <c r="AM691" i="9"/>
  <c r="AQ691" i="9"/>
  <c r="AK691" i="9"/>
  <c r="AS691" i="9"/>
  <c r="AH691" i="9"/>
  <c r="AP691" i="9"/>
  <c r="Q691" i="9"/>
  <c r="AJ691" i="9"/>
  <c r="AN691" i="9"/>
  <c r="AR691" i="9"/>
  <c r="AO691" i="9"/>
  <c r="AL691" i="9"/>
  <c r="AT691" i="9"/>
  <c r="C691" i="9"/>
  <c r="AG683" i="9"/>
  <c r="Z683" i="9"/>
  <c r="AD683" i="9"/>
  <c r="Y683" i="9"/>
  <c r="AC683" i="9"/>
  <c r="W683" i="9"/>
  <c r="AE683" i="9"/>
  <c r="AB683" i="9"/>
  <c r="X683" i="9"/>
  <c r="AA683" i="9"/>
  <c r="N683" i="9"/>
  <c r="R683" i="9"/>
  <c r="V683" i="9"/>
  <c r="O683" i="9"/>
  <c r="S683" i="9"/>
  <c r="AF683" i="9"/>
  <c r="T683" i="9"/>
  <c r="M683" i="9"/>
  <c r="U683" i="9"/>
  <c r="P683" i="9"/>
  <c r="AI683" i="9"/>
  <c r="AM683" i="9"/>
  <c r="AQ683" i="9"/>
  <c r="AO683" i="9"/>
  <c r="AS683" i="9"/>
  <c r="AL683" i="9"/>
  <c r="AP683" i="9"/>
  <c r="AT683" i="9"/>
  <c r="Q683" i="9"/>
  <c r="AJ683" i="9"/>
  <c r="AN683" i="9"/>
  <c r="AR683" i="9"/>
  <c r="AK683" i="9"/>
  <c r="AH683" i="9"/>
  <c r="C683" i="9"/>
  <c r="AG675" i="9"/>
  <c r="Z675" i="9"/>
  <c r="AD675" i="9"/>
  <c r="Y675" i="9"/>
  <c r="AC675" i="9"/>
  <c r="W675" i="9"/>
  <c r="AE675" i="9"/>
  <c r="AB675" i="9"/>
  <c r="X675" i="9"/>
  <c r="AA675" i="9"/>
  <c r="AF675" i="9"/>
  <c r="N675" i="9"/>
  <c r="R675" i="9"/>
  <c r="V675" i="9"/>
  <c r="O675" i="9"/>
  <c r="S675" i="9"/>
  <c r="T675" i="9"/>
  <c r="M675" i="9"/>
  <c r="U675" i="9"/>
  <c r="P675" i="9"/>
  <c r="AI675" i="9"/>
  <c r="AM675" i="9"/>
  <c r="AQ675" i="9"/>
  <c r="AO675" i="9"/>
  <c r="AH675" i="9"/>
  <c r="AP675" i="9"/>
  <c r="Q675" i="9"/>
  <c r="AJ675" i="9"/>
  <c r="AN675" i="9"/>
  <c r="AR675" i="9"/>
  <c r="AK675" i="9"/>
  <c r="AS675" i="9"/>
  <c r="AL675" i="9"/>
  <c r="AT675" i="9"/>
  <c r="C675" i="9"/>
  <c r="AG667" i="9"/>
  <c r="Z667" i="9"/>
  <c r="AD667" i="9"/>
  <c r="Y667" i="9"/>
  <c r="AC667" i="9"/>
  <c r="W667" i="9"/>
  <c r="AE667" i="9"/>
  <c r="AB667" i="9"/>
  <c r="X667" i="9"/>
  <c r="AA667" i="9"/>
  <c r="N667" i="9"/>
  <c r="R667" i="9"/>
  <c r="V667" i="9"/>
  <c r="O667" i="9"/>
  <c r="S667" i="9"/>
  <c r="T667" i="9"/>
  <c r="M667" i="9"/>
  <c r="U667" i="9"/>
  <c r="AF667" i="9"/>
  <c r="P667" i="9"/>
  <c r="AI667" i="9"/>
  <c r="AM667" i="9"/>
  <c r="AQ667" i="9"/>
  <c r="AO667" i="9"/>
  <c r="AL667" i="9"/>
  <c r="AT667" i="9"/>
  <c r="Q667" i="9"/>
  <c r="AJ667" i="9"/>
  <c r="AN667" i="9"/>
  <c r="AR667" i="9"/>
  <c r="AK667" i="9"/>
  <c r="AS667" i="9"/>
  <c r="AH667" i="9"/>
  <c r="AP667" i="9"/>
  <c r="C667" i="9"/>
  <c r="AG659" i="9"/>
  <c r="Z659" i="9"/>
  <c r="AD659" i="9"/>
  <c r="Y659" i="9"/>
  <c r="AC659" i="9"/>
  <c r="W659" i="9"/>
  <c r="AE659" i="9"/>
  <c r="AB659" i="9"/>
  <c r="X659" i="9"/>
  <c r="AA659" i="9"/>
  <c r="AF659" i="9"/>
  <c r="N659" i="9"/>
  <c r="R659" i="9"/>
  <c r="V659" i="9"/>
  <c r="O659" i="9"/>
  <c r="S659" i="9"/>
  <c r="T659" i="9"/>
  <c r="M659" i="9"/>
  <c r="U659" i="9"/>
  <c r="P659" i="9"/>
  <c r="AI659" i="9"/>
  <c r="AM659" i="9"/>
  <c r="AQ659" i="9"/>
  <c r="AO659" i="9"/>
  <c r="AH659" i="9"/>
  <c r="AP659" i="9"/>
  <c r="Q659" i="9"/>
  <c r="AJ659" i="9"/>
  <c r="AN659" i="9"/>
  <c r="AR659" i="9"/>
  <c r="AK659" i="9"/>
  <c r="AS659" i="9"/>
  <c r="AL659" i="9"/>
  <c r="AT659" i="9"/>
  <c r="C659" i="9"/>
  <c r="AG651" i="9"/>
  <c r="Z651" i="9"/>
  <c r="AD651" i="9"/>
  <c r="Y651" i="9"/>
  <c r="AC651" i="9"/>
  <c r="AA651" i="9"/>
  <c r="X651" i="9"/>
  <c r="AF651" i="9"/>
  <c r="AE651" i="9"/>
  <c r="W651" i="9"/>
  <c r="AB651" i="9"/>
  <c r="N651" i="9"/>
  <c r="R651" i="9"/>
  <c r="V651" i="9"/>
  <c r="O651" i="9"/>
  <c r="S651" i="9"/>
  <c r="T651" i="9"/>
  <c r="M651" i="9"/>
  <c r="U651" i="9"/>
  <c r="P651" i="9"/>
  <c r="AI651" i="9"/>
  <c r="AM651" i="9"/>
  <c r="AQ651" i="9"/>
  <c r="AK651" i="9"/>
  <c r="AS651" i="9"/>
  <c r="AL651" i="9"/>
  <c r="AT651" i="9"/>
  <c r="Q651" i="9"/>
  <c r="AJ651" i="9"/>
  <c r="AN651" i="9"/>
  <c r="AR651" i="9"/>
  <c r="AO651" i="9"/>
  <c r="AH651" i="9"/>
  <c r="AP651" i="9"/>
  <c r="C651" i="9"/>
  <c r="AG647" i="9"/>
  <c r="Z647" i="9"/>
  <c r="AD647" i="9"/>
  <c r="Y647" i="9"/>
  <c r="AC647" i="9"/>
  <c r="AA647" i="9"/>
  <c r="X647" i="9"/>
  <c r="AF647" i="9"/>
  <c r="AB647" i="9"/>
  <c r="W647" i="9"/>
  <c r="AE647" i="9"/>
  <c r="N647" i="9"/>
  <c r="R647" i="9"/>
  <c r="V647" i="9"/>
  <c r="O647" i="9"/>
  <c r="S647" i="9"/>
  <c r="T647" i="9"/>
  <c r="M647" i="9"/>
  <c r="U647" i="9"/>
  <c r="AI647" i="9"/>
  <c r="AM647" i="9"/>
  <c r="AQ647" i="9"/>
  <c r="P647" i="9"/>
  <c r="AK647" i="9"/>
  <c r="AS647" i="9"/>
  <c r="Q647" i="9"/>
  <c r="AH647" i="9"/>
  <c r="AP647" i="9"/>
  <c r="AJ647" i="9"/>
  <c r="AN647" i="9"/>
  <c r="AR647" i="9"/>
  <c r="AO647" i="9"/>
  <c r="AL647" i="9"/>
  <c r="AT647" i="9"/>
  <c r="C647" i="9"/>
  <c r="AG639" i="9"/>
  <c r="Z639" i="9"/>
  <c r="AD639" i="9"/>
  <c r="Y639" i="9"/>
  <c r="AC639" i="9"/>
  <c r="AA639" i="9"/>
  <c r="X639" i="9"/>
  <c r="AF639" i="9"/>
  <c r="AB639" i="9"/>
  <c r="W639" i="9"/>
  <c r="N639" i="9"/>
  <c r="R639" i="9"/>
  <c r="V639" i="9"/>
  <c r="O639" i="9"/>
  <c r="S639" i="9"/>
  <c r="T639" i="9"/>
  <c r="M639" i="9"/>
  <c r="U639" i="9"/>
  <c r="AI639" i="9"/>
  <c r="AM639" i="9"/>
  <c r="AQ639" i="9"/>
  <c r="AO639" i="9"/>
  <c r="AS639" i="9"/>
  <c r="Q639" i="9"/>
  <c r="AH639" i="9"/>
  <c r="AP639" i="9"/>
  <c r="AJ639" i="9"/>
  <c r="AN639" i="9"/>
  <c r="AR639" i="9"/>
  <c r="AE639" i="9"/>
  <c r="P639" i="9"/>
  <c r="AK639" i="9"/>
  <c r="AL639" i="9"/>
  <c r="AT639" i="9"/>
  <c r="C639" i="9"/>
  <c r="AG631" i="9"/>
  <c r="Z631" i="9"/>
  <c r="AD631" i="9"/>
  <c r="Y631" i="9"/>
  <c r="AC631" i="9"/>
  <c r="AA631" i="9"/>
  <c r="X631" i="9"/>
  <c r="AF631" i="9"/>
  <c r="AB631" i="9"/>
  <c r="W631" i="9"/>
  <c r="AE631" i="9"/>
  <c r="N631" i="9"/>
  <c r="R631" i="9"/>
  <c r="V631" i="9"/>
  <c r="O631" i="9"/>
  <c r="S631" i="9"/>
  <c r="T631" i="9"/>
  <c r="AI631" i="9"/>
  <c r="AM631" i="9"/>
  <c r="AQ631" i="9"/>
  <c r="M631" i="9"/>
  <c r="U631" i="9"/>
  <c r="AJ631" i="9"/>
  <c r="AN631" i="9"/>
  <c r="AR631" i="9"/>
  <c r="AO631" i="9"/>
  <c r="P631" i="9"/>
  <c r="AK631" i="9"/>
  <c r="Q631" i="9"/>
  <c r="AL631" i="9"/>
  <c r="AH631" i="9"/>
  <c r="AP631" i="9"/>
  <c r="AS631" i="9"/>
  <c r="AT631" i="9"/>
  <c r="C631" i="9"/>
  <c r="AG623" i="9"/>
  <c r="Z623" i="9"/>
  <c r="AD623" i="9"/>
  <c r="Y623" i="9"/>
  <c r="AC623" i="9"/>
  <c r="AA623" i="9"/>
  <c r="X623" i="9"/>
  <c r="AF623" i="9"/>
  <c r="AB623" i="9"/>
  <c r="W623" i="9"/>
  <c r="AE623" i="9"/>
  <c r="N623" i="9"/>
  <c r="R623" i="9"/>
  <c r="V623" i="9"/>
  <c r="O623" i="9"/>
  <c r="S623" i="9"/>
  <c r="T623" i="9"/>
  <c r="AI623" i="9"/>
  <c r="AM623" i="9"/>
  <c r="AQ623" i="9"/>
  <c r="M623" i="9"/>
  <c r="U623" i="9"/>
  <c r="AJ623" i="9"/>
  <c r="AN623" i="9"/>
  <c r="AR623" i="9"/>
  <c r="AO623" i="9"/>
  <c r="AS623" i="9"/>
  <c r="AT623" i="9"/>
  <c r="AH623" i="9"/>
  <c r="AP623" i="9"/>
  <c r="P623" i="9"/>
  <c r="AK623" i="9"/>
  <c r="Q623" i="9"/>
  <c r="AL623" i="9"/>
  <c r="C623" i="9"/>
  <c r="AG615" i="9"/>
  <c r="Z615" i="9"/>
  <c r="AD615" i="9"/>
  <c r="Y615" i="9"/>
  <c r="AC615" i="9"/>
  <c r="AA615" i="9"/>
  <c r="X615" i="9"/>
  <c r="AF615" i="9"/>
  <c r="AB615" i="9"/>
  <c r="W615" i="9"/>
  <c r="AE615" i="9"/>
  <c r="N615" i="9"/>
  <c r="R615" i="9"/>
  <c r="V615" i="9"/>
  <c r="O615" i="9"/>
  <c r="S615" i="9"/>
  <c r="T615" i="9"/>
  <c r="AI615" i="9"/>
  <c r="AM615" i="9"/>
  <c r="AQ615" i="9"/>
  <c r="M615" i="9"/>
  <c r="U615" i="9"/>
  <c r="AJ615" i="9"/>
  <c r="AN615" i="9"/>
  <c r="AR615" i="9"/>
  <c r="AO615" i="9"/>
  <c r="AS615" i="9"/>
  <c r="Q615" i="9"/>
  <c r="AL615" i="9"/>
  <c r="AH615" i="9"/>
  <c r="AP615" i="9"/>
  <c r="P615" i="9"/>
  <c r="AK615" i="9"/>
  <c r="AT615" i="9"/>
  <c r="C615" i="9"/>
  <c r="AG607" i="9"/>
  <c r="Z607" i="9"/>
  <c r="AD607" i="9"/>
  <c r="Y607" i="9"/>
  <c r="AC607" i="9"/>
  <c r="AA607" i="9"/>
  <c r="X607" i="9"/>
  <c r="AF607" i="9"/>
  <c r="AB607" i="9"/>
  <c r="W607" i="9"/>
  <c r="N607" i="9"/>
  <c r="R607" i="9"/>
  <c r="V607" i="9"/>
  <c r="O607" i="9"/>
  <c r="S607" i="9"/>
  <c r="AE607" i="9"/>
  <c r="T607" i="9"/>
  <c r="AI607" i="9"/>
  <c r="AM607" i="9"/>
  <c r="AQ607" i="9"/>
  <c r="M607" i="9"/>
  <c r="U607" i="9"/>
  <c r="AJ607" i="9"/>
  <c r="AN607" i="9"/>
  <c r="AR607" i="9"/>
  <c r="AO607" i="9"/>
  <c r="P607" i="9"/>
  <c r="AK607" i="9"/>
  <c r="AL607" i="9"/>
  <c r="AH607" i="9"/>
  <c r="AP607" i="9"/>
  <c r="AS607" i="9"/>
  <c r="Q607" i="9"/>
  <c r="AT607" i="9"/>
  <c r="C607" i="9"/>
  <c r="AG599" i="9"/>
  <c r="Z599" i="9"/>
  <c r="AD599" i="9"/>
  <c r="Y599" i="9"/>
  <c r="AC599" i="9"/>
  <c r="AA599" i="9"/>
  <c r="X599" i="9"/>
  <c r="AF599" i="9"/>
  <c r="AB599" i="9"/>
  <c r="W599" i="9"/>
  <c r="AE599" i="9"/>
  <c r="N599" i="9"/>
  <c r="R599" i="9"/>
  <c r="V599" i="9"/>
  <c r="O599" i="9"/>
  <c r="S599" i="9"/>
  <c r="T599" i="9"/>
  <c r="AI599" i="9"/>
  <c r="AM599" i="9"/>
  <c r="AQ599" i="9"/>
  <c r="M599" i="9"/>
  <c r="U599" i="9"/>
  <c r="AJ599" i="9"/>
  <c r="AN599" i="9"/>
  <c r="AR599" i="9"/>
  <c r="AO599" i="9"/>
  <c r="P599" i="9"/>
  <c r="AK599" i="9"/>
  <c r="AS599" i="9"/>
  <c r="Q599" i="9"/>
  <c r="AL599" i="9"/>
  <c r="AH599" i="9"/>
  <c r="AP599" i="9"/>
  <c r="AT599" i="9"/>
  <c r="C599" i="9"/>
  <c r="AG591" i="9"/>
  <c r="Z591" i="9"/>
  <c r="AD591" i="9"/>
  <c r="Y591" i="9"/>
  <c r="AC591" i="9"/>
  <c r="AA591" i="9"/>
  <c r="X591" i="9"/>
  <c r="AF591" i="9"/>
  <c r="AB591" i="9"/>
  <c r="W591" i="9"/>
  <c r="AE591" i="9"/>
  <c r="N591" i="9"/>
  <c r="R591" i="9"/>
  <c r="V591" i="9"/>
  <c r="O591" i="9"/>
  <c r="S591" i="9"/>
  <c r="T591" i="9"/>
  <c r="AI591" i="9"/>
  <c r="AM591" i="9"/>
  <c r="AQ591" i="9"/>
  <c r="M591" i="9"/>
  <c r="U591" i="9"/>
  <c r="AJ591" i="9"/>
  <c r="AN591" i="9"/>
  <c r="AR591" i="9"/>
  <c r="AO591" i="9"/>
  <c r="AS591" i="9"/>
  <c r="AT591" i="9"/>
  <c r="AH591" i="9"/>
  <c r="AP591" i="9"/>
  <c r="P591" i="9"/>
  <c r="AK591" i="9"/>
  <c r="Q591" i="9"/>
  <c r="AL591" i="9"/>
  <c r="C591" i="9"/>
  <c r="AG583" i="9"/>
  <c r="Z583" i="9"/>
  <c r="AD583" i="9"/>
  <c r="Y583" i="9"/>
  <c r="AC583" i="9"/>
  <c r="AA583" i="9"/>
  <c r="X583" i="9"/>
  <c r="AF583" i="9"/>
  <c r="AB583" i="9"/>
  <c r="W583" i="9"/>
  <c r="AE583" i="9"/>
  <c r="N583" i="9"/>
  <c r="R583" i="9"/>
  <c r="V583" i="9"/>
  <c r="O583" i="9"/>
  <c r="S583" i="9"/>
  <c r="T583" i="9"/>
  <c r="AI583" i="9"/>
  <c r="AM583" i="9"/>
  <c r="AQ583" i="9"/>
  <c r="M583" i="9"/>
  <c r="U583" i="9"/>
  <c r="AJ583" i="9"/>
  <c r="AN583" i="9"/>
  <c r="AR583" i="9"/>
  <c r="AO583" i="9"/>
  <c r="AS583" i="9"/>
  <c r="Q583" i="9"/>
  <c r="AL583" i="9"/>
  <c r="AH583" i="9"/>
  <c r="AP583" i="9"/>
  <c r="P583" i="9"/>
  <c r="AK583" i="9"/>
  <c r="AT583" i="9"/>
  <c r="C583" i="9"/>
  <c r="AG575" i="9"/>
  <c r="Z575" i="9"/>
  <c r="AD575" i="9"/>
  <c r="Y575" i="9"/>
  <c r="AC575" i="9"/>
  <c r="AA575" i="9"/>
  <c r="X575" i="9"/>
  <c r="AF575" i="9"/>
  <c r="AB575" i="9"/>
  <c r="W575" i="9"/>
  <c r="N575" i="9"/>
  <c r="R575" i="9"/>
  <c r="V575" i="9"/>
  <c r="O575" i="9"/>
  <c r="S575" i="9"/>
  <c r="T575" i="9"/>
  <c r="AI575" i="9"/>
  <c r="AM575" i="9"/>
  <c r="AQ575" i="9"/>
  <c r="M575" i="9"/>
  <c r="U575" i="9"/>
  <c r="AJ575" i="9"/>
  <c r="AN575" i="9"/>
  <c r="AR575" i="9"/>
  <c r="AE575" i="9"/>
  <c r="AO575" i="9"/>
  <c r="P575" i="9"/>
  <c r="AL575" i="9"/>
  <c r="AH575" i="9"/>
  <c r="AP575" i="9"/>
  <c r="AK575" i="9"/>
  <c r="AS575" i="9"/>
  <c r="Q575" i="9"/>
  <c r="AT575" i="9"/>
  <c r="C575" i="9"/>
  <c r="AG567" i="9"/>
  <c r="Z567" i="9"/>
  <c r="AD567" i="9"/>
  <c r="Y567" i="9"/>
  <c r="AC567" i="9"/>
  <c r="AA567" i="9"/>
  <c r="X567" i="9"/>
  <c r="AF567" i="9"/>
  <c r="AB567" i="9"/>
  <c r="W567" i="9"/>
  <c r="AE567" i="9"/>
  <c r="N567" i="9"/>
  <c r="R567" i="9"/>
  <c r="V567" i="9"/>
  <c r="O567" i="9"/>
  <c r="S567" i="9"/>
  <c r="T567" i="9"/>
  <c r="AI567" i="9"/>
  <c r="AM567" i="9"/>
  <c r="AQ567" i="9"/>
  <c r="M567" i="9"/>
  <c r="U567" i="9"/>
  <c r="AJ567" i="9"/>
  <c r="AN567" i="9"/>
  <c r="AR567" i="9"/>
  <c r="AO567" i="9"/>
  <c r="AK567" i="9"/>
  <c r="Q567" i="9"/>
  <c r="AL567" i="9"/>
  <c r="AH567" i="9"/>
  <c r="AP567" i="9"/>
  <c r="P567" i="9"/>
  <c r="AS567" i="9"/>
  <c r="AT567" i="9"/>
  <c r="C567" i="9"/>
  <c r="AG559" i="9"/>
  <c r="Z559" i="9"/>
  <c r="AD559" i="9"/>
  <c r="Y559" i="9"/>
  <c r="AC559" i="9"/>
  <c r="AA559" i="9"/>
  <c r="X559" i="9"/>
  <c r="AF559" i="9"/>
  <c r="AB559" i="9"/>
  <c r="W559" i="9"/>
  <c r="AE559" i="9"/>
  <c r="N559" i="9"/>
  <c r="R559" i="9"/>
  <c r="V559" i="9"/>
  <c r="O559" i="9"/>
  <c r="S559" i="9"/>
  <c r="T559" i="9"/>
  <c r="AI559" i="9"/>
  <c r="AM559" i="9"/>
  <c r="AQ559" i="9"/>
  <c r="M559" i="9"/>
  <c r="U559" i="9"/>
  <c r="AJ559" i="9"/>
  <c r="AN559" i="9"/>
  <c r="AR559" i="9"/>
  <c r="AO559" i="9"/>
  <c r="P559" i="9"/>
  <c r="AS559" i="9"/>
  <c r="Q559" i="9"/>
  <c r="AT559" i="9"/>
  <c r="AH559" i="9"/>
  <c r="AP559" i="9"/>
  <c r="AK559" i="9"/>
  <c r="AL559" i="9"/>
  <c r="C559" i="9"/>
  <c r="AG555" i="9"/>
  <c r="Z555" i="9"/>
  <c r="AD555" i="9"/>
  <c r="Y555" i="9"/>
  <c r="AC555" i="9"/>
  <c r="AA555" i="9"/>
  <c r="X555" i="9"/>
  <c r="AF555" i="9"/>
  <c r="AE555" i="9"/>
  <c r="W555" i="9"/>
  <c r="AB555" i="9"/>
  <c r="N555" i="9"/>
  <c r="R555" i="9"/>
  <c r="V555" i="9"/>
  <c r="O555" i="9"/>
  <c r="S555" i="9"/>
  <c r="T555" i="9"/>
  <c r="AI555" i="9"/>
  <c r="AM555" i="9"/>
  <c r="AQ555" i="9"/>
  <c r="M555" i="9"/>
  <c r="U555" i="9"/>
  <c r="AJ555" i="9"/>
  <c r="AN555" i="9"/>
  <c r="AR555" i="9"/>
  <c r="P555" i="9"/>
  <c r="AK555" i="9"/>
  <c r="AS555" i="9"/>
  <c r="AP555" i="9"/>
  <c r="Q555" i="9"/>
  <c r="AL555" i="9"/>
  <c r="AT555" i="9"/>
  <c r="AO555" i="9"/>
  <c r="AH555" i="9"/>
  <c r="C555" i="9"/>
  <c r="AG547" i="9"/>
  <c r="Z547" i="9"/>
  <c r="AD547" i="9"/>
  <c r="Y547" i="9"/>
  <c r="AC547" i="9"/>
  <c r="AA547" i="9"/>
  <c r="X547" i="9"/>
  <c r="AF547" i="9"/>
  <c r="AE547" i="9"/>
  <c r="W547" i="9"/>
  <c r="N547" i="9"/>
  <c r="R547" i="9"/>
  <c r="V547" i="9"/>
  <c r="AB547" i="9"/>
  <c r="O547" i="9"/>
  <c r="S547" i="9"/>
  <c r="T547" i="9"/>
  <c r="AI547" i="9"/>
  <c r="AM547" i="9"/>
  <c r="AQ547" i="9"/>
  <c r="M547" i="9"/>
  <c r="U547" i="9"/>
  <c r="AJ547" i="9"/>
  <c r="AN547" i="9"/>
  <c r="AR547" i="9"/>
  <c r="P547" i="9"/>
  <c r="AK547" i="9"/>
  <c r="AS547" i="9"/>
  <c r="AO547" i="9"/>
  <c r="AH547" i="9"/>
  <c r="Q547" i="9"/>
  <c r="AL547" i="9"/>
  <c r="AT547" i="9"/>
  <c r="AP547" i="9"/>
  <c r="C547" i="9"/>
  <c r="AG539" i="9"/>
  <c r="Z539" i="9"/>
  <c r="AD539" i="9"/>
  <c r="Y539" i="9"/>
  <c r="AC539" i="9"/>
  <c r="AA539" i="9"/>
  <c r="X539" i="9"/>
  <c r="AF539" i="9"/>
  <c r="AE539" i="9"/>
  <c r="W539" i="9"/>
  <c r="AB539" i="9"/>
  <c r="N539" i="9"/>
  <c r="R539" i="9"/>
  <c r="V539" i="9"/>
  <c r="O539" i="9"/>
  <c r="S539" i="9"/>
  <c r="T539" i="9"/>
  <c r="AI539" i="9"/>
  <c r="AM539" i="9"/>
  <c r="AQ539" i="9"/>
  <c r="M539" i="9"/>
  <c r="U539" i="9"/>
  <c r="AJ539" i="9"/>
  <c r="AN539" i="9"/>
  <c r="AR539" i="9"/>
  <c r="P539" i="9"/>
  <c r="AK539" i="9"/>
  <c r="AS539" i="9"/>
  <c r="AH539" i="9"/>
  <c r="Q539" i="9"/>
  <c r="AL539" i="9"/>
  <c r="AT539" i="9"/>
  <c r="AO539" i="9"/>
  <c r="AP539" i="9"/>
  <c r="C539" i="9"/>
  <c r="AG531" i="9"/>
  <c r="Z531" i="9"/>
  <c r="AD531" i="9"/>
  <c r="Y531" i="9"/>
  <c r="AC531" i="9"/>
  <c r="AA531" i="9"/>
  <c r="X531" i="9"/>
  <c r="AF531" i="9"/>
  <c r="AE531" i="9"/>
  <c r="N531" i="9"/>
  <c r="R531" i="9"/>
  <c r="V531" i="9"/>
  <c r="O531" i="9"/>
  <c r="S531" i="9"/>
  <c r="W531" i="9"/>
  <c r="T531" i="9"/>
  <c r="AI531" i="9"/>
  <c r="AM531" i="9"/>
  <c r="AQ531" i="9"/>
  <c r="AB531" i="9"/>
  <c r="M531" i="9"/>
  <c r="U531" i="9"/>
  <c r="AJ531" i="9"/>
  <c r="AN531" i="9"/>
  <c r="AR531" i="9"/>
  <c r="P531" i="9"/>
  <c r="AK531" i="9"/>
  <c r="AS531" i="9"/>
  <c r="AH531" i="9"/>
  <c r="AP531" i="9"/>
  <c r="Q531" i="9"/>
  <c r="AL531" i="9"/>
  <c r="AT531" i="9"/>
  <c r="AO531" i="9"/>
  <c r="C531" i="9"/>
  <c r="AG523" i="9"/>
  <c r="Z523" i="9"/>
  <c r="AD523" i="9"/>
  <c r="Y523" i="9"/>
  <c r="AC523" i="9"/>
  <c r="AA523" i="9"/>
  <c r="X523" i="9"/>
  <c r="AF523" i="9"/>
  <c r="AE523" i="9"/>
  <c r="W523" i="9"/>
  <c r="AB523" i="9"/>
  <c r="N523" i="9"/>
  <c r="R523" i="9"/>
  <c r="V523" i="9"/>
  <c r="O523" i="9"/>
  <c r="S523" i="9"/>
  <c r="T523" i="9"/>
  <c r="AI523" i="9"/>
  <c r="AM523" i="9"/>
  <c r="AQ523" i="9"/>
  <c r="M523" i="9"/>
  <c r="U523" i="9"/>
  <c r="AJ523" i="9"/>
  <c r="AN523" i="9"/>
  <c r="AR523" i="9"/>
  <c r="P523" i="9"/>
  <c r="AK523" i="9"/>
  <c r="AS523" i="9"/>
  <c r="Q523" i="9"/>
  <c r="AL523" i="9"/>
  <c r="AT523" i="9"/>
  <c r="AO523" i="9"/>
  <c r="AH523" i="9"/>
  <c r="AP523" i="9"/>
  <c r="C523" i="9"/>
  <c r="AG515" i="9"/>
  <c r="Z515" i="9"/>
  <c r="AD515" i="9"/>
  <c r="Y515" i="9"/>
  <c r="AC515" i="9"/>
  <c r="AA515" i="9"/>
  <c r="X515" i="9"/>
  <c r="AF515" i="9"/>
  <c r="AE515" i="9"/>
  <c r="W515" i="9"/>
  <c r="N515" i="9"/>
  <c r="R515" i="9"/>
  <c r="V515" i="9"/>
  <c r="AB515" i="9"/>
  <c r="O515" i="9"/>
  <c r="S515" i="9"/>
  <c r="T515" i="9"/>
  <c r="AI515" i="9"/>
  <c r="AM515" i="9"/>
  <c r="AQ515" i="9"/>
  <c r="M515" i="9"/>
  <c r="U515" i="9"/>
  <c r="AJ515" i="9"/>
  <c r="AN515" i="9"/>
  <c r="AR515" i="9"/>
  <c r="P515" i="9"/>
  <c r="AK515" i="9"/>
  <c r="AS515" i="9"/>
  <c r="AO515" i="9"/>
  <c r="AH515" i="9"/>
  <c r="Q515" i="9"/>
  <c r="AL515" i="9"/>
  <c r="AT515" i="9"/>
  <c r="AP515" i="9"/>
  <c r="C515" i="9"/>
  <c r="AG507" i="9"/>
  <c r="Z507" i="9"/>
  <c r="AD507" i="9"/>
  <c r="Y507" i="9"/>
  <c r="AC507" i="9"/>
  <c r="AA507" i="9"/>
  <c r="X507" i="9"/>
  <c r="AF507" i="9"/>
  <c r="AE507" i="9"/>
  <c r="W507" i="9"/>
  <c r="AB507" i="9"/>
  <c r="N507" i="9"/>
  <c r="R507" i="9"/>
  <c r="V507" i="9"/>
  <c r="O507" i="9"/>
  <c r="S507" i="9"/>
  <c r="T507" i="9"/>
  <c r="AI507" i="9"/>
  <c r="AM507" i="9"/>
  <c r="AQ507" i="9"/>
  <c r="M507" i="9"/>
  <c r="U507" i="9"/>
  <c r="AJ507" i="9"/>
  <c r="AN507" i="9"/>
  <c r="AR507" i="9"/>
  <c r="P507" i="9"/>
  <c r="AK507" i="9"/>
  <c r="AS507" i="9"/>
  <c r="AO507" i="9"/>
  <c r="AP507" i="9"/>
  <c r="Q507" i="9"/>
  <c r="AL507" i="9"/>
  <c r="AT507" i="9"/>
  <c r="AH507" i="9"/>
  <c r="C507" i="9"/>
  <c r="AG499" i="9"/>
  <c r="Z499" i="9"/>
  <c r="AD499" i="9"/>
  <c r="Y499" i="9"/>
  <c r="AC499" i="9"/>
  <c r="AA499" i="9"/>
  <c r="X499" i="9"/>
  <c r="AF499" i="9"/>
  <c r="AE499" i="9"/>
  <c r="N499" i="9"/>
  <c r="R499" i="9"/>
  <c r="V499" i="9"/>
  <c r="O499" i="9"/>
  <c r="S499" i="9"/>
  <c r="T499" i="9"/>
  <c r="AI499" i="9"/>
  <c r="AM499" i="9"/>
  <c r="AQ499" i="9"/>
  <c r="M499" i="9"/>
  <c r="U499" i="9"/>
  <c r="AJ499" i="9"/>
  <c r="AN499" i="9"/>
  <c r="AR499" i="9"/>
  <c r="W499" i="9"/>
  <c r="P499" i="9"/>
  <c r="AK499" i="9"/>
  <c r="AS499" i="9"/>
  <c r="AH499" i="9"/>
  <c r="AP499" i="9"/>
  <c r="AB499" i="9"/>
  <c r="Q499" i="9"/>
  <c r="AL499" i="9"/>
  <c r="AT499" i="9"/>
  <c r="AO499" i="9"/>
  <c r="C499" i="9"/>
  <c r="AG491" i="9"/>
  <c r="Z491" i="9"/>
  <c r="AD491" i="9"/>
  <c r="Y491" i="9"/>
  <c r="AC491" i="9"/>
  <c r="AA491" i="9"/>
  <c r="X491" i="9"/>
  <c r="AF491" i="9"/>
  <c r="AE491" i="9"/>
  <c r="W491" i="9"/>
  <c r="AB491" i="9"/>
  <c r="N491" i="9"/>
  <c r="R491" i="9"/>
  <c r="V491" i="9"/>
  <c r="O491" i="9"/>
  <c r="S491" i="9"/>
  <c r="T491" i="9"/>
  <c r="AI491" i="9"/>
  <c r="AM491" i="9"/>
  <c r="AQ491" i="9"/>
  <c r="M491" i="9"/>
  <c r="U491" i="9"/>
  <c r="AJ491" i="9"/>
  <c r="AN491" i="9"/>
  <c r="AR491" i="9"/>
  <c r="P491" i="9"/>
  <c r="AK491" i="9"/>
  <c r="AS491" i="9"/>
  <c r="AP491" i="9"/>
  <c r="Q491" i="9"/>
  <c r="AL491" i="9"/>
  <c r="AT491" i="9"/>
  <c r="AO491" i="9"/>
  <c r="AH491" i="9"/>
  <c r="C491" i="9"/>
  <c r="AG483" i="9"/>
  <c r="Z483" i="9"/>
  <c r="AD483" i="9"/>
  <c r="Y483" i="9"/>
  <c r="AC483" i="9"/>
  <c r="AA483" i="9"/>
  <c r="X483" i="9"/>
  <c r="AF483" i="9"/>
  <c r="AE483" i="9"/>
  <c r="W483" i="9"/>
  <c r="N483" i="9"/>
  <c r="R483" i="9"/>
  <c r="V483" i="9"/>
  <c r="AB483" i="9"/>
  <c r="O483" i="9"/>
  <c r="S483" i="9"/>
  <c r="T483" i="9"/>
  <c r="AI483" i="9"/>
  <c r="AM483" i="9"/>
  <c r="AQ483" i="9"/>
  <c r="M483" i="9"/>
  <c r="U483" i="9"/>
  <c r="AJ483" i="9"/>
  <c r="AN483" i="9"/>
  <c r="AR483" i="9"/>
  <c r="P483" i="9"/>
  <c r="AK483" i="9"/>
  <c r="AS483" i="9"/>
  <c r="AO483" i="9"/>
  <c r="AH483" i="9"/>
  <c r="Q483" i="9"/>
  <c r="AL483" i="9"/>
  <c r="AT483" i="9"/>
  <c r="AP483" i="9"/>
  <c r="C483" i="9"/>
  <c r="AG475" i="9"/>
  <c r="Z475" i="9"/>
  <c r="AD475" i="9"/>
  <c r="Y475" i="9"/>
  <c r="AC475" i="9"/>
  <c r="AA475" i="9"/>
  <c r="X475" i="9"/>
  <c r="AF475" i="9"/>
  <c r="AE475" i="9"/>
  <c r="W475" i="9"/>
  <c r="AB475" i="9"/>
  <c r="N475" i="9"/>
  <c r="R475" i="9"/>
  <c r="Q475" i="9"/>
  <c r="V475" i="9"/>
  <c r="M475" i="9"/>
  <c r="S475" i="9"/>
  <c r="T475" i="9"/>
  <c r="AI475" i="9"/>
  <c r="AM475" i="9"/>
  <c r="AQ475" i="9"/>
  <c r="U475" i="9"/>
  <c r="AJ475" i="9"/>
  <c r="AN475" i="9"/>
  <c r="AR475" i="9"/>
  <c r="O475" i="9"/>
  <c r="AK475" i="9"/>
  <c r="AS475" i="9"/>
  <c r="AP475" i="9"/>
  <c r="P475" i="9"/>
  <c r="AL475" i="9"/>
  <c r="AT475" i="9"/>
  <c r="AO475" i="9"/>
  <c r="AH475" i="9"/>
  <c r="C475" i="9"/>
  <c r="AG471" i="9"/>
  <c r="Z471" i="9"/>
  <c r="AD471" i="9"/>
  <c r="Y471" i="9"/>
  <c r="AC471" i="9"/>
  <c r="AA471" i="9"/>
  <c r="X471" i="9"/>
  <c r="AF471" i="9"/>
  <c r="AB471" i="9"/>
  <c r="W471" i="9"/>
  <c r="AE471" i="9"/>
  <c r="N471" i="9"/>
  <c r="R471" i="9"/>
  <c r="V471" i="9"/>
  <c r="O471" i="9"/>
  <c r="T471" i="9"/>
  <c r="P471" i="9"/>
  <c r="U471" i="9"/>
  <c r="Q471" i="9"/>
  <c r="AI471" i="9"/>
  <c r="AM471" i="9"/>
  <c r="AQ471" i="9"/>
  <c r="S471" i="9"/>
  <c r="AJ471" i="9"/>
  <c r="AN471" i="9"/>
  <c r="AR471" i="9"/>
  <c r="AO471" i="9"/>
  <c r="AS471" i="9"/>
  <c r="AL471" i="9"/>
  <c r="M471" i="9"/>
  <c r="AH471" i="9"/>
  <c r="AP471" i="9"/>
  <c r="AK471" i="9"/>
  <c r="AT471" i="9"/>
  <c r="C471" i="9"/>
  <c r="AG463" i="9"/>
  <c r="Z463" i="9"/>
  <c r="AD463" i="9"/>
  <c r="Y463" i="9"/>
  <c r="AC463" i="9"/>
  <c r="AA463" i="9"/>
  <c r="X463" i="9"/>
  <c r="AF463" i="9"/>
  <c r="AB463" i="9"/>
  <c r="W463" i="9"/>
  <c r="N463" i="9"/>
  <c r="R463" i="9"/>
  <c r="V463" i="9"/>
  <c r="AE463" i="9"/>
  <c r="O463" i="9"/>
  <c r="T463" i="9"/>
  <c r="P463" i="9"/>
  <c r="U463" i="9"/>
  <c r="AI463" i="9"/>
  <c r="AM463" i="9"/>
  <c r="AQ463" i="9"/>
  <c r="M463" i="9"/>
  <c r="AJ463" i="9"/>
  <c r="AN463" i="9"/>
  <c r="AR463" i="9"/>
  <c r="AO463" i="9"/>
  <c r="AK463" i="9"/>
  <c r="S463" i="9"/>
  <c r="AT463" i="9"/>
  <c r="AH463" i="9"/>
  <c r="AP463" i="9"/>
  <c r="Q463" i="9"/>
  <c r="AS463" i="9"/>
  <c r="AL463" i="9"/>
  <c r="C463" i="9"/>
  <c r="AG455" i="9"/>
  <c r="X455" i="9"/>
  <c r="AB455" i="9"/>
  <c r="AF455" i="9"/>
  <c r="AA455" i="9"/>
  <c r="Z455" i="9"/>
  <c r="AE455" i="9"/>
  <c r="AC455" i="9"/>
  <c r="Y455" i="9"/>
  <c r="W455" i="9"/>
  <c r="AD455" i="9"/>
  <c r="N455" i="9"/>
  <c r="R455" i="9"/>
  <c r="V455" i="9"/>
  <c r="O455" i="9"/>
  <c r="T455" i="9"/>
  <c r="P455" i="9"/>
  <c r="U455" i="9"/>
  <c r="Q455" i="9"/>
  <c r="AI455" i="9"/>
  <c r="AM455" i="9"/>
  <c r="AQ455" i="9"/>
  <c r="S455" i="9"/>
  <c r="AJ455" i="9"/>
  <c r="AN455" i="9"/>
  <c r="AR455" i="9"/>
  <c r="AO455" i="9"/>
  <c r="AK455" i="9"/>
  <c r="M455" i="9"/>
  <c r="AT455" i="9"/>
  <c r="AH455" i="9"/>
  <c r="AP455" i="9"/>
  <c r="AS455" i="9"/>
  <c r="AL455" i="9"/>
  <c r="C455" i="9"/>
  <c r="AG447" i="9"/>
  <c r="X447" i="9"/>
  <c r="AB447" i="9"/>
  <c r="AF447" i="9"/>
  <c r="W447" i="9"/>
  <c r="AC447" i="9"/>
  <c r="AA447" i="9"/>
  <c r="Y447" i="9"/>
  <c r="AE447" i="9"/>
  <c r="AD447" i="9"/>
  <c r="Z447" i="9"/>
  <c r="N447" i="9"/>
  <c r="R447" i="9"/>
  <c r="V447" i="9"/>
  <c r="O447" i="9"/>
  <c r="T447" i="9"/>
  <c r="P447" i="9"/>
  <c r="U447" i="9"/>
  <c r="AI447" i="9"/>
  <c r="AM447" i="9"/>
  <c r="AQ447" i="9"/>
  <c r="M447" i="9"/>
  <c r="AJ447" i="9"/>
  <c r="AN447" i="9"/>
  <c r="AR447" i="9"/>
  <c r="Q447" i="9"/>
  <c r="AO447" i="9"/>
  <c r="AS447" i="9"/>
  <c r="AT447" i="9"/>
  <c r="S447" i="9"/>
  <c r="AH447" i="9"/>
  <c r="AP447" i="9"/>
  <c r="AK447" i="9"/>
  <c r="AL447" i="9"/>
  <c r="C447" i="9"/>
  <c r="AG439" i="9"/>
  <c r="X439" i="9"/>
  <c r="AB439" i="9"/>
  <c r="AF439" i="9"/>
  <c r="W439" i="9"/>
  <c r="AC439" i="9"/>
  <c r="AA439" i="9"/>
  <c r="AD439" i="9"/>
  <c r="Z439" i="9"/>
  <c r="AE439" i="9"/>
  <c r="Y439" i="9"/>
  <c r="N439" i="9"/>
  <c r="R439" i="9"/>
  <c r="V439" i="9"/>
  <c r="O439" i="9"/>
  <c r="T439" i="9"/>
  <c r="P439" i="9"/>
  <c r="U439" i="9"/>
  <c r="Q439" i="9"/>
  <c r="AI439" i="9"/>
  <c r="AM439" i="9"/>
  <c r="AQ439" i="9"/>
  <c r="S439" i="9"/>
  <c r="AJ439" i="9"/>
  <c r="AN439" i="9"/>
  <c r="AR439" i="9"/>
  <c r="AO439" i="9"/>
  <c r="AL439" i="9"/>
  <c r="M439" i="9"/>
  <c r="AH439" i="9"/>
  <c r="AP439" i="9"/>
  <c r="AK439" i="9"/>
  <c r="AS439" i="9"/>
  <c r="AT439" i="9"/>
  <c r="C439" i="9"/>
  <c r="AG431" i="9"/>
  <c r="W431" i="9"/>
  <c r="AA431" i="9"/>
  <c r="AE431" i="9"/>
  <c r="X431" i="9"/>
  <c r="AB431" i="9"/>
  <c r="AF431" i="9"/>
  <c r="Y431" i="9"/>
  <c r="AD431" i="9"/>
  <c r="AC431" i="9"/>
  <c r="Z431" i="9"/>
  <c r="N431" i="9"/>
  <c r="R431" i="9"/>
  <c r="V431" i="9"/>
  <c r="O431" i="9"/>
  <c r="T431" i="9"/>
  <c r="P431" i="9"/>
  <c r="U431" i="9"/>
  <c r="AI431" i="9"/>
  <c r="AM431" i="9"/>
  <c r="AQ431" i="9"/>
  <c r="M431" i="9"/>
  <c r="AJ431" i="9"/>
  <c r="AN431" i="9"/>
  <c r="AR431" i="9"/>
  <c r="AO431" i="9"/>
  <c r="Q431" i="9"/>
  <c r="AK431" i="9"/>
  <c r="AL431" i="9"/>
  <c r="AH431" i="9"/>
  <c r="AP431" i="9"/>
  <c r="AS431" i="9"/>
  <c r="S431" i="9"/>
  <c r="AT431" i="9"/>
  <c r="C431" i="9"/>
  <c r="AG423" i="9"/>
  <c r="W423" i="9"/>
  <c r="AA423" i="9"/>
  <c r="AE423" i="9"/>
  <c r="X423" i="9"/>
  <c r="AB423" i="9"/>
  <c r="AF423" i="9"/>
  <c r="Y423" i="9"/>
  <c r="AD423" i="9"/>
  <c r="AC423" i="9"/>
  <c r="Z423" i="9"/>
  <c r="M423" i="9"/>
  <c r="Q423" i="9"/>
  <c r="U423" i="9"/>
  <c r="N423" i="9"/>
  <c r="R423" i="9"/>
  <c r="V423" i="9"/>
  <c r="S423" i="9"/>
  <c r="T423" i="9"/>
  <c r="O423" i="9"/>
  <c r="AI423" i="9"/>
  <c r="AM423" i="9"/>
  <c r="AQ423" i="9"/>
  <c r="P423" i="9"/>
  <c r="AJ423" i="9"/>
  <c r="AN423" i="9"/>
  <c r="AR423" i="9"/>
  <c r="AO423" i="9"/>
  <c r="AS423" i="9"/>
  <c r="AT423" i="9"/>
  <c r="AH423" i="9"/>
  <c r="AP423" i="9"/>
  <c r="AK423" i="9"/>
  <c r="AL423" i="9"/>
  <c r="C423" i="9"/>
  <c r="AG415" i="9"/>
  <c r="W415" i="9"/>
  <c r="AA415" i="9"/>
  <c r="AE415" i="9"/>
  <c r="X415" i="9"/>
  <c r="AB415" i="9"/>
  <c r="AF415" i="9"/>
  <c r="Y415" i="9"/>
  <c r="AD415" i="9"/>
  <c r="AC415" i="9"/>
  <c r="Z415" i="9"/>
  <c r="M415" i="9"/>
  <c r="Q415" i="9"/>
  <c r="U415" i="9"/>
  <c r="N415" i="9"/>
  <c r="R415" i="9"/>
  <c r="V415" i="9"/>
  <c r="S415" i="9"/>
  <c r="T415" i="9"/>
  <c r="O415" i="9"/>
  <c r="AI415" i="9"/>
  <c r="AM415" i="9"/>
  <c r="AQ415" i="9"/>
  <c r="P415" i="9"/>
  <c r="AJ415" i="9"/>
  <c r="AN415" i="9"/>
  <c r="AR415" i="9"/>
  <c r="AO415" i="9"/>
  <c r="AS415" i="9"/>
  <c r="AL415" i="9"/>
  <c r="AH415" i="9"/>
  <c r="AP415" i="9"/>
  <c r="AK415" i="9"/>
  <c r="AT415" i="9"/>
  <c r="C415" i="9"/>
  <c r="AG407" i="9"/>
  <c r="W407" i="9"/>
  <c r="AA407" i="9"/>
  <c r="AE407" i="9"/>
  <c r="X407" i="9"/>
  <c r="AB407" i="9"/>
  <c r="AF407" i="9"/>
  <c r="Y407" i="9"/>
  <c r="AD407" i="9"/>
  <c r="AC407" i="9"/>
  <c r="M407" i="9"/>
  <c r="Q407" i="9"/>
  <c r="U407" i="9"/>
  <c r="Z407" i="9"/>
  <c r="N407" i="9"/>
  <c r="R407" i="9"/>
  <c r="V407" i="9"/>
  <c r="S407" i="9"/>
  <c r="T407" i="9"/>
  <c r="O407" i="9"/>
  <c r="AI407" i="9"/>
  <c r="AM407" i="9"/>
  <c r="AQ407" i="9"/>
  <c r="P407" i="9"/>
  <c r="AJ407" i="9"/>
  <c r="AN407" i="9"/>
  <c r="AR407" i="9"/>
  <c r="AO407" i="9"/>
  <c r="AK407" i="9"/>
  <c r="AS407" i="9"/>
  <c r="AT407" i="9"/>
  <c r="AH407" i="9"/>
  <c r="AP407" i="9"/>
  <c r="AL407" i="9"/>
  <c r="C407" i="9"/>
  <c r="AG399" i="9"/>
  <c r="W399" i="9"/>
  <c r="AA399" i="9"/>
  <c r="AE399" i="9"/>
  <c r="X399" i="9"/>
  <c r="AB399" i="9"/>
  <c r="AF399" i="9"/>
  <c r="Y399" i="9"/>
  <c r="AD399" i="9"/>
  <c r="AC399" i="9"/>
  <c r="Z399" i="9"/>
  <c r="M399" i="9"/>
  <c r="Q399" i="9"/>
  <c r="U399" i="9"/>
  <c r="N399" i="9"/>
  <c r="R399" i="9"/>
  <c r="V399" i="9"/>
  <c r="S399" i="9"/>
  <c r="T399" i="9"/>
  <c r="O399" i="9"/>
  <c r="AI399" i="9"/>
  <c r="AM399" i="9"/>
  <c r="AQ399" i="9"/>
  <c r="P399" i="9"/>
  <c r="AJ399" i="9"/>
  <c r="AN399" i="9"/>
  <c r="AR399" i="9"/>
  <c r="AO399" i="9"/>
  <c r="AK399" i="9"/>
  <c r="AL399" i="9"/>
  <c r="AH399" i="9"/>
  <c r="AP399" i="9"/>
  <c r="AS399" i="9"/>
  <c r="AT399" i="9"/>
  <c r="C399" i="9"/>
  <c r="AG395" i="9"/>
  <c r="W395" i="9"/>
  <c r="AA395" i="9"/>
  <c r="AE395" i="9"/>
  <c r="X395" i="9"/>
  <c r="AB395" i="9"/>
  <c r="AF395" i="9"/>
  <c r="Y395" i="9"/>
  <c r="AD395" i="9"/>
  <c r="Z395" i="9"/>
  <c r="AC395" i="9"/>
  <c r="M395" i="9"/>
  <c r="Q395" i="9"/>
  <c r="U395" i="9"/>
  <c r="N395" i="9"/>
  <c r="R395" i="9"/>
  <c r="V395" i="9"/>
  <c r="S395" i="9"/>
  <c r="T395" i="9"/>
  <c r="AI395" i="9"/>
  <c r="AM395" i="9"/>
  <c r="AQ395" i="9"/>
  <c r="AJ395" i="9"/>
  <c r="AN395" i="9"/>
  <c r="AR395" i="9"/>
  <c r="O395" i="9"/>
  <c r="AK395" i="9"/>
  <c r="AS395" i="9"/>
  <c r="AH395" i="9"/>
  <c r="P395" i="9"/>
  <c r="AL395" i="9"/>
  <c r="AT395" i="9"/>
  <c r="AO395" i="9"/>
  <c r="AP395" i="9"/>
  <c r="C395" i="9"/>
  <c r="AG387" i="9"/>
  <c r="W387" i="9"/>
  <c r="AA387" i="9"/>
  <c r="AE387" i="9"/>
  <c r="X387" i="9"/>
  <c r="AB387" i="9"/>
  <c r="AF387" i="9"/>
  <c r="Y387" i="9"/>
  <c r="AD387" i="9"/>
  <c r="Z387" i="9"/>
  <c r="AC387" i="9"/>
  <c r="M387" i="9"/>
  <c r="Q387" i="9"/>
  <c r="U387" i="9"/>
  <c r="N387" i="9"/>
  <c r="R387" i="9"/>
  <c r="V387" i="9"/>
  <c r="S387" i="9"/>
  <c r="T387" i="9"/>
  <c r="AI387" i="9"/>
  <c r="AM387" i="9"/>
  <c r="AQ387" i="9"/>
  <c r="AJ387" i="9"/>
  <c r="AN387" i="9"/>
  <c r="AR387" i="9"/>
  <c r="AK387" i="9"/>
  <c r="AS387" i="9"/>
  <c r="O387" i="9"/>
  <c r="P387" i="9"/>
  <c r="AH387" i="9"/>
  <c r="AL387" i="9"/>
  <c r="AT387" i="9"/>
  <c r="AO387" i="9"/>
  <c r="AP387" i="9"/>
  <c r="C387" i="9"/>
  <c r="AG379" i="9"/>
  <c r="W379" i="9"/>
  <c r="AA379" i="9"/>
  <c r="AE379" i="9"/>
  <c r="X379" i="9"/>
  <c r="AB379" i="9"/>
  <c r="AF379" i="9"/>
  <c r="Y379" i="9"/>
  <c r="AD379" i="9"/>
  <c r="Z379" i="9"/>
  <c r="AC379" i="9"/>
  <c r="M379" i="9"/>
  <c r="Q379" i="9"/>
  <c r="U379" i="9"/>
  <c r="N379" i="9"/>
  <c r="R379" i="9"/>
  <c r="V379" i="9"/>
  <c r="S379" i="9"/>
  <c r="T379" i="9"/>
  <c r="AI379" i="9"/>
  <c r="AM379" i="9"/>
  <c r="AQ379" i="9"/>
  <c r="AJ379" i="9"/>
  <c r="AN379" i="9"/>
  <c r="AR379" i="9"/>
  <c r="O379" i="9"/>
  <c r="AK379" i="9"/>
  <c r="AS379" i="9"/>
  <c r="AO379" i="9"/>
  <c r="AH379" i="9"/>
  <c r="P379" i="9"/>
  <c r="AL379" i="9"/>
  <c r="AT379" i="9"/>
  <c r="AP379" i="9"/>
  <c r="C379" i="9"/>
  <c r="AG375" i="9"/>
  <c r="W375" i="9"/>
  <c r="AA375" i="9"/>
  <c r="AE375" i="9"/>
  <c r="X375" i="9"/>
  <c r="AB375" i="9"/>
  <c r="AF375" i="9"/>
  <c r="Y375" i="9"/>
  <c r="AD375" i="9"/>
  <c r="AC375" i="9"/>
  <c r="M375" i="9"/>
  <c r="Q375" i="9"/>
  <c r="U375" i="9"/>
  <c r="N375" i="9"/>
  <c r="R375" i="9"/>
  <c r="V375" i="9"/>
  <c r="S375" i="9"/>
  <c r="Z375" i="9"/>
  <c r="T375" i="9"/>
  <c r="O375" i="9"/>
  <c r="AI375" i="9"/>
  <c r="AM375" i="9"/>
  <c r="AQ375" i="9"/>
  <c r="P375" i="9"/>
  <c r="AJ375" i="9"/>
  <c r="AN375" i="9"/>
  <c r="AR375" i="9"/>
  <c r="AO375" i="9"/>
  <c r="AS375" i="9"/>
  <c r="AL375" i="9"/>
  <c r="AH375" i="9"/>
  <c r="AP375" i="9"/>
  <c r="AK375" i="9"/>
  <c r="AT375" i="9"/>
  <c r="C375" i="9"/>
  <c r="AG367" i="9"/>
  <c r="W367" i="9"/>
  <c r="AA367" i="9"/>
  <c r="AE367" i="9"/>
  <c r="X367" i="9"/>
  <c r="AB367" i="9"/>
  <c r="AF367" i="9"/>
  <c r="Y367" i="9"/>
  <c r="AD367" i="9"/>
  <c r="AC367" i="9"/>
  <c r="Z367" i="9"/>
  <c r="M367" i="9"/>
  <c r="Q367" i="9"/>
  <c r="U367" i="9"/>
  <c r="N367" i="9"/>
  <c r="R367" i="9"/>
  <c r="V367" i="9"/>
  <c r="S367" i="9"/>
  <c r="T367" i="9"/>
  <c r="O367" i="9"/>
  <c r="AI367" i="9"/>
  <c r="AM367" i="9"/>
  <c r="AQ367" i="9"/>
  <c r="P367" i="9"/>
  <c r="AJ367" i="9"/>
  <c r="AN367" i="9"/>
  <c r="AR367" i="9"/>
  <c r="AO367" i="9"/>
  <c r="AT367" i="9"/>
  <c r="AH367" i="9"/>
  <c r="AP367" i="9"/>
  <c r="AK367" i="9"/>
  <c r="AS367" i="9"/>
  <c r="AL367" i="9"/>
  <c r="C367" i="9"/>
  <c r="AG363" i="9"/>
  <c r="W363" i="9"/>
  <c r="AA363" i="9"/>
  <c r="AE363" i="9"/>
  <c r="X363" i="9"/>
  <c r="AB363" i="9"/>
  <c r="AF363" i="9"/>
  <c r="Y363" i="9"/>
  <c r="AD363" i="9"/>
  <c r="Z363" i="9"/>
  <c r="AC363" i="9"/>
  <c r="M363" i="9"/>
  <c r="Q363" i="9"/>
  <c r="U363" i="9"/>
  <c r="N363" i="9"/>
  <c r="R363" i="9"/>
  <c r="V363" i="9"/>
  <c r="S363" i="9"/>
  <c r="T363" i="9"/>
  <c r="AI363" i="9"/>
  <c r="AM363" i="9"/>
  <c r="AQ363" i="9"/>
  <c r="AJ363" i="9"/>
  <c r="AN363" i="9"/>
  <c r="AR363" i="9"/>
  <c r="O363" i="9"/>
  <c r="AK363" i="9"/>
  <c r="AS363" i="9"/>
  <c r="AH363" i="9"/>
  <c r="P363" i="9"/>
  <c r="AL363" i="9"/>
  <c r="AT363" i="9"/>
  <c r="AO363" i="9"/>
  <c r="AP363" i="9"/>
  <c r="C363" i="9"/>
  <c r="AG355" i="9"/>
  <c r="W355" i="9"/>
  <c r="AA355" i="9"/>
  <c r="AE355" i="9"/>
  <c r="X355" i="9"/>
  <c r="AB355" i="9"/>
  <c r="AF355" i="9"/>
  <c r="Y355" i="9"/>
  <c r="AD355" i="9"/>
  <c r="Z355" i="9"/>
  <c r="AC355" i="9"/>
  <c r="M355" i="9"/>
  <c r="Q355" i="9"/>
  <c r="U355" i="9"/>
  <c r="N355" i="9"/>
  <c r="R355" i="9"/>
  <c r="V355" i="9"/>
  <c r="S355" i="9"/>
  <c r="T355" i="9"/>
  <c r="AI355" i="9"/>
  <c r="AM355" i="9"/>
  <c r="AQ355" i="9"/>
  <c r="AJ355" i="9"/>
  <c r="AN355" i="9"/>
  <c r="AR355" i="9"/>
  <c r="AK355" i="9"/>
  <c r="AS355" i="9"/>
  <c r="AH355" i="9"/>
  <c r="AL355" i="9"/>
  <c r="AT355" i="9"/>
  <c r="O355" i="9"/>
  <c r="AO355" i="9"/>
  <c r="P355" i="9"/>
  <c r="AP355" i="9"/>
  <c r="C355" i="9"/>
  <c r="AG347" i="9"/>
  <c r="W347" i="9"/>
  <c r="AA347" i="9"/>
  <c r="AE347" i="9"/>
  <c r="X347" i="9"/>
  <c r="AB347" i="9"/>
  <c r="AF347" i="9"/>
  <c r="Y347" i="9"/>
  <c r="AD347" i="9"/>
  <c r="Z347" i="9"/>
  <c r="M347" i="9"/>
  <c r="Q347" i="9"/>
  <c r="U347" i="9"/>
  <c r="N347" i="9"/>
  <c r="R347" i="9"/>
  <c r="V347" i="9"/>
  <c r="AC347" i="9"/>
  <c r="S347" i="9"/>
  <c r="T347" i="9"/>
  <c r="AI347" i="9"/>
  <c r="AM347" i="9"/>
  <c r="AQ347" i="9"/>
  <c r="AJ347" i="9"/>
  <c r="AN347" i="9"/>
  <c r="AR347" i="9"/>
  <c r="O347" i="9"/>
  <c r="AK347" i="9"/>
  <c r="AS347" i="9"/>
  <c r="P347" i="9"/>
  <c r="AL347" i="9"/>
  <c r="AT347" i="9"/>
  <c r="AO347" i="9"/>
  <c r="AH347" i="9"/>
  <c r="AP347" i="9"/>
  <c r="C347" i="9"/>
  <c r="AG339" i="9"/>
  <c r="W339" i="9"/>
  <c r="AA339" i="9"/>
  <c r="AE339" i="9"/>
  <c r="X339" i="9"/>
  <c r="AB339" i="9"/>
  <c r="AF339" i="9"/>
  <c r="Y339" i="9"/>
  <c r="AD339" i="9"/>
  <c r="Z339" i="9"/>
  <c r="AC339" i="9"/>
  <c r="M339" i="9"/>
  <c r="Q339" i="9"/>
  <c r="U339" i="9"/>
  <c r="N339" i="9"/>
  <c r="R339" i="9"/>
  <c r="V339" i="9"/>
  <c r="S339" i="9"/>
  <c r="T339" i="9"/>
  <c r="AI339" i="9"/>
  <c r="AM339" i="9"/>
  <c r="AQ339" i="9"/>
  <c r="AJ339" i="9"/>
  <c r="AN339" i="9"/>
  <c r="AR339" i="9"/>
  <c r="AK339" i="9"/>
  <c r="AS339" i="9"/>
  <c r="AO339" i="9"/>
  <c r="P339" i="9"/>
  <c r="AP339" i="9"/>
  <c r="AL339" i="9"/>
  <c r="AT339" i="9"/>
  <c r="O339" i="9"/>
  <c r="AH339" i="9"/>
  <c r="C339" i="9"/>
  <c r="AG331" i="9"/>
  <c r="W331" i="9"/>
  <c r="AA331" i="9"/>
  <c r="AE331" i="9"/>
  <c r="X331" i="9"/>
  <c r="AB331" i="9"/>
  <c r="AF331" i="9"/>
  <c r="Y331" i="9"/>
  <c r="AD331" i="9"/>
  <c r="Z331" i="9"/>
  <c r="AC331" i="9"/>
  <c r="M331" i="9"/>
  <c r="Q331" i="9"/>
  <c r="U331" i="9"/>
  <c r="N331" i="9"/>
  <c r="R331" i="9"/>
  <c r="V331" i="9"/>
  <c r="S331" i="9"/>
  <c r="T331" i="9"/>
  <c r="AI331" i="9"/>
  <c r="AM331" i="9"/>
  <c r="AQ331" i="9"/>
  <c r="AJ331" i="9"/>
  <c r="AN331" i="9"/>
  <c r="AR331" i="9"/>
  <c r="O331" i="9"/>
  <c r="AK331" i="9"/>
  <c r="AS331" i="9"/>
  <c r="AH331" i="9"/>
  <c r="P331" i="9"/>
  <c r="AL331" i="9"/>
  <c r="AT331" i="9"/>
  <c r="AO331" i="9"/>
  <c r="AP331" i="9"/>
  <c r="C331" i="9"/>
  <c r="AG323" i="9"/>
  <c r="W323" i="9"/>
  <c r="AA323" i="9"/>
  <c r="AE323" i="9"/>
  <c r="X323" i="9"/>
  <c r="AB323" i="9"/>
  <c r="AF323" i="9"/>
  <c r="Y323" i="9"/>
  <c r="AD323" i="9"/>
  <c r="Z323" i="9"/>
  <c r="AC323" i="9"/>
  <c r="M323" i="9"/>
  <c r="Q323" i="9"/>
  <c r="U323" i="9"/>
  <c r="N323" i="9"/>
  <c r="R323" i="9"/>
  <c r="V323" i="9"/>
  <c r="S323" i="9"/>
  <c r="T323" i="9"/>
  <c r="AI323" i="9"/>
  <c r="AM323" i="9"/>
  <c r="AQ323" i="9"/>
  <c r="AJ323" i="9"/>
  <c r="AN323" i="9"/>
  <c r="AR323" i="9"/>
  <c r="AK323" i="9"/>
  <c r="AS323" i="9"/>
  <c r="O323" i="9"/>
  <c r="AL323" i="9"/>
  <c r="AT323" i="9"/>
  <c r="AO323" i="9"/>
  <c r="P323" i="9"/>
  <c r="AH323" i="9"/>
  <c r="AP323" i="9"/>
  <c r="C323" i="9"/>
  <c r="AG315" i="9"/>
  <c r="W315" i="9"/>
  <c r="AA315" i="9"/>
  <c r="AE315" i="9"/>
  <c r="X315" i="9"/>
  <c r="AB315" i="9"/>
  <c r="AF315" i="9"/>
  <c r="Y315" i="9"/>
  <c r="AD315" i="9"/>
  <c r="Z315" i="9"/>
  <c r="AC315" i="9"/>
  <c r="M315" i="9"/>
  <c r="Q315" i="9"/>
  <c r="U315" i="9"/>
  <c r="N315" i="9"/>
  <c r="R315" i="9"/>
  <c r="V315" i="9"/>
  <c r="S315" i="9"/>
  <c r="T315" i="9"/>
  <c r="AI315" i="9"/>
  <c r="AM315" i="9"/>
  <c r="AQ315" i="9"/>
  <c r="AJ315" i="9"/>
  <c r="AN315" i="9"/>
  <c r="AR315" i="9"/>
  <c r="O315" i="9"/>
  <c r="AK315" i="9"/>
  <c r="AS315" i="9"/>
  <c r="AO315" i="9"/>
  <c r="AH315" i="9"/>
  <c r="P315" i="9"/>
  <c r="AL315" i="9"/>
  <c r="AT315" i="9"/>
  <c r="AP315" i="9"/>
  <c r="C315" i="9"/>
  <c r="AG307" i="9"/>
  <c r="W307" i="9"/>
  <c r="AA307" i="9"/>
  <c r="AE307" i="9"/>
  <c r="X307" i="9"/>
  <c r="AB307" i="9"/>
  <c r="AF307" i="9"/>
  <c r="Y307" i="9"/>
  <c r="AD307" i="9"/>
  <c r="Z307" i="9"/>
  <c r="AC307" i="9"/>
  <c r="M307" i="9"/>
  <c r="Q307" i="9"/>
  <c r="U307" i="9"/>
  <c r="N307" i="9"/>
  <c r="R307" i="9"/>
  <c r="V307" i="9"/>
  <c r="S307" i="9"/>
  <c r="T307" i="9"/>
  <c r="AI307" i="9"/>
  <c r="AM307" i="9"/>
  <c r="AQ307" i="9"/>
  <c r="AJ307" i="9"/>
  <c r="AN307" i="9"/>
  <c r="AR307" i="9"/>
  <c r="AK307" i="9"/>
  <c r="AS307" i="9"/>
  <c r="O307" i="9"/>
  <c r="AP307" i="9"/>
  <c r="AL307" i="9"/>
  <c r="AT307" i="9"/>
  <c r="AO307" i="9"/>
  <c r="P307" i="9"/>
  <c r="AH307" i="9"/>
  <c r="C307" i="9"/>
  <c r="AG299" i="9"/>
  <c r="W299" i="9"/>
  <c r="AA299" i="9"/>
  <c r="AE299" i="9"/>
  <c r="X299" i="9"/>
  <c r="AB299" i="9"/>
  <c r="AF299" i="9"/>
  <c r="Y299" i="9"/>
  <c r="AD299" i="9"/>
  <c r="Z299" i="9"/>
  <c r="AC299" i="9"/>
  <c r="M299" i="9"/>
  <c r="Q299" i="9"/>
  <c r="U299" i="9"/>
  <c r="N299" i="9"/>
  <c r="R299" i="9"/>
  <c r="V299" i="9"/>
  <c r="S299" i="9"/>
  <c r="T299" i="9"/>
  <c r="AI299" i="9"/>
  <c r="AM299" i="9"/>
  <c r="AQ299" i="9"/>
  <c r="AJ299" i="9"/>
  <c r="AN299" i="9"/>
  <c r="AR299" i="9"/>
  <c r="O299" i="9"/>
  <c r="AK299" i="9"/>
  <c r="AS299" i="9"/>
  <c r="AP299" i="9"/>
  <c r="P299" i="9"/>
  <c r="AL299" i="9"/>
  <c r="AT299" i="9"/>
  <c r="AO299" i="9"/>
  <c r="AH299" i="9"/>
  <c r="C299" i="9"/>
  <c r="AG291" i="9"/>
  <c r="W291" i="9"/>
  <c r="AA291" i="9"/>
  <c r="AE291" i="9"/>
  <c r="X291" i="9"/>
  <c r="AB291" i="9"/>
  <c r="AF291" i="9"/>
  <c r="Y291" i="9"/>
  <c r="AD291" i="9"/>
  <c r="Z291" i="9"/>
  <c r="AC291" i="9"/>
  <c r="M291" i="9"/>
  <c r="Q291" i="9"/>
  <c r="U291" i="9"/>
  <c r="N291" i="9"/>
  <c r="R291" i="9"/>
  <c r="V291" i="9"/>
  <c r="S291" i="9"/>
  <c r="T291" i="9"/>
  <c r="AI291" i="9"/>
  <c r="AM291" i="9"/>
  <c r="AQ291" i="9"/>
  <c r="AJ291" i="9"/>
  <c r="AN291" i="9"/>
  <c r="AR291" i="9"/>
  <c r="AK291" i="9"/>
  <c r="AS291" i="9"/>
  <c r="P291" i="9"/>
  <c r="AP291" i="9"/>
  <c r="AL291" i="9"/>
  <c r="AT291" i="9"/>
  <c r="O291" i="9"/>
  <c r="AO291" i="9"/>
  <c r="AH291" i="9"/>
  <c r="C291" i="9"/>
  <c r="AG283" i="9"/>
  <c r="W283" i="9"/>
  <c r="AA283" i="9"/>
  <c r="AE283" i="9"/>
  <c r="X283" i="9"/>
  <c r="AB283" i="9"/>
  <c r="AF283" i="9"/>
  <c r="Y283" i="9"/>
  <c r="AD283" i="9"/>
  <c r="Z283" i="9"/>
  <c r="M283" i="9"/>
  <c r="Q283" i="9"/>
  <c r="U283" i="9"/>
  <c r="N283" i="9"/>
  <c r="R283" i="9"/>
  <c r="V283" i="9"/>
  <c r="S283" i="9"/>
  <c r="T283" i="9"/>
  <c r="AI283" i="9"/>
  <c r="AM283" i="9"/>
  <c r="AQ283" i="9"/>
  <c r="AJ283" i="9"/>
  <c r="AN283" i="9"/>
  <c r="AR283" i="9"/>
  <c r="O283" i="9"/>
  <c r="AK283" i="9"/>
  <c r="AS283" i="9"/>
  <c r="AO283" i="9"/>
  <c r="AP283" i="9"/>
  <c r="P283" i="9"/>
  <c r="AL283" i="9"/>
  <c r="AT283" i="9"/>
  <c r="AC283" i="9"/>
  <c r="AH283" i="9"/>
  <c r="C283" i="9"/>
  <c r="AG279" i="9"/>
  <c r="W279" i="9"/>
  <c r="AA279" i="9"/>
  <c r="AE279" i="9"/>
  <c r="X279" i="9"/>
  <c r="AB279" i="9"/>
  <c r="AF279" i="9"/>
  <c r="Y279" i="9"/>
  <c r="AD279" i="9"/>
  <c r="AC279" i="9"/>
  <c r="M279" i="9"/>
  <c r="Q279" i="9"/>
  <c r="U279" i="9"/>
  <c r="Z279" i="9"/>
  <c r="N279" i="9"/>
  <c r="R279" i="9"/>
  <c r="V279" i="9"/>
  <c r="S279" i="9"/>
  <c r="T279" i="9"/>
  <c r="O279" i="9"/>
  <c r="AI279" i="9"/>
  <c r="AM279" i="9"/>
  <c r="AQ279" i="9"/>
  <c r="P279" i="9"/>
  <c r="AJ279" i="9"/>
  <c r="AN279" i="9"/>
  <c r="AR279" i="9"/>
  <c r="AO279" i="9"/>
  <c r="AK279" i="9"/>
  <c r="AL279" i="9"/>
  <c r="AH279" i="9"/>
  <c r="AP279" i="9"/>
  <c r="AS279" i="9"/>
  <c r="AT279" i="9"/>
  <c r="C279" i="9"/>
  <c r="AG271" i="9"/>
  <c r="W271" i="9"/>
  <c r="AA271" i="9"/>
  <c r="AE271" i="9"/>
  <c r="X271" i="9"/>
  <c r="AB271" i="9"/>
  <c r="AF271" i="9"/>
  <c r="Y271" i="9"/>
  <c r="AD271" i="9"/>
  <c r="AC271" i="9"/>
  <c r="Z271" i="9"/>
  <c r="M271" i="9"/>
  <c r="Q271" i="9"/>
  <c r="U271" i="9"/>
  <c r="N271" i="9"/>
  <c r="R271" i="9"/>
  <c r="V271" i="9"/>
  <c r="S271" i="9"/>
  <c r="T271" i="9"/>
  <c r="O271" i="9"/>
  <c r="AI271" i="9"/>
  <c r="AM271" i="9"/>
  <c r="AQ271" i="9"/>
  <c r="P271" i="9"/>
  <c r="AJ271" i="9"/>
  <c r="AN271" i="9"/>
  <c r="AR271" i="9"/>
  <c r="AO271" i="9"/>
  <c r="AK271" i="9"/>
  <c r="AL271" i="9"/>
  <c r="AH271" i="9"/>
  <c r="AP271" i="9"/>
  <c r="AS271" i="9"/>
  <c r="AT271" i="9"/>
  <c r="C271" i="9"/>
  <c r="AG263" i="9"/>
  <c r="W263" i="9"/>
  <c r="AA263" i="9"/>
  <c r="AE263" i="9"/>
  <c r="X263" i="9"/>
  <c r="AB263" i="9"/>
  <c r="AF263" i="9"/>
  <c r="Y263" i="9"/>
  <c r="AD263" i="9"/>
  <c r="AC263" i="9"/>
  <c r="Z263" i="9"/>
  <c r="M263" i="9"/>
  <c r="Q263" i="9"/>
  <c r="U263" i="9"/>
  <c r="N263" i="9"/>
  <c r="R263" i="9"/>
  <c r="V263" i="9"/>
  <c r="S263" i="9"/>
  <c r="T263" i="9"/>
  <c r="O263" i="9"/>
  <c r="AI263" i="9"/>
  <c r="AM263" i="9"/>
  <c r="AQ263" i="9"/>
  <c r="P263" i="9"/>
  <c r="AJ263" i="9"/>
  <c r="AN263" i="9"/>
  <c r="AR263" i="9"/>
  <c r="AO263" i="9"/>
  <c r="AS263" i="9"/>
  <c r="AL263" i="9"/>
  <c r="AH263" i="9"/>
  <c r="AP263" i="9"/>
  <c r="AK263" i="9"/>
  <c r="AT263" i="9"/>
  <c r="C263" i="9"/>
  <c r="AG255" i="9"/>
  <c r="W255" i="9"/>
  <c r="AA255" i="9"/>
  <c r="AE255" i="9"/>
  <c r="X255" i="9"/>
  <c r="AB255" i="9"/>
  <c r="AF255" i="9"/>
  <c r="Y255" i="9"/>
  <c r="AD255" i="9"/>
  <c r="AC255" i="9"/>
  <c r="Z255" i="9"/>
  <c r="M255" i="9"/>
  <c r="Q255" i="9"/>
  <c r="U255" i="9"/>
  <c r="N255" i="9"/>
  <c r="R255" i="9"/>
  <c r="V255" i="9"/>
  <c r="S255" i="9"/>
  <c r="T255" i="9"/>
  <c r="O255" i="9"/>
  <c r="AI255" i="9"/>
  <c r="AM255" i="9"/>
  <c r="AQ255" i="9"/>
  <c r="P255" i="9"/>
  <c r="AJ255" i="9"/>
  <c r="AN255" i="9"/>
  <c r="AR255" i="9"/>
  <c r="AO255" i="9"/>
  <c r="AK255" i="9"/>
  <c r="AL255" i="9"/>
  <c r="AH255" i="9"/>
  <c r="AP255" i="9"/>
  <c r="AS255" i="9"/>
  <c r="AT255" i="9"/>
  <c r="C255" i="9"/>
  <c r="AG247" i="9"/>
  <c r="Z247" i="9"/>
  <c r="AD247" i="9"/>
  <c r="Y247" i="9"/>
  <c r="AC247" i="9"/>
  <c r="W247" i="9"/>
  <c r="AE247" i="9"/>
  <c r="X247" i="9"/>
  <c r="AF247" i="9"/>
  <c r="AA247" i="9"/>
  <c r="AB247" i="9"/>
  <c r="M247" i="9"/>
  <c r="Q247" i="9"/>
  <c r="U247" i="9"/>
  <c r="N247" i="9"/>
  <c r="R247" i="9"/>
  <c r="V247" i="9"/>
  <c r="S247" i="9"/>
  <c r="T247" i="9"/>
  <c r="O247" i="9"/>
  <c r="AI247" i="9"/>
  <c r="AM247" i="9"/>
  <c r="AQ247" i="9"/>
  <c r="P247" i="9"/>
  <c r="AJ247" i="9"/>
  <c r="AN247" i="9"/>
  <c r="AR247" i="9"/>
  <c r="AO247" i="9"/>
  <c r="AK247" i="9"/>
  <c r="AT247" i="9"/>
  <c r="AH247" i="9"/>
  <c r="AP247" i="9"/>
  <c r="AS247" i="9"/>
  <c r="AL247" i="9"/>
  <c r="C247" i="9"/>
  <c r="AG239" i="9"/>
  <c r="Z239" i="9"/>
  <c r="AD239" i="9"/>
  <c r="Y239" i="9"/>
  <c r="AC239" i="9"/>
  <c r="W239" i="9"/>
  <c r="AE239" i="9"/>
  <c r="X239" i="9"/>
  <c r="AF239" i="9"/>
  <c r="AA239" i="9"/>
  <c r="AB239" i="9"/>
  <c r="M239" i="9"/>
  <c r="Q239" i="9"/>
  <c r="U239" i="9"/>
  <c r="N239" i="9"/>
  <c r="R239" i="9"/>
  <c r="V239" i="9"/>
  <c r="S239" i="9"/>
  <c r="T239" i="9"/>
  <c r="O239" i="9"/>
  <c r="AI239" i="9"/>
  <c r="AM239" i="9"/>
  <c r="AQ239" i="9"/>
  <c r="P239" i="9"/>
  <c r="AJ239" i="9"/>
  <c r="AN239" i="9"/>
  <c r="AR239" i="9"/>
  <c r="AO239" i="9"/>
  <c r="AK239" i="9"/>
  <c r="AS239" i="9"/>
  <c r="AL239" i="9"/>
  <c r="AH239" i="9"/>
  <c r="AP239" i="9"/>
  <c r="AT239" i="9"/>
  <c r="C239" i="9"/>
  <c r="AG231" i="9"/>
  <c r="Z231" i="9"/>
  <c r="AD231" i="9"/>
  <c r="Y231" i="9"/>
  <c r="AC231" i="9"/>
  <c r="W231" i="9"/>
  <c r="AE231" i="9"/>
  <c r="X231" i="9"/>
  <c r="AF231" i="9"/>
  <c r="AA231" i="9"/>
  <c r="AB231" i="9"/>
  <c r="M231" i="9"/>
  <c r="Q231" i="9"/>
  <c r="U231" i="9"/>
  <c r="N231" i="9"/>
  <c r="R231" i="9"/>
  <c r="V231" i="9"/>
  <c r="S231" i="9"/>
  <c r="T231" i="9"/>
  <c r="O231" i="9"/>
  <c r="AI231" i="9"/>
  <c r="AM231" i="9"/>
  <c r="AQ231" i="9"/>
  <c r="P231" i="9"/>
  <c r="AJ231" i="9"/>
  <c r="AN231" i="9"/>
  <c r="AR231" i="9"/>
  <c r="AO231" i="9"/>
  <c r="AK231" i="9"/>
  <c r="AL231" i="9"/>
  <c r="AH231" i="9"/>
  <c r="AP231" i="9"/>
  <c r="AS231" i="9"/>
  <c r="AT231" i="9"/>
  <c r="C231" i="9"/>
  <c r="AG223" i="9"/>
  <c r="Z223" i="9"/>
  <c r="AD223" i="9"/>
  <c r="Y223" i="9"/>
  <c r="AC223" i="9"/>
  <c r="W223" i="9"/>
  <c r="AE223" i="9"/>
  <c r="X223" i="9"/>
  <c r="AF223" i="9"/>
  <c r="AA223" i="9"/>
  <c r="AB223" i="9"/>
  <c r="M223" i="9"/>
  <c r="Q223" i="9"/>
  <c r="U223" i="9"/>
  <c r="N223" i="9"/>
  <c r="R223" i="9"/>
  <c r="V223" i="9"/>
  <c r="S223" i="9"/>
  <c r="T223" i="9"/>
  <c r="O223" i="9"/>
  <c r="AI223" i="9"/>
  <c r="AM223" i="9"/>
  <c r="AQ223" i="9"/>
  <c r="P223" i="9"/>
  <c r="AJ223" i="9"/>
  <c r="AN223" i="9"/>
  <c r="AR223" i="9"/>
  <c r="AO223" i="9"/>
  <c r="AS223" i="9"/>
  <c r="AL223" i="9"/>
  <c r="AH223" i="9"/>
  <c r="AP223" i="9"/>
  <c r="AK223" i="9"/>
  <c r="AT223" i="9"/>
  <c r="C223" i="9"/>
  <c r="AG215" i="9"/>
  <c r="Z215" i="9"/>
  <c r="AD215" i="9"/>
  <c r="Y215" i="9"/>
  <c r="AC215" i="9"/>
  <c r="W215" i="9"/>
  <c r="AE215" i="9"/>
  <c r="X215" i="9"/>
  <c r="AF215" i="9"/>
  <c r="AA215" i="9"/>
  <c r="M215" i="9"/>
  <c r="Q215" i="9"/>
  <c r="U215" i="9"/>
  <c r="N215" i="9"/>
  <c r="R215" i="9"/>
  <c r="V215" i="9"/>
  <c r="S215" i="9"/>
  <c r="AI215" i="9"/>
  <c r="AM215" i="9"/>
  <c r="AQ215" i="9"/>
  <c r="T215" i="9"/>
  <c r="AJ215" i="9"/>
  <c r="AN215" i="9"/>
  <c r="AR215" i="9"/>
  <c r="O215" i="9"/>
  <c r="AK215" i="9"/>
  <c r="AS215" i="9"/>
  <c r="P215" i="9"/>
  <c r="AL215" i="9"/>
  <c r="AT215" i="9"/>
  <c r="AO215" i="9"/>
  <c r="AB215" i="9"/>
  <c r="AH215" i="9"/>
  <c r="AP215" i="9"/>
  <c r="C215" i="9"/>
  <c r="AG207" i="9"/>
  <c r="Z207" i="9"/>
  <c r="AD207" i="9"/>
  <c r="Y207" i="9"/>
  <c r="AC207" i="9"/>
  <c r="W207" i="9"/>
  <c r="AE207" i="9"/>
  <c r="X207" i="9"/>
  <c r="AF207" i="9"/>
  <c r="AA207" i="9"/>
  <c r="AB207" i="9"/>
  <c r="M207" i="9"/>
  <c r="Q207" i="9"/>
  <c r="U207" i="9"/>
  <c r="N207" i="9"/>
  <c r="R207" i="9"/>
  <c r="V207" i="9"/>
  <c r="S207" i="9"/>
  <c r="AI207" i="9"/>
  <c r="AM207" i="9"/>
  <c r="AQ207" i="9"/>
  <c r="T207" i="9"/>
  <c r="AJ207" i="9"/>
  <c r="AN207" i="9"/>
  <c r="AR207" i="9"/>
  <c r="O207" i="9"/>
  <c r="AK207" i="9"/>
  <c r="AS207" i="9"/>
  <c r="P207" i="9"/>
  <c r="AL207" i="9"/>
  <c r="AT207" i="9"/>
  <c r="AO207" i="9"/>
  <c r="AH207" i="9"/>
  <c r="AP207" i="9"/>
  <c r="C207" i="9"/>
  <c r="AG199" i="9"/>
  <c r="Z199" i="9"/>
  <c r="AD199" i="9"/>
  <c r="Y199" i="9"/>
  <c r="AC199" i="9"/>
  <c r="W199" i="9"/>
  <c r="AE199" i="9"/>
  <c r="X199" i="9"/>
  <c r="AF199" i="9"/>
  <c r="AA199" i="9"/>
  <c r="AB199" i="9"/>
  <c r="O199" i="9"/>
  <c r="S199" i="9"/>
  <c r="N199" i="9"/>
  <c r="R199" i="9"/>
  <c r="V199" i="9"/>
  <c r="P199" i="9"/>
  <c r="Q199" i="9"/>
  <c r="T199" i="9"/>
  <c r="AI199" i="9"/>
  <c r="AM199" i="9"/>
  <c r="AQ199" i="9"/>
  <c r="U199" i="9"/>
  <c r="AJ199" i="9"/>
  <c r="AN199" i="9"/>
  <c r="AR199" i="9"/>
  <c r="AK199" i="9"/>
  <c r="AS199" i="9"/>
  <c r="M199" i="9"/>
  <c r="AL199" i="9"/>
  <c r="AT199" i="9"/>
  <c r="AH199" i="9"/>
  <c r="AO199" i="9"/>
  <c r="AP199" i="9"/>
  <c r="C199" i="9"/>
  <c r="AG191" i="9"/>
  <c r="Z191" i="9"/>
  <c r="AD191" i="9"/>
  <c r="Y191" i="9"/>
  <c r="AC191" i="9"/>
  <c r="W191" i="9"/>
  <c r="AE191" i="9"/>
  <c r="X191" i="9"/>
  <c r="AF191" i="9"/>
  <c r="AA191" i="9"/>
  <c r="AB191" i="9"/>
  <c r="O191" i="9"/>
  <c r="S191" i="9"/>
  <c r="N191" i="9"/>
  <c r="R191" i="9"/>
  <c r="V191" i="9"/>
  <c r="P191" i="9"/>
  <c r="Q191" i="9"/>
  <c r="T191" i="9"/>
  <c r="AI191" i="9"/>
  <c r="AM191" i="9"/>
  <c r="AQ191" i="9"/>
  <c r="U191" i="9"/>
  <c r="AJ191" i="9"/>
  <c r="AN191" i="9"/>
  <c r="AR191" i="9"/>
  <c r="AK191" i="9"/>
  <c r="AS191" i="9"/>
  <c r="AL191" i="9"/>
  <c r="AT191" i="9"/>
  <c r="AO191" i="9"/>
  <c r="M191" i="9"/>
  <c r="AP191" i="9"/>
  <c r="AH191" i="9"/>
  <c r="C191" i="9"/>
  <c r="AG183" i="9"/>
  <c r="Z183" i="9"/>
  <c r="AD183" i="9"/>
  <c r="Y183" i="9"/>
  <c r="AC183" i="9"/>
  <c r="W183" i="9"/>
  <c r="AE183" i="9"/>
  <c r="X183" i="9"/>
  <c r="AF183" i="9"/>
  <c r="AA183" i="9"/>
  <c r="AB183" i="9"/>
  <c r="O183" i="9"/>
  <c r="S183" i="9"/>
  <c r="N183" i="9"/>
  <c r="R183" i="9"/>
  <c r="V183" i="9"/>
  <c r="P183" i="9"/>
  <c r="Q183" i="9"/>
  <c r="T183" i="9"/>
  <c r="AI183" i="9"/>
  <c r="AM183" i="9"/>
  <c r="AQ183" i="9"/>
  <c r="U183" i="9"/>
  <c r="AJ183" i="9"/>
  <c r="AN183" i="9"/>
  <c r="AR183" i="9"/>
  <c r="AK183" i="9"/>
  <c r="AS183" i="9"/>
  <c r="M183" i="9"/>
  <c r="AL183" i="9"/>
  <c r="AT183" i="9"/>
  <c r="AO183" i="9"/>
  <c r="AP183" i="9"/>
  <c r="AH183" i="9"/>
  <c r="C183" i="9"/>
  <c r="AG175" i="9"/>
  <c r="Z175" i="9"/>
  <c r="AD175" i="9"/>
  <c r="Y175" i="9"/>
  <c r="AC175" i="9"/>
  <c r="W175" i="9"/>
  <c r="AE175" i="9"/>
  <c r="X175" i="9"/>
  <c r="AF175" i="9"/>
  <c r="AA175" i="9"/>
  <c r="AB175" i="9"/>
  <c r="O175" i="9"/>
  <c r="S175" i="9"/>
  <c r="N175" i="9"/>
  <c r="R175" i="9"/>
  <c r="V175" i="9"/>
  <c r="P175" i="9"/>
  <c r="Q175" i="9"/>
  <c r="T175" i="9"/>
  <c r="AI175" i="9"/>
  <c r="AM175" i="9"/>
  <c r="AQ175" i="9"/>
  <c r="U175" i="9"/>
  <c r="AJ175" i="9"/>
  <c r="AN175" i="9"/>
  <c r="AR175" i="9"/>
  <c r="AK175" i="9"/>
  <c r="AS175" i="9"/>
  <c r="AL175" i="9"/>
  <c r="AT175" i="9"/>
  <c r="AO175" i="9"/>
  <c r="AH175" i="9"/>
  <c r="AP175" i="9"/>
  <c r="M175" i="9"/>
  <c r="C175" i="9"/>
  <c r="AG167" i="9"/>
  <c r="Z167" i="9"/>
  <c r="AD167" i="9"/>
  <c r="Y167" i="9"/>
  <c r="AC167" i="9"/>
  <c r="W167" i="9"/>
  <c r="AE167" i="9"/>
  <c r="X167" i="9"/>
  <c r="AF167" i="9"/>
  <c r="AA167" i="9"/>
  <c r="AB167" i="9"/>
  <c r="O167" i="9"/>
  <c r="S167" i="9"/>
  <c r="N167" i="9"/>
  <c r="R167" i="9"/>
  <c r="V167" i="9"/>
  <c r="P167" i="9"/>
  <c r="Q167" i="9"/>
  <c r="T167" i="9"/>
  <c r="AI167" i="9"/>
  <c r="AM167" i="9"/>
  <c r="AQ167" i="9"/>
  <c r="U167" i="9"/>
  <c r="AJ167" i="9"/>
  <c r="AN167" i="9"/>
  <c r="AR167" i="9"/>
  <c r="AK167" i="9"/>
  <c r="AS167" i="9"/>
  <c r="M167" i="9"/>
  <c r="AL167" i="9"/>
  <c r="AT167" i="9"/>
  <c r="AO167" i="9"/>
  <c r="AH167" i="9"/>
  <c r="AP167" i="9"/>
  <c r="C167" i="9"/>
  <c r="AG159" i="9"/>
  <c r="W159" i="9"/>
  <c r="Z159" i="9"/>
  <c r="AD159" i="9"/>
  <c r="Y159" i="9"/>
  <c r="AC159" i="9"/>
  <c r="AE159" i="9"/>
  <c r="X159" i="9"/>
  <c r="AF159" i="9"/>
  <c r="AA159" i="9"/>
  <c r="AB159" i="9"/>
  <c r="O159" i="9"/>
  <c r="S159" i="9"/>
  <c r="N159" i="9"/>
  <c r="R159" i="9"/>
  <c r="V159" i="9"/>
  <c r="P159" i="9"/>
  <c r="Q159" i="9"/>
  <c r="T159" i="9"/>
  <c r="AI159" i="9"/>
  <c r="AM159" i="9"/>
  <c r="AQ159" i="9"/>
  <c r="U159" i="9"/>
  <c r="AJ159" i="9"/>
  <c r="AN159" i="9"/>
  <c r="AR159" i="9"/>
  <c r="AK159" i="9"/>
  <c r="AS159" i="9"/>
  <c r="AL159" i="9"/>
  <c r="AT159" i="9"/>
  <c r="AO159" i="9"/>
  <c r="AH159" i="9"/>
  <c r="M159" i="9"/>
  <c r="AP159" i="9"/>
  <c r="C159" i="9"/>
  <c r="AG151" i="9"/>
  <c r="Z151" i="9"/>
  <c r="AD151" i="9"/>
  <c r="W151" i="9"/>
  <c r="AB151" i="9"/>
  <c r="X151" i="9"/>
  <c r="AE151" i="9"/>
  <c r="AC151" i="9"/>
  <c r="AF151" i="9"/>
  <c r="AA151" i="9"/>
  <c r="O151" i="9"/>
  <c r="S151" i="9"/>
  <c r="Y151" i="9"/>
  <c r="N151" i="9"/>
  <c r="R151" i="9"/>
  <c r="V151" i="9"/>
  <c r="P151" i="9"/>
  <c r="Q151" i="9"/>
  <c r="T151" i="9"/>
  <c r="AI151" i="9"/>
  <c r="AM151" i="9"/>
  <c r="AQ151" i="9"/>
  <c r="U151" i="9"/>
  <c r="AJ151" i="9"/>
  <c r="AN151" i="9"/>
  <c r="AR151" i="9"/>
  <c r="AK151" i="9"/>
  <c r="AS151" i="9"/>
  <c r="M151" i="9"/>
  <c r="AL151" i="9"/>
  <c r="AT151" i="9"/>
  <c r="AP151" i="9"/>
  <c r="AH151" i="9"/>
  <c r="AO151" i="9"/>
  <c r="C151" i="9"/>
  <c r="AG143" i="9"/>
  <c r="Z143" i="9"/>
  <c r="AD143" i="9"/>
  <c r="W143" i="9"/>
  <c r="AB143" i="9"/>
  <c r="AA143" i="9"/>
  <c r="AF143" i="9"/>
  <c r="AC143" i="9"/>
  <c r="Y143" i="9"/>
  <c r="AE143" i="9"/>
  <c r="X143" i="9"/>
  <c r="O143" i="9"/>
  <c r="S143" i="9"/>
  <c r="N143" i="9"/>
  <c r="R143" i="9"/>
  <c r="V143" i="9"/>
  <c r="P143" i="9"/>
  <c r="Q143" i="9"/>
  <c r="T143" i="9"/>
  <c r="AI143" i="9"/>
  <c r="AM143" i="9"/>
  <c r="AQ143" i="9"/>
  <c r="U143" i="9"/>
  <c r="AJ143" i="9"/>
  <c r="AN143" i="9"/>
  <c r="AR143" i="9"/>
  <c r="AK143" i="9"/>
  <c r="AS143" i="9"/>
  <c r="AL143" i="9"/>
  <c r="AT143" i="9"/>
  <c r="AO143" i="9"/>
  <c r="M143" i="9"/>
  <c r="D143" i="9" s="1"/>
  <c r="AP143" i="9"/>
  <c r="AH143" i="9"/>
  <c r="C143" i="9"/>
  <c r="AG135" i="9"/>
  <c r="Z135" i="9"/>
  <c r="AD135" i="9"/>
  <c r="W135" i="9"/>
  <c r="AB135" i="9"/>
  <c r="AA135" i="9"/>
  <c r="AF135" i="9"/>
  <c r="X135" i="9"/>
  <c r="AE135" i="9"/>
  <c r="Y135" i="9"/>
  <c r="AC135" i="9"/>
  <c r="O135" i="9"/>
  <c r="S135" i="9"/>
  <c r="N135" i="9"/>
  <c r="R135" i="9"/>
  <c r="V135" i="9"/>
  <c r="P135" i="9"/>
  <c r="Q135" i="9"/>
  <c r="T135" i="9"/>
  <c r="AI135" i="9"/>
  <c r="AM135" i="9"/>
  <c r="AQ135" i="9"/>
  <c r="U135" i="9"/>
  <c r="AJ135" i="9"/>
  <c r="AN135" i="9"/>
  <c r="AR135" i="9"/>
  <c r="AK135" i="9"/>
  <c r="AS135" i="9"/>
  <c r="M135" i="9"/>
  <c r="AL135" i="9"/>
  <c r="AT135" i="9"/>
  <c r="AP135" i="9"/>
  <c r="AH135" i="9"/>
  <c r="AO135" i="9"/>
  <c r="C135" i="9"/>
  <c r="AG127" i="9"/>
  <c r="Y127" i="9"/>
  <c r="AC127" i="9"/>
  <c r="Z127" i="9"/>
  <c r="AD127" i="9"/>
  <c r="W127" i="9"/>
  <c r="AE127" i="9"/>
  <c r="AB127" i="9"/>
  <c r="X127" i="9"/>
  <c r="AA127" i="9"/>
  <c r="AF127" i="9"/>
  <c r="O127" i="9"/>
  <c r="S127" i="9"/>
  <c r="N127" i="9"/>
  <c r="R127" i="9"/>
  <c r="V127" i="9"/>
  <c r="P127" i="9"/>
  <c r="Q127" i="9"/>
  <c r="T127" i="9"/>
  <c r="AI127" i="9"/>
  <c r="AM127" i="9"/>
  <c r="AQ127" i="9"/>
  <c r="U127" i="9"/>
  <c r="AJ127" i="9"/>
  <c r="AN127" i="9"/>
  <c r="AR127" i="9"/>
  <c r="AK127" i="9"/>
  <c r="AS127" i="9"/>
  <c r="AL127" i="9"/>
  <c r="AT127" i="9"/>
  <c r="AO127" i="9"/>
  <c r="M127" i="9"/>
  <c r="AP127" i="9"/>
  <c r="AH127" i="9"/>
  <c r="C127" i="9"/>
  <c r="AG115" i="9"/>
  <c r="Y115" i="9"/>
  <c r="AC115" i="9"/>
  <c r="Z115" i="9"/>
  <c r="AD115" i="9"/>
  <c r="W115" i="9"/>
  <c r="AE115" i="9"/>
  <c r="AB115" i="9"/>
  <c r="AF115" i="9"/>
  <c r="AA115" i="9"/>
  <c r="X115" i="9"/>
  <c r="O115" i="9"/>
  <c r="S115" i="9"/>
  <c r="N115" i="9"/>
  <c r="R115" i="9"/>
  <c r="V115" i="9"/>
  <c r="P115" i="9"/>
  <c r="Q115" i="9"/>
  <c r="AI115" i="9"/>
  <c r="AM115" i="9"/>
  <c r="AQ115" i="9"/>
  <c r="M115" i="9"/>
  <c r="AJ115" i="9"/>
  <c r="AN115" i="9"/>
  <c r="AR115" i="9"/>
  <c r="T115" i="9"/>
  <c r="AO115" i="9"/>
  <c r="U115" i="9"/>
  <c r="AH115" i="9"/>
  <c r="AP115" i="9"/>
  <c r="AK115" i="9"/>
  <c r="AS115" i="9"/>
  <c r="AL115" i="9"/>
  <c r="AT115" i="9"/>
  <c r="C115" i="9"/>
  <c r="AG107" i="9"/>
  <c r="Y107" i="9"/>
  <c r="AC107" i="9"/>
  <c r="Z107" i="9"/>
  <c r="AD107" i="9"/>
  <c r="W107" i="9"/>
  <c r="AE107" i="9"/>
  <c r="AB107" i="9"/>
  <c r="AF107" i="9"/>
  <c r="AA107" i="9"/>
  <c r="X107" i="9"/>
  <c r="O107" i="9"/>
  <c r="S107" i="9"/>
  <c r="N107" i="9"/>
  <c r="R107" i="9"/>
  <c r="V107" i="9"/>
  <c r="P107" i="9"/>
  <c r="Q107" i="9"/>
  <c r="AI107" i="9"/>
  <c r="AM107" i="9"/>
  <c r="AQ107" i="9"/>
  <c r="M107" i="9"/>
  <c r="AJ107" i="9"/>
  <c r="AN107" i="9"/>
  <c r="AR107" i="9"/>
  <c r="AO107" i="9"/>
  <c r="AH107" i="9"/>
  <c r="AP107" i="9"/>
  <c r="T107" i="9"/>
  <c r="AS107" i="9"/>
  <c r="U107" i="9"/>
  <c r="AT107" i="9"/>
  <c r="AK107" i="9"/>
  <c r="AL107" i="9"/>
  <c r="C107" i="9"/>
  <c r="AG99" i="9"/>
  <c r="Y99" i="9"/>
  <c r="AC99" i="9"/>
  <c r="Z99" i="9"/>
  <c r="AD99" i="9"/>
  <c r="W99" i="9"/>
  <c r="AE99" i="9"/>
  <c r="AB99" i="9"/>
  <c r="AF99" i="9"/>
  <c r="AA99" i="9"/>
  <c r="X99" i="9"/>
  <c r="O99" i="9"/>
  <c r="S99" i="9"/>
  <c r="N99" i="9"/>
  <c r="R99" i="9"/>
  <c r="V99" i="9"/>
  <c r="P99" i="9"/>
  <c r="Q99" i="9"/>
  <c r="AI99" i="9"/>
  <c r="AM99" i="9"/>
  <c r="AQ99" i="9"/>
  <c r="M99" i="9"/>
  <c r="AJ99" i="9"/>
  <c r="AN99" i="9"/>
  <c r="AR99" i="9"/>
  <c r="T99" i="9"/>
  <c r="AO99" i="9"/>
  <c r="U99" i="9"/>
  <c r="AH99" i="9"/>
  <c r="AP99" i="9"/>
  <c r="AK99" i="9"/>
  <c r="AS99" i="9"/>
  <c r="AT99" i="9"/>
  <c r="AL99" i="9"/>
  <c r="C99" i="9"/>
  <c r="AG91" i="9"/>
  <c r="Y91" i="9"/>
  <c r="AC91" i="9"/>
  <c r="Z91" i="9"/>
  <c r="AD91" i="9"/>
  <c r="W91" i="9"/>
  <c r="AE91" i="9"/>
  <c r="AB91" i="9"/>
  <c r="AF91" i="9"/>
  <c r="AA91" i="9"/>
  <c r="X91" i="9"/>
  <c r="O91" i="9"/>
  <c r="S91" i="9"/>
  <c r="N91" i="9"/>
  <c r="R91" i="9"/>
  <c r="V91" i="9"/>
  <c r="P91" i="9"/>
  <c r="Q91" i="9"/>
  <c r="AI91" i="9"/>
  <c r="AM91" i="9"/>
  <c r="AQ91" i="9"/>
  <c r="M91" i="9"/>
  <c r="AJ91" i="9"/>
  <c r="AN91" i="9"/>
  <c r="AR91" i="9"/>
  <c r="AO91" i="9"/>
  <c r="AH91" i="9"/>
  <c r="AP91" i="9"/>
  <c r="AS91" i="9"/>
  <c r="AK91" i="9"/>
  <c r="AL91" i="9"/>
  <c r="AT91" i="9"/>
  <c r="T91" i="9"/>
  <c r="U91" i="9"/>
  <c r="C91" i="9"/>
  <c r="AG83" i="9"/>
  <c r="Y83" i="9"/>
  <c r="AC83" i="9"/>
  <c r="Z83" i="9"/>
  <c r="AD83" i="9"/>
  <c r="W83" i="9"/>
  <c r="AE83" i="9"/>
  <c r="AB83" i="9"/>
  <c r="AF83" i="9"/>
  <c r="AA83" i="9"/>
  <c r="X83" i="9"/>
  <c r="O83" i="9"/>
  <c r="S83" i="9"/>
  <c r="N83" i="9"/>
  <c r="R83" i="9"/>
  <c r="V83" i="9"/>
  <c r="P83" i="9"/>
  <c r="Q83" i="9"/>
  <c r="AI83" i="9"/>
  <c r="AM83" i="9"/>
  <c r="AQ83" i="9"/>
  <c r="M83" i="9"/>
  <c r="AJ83" i="9"/>
  <c r="AN83" i="9"/>
  <c r="AR83" i="9"/>
  <c r="T83" i="9"/>
  <c r="AO83" i="9"/>
  <c r="U83" i="9"/>
  <c r="AH83" i="9"/>
  <c r="AP83" i="9"/>
  <c r="AK83" i="9"/>
  <c r="AS83" i="9"/>
  <c r="AL83" i="9"/>
  <c r="AT83" i="9"/>
  <c r="C83" i="9"/>
  <c r="AG75" i="9"/>
  <c r="Y75" i="9"/>
  <c r="AC75" i="9"/>
  <c r="Z75" i="9"/>
  <c r="AD75" i="9"/>
  <c r="W75" i="9"/>
  <c r="AE75" i="9"/>
  <c r="AB75" i="9"/>
  <c r="AF75" i="9"/>
  <c r="AA75" i="9"/>
  <c r="X75" i="9"/>
  <c r="O75" i="9"/>
  <c r="S75" i="9"/>
  <c r="N75" i="9"/>
  <c r="R75" i="9"/>
  <c r="V75" i="9"/>
  <c r="P75" i="9"/>
  <c r="Q75" i="9"/>
  <c r="AI75" i="9"/>
  <c r="AM75" i="9"/>
  <c r="AQ75" i="9"/>
  <c r="M75" i="9"/>
  <c r="AJ75" i="9"/>
  <c r="AN75" i="9"/>
  <c r="AR75" i="9"/>
  <c r="AO75" i="9"/>
  <c r="AH75" i="9"/>
  <c r="AP75" i="9"/>
  <c r="T75" i="9"/>
  <c r="AS75" i="9"/>
  <c r="AK75" i="9"/>
  <c r="AL75" i="9"/>
  <c r="U75" i="9"/>
  <c r="AT75" i="9"/>
  <c r="C75" i="9"/>
  <c r="AG67" i="9"/>
  <c r="Y67" i="9"/>
  <c r="AC67" i="9"/>
  <c r="Z67" i="9"/>
  <c r="AD67" i="9"/>
  <c r="W67" i="9"/>
  <c r="AE67" i="9"/>
  <c r="AB67" i="9"/>
  <c r="AF67" i="9"/>
  <c r="AA67" i="9"/>
  <c r="X67" i="9"/>
  <c r="O67" i="9"/>
  <c r="S67" i="9"/>
  <c r="N67" i="9"/>
  <c r="R67" i="9"/>
  <c r="V67" i="9"/>
  <c r="P67" i="9"/>
  <c r="Q67" i="9"/>
  <c r="AI67" i="9"/>
  <c r="AM67" i="9"/>
  <c r="AQ67" i="9"/>
  <c r="M67" i="9"/>
  <c r="AJ67" i="9"/>
  <c r="AN67" i="9"/>
  <c r="AR67" i="9"/>
  <c r="T67" i="9"/>
  <c r="AO67" i="9"/>
  <c r="U67" i="9"/>
  <c r="AH67" i="9"/>
  <c r="AP67" i="9"/>
  <c r="AK67" i="9"/>
  <c r="AS67" i="9"/>
  <c r="AL67" i="9"/>
  <c r="AT67" i="9"/>
  <c r="C67" i="9"/>
  <c r="AG59" i="9"/>
  <c r="Y59" i="9"/>
  <c r="AC59" i="9"/>
  <c r="Z59" i="9"/>
  <c r="AD59" i="9"/>
  <c r="W59" i="9"/>
  <c r="AE59" i="9"/>
  <c r="AB59" i="9"/>
  <c r="AF59" i="9"/>
  <c r="AA59" i="9"/>
  <c r="X59" i="9"/>
  <c r="O59" i="9"/>
  <c r="S59" i="9"/>
  <c r="N59" i="9"/>
  <c r="R59" i="9"/>
  <c r="V59" i="9"/>
  <c r="P59" i="9"/>
  <c r="Q59" i="9"/>
  <c r="AI59" i="9"/>
  <c r="AM59" i="9"/>
  <c r="AQ59" i="9"/>
  <c r="M59" i="9"/>
  <c r="AJ59" i="9"/>
  <c r="AN59" i="9"/>
  <c r="AR59" i="9"/>
  <c r="AO59" i="9"/>
  <c r="AH59" i="9"/>
  <c r="AP59" i="9"/>
  <c r="AS59" i="9"/>
  <c r="AL59" i="9"/>
  <c r="AT59" i="9"/>
  <c r="T59" i="9"/>
  <c r="AK59" i="9"/>
  <c r="U59" i="9"/>
  <c r="C59" i="9"/>
  <c r="AG51" i="9"/>
  <c r="Z51" i="9"/>
  <c r="AD51" i="9"/>
  <c r="Y51" i="9"/>
  <c r="AC51" i="9"/>
  <c r="AA51" i="9"/>
  <c r="AB51" i="9"/>
  <c r="AE51" i="9"/>
  <c r="X51" i="9"/>
  <c r="AF51" i="9"/>
  <c r="W51" i="9"/>
  <c r="O51" i="9"/>
  <c r="S51" i="9"/>
  <c r="N51" i="9"/>
  <c r="R51" i="9"/>
  <c r="V51" i="9"/>
  <c r="P51" i="9"/>
  <c r="Q51" i="9"/>
  <c r="AI51" i="9"/>
  <c r="AM51" i="9"/>
  <c r="AQ51" i="9"/>
  <c r="M51" i="9"/>
  <c r="AJ51" i="9"/>
  <c r="AN51" i="9"/>
  <c r="AR51" i="9"/>
  <c r="T51" i="9"/>
  <c r="AO51" i="9"/>
  <c r="U51" i="9"/>
  <c r="AH51" i="9"/>
  <c r="AP51" i="9"/>
  <c r="AK51" i="9"/>
  <c r="AT51" i="9"/>
  <c r="AL51" i="9"/>
  <c r="AS51" i="9"/>
  <c r="C51" i="9"/>
  <c r="AG43" i="9"/>
  <c r="Z43" i="9"/>
  <c r="AD43" i="9"/>
  <c r="Y43" i="9"/>
  <c r="AC43" i="9"/>
  <c r="AA43" i="9"/>
  <c r="AB43" i="9"/>
  <c r="AE43" i="9"/>
  <c r="X43" i="9"/>
  <c r="W43" i="9"/>
  <c r="AF43" i="9"/>
  <c r="O43" i="9"/>
  <c r="S43" i="9"/>
  <c r="N43" i="9"/>
  <c r="R43" i="9"/>
  <c r="V43" i="9"/>
  <c r="P43" i="9"/>
  <c r="Q43" i="9"/>
  <c r="AI43" i="9"/>
  <c r="AM43" i="9"/>
  <c r="AQ43" i="9"/>
  <c r="M43" i="9"/>
  <c r="AJ43" i="9"/>
  <c r="AN43" i="9"/>
  <c r="AR43" i="9"/>
  <c r="AO43" i="9"/>
  <c r="AH43" i="9"/>
  <c r="AP43" i="9"/>
  <c r="T43" i="9"/>
  <c r="AS43" i="9"/>
  <c r="AK43" i="9"/>
  <c r="U43" i="9"/>
  <c r="AT43" i="9"/>
  <c r="AL43" i="9"/>
  <c r="C43" i="9"/>
  <c r="AG35" i="9"/>
  <c r="Z35" i="9"/>
  <c r="AD35" i="9"/>
  <c r="Y35" i="9"/>
  <c r="AC35" i="9"/>
  <c r="AA35" i="9"/>
  <c r="AB35" i="9"/>
  <c r="AE35" i="9"/>
  <c r="X35" i="9"/>
  <c r="AF35" i="9"/>
  <c r="W35" i="9"/>
  <c r="O35" i="9"/>
  <c r="S35" i="9"/>
  <c r="N35" i="9"/>
  <c r="R35" i="9"/>
  <c r="V35" i="9"/>
  <c r="P35" i="9"/>
  <c r="Q35" i="9"/>
  <c r="AI35" i="9"/>
  <c r="AM35" i="9"/>
  <c r="AQ35" i="9"/>
  <c r="M35" i="9"/>
  <c r="AJ35" i="9"/>
  <c r="AN35" i="9"/>
  <c r="AR35" i="9"/>
  <c r="T35" i="9"/>
  <c r="AO35" i="9"/>
  <c r="U35" i="9"/>
  <c r="AH35" i="9"/>
  <c r="AP35" i="9"/>
  <c r="AK35" i="9"/>
  <c r="AS35" i="9"/>
  <c r="AL35" i="9"/>
  <c r="AT35" i="9"/>
  <c r="C35" i="9"/>
  <c r="AG31" i="9"/>
  <c r="Z31" i="9"/>
  <c r="AD31" i="9"/>
  <c r="Y31" i="9"/>
  <c r="AC31" i="9"/>
  <c r="AA31" i="9"/>
  <c r="AB31" i="9"/>
  <c r="W31" i="9"/>
  <c r="AF31" i="9"/>
  <c r="AE31" i="9"/>
  <c r="X31" i="9"/>
  <c r="O31" i="9"/>
  <c r="S31" i="9"/>
  <c r="N31" i="9"/>
  <c r="R31" i="9"/>
  <c r="V31" i="9"/>
  <c r="P31" i="9"/>
  <c r="Q31" i="9"/>
  <c r="T31" i="9"/>
  <c r="AI31" i="9"/>
  <c r="AM31" i="9"/>
  <c r="AQ31" i="9"/>
  <c r="U31" i="9"/>
  <c r="AJ31" i="9"/>
  <c r="AN31" i="9"/>
  <c r="AR31" i="9"/>
  <c r="AK31" i="9"/>
  <c r="AS31" i="9"/>
  <c r="AL31" i="9"/>
  <c r="AT31" i="9"/>
  <c r="AO31" i="9"/>
  <c r="M31" i="9"/>
  <c r="AP31" i="9"/>
  <c r="AH31" i="9"/>
  <c r="C31" i="9"/>
  <c r="AG27" i="9"/>
  <c r="Z27" i="9"/>
  <c r="AD27" i="9"/>
  <c r="Y27" i="9"/>
  <c r="AC27" i="9"/>
  <c r="AA27" i="9"/>
  <c r="AB27" i="9"/>
  <c r="AE27" i="9"/>
  <c r="X27" i="9"/>
  <c r="W27" i="9"/>
  <c r="AF27" i="9"/>
  <c r="O27" i="9"/>
  <c r="S27" i="9"/>
  <c r="N27" i="9"/>
  <c r="R27" i="9"/>
  <c r="V27" i="9"/>
  <c r="P27" i="9"/>
  <c r="Q27" i="9"/>
  <c r="AI27" i="9"/>
  <c r="AM27" i="9"/>
  <c r="AQ27" i="9"/>
  <c r="M27" i="9"/>
  <c r="AJ27" i="9"/>
  <c r="AN27" i="9"/>
  <c r="AR27" i="9"/>
  <c r="AO27" i="9"/>
  <c r="AH27" i="9"/>
  <c r="AP27" i="9"/>
  <c r="AS27" i="9"/>
  <c r="T27" i="9"/>
  <c r="AK27" i="9"/>
  <c r="U27" i="9"/>
  <c r="AT27" i="9"/>
  <c r="AL27" i="9"/>
  <c r="C27" i="9"/>
  <c r="AG23" i="9"/>
  <c r="Z23" i="9"/>
  <c r="AD23" i="9"/>
  <c r="Y23" i="9"/>
  <c r="AC23" i="9"/>
  <c r="AA23" i="9"/>
  <c r="AB23" i="9"/>
  <c r="W23" i="9"/>
  <c r="AF23" i="9"/>
  <c r="X23" i="9"/>
  <c r="AE23" i="9"/>
  <c r="O23" i="9"/>
  <c r="S23" i="9"/>
  <c r="N23" i="9"/>
  <c r="R23" i="9"/>
  <c r="V23" i="9"/>
  <c r="P23" i="9"/>
  <c r="Q23" i="9"/>
  <c r="T23" i="9"/>
  <c r="AI23" i="9"/>
  <c r="AM23" i="9"/>
  <c r="AQ23" i="9"/>
  <c r="U23" i="9"/>
  <c r="AJ23" i="9"/>
  <c r="AN23" i="9"/>
  <c r="AR23" i="9"/>
  <c r="AK23" i="9"/>
  <c r="AS23" i="9"/>
  <c r="M23" i="9"/>
  <c r="AL23" i="9"/>
  <c r="AT23" i="9"/>
  <c r="AO23" i="9"/>
  <c r="AH23" i="9"/>
  <c r="AP23" i="9"/>
  <c r="C23" i="9"/>
  <c r="AG19" i="9"/>
  <c r="W19" i="9"/>
  <c r="AA19" i="9"/>
  <c r="AE19" i="9"/>
  <c r="Z19" i="9"/>
  <c r="AF19" i="9"/>
  <c r="Y19" i="9"/>
  <c r="AD19" i="9"/>
  <c r="X19" i="9"/>
  <c r="AB19" i="9"/>
  <c r="AC19" i="9"/>
  <c r="O19" i="9"/>
  <c r="S19" i="9"/>
  <c r="N19" i="9"/>
  <c r="R19" i="9"/>
  <c r="V19" i="9"/>
  <c r="P19" i="9"/>
  <c r="Q19" i="9"/>
  <c r="AI19" i="9"/>
  <c r="AM19" i="9"/>
  <c r="AQ19" i="9"/>
  <c r="M19" i="9"/>
  <c r="AJ19" i="9"/>
  <c r="AN19" i="9"/>
  <c r="AR19" i="9"/>
  <c r="T19" i="9"/>
  <c r="AO19" i="9"/>
  <c r="U19" i="9"/>
  <c r="AH19" i="9"/>
  <c r="AP19" i="9"/>
  <c r="AK19" i="9"/>
  <c r="AT19" i="9"/>
  <c r="AL19" i="9"/>
  <c r="AS19" i="9"/>
  <c r="C19" i="9"/>
  <c r="AG15" i="9"/>
  <c r="W15" i="9"/>
  <c r="AA15" i="9"/>
  <c r="AE15" i="9"/>
  <c r="X15" i="9"/>
  <c r="AC15" i="9"/>
  <c r="AB15" i="9"/>
  <c r="AD15" i="9"/>
  <c r="AF15" i="9"/>
  <c r="Y15" i="9"/>
  <c r="Z15" i="9"/>
  <c r="O15" i="9"/>
  <c r="S15" i="9"/>
  <c r="N15" i="9"/>
  <c r="R15" i="9"/>
  <c r="V15" i="9"/>
  <c r="P15" i="9"/>
  <c r="Q15" i="9"/>
  <c r="T15" i="9"/>
  <c r="AI15" i="9"/>
  <c r="AM15" i="9"/>
  <c r="AQ15" i="9"/>
  <c r="U15" i="9"/>
  <c r="AJ15" i="9"/>
  <c r="AN15" i="9"/>
  <c r="AR15" i="9"/>
  <c r="AK15" i="9"/>
  <c r="AS15" i="9"/>
  <c r="AL15" i="9"/>
  <c r="AT15" i="9"/>
  <c r="AO15" i="9"/>
  <c r="AH15" i="9"/>
  <c r="AP15" i="9"/>
  <c r="M15" i="9"/>
  <c r="D15" i="9" s="1"/>
  <c r="C15" i="9"/>
  <c r="AG7" i="9"/>
  <c r="Z7" i="9"/>
  <c r="AD7" i="9"/>
  <c r="W7" i="9"/>
  <c r="AA7" i="9"/>
  <c r="AE7" i="9"/>
  <c r="AB7" i="9"/>
  <c r="Y7" i="9"/>
  <c r="AC7" i="9"/>
  <c r="AF7" i="9"/>
  <c r="X7" i="9"/>
  <c r="O7" i="9"/>
  <c r="S7" i="9"/>
  <c r="N7" i="9"/>
  <c r="R7" i="9"/>
  <c r="V7" i="9"/>
  <c r="P7" i="9"/>
  <c r="Q7" i="9"/>
  <c r="T7" i="9"/>
  <c r="AI7" i="9"/>
  <c r="AM7" i="9"/>
  <c r="AQ7" i="9"/>
  <c r="U7" i="9"/>
  <c r="AJ7" i="9"/>
  <c r="AN7" i="9"/>
  <c r="AR7" i="9"/>
  <c r="AK7" i="9"/>
  <c r="AS7" i="9"/>
  <c r="M7" i="9"/>
  <c r="AL7" i="9"/>
  <c r="AT7" i="9"/>
  <c r="AP7" i="9"/>
  <c r="AH7" i="9"/>
  <c r="AO7" i="9"/>
  <c r="C7" i="9"/>
  <c r="AG1002" i="9"/>
  <c r="Y1002" i="9"/>
  <c r="AC1002" i="9"/>
  <c r="X1002" i="9"/>
  <c r="AB1002" i="9"/>
  <c r="AF1002" i="9"/>
  <c r="AD1002" i="9"/>
  <c r="W1002" i="9"/>
  <c r="AE1002" i="9"/>
  <c r="Z1002" i="9"/>
  <c r="P1002" i="9"/>
  <c r="T1002" i="9"/>
  <c r="AA1002" i="9"/>
  <c r="M1002" i="9"/>
  <c r="Q1002" i="9"/>
  <c r="U1002" i="9"/>
  <c r="N1002" i="9"/>
  <c r="V1002" i="9"/>
  <c r="O1002" i="9"/>
  <c r="AJ1002" i="9"/>
  <c r="AN1002" i="9"/>
  <c r="AR1002" i="9"/>
  <c r="AH1002" i="9"/>
  <c r="AP1002" i="9"/>
  <c r="S1002" i="9"/>
  <c r="AM1002" i="9"/>
  <c r="AQ1002" i="9"/>
  <c r="AK1002" i="9"/>
  <c r="AO1002" i="9"/>
  <c r="AS1002" i="9"/>
  <c r="R1002" i="9"/>
  <c r="AL1002" i="9"/>
  <c r="AT1002" i="9"/>
  <c r="AI1002" i="9"/>
  <c r="C1002" i="9"/>
  <c r="AG998" i="9"/>
  <c r="Y998" i="9"/>
  <c r="AC998" i="9"/>
  <c r="X998" i="9"/>
  <c r="AB998" i="9"/>
  <c r="AF998" i="9"/>
  <c r="AD998" i="9"/>
  <c r="W998" i="9"/>
  <c r="AE998" i="9"/>
  <c r="P998" i="9"/>
  <c r="T998" i="9"/>
  <c r="M998" i="9"/>
  <c r="Q998" i="9"/>
  <c r="U998" i="9"/>
  <c r="Z998" i="9"/>
  <c r="N998" i="9"/>
  <c r="V998" i="9"/>
  <c r="AA998" i="9"/>
  <c r="O998" i="9"/>
  <c r="R998" i="9"/>
  <c r="AJ998" i="9"/>
  <c r="AN998" i="9"/>
  <c r="AR998" i="9"/>
  <c r="AH998" i="9"/>
  <c r="AT998" i="9"/>
  <c r="AM998" i="9"/>
  <c r="AQ998" i="9"/>
  <c r="S998" i="9"/>
  <c r="AK998" i="9"/>
  <c r="AO998" i="9"/>
  <c r="AS998" i="9"/>
  <c r="AL998" i="9"/>
  <c r="AP998" i="9"/>
  <c r="AI998" i="9"/>
  <c r="C998" i="9"/>
  <c r="AG994" i="9"/>
  <c r="Y994" i="9"/>
  <c r="AC994" i="9"/>
  <c r="X994" i="9"/>
  <c r="AB994" i="9"/>
  <c r="AF994" i="9"/>
  <c r="AD994" i="9"/>
  <c r="W994" i="9"/>
  <c r="AE994" i="9"/>
  <c r="Z994" i="9"/>
  <c r="P994" i="9"/>
  <c r="T994" i="9"/>
  <c r="AA994" i="9"/>
  <c r="M994" i="9"/>
  <c r="Q994" i="9"/>
  <c r="U994" i="9"/>
  <c r="N994" i="9"/>
  <c r="V994" i="9"/>
  <c r="O994" i="9"/>
  <c r="AJ994" i="9"/>
  <c r="AN994" i="9"/>
  <c r="AR994" i="9"/>
  <c r="R994" i="9"/>
  <c r="AL994" i="9"/>
  <c r="AT994" i="9"/>
  <c r="S994" i="9"/>
  <c r="AI994" i="9"/>
  <c r="AQ994" i="9"/>
  <c r="AK994" i="9"/>
  <c r="AO994" i="9"/>
  <c r="AS994" i="9"/>
  <c r="AH994" i="9"/>
  <c r="AP994" i="9"/>
  <c r="AM994" i="9"/>
  <c r="C994" i="9"/>
  <c r="AG990" i="9"/>
  <c r="Y990" i="9"/>
  <c r="AC990" i="9"/>
  <c r="X990" i="9"/>
  <c r="AB990" i="9"/>
  <c r="AF990" i="9"/>
  <c r="AD990" i="9"/>
  <c r="W990" i="9"/>
  <c r="AE990" i="9"/>
  <c r="P990" i="9"/>
  <c r="T990" i="9"/>
  <c r="M990" i="9"/>
  <c r="Q990" i="9"/>
  <c r="U990" i="9"/>
  <c r="N990" i="9"/>
  <c r="V990" i="9"/>
  <c r="O990" i="9"/>
  <c r="R990" i="9"/>
  <c r="AJ990" i="9"/>
  <c r="AN990" i="9"/>
  <c r="AR990" i="9"/>
  <c r="Z990" i="9"/>
  <c r="AH990" i="9"/>
  <c r="AP990" i="9"/>
  <c r="AM990" i="9"/>
  <c r="S990" i="9"/>
  <c r="AK990" i="9"/>
  <c r="AO990" i="9"/>
  <c r="AS990" i="9"/>
  <c r="AL990" i="9"/>
  <c r="AT990" i="9"/>
  <c r="AA990" i="9"/>
  <c r="AI990" i="9"/>
  <c r="AQ990" i="9"/>
  <c r="C990" i="9"/>
  <c r="AG986" i="9"/>
  <c r="Y986" i="9"/>
  <c r="AC986" i="9"/>
  <c r="X986" i="9"/>
  <c r="AB986" i="9"/>
  <c r="AF986" i="9"/>
  <c r="AD986" i="9"/>
  <c r="W986" i="9"/>
  <c r="AE986" i="9"/>
  <c r="Z986" i="9"/>
  <c r="P986" i="9"/>
  <c r="T986" i="9"/>
  <c r="AA986" i="9"/>
  <c r="M986" i="9"/>
  <c r="Q986" i="9"/>
  <c r="U986" i="9"/>
  <c r="N986" i="9"/>
  <c r="V986" i="9"/>
  <c r="O986" i="9"/>
  <c r="AJ986" i="9"/>
  <c r="AN986" i="9"/>
  <c r="AR986" i="9"/>
  <c r="R986" i="9"/>
  <c r="AL986" i="9"/>
  <c r="AT986" i="9"/>
  <c r="AI986" i="9"/>
  <c r="AQ986" i="9"/>
  <c r="AK986" i="9"/>
  <c r="AO986" i="9"/>
  <c r="AS986" i="9"/>
  <c r="AH986" i="9"/>
  <c r="AP986" i="9"/>
  <c r="S986" i="9"/>
  <c r="AM986" i="9"/>
  <c r="C986" i="9"/>
  <c r="AG982" i="9"/>
  <c r="Y982" i="9"/>
  <c r="AC982" i="9"/>
  <c r="X982" i="9"/>
  <c r="AB982" i="9"/>
  <c r="AF982" i="9"/>
  <c r="AD982" i="9"/>
  <c r="W982" i="9"/>
  <c r="AE982" i="9"/>
  <c r="P982" i="9"/>
  <c r="T982" i="9"/>
  <c r="M982" i="9"/>
  <c r="Q982" i="9"/>
  <c r="U982" i="9"/>
  <c r="Z982" i="9"/>
  <c r="N982" i="9"/>
  <c r="V982" i="9"/>
  <c r="AA982" i="9"/>
  <c r="O982" i="9"/>
  <c r="R982" i="9"/>
  <c r="AJ982" i="9"/>
  <c r="AN982" i="9"/>
  <c r="AR982" i="9"/>
  <c r="AH982" i="9"/>
  <c r="AP982" i="9"/>
  <c r="AM982" i="9"/>
  <c r="S982" i="9"/>
  <c r="AK982" i="9"/>
  <c r="AO982" i="9"/>
  <c r="AS982" i="9"/>
  <c r="AL982" i="9"/>
  <c r="AT982" i="9"/>
  <c r="AI982" i="9"/>
  <c r="AQ982" i="9"/>
  <c r="C982" i="9"/>
  <c r="AG978" i="9"/>
  <c r="Y978" i="9"/>
  <c r="AC978" i="9"/>
  <c r="X978" i="9"/>
  <c r="AB978" i="9"/>
  <c r="AF978" i="9"/>
  <c r="AD978" i="9"/>
  <c r="W978" i="9"/>
  <c r="AE978" i="9"/>
  <c r="Z978" i="9"/>
  <c r="P978" i="9"/>
  <c r="T978" i="9"/>
  <c r="AA978" i="9"/>
  <c r="M978" i="9"/>
  <c r="Q978" i="9"/>
  <c r="U978" i="9"/>
  <c r="N978" i="9"/>
  <c r="V978" i="9"/>
  <c r="O978" i="9"/>
  <c r="AJ978" i="9"/>
  <c r="AN978" i="9"/>
  <c r="AR978" i="9"/>
  <c r="AL978" i="9"/>
  <c r="AT978" i="9"/>
  <c r="AM978" i="9"/>
  <c r="AK978" i="9"/>
  <c r="AO978" i="9"/>
  <c r="AS978" i="9"/>
  <c r="R978" i="9"/>
  <c r="AH978" i="9"/>
  <c r="AP978" i="9"/>
  <c r="S978" i="9"/>
  <c r="AI978" i="9"/>
  <c r="AQ978" i="9"/>
  <c r="C978" i="9"/>
  <c r="AG974" i="9"/>
  <c r="Y974" i="9"/>
  <c r="AC974" i="9"/>
  <c r="X974" i="9"/>
  <c r="AB974" i="9"/>
  <c r="AF974" i="9"/>
  <c r="AD974" i="9"/>
  <c r="W974" i="9"/>
  <c r="AE974" i="9"/>
  <c r="P974" i="9"/>
  <c r="T974" i="9"/>
  <c r="M974" i="9"/>
  <c r="Q974" i="9"/>
  <c r="U974" i="9"/>
  <c r="N974" i="9"/>
  <c r="V974" i="9"/>
  <c r="O974" i="9"/>
  <c r="Z974" i="9"/>
  <c r="R974" i="9"/>
  <c r="AJ974" i="9"/>
  <c r="AN974" i="9"/>
  <c r="AR974" i="9"/>
  <c r="AH974" i="9"/>
  <c r="AP974" i="9"/>
  <c r="AI974" i="9"/>
  <c r="AQ974" i="9"/>
  <c r="AA974" i="9"/>
  <c r="S974" i="9"/>
  <c r="AK974" i="9"/>
  <c r="AO974" i="9"/>
  <c r="AS974" i="9"/>
  <c r="AL974" i="9"/>
  <c r="AT974" i="9"/>
  <c r="AM974" i="9"/>
  <c r="C974" i="9"/>
  <c r="AG970" i="9"/>
  <c r="Y970" i="9"/>
  <c r="AC970" i="9"/>
  <c r="X970" i="9"/>
  <c r="AB970" i="9"/>
  <c r="AF970" i="9"/>
  <c r="AD970" i="9"/>
  <c r="W970" i="9"/>
  <c r="AE970" i="9"/>
  <c r="Z970" i="9"/>
  <c r="P970" i="9"/>
  <c r="T970" i="9"/>
  <c r="AA970" i="9"/>
  <c r="M970" i="9"/>
  <c r="Q970" i="9"/>
  <c r="U970" i="9"/>
  <c r="N970" i="9"/>
  <c r="V970" i="9"/>
  <c r="O970" i="9"/>
  <c r="AJ970" i="9"/>
  <c r="AN970" i="9"/>
  <c r="AR970" i="9"/>
  <c r="AH970" i="9"/>
  <c r="AP970" i="9"/>
  <c r="AM970" i="9"/>
  <c r="AK970" i="9"/>
  <c r="AO970" i="9"/>
  <c r="AS970" i="9"/>
  <c r="R970" i="9"/>
  <c r="AL970" i="9"/>
  <c r="AT970" i="9"/>
  <c r="S970" i="9"/>
  <c r="AI970" i="9"/>
  <c r="AQ970" i="9"/>
  <c r="C970" i="9"/>
  <c r="AG966" i="9"/>
  <c r="Y966" i="9"/>
  <c r="AC966" i="9"/>
  <c r="X966" i="9"/>
  <c r="AB966" i="9"/>
  <c r="AF966" i="9"/>
  <c r="AD966" i="9"/>
  <c r="W966" i="9"/>
  <c r="AE966" i="9"/>
  <c r="P966" i="9"/>
  <c r="T966" i="9"/>
  <c r="M966" i="9"/>
  <c r="Q966" i="9"/>
  <c r="U966" i="9"/>
  <c r="Z966" i="9"/>
  <c r="N966" i="9"/>
  <c r="V966" i="9"/>
  <c r="AA966" i="9"/>
  <c r="O966" i="9"/>
  <c r="R966" i="9"/>
  <c r="AJ966" i="9"/>
  <c r="AN966" i="9"/>
  <c r="AR966" i="9"/>
  <c r="AL966" i="9"/>
  <c r="AT966" i="9"/>
  <c r="AI966" i="9"/>
  <c r="AQ966" i="9"/>
  <c r="S966" i="9"/>
  <c r="AK966" i="9"/>
  <c r="AO966" i="9"/>
  <c r="AS966" i="9"/>
  <c r="AH966" i="9"/>
  <c r="AP966" i="9"/>
  <c r="AM966" i="9"/>
  <c r="C966" i="9"/>
  <c r="AG962" i="9"/>
  <c r="Y962" i="9"/>
  <c r="AC962" i="9"/>
  <c r="X962" i="9"/>
  <c r="AB962" i="9"/>
  <c r="AF962" i="9"/>
  <c r="AD962" i="9"/>
  <c r="W962" i="9"/>
  <c r="AE962" i="9"/>
  <c r="Z962" i="9"/>
  <c r="P962" i="9"/>
  <c r="T962" i="9"/>
  <c r="AA962" i="9"/>
  <c r="M962" i="9"/>
  <c r="Q962" i="9"/>
  <c r="U962" i="9"/>
  <c r="N962" i="9"/>
  <c r="V962" i="9"/>
  <c r="O962" i="9"/>
  <c r="AJ962" i="9"/>
  <c r="AN962" i="9"/>
  <c r="AR962" i="9"/>
  <c r="AH962" i="9"/>
  <c r="AP962" i="9"/>
  <c r="AT962" i="9"/>
  <c r="S962" i="9"/>
  <c r="AM962" i="9"/>
  <c r="AK962" i="9"/>
  <c r="AO962" i="9"/>
  <c r="AS962" i="9"/>
  <c r="R962" i="9"/>
  <c r="AL962" i="9"/>
  <c r="AI962" i="9"/>
  <c r="AQ962" i="9"/>
  <c r="C962" i="9"/>
  <c r="AG958" i="9"/>
  <c r="Y958" i="9"/>
  <c r="AC958" i="9"/>
  <c r="X958" i="9"/>
  <c r="AB958" i="9"/>
  <c r="AF958" i="9"/>
  <c r="AD958" i="9"/>
  <c r="W958" i="9"/>
  <c r="AE958" i="9"/>
  <c r="P958" i="9"/>
  <c r="T958" i="9"/>
  <c r="M958" i="9"/>
  <c r="Q958" i="9"/>
  <c r="U958" i="9"/>
  <c r="N958" i="9"/>
  <c r="V958" i="9"/>
  <c r="O958" i="9"/>
  <c r="R958" i="9"/>
  <c r="AJ958" i="9"/>
  <c r="AN958" i="9"/>
  <c r="AR958" i="9"/>
  <c r="AH958" i="9"/>
  <c r="AT958" i="9"/>
  <c r="AA958" i="9"/>
  <c r="AI958" i="9"/>
  <c r="S958" i="9"/>
  <c r="AK958" i="9"/>
  <c r="AO958" i="9"/>
  <c r="AS958" i="9"/>
  <c r="Z958" i="9"/>
  <c r="AL958" i="9"/>
  <c r="AP958" i="9"/>
  <c r="AM958" i="9"/>
  <c r="AQ958" i="9"/>
  <c r="C958" i="9"/>
  <c r="AG954" i="9"/>
  <c r="Y954" i="9"/>
  <c r="AC954" i="9"/>
  <c r="X954" i="9"/>
  <c r="AB954" i="9"/>
  <c r="AF954" i="9"/>
  <c r="AD954" i="9"/>
  <c r="W954" i="9"/>
  <c r="AE954" i="9"/>
  <c r="Z954" i="9"/>
  <c r="P954" i="9"/>
  <c r="T954" i="9"/>
  <c r="AA954" i="9"/>
  <c r="M954" i="9"/>
  <c r="Q954" i="9"/>
  <c r="U954" i="9"/>
  <c r="N954" i="9"/>
  <c r="V954" i="9"/>
  <c r="O954" i="9"/>
  <c r="AJ954" i="9"/>
  <c r="AN954" i="9"/>
  <c r="AR954" i="9"/>
  <c r="R954" i="9"/>
  <c r="AL954" i="9"/>
  <c r="AT954" i="9"/>
  <c r="S954" i="9"/>
  <c r="AM954" i="9"/>
  <c r="AK954" i="9"/>
  <c r="AO954" i="9"/>
  <c r="AS954" i="9"/>
  <c r="AH954" i="9"/>
  <c r="AP954" i="9"/>
  <c r="AI954" i="9"/>
  <c r="AQ954" i="9"/>
  <c r="C954" i="9"/>
  <c r="AG950" i="9"/>
  <c r="Y950" i="9"/>
  <c r="AC950" i="9"/>
  <c r="X950" i="9"/>
  <c r="AB950" i="9"/>
  <c r="AF950" i="9"/>
  <c r="AD950" i="9"/>
  <c r="W950" i="9"/>
  <c r="AE950" i="9"/>
  <c r="P950" i="9"/>
  <c r="T950" i="9"/>
  <c r="M950" i="9"/>
  <c r="Q950" i="9"/>
  <c r="U950" i="9"/>
  <c r="Z950" i="9"/>
  <c r="N950" i="9"/>
  <c r="V950" i="9"/>
  <c r="AA950" i="9"/>
  <c r="O950" i="9"/>
  <c r="R950" i="9"/>
  <c r="AJ950" i="9"/>
  <c r="AN950" i="9"/>
  <c r="AR950" i="9"/>
  <c r="AH950" i="9"/>
  <c r="AP950" i="9"/>
  <c r="AI950" i="9"/>
  <c r="AQ950" i="9"/>
  <c r="S950" i="9"/>
  <c r="AK950" i="9"/>
  <c r="AO950" i="9"/>
  <c r="AS950" i="9"/>
  <c r="AL950" i="9"/>
  <c r="AT950" i="9"/>
  <c r="AM950" i="9"/>
  <c r="C950" i="9"/>
  <c r="AG946" i="9"/>
  <c r="Y946" i="9"/>
  <c r="AC946" i="9"/>
  <c r="X946" i="9"/>
  <c r="AB946" i="9"/>
  <c r="AF946" i="9"/>
  <c r="AD946" i="9"/>
  <c r="W946" i="9"/>
  <c r="AE946" i="9"/>
  <c r="Z946" i="9"/>
  <c r="P946" i="9"/>
  <c r="T946" i="9"/>
  <c r="AA946" i="9"/>
  <c r="M946" i="9"/>
  <c r="Q946" i="9"/>
  <c r="U946" i="9"/>
  <c r="N946" i="9"/>
  <c r="V946" i="9"/>
  <c r="O946" i="9"/>
  <c r="AJ946" i="9"/>
  <c r="AN946" i="9"/>
  <c r="AR946" i="9"/>
  <c r="AH946" i="9"/>
  <c r="AP946" i="9"/>
  <c r="S946" i="9"/>
  <c r="AM946" i="9"/>
  <c r="AK946" i="9"/>
  <c r="AO946" i="9"/>
  <c r="AS946" i="9"/>
  <c r="R946" i="9"/>
  <c r="AL946" i="9"/>
  <c r="AT946" i="9"/>
  <c r="AI946" i="9"/>
  <c r="AQ946" i="9"/>
  <c r="C946" i="9"/>
  <c r="AG942" i="9"/>
  <c r="Y942" i="9"/>
  <c r="AC942" i="9"/>
  <c r="X942" i="9"/>
  <c r="AB942" i="9"/>
  <c r="AF942" i="9"/>
  <c r="AD942" i="9"/>
  <c r="W942" i="9"/>
  <c r="AE942" i="9"/>
  <c r="P942" i="9"/>
  <c r="T942" i="9"/>
  <c r="M942" i="9"/>
  <c r="Q942" i="9"/>
  <c r="U942" i="9"/>
  <c r="N942" i="9"/>
  <c r="V942" i="9"/>
  <c r="O942" i="9"/>
  <c r="Z942" i="9"/>
  <c r="R942" i="9"/>
  <c r="AJ942" i="9"/>
  <c r="AN942" i="9"/>
  <c r="AR942" i="9"/>
  <c r="AH942" i="9"/>
  <c r="AT942" i="9"/>
  <c r="AI942" i="9"/>
  <c r="AQ942" i="9"/>
  <c r="AA942" i="9"/>
  <c r="S942" i="9"/>
  <c r="AK942" i="9"/>
  <c r="AO942" i="9"/>
  <c r="AS942" i="9"/>
  <c r="AL942" i="9"/>
  <c r="AP942" i="9"/>
  <c r="AM942" i="9"/>
  <c r="C942" i="9"/>
  <c r="AG938" i="9"/>
  <c r="Y938" i="9"/>
  <c r="AC938" i="9"/>
  <c r="X938" i="9"/>
  <c r="AB938" i="9"/>
  <c r="AF938" i="9"/>
  <c r="AD938" i="9"/>
  <c r="W938" i="9"/>
  <c r="AE938" i="9"/>
  <c r="Z938" i="9"/>
  <c r="P938" i="9"/>
  <c r="T938" i="9"/>
  <c r="AA938" i="9"/>
  <c r="M938" i="9"/>
  <c r="Q938" i="9"/>
  <c r="U938" i="9"/>
  <c r="N938" i="9"/>
  <c r="V938" i="9"/>
  <c r="O938" i="9"/>
  <c r="AJ938" i="9"/>
  <c r="AN938" i="9"/>
  <c r="AR938" i="9"/>
  <c r="AL938" i="9"/>
  <c r="AT938" i="9"/>
  <c r="AI938" i="9"/>
  <c r="AQ938" i="9"/>
  <c r="AK938" i="9"/>
  <c r="AO938" i="9"/>
  <c r="AS938" i="9"/>
  <c r="R938" i="9"/>
  <c r="AH938" i="9"/>
  <c r="AP938" i="9"/>
  <c r="S938" i="9"/>
  <c r="AM938" i="9"/>
  <c r="C938" i="9"/>
  <c r="AG934" i="9"/>
  <c r="Y934" i="9"/>
  <c r="AC934" i="9"/>
  <c r="X934" i="9"/>
  <c r="AB934" i="9"/>
  <c r="AF934" i="9"/>
  <c r="AD934" i="9"/>
  <c r="W934" i="9"/>
  <c r="AE934" i="9"/>
  <c r="P934" i="9"/>
  <c r="T934" i="9"/>
  <c r="M934" i="9"/>
  <c r="Q934" i="9"/>
  <c r="U934" i="9"/>
  <c r="Z934" i="9"/>
  <c r="N934" i="9"/>
  <c r="V934" i="9"/>
  <c r="AA934" i="9"/>
  <c r="O934" i="9"/>
  <c r="R934" i="9"/>
  <c r="AJ934" i="9"/>
  <c r="AN934" i="9"/>
  <c r="AR934" i="9"/>
  <c r="AH934" i="9"/>
  <c r="AP934" i="9"/>
  <c r="AM934" i="9"/>
  <c r="S934" i="9"/>
  <c r="AK934" i="9"/>
  <c r="AO934" i="9"/>
  <c r="AS934" i="9"/>
  <c r="AL934" i="9"/>
  <c r="AT934" i="9"/>
  <c r="AI934" i="9"/>
  <c r="AQ934" i="9"/>
  <c r="C934" i="9"/>
  <c r="AG930" i="9"/>
  <c r="Y930" i="9"/>
  <c r="AC930" i="9"/>
  <c r="X930" i="9"/>
  <c r="AB930" i="9"/>
  <c r="AF930" i="9"/>
  <c r="AD930" i="9"/>
  <c r="W930" i="9"/>
  <c r="AE930" i="9"/>
  <c r="Z930" i="9"/>
  <c r="P930" i="9"/>
  <c r="T930" i="9"/>
  <c r="AA930" i="9"/>
  <c r="M930" i="9"/>
  <c r="Q930" i="9"/>
  <c r="U930" i="9"/>
  <c r="N930" i="9"/>
  <c r="V930" i="9"/>
  <c r="O930" i="9"/>
  <c r="AJ930" i="9"/>
  <c r="AN930" i="9"/>
  <c r="AR930" i="9"/>
  <c r="AL930" i="9"/>
  <c r="AT930" i="9"/>
  <c r="AM930" i="9"/>
  <c r="AK930" i="9"/>
  <c r="AO930" i="9"/>
  <c r="AS930" i="9"/>
  <c r="R930" i="9"/>
  <c r="AH930" i="9"/>
  <c r="AP930" i="9"/>
  <c r="S930" i="9"/>
  <c r="AI930" i="9"/>
  <c r="AQ930" i="9"/>
  <c r="C930" i="9"/>
  <c r="AG926" i="9"/>
  <c r="Y926" i="9"/>
  <c r="AC926" i="9"/>
  <c r="X926" i="9"/>
  <c r="AB926" i="9"/>
  <c r="AF926" i="9"/>
  <c r="AD926" i="9"/>
  <c r="W926" i="9"/>
  <c r="AE926" i="9"/>
  <c r="P926" i="9"/>
  <c r="T926" i="9"/>
  <c r="M926" i="9"/>
  <c r="Q926" i="9"/>
  <c r="U926" i="9"/>
  <c r="N926" i="9"/>
  <c r="V926" i="9"/>
  <c r="O926" i="9"/>
  <c r="R926" i="9"/>
  <c r="AJ926" i="9"/>
  <c r="AN926" i="9"/>
  <c r="AR926" i="9"/>
  <c r="Z926" i="9"/>
  <c r="AH926" i="9"/>
  <c r="AP926" i="9"/>
  <c r="AA926" i="9"/>
  <c r="AI926" i="9"/>
  <c r="AQ926" i="9"/>
  <c r="S926" i="9"/>
  <c r="AK926" i="9"/>
  <c r="AO926" i="9"/>
  <c r="AS926" i="9"/>
  <c r="AL926" i="9"/>
  <c r="AT926" i="9"/>
  <c r="AM926" i="9"/>
  <c r="C926" i="9"/>
  <c r="AG922" i="9"/>
  <c r="Y922" i="9"/>
  <c r="AC922" i="9"/>
  <c r="X922" i="9"/>
  <c r="AB922" i="9"/>
  <c r="AF922" i="9"/>
  <c r="AD922" i="9"/>
  <c r="W922" i="9"/>
  <c r="AE922" i="9"/>
  <c r="Z922" i="9"/>
  <c r="P922" i="9"/>
  <c r="T922" i="9"/>
  <c r="AA922" i="9"/>
  <c r="M922" i="9"/>
  <c r="Q922" i="9"/>
  <c r="U922" i="9"/>
  <c r="N922" i="9"/>
  <c r="V922" i="9"/>
  <c r="O922" i="9"/>
  <c r="AJ922" i="9"/>
  <c r="AN922" i="9"/>
  <c r="AR922" i="9"/>
  <c r="R922" i="9"/>
  <c r="AH922" i="9"/>
  <c r="AP922" i="9"/>
  <c r="S922" i="9"/>
  <c r="AM922" i="9"/>
  <c r="AK922" i="9"/>
  <c r="AO922" i="9"/>
  <c r="AS922" i="9"/>
  <c r="AL922" i="9"/>
  <c r="AT922" i="9"/>
  <c r="AI922" i="9"/>
  <c r="AQ922" i="9"/>
  <c r="C922" i="9"/>
  <c r="AG918" i="9"/>
  <c r="Y918" i="9"/>
  <c r="AC918" i="9"/>
  <c r="X918" i="9"/>
  <c r="AB918" i="9"/>
  <c r="AF918" i="9"/>
  <c r="AD918" i="9"/>
  <c r="W918" i="9"/>
  <c r="AE918" i="9"/>
  <c r="P918" i="9"/>
  <c r="T918" i="9"/>
  <c r="M918" i="9"/>
  <c r="Q918" i="9"/>
  <c r="U918" i="9"/>
  <c r="Z918" i="9"/>
  <c r="N918" i="9"/>
  <c r="V918" i="9"/>
  <c r="AA918" i="9"/>
  <c r="O918" i="9"/>
  <c r="R918" i="9"/>
  <c r="AJ918" i="9"/>
  <c r="AN918" i="9"/>
  <c r="AR918" i="9"/>
  <c r="AL918" i="9"/>
  <c r="AT918" i="9"/>
  <c r="AI918" i="9"/>
  <c r="AQ918" i="9"/>
  <c r="S918" i="9"/>
  <c r="AK918" i="9"/>
  <c r="AO918" i="9"/>
  <c r="AS918" i="9"/>
  <c r="AH918" i="9"/>
  <c r="AP918" i="9"/>
  <c r="AM918" i="9"/>
  <c r="C918" i="9"/>
  <c r="AG914" i="9"/>
  <c r="Y914" i="9"/>
  <c r="AC914" i="9"/>
  <c r="X914" i="9"/>
  <c r="AB914" i="9"/>
  <c r="AF914" i="9"/>
  <c r="AD914" i="9"/>
  <c r="W914" i="9"/>
  <c r="AE914" i="9"/>
  <c r="Z914" i="9"/>
  <c r="P914" i="9"/>
  <c r="T914" i="9"/>
  <c r="AA914" i="9"/>
  <c r="M914" i="9"/>
  <c r="Q914" i="9"/>
  <c r="U914" i="9"/>
  <c r="N914" i="9"/>
  <c r="V914" i="9"/>
  <c r="O914" i="9"/>
  <c r="AJ914" i="9"/>
  <c r="AN914" i="9"/>
  <c r="AR914" i="9"/>
  <c r="AH914" i="9"/>
  <c r="AP914" i="9"/>
  <c r="S914" i="9"/>
  <c r="AK914" i="9"/>
  <c r="AO914" i="9"/>
  <c r="AS914" i="9"/>
  <c r="R914" i="9"/>
  <c r="AL914" i="9"/>
  <c r="AT914" i="9"/>
  <c r="AI914" i="9"/>
  <c r="AM914" i="9"/>
  <c r="AQ914" i="9"/>
  <c r="C914" i="9"/>
  <c r="AG910" i="9"/>
  <c r="Y910" i="9"/>
  <c r="AC910" i="9"/>
  <c r="X910" i="9"/>
  <c r="AB910" i="9"/>
  <c r="AF910" i="9"/>
  <c r="AD910" i="9"/>
  <c r="W910" i="9"/>
  <c r="AE910" i="9"/>
  <c r="P910" i="9"/>
  <c r="T910" i="9"/>
  <c r="M910" i="9"/>
  <c r="Q910" i="9"/>
  <c r="U910" i="9"/>
  <c r="N910" i="9"/>
  <c r="V910" i="9"/>
  <c r="O910" i="9"/>
  <c r="Z910" i="9"/>
  <c r="R910" i="9"/>
  <c r="AJ910" i="9"/>
  <c r="AN910" i="9"/>
  <c r="AR910" i="9"/>
  <c r="AL910" i="9"/>
  <c r="AT910" i="9"/>
  <c r="AI910" i="9"/>
  <c r="AQ910" i="9"/>
  <c r="AA910" i="9"/>
  <c r="S910" i="9"/>
  <c r="AK910" i="9"/>
  <c r="AO910" i="9"/>
  <c r="AS910" i="9"/>
  <c r="AH910" i="9"/>
  <c r="AP910" i="9"/>
  <c r="AM910" i="9"/>
  <c r="C910" i="9"/>
  <c r="AG906" i="9"/>
  <c r="Y906" i="9"/>
  <c r="AC906" i="9"/>
  <c r="X906" i="9"/>
  <c r="AB906" i="9"/>
  <c r="AF906" i="9"/>
  <c r="AD906" i="9"/>
  <c r="W906" i="9"/>
  <c r="AE906" i="9"/>
  <c r="Z906" i="9"/>
  <c r="P906" i="9"/>
  <c r="T906" i="9"/>
  <c r="AA906" i="9"/>
  <c r="M906" i="9"/>
  <c r="Q906" i="9"/>
  <c r="U906" i="9"/>
  <c r="N906" i="9"/>
  <c r="V906" i="9"/>
  <c r="O906" i="9"/>
  <c r="AJ906" i="9"/>
  <c r="AN906" i="9"/>
  <c r="AR906" i="9"/>
  <c r="AH906" i="9"/>
  <c r="AP906" i="9"/>
  <c r="S906" i="9"/>
  <c r="AM906" i="9"/>
  <c r="AK906" i="9"/>
  <c r="AO906" i="9"/>
  <c r="AS906" i="9"/>
  <c r="R906" i="9"/>
  <c r="AL906" i="9"/>
  <c r="AT906" i="9"/>
  <c r="AI906" i="9"/>
  <c r="AQ906" i="9"/>
  <c r="C906" i="9"/>
  <c r="AG902" i="9"/>
  <c r="Y902" i="9"/>
  <c r="AC902" i="9"/>
  <c r="X902" i="9"/>
  <c r="AB902" i="9"/>
  <c r="AF902" i="9"/>
  <c r="AD902" i="9"/>
  <c r="W902" i="9"/>
  <c r="AE902" i="9"/>
  <c r="P902" i="9"/>
  <c r="T902" i="9"/>
  <c r="M902" i="9"/>
  <c r="Q902" i="9"/>
  <c r="U902" i="9"/>
  <c r="Z902" i="9"/>
  <c r="N902" i="9"/>
  <c r="V902" i="9"/>
  <c r="AA902" i="9"/>
  <c r="O902" i="9"/>
  <c r="R902" i="9"/>
  <c r="AJ902" i="9"/>
  <c r="AN902" i="9"/>
  <c r="AR902" i="9"/>
  <c r="AL902" i="9"/>
  <c r="AT902" i="9"/>
  <c r="AM902" i="9"/>
  <c r="S902" i="9"/>
  <c r="AK902" i="9"/>
  <c r="AO902" i="9"/>
  <c r="AS902" i="9"/>
  <c r="AH902" i="9"/>
  <c r="AP902" i="9"/>
  <c r="AI902" i="9"/>
  <c r="AQ902" i="9"/>
  <c r="C902" i="9"/>
  <c r="AG898" i="9"/>
  <c r="Y898" i="9"/>
  <c r="AC898" i="9"/>
  <c r="X898" i="9"/>
  <c r="AB898" i="9"/>
  <c r="AF898" i="9"/>
  <c r="AD898" i="9"/>
  <c r="W898" i="9"/>
  <c r="AE898" i="9"/>
  <c r="Z898" i="9"/>
  <c r="P898" i="9"/>
  <c r="T898" i="9"/>
  <c r="AA898" i="9"/>
  <c r="M898" i="9"/>
  <c r="Q898" i="9"/>
  <c r="U898" i="9"/>
  <c r="N898" i="9"/>
  <c r="V898" i="9"/>
  <c r="O898" i="9"/>
  <c r="AJ898" i="9"/>
  <c r="AN898" i="9"/>
  <c r="AR898" i="9"/>
  <c r="AL898" i="9"/>
  <c r="AI898" i="9"/>
  <c r="AQ898" i="9"/>
  <c r="AK898" i="9"/>
  <c r="AO898" i="9"/>
  <c r="AS898" i="9"/>
  <c r="R898" i="9"/>
  <c r="AH898" i="9"/>
  <c r="AP898" i="9"/>
  <c r="AT898" i="9"/>
  <c r="S898" i="9"/>
  <c r="AM898" i="9"/>
  <c r="C898" i="9"/>
  <c r="AG894" i="9"/>
  <c r="Y894" i="9"/>
  <c r="AC894" i="9"/>
  <c r="X894" i="9"/>
  <c r="AB894" i="9"/>
  <c r="AF894" i="9"/>
  <c r="AD894" i="9"/>
  <c r="W894" i="9"/>
  <c r="AE894" i="9"/>
  <c r="P894" i="9"/>
  <c r="T894" i="9"/>
  <c r="M894" i="9"/>
  <c r="Q894" i="9"/>
  <c r="U894" i="9"/>
  <c r="N894" i="9"/>
  <c r="V894" i="9"/>
  <c r="O894" i="9"/>
  <c r="R894" i="9"/>
  <c r="AJ894" i="9"/>
  <c r="AN894" i="9"/>
  <c r="AR894" i="9"/>
  <c r="AL894" i="9"/>
  <c r="AP894" i="9"/>
  <c r="AM894" i="9"/>
  <c r="AQ894" i="9"/>
  <c r="S894" i="9"/>
  <c r="AK894" i="9"/>
  <c r="AO894" i="9"/>
  <c r="AS894" i="9"/>
  <c r="Z894" i="9"/>
  <c r="AH894" i="9"/>
  <c r="AT894" i="9"/>
  <c r="AA894" i="9"/>
  <c r="AI894" i="9"/>
  <c r="C894" i="9"/>
  <c r="AG890" i="9"/>
  <c r="Y890" i="9"/>
  <c r="AC890" i="9"/>
  <c r="X890" i="9"/>
  <c r="AB890" i="9"/>
  <c r="AF890" i="9"/>
  <c r="AD890" i="9"/>
  <c r="W890" i="9"/>
  <c r="AE890" i="9"/>
  <c r="Z890" i="9"/>
  <c r="P890" i="9"/>
  <c r="T890" i="9"/>
  <c r="AA890" i="9"/>
  <c r="M890" i="9"/>
  <c r="Q890" i="9"/>
  <c r="U890" i="9"/>
  <c r="N890" i="9"/>
  <c r="V890" i="9"/>
  <c r="O890" i="9"/>
  <c r="AJ890" i="9"/>
  <c r="AN890" i="9"/>
  <c r="AR890" i="9"/>
  <c r="AH890" i="9"/>
  <c r="AP890" i="9"/>
  <c r="S890" i="9"/>
  <c r="AM890" i="9"/>
  <c r="AK890" i="9"/>
  <c r="AO890" i="9"/>
  <c r="AS890" i="9"/>
  <c r="R890" i="9"/>
  <c r="AL890" i="9"/>
  <c r="AT890" i="9"/>
  <c r="AI890" i="9"/>
  <c r="AQ890" i="9"/>
  <c r="C890" i="9"/>
  <c r="AG886" i="9"/>
  <c r="Y886" i="9"/>
  <c r="AC886" i="9"/>
  <c r="X886" i="9"/>
  <c r="AB886" i="9"/>
  <c r="AF886" i="9"/>
  <c r="AD886" i="9"/>
  <c r="W886" i="9"/>
  <c r="AE886" i="9"/>
  <c r="P886" i="9"/>
  <c r="T886" i="9"/>
  <c r="M886" i="9"/>
  <c r="Q886" i="9"/>
  <c r="U886" i="9"/>
  <c r="Z886" i="9"/>
  <c r="N886" i="9"/>
  <c r="V886" i="9"/>
  <c r="AA886" i="9"/>
  <c r="O886" i="9"/>
  <c r="R886" i="9"/>
  <c r="AJ886" i="9"/>
  <c r="AN886" i="9"/>
  <c r="AR886" i="9"/>
  <c r="AL886" i="9"/>
  <c r="AT886" i="9"/>
  <c r="AI886" i="9"/>
  <c r="AQ886" i="9"/>
  <c r="S886" i="9"/>
  <c r="AK886" i="9"/>
  <c r="AO886" i="9"/>
  <c r="AS886" i="9"/>
  <c r="AH886" i="9"/>
  <c r="AP886" i="9"/>
  <c r="AM886" i="9"/>
  <c r="C886" i="9"/>
  <c r="AG882" i="9"/>
  <c r="Y882" i="9"/>
  <c r="AC882" i="9"/>
  <c r="X882" i="9"/>
  <c r="AB882" i="9"/>
  <c r="AF882" i="9"/>
  <c r="AD882" i="9"/>
  <c r="W882" i="9"/>
  <c r="AE882" i="9"/>
  <c r="Z882" i="9"/>
  <c r="P882" i="9"/>
  <c r="T882" i="9"/>
  <c r="AA882" i="9"/>
  <c r="M882" i="9"/>
  <c r="Q882" i="9"/>
  <c r="U882" i="9"/>
  <c r="N882" i="9"/>
  <c r="V882" i="9"/>
  <c r="O882" i="9"/>
  <c r="AJ882" i="9"/>
  <c r="AN882" i="9"/>
  <c r="AR882" i="9"/>
  <c r="R882" i="9"/>
  <c r="AL882" i="9"/>
  <c r="AT882" i="9"/>
  <c r="S882" i="9"/>
  <c r="AI882" i="9"/>
  <c r="AK882" i="9"/>
  <c r="AO882" i="9"/>
  <c r="AS882" i="9"/>
  <c r="AH882" i="9"/>
  <c r="AP882" i="9"/>
  <c r="AM882" i="9"/>
  <c r="AQ882" i="9"/>
  <c r="C882" i="9"/>
  <c r="AG878" i="9"/>
  <c r="Y878" i="9"/>
  <c r="AC878" i="9"/>
  <c r="X878" i="9"/>
  <c r="AB878" i="9"/>
  <c r="AF878" i="9"/>
  <c r="AD878" i="9"/>
  <c r="W878" i="9"/>
  <c r="AE878" i="9"/>
  <c r="P878" i="9"/>
  <c r="T878" i="9"/>
  <c r="M878" i="9"/>
  <c r="Q878" i="9"/>
  <c r="U878" i="9"/>
  <c r="N878" i="9"/>
  <c r="V878" i="9"/>
  <c r="O878" i="9"/>
  <c r="Z878" i="9"/>
  <c r="R878" i="9"/>
  <c r="AJ878" i="9"/>
  <c r="AN878" i="9"/>
  <c r="AR878" i="9"/>
  <c r="AH878" i="9"/>
  <c r="AP878" i="9"/>
  <c r="AI878" i="9"/>
  <c r="AQ878" i="9"/>
  <c r="AA878" i="9"/>
  <c r="S878" i="9"/>
  <c r="AK878" i="9"/>
  <c r="AO878" i="9"/>
  <c r="AS878" i="9"/>
  <c r="AL878" i="9"/>
  <c r="AT878" i="9"/>
  <c r="AM878" i="9"/>
  <c r="C878" i="9"/>
  <c r="AG874" i="9"/>
  <c r="Y874" i="9"/>
  <c r="AC874" i="9"/>
  <c r="X874" i="9"/>
  <c r="AB874" i="9"/>
  <c r="AF874" i="9"/>
  <c r="AD874" i="9"/>
  <c r="W874" i="9"/>
  <c r="AE874" i="9"/>
  <c r="Z874" i="9"/>
  <c r="P874" i="9"/>
  <c r="T874" i="9"/>
  <c r="AA874" i="9"/>
  <c r="M874" i="9"/>
  <c r="Q874" i="9"/>
  <c r="U874" i="9"/>
  <c r="N874" i="9"/>
  <c r="V874" i="9"/>
  <c r="O874" i="9"/>
  <c r="AJ874" i="9"/>
  <c r="AN874" i="9"/>
  <c r="AR874" i="9"/>
  <c r="AL874" i="9"/>
  <c r="AT874" i="9"/>
  <c r="S874" i="9"/>
  <c r="AI874" i="9"/>
  <c r="AQ874" i="9"/>
  <c r="AK874" i="9"/>
  <c r="AO874" i="9"/>
  <c r="AS874" i="9"/>
  <c r="R874" i="9"/>
  <c r="AH874" i="9"/>
  <c r="AP874" i="9"/>
  <c r="AM874" i="9"/>
  <c r="C874" i="9"/>
  <c r="AG870" i="9"/>
  <c r="Y870" i="9"/>
  <c r="AC870" i="9"/>
  <c r="X870" i="9"/>
  <c r="AB870" i="9"/>
  <c r="AF870" i="9"/>
  <c r="AD870" i="9"/>
  <c r="W870" i="9"/>
  <c r="AE870" i="9"/>
  <c r="P870" i="9"/>
  <c r="T870" i="9"/>
  <c r="M870" i="9"/>
  <c r="Q870" i="9"/>
  <c r="U870" i="9"/>
  <c r="Z870" i="9"/>
  <c r="N870" i="9"/>
  <c r="V870" i="9"/>
  <c r="AA870" i="9"/>
  <c r="O870" i="9"/>
  <c r="R870" i="9"/>
  <c r="AJ870" i="9"/>
  <c r="AN870" i="9"/>
  <c r="AR870" i="9"/>
  <c r="AH870" i="9"/>
  <c r="AP870" i="9"/>
  <c r="AM870" i="9"/>
  <c r="S870" i="9"/>
  <c r="AK870" i="9"/>
  <c r="AO870" i="9"/>
  <c r="AS870" i="9"/>
  <c r="AL870" i="9"/>
  <c r="AT870" i="9"/>
  <c r="AI870" i="9"/>
  <c r="AQ870" i="9"/>
  <c r="C870" i="9"/>
  <c r="AG866" i="9"/>
  <c r="Y866" i="9"/>
  <c r="AC866" i="9"/>
  <c r="X866" i="9"/>
  <c r="AB866" i="9"/>
  <c r="AF866" i="9"/>
  <c r="AD866" i="9"/>
  <c r="W866" i="9"/>
  <c r="AE866" i="9"/>
  <c r="Z866" i="9"/>
  <c r="P866" i="9"/>
  <c r="T866" i="9"/>
  <c r="AA866" i="9"/>
  <c r="M866" i="9"/>
  <c r="Q866" i="9"/>
  <c r="U866" i="9"/>
  <c r="N866" i="9"/>
  <c r="V866" i="9"/>
  <c r="O866" i="9"/>
  <c r="AJ866" i="9"/>
  <c r="AN866" i="9"/>
  <c r="AR866" i="9"/>
  <c r="R866" i="9"/>
  <c r="AL866" i="9"/>
  <c r="AT866" i="9"/>
  <c r="AI866" i="9"/>
  <c r="AQ866" i="9"/>
  <c r="AK866" i="9"/>
  <c r="AO866" i="9"/>
  <c r="AS866" i="9"/>
  <c r="AH866" i="9"/>
  <c r="AP866" i="9"/>
  <c r="S866" i="9"/>
  <c r="AM866" i="9"/>
  <c r="C866" i="9"/>
  <c r="AG862" i="9"/>
  <c r="Y862" i="9"/>
  <c r="AC862" i="9"/>
  <c r="X862" i="9"/>
  <c r="AB862" i="9"/>
  <c r="AF862" i="9"/>
  <c r="AD862" i="9"/>
  <c r="W862" i="9"/>
  <c r="AE862" i="9"/>
  <c r="P862" i="9"/>
  <c r="T862" i="9"/>
  <c r="M862" i="9"/>
  <c r="Q862" i="9"/>
  <c r="U862" i="9"/>
  <c r="N862" i="9"/>
  <c r="V862" i="9"/>
  <c r="O862" i="9"/>
  <c r="R862" i="9"/>
  <c r="AJ862" i="9"/>
  <c r="AN862" i="9"/>
  <c r="AR862" i="9"/>
  <c r="Z862" i="9"/>
  <c r="AH862" i="9"/>
  <c r="AP862" i="9"/>
  <c r="AA862" i="9"/>
  <c r="AM862" i="9"/>
  <c r="S862" i="9"/>
  <c r="AK862" i="9"/>
  <c r="AO862" i="9"/>
  <c r="AS862" i="9"/>
  <c r="AL862" i="9"/>
  <c r="AT862" i="9"/>
  <c r="AI862" i="9"/>
  <c r="AQ862" i="9"/>
  <c r="C862" i="9"/>
  <c r="AG858" i="9"/>
  <c r="Y858" i="9"/>
  <c r="AC858" i="9"/>
  <c r="X858" i="9"/>
  <c r="AB858" i="9"/>
  <c r="AF858" i="9"/>
  <c r="AD858" i="9"/>
  <c r="W858" i="9"/>
  <c r="AE858" i="9"/>
  <c r="Z858" i="9"/>
  <c r="P858" i="9"/>
  <c r="T858" i="9"/>
  <c r="AA858" i="9"/>
  <c r="M858" i="9"/>
  <c r="Q858" i="9"/>
  <c r="U858" i="9"/>
  <c r="N858" i="9"/>
  <c r="V858" i="9"/>
  <c r="O858" i="9"/>
  <c r="AJ858" i="9"/>
  <c r="AN858" i="9"/>
  <c r="AR858" i="9"/>
  <c r="AL858" i="9"/>
  <c r="AT858" i="9"/>
  <c r="S858" i="9"/>
  <c r="AI858" i="9"/>
  <c r="AQ858" i="9"/>
  <c r="AK858" i="9"/>
  <c r="AO858" i="9"/>
  <c r="AS858" i="9"/>
  <c r="R858" i="9"/>
  <c r="AH858" i="9"/>
  <c r="AP858" i="9"/>
  <c r="AM858" i="9"/>
  <c r="C858" i="9"/>
  <c r="AG854" i="9"/>
  <c r="Y854" i="9"/>
  <c r="AC854" i="9"/>
  <c r="X854" i="9"/>
  <c r="AB854" i="9"/>
  <c r="AF854" i="9"/>
  <c r="AD854" i="9"/>
  <c r="W854" i="9"/>
  <c r="AE854" i="9"/>
  <c r="P854" i="9"/>
  <c r="T854" i="9"/>
  <c r="M854" i="9"/>
  <c r="Q854" i="9"/>
  <c r="U854" i="9"/>
  <c r="Z854" i="9"/>
  <c r="N854" i="9"/>
  <c r="V854" i="9"/>
  <c r="AA854" i="9"/>
  <c r="O854" i="9"/>
  <c r="R854" i="9"/>
  <c r="AJ854" i="9"/>
  <c r="AN854" i="9"/>
  <c r="AR854" i="9"/>
  <c r="AP854" i="9"/>
  <c r="AM854" i="9"/>
  <c r="S854" i="9"/>
  <c r="AK854" i="9"/>
  <c r="AO854" i="9"/>
  <c r="AS854" i="9"/>
  <c r="AH854" i="9"/>
  <c r="AL854" i="9"/>
  <c r="AT854" i="9"/>
  <c r="AI854" i="9"/>
  <c r="AQ854" i="9"/>
  <c r="C854" i="9"/>
  <c r="AG850" i="9"/>
  <c r="Y850" i="9"/>
  <c r="AC850" i="9"/>
  <c r="X850" i="9"/>
  <c r="AB850" i="9"/>
  <c r="AF850" i="9"/>
  <c r="AD850" i="9"/>
  <c r="W850" i="9"/>
  <c r="AE850" i="9"/>
  <c r="Z850" i="9"/>
  <c r="P850" i="9"/>
  <c r="T850" i="9"/>
  <c r="AA850" i="9"/>
  <c r="M850" i="9"/>
  <c r="Q850" i="9"/>
  <c r="U850" i="9"/>
  <c r="N850" i="9"/>
  <c r="V850" i="9"/>
  <c r="O850" i="9"/>
  <c r="AJ850" i="9"/>
  <c r="AN850" i="9"/>
  <c r="AR850" i="9"/>
  <c r="R850" i="9"/>
  <c r="AH850" i="9"/>
  <c r="AL850" i="9"/>
  <c r="AP850" i="9"/>
  <c r="AI850" i="9"/>
  <c r="AQ850" i="9"/>
  <c r="AK850" i="9"/>
  <c r="AO850" i="9"/>
  <c r="AS850" i="9"/>
  <c r="AT850" i="9"/>
  <c r="S850" i="9"/>
  <c r="AM850" i="9"/>
  <c r="C850" i="9"/>
  <c r="AG846" i="9"/>
  <c r="Y846" i="9"/>
  <c r="AC846" i="9"/>
  <c r="X846" i="9"/>
  <c r="AB846" i="9"/>
  <c r="AF846" i="9"/>
  <c r="AD846" i="9"/>
  <c r="W846" i="9"/>
  <c r="AE846" i="9"/>
  <c r="P846" i="9"/>
  <c r="T846" i="9"/>
  <c r="M846" i="9"/>
  <c r="Q846" i="9"/>
  <c r="U846" i="9"/>
  <c r="N846" i="9"/>
  <c r="V846" i="9"/>
  <c r="O846" i="9"/>
  <c r="Z846" i="9"/>
  <c r="R846" i="9"/>
  <c r="AJ846" i="9"/>
  <c r="AN846" i="9"/>
  <c r="AR846" i="9"/>
  <c r="AL846" i="9"/>
  <c r="AT846" i="9"/>
  <c r="AM846" i="9"/>
  <c r="AA846" i="9"/>
  <c r="S846" i="9"/>
  <c r="AK846" i="9"/>
  <c r="AO846" i="9"/>
  <c r="AS846" i="9"/>
  <c r="AH846" i="9"/>
  <c r="AP846" i="9"/>
  <c r="AI846" i="9"/>
  <c r="AQ846" i="9"/>
  <c r="C846" i="9"/>
  <c r="AG842" i="9"/>
  <c r="Y842" i="9"/>
  <c r="AC842" i="9"/>
  <c r="X842" i="9"/>
  <c r="AB842" i="9"/>
  <c r="AF842" i="9"/>
  <c r="AD842" i="9"/>
  <c r="W842" i="9"/>
  <c r="AE842" i="9"/>
  <c r="Z842" i="9"/>
  <c r="P842" i="9"/>
  <c r="T842" i="9"/>
  <c r="AA842" i="9"/>
  <c r="M842" i="9"/>
  <c r="Q842" i="9"/>
  <c r="U842" i="9"/>
  <c r="N842" i="9"/>
  <c r="V842" i="9"/>
  <c r="O842" i="9"/>
  <c r="AJ842" i="9"/>
  <c r="AN842" i="9"/>
  <c r="AR842" i="9"/>
  <c r="AP842" i="9"/>
  <c r="AM842" i="9"/>
  <c r="AK842" i="9"/>
  <c r="AO842" i="9"/>
  <c r="AS842" i="9"/>
  <c r="R842" i="9"/>
  <c r="AH842" i="9"/>
  <c r="AL842" i="9"/>
  <c r="AT842" i="9"/>
  <c r="S842" i="9"/>
  <c r="AI842" i="9"/>
  <c r="AQ842" i="9"/>
  <c r="C842" i="9"/>
  <c r="AG838" i="9"/>
  <c r="Y838" i="9"/>
  <c r="AC838" i="9"/>
  <c r="X838" i="9"/>
  <c r="AB838" i="9"/>
  <c r="AF838" i="9"/>
  <c r="AD838" i="9"/>
  <c r="W838" i="9"/>
  <c r="AE838" i="9"/>
  <c r="P838" i="9"/>
  <c r="T838" i="9"/>
  <c r="M838" i="9"/>
  <c r="Q838" i="9"/>
  <c r="U838" i="9"/>
  <c r="Z838" i="9"/>
  <c r="N838" i="9"/>
  <c r="V838" i="9"/>
  <c r="AA838" i="9"/>
  <c r="O838" i="9"/>
  <c r="R838" i="9"/>
  <c r="AJ838" i="9"/>
  <c r="AN838" i="9"/>
  <c r="AR838" i="9"/>
  <c r="AH838" i="9"/>
  <c r="AP838" i="9"/>
  <c r="AI838" i="9"/>
  <c r="AQ838" i="9"/>
  <c r="S838" i="9"/>
  <c r="AK838" i="9"/>
  <c r="AO838" i="9"/>
  <c r="AS838" i="9"/>
  <c r="AL838" i="9"/>
  <c r="AT838" i="9"/>
  <c r="AM838" i="9"/>
  <c r="C838" i="9"/>
  <c r="AG834" i="9"/>
  <c r="Y834" i="9"/>
  <c r="AC834" i="9"/>
  <c r="X834" i="9"/>
  <c r="AB834" i="9"/>
  <c r="AF834" i="9"/>
  <c r="AD834" i="9"/>
  <c r="W834" i="9"/>
  <c r="AE834" i="9"/>
  <c r="Z834" i="9"/>
  <c r="P834" i="9"/>
  <c r="T834" i="9"/>
  <c r="AA834" i="9"/>
  <c r="M834" i="9"/>
  <c r="Q834" i="9"/>
  <c r="U834" i="9"/>
  <c r="N834" i="9"/>
  <c r="V834" i="9"/>
  <c r="O834" i="9"/>
  <c r="AJ834" i="9"/>
  <c r="AN834" i="9"/>
  <c r="AR834" i="9"/>
  <c r="AH834" i="9"/>
  <c r="AP834" i="9"/>
  <c r="AT834" i="9"/>
  <c r="S834" i="9"/>
  <c r="AM834" i="9"/>
  <c r="AK834" i="9"/>
  <c r="AO834" i="9"/>
  <c r="AS834" i="9"/>
  <c r="R834" i="9"/>
  <c r="AL834" i="9"/>
  <c r="AI834" i="9"/>
  <c r="AQ834" i="9"/>
  <c r="C834" i="9"/>
  <c r="AG830" i="9"/>
  <c r="Y830" i="9"/>
  <c r="AC830" i="9"/>
  <c r="X830" i="9"/>
  <c r="AB830" i="9"/>
  <c r="AF830" i="9"/>
  <c r="AD830" i="9"/>
  <c r="W830" i="9"/>
  <c r="AE830" i="9"/>
  <c r="P830" i="9"/>
  <c r="T830" i="9"/>
  <c r="M830" i="9"/>
  <c r="Q830" i="9"/>
  <c r="U830" i="9"/>
  <c r="N830" i="9"/>
  <c r="V830" i="9"/>
  <c r="O830" i="9"/>
  <c r="R830" i="9"/>
  <c r="AJ830" i="9"/>
  <c r="AN830" i="9"/>
  <c r="AR830" i="9"/>
  <c r="AL830" i="9"/>
  <c r="AT830" i="9"/>
  <c r="AI830" i="9"/>
  <c r="AQ830" i="9"/>
  <c r="S830" i="9"/>
  <c r="AK830" i="9"/>
  <c r="AO830" i="9"/>
  <c r="AS830" i="9"/>
  <c r="Z830" i="9"/>
  <c r="AH830" i="9"/>
  <c r="AP830" i="9"/>
  <c r="AA830" i="9"/>
  <c r="AM830" i="9"/>
  <c r="C830" i="9"/>
  <c r="AG826" i="9"/>
  <c r="Y826" i="9"/>
  <c r="AC826" i="9"/>
  <c r="X826" i="9"/>
  <c r="AB826" i="9"/>
  <c r="AF826" i="9"/>
  <c r="AD826" i="9"/>
  <c r="W826" i="9"/>
  <c r="AE826" i="9"/>
  <c r="Z826" i="9"/>
  <c r="P826" i="9"/>
  <c r="T826" i="9"/>
  <c r="AA826" i="9"/>
  <c r="M826" i="9"/>
  <c r="Q826" i="9"/>
  <c r="U826" i="9"/>
  <c r="N826" i="9"/>
  <c r="V826" i="9"/>
  <c r="O826" i="9"/>
  <c r="AJ826" i="9"/>
  <c r="AN826" i="9"/>
  <c r="AR826" i="9"/>
  <c r="AL826" i="9"/>
  <c r="AT826" i="9"/>
  <c r="AM826" i="9"/>
  <c r="AK826" i="9"/>
  <c r="AO826" i="9"/>
  <c r="AS826" i="9"/>
  <c r="R826" i="9"/>
  <c r="AH826" i="9"/>
  <c r="AP826" i="9"/>
  <c r="S826" i="9"/>
  <c r="AI826" i="9"/>
  <c r="AQ826" i="9"/>
  <c r="C826" i="9"/>
  <c r="AG822" i="9"/>
  <c r="Y822" i="9"/>
  <c r="AC822" i="9"/>
  <c r="X822" i="9"/>
  <c r="AB822" i="9"/>
  <c r="AF822" i="9"/>
  <c r="AD822" i="9"/>
  <c r="W822" i="9"/>
  <c r="AE822" i="9"/>
  <c r="P822" i="9"/>
  <c r="T822" i="9"/>
  <c r="M822" i="9"/>
  <c r="Q822" i="9"/>
  <c r="U822" i="9"/>
  <c r="Z822" i="9"/>
  <c r="N822" i="9"/>
  <c r="V822" i="9"/>
  <c r="AA822" i="9"/>
  <c r="O822" i="9"/>
  <c r="R822" i="9"/>
  <c r="AJ822" i="9"/>
  <c r="AN822" i="9"/>
  <c r="AR822" i="9"/>
  <c r="AH822" i="9"/>
  <c r="AP822" i="9"/>
  <c r="AI822" i="9"/>
  <c r="AQ822" i="9"/>
  <c r="S822" i="9"/>
  <c r="AK822" i="9"/>
  <c r="AO822" i="9"/>
  <c r="AS822" i="9"/>
  <c r="AL822" i="9"/>
  <c r="AT822" i="9"/>
  <c r="AM822" i="9"/>
  <c r="C822" i="9"/>
  <c r="AG818" i="9"/>
  <c r="Y818" i="9"/>
  <c r="AC818" i="9"/>
  <c r="X818" i="9"/>
  <c r="AB818" i="9"/>
  <c r="AF818" i="9"/>
  <c r="AD818" i="9"/>
  <c r="W818" i="9"/>
  <c r="AE818" i="9"/>
  <c r="Z818" i="9"/>
  <c r="P818" i="9"/>
  <c r="T818" i="9"/>
  <c r="AA818" i="9"/>
  <c r="M818" i="9"/>
  <c r="Q818" i="9"/>
  <c r="U818" i="9"/>
  <c r="N818" i="9"/>
  <c r="V818" i="9"/>
  <c r="O818" i="9"/>
  <c r="AJ818" i="9"/>
  <c r="AN818" i="9"/>
  <c r="AR818" i="9"/>
  <c r="R818" i="9"/>
  <c r="AL818" i="9"/>
  <c r="AT818" i="9"/>
  <c r="AM818" i="9"/>
  <c r="AK818" i="9"/>
  <c r="AO818" i="9"/>
  <c r="AS818" i="9"/>
  <c r="AH818" i="9"/>
  <c r="AP818" i="9"/>
  <c r="S818" i="9"/>
  <c r="AI818" i="9"/>
  <c r="AQ818" i="9"/>
  <c r="C818" i="9"/>
  <c r="AG814" i="9"/>
  <c r="Y814" i="9"/>
  <c r="AC814" i="9"/>
  <c r="X814" i="9"/>
  <c r="AB814" i="9"/>
  <c r="AF814" i="9"/>
  <c r="AD814" i="9"/>
  <c r="W814" i="9"/>
  <c r="AE814" i="9"/>
  <c r="P814" i="9"/>
  <c r="T814" i="9"/>
  <c r="M814" i="9"/>
  <c r="Q814" i="9"/>
  <c r="U814" i="9"/>
  <c r="N814" i="9"/>
  <c r="V814" i="9"/>
  <c r="O814" i="9"/>
  <c r="Z814" i="9"/>
  <c r="R814" i="9"/>
  <c r="AJ814" i="9"/>
  <c r="AN814" i="9"/>
  <c r="AR814" i="9"/>
  <c r="AH814" i="9"/>
  <c r="AP814" i="9"/>
  <c r="AI814" i="9"/>
  <c r="AQ814" i="9"/>
  <c r="AA814" i="9"/>
  <c r="S814" i="9"/>
  <c r="AK814" i="9"/>
  <c r="AO814" i="9"/>
  <c r="AS814" i="9"/>
  <c r="AL814" i="9"/>
  <c r="AT814" i="9"/>
  <c r="AM814" i="9"/>
  <c r="C814" i="9"/>
  <c r="AG810" i="9"/>
  <c r="Y810" i="9"/>
  <c r="AC810" i="9"/>
  <c r="X810" i="9"/>
  <c r="AB810" i="9"/>
  <c r="AF810" i="9"/>
  <c r="AD810" i="9"/>
  <c r="W810" i="9"/>
  <c r="AE810" i="9"/>
  <c r="Z810" i="9"/>
  <c r="P810" i="9"/>
  <c r="T810" i="9"/>
  <c r="AA810" i="9"/>
  <c r="M810" i="9"/>
  <c r="Q810" i="9"/>
  <c r="U810" i="9"/>
  <c r="N810" i="9"/>
  <c r="V810" i="9"/>
  <c r="O810" i="9"/>
  <c r="AJ810" i="9"/>
  <c r="AN810" i="9"/>
  <c r="AR810" i="9"/>
  <c r="AL810" i="9"/>
  <c r="AT810" i="9"/>
  <c r="S810" i="9"/>
  <c r="AM810" i="9"/>
  <c r="AK810" i="9"/>
  <c r="AO810" i="9"/>
  <c r="AS810" i="9"/>
  <c r="R810" i="9"/>
  <c r="AH810" i="9"/>
  <c r="AP810" i="9"/>
  <c r="AI810" i="9"/>
  <c r="AQ810" i="9"/>
  <c r="C810" i="9"/>
  <c r="AG806" i="9"/>
  <c r="Y806" i="9"/>
  <c r="AC806" i="9"/>
  <c r="X806" i="9"/>
  <c r="AB806" i="9"/>
  <c r="AF806" i="9"/>
  <c r="AD806" i="9"/>
  <c r="W806" i="9"/>
  <c r="AE806" i="9"/>
  <c r="P806" i="9"/>
  <c r="T806" i="9"/>
  <c r="M806" i="9"/>
  <c r="Q806" i="9"/>
  <c r="U806" i="9"/>
  <c r="Z806" i="9"/>
  <c r="N806" i="9"/>
  <c r="V806" i="9"/>
  <c r="AA806" i="9"/>
  <c r="O806" i="9"/>
  <c r="R806" i="9"/>
  <c r="AJ806" i="9"/>
  <c r="AN806" i="9"/>
  <c r="AR806" i="9"/>
  <c r="AH806" i="9"/>
  <c r="AP806" i="9"/>
  <c r="AM806" i="9"/>
  <c r="S806" i="9"/>
  <c r="AK806" i="9"/>
  <c r="AO806" i="9"/>
  <c r="AS806" i="9"/>
  <c r="AL806" i="9"/>
  <c r="AT806" i="9"/>
  <c r="AI806" i="9"/>
  <c r="AQ806" i="9"/>
  <c r="C806" i="9"/>
  <c r="AG802" i="9"/>
  <c r="Y802" i="9"/>
  <c r="AC802" i="9"/>
  <c r="X802" i="9"/>
  <c r="AB802" i="9"/>
  <c r="AF802" i="9"/>
  <c r="AD802" i="9"/>
  <c r="W802" i="9"/>
  <c r="AE802" i="9"/>
  <c r="Z802" i="9"/>
  <c r="P802" i="9"/>
  <c r="T802" i="9"/>
  <c r="AA802" i="9"/>
  <c r="M802" i="9"/>
  <c r="Q802" i="9"/>
  <c r="U802" i="9"/>
  <c r="N802" i="9"/>
  <c r="V802" i="9"/>
  <c r="O802" i="9"/>
  <c r="AJ802" i="9"/>
  <c r="AN802" i="9"/>
  <c r="AR802" i="9"/>
  <c r="R802" i="9"/>
  <c r="AL802" i="9"/>
  <c r="AT802" i="9"/>
  <c r="S802" i="9"/>
  <c r="AI802" i="9"/>
  <c r="AQ802" i="9"/>
  <c r="AK802" i="9"/>
  <c r="AO802" i="9"/>
  <c r="AS802" i="9"/>
  <c r="AH802" i="9"/>
  <c r="AP802" i="9"/>
  <c r="AM802" i="9"/>
  <c r="C802" i="9"/>
  <c r="AG798" i="9"/>
  <c r="Y798" i="9"/>
  <c r="AC798" i="9"/>
  <c r="X798" i="9"/>
  <c r="AB798" i="9"/>
  <c r="AF798" i="9"/>
  <c r="AD798" i="9"/>
  <c r="W798" i="9"/>
  <c r="AE798" i="9"/>
  <c r="P798" i="9"/>
  <c r="T798" i="9"/>
  <c r="M798" i="9"/>
  <c r="Q798" i="9"/>
  <c r="U798" i="9"/>
  <c r="N798" i="9"/>
  <c r="V798" i="9"/>
  <c r="O798" i="9"/>
  <c r="R798" i="9"/>
  <c r="AJ798" i="9"/>
  <c r="AN798" i="9"/>
  <c r="AR798" i="9"/>
  <c r="AL798" i="9"/>
  <c r="AT798" i="9"/>
  <c r="AI798" i="9"/>
  <c r="AQ798" i="9"/>
  <c r="S798" i="9"/>
  <c r="AK798" i="9"/>
  <c r="AO798" i="9"/>
  <c r="AS798" i="9"/>
  <c r="Z798" i="9"/>
  <c r="AH798" i="9"/>
  <c r="AP798" i="9"/>
  <c r="AA798" i="9"/>
  <c r="AM798" i="9"/>
  <c r="C798" i="9"/>
  <c r="AG794" i="9"/>
  <c r="X794" i="9"/>
  <c r="W794" i="9"/>
  <c r="Y794" i="9"/>
  <c r="AC794" i="9"/>
  <c r="AB794" i="9"/>
  <c r="AF794" i="9"/>
  <c r="AD794" i="9"/>
  <c r="AE794" i="9"/>
  <c r="Z794" i="9"/>
  <c r="P794" i="9"/>
  <c r="T794" i="9"/>
  <c r="AA794" i="9"/>
  <c r="M794" i="9"/>
  <c r="Q794" i="9"/>
  <c r="U794" i="9"/>
  <c r="N794" i="9"/>
  <c r="V794" i="9"/>
  <c r="O794" i="9"/>
  <c r="AJ794" i="9"/>
  <c r="AN794" i="9"/>
  <c r="AR794" i="9"/>
  <c r="R794" i="9"/>
  <c r="AL794" i="9"/>
  <c r="AM794" i="9"/>
  <c r="AK794" i="9"/>
  <c r="AO794" i="9"/>
  <c r="AS794" i="9"/>
  <c r="AH794" i="9"/>
  <c r="AP794" i="9"/>
  <c r="AT794" i="9"/>
  <c r="S794" i="9"/>
  <c r="AI794" i="9"/>
  <c r="AQ794" i="9"/>
  <c r="C794" i="9"/>
  <c r="AG790" i="9"/>
  <c r="X790" i="9"/>
  <c r="AB790" i="9"/>
  <c r="AF790" i="9"/>
  <c r="W790" i="9"/>
  <c r="AA790" i="9"/>
  <c r="AE790" i="9"/>
  <c r="Y790" i="9"/>
  <c r="AD790" i="9"/>
  <c r="Z790" i="9"/>
  <c r="AC790" i="9"/>
  <c r="P790" i="9"/>
  <c r="T790" i="9"/>
  <c r="M790" i="9"/>
  <c r="Q790" i="9"/>
  <c r="U790" i="9"/>
  <c r="N790" i="9"/>
  <c r="V790" i="9"/>
  <c r="O790" i="9"/>
  <c r="R790" i="9"/>
  <c r="AJ790" i="9"/>
  <c r="AN790" i="9"/>
  <c r="AR790" i="9"/>
  <c r="AH790" i="9"/>
  <c r="AP790" i="9"/>
  <c r="AI790" i="9"/>
  <c r="AM790" i="9"/>
  <c r="AQ790" i="9"/>
  <c r="S790" i="9"/>
  <c r="AK790" i="9"/>
  <c r="AO790" i="9"/>
  <c r="AS790" i="9"/>
  <c r="AL790" i="9"/>
  <c r="AT790" i="9"/>
  <c r="C790" i="9"/>
  <c r="AG786" i="9"/>
  <c r="X786" i="9"/>
  <c r="AB786" i="9"/>
  <c r="AF786" i="9"/>
  <c r="W786" i="9"/>
  <c r="AA786" i="9"/>
  <c r="AE786" i="9"/>
  <c r="Y786" i="9"/>
  <c r="AD786" i="9"/>
  <c r="P786" i="9"/>
  <c r="T786" i="9"/>
  <c r="M786" i="9"/>
  <c r="Q786" i="9"/>
  <c r="U786" i="9"/>
  <c r="Z786" i="9"/>
  <c r="N786" i="9"/>
  <c r="V786" i="9"/>
  <c r="AC786" i="9"/>
  <c r="O786" i="9"/>
  <c r="AJ786" i="9"/>
  <c r="AN786" i="9"/>
  <c r="AR786" i="9"/>
  <c r="AH786" i="9"/>
  <c r="AP786" i="9"/>
  <c r="S786" i="9"/>
  <c r="AI786" i="9"/>
  <c r="AQ786" i="9"/>
  <c r="AK786" i="9"/>
  <c r="AO786" i="9"/>
  <c r="AS786" i="9"/>
  <c r="R786" i="9"/>
  <c r="AL786" i="9"/>
  <c r="AT786" i="9"/>
  <c r="AM786" i="9"/>
  <c r="C786" i="9"/>
  <c r="AG782" i="9"/>
  <c r="X782" i="9"/>
  <c r="AB782" i="9"/>
  <c r="AF782" i="9"/>
  <c r="W782" i="9"/>
  <c r="AA782" i="9"/>
  <c r="AE782" i="9"/>
  <c r="Y782" i="9"/>
  <c r="AD782" i="9"/>
  <c r="Z782" i="9"/>
  <c r="AC782" i="9"/>
  <c r="P782" i="9"/>
  <c r="T782" i="9"/>
  <c r="M782" i="9"/>
  <c r="Q782" i="9"/>
  <c r="U782" i="9"/>
  <c r="N782" i="9"/>
  <c r="V782" i="9"/>
  <c r="O782" i="9"/>
  <c r="R782" i="9"/>
  <c r="AJ782" i="9"/>
  <c r="AN782" i="9"/>
  <c r="AR782" i="9"/>
  <c r="AL782" i="9"/>
  <c r="AT782" i="9"/>
  <c r="AM782" i="9"/>
  <c r="S782" i="9"/>
  <c r="AK782" i="9"/>
  <c r="AO782" i="9"/>
  <c r="AS782" i="9"/>
  <c r="AH782" i="9"/>
  <c r="AP782" i="9"/>
  <c r="AI782" i="9"/>
  <c r="AQ782" i="9"/>
  <c r="C782" i="9"/>
  <c r="AG778" i="9"/>
  <c r="X778" i="9"/>
  <c r="AB778" i="9"/>
  <c r="AF778" i="9"/>
  <c r="W778" i="9"/>
  <c r="AA778" i="9"/>
  <c r="AE778" i="9"/>
  <c r="Y778" i="9"/>
  <c r="AD778" i="9"/>
  <c r="Z778" i="9"/>
  <c r="P778" i="9"/>
  <c r="T778" i="9"/>
  <c r="AC778" i="9"/>
  <c r="M778" i="9"/>
  <c r="Q778" i="9"/>
  <c r="U778" i="9"/>
  <c r="N778" i="9"/>
  <c r="V778" i="9"/>
  <c r="O778" i="9"/>
  <c r="AJ778" i="9"/>
  <c r="AN778" i="9"/>
  <c r="AR778" i="9"/>
  <c r="R778" i="9"/>
  <c r="AH778" i="9"/>
  <c r="AT778" i="9"/>
  <c r="AM778" i="9"/>
  <c r="AQ778" i="9"/>
  <c r="AK778" i="9"/>
  <c r="AO778" i="9"/>
  <c r="AS778" i="9"/>
  <c r="AL778" i="9"/>
  <c r="AP778" i="9"/>
  <c r="S778" i="9"/>
  <c r="AI778" i="9"/>
  <c r="C778" i="9"/>
  <c r="AG774" i="9"/>
  <c r="X774" i="9"/>
  <c r="AB774" i="9"/>
  <c r="AF774" i="9"/>
  <c r="W774" i="9"/>
  <c r="AA774" i="9"/>
  <c r="AE774" i="9"/>
  <c r="Y774" i="9"/>
  <c r="AD774" i="9"/>
  <c r="Z774" i="9"/>
  <c r="AC774" i="9"/>
  <c r="P774" i="9"/>
  <c r="T774" i="9"/>
  <c r="M774" i="9"/>
  <c r="Q774" i="9"/>
  <c r="U774" i="9"/>
  <c r="N774" i="9"/>
  <c r="V774" i="9"/>
  <c r="O774" i="9"/>
  <c r="R774" i="9"/>
  <c r="AJ774" i="9"/>
  <c r="AN774" i="9"/>
  <c r="AR774" i="9"/>
  <c r="AH774" i="9"/>
  <c r="AL774" i="9"/>
  <c r="AT774" i="9"/>
  <c r="AI774" i="9"/>
  <c r="AQ774" i="9"/>
  <c r="S774" i="9"/>
  <c r="AK774" i="9"/>
  <c r="AO774" i="9"/>
  <c r="AS774" i="9"/>
  <c r="AP774" i="9"/>
  <c r="AM774" i="9"/>
  <c r="C774" i="9"/>
  <c r="AG770" i="9"/>
  <c r="X770" i="9"/>
  <c r="AB770" i="9"/>
  <c r="AF770" i="9"/>
  <c r="W770" i="9"/>
  <c r="AA770" i="9"/>
  <c r="AE770" i="9"/>
  <c r="Y770" i="9"/>
  <c r="AD770" i="9"/>
  <c r="P770" i="9"/>
  <c r="T770" i="9"/>
  <c r="M770" i="9"/>
  <c r="Q770" i="9"/>
  <c r="U770" i="9"/>
  <c r="N770" i="9"/>
  <c r="V770" i="9"/>
  <c r="O770" i="9"/>
  <c r="Z770" i="9"/>
  <c r="AJ770" i="9"/>
  <c r="AN770" i="9"/>
  <c r="AR770" i="9"/>
  <c r="AL770" i="9"/>
  <c r="AP770" i="9"/>
  <c r="S770" i="9"/>
  <c r="AM770" i="9"/>
  <c r="AC770" i="9"/>
  <c r="AK770" i="9"/>
  <c r="AO770" i="9"/>
  <c r="AS770" i="9"/>
  <c r="R770" i="9"/>
  <c r="AH770" i="9"/>
  <c r="AT770" i="9"/>
  <c r="AI770" i="9"/>
  <c r="AQ770" i="9"/>
  <c r="C770" i="9"/>
  <c r="AG766" i="9"/>
  <c r="X766" i="9"/>
  <c r="AB766" i="9"/>
  <c r="AF766" i="9"/>
  <c r="W766" i="9"/>
  <c r="AA766" i="9"/>
  <c r="AE766" i="9"/>
  <c r="Y766" i="9"/>
  <c r="AD766" i="9"/>
  <c r="Z766" i="9"/>
  <c r="AC766" i="9"/>
  <c r="P766" i="9"/>
  <c r="T766" i="9"/>
  <c r="M766" i="9"/>
  <c r="Q766" i="9"/>
  <c r="U766" i="9"/>
  <c r="N766" i="9"/>
  <c r="V766" i="9"/>
  <c r="O766" i="9"/>
  <c r="R766" i="9"/>
  <c r="AJ766" i="9"/>
  <c r="AN766" i="9"/>
  <c r="AR766" i="9"/>
  <c r="AL766" i="9"/>
  <c r="AT766" i="9"/>
  <c r="AI766" i="9"/>
  <c r="AQ766" i="9"/>
  <c r="S766" i="9"/>
  <c r="AK766" i="9"/>
  <c r="AO766" i="9"/>
  <c r="AS766" i="9"/>
  <c r="AH766" i="9"/>
  <c r="AP766" i="9"/>
  <c r="AM766" i="9"/>
  <c r="C766" i="9"/>
  <c r="AG762" i="9"/>
  <c r="X762" i="9"/>
  <c r="AB762" i="9"/>
  <c r="AF762" i="9"/>
  <c r="W762" i="9"/>
  <c r="AA762" i="9"/>
  <c r="AE762" i="9"/>
  <c r="Y762" i="9"/>
  <c r="AD762" i="9"/>
  <c r="Z762" i="9"/>
  <c r="P762" i="9"/>
  <c r="T762" i="9"/>
  <c r="AC762" i="9"/>
  <c r="M762" i="9"/>
  <c r="Q762" i="9"/>
  <c r="U762" i="9"/>
  <c r="N762" i="9"/>
  <c r="V762" i="9"/>
  <c r="O762" i="9"/>
  <c r="AJ762" i="9"/>
  <c r="AN762" i="9"/>
  <c r="AR762" i="9"/>
  <c r="R762" i="9"/>
  <c r="AH762" i="9"/>
  <c r="AP762" i="9"/>
  <c r="S762" i="9"/>
  <c r="AM762" i="9"/>
  <c r="AK762" i="9"/>
  <c r="AO762" i="9"/>
  <c r="AS762" i="9"/>
  <c r="AL762" i="9"/>
  <c r="AT762" i="9"/>
  <c r="AI762" i="9"/>
  <c r="AQ762" i="9"/>
  <c r="C762" i="9"/>
  <c r="AG758" i="9"/>
  <c r="X758" i="9"/>
  <c r="AB758" i="9"/>
  <c r="AF758" i="9"/>
  <c r="W758" i="9"/>
  <c r="AA758" i="9"/>
  <c r="AE758" i="9"/>
  <c r="Y758" i="9"/>
  <c r="AD758" i="9"/>
  <c r="Z758" i="9"/>
  <c r="AC758" i="9"/>
  <c r="P758" i="9"/>
  <c r="T758" i="9"/>
  <c r="M758" i="9"/>
  <c r="Q758" i="9"/>
  <c r="U758" i="9"/>
  <c r="N758" i="9"/>
  <c r="V758" i="9"/>
  <c r="O758" i="9"/>
  <c r="R758" i="9"/>
  <c r="AJ758" i="9"/>
  <c r="AN758" i="9"/>
  <c r="AR758" i="9"/>
  <c r="AL758" i="9"/>
  <c r="AI758" i="9"/>
  <c r="AQ758" i="9"/>
  <c r="S758" i="9"/>
  <c r="AK758" i="9"/>
  <c r="AO758" i="9"/>
  <c r="AS758" i="9"/>
  <c r="AH758" i="9"/>
  <c r="AP758" i="9"/>
  <c r="AT758" i="9"/>
  <c r="AM758" i="9"/>
  <c r="C758" i="9"/>
  <c r="AG754" i="9"/>
  <c r="X754" i="9"/>
  <c r="AB754" i="9"/>
  <c r="AF754" i="9"/>
  <c r="W754" i="9"/>
  <c r="AA754" i="9"/>
  <c r="AE754" i="9"/>
  <c r="Y754" i="9"/>
  <c r="AD754" i="9"/>
  <c r="P754" i="9"/>
  <c r="T754" i="9"/>
  <c r="M754" i="9"/>
  <c r="Q754" i="9"/>
  <c r="U754" i="9"/>
  <c r="Z754" i="9"/>
  <c r="N754" i="9"/>
  <c r="V754" i="9"/>
  <c r="AC754" i="9"/>
  <c r="O754" i="9"/>
  <c r="AJ754" i="9"/>
  <c r="AN754" i="9"/>
  <c r="AR754" i="9"/>
  <c r="AL754" i="9"/>
  <c r="AT754" i="9"/>
  <c r="AM754" i="9"/>
  <c r="AK754" i="9"/>
  <c r="AO754" i="9"/>
  <c r="AS754" i="9"/>
  <c r="R754" i="9"/>
  <c r="AH754" i="9"/>
  <c r="AP754" i="9"/>
  <c r="S754" i="9"/>
  <c r="AI754" i="9"/>
  <c r="AQ754" i="9"/>
  <c r="C754" i="9"/>
  <c r="AG750" i="9"/>
  <c r="X750" i="9"/>
  <c r="AB750" i="9"/>
  <c r="AF750" i="9"/>
  <c r="W750" i="9"/>
  <c r="AA750" i="9"/>
  <c r="AE750" i="9"/>
  <c r="Y750" i="9"/>
  <c r="AD750" i="9"/>
  <c r="Z750" i="9"/>
  <c r="AC750" i="9"/>
  <c r="P750" i="9"/>
  <c r="T750" i="9"/>
  <c r="M750" i="9"/>
  <c r="Q750" i="9"/>
  <c r="U750" i="9"/>
  <c r="N750" i="9"/>
  <c r="V750" i="9"/>
  <c r="O750" i="9"/>
  <c r="R750" i="9"/>
  <c r="AJ750" i="9"/>
  <c r="AN750" i="9"/>
  <c r="AR750" i="9"/>
  <c r="AH750" i="9"/>
  <c r="AP750" i="9"/>
  <c r="AI750" i="9"/>
  <c r="AQ750" i="9"/>
  <c r="S750" i="9"/>
  <c r="AK750" i="9"/>
  <c r="AO750" i="9"/>
  <c r="AS750" i="9"/>
  <c r="AL750" i="9"/>
  <c r="AT750" i="9"/>
  <c r="AM750" i="9"/>
  <c r="C750" i="9"/>
  <c r="AG746" i="9"/>
  <c r="X746" i="9"/>
  <c r="AB746" i="9"/>
  <c r="AF746" i="9"/>
  <c r="W746" i="9"/>
  <c r="AA746" i="9"/>
  <c r="AE746" i="9"/>
  <c r="Y746" i="9"/>
  <c r="AD746" i="9"/>
  <c r="Z746" i="9"/>
  <c r="P746" i="9"/>
  <c r="T746" i="9"/>
  <c r="AC746" i="9"/>
  <c r="M746" i="9"/>
  <c r="Q746" i="9"/>
  <c r="U746" i="9"/>
  <c r="N746" i="9"/>
  <c r="V746" i="9"/>
  <c r="O746" i="9"/>
  <c r="AJ746" i="9"/>
  <c r="AN746" i="9"/>
  <c r="AR746" i="9"/>
  <c r="R746" i="9"/>
  <c r="AH746" i="9"/>
  <c r="AP746" i="9"/>
  <c r="S746" i="9"/>
  <c r="AM746" i="9"/>
  <c r="AK746" i="9"/>
  <c r="AO746" i="9"/>
  <c r="AS746" i="9"/>
  <c r="AL746" i="9"/>
  <c r="AT746" i="9"/>
  <c r="AI746" i="9"/>
  <c r="AQ746" i="9"/>
  <c r="C746" i="9"/>
  <c r="AG742" i="9"/>
  <c r="X742" i="9"/>
  <c r="AB742" i="9"/>
  <c r="AF742" i="9"/>
  <c r="W742" i="9"/>
  <c r="AA742" i="9"/>
  <c r="AE742" i="9"/>
  <c r="Y742" i="9"/>
  <c r="AD742" i="9"/>
  <c r="Z742" i="9"/>
  <c r="AC742" i="9"/>
  <c r="P742" i="9"/>
  <c r="T742" i="9"/>
  <c r="M742" i="9"/>
  <c r="Q742" i="9"/>
  <c r="U742" i="9"/>
  <c r="N742" i="9"/>
  <c r="V742" i="9"/>
  <c r="O742" i="9"/>
  <c r="R742" i="9"/>
  <c r="AJ742" i="9"/>
  <c r="AN742" i="9"/>
  <c r="AR742" i="9"/>
  <c r="AH742" i="9"/>
  <c r="AL742" i="9"/>
  <c r="AP742" i="9"/>
  <c r="AT742" i="9"/>
  <c r="AI742" i="9"/>
  <c r="AQ742" i="9"/>
  <c r="S742" i="9"/>
  <c r="AK742" i="9"/>
  <c r="AO742" i="9"/>
  <c r="AS742" i="9"/>
  <c r="AM742" i="9"/>
  <c r="C742" i="9"/>
  <c r="AG738" i="9"/>
  <c r="X738" i="9"/>
  <c r="AB738" i="9"/>
  <c r="AF738" i="9"/>
  <c r="W738" i="9"/>
  <c r="AA738" i="9"/>
  <c r="AE738" i="9"/>
  <c r="Y738" i="9"/>
  <c r="AD738" i="9"/>
  <c r="P738" i="9"/>
  <c r="T738" i="9"/>
  <c r="M738" i="9"/>
  <c r="Q738" i="9"/>
  <c r="U738" i="9"/>
  <c r="N738" i="9"/>
  <c r="V738" i="9"/>
  <c r="O738" i="9"/>
  <c r="AJ738" i="9"/>
  <c r="AN738" i="9"/>
  <c r="AR738" i="9"/>
  <c r="Z738" i="9"/>
  <c r="AL738" i="9"/>
  <c r="AT738" i="9"/>
  <c r="AC738" i="9"/>
  <c r="S738" i="9"/>
  <c r="AM738" i="9"/>
  <c r="AK738" i="9"/>
  <c r="AO738" i="9"/>
  <c r="AS738" i="9"/>
  <c r="R738" i="9"/>
  <c r="AH738" i="9"/>
  <c r="AP738" i="9"/>
  <c r="AI738" i="9"/>
  <c r="AQ738" i="9"/>
  <c r="C738" i="9"/>
  <c r="AG734" i="9"/>
  <c r="X734" i="9"/>
  <c r="AB734" i="9"/>
  <c r="AF734" i="9"/>
  <c r="W734" i="9"/>
  <c r="AA734" i="9"/>
  <c r="AE734" i="9"/>
  <c r="Y734" i="9"/>
  <c r="AD734" i="9"/>
  <c r="Z734" i="9"/>
  <c r="AC734" i="9"/>
  <c r="P734" i="9"/>
  <c r="T734" i="9"/>
  <c r="M734" i="9"/>
  <c r="Q734" i="9"/>
  <c r="U734" i="9"/>
  <c r="N734" i="9"/>
  <c r="V734" i="9"/>
  <c r="O734" i="9"/>
  <c r="R734" i="9"/>
  <c r="AJ734" i="9"/>
  <c r="AN734" i="9"/>
  <c r="AR734" i="9"/>
  <c r="AH734" i="9"/>
  <c r="AP734" i="9"/>
  <c r="AI734" i="9"/>
  <c r="AQ734" i="9"/>
  <c r="S734" i="9"/>
  <c r="AK734" i="9"/>
  <c r="AO734" i="9"/>
  <c r="AS734" i="9"/>
  <c r="AL734" i="9"/>
  <c r="AT734" i="9"/>
  <c r="AM734" i="9"/>
  <c r="C734" i="9"/>
  <c r="AG730" i="9"/>
  <c r="X730" i="9"/>
  <c r="AB730" i="9"/>
  <c r="AF730" i="9"/>
  <c r="W730" i="9"/>
  <c r="AA730" i="9"/>
  <c r="AE730" i="9"/>
  <c r="Y730" i="9"/>
  <c r="AD730" i="9"/>
  <c r="Z730" i="9"/>
  <c r="P730" i="9"/>
  <c r="T730" i="9"/>
  <c r="AC730" i="9"/>
  <c r="M730" i="9"/>
  <c r="Q730" i="9"/>
  <c r="U730" i="9"/>
  <c r="N730" i="9"/>
  <c r="V730" i="9"/>
  <c r="O730" i="9"/>
  <c r="AJ730" i="9"/>
  <c r="AN730" i="9"/>
  <c r="AR730" i="9"/>
  <c r="AH730" i="9"/>
  <c r="AP730" i="9"/>
  <c r="S730" i="9"/>
  <c r="AM730" i="9"/>
  <c r="AK730" i="9"/>
  <c r="AO730" i="9"/>
  <c r="AS730" i="9"/>
  <c r="R730" i="9"/>
  <c r="AL730" i="9"/>
  <c r="AT730" i="9"/>
  <c r="AI730" i="9"/>
  <c r="AQ730" i="9"/>
  <c r="C730" i="9"/>
  <c r="AG726" i="9"/>
  <c r="X726" i="9"/>
  <c r="AB726" i="9"/>
  <c r="AF726" i="9"/>
  <c r="W726" i="9"/>
  <c r="AA726" i="9"/>
  <c r="AE726" i="9"/>
  <c r="Y726" i="9"/>
  <c r="AD726" i="9"/>
  <c r="Z726" i="9"/>
  <c r="AC726" i="9"/>
  <c r="P726" i="9"/>
  <c r="T726" i="9"/>
  <c r="M726" i="9"/>
  <c r="Q726" i="9"/>
  <c r="U726" i="9"/>
  <c r="N726" i="9"/>
  <c r="V726" i="9"/>
  <c r="O726" i="9"/>
  <c r="R726" i="9"/>
  <c r="AJ726" i="9"/>
  <c r="AN726" i="9"/>
  <c r="AR726" i="9"/>
  <c r="AH726" i="9"/>
  <c r="AP726" i="9"/>
  <c r="AI726" i="9"/>
  <c r="AQ726" i="9"/>
  <c r="S726" i="9"/>
  <c r="AK726" i="9"/>
  <c r="AO726" i="9"/>
  <c r="AS726" i="9"/>
  <c r="AL726" i="9"/>
  <c r="AT726" i="9"/>
  <c r="AM726" i="9"/>
  <c r="C726" i="9"/>
  <c r="AG722" i="9"/>
  <c r="X722" i="9"/>
  <c r="AB722" i="9"/>
  <c r="AF722" i="9"/>
  <c r="W722" i="9"/>
  <c r="AA722" i="9"/>
  <c r="AE722" i="9"/>
  <c r="Y722" i="9"/>
  <c r="AD722" i="9"/>
  <c r="P722" i="9"/>
  <c r="T722" i="9"/>
  <c r="M722" i="9"/>
  <c r="Q722" i="9"/>
  <c r="U722" i="9"/>
  <c r="Z722" i="9"/>
  <c r="N722" i="9"/>
  <c r="V722" i="9"/>
  <c r="AC722" i="9"/>
  <c r="O722" i="9"/>
  <c r="AJ722" i="9"/>
  <c r="AN722" i="9"/>
  <c r="AR722" i="9"/>
  <c r="R722" i="9"/>
  <c r="AH722" i="9"/>
  <c r="AT722" i="9"/>
  <c r="S722" i="9"/>
  <c r="AM722" i="9"/>
  <c r="AK722" i="9"/>
  <c r="AO722" i="9"/>
  <c r="AS722" i="9"/>
  <c r="AL722" i="9"/>
  <c r="AP722" i="9"/>
  <c r="AI722" i="9"/>
  <c r="AQ722" i="9"/>
  <c r="C722" i="9"/>
  <c r="AG718" i="9"/>
  <c r="X718" i="9"/>
  <c r="AB718" i="9"/>
  <c r="AF718" i="9"/>
  <c r="W718" i="9"/>
  <c r="AA718" i="9"/>
  <c r="AE718" i="9"/>
  <c r="Y718" i="9"/>
  <c r="AD718" i="9"/>
  <c r="Z718" i="9"/>
  <c r="AC718" i="9"/>
  <c r="P718" i="9"/>
  <c r="T718" i="9"/>
  <c r="M718" i="9"/>
  <c r="Q718" i="9"/>
  <c r="U718" i="9"/>
  <c r="N718" i="9"/>
  <c r="V718" i="9"/>
  <c r="O718" i="9"/>
  <c r="R718" i="9"/>
  <c r="AJ718" i="9"/>
  <c r="AN718" i="9"/>
  <c r="AR718" i="9"/>
  <c r="AH718" i="9"/>
  <c r="AL718" i="9"/>
  <c r="AT718" i="9"/>
  <c r="AI718" i="9"/>
  <c r="AQ718" i="9"/>
  <c r="S718" i="9"/>
  <c r="AK718" i="9"/>
  <c r="AO718" i="9"/>
  <c r="AS718" i="9"/>
  <c r="AP718" i="9"/>
  <c r="AM718" i="9"/>
  <c r="C718" i="9"/>
  <c r="AG714" i="9"/>
  <c r="X714" i="9"/>
  <c r="AB714" i="9"/>
  <c r="AF714" i="9"/>
  <c r="W714" i="9"/>
  <c r="AA714" i="9"/>
  <c r="AE714" i="9"/>
  <c r="Y714" i="9"/>
  <c r="AD714" i="9"/>
  <c r="Z714" i="9"/>
  <c r="P714" i="9"/>
  <c r="T714" i="9"/>
  <c r="AC714" i="9"/>
  <c r="M714" i="9"/>
  <c r="Q714" i="9"/>
  <c r="U714" i="9"/>
  <c r="N714" i="9"/>
  <c r="V714" i="9"/>
  <c r="O714" i="9"/>
  <c r="AJ714" i="9"/>
  <c r="AN714" i="9"/>
  <c r="AR714" i="9"/>
  <c r="R714" i="9"/>
  <c r="AL714" i="9"/>
  <c r="AT714" i="9"/>
  <c r="AM714" i="9"/>
  <c r="AK714" i="9"/>
  <c r="AO714" i="9"/>
  <c r="AS714" i="9"/>
  <c r="AH714" i="9"/>
  <c r="AP714" i="9"/>
  <c r="S714" i="9"/>
  <c r="AI714" i="9"/>
  <c r="AQ714" i="9"/>
  <c r="C714" i="9"/>
  <c r="AG710" i="9"/>
  <c r="X710" i="9"/>
  <c r="AB710" i="9"/>
  <c r="AF710" i="9"/>
  <c r="W710" i="9"/>
  <c r="AA710" i="9"/>
  <c r="AE710" i="9"/>
  <c r="Y710" i="9"/>
  <c r="AD710" i="9"/>
  <c r="Z710" i="9"/>
  <c r="AC710" i="9"/>
  <c r="P710" i="9"/>
  <c r="T710" i="9"/>
  <c r="M710" i="9"/>
  <c r="Q710" i="9"/>
  <c r="U710" i="9"/>
  <c r="N710" i="9"/>
  <c r="V710" i="9"/>
  <c r="O710" i="9"/>
  <c r="R710" i="9"/>
  <c r="AJ710" i="9"/>
  <c r="AN710" i="9"/>
  <c r="AR710" i="9"/>
  <c r="AH710" i="9"/>
  <c r="AP710" i="9"/>
  <c r="AM710" i="9"/>
  <c r="S710" i="9"/>
  <c r="AK710" i="9"/>
  <c r="AO710" i="9"/>
  <c r="AS710" i="9"/>
  <c r="AL710" i="9"/>
  <c r="AT710" i="9"/>
  <c r="AI710" i="9"/>
  <c r="AQ710" i="9"/>
  <c r="C710" i="9"/>
  <c r="AG706" i="9"/>
  <c r="X706" i="9"/>
  <c r="AB706" i="9"/>
  <c r="AF706" i="9"/>
  <c r="W706" i="9"/>
  <c r="AA706" i="9"/>
  <c r="AE706" i="9"/>
  <c r="Y706" i="9"/>
  <c r="AD706" i="9"/>
  <c r="P706" i="9"/>
  <c r="T706" i="9"/>
  <c r="M706" i="9"/>
  <c r="Q706" i="9"/>
  <c r="U706" i="9"/>
  <c r="N706" i="9"/>
  <c r="V706" i="9"/>
  <c r="O706" i="9"/>
  <c r="Z706" i="9"/>
  <c r="AJ706" i="9"/>
  <c r="AN706" i="9"/>
  <c r="AR706" i="9"/>
  <c r="R706" i="9"/>
  <c r="AL706" i="9"/>
  <c r="AT706" i="9"/>
  <c r="S706" i="9"/>
  <c r="AM706" i="9"/>
  <c r="AC706" i="9"/>
  <c r="AK706" i="9"/>
  <c r="AO706" i="9"/>
  <c r="AS706" i="9"/>
  <c r="AH706" i="9"/>
  <c r="AP706" i="9"/>
  <c r="AI706" i="9"/>
  <c r="AQ706" i="9"/>
  <c r="C706" i="9"/>
  <c r="AG702" i="9"/>
  <c r="X702" i="9"/>
  <c r="AB702" i="9"/>
  <c r="AF702" i="9"/>
  <c r="W702" i="9"/>
  <c r="AA702" i="9"/>
  <c r="AE702" i="9"/>
  <c r="Y702" i="9"/>
  <c r="AD702" i="9"/>
  <c r="Z702" i="9"/>
  <c r="AC702" i="9"/>
  <c r="P702" i="9"/>
  <c r="T702" i="9"/>
  <c r="M702" i="9"/>
  <c r="Q702" i="9"/>
  <c r="U702" i="9"/>
  <c r="N702" i="9"/>
  <c r="V702" i="9"/>
  <c r="O702" i="9"/>
  <c r="R702" i="9"/>
  <c r="AJ702" i="9"/>
  <c r="AN702" i="9"/>
  <c r="AR702" i="9"/>
  <c r="AH702" i="9"/>
  <c r="AL702" i="9"/>
  <c r="AT702" i="9"/>
  <c r="AM702" i="9"/>
  <c r="S702" i="9"/>
  <c r="AK702" i="9"/>
  <c r="AO702" i="9"/>
  <c r="AS702" i="9"/>
  <c r="AP702" i="9"/>
  <c r="AI702" i="9"/>
  <c r="AQ702" i="9"/>
  <c r="C702" i="9"/>
  <c r="AG698" i="9"/>
  <c r="X698" i="9"/>
  <c r="AB698" i="9"/>
  <c r="AF698" i="9"/>
  <c r="W698" i="9"/>
  <c r="AA698" i="9"/>
  <c r="AE698" i="9"/>
  <c r="Y698" i="9"/>
  <c r="AD698" i="9"/>
  <c r="Z698" i="9"/>
  <c r="P698" i="9"/>
  <c r="T698" i="9"/>
  <c r="AC698" i="9"/>
  <c r="M698" i="9"/>
  <c r="Q698" i="9"/>
  <c r="U698" i="9"/>
  <c r="N698" i="9"/>
  <c r="V698" i="9"/>
  <c r="O698" i="9"/>
  <c r="AJ698" i="9"/>
  <c r="AN698" i="9"/>
  <c r="AR698" i="9"/>
  <c r="AL698" i="9"/>
  <c r="AT698" i="9"/>
  <c r="S698" i="9"/>
  <c r="AI698" i="9"/>
  <c r="AQ698" i="9"/>
  <c r="AK698" i="9"/>
  <c r="AO698" i="9"/>
  <c r="AS698" i="9"/>
  <c r="R698" i="9"/>
  <c r="AH698" i="9"/>
  <c r="AP698" i="9"/>
  <c r="AM698" i="9"/>
  <c r="C698" i="9"/>
  <c r="AG694" i="9"/>
  <c r="X694" i="9"/>
  <c r="AB694" i="9"/>
  <c r="AF694" i="9"/>
  <c r="W694" i="9"/>
  <c r="AA694" i="9"/>
  <c r="AE694" i="9"/>
  <c r="Y694" i="9"/>
  <c r="AD694" i="9"/>
  <c r="Z694" i="9"/>
  <c r="AC694" i="9"/>
  <c r="P694" i="9"/>
  <c r="T694" i="9"/>
  <c r="M694" i="9"/>
  <c r="Q694" i="9"/>
  <c r="U694" i="9"/>
  <c r="N694" i="9"/>
  <c r="V694" i="9"/>
  <c r="O694" i="9"/>
  <c r="R694" i="9"/>
  <c r="AJ694" i="9"/>
  <c r="AN694" i="9"/>
  <c r="AR694" i="9"/>
  <c r="AH694" i="9"/>
  <c r="AP694" i="9"/>
  <c r="AM694" i="9"/>
  <c r="S694" i="9"/>
  <c r="AK694" i="9"/>
  <c r="AO694" i="9"/>
  <c r="AS694" i="9"/>
  <c r="AL694" i="9"/>
  <c r="AT694" i="9"/>
  <c r="AI694" i="9"/>
  <c r="AQ694" i="9"/>
  <c r="C694" i="9"/>
  <c r="AG690" i="9"/>
  <c r="X690" i="9"/>
  <c r="AB690" i="9"/>
  <c r="AF690" i="9"/>
  <c r="W690" i="9"/>
  <c r="AA690" i="9"/>
  <c r="AE690" i="9"/>
  <c r="Y690" i="9"/>
  <c r="AD690" i="9"/>
  <c r="P690" i="9"/>
  <c r="T690" i="9"/>
  <c r="M690" i="9"/>
  <c r="Q690" i="9"/>
  <c r="U690" i="9"/>
  <c r="Z690" i="9"/>
  <c r="N690" i="9"/>
  <c r="V690" i="9"/>
  <c r="AC690" i="9"/>
  <c r="O690" i="9"/>
  <c r="AJ690" i="9"/>
  <c r="AN690" i="9"/>
  <c r="AR690" i="9"/>
  <c r="R690" i="9"/>
  <c r="AH690" i="9"/>
  <c r="AP690" i="9"/>
  <c r="AM690" i="9"/>
  <c r="AK690" i="9"/>
  <c r="AO690" i="9"/>
  <c r="AS690" i="9"/>
  <c r="AL690" i="9"/>
  <c r="AT690" i="9"/>
  <c r="S690" i="9"/>
  <c r="AI690" i="9"/>
  <c r="AQ690" i="9"/>
  <c r="C690" i="9"/>
  <c r="AG686" i="9"/>
  <c r="X686" i="9"/>
  <c r="AB686" i="9"/>
  <c r="AF686" i="9"/>
  <c r="W686" i="9"/>
  <c r="AA686" i="9"/>
  <c r="AE686" i="9"/>
  <c r="Y686" i="9"/>
  <c r="AD686" i="9"/>
  <c r="Z686" i="9"/>
  <c r="AC686" i="9"/>
  <c r="P686" i="9"/>
  <c r="T686" i="9"/>
  <c r="M686" i="9"/>
  <c r="Q686" i="9"/>
  <c r="U686" i="9"/>
  <c r="N686" i="9"/>
  <c r="V686" i="9"/>
  <c r="O686" i="9"/>
  <c r="R686" i="9"/>
  <c r="AJ686" i="9"/>
  <c r="AN686" i="9"/>
  <c r="AR686" i="9"/>
  <c r="AH686" i="9"/>
  <c r="AP686" i="9"/>
  <c r="AI686" i="9"/>
  <c r="AM686" i="9"/>
  <c r="AQ686" i="9"/>
  <c r="S686" i="9"/>
  <c r="AK686" i="9"/>
  <c r="AO686" i="9"/>
  <c r="AS686" i="9"/>
  <c r="AL686" i="9"/>
  <c r="AT686" i="9"/>
  <c r="C686" i="9"/>
  <c r="AG682" i="9"/>
  <c r="X682" i="9"/>
  <c r="AB682" i="9"/>
  <c r="AF682" i="9"/>
  <c r="W682" i="9"/>
  <c r="AA682" i="9"/>
  <c r="AE682" i="9"/>
  <c r="Y682" i="9"/>
  <c r="AD682" i="9"/>
  <c r="Z682" i="9"/>
  <c r="P682" i="9"/>
  <c r="T682" i="9"/>
  <c r="AC682" i="9"/>
  <c r="M682" i="9"/>
  <c r="Q682" i="9"/>
  <c r="U682" i="9"/>
  <c r="N682" i="9"/>
  <c r="V682" i="9"/>
  <c r="O682" i="9"/>
  <c r="AJ682" i="9"/>
  <c r="AN682" i="9"/>
  <c r="AR682" i="9"/>
  <c r="AH682" i="9"/>
  <c r="AP682" i="9"/>
  <c r="AT682" i="9"/>
  <c r="S682" i="9"/>
  <c r="AM682" i="9"/>
  <c r="AQ682" i="9"/>
  <c r="AK682" i="9"/>
  <c r="AO682" i="9"/>
  <c r="AS682" i="9"/>
  <c r="R682" i="9"/>
  <c r="AL682" i="9"/>
  <c r="AI682" i="9"/>
  <c r="C682" i="9"/>
  <c r="AG678" i="9"/>
  <c r="X678" i="9"/>
  <c r="AB678" i="9"/>
  <c r="AF678" i="9"/>
  <c r="W678" i="9"/>
  <c r="AA678" i="9"/>
  <c r="AE678" i="9"/>
  <c r="Y678" i="9"/>
  <c r="AD678" i="9"/>
  <c r="Z678" i="9"/>
  <c r="AC678" i="9"/>
  <c r="P678" i="9"/>
  <c r="T678" i="9"/>
  <c r="M678" i="9"/>
  <c r="Q678" i="9"/>
  <c r="U678" i="9"/>
  <c r="N678" i="9"/>
  <c r="V678" i="9"/>
  <c r="O678" i="9"/>
  <c r="R678" i="9"/>
  <c r="AJ678" i="9"/>
  <c r="AN678" i="9"/>
  <c r="AR678" i="9"/>
  <c r="AH678" i="9"/>
  <c r="AP678" i="9"/>
  <c r="AI678" i="9"/>
  <c r="AQ678" i="9"/>
  <c r="S678" i="9"/>
  <c r="AK678" i="9"/>
  <c r="AO678" i="9"/>
  <c r="AS678" i="9"/>
  <c r="AL678" i="9"/>
  <c r="AT678" i="9"/>
  <c r="AM678" i="9"/>
  <c r="C678" i="9"/>
  <c r="AG674" i="9"/>
  <c r="X674" i="9"/>
  <c r="AB674" i="9"/>
  <c r="AF674" i="9"/>
  <c r="W674" i="9"/>
  <c r="AA674" i="9"/>
  <c r="AE674" i="9"/>
  <c r="Y674" i="9"/>
  <c r="AD674" i="9"/>
  <c r="P674" i="9"/>
  <c r="T674" i="9"/>
  <c r="M674" i="9"/>
  <c r="Q674" i="9"/>
  <c r="U674" i="9"/>
  <c r="N674" i="9"/>
  <c r="V674" i="9"/>
  <c r="O674" i="9"/>
  <c r="AJ674" i="9"/>
  <c r="AN674" i="9"/>
  <c r="AR674" i="9"/>
  <c r="R674" i="9"/>
  <c r="AL674" i="9"/>
  <c r="AT674" i="9"/>
  <c r="AM674" i="9"/>
  <c r="AK674" i="9"/>
  <c r="AO674" i="9"/>
  <c r="AS674" i="9"/>
  <c r="Z674" i="9"/>
  <c r="AH674" i="9"/>
  <c r="AP674" i="9"/>
  <c r="AC674" i="9"/>
  <c r="S674" i="9"/>
  <c r="AI674" i="9"/>
  <c r="AQ674" i="9"/>
  <c r="C674" i="9"/>
  <c r="AG670" i="9"/>
  <c r="X670" i="9"/>
  <c r="AB670" i="9"/>
  <c r="AF670" i="9"/>
  <c r="W670" i="9"/>
  <c r="AA670" i="9"/>
  <c r="AE670" i="9"/>
  <c r="Y670" i="9"/>
  <c r="AD670" i="9"/>
  <c r="Z670" i="9"/>
  <c r="AC670" i="9"/>
  <c r="P670" i="9"/>
  <c r="T670" i="9"/>
  <c r="M670" i="9"/>
  <c r="Q670" i="9"/>
  <c r="U670" i="9"/>
  <c r="N670" i="9"/>
  <c r="V670" i="9"/>
  <c r="O670" i="9"/>
  <c r="R670" i="9"/>
  <c r="AJ670" i="9"/>
  <c r="AN670" i="9"/>
  <c r="AR670" i="9"/>
  <c r="AH670" i="9"/>
  <c r="AP670" i="9"/>
  <c r="AI670" i="9"/>
  <c r="AQ670" i="9"/>
  <c r="S670" i="9"/>
  <c r="AK670" i="9"/>
  <c r="AO670" i="9"/>
  <c r="AS670" i="9"/>
  <c r="AL670" i="9"/>
  <c r="AT670" i="9"/>
  <c r="AM670" i="9"/>
  <c r="C670" i="9"/>
  <c r="AG666" i="9"/>
  <c r="X666" i="9"/>
  <c r="AB666" i="9"/>
  <c r="AF666" i="9"/>
  <c r="W666" i="9"/>
  <c r="AA666" i="9"/>
  <c r="AE666" i="9"/>
  <c r="Y666" i="9"/>
  <c r="AD666" i="9"/>
  <c r="Z666" i="9"/>
  <c r="P666" i="9"/>
  <c r="T666" i="9"/>
  <c r="AC666" i="9"/>
  <c r="M666" i="9"/>
  <c r="Q666" i="9"/>
  <c r="U666" i="9"/>
  <c r="N666" i="9"/>
  <c r="V666" i="9"/>
  <c r="O666" i="9"/>
  <c r="AJ666" i="9"/>
  <c r="AN666" i="9"/>
  <c r="AR666" i="9"/>
  <c r="AL666" i="9"/>
  <c r="AT666" i="9"/>
  <c r="AI666" i="9"/>
  <c r="AQ666" i="9"/>
  <c r="AK666" i="9"/>
  <c r="AO666" i="9"/>
  <c r="AS666" i="9"/>
  <c r="R666" i="9"/>
  <c r="AH666" i="9"/>
  <c r="AP666" i="9"/>
  <c r="S666" i="9"/>
  <c r="AM666" i="9"/>
  <c r="C666" i="9"/>
  <c r="AG662" i="9"/>
  <c r="X662" i="9"/>
  <c r="AB662" i="9"/>
  <c r="AF662" i="9"/>
  <c r="W662" i="9"/>
  <c r="AA662" i="9"/>
  <c r="AE662" i="9"/>
  <c r="Y662" i="9"/>
  <c r="AD662" i="9"/>
  <c r="Z662" i="9"/>
  <c r="AC662" i="9"/>
  <c r="P662" i="9"/>
  <c r="T662" i="9"/>
  <c r="M662" i="9"/>
  <c r="Q662" i="9"/>
  <c r="U662" i="9"/>
  <c r="N662" i="9"/>
  <c r="V662" i="9"/>
  <c r="O662" i="9"/>
  <c r="R662" i="9"/>
  <c r="AJ662" i="9"/>
  <c r="AN662" i="9"/>
  <c r="AR662" i="9"/>
  <c r="AH662" i="9"/>
  <c r="AP662" i="9"/>
  <c r="AM662" i="9"/>
  <c r="S662" i="9"/>
  <c r="AK662" i="9"/>
  <c r="AO662" i="9"/>
  <c r="AS662" i="9"/>
  <c r="AL662" i="9"/>
  <c r="AT662" i="9"/>
  <c r="AI662" i="9"/>
  <c r="AQ662" i="9"/>
  <c r="C662" i="9"/>
  <c r="AG658" i="9"/>
  <c r="X658" i="9"/>
  <c r="AB658" i="9"/>
  <c r="AF658" i="9"/>
  <c r="W658" i="9"/>
  <c r="AA658" i="9"/>
  <c r="AE658" i="9"/>
  <c r="Y658" i="9"/>
  <c r="AD658" i="9"/>
  <c r="P658" i="9"/>
  <c r="T658" i="9"/>
  <c r="M658" i="9"/>
  <c r="Q658" i="9"/>
  <c r="U658" i="9"/>
  <c r="Z658" i="9"/>
  <c r="N658" i="9"/>
  <c r="V658" i="9"/>
  <c r="AC658" i="9"/>
  <c r="O658" i="9"/>
  <c r="AJ658" i="9"/>
  <c r="AN658" i="9"/>
  <c r="AR658" i="9"/>
  <c r="AL658" i="9"/>
  <c r="AT658" i="9"/>
  <c r="S658" i="9"/>
  <c r="AM658" i="9"/>
  <c r="AK658" i="9"/>
  <c r="AO658" i="9"/>
  <c r="AS658" i="9"/>
  <c r="R658" i="9"/>
  <c r="AH658" i="9"/>
  <c r="AP658" i="9"/>
  <c r="AI658" i="9"/>
  <c r="AQ658" i="9"/>
  <c r="C658" i="9"/>
  <c r="AG654" i="9"/>
  <c r="X654" i="9"/>
  <c r="AB654" i="9"/>
  <c r="AF654" i="9"/>
  <c r="W654" i="9"/>
  <c r="AA654" i="9"/>
  <c r="AE654" i="9"/>
  <c r="AC654" i="9"/>
  <c r="Z654" i="9"/>
  <c r="Y654" i="9"/>
  <c r="AD654" i="9"/>
  <c r="P654" i="9"/>
  <c r="T654" i="9"/>
  <c r="M654" i="9"/>
  <c r="Q654" i="9"/>
  <c r="U654" i="9"/>
  <c r="N654" i="9"/>
  <c r="V654" i="9"/>
  <c r="O654" i="9"/>
  <c r="R654" i="9"/>
  <c r="AJ654" i="9"/>
  <c r="AN654" i="9"/>
  <c r="AR654" i="9"/>
  <c r="AL654" i="9"/>
  <c r="AT654" i="9"/>
  <c r="AM654" i="9"/>
  <c r="S654" i="9"/>
  <c r="AK654" i="9"/>
  <c r="AO654" i="9"/>
  <c r="AS654" i="9"/>
  <c r="AH654" i="9"/>
  <c r="AP654" i="9"/>
  <c r="AI654" i="9"/>
  <c r="AQ654" i="9"/>
  <c r="C654" i="9"/>
  <c r="AG650" i="9"/>
  <c r="X650" i="9"/>
  <c r="AB650" i="9"/>
  <c r="AF650" i="9"/>
  <c r="W650" i="9"/>
  <c r="AA650" i="9"/>
  <c r="AE650" i="9"/>
  <c r="AC650" i="9"/>
  <c r="Z650" i="9"/>
  <c r="AD650" i="9"/>
  <c r="Y650" i="9"/>
  <c r="P650" i="9"/>
  <c r="T650" i="9"/>
  <c r="M650" i="9"/>
  <c r="Q650" i="9"/>
  <c r="U650" i="9"/>
  <c r="N650" i="9"/>
  <c r="V650" i="9"/>
  <c r="O650" i="9"/>
  <c r="AJ650" i="9"/>
  <c r="AN650" i="9"/>
  <c r="AR650" i="9"/>
  <c r="AH650" i="9"/>
  <c r="AP650" i="9"/>
  <c r="S650" i="9"/>
  <c r="AI650" i="9"/>
  <c r="AQ650" i="9"/>
  <c r="AK650" i="9"/>
  <c r="AO650" i="9"/>
  <c r="AS650" i="9"/>
  <c r="R650" i="9"/>
  <c r="AL650" i="9"/>
  <c r="AT650" i="9"/>
  <c r="AM650" i="9"/>
  <c r="C650" i="9"/>
  <c r="AG646" i="9"/>
  <c r="X646" i="9"/>
  <c r="AB646" i="9"/>
  <c r="AF646" i="9"/>
  <c r="W646" i="9"/>
  <c r="AA646" i="9"/>
  <c r="AE646" i="9"/>
  <c r="AC646" i="9"/>
  <c r="Z646" i="9"/>
  <c r="P646" i="9"/>
  <c r="T646" i="9"/>
  <c r="M646" i="9"/>
  <c r="Q646" i="9"/>
  <c r="U646" i="9"/>
  <c r="Y646" i="9"/>
  <c r="N646" i="9"/>
  <c r="V646" i="9"/>
  <c r="AD646" i="9"/>
  <c r="O646" i="9"/>
  <c r="R646" i="9"/>
  <c r="AJ646" i="9"/>
  <c r="AN646" i="9"/>
  <c r="AR646" i="9"/>
  <c r="AH646" i="9"/>
  <c r="AP646" i="9"/>
  <c r="AM646" i="9"/>
  <c r="S646" i="9"/>
  <c r="AK646" i="9"/>
  <c r="AO646" i="9"/>
  <c r="AS646" i="9"/>
  <c r="AL646" i="9"/>
  <c r="AT646" i="9"/>
  <c r="AI646" i="9"/>
  <c r="AQ646" i="9"/>
  <c r="C646" i="9"/>
  <c r="AG642" i="9"/>
  <c r="X642" i="9"/>
  <c r="AB642" i="9"/>
  <c r="AF642" i="9"/>
  <c r="W642" i="9"/>
  <c r="AA642" i="9"/>
  <c r="AE642" i="9"/>
  <c r="AC642" i="9"/>
  <c r="Z642" i="9"/>
  <c r="AD642" i="9"/>
  <c r="Y642" i="9"/>
  <c r="P642" i="9"/>
  <c r="T642" i="9"/>
  <c r="M642" i="9"/>
  <c r="Q642" i="9"/>
  <c r="U642" i="9"/>
  <c r="N642" i="9"/>
  <c r="V642" i="9"/>
  <c r="O642" i="9"/>
  <c r="AJ642" i="9"/>
  <c r="AN642" i="9"/>
  <c r="AR642" i="9"/>
  <c r="AH642" i="9"/>
  <c r="AP642" i="9"/>
  <c r="S642" i="9"/>
  <c r="AM642" i="9"/>
  <c r="AK642" i="9"/>
  <c r="AO642" i="9"/>
  <c r="AS642" i="9"/>
  <c r="R642" i="9"/>
  <c r="AL642" i="9"/>
  <c r="AT642" i="9"/>
  <c r="AI642" i="9"/>
  <c r="AQ642" i="9"/>
  <c r="C642" i="9"/>
  <c r="AG638" i="9"/>
  <c r="X638" i="9"/>
  <c r="AB638" i="9"/>
  <c r="AF638" i="9"/>
  <c r="W638" i="9"/>
  <c r="AA638" i="9"/>
  <c r="AE638" i="9"/>
  <c r="AC638" i="9"/>
  <c r="Z638" i="9"/>
  <c r="Y638" i="9"/>
  <c r="AD638" i="9"/>
  <c r="P638" i="9"/>
  <c r="T638" i="9"/>
  <c r="M638" i="9"/>
  <c r="Q638" i="9"/>
  <c r="U638" i="9"/>
  <c r="N638" i="9"/>
  <c r="V638" i="9"/>
  <c r="AJ638" i="9"/>
  <c r="AN638" i="9"/>
  <c r="O638" i="9"/>
  <c r="AK638" i="9"/>
  <c r="AO638" i="9"/>
  <c r="R638" i="9"/>
  <c r="AL638" i="9"/>
  <c r="AR638" i="9"/>
  <c r="AH638" i="9"/>
  <c r="AP638" i="9"/>
  <c r="AT638" i="9"/>
  <c r="AI638" i="9"/>
  <c r="S638" i="9"/>
  <c r="AM638" i="9"/>
  <c r="AS638" i="9"/>
  <c r="AQ638" i="9"/>
  <c r="C638" i="9"/>
  <c r="AG634" i="9"/>
  <c r="X634" i="9"/>
  <c r="AB634" i="9"/>
  <c r="AF634" i="9"/>
  <c r="W634" i="9"/>
  <c r="AA634" i="9"/>
  <c r="AE634" i="9"/>
  <c r="AC634" i="9"/>
  <c r="Z634" i="9"/>
  <c r="AD634" i="9"/>
  <c r="Y634" i="9"/>
  <c r="P634" i="9"/>
  <c r="T634" i="9"/>
  <c r="M634" i="9"/>
  <c r="Q634" i="9"/>
  <c r="U634" i="9"/>
  <c r="N634" i="9"/>
  <c r="V634" i="9"/>
  <c r="AJ634" i="9"/>
  <c r="AN634" i="9"/>
  <c r="AR634" i="9"/>
  <c r="O634" i="9"/>
  <c r="AK634" i="9"/>
  <c r="AO634" i="9"/>
  <c r="AS634" i="9"/>
  <c r="AH634" i="9"/>
  <c r="AP634" i="9"/>
  <c r="R634" i="9"/>
  <c r="AL634" i="9"/>
  <c r="AT634" i="9"/>
  <c r="S634" i="9"/>
  <c r="AI634" i="9"/>
  <c r="AQ634" i="9"/>
  <c r="AM634" i="9"/>
  <c r="C634" i="9"/>
  <c r="AG630" i="9"/>
  <c r="X630" i="9"/>
  <c r="AB630" i="9"/>
  <c r="AF630" i="9"/>
  <c r="W630" i="9"/>
  <c r="AA630" i="9"/>
  <c r="AE630" i="9"/>
  <c r="AC630" i="9"/>
  <c r="Z630" i="9"/>
  <c r="Y630" i="9"/>
  <c r="P630" i="9"/>
  <c r="T630" i="9"/>
  <c r="AD630" i="9"/>
  <c r="M630" i="9"/>
  <c r="Q630" i="9"/>
  <c r="U630" i="9"/>
  <c r="N630" i="9"/>
  <c r="V630" i="9"/>
  <c r="AJ630" i="9"/>
  <c r="AN630" i="9"/>
  <c r="AR630" i="9"/>
  <c r="O630" i="9"/>
  <c r="AK630" i="9"/>
  <c r="AO630" i="9"/>
  <c r="AS630" i="9"/>
  <c r="R630" i="9"/>
  <c r="AL630" i="9"/>
  <c r="AT630" i="9"/>
  <c r="AI630" i="9"/>
  <c r="S630" i="9"/>
  <c r="AM630" i="9"/>
  <c r="AH630" i="9"/>
  <c r="AP630" i="9"/>
  <c r="AQ630" i="9"/>
  <c r="C630" i="9"/>
  <c r="AG626" i="9"/>
  <c r="X626" i="9"/>
  <c r="AB626" i="9"/>
  <c r="AF626" i="9"/>
  <c r="W626" i="9"/>
  <c r="AA626" i="9"/>
  <c r="AE626" i="9"/>
  <c r="AC626" i="9"/>
  <c r="Z626" i="9"/>
  <c r="AD626" i="9"/>
  <c r="Y626" i="9"/>
  <c r="P626" i="9"/>
  <c r="T626" i="9"/>
  <c r="M626" i="9"/>
  <c r="Q626" i="9"/>
  <c r="U626" i="9"/>
  <c r="N626" i="9"/>
  <c r="V626" i="9"/>
  <c r="AJ626" i="9"/>
  <c r="AN626" i="9"/>
  <c r="AR626" i="9"/>
  <c r="O626" i="9"/>
  <c r="AK626" i="9"/>
  <c r="AO626" i="9"/>
  <c r="AS626" i="9"/>
  <c r="AH626" i="9"/>
  <c r="AP626" i="9"/>
  <c r="AT626" i="9"/>
  <c r="AM626" i="9"/>
  <c r="AI626" i="9"/>
  <c r="AQ626" i="9"/>
  <c r="R626" i="9"/>
  <c r="AL626" i="9"/>
  <c r="S626" i="9"/>
  <c r="C626" i="9"/>
  <c r="AG622" i="9"/>
  <c r="X622" i="9"/>
  <c r="AB622" i="9"/>
  <c r="AF622" i="9"/>
  <c r="W622" i="9"/>
  <c r="AA622" i="9"/>
  <c r="AE622" i="9"/>
  <c r="AC622" i="9"/>
  <c r="Z622" i="9"/>
  <c r="Y622" i="9"/>
  <c r="AD622" i="9"/>
  <c r="P622" i="9"/>
  <c r="T622" i="9"/>
  <c r="M622" i="9"/>
  <c r="Q622" i="9"/>
  <c r="U622" i="9"/>
  <c r="N622" i="9"/>
  <c r="V622" i="9"/>
  <c r="AJ622" i="9"/>
  <c r="AN622" i="9"/>
  <c r="AR622" i="9"/>
  <c r="O622" i="9"/>
  <c r="AK622" i="9"/>
  <c r="AO622" i="9"/>
  <c r="AS622" i="9"/>
  <c r="R622" i="9"/>
  <c r="AL622" i="9"/>
  <c r="AT622" i="9"/>
  <c r="AP622" i="9"/>
  <c r="AQ622" i="9"/>
  <c r="S622" i="9"/>
  <c r="AM622" i="9"/>
  <c r="AH622" i="9"/>
  <c r="AI622" i="9"/>
  <c r="C622" i="9"/>
  <c r="AG618" i="9"/>
  <c r="X618" i="9"/>
  <c r="AB618" i="9"/>
  <c r="AF618" i="9"/>
  <c r="W618" i="9"/>
  <c r="AA618" i="9"/>
  <c r="AE618" i="9"/>
  <c r="AC618" i="9"/>
  <c r="Z618" i="9"/>
  <c r="AD618" i="9"/>
  <c r="Y618" i="9"/>
  <c r="P618" i="9"/>
  <c r="T618" i="9"/>
  <c r="M618" i="9"/>
  <c r="Q618" i="9"/>
  <c r="U618" i="9"/>
  <c r="N618" i="9"/>
  <c r="V618" i="9"/>
  <c r="AJ618" i="9"/>
  <c r="AN618" i="9"/>
  <c r="AR618" i="9"/>
  <c r="O618" i="9"/>
  <c r="AK618" i="9"/>
  <c r="AO618" i="9"/>
  <c r="AS618" i="9"/>
  <c r="AH618" i="9"/>
  <c r="AP618" i="9"/>
  <c r="R618" i="9"/>
  <c r="AL618" i="9"/>
  <c r="S618" i="9"/>
  <c r="AI618" i="9"/>
  <c r="AQ618" i="9"/>
  <c r="AT618" i="9"/>
  <c r="AM618" i="9"/>
  <c r="C618" i="9"/>
  <c r="AG614" i="9"/>
  <c r="X614" i="9"/>
  <c r="AB614" i="9"/>
  <c r="AF614" i="9"/>
  <c r="W614" i="9"/>
  <c r="AA614" i="9"/>
  <c r="AE614" i="9"/>
  <c r="AC614" i="9"/>
  <c r="Z614" i="9"/>
  <c r="P614" i="9"/>
  <c r="T614" i="9"/>
  <c r="M614" i="9"/>
  <c r="Q614" i="9"/>
  <c r="U614" i="9"/>
  <c r="N614" i="9"/>
  <c r="V614" i="9"/>
  <c r="AJ614" i="9"/>
  <c r="AN614" i="9"/>
  <c r="AR614" i="9"/>
  <c r="O614" i="9"/>
  <c r="AK614" i="9"/>
  <c r="AO614" i="9"/>
  <c r="AS614" i="9"/>
  <c r="R614" i="9"/>
  <c r="AL614" i="9"/>
  <c r="AT614" i="9"/>
  <c r="AP614" i="9"/>
  <c r="AD614" i="9"/>
  <c r="AI614" i="9"/>
  <c r="S614" i="9"/>
  <c r="AM614" i="9"/>
  <c r="Y614" i="9"/>
  <c r="AH614" i="9"/>
  <c r="AQ614" i="9"/>
  <c r="C614" i="9"/>
  <c r="AG610" i="9"/>
  <c r="X610" i="9"/>
  <c r="AB610" i="9"/>
  <c r="AF610" i="9"/>
  <c r="W610" i="9"/>
  <c r="AA610" i="9"/>
  <c r="AE610" i="9"/>
  <c r="AC610" i="9"/>
  <c r="Z610" i="9"/>
  <c r="AD610" i="9"/>
  <c r="Y610" i="9"/>
  <c r="P610" i="9"/>
  <c r="T610" i="9"/>
  <c r="M610" i="9"/>
  <c r="Q610" i="9"/>
  <c r="U610" i="9"/>
  <c r="N610" i="9"/>
  <c r="V610" i="9"/>
  <c r="AJ610" i="9"/>
  <c r="AN610" i="9"/>
  <c r="AR610" i="9"/>
  <c r="O610" i="9"/>
  <c r="AK610" i="9"/>
  <c r="AO610" i="9"/>
  <c r="AS610" i="9"/>
  <c r="AH610" i="9"/>
  <c r="AP610" i="9"/>
  <c r="R610" i="9"/>
  <c r="AI610" i="9"/>
  <c r="AQ610" i="9"/>
  <c r="AL610" i="9"/>
  <c r="AT610" i="9"/>
  <c r="S610" i="9"/>
  <c r="AM610" i="9"/>
  <c r="C610" i="9"/>
  <c r="AG606" i="9"/>
  <c r="X606" i="9"/>
  <c r="AB606" i="9"/>
  <c r="AF606" i="9"/>
  <c r="W606" i="9"/>
  <c r="AA606" i="9"/>
  <c r="AE606" i="9"/>
  <c r="AC606" i="9"/>
  <c r="Z606" i="9"/>
  <c r="Y606" i="9"/>
  <c r="AD606" i="9"/>
  <c r="P606" i="9"/>
  <c r="T606" i="9"/>
  <c r="M606" i="9"/>
  <c r="Q606" i="9"/>
  <c r="U606" i="9"/>
  <c r="N606" i="9"/>
  <c r="V606" i="9"/>
  <c r="AJ606" i="9"/>
  <c r="AN606" i="9"/>
  <c r="AR606" i="9"/>
  <c r="O606" i="9"/>
  <c r="AK606" i="9"/>
  <c r="AO606" i="9"/>
  <c r="AS606" i="9"/>
  <c r="R606" i="9"/>
  <c r="AL606" i="9"/>
  <c r="AT606" i="9"/>
  <c r="AH606" i="9"/>
  <c r="S606" i="9"/>
  <c r="AM606" i="9"/>
  <c r="AP606" i="9"/>
  <c r="AI606" i="9"/>
  <c r="AQ606" i="9"/>
  <c r="C606" i="9"/>
  <c r="AG602" i="9"/>
  <c r="X602" i="9"/>
  <c r="AB602" i="9"/>
  <c r="AF602" i="9"/>
  <c r="W602" i="9"/>
  <c r="AA602" i="9"/>
  <c r="AE602" i="9"/>
  <c r="AC602" i="9"/>
  <c r="Z602" i="9"/>
  <c r="AD602" i="9"/>
  <c r="Y602" i="9"/>
  <c r="P602" i="9"/>
  <c r="T602" i="9"/>
  <c r="M602" i="9"/>
  <c r="Q602" i="9"/>
  <c r="U602" i="9"/>
  <c r="N602" i="9"/>
  <c r="V602" i="9"/>
  <c r="AJ602" i="9"/>
  <c r="AN602" i="9"/>
  <c r="AR602" i="9"/>
  <c r="O602" i="9"/>
  <c r="AK602" i="9"/>
  <c r="AO602" i="9"/>
  <c r="AS602" i="9"/>
  <c r="AH602" i="9"/>
  <c r="AP602" i="9"/>
  <c r="AT602" i="9"/>
  <c r="S602" i="9"/>
  <c r="AM602" i="9"/>
  <c r="AI602" i="9"/>
  <c r="AQ602" i="9"/>
  <c r="R602" i="9"/>
  <c r="AL602" i="9"/>
  <c r="C602" i="9"/>
  <c r="AG598" i="9"/>
  <c r="X598" i="9"/>
  <c r="AB598" i="9"/>
  <c r="AF598" i="9"/>
  <c r="W598" i="9"/>
  <c r="AA598" i="9"/>
  <c r="AE598" i="9"/>
  <c r="AC598" i="9"/>
  <c r="Z598" i="9"/>
  <c r="Y598" i="9"/>
  <c r="P598" i="9"/>
  <c r="T598" i="9"/>
  <c r="AD598" i="9"/>
  <c r="M598" i="9"/>
  <c r="Q598" i="9"/>
  <c r="U598" i="9"/>
  <c r="N598" i="9"/>
  <c r="V598" i="9"/>
  <c r="AJ598" i="9"/>
  <c r="AN598" i="9"/>
  <c r="AR598" i="9"/>
  <c r="O598" i="9"/>
  <c r="AK598" i="9"/>
  <c r="AO598" i="9"/>
  <c r="AS598" i="9"/>
  <c r="R598" i="9"/>
  <c r="AL598" i="9"/>
  <c r="AT598" i="9"/>
  <c r="AH598" i="9"/>
  <c r="AI598" i="9"/>
  <c r="S598" i="9"/>
  <c r="AM598" i="9"/>
  <c r="AP598" i="9"/>
  <c r="AQ598" i="9"/>
  <c r="C598" i="9"/>
  <c r="AG594" i="9"/>
  <c r="X594" i="9"/>
  <c r="AB594" i="9"/>
  <c r="AF594" i="9"/>
  <c r="W594" i="9"/>
  <c r="AA594" i="9"/>
  <c r="AE594" i="9"/>
  <c r="AC594" i="9"/>
  <c r="Z594" i="9"/>
  <c r="AD594" i="9"/>
  <c r="Y594" i="9"/>
  <c r="P594" i="9"/>
  <c r="T594" i="9"/>
  <c r="M594" i="9"/>
  <c r="Q594" i="9"/>
  <c r="U594" i="9"/>
  <c r="N594" i="9"/>
  <c r="V594" i="9"/>
  <c r="AJ594" i="9"/>
  <c r="AN594" i="9"/>
  <c r="AR594" i="9"/>
  <c r="O594" i="9"/>
  <c r="AK594" i="9"/>
  <c r="AO594" i="9"/>
  <c r="AS594" i="9"/>
  <c r="AH594" i="9"/>
  <c r="AP594" i="9"/>
  <c r="AL594" i="9"/>
  <c r="AI594" i="9"/>
  <c r="AQ594" i="9"/>
  <c r="R594" i="9"/>
  <c r="AT594" i="9"/>
  <c r="S594" i="9"/>
  <c r="AM594" i="9"/>
  <c r="C594" i="9"/>
  <c r="AG590" i="9"/>
  <c r="X590" i="9"/>
  <c r="AB590" i="9"/>
  <c r="AF590" i="9"/>
  <c r="W590" i="9"/>
  <c r="AA590" i="9"/>
  <c r="AE590" i="9"/>
  <c r="AC590" i="9"/>
  <c r="Z590" i="9"/>
  <c r="Y590" i="9"/>
  <c r="AD590" i="9"/>
  <c r="P590" i="9"/>
  <c r="T590" i="9"/>
  <c r="M590" i="9"/>
  <c r="Q590" i="9"/>
  <c r="U590" i="9"/>
  <c r="N590" i="9"/>
  <c r="V590" i="9"/>
  <c r="AJ590" i="9"/>
  <c r="AN590" i="9"/>
  <c r="AR590" i="9"/>
  <c r="O590" i="9"/>
  <c r="AK590" i="9"/>
  <c r="AO590" i="9"/>
  <c r="AS590" i="9"/>
  <c r="R590" i="9"/>
  <c r="AL590" i="9"/>
  <c r="AT590" i="9"/>
  <c r="AP590" i="9"/>
  <c r="AQ590" i="9"/>
  <c r="S590" i="9"/>
  <c r="AM590" i="9"/>
  <c r="AH590" i="9"/>
  <c r="AI590" i="9"/>
  <c r="C590" i="9"/>
  <c r="AG586" i="9"/>
  <c r="X586" i="9"/>
  <c r="AB586" i="9"/>
  <c r="AF586" i="9"/>
  <c r="W586" i="9"/>
  <c r="AA586" i="9"/>
  <c r="AE586" i="9"/>
  <c r="AC586" i="9"/>
  <c r="Z586" i="9"/>
  <c r="AD586" i="9"/>
  <c r="Y586" i="9"/>
  <c r="P586" i="9"/>
  <c r="T586" i="9"/>
  <c r="M586" i="9"/>
  <c r="Q586" i="9"/>
  <c r="U586" i="9"/>
  <c r="N586" i="9"/>
  <c r="V586" i="9"/>
  <c r="AJ586" i="9"/>
  <c r="AN586" i="9"/>
  <c r="AR586" i="9"/>
  <c r="O586" i="9"/>
  <c r="AK586" i="9"/>
  <c r="AO586" i="9"/>
  <c r="AS586" i="9"/>
  <c r="AH586" i="9"/>
  <c r="AP586" i="9"/>
  <c r="AT586" i="9"/>
  <c r="S586" i="9"/>
  <c r="AM586" i="9"/>
  <c r="AI586" i="9"/>
  <c r="AQ586" i="9"/>
  <c r="R586" i="9"/>
  <c r="AL586" i="9"/>
  <c r="C586" i="9"/>
  <c r="AG582" i="9"/>
  <c r="X582" i="9"/>
  <c r="AB582" i="9"/>
  <c r="AF582" i="9"/>
  <c r="W582" i="9"/>
  <c r="AA582" i="9"/>
  <c r="AE582" i="9"/>
  <c r="AC582" i="9"/>
  <c r="Z582" i="9"/>
  <c r="P582" i="9"/>
  <c r="T582" i="9"/>
  <c r="M582" i="9"/>
  <c r="Q582" i="9"/>
  <c r="U582" i="9"/>
  <c r="Y582" i="9"/>
  <c r="N582" i="9"/>
  <c r="V582" i="9"/>
  <c r="AJ582" i="9"/>
  <c r="AN582" i="9"/>
  <c r="AR582" i="9"/>
  <c r="AD582" i="9"/>
  <c r="O582" i="9"/>
  <c r="AK582" i="9"/>
  <c r="AO582" i="9"/>
  <c r="AS582" i="9"/>
  <c r="R582" i="9"/>
  <c r="AL582" i="9"/>
  <c r="AT582" i="9"/>
  <c r="AP582" i="9"/>
  <c r="AI582" i="9"/>
  <c r="S582" i="9"/>
  <c r="AM582" i="9"/>
  <c r="AH582" i="9"/>
  <c r="AQ582" i="9"/>
  <c r="C582" i="9"/>
  <c r="AG578" i="9"/>
  <c r="X578" i="9"/>
  <c r="AB578" i="9"/>
  <c r="AF578" i="9"/>
  <c r="W578" i="9"/>
  <c r="AA578" i="9"/>
  <c r="AE578" i="9"/>
  <c r="AC578" i="9"/>
  <c r="Z578" i="9"/>
  <c r="AD578" i="9"/>
  <c r="Y578" i="9"/>
  <c r="P578" i="9"/>
  <c r="T578" i="9"/>
  <c r="M578" i="9"/>
  <c r="Q578" i="9"/>
  <c r="U578" i="9"/>
  <c r="N578" i="9"/>
  <c r="V578" i="9"/>
  <c r="AJ578" i="9"/>
  <c r="AN578" i="9"/>
  <c r="AR578" i="9"/>
  <c r="O578" i="9"/>
  <c r="AK578" i="9"/>
  <c r="AO578" i="9"/>
  <c r="AS578" i="9"/>
  <c r="AH578" i="9"/>
  <c r="AP578" i="9"/>
  <c r="R578" i="9"/>
  <c r="AT578" i="9"/>
  <c r="AM578" i="9"/>
  <c r="AI578" i="9"/>
  <c r="AQ578" i="9"/>
  <c r="AL578" i="9"/>
  <c r="S578" i="9"/>
  <c r="C578" i="9"/>
  <c r="AG574" i="9"/>
  <c r="X574" i="9"/>
  <c r="AB574" i="9"/>
  <c r="AF574" i="9"/>
  <c r="W574" i="9"/>
  <c r="AA574" i="9"/>
  <c r="AE574" i="9"/>
  <c r="AC574" i="9"/>
  <c r="Z574" i="9"/>
  <c r="Y574" i="9"/>
  <c r="AD574" i="9"/>
  <c r="P574" i="9"/>
  <c r="T574" i="9"/>
  <c r="M574" i="9"/>
  <c r="Q574" i="9"/>
  <c r="U574" i="9"/>
  <c r="N574" i="9"/>
  <c r="V574" i="9"/>
  <c r="AJ574" i="9"/>
  <c r="AN574" i="9"/>
  <c r="AR574" i="9"/>
  <c r="O574" i="9"/>
  <c r="AK574" i="9"/>
  <c r="AO574" i="9"/>
  <c r="AS574" i="9"/>
  <c r="R574" i="9"/>
  <c r="AL574" i="9"/>
  <c r="AT574" i="9"/>
  <c r="AP574" i="9"/>
  <c r="AI574" i="9"/>
  <c r="S574" i="9"/>
  <c r="AM574" i="9"/>
  <c r="AH574" i="9"/>
  <c r="AQ574" i="9"/>
  <c r="C574" i="9"/>
  <c r="AG570" i="9"/>
  <c r="X570" i="9"/>
  <c r="AB570" i="9"/>
  <c r="AF570" i="9"/>
  <c r="W570" i="9"/>
  <c r="AA570" i="9"/>
  <c r="AE570" i="9"/>
  <c r="AC570" i="9"/>
  <c r="Z570" i="9"/>
  <c r="AD570" i="9"/>
  <c r="Y570" i="9"/>
  <c r="P570" i="9"/>
  <c r="T570" i="9"/>
  <c r="M570" i="9"/>
  <c r="Q570" i="9"/>
  <c r="U570" i="9"/>
  <c r="N570" i="9"/>
  <c r="V570" i="9"/>
  <c r="AJ570" i="9"/>
  <c r="AN570" i="9"/>
  <c r="AR570" i="9"/>
  <c r="O570" i="9"/>
  <c r="AK570" i="9"/>
  <c r="AO570" i="9"/>
  <c r="AS570" i="9"/>
  <c r="AH570" i="9"/>
  <c r="AP570" i="9"/>
  <c r="AT570" i="9"/>
  <c r="S570" i="9"/>
  <c r="AM570" i="9"/>
  <c r="AI570" i="9"/>
  <c r="AQ570" i="9"/>
  <c r="R570" i="9"/>
  <c r="AL570" i="9"/>
  <c r="C570" i="9"/>
  <c r="AG566" i="9"/>
  <c r="X566" i="9"/>
  <c r="AB566" i="9"/>
  <c r="AF566" i="9"/>
  <c r="W566" i="9"/>
  <c r="AA566" i="9"/>
  <c r="AE566" i="9"/>
  <c r="AC566" i="9"/>
  <c r="Z566" i="9"/>
  <c r="Y566" i="9"/>
  <c r="P566" i="9"/>
  <c r="T566" i="9"/>
  <c r="AD566" i="9"/>
  <c r="M566" i="9"/>
  <c r="Q566" i="9"/>
  <c r="U566" i="9"/>
  <c r="N566" i="9"/>
  <c r="V566" i="9"/>
  <c r="AJ566" i="9"/>
  <c r="AN566" i="9"/>
  <c r="AR566" i="9"/>
  <c r="O566" i="9"/>
  <c r="AK566" i="9"/>
  <c r="AO566" i="9"/>
  <c r="AS566" i="9"/>
  <c r="R566" i="9"/>
  <c r="AL566" i="9"/>
  <c r="AT566" i="9"/>
  <c r="AH566" i="9"/>
  <c r="AI566" i="9"/>
  <c r="S566" i="9"/>
  <c r="AM566" i="9"/>
  <c r="AP566" i="9"/>
  <c r="AQ566" i="9"/>
  <c r="C566" i="9"/>
  <c r="AG562" i="9"/>
  <c r="X562" i="9"/>
  <c r="AB562" i="9"/>
  <c r="AF562" i="9"/>
  <c r="W562" i="9"/>
  <c r="AA562" i="9"/>
  <c r="AE562" i="9"/>
  <c r="AC562" i="9"/>
  <c r="Z562" i="9"/>
  <c r="AD562" i="9"/>
  <c r="Y562" i="9"/>
  <c r="P562" i="9"/>
  <c r="T562" i="9"/>
  <c r="M562" i="9"/>
  <c r="Q562" i="9"/>
  <c r="U562" i="9"/>
  <c r="N562" i="9"/>
  <c r="V562" i="9"/>
  <c r="AJ562" i="9"/>
  <c r="AN562" i="9"/>
  <c r="AR562" i="9"/>
  <c r="O562" i="9"/>
  <c r="AK562" i="9"/>
  <c r="AO562" i="9"/>
  <c r="AS562" i="9"/>
  <c r="AH562" i="9"/>
  <c r="AP562" i="9"/>
  <c r="R562" i="9"/>
  <c r="AT562" i="9"/>
  <c r="S562" i="9"/>
  <c r="AM562" i="9"/>
  <c r="AI562" i="9"/>
  <c r="AQ562" i="9"/>
  <c r="AL562" i="9"/>
  <c r="C562" i="9"/>
  <c r="AG558" i="9"/>
  <c r="X558" i="9"/>
  <c r="AB558" i="9"/>
  <c r="AF558" i="9"/>
  <c r="W558" i="9"/>
  <c r="AA558" i="9"/>
  <c r="AE558" i="9"/>
  <c r="AC558" i="9"/>
  <c r="Z558" i="9"/>
  <c r="Y558" i="9"/>
  <c r="AD558" i="9"/>
  <c r="P558" i="9"/>
  <c r="T558" i="9"/>
  <c r="M558" i="9"/>
  <c r="Q558" i="9"/>
  <c r="U558" i="9"/>
  <c r="N558" i="9"/>
  <c r="V558" i="9"/>
  <c r="AJ558" i="9"/>
  <c r="AN558" i="9"/>
  <c r="AR558" i="9"/>
  <c r="O558" i="9"/>
  <c r="AK558" i="9"/>
  <c r="AO558" i="9"/>
  <c r="AS558" i="9"/>
  <c r="R558" i="9"/>
  <c r="AL558" i="9"/>
  <c r="AT558" i="9"/>
  <c r="AH558" i="9"/>
  <c r="AI558" i="9"/>
  <c r="S558" i="9"/>
  <c r="AM558" i="9"/>
  <c r="AP558" i="9"/>
  <c r="AQ558" i="9"/>
  <c r="C558" i="9"/>
  <c r="AG554" i="9"/>
  <c r="X554" i="9"/>
  <c r="AB554" i="9"/>
  <c r="AF554" i="9"/>
  <c r="W554" i="9"/>
  <c r="AA554" i="9"/>
  <c r="AE554" i="9"/>
  <c r="AC554" i="9"/>
  <c r="Z554" i="9"/>
  <c r="AD554" i="9"/>
  <c r="Y554" i="9"/>
  <c r="P554" i="9"/>
  <c r="T554" i="9"/>
  <c r="M554" i="9"/>
  <c r="Q554" i="9"/>
  <c r="U554" i="9"/>
  <c r="N554" i="9"/>
  <c r="V554" i="9"/>
  <c r="AJ554" i="9"/>
  <c r="AN554" i="9"/>
  <c r="AR554" i="9"/>
  <c r="O554" i="9"/>
  <c r="AK554" i="9"/>
  <c r="AO554" i="9"/>
  <c r="AS554" i="9"/>
  <c r="AH554" i="9"/>
  <c r="AP554" i="9"/>
  <c r="AT554" i="9"/>
  <c r="AM554" i="9"/>
  <c r="AI554" i="9"/>
  <c r="AQ554" i="9"/>
  <c r="R554" i="9"/>
  <c r="AL554" i="9"/>
  <c r="S554" i="9"/>
  <c r="C554" i="9"/>
  <c r="AG550" i="9"/>
  <c r="X550" i="9"/>
  <c r="AB550" i="9"/>
  <c r="AF550" i="9"/>
  <c r="W550" i="9"/>
  <c r="AA550" i="9"/>
  <c r="AE550" i="9"/>
  <c r="AC550" i="9"/>
  <c r="Z550" i="9"/>
  <c r="P550" i="9"/>
  <c r="T550" i="9"/>
  <c r="M550" i="9"/>
  <c r="Q550" i="9"/>
  <c r="U550" i="9"/>
  <c r="N550" i="9"/>
  <c r="V550" i="9"/>
  <c r="AJ550" i="9"/>
  <c r="AN550" i="9"/>
  <c r="AR550" i="9"/>
  <c r="O550" i="9"/>
  <c r="AK550" i="9"/>
  <c r="AO550" i="9"/>
  <c r="AS550" i="9"/>
  <c r="Y550" i="9"/>
  <c r="R550" i="9"/>
  <c r="AL550" i="9"/>
  <c r="AT550" i="9"/>
  <c r="AH550" i="9"/>
  <c r="AD550" i="9"/>
  <c r="S550" i="9"/>
  <c r="AM550" i="9"/>
  <c r="AP550" i="9"/>
  <c r="AI550" i="9"/>
  <c r="AQ550" i="9"/>
  <c r="C550" i="9"/>
  <c r="AG546" i="9"/>
  <c r="X546" i="9"/>
  <c r="AB546" i="9"/>
  <c r="AF546" i="9"/>
  <c r="W546" i="9"/>
  <c r="AA546" i="9"/>
  <c r="AE546" i="9"/>
  <c r="AC546" i="9"/>
  <c r="Z546" i="9"/>
  <c r="AD546" i="9"/>
  <c r="Y546" i="9"/>
  <c r="P546" i="9"/>
  <c r="T546" i="9"/>
  <c r="M546" i="9"/>
  <c r="Q546" i="9"/>
  <c r="U546" i="9"/>
  <c r="N546" i="9"/>
  <c r="V546" i="9"/>
  <c r="AJ546" i="9"/>
  <c r="AN546" i="9"/>
  <c r="AR546" i="9"/>
  <c r="O546" i="9"/>
  <c r="AK546" i="9"/>
  <c r="AO546" i="9"/>
  <c r="AS546" i="9"/>
  <c r="AH546" i="9"/>
  <c r="AP546" i="9"/>
  <c r="R546" i="9"/>
  <c r="AT546" i="9"/>
  <c r="S546" i="9"/>
  <c r="AI546" i="9"/>
  <c r="AQ546" i="9"/>
  <c r="AL546" i="9"/>
  <c r="AM546" i="9"/>
  <c r="C546" i="9"/>
  <c r="AG542" i="9"/>
  <c r="X542" i="9"/>
  <c r="AB542" i="9"/>
  <c r="AF542" i="9"/>
  <c r="W542" i="9"/>
  <c r="AA542" i="9"/>
  <c r="AE542" i="9"/>
  <c r="AC542" i="9"/>
  <c r="Z542" i="9"/>
  <c r="Y542" i="9"/>
  <c r="AD542" i="9"/>
  <c r="P542" i="9"/>
  <c r="T542" i="9"/>
  <c r="M542" i="9"/>
  <c r="Q542" i="9"/>
  <c r="U542" i="9"/>
  <c r="N542" i="9"/>
  <c r="V542" i="9"/>
  <c r="AJ542" i="9"/>
  <c r="AN542" i="9"/>
  <c r="AR542" i="9"/>
  <c r="O542" i="9"/>
  <c r="AK542" i="9"/>
  <c r="AO542" i="9"/>
  <c r="AS542" i="9"/>
  <c r="R542" i="9"/>
  <c r="AL542" i="9"/>
  <c r="AT542" i="9"/>
  <c r="AP542" i="9"/>
  <c r="AI542" i="9"/>
  <c r="S542" i="9"/>
  <c r="AM542" i="9"/>
  <c r="AH542" i="9"/>
  <c r="AQ542" i="9"/>
  <c r="C542" i="9"/>
  <c r="AG538" i="9"/>
  <c r="X538" i="9"/>
  <c r="AB538" i="9"/>
  <c r="AF538" i="9"/>
  <c r="W538" i="9"/>
  <c r="AA538" i="9"/>
  <c r="AE538" i="9"/>
  <c r="AC538" i="9"/>
  <c r="Z538" i="9"/>
  <c r="AD538" i="9"/>
  <c r="Y538" i="9"/>
  <c r="P538" i="9"/>
  <c r="T538" i="9"/>
  <c r="M538" i="9"/>
  <c r="Q538" i="9"/>
  <c r="U538" i="9"/>
  <c r="N538" i="9"/>
  <c r="V538" i="9"/>
  <c r="AJ538" i="9"/>
  <c r="AN538" i="9"/>
  <c r="AR538" i="9"/>
  <c r="O538" i="9"/>
  <c r="AK538" i="9"/>
  <c r="AO538" i="9"/>
  <c r="AS538" i="9"/>
  <c r="AH538" i="9"/>
  <c r="AP538" i="9"/>
  <c r="R538" i="9"/>
  <c r="AT538" i="9"/>
  <c r="AI538" i="9"/>
  <c r="AQ538" i="9"/>
  <c r="AL538" i="9"/>
  <c r="S538" i="9"/>
  <c r="AM538" i="9"/>
  <c r="C538" i="9"/>
  <c r="AG534" i="9"/>
  <c r="X534" i="9"/>
  <c r="AB534" i="9"/>
  <c r="AF534" i="9"/>
  <c r="W534" i="9"/>
  <c r="AA534" i="9"/>
  <c r="AE534" i="9"/>
  <c r="AC534" i="9"/>
  <c r="Z534" i="9"/>
  <c r="Y534" i="9"/>
  <c r="P534" i="9"/>
  <c r="T534" i="9"/>
  <c r="AD534" i="9"/>
  <c r="M534" i="9"/>
  <c r="Q534" i="9"/>
  <c r="U534" i="9"/>
  <c r="N534" i="9"/>
  <c r="V534" i="9"/>
  <c r="AJ534" i="9"/>
  <c r="AN534" i="9"/>
  <c r="AR534" i="9"/>
  <c r="O534" i="9"/>
  <c r="AK534" i="9"/>
  <c r="AO534" i="9"/>
  <c r="AS534" i="9"/>
  <c r="R534" i="9"/>
  <c r="AL534" i="9"/>
  <c r="AT534" i="9"/>
  <c r="AH534" i="9"/>
  <c r="AI534" i="9"/>
  <c r="S534" i="9"/>
  <c r="AM534" i="9"/>
  <c r="AP534" i="9"/>
  <c r="AQ534" i="9"/>
  <c r="C534" i="9"/>
  <c r="AG530" i="9"/>
  <c r="X530" i="9"/>
  <c r="AB530" i="9"/>
  <c r="AF530" i="9"/>
  <c r="W530" i="9"/>
  <c r="AA530" i="9"/>
  <c r="AE530" i="9"/>
  <c r="AC530" i="9"/>
  <c r="Z530" i="9"/>
  <c r="AD530" i="9"/>
  <c r="Y530" i="9"/>
  <c r="P530" i="9"/>
  <c r="T530" i="9"/>
  <c r="M530" i="9"/>
  <c r="Q530" i="9"/>
  <c r="U530" i="9"/>
  <c r="N530" i="9"/>
  <c r="V530" i="9"/>
  <c r="AJ530" i="9"/>
  <c r="AN530" i="9"/>
  <c r="AR530" i="9"/>
  <c r="O530" i="9"/>
  <c r="AK530" i="9"/>
  <c r="AO530" i="9"/>
  <c r="AS530" i="9"/>
  <c r="AH530" i="9"/>
  <c r="AP530" i="9"/>
  <c r="AT530" i="9"/>
  <c r="S530" i="9"/>
  <c r="AM530" i="9"/>
  <c r="AI530" i="9"/>
  <c r="AQ530" i="9"/>
  <c r="R530" i="9"/>
  <c r="AL530" i="9"/>
  <c r="C530" i="9"/>
  <c r="AG526" i="9"/>
  <c r="X526" i="9"/>
  <c r="AB526" i="9"/>
  <c r="AF526" i="9"/>
  <c r="W526" i="9"/>
  <c r="AA526" i="9"/>
  <c r="AE526" i="9"/>
  <c r="AC526" i="9"/>
  <c r="Z526" i="9"/>
  <c r="Y526" i="9"/>
  <c r="AD526" i="9"/>
  <c r="P526" i="9"/>
  <c r="T526" i="9"/>
  <c r="M526" i="9"/>
  <c r="Q526" i="9"/>
  <c r="U526" i="9"/>
  <c r="N526" i="9"/>
  <c r="V526" i="9"/>
  <c r="AJ526" i="9"/>
  <c r="AN526" i="9"/>
  <c r="AR526" i="9"/>
  <c r="O526" i="9"/>
  <c r="AK526" i="9"/>
  <c r="AO526" i="9"/>
  <c r="AS526" i="9"/>
  <c r="R526" i="9"/>
  <c r="AL526" i="9"/>
  <c r="AT526" i="9"/>
  <c r="AH526" i="9"/>
  <c r="AI526" i="9"/>
  <c r="AQ526" i="9"/>
  <c r="S526" i="9"/>
  <c r="AM526" i="9"/>
  <c r="AP526" i="9"/>
  <c r="C526" i="9"/>
  <c r="AG522" i="9"/>
  <c r="X522" i="9"/>
  <c r="AB522" i="9"/>
  <c r="AF522" i="9"/>
  <c r="W522" i="9"/>
  <c r="AA522" i="9"/>
  <c r="AE522" i="9"/>
  <c r="AC522" i="9"/>
  <c r="Z522" i="9"/>
  <c r="AD522" i="9"/>
  <c r="Y522" i="9"/>
  <c r="P522" i="9"/>
  <c r="T522" i="9"/>
  <c r="M522" i="9"/>
  <c r="Q522" i="9"/>
  <c r="U522" i="9"/>
  <c r="N522" i="9"/>
  <c r="V522" i="9"/>
  <c r="AJ522" i="9"/>
  <c r="AN522" i="9"/>
  <c r="AR522" i="9"/>
  <c r="O522" i="9"/>
  <c r="AK522" i="9"/>
  <c r="AO522" i="9"/>
  <c r="AS522" i="9"/>
  <c r="AH522" i="9"/>
  <c r="AP522" i="9"/>
  <c r="AL522" i="9"/>
  <c r="AM522" i="9"/>
  <c r="AI522" i="9"/>
  <c r="AQ522" i="9"/>
  <c r="R522" i="9"/>
  <c r="AT522" i="9"/>
  <c r="S522" i="9"/>
  <c r="C522" i="9"/>
  <c r="AG518" i="9"/>
  <c r="X518" i="9"/>
  <c r="AB518" i="9"/>
  <c r="AF518" i="9"/>
  <c r="W518" i="9"/>
  <c r="AA518" i="9"/>
  <c r="AE518" i="9"/>
  <c r="AC518" i="9"/>
  <c r="Z518" i="9"/>
  <c r="P518" i="9"/>
  <c r="T518" i="9"/>
  <c r="M518" i="9"/>
  <c r="Q518" i="9"/>
  <c r="U518" i="9"/>
  <c r="Y518" i="9"/>
  <c r="N518" i="9"/>
  <c r="V518" i="9"/>
  <c r="AJ518" i="9"/>
  <c r="AN518" i="9"/>
  <c r="AR518" i="9"/>
  <c r="AD518" i="9"/>
  <c r="O518" i="9"/>
  <c r="AK518" i="9"/>
  <c r="AO518" i="9"/>
  <c r="AS518" i="9"/>
  <c r="R518" i="9"/>
  <c r="AL518" i="9"/>
  <c r="AT518" i="9"/>
  <c r="AH518" i="9"/>
  <c r="S518" i="9"/>
  <c r="AM518" i="9"/>
  <c r="AP518" i="9"/>
  <c r="AI518" i="9"/>
  <c r="AQ518" i="9"/>
  <c r="C518" i="9"/>
  <c r="AG514" i="9"/>
  <c r="X514" i="9"/>
  <c r="AB514" i="9"/>
  <c r="AF514" i="9"/>
  <c r="W514" i="9"/>
  <c r="AA514" i="9"/>
  <c r="AE514" i="9"/>
  <c r="AC514" i="9"/>
  <c r="Z514" i="9"/>
  <c r="AD514" i="9"/>
  <c r="Y514" i="9"/>
  <c r="P514" i="9"/>
  <c r="T514" i="9"/>
  <c r="M514" i="9"/>
  <c r="Q514" i="9"/>
  <c r="U514" i="9"/>
  <c r="N514" i="9"/>
  <c r="V514" i="9"/>
  <c r="AJ514" i="9"/>
  <c r="AN514" i="9"/>
  <c r="AR514" i="9"/>
  <c r="O514" i="9"/>
  <c r="AK514" i="9"/>
  <c r="AO514" i="9"/>
  <c r="AS514" i="9"/>
  <c r="AH514" i="9"/>
  <c r="AP514" i="9"/>
  <c r="AL514" i="9"/>
  <c r="S514" i="9"/>
  <c r="AI514" i="9"/>
  <c r="AQ514" i="9"/>
  <c r="R514" i="9"/>
  <c r="AT514" i="9"/>
  <c r="AM514" i="9"/>
  <c r="C514" i="9"/>
  <c r="AG510" i="9"/>
  <c r="X510" i="9"/>
  <c r="AB510" i="9"/>
  <c r="AF510" i="9"/>
  <c r="W510" i="9"/>
  <c r="AA510" i="9"/>
  <c r="AE510" i="9"/>
  <c r="AC510" i="9"/>
  <c r="Z510" i="9"/>
  <c r="Y510" i="9"/>
  <c r="AD510" i="9"/>
  <c r="P510" i="9"/>
  <c r="T510" i="9"/>
  <c r="M510" i="9"/>
  <c r="Q510" i="9"/>
  <c r="U510" i="9"/>
  <c r="N510" i="9"/>
  <c r="V510" i="9"/>
  <c r="AJ510" i="9"/>
  <c r="AN510" i="9"/>
  <c r="AR510" i="9"/>
  <c r="O510" i="9"/>
  <c r="AK510" i="9"/>
  <c r="AO510" i="9"/>
  <c r="AS510" i="9"/>
  <c r="R510" i="9"/>
  <c r="AL510" i="9"/>
  <c r="AT510" i="9"/>
  <c r="AH510" i="9"/>
  <c r="AP510" i="9"/>
  <c r="AI510" i="9"/>
  <c r="S510" i="9"/>
  <c r="AM510" i="9"/>
  <c r="AQ510" i="9"/>
  <c r="C510" i="9"/>
  <c r="AG506" i="9"/>
  <c r="X506" i="9"/>
  <c r="AB506" i="9"/>
  <c r="AF506" i="9"/>
  <c r="W506" i="9"/>
  <c r="AA506" i="9"/>
  <c r="AE506" i="9"/>
  <c r="AC506" i="9"/>
  <c r="Z506" i="9"/>
  <c r="AD506" i="9"/>
  <c r="Y506" i="9"/>
  <c r="P506" i="9"/>
  <c r="T506" i="9"/>
  <c r="M506" i="9"/>
  <c r="Q506" i="9"/>
  <c r="U506" i="9"/>
  <c r="N506" i="9"/>
  <c r="V506" i="9"/>
  <c r="AJ506" i="9"/>
  <c r="AN506" i="9"/>
  <c r="AR506" i="9"/>
  <c r="O506" i="9"/>
  <c r="AK506" i="9"/>
  <c r="AO506" i="9"/>
  <c r="AS506" i="9"/>
  <c r="AH506" i="9"/>
  <c r="AP506" i="9"/>
  <c r="AL506" i="9"/>
  <c r="AM506" i="9"/>
  <c r="AI506" i="9"/>
  <c r="AQ506" i="9"/>
  <c r="R506" i="9"/>
  <c r="AT506" i="9"/>
  <c r="S506" i="9"/>
  <c r="C506" i="9"/>
  <c r="AG502" i="9"/>
  <c r="X502" i="9"/>
  <c r="AB502" i="9"/>
  <c r="AF502" i="9"/>
  <c r="W502" i="9"/>
  <c r="AA502" i="9"/>
  <c r="AE502" i="9"/>
  <c r="AC502" i="9"/>
  <c r="Z502" i="9"/>
  <c r="Y502" i="9"/>
  <c r="P502" i="9"/>
  <c r="T502" i="9"/>
  <c r="AD502" i="9"/>
  <c r="M502" i="9"/>
  <c r="Q502" i="9"/>
  <c r="U502" i="9"/>
  <c r="N502" i="9"/>
  <c r="V502" i="9"/>
  <c r="AJ502" i="9"/>
  <c r="AN502" i="9"/>
  <c r="AR502" i="9"/>
  <c r="O502" i="9"/>
  <c r="AK502" i="9"/>
  <c r="AO502" i="9"/>
  <c r="AS502" i="9"/>
  <c r="R502" i="9"/>
  <c r="AL502" i="9"/>
  <c r="AT502" i="9"/>
  <c r="AP502" i="9"/>
  <c r="AI502" i="9"/>
  <c r="S502" i="9"/>
  <c r="AM502" i="9"/>
  <c r="AH502" i="9"/>
  <c r="AQ502" i="9"/>
  <c r="C502" i="9"/>
  <c r="AG498" i="9"/>
  <c r="X498" i="9"/>
  <c r="AB498" i="9"/>
  <c r="AF498" i="9"/>
  <c r="W498" i="9"/>
  <c r="AA498" i="9"/>
  <c r="AE498" i="9"/>
  <c r="AC498" i="9"/>
  <c r="Z498" i="9"/>
  <c r="AD498" i="9"/>
  <c r="Y498" i="9"/>
  <c r="P498" i="9"/>
  <c r="T498" i="9"/>
  <c r="M498" i="9"/>
  <c r="Q498" i="9"/>
  <c r="U498" i="9"/>
  <c r="N498" i="9"/>
  <c r="V498" i="9"/>
  <c r="AJ498" i="9"/>
  <c r="AN498" i="9"/>
  <c r="AR498" i="9"/>
  <c r="O498" i="9"/>
  <c r="AK498" i="9"/>
  <c r="AO498" i="9"/>
  <c r="AS498" i="9"/>
  <c r="AH498" i="9"/>
  <c r="AP498" i="9"/>
  <c r="R498" i="9"/>
  <c r="AT498" i="9"/>
  <c r="S498" i="9"/>
  <c r="AI498" i="9"/>
  <c r="AQ498" i="9"/>
  <c r="AL498" i="9"/>
  <c r="AM498" i="9"/>
  <c r="C498" i="9"/>
  <c r="AG494" i="9"/>
  <c r="X494" i="9"/>
  <c r="AB494" i="9"/>
  <c r="AF494" i="9"/>
  <c r="W494" i="9"/>
  <c r="AA494" i="9"/>
  <c r="AE494" i="9"/>
  <c r="AC494" i="9"/>
  <c r="Z494" i="9"/>
  <c r="Y494" i="9"/>
  <c r="AD494" i="9"/>
  <c r="P494" i="9"/>
  <c r="T494" i="9"/>
  <c r="M494" i="9"/>
  <c r="Q494" i="9"/>
  <c r="U494" i="9"/>
  <c r="N494" i="9"/>
  <c r="V494" i="9"/>
  <c r="AJ494" i="9"/>
  <c r="AN494" i="9"/>
  <c r="AR494" i="9"/>
  <c r="O494" i="9"/>
  <c r="AK494" i="9"/>
  <c r="AO494" i="9"/>
  <c r="AS494" i="9"/>
  <c r="R494" i="9"/>
  <c r="AL494" i="9"/>
  <c r="AT494" i="9"/>
  <c r="AI494" i="9"/>
  <c r="S494" i="9"/>
  <c r="AM494" i="9"/>
  <c r="AH494" i="9"/>
  <c r="AP494" i="9"/>
  <c r="AQ494" i="9"/>
  <c r="C494" i="9"/>
  <c r="AG490" i="9"/>
  <c r="X490" i="9"/>
  <c r="AB490" i="9"/>
  <c r="AF490" i="9"/>
  <c r="W490" i="9"/>
  <c r="AA490" i="9"/>
  <c r="AE490" i="9"/>
  <c r="AC490" i="9"/>
  <c r="Z490" i="9"/>
  <c r="AD490" i="9"/>
  <c r="Y490" i="9"/>
  <c r="P490" i="9"/>
  <c r="T490" i="9"/>
  <c r="M490" i="9"/>
  <c r="Q490" i="9"/>
  <c r="U490" i="9"/>
  <c r="N490" i="9"/>
  <c r="V490" i="9"/>
  <c r="AJ490" i="9"/>
  <c r="AN490" i="9"/>
  <c r="AR490" i="9"/>
  <c r="O490" i="9"/>
  <c r="AK490" i="9"/>
  <c r="AO490" i="9"/>
  <c r="AS490" i="9"/>
  <c r="AH490" i="9"/>
  <c r="AP490" i="9"/>
  <c r="R490" i="9"/>
  <c r="AT490" i="9"/>
  <c r="AM490" i="9"/>
  <c r="AI490" i="9"/>
  <c r="AQ490" i="9"/>
  <c r="AL490" i="9"/>
  <c r="S490" i="9"/>
  <c r="C490" i="9"/>
  <c r="AG486" i="9"/>
  <c r="X486" i="9"/>
  <c r="AB486" i="9"/>
  <c r="AF486" i="9"/>
  <c r="W486" i="9"/>
  <c r="AA486" i="9"/>
  <c r="AE486" i="9"/>
  <c r="AC486" i="9"/>
  <c r="Z486" i="9"/>
  <c r="P486" i="9"/>
  <c r="T486" i="9"/>
  <c r="M486" i="9"/>
  <c r="Q486" i="9"/>
  <c r="U486" i="9"/>
  <c r="N486" i="9"/>
  <c r="V486" i="9"/>
  <c r="AJ486" i="9"/>
  <c r="AN486" i="9"/>
  <c r="AR486" i="9"/>
  <c r="O486" i="9"/>
  <c r="AK486" i="9"/>
  <c r="AO486" i="9"/>
  <c r="AS486" i="9"/>
  <c r="R486" i="9"/>
  <c r="AL486" i="9"/>
  <c r="AT486" i="9"/>
  <c r="AP486" i="9"/>
  <c r="AD486" i="9"/>
  <c r="AQ486" i="9"/>
  <c r="S486" i="9"/>
  <c r="AM486" i="9"/>
  <c r="Y486" i="9"/>
  <c r="AH486" i="9"/>
  <c r="AI486" i="9"/>
  <c r="C486" i="9"/>
  <c r="AG482" i="9"/>
  <c r="X482" i="9"/>
  <c r="AB482" i="9"/>
  <c r="AF482" i="9"/>
  <c r="W482" i="9"/>
  <c r="AA482" i="9"/>
  <c r="AE482" i="9"/>
  <c r="AC482" i="9"/>
  <c r="Z482" i="9"/>
  <c r="AD482" i="9"/>
  <c r="Y482" i="9"/>
  <c r="P482" i="9"/>
  <c r="T482" i="9"/>
  <c r="M482" i="9"/>
  <c r="Q482" i="9"/>
  <c r="U482" i="9"/>
  <c r="N482" i="9"/>
  <c r="V482" i="9"/>
  <c r="AJ482" i="9"/>
  <c r="AN482" i="9"/>
  <c r="AR482" i="9"/>
  <c r="O482" i="9"/>
  <c r="AK482" i="9"/>
  <c r="AO482" i="9"/>
  <c r="AS482" i="9"/>
  <c r="AH482" i="9"/>
  <c r="AP482" i="9"/>
  <c r="R482" i="9"/>
  <c r="AL482" i="9"/>
  <c r="AI482" i="9"/>
  <c r="AQ482" i="9"/>
  <c r="AT482" i="9"/>
  <c r="S482" i="9"/>
  <c r="AM482" i="9"/>
  <c r="C482" i="9"/>
  <c r="AG478" i="9"/>
  <c r="X478" i="9"/>
  <c r="AB478" i="9"/>
  <c r="AF478" i="9"/>
  <c r="W478" i="9"/>
  <c r="AA478" i="9"/>
  <c r="AE478" i="9"/>
  <c r="AC478" i="9"/>
  <c r="Z478" i="9"/>
  <c r="Y478" i="9"/>
  <c r="AD478" i="9"/>
  <c r="P478" i="9"/>
  <c r="T478" i="9"/>
  <c r="M478" i="9"/>
  <c r="Q478" i="9"/>
  <c r="U478" i="9"/>
  <c r="N478" i="9"/>
  <c r="V478" i="9"/>
  <c r="AJ478" i="9"/>
  <c r="AN478" i="9"/>
  <c r="AR478" i="9"/>
  <c r="O478" i="9"/>
  <c r="AK478" i="9"/>
  <c r="AO478" i="9"/>
  <c r="AS478" i="9"/>
  <c r="R478" i="9"/>
  <c r="AL478" i="9"/>
  <c r="AT478" i="9"/>
  <c r="AP478" i="9"/>
  <c r="AI478" i="9"/>
  <c r="S478" i="9"/>
  <c r="AM478" i="9"/>
  <c r="AH478" i="9"/>
  <c r="AQ478" i="9"/>
  <c r="C478" i="9"/>
  <c r="AG474" i="9"/>
  <c r="X474" i="9"/>
  <c r="AB474" i="9"/>
  <c r="AF474" i="9"/>
  <c r="W474" i="9"/>
  <c r="AA474" i="9"/>
  <c r="AE474" i="9"/>
  <c r="AC474" i="9"/>
  <c r="Z474" i="9"/>
  <c r="AD474" i="9"/>
  <c r="Y474" i="9"/>
  <c r="P474" i="9"/>
  <c r="T474" i="9"/>
  <c r="Q474" i="9"/>
  <c r="V474" i="9"/>
  <c r="M474" i="9"/>
  <c r="R474" i="9"/>
  <c r="S474" i="9"/>
  <c r="AJ474" i="9"/>
  <c r="AN474" i="9"/>
  <c r="AR474" i="9"/>
  <c r="U474" i="9"/>
  <c r="AK474" i="9"/>
  <c r="AO474" i="9"/>
  <c r="AS474" i="9"/>
  <c r="AH474" i="9"/>
  <c r="AP474" i="9"/>
  <c r="N474" i="9"/>
  <c r="AL474" i="9"/>
  <c r="AM474" i="9"/>
  <c r="AI474" i="9"/>
  <c r="AQ474" i="9"/>
  <c r="AT474" i="9"/>
  <c r="O474" i="9"/>
  <c r="C474" i="9"/>
  <c r="AG470" i="9"/>
  <c r="X470" i="9"/>
  <c r="AB470" i="9"/>
  <c r="AF470" i="9"/>
  <c r="W470" i="9"/>
  <c r="AA470" i="9"/>
  <c r="AE470" i="9"/>
  <c r="AC470" i="9"/>
  <c r="Z470" i="9"/>
  <c r="P470" i="9"/>
  <c r="T470" i="9"/>
  <c r="Y470" i="9"/>
  <c r="N470" i="9"/>
  <c r="S470" i="9"/>
  <c r="AD470" i="9"/>
  <c r="O470" i="9"/>
  <c r="U470" i="9"/>
  <c r="Q470" i="9"/>
  <c r="AJ470" i="9"/>
  <c r="AN470" i="9"/>
  <c r="AR470" i="9"/>
  <c r="R470" i="9"/>
  <c r="AK470" i="9"/>
  <c r="AO470" i="9"/>
  <c r="AS470" i="9"/>
  <c r="V470" i="9"/>
  <c r="AL470" i="9"/>
  <c r="AT470" i="9"/>
  <c r="AP470" i="9"/>
  <c r="M470" i="9"/>
  <c r="AI470" i="9"/>
  <c r="AM470" i="9"/>
  <c r="AH470" i="9"/>
  <c r="AQ470" i="9"/>
  <c r="C470" i="9"/>
  <c r="AG466" i="9"/>
  <c r="X466" i="9"/>
  <c r="AB466" i="9"/>
  <c r="AF466" i="9"/>
  <c r="W466" i="9"/>
  <c r="AA466" i="9"/>
  <c r="AE466" i="9"/>
  <c r="AC466" i="9"/>
  <c r="Z466" i="9"/>
  <c r="AD466" i="9"/>
  <c r="Y466" i="9"/>
  <c r="P466" i="9"/>
  <c r="T466" i="9"/>
  <c r="Q466" i="9"/>
  <c r="V466" i="9"/>
  <c r="M466" i="9"/>
  <c r="R466" i="9"/>
  <c r="N466" i="9"/>
  <c r="AJ466" i="9"/>
  <c r="AN466" i="9"/>
  <c r="AR466" i="9"/>
  <c r="O466" i="9"/>
  <c r="AK466" i="9"/>
  <c r="AO466" i="9"/>
  <c r="AS466" i="9"/>
  <c r="S466" i="9"/>
  <c r="AH466" i="9"/>
  <c r="AP466" i="9"/>
  <c r="AL466" i="9"/>
  <c r="AM466" i="9"/>
  <c r="U466" i="9"/>
  <c r="AI466" i="9"/>
  <c r="AQ466" i="9"/>
  <c r="AT466" i="9"/>
  <c r="C466" i="9"/>
  <c r="AG462" i="9"/>
  <c r="X462" i="9"/>
  <c r="AB462" i="9"/>
  <c r="AF462" i="9"/>
  <c r="W462" i="9"/>
  <c r="AA462" i="9"/>
  <c r="AE462" i="9"/>
  <c r="AC462" i="9"/>
  <c r="Z462" i="9"/>
  <c r="Y462" i="9"/>
  <c r="AD462" i="9"/>
  <c r="P462" i="9"/>
  <c r="T462" i="9"/>
  <c r="N462" i="9"/>
  <c r="S462" i="9"/>
  <c r="O462" i="9"/>
  <c r="U462" i="9"/>
  <c r="V462" i="9"/>
  <c r="AJ462" i="9"/>
  <c r="AN462" i="9"/>
  <c r="AR462" i="9"/>
  <c r="M462" i="9"/>
  <c r="AK462" i="9"/>
  <c r="AO462" i="9"/>
  <c r="AS462" i="9"/>
  <c r="Q462" i="9"/>
  <c r="AL462" i="9"/>
  <c r="AT462" i="9"/>
  <c r="AH462" i="9"/>
  <c r="AQ462" i="9"/>
  <c r="R462" i="9"/>
  <c r="AM462" i="9"/>
  <c r="AP462" i="9"/>
  <c r="AI462" i="9"/>
  <c r="C462" i="9"/>
  <c r="AG458" i="9"/>
  <c r="X458" i="9"/>
  <c r="AB458" i="9"/>
  <c r="AF458" i="9"/>
  <c r="W458" i="9"/>
  <c r="AA458" i="9"/>
  <c r="AE458" i="9"/>
  <c r="AC458" i="9"/>
  <c r="Z458" i="9"/>
  <c r="AD458" i="9"/>
  <c r="Y458" i="9"/>
  <c r="P458" i="9"/>
  <c r="T458" i="9"/>
  <c r="Q458" i="9"/>
  <c r="V458" i="9"/>
  <c r="M458" i="9"/>
  <c r="R458" i="9"/>
  <c r="S458" i="9"/>
  <c r="AJ458" i="9"/>
  <c r="AN458" i="9"/>
  <c r="AR458" i="9"/>
  <c r="U458" i="9"/>
  <c r="AK458" i="9"/>
  <c r="AO458" i="9"/>
  <c r="AS458" i="9"/>
  <c r="N458" i="9"/>
  <c r="AH458" i="9"/>
  <c r="AP458" i="9"/>
  <c r="AT458" i="9"/>
  <c r="O458" i="9"/>
  <c r="AI458" i="9"/>
  <c r="AQ458" i="9"/>
  <c r="AL458" i="9"/>
  <c r="AM458" i="9"/>
  <c r="C458" i="9"/>
  <c r="AG454" i="9"/>
  <c r="Z454" i="9"/>
  <c r="AD454" i="9"/>
  <c r="AA454" i="9"/>
  <c r="AF454" i="9"/>
  <c r="Y454" i="9"/>
  <c r="AE454" i="9"/>
  <c r="AB454" i="9"/>
  <c r="X454" i="9"/>
  <c r="AC454" i="9"/>
  <c r="W454" i="9"/>
  <c r="P454" i="9"/>
  <c r="T454" i="9"/>
  <c r="N454" i="9"/>
  <c r="S454" i="9"/>
  <c r="O454" i="9"/>
  <c r="U454" i="9"/>
  <c r="Q454" i="9"/>
  <c r="AJ454" i="9"/>
  <c r="AN454" i="9"/>
  <c r="AR454" i="9"/>
  <c r="R454" i="9"/>
  <c r="AK454" i="9"/>
  <c r="AO454" i="9"/>
  <c r="AS454" i="9"/>
  <c r="AL454" i="9"/>
  <c r="AT454" i="9"/>
  <c r="V454" i="9"/>
  <c r="AP454" i="9"/>
  <c r="AQ454" i="9"/>
  <c r="M454" i="9"/>
  <c r="AM454" i="9"/>
  <c r="AH454" i="9"/>
  <c r="AI454" i="9"/>
  <c r="C454" i="9"/>
  <c r="AG450" i="9"/>
  <c r="Z450" i="9"/>
  <c r="AD450" i="9"/>
  <c r="Y450" i="9"/>
  <c r="AE450" i="9"/>
  <c r="X450" i="9"/>
  <c r="AC450" i="9"/>
  <c r="AA450" i="9"/>
  <c r="W450" i="9"/>
  <c r="AB450" i="9"/>
  <c r="AF450" i="9"/>
  <c r="P450" i="9"/>
  <c r="T450" i="9"/>
  <c r="Q450" i="9"/>
  <c r="V450" i="9"/>
  <c r="M450" i="9"/>
  <c r="R450" i="9"/>
  <c r="N450" i="9"/>
  <c r="AJ450" i="9"/>
  <c r="AN450" i="9"/>
  <c r="AR450" i="9"/>
  <c r="O450" i="9"/>
  <c r="AK450" i="9"/>
  <c r="AO450" i="9"/>
  <c r="AS450" i="9"/>
  <c r="AH450" i="9"/>
  <c r="AP450" i="9"/>
  <c r="AL450" i="9"/>
  <c r="U450" i="9"/>
  <c r="AM450" i="9"/>
  <c r="AI450" i="9"/>
  <c r="AQ450" i="9"/>
  <c r="S450" i="9"/>
  <c r="AT450" i="9"/>
  <c r="C450" i="9"/>
  <c r="AG446" i="9"/>
  <c r="Z446" i="9"/>
  <c r="AD446" i="9"/>
  <c r="W446" i="9"/>
  <c r="AB446" i="9"/>
  <c r="AA446" i="9"/>
  <c r="AF446" i="9"/>
  <c r="X446" i="9"/>
  <c r="AE446" i="9"/>
  <c r="Y446" i="9"/>
  <c r="P446" i="9"/>
  <c r="T446" i="9"/>
  <c r="N446" i="9"/>
  <c r="S446" i="9"/>
  <c r="AC446" i="9"/>
  <c r="O446" i="9"/>
  <c r="U446" i="9"/>
  <c r="V446" i="9"/>
  <c r="AJ446" i="9"/>
  <c r="AN446" i="9"/>
  <c r="AR446" i="9"/>
  <c r="M446" i="9"/>
  <c r="AK446" i="9"/>
  <c r="AO446" i="9"/>
  <c r="AS446" i="9"/>
  <c r="AL446" i="9"/>
  <c r="AT446" i="9"/>
  <c r="AP446" i="9"/>
  <c r="R446" i="9"/>
  <c r="AI446" i="9"/>
  <c r="AM446" i="9"/>
  <c r="Q446" i="9"/>
  <c r="AH446" i="9"/>
  <c r="AQ446" i="9"/>
  <c r="C446" i="9"/>
  <c r="AG442" i="9"/>
  <c r="Z442" i="9"/>
  <c r="AD442" i="9"/>
  <c r="Y442" i="9"/>
  <c r="AE442" i="9"/>
  <c r="X442" i="9"/>
  <c r="AC442" i="9"/>
  <c r="AF442" i="9"/>
  <c r="AB442" i="9"/>
  <c r="W442" i="9"/>
  <c r="AA442" i="9"/>
  <c r="P442" i="9"/>
  <c r="T442" i="9"/>
  <c r="Q442" i="9"/>
  <c r="V442" i="9"/>
  <c r="M442" i="9"/>
  <c r="R442" i="9"/>
  <c r="S442" i="9"/>
  <c r="AJ442" i="9"/>
  <c r="AN442" i="9"/>
  <c r="AR442" i="9"/>
  <c r="U442" i="9"/>
  <c r="AK442" i="9"/>
  <c r="AO442" i="9"/>
  <c r="AS442" i="9"/>
  <c r="AH442" i="9"/>
  <c r="AP442" i="9"/>
  <c r="AT442" i="9"/>
  <c r="O442" i="9"/>
  <c r="AI442" i="9"/>
  <c r="AQ442" i="9"/>
  <c r="N442" i="9"/>
  <c r="AL442" i="9"/>
  <c r="AM442" i="9"/>
  <c r="C442" i="9"/>
  <c r="AG438" i="9"/>
  <c r="Z438" i="9"/>
  <c r="AD438" i="9"/>
  <c r="W438" i="9"/>
  <c r="AB438" i="9"/>
  <c r="AA438" i="9"/>
  <c r="AF438" i="9"/>
  <c r="AC438" i="9"/>
  <c r="Y438" i="9"/>
  <c r="AE438" i="9"/>
  <c r="P438" i="9"/>
  <c r="T438" i="9"/>
  <c r="N438" i="9"/>
  <c r="S438" i="9"/>
  <c r="O438" i="9"/>
  <c r="U438" i="9"/>
  <c r="Q438" i="9"/>
  <c r="AJ438" i="9"/>
  <c r="AN438" i="9"/>
  <c r="AR438" i="9"/>
  <c r="R438" i="9"/>
  <c r="AK438" i="9"/>
  <c r="AO438" i="9"/>
  <c r="AS438" i="9"/>
  <c r="V438" i="9"/>
  <c r="AL438" i="9"/>
  <c r="AT438" i="9"/>
  <c r="AP438" i="9"/>
  <c r="M438" i="9"/>
  <c r="AI438" i="9"/>
  <c r="X438" i="9"/>
  <c r="AM438" i="9"/>
  <c r="AH438" i="9"/>
  <c r="AQ438" i="9"/>
  <c r="C438" i="9"/>
  <c r="AG434" i="9"/>
  <c r="Y434" i="9"/>
  <c r="AC434" i="9"/>
  <c r="Z434" i="9"/>
  <c r="AD434" i="9"/>
  <c r="AA434" i="9"/>
  <c r="X434" i="9"/>
  <c r="AF434" i="9"/>
  <c r="AE434" i="9"/>
  <c r="AB434" i="9"/>
  <c r="W434" i="9"/>
  <c r="P434" i="9"/>
  <c r="T434" i="9"/>
  <c r="Q434" i="9"/>
  <c r="V434" i="9"/>
  <c r="M434" i="9"/>
  <c r="R434" i="9"/>
  <c r="N434" i="9"/>
  <c r="AJ434" i="9"/>
  <c r="AN434" i="9"/>
  <c r="AR434" i="9"/>
  <c r="O434" i="9"/>
  <c r="AK434" i="9"/>
  <c r="AO434" i="9"/>
  <c r="AS434" i="9"/>
  <c r="S434" i="9"/>
  <c r="AH434" i="9"/>
  <c r="AP434" i="9"/>
  <c r="AM434" i="9"/>
  <c r="U434" i="9"/>
  <c r="AI434" i="9"/>
  <c r="AQ434" i="9"/>
  <c r="AL434" i="9"/>
  <c r="AT434" i="9"/>
  <c r="C434" i="9"/>
  <c r="AG430" i="9"/>
  <c r="Y430" i="9"/>
  <c r="AC430" i="9"/>
  <c r="Z430" i="9"/>
  <c r="AD430" i="9"/>
  <c r="AA430" i="9"/>
  <c r="X430" i="9"/>
  <c r="AF430" i="9"/>
  <c r="AB430" i="9"/>
  <c r="W430" i="9"/>
  <c r="AE430" i="9"/>
  <c r="O430" i="9"/>
  <c r="P430" i="9"/>
  <c r="T430" i="9"/>
  <c r="M430" i="9"/>
  <c r="S430" i="9"/>
  <c r="N430" i="9"/>
  <c r="U430" i="9"/>
  <c r="V430" i="9"/>
  <c r="AJ430" i="9"/>
  <c r="AN430" i="9"/>
  <c r="AR430" i="9"/>
  <c r="AK430" i="9"/>
  <c r="AO430" i="9"/>
  <c r="AS430" i="9"/>
  <c r="Q430" i="9"/>
  <c r="AL430" i="9"/>
  <c r="AT430" i="9"/>
  <c r="AH430" i="9"/>
  <c r="AI430" i="9"/>
  <c r="R430" i="9"/>
  <c r="AM430" i="9"/>
  <c r="AP430" i="9"/>
  <c r="AQ430" i="9"/>
  <c r="C430" i="9"/>
  <c r="AG426" i="9"/>
  <c r="Y426" i="9"/>
  <c r="AC426" i="9"/>
  <c r="Z426" i="9"/>
  <c r="AD426" i="9"/>
  <c r="AA426" i="9"/>
  <c r="X426" i="9"/>
  <c r="AF426" i="9"/>
  <c r="AE426" i="9"/>
  <c r="W426" i="9"/>
  <c r="O426" i="9"/>
  <c r="S426" i="9"/>
  <c r="P426" i="9"/>
  <c r="T426" i="9"/>
  <c r="M426" i="9"/>
  <c r="U426" i="9"/>
  <c r="AB426" i="9"/>
  <c r="N426" i="9"/>
  <c r="V426" i="9"/>
  <c r="Q426" i="9"/>
  <c r="AJ426" i="9"/>
  <c r="AN426" i="9"/>
  <c r="AR426" i="9"/>
  <c r="R426" i="9"/>
  <c r="AK426" i="9"/>
  <c r="AO426" i="9"/>
  <c r="AS426" i="9"/>
  <c r="AH426" i="9"/>
  <c r="AP426" i="9"/>
  <c r="AL426" i="9"/>
  <c r="AM426" i="9"/>
  <c r="AI426" i="9"/>
  <c r="AQ426" i="9"/>
  <c r="AT426" i="9"/>
  <c r="C426" i="9"/>
  <c r="AG422" i="9"/>
  <c r="Y422" i="9"/>
  <c r="AC422" i="9"/>
  <c r="Z422" i="9"/>
  <c r="AD422" i="9"/>
  <c r="AA422" i="9"/>
  <c r="X422" i="9"/>
  <c r="AF422" i="9"/>
  <c r="AB422" i="9"/>
  <c r="W422" i="9"/>
  <c r="AE422" i="9"/>
  <c r="O422" i="9"/>
  <c r="S422" i="9"/>
  <c r="P422" i="9"/>
  <c r="T422" i="9"/>
  <c r="M422" i="9"/>
  <c r="U422" i="9"/>
  <c r="N422" i="9"/>
  <c r="V422" i="9"/>
  <c r="AJ422" i="9"/>
  <c r="AN422" i="9"/>
  <c r="AR422" i="9"/>
  <c r="AK422" i="9"/>
  <c r="AO422" i="9"/>
  <c r="AS422" i="9"/>
  <c r="AL422" i="9"/>
  <c r="AT422" i="9"/>
  <c r="AP422" i="9"/>
  <c r="R422" i="9"/>
  <c r="AQ422" i="9"/>
  <c r="AM422" i="9"/>
  <c r="Q422" i="9"/>
  <c r="AH422" i="9"/>
  <c r="AI422" i="9"/>
  <c r="C422" i="9"/>
  <c r="AG418" i="9"/>
  <c r="Y418" i="9"/>
  <c r="AC418" i="9"/>
  <c r="Z418" i="9"/>
  <c r="AD418" i="9"/>
  <c r="AA418" i="9"/>
  <c r="X418" i="9"/>
  <c r="AF418" i="9"/>
  <c r="AE418" i="9"/>
  <c r="AB418" i="9"/>
  <c r="W418" i="9"/>
  <c r="O418" i="9"/>
  <c r="S418" i="9"/>
  <c r="P418" i="9"/>
  <c r="T418" i="9"/>
  <c r="M418" i="9"/>
  <c r="U418" i="9"/>
  <c r="N418" i="9"/>
  <c r="V418" i="9"/>
  <c r="Q418" i="9"/>
  <c r="AJ418" i="9"/>
  <c r="AN418" i="9"/>
  <c r="AR418" i="9"/>
  <c r="R418" i="9"/>
  <c r="AK418" i="9"/>
  <c r="AO418" i="9"/>
  <c r="AS418" i="9"/>
  <c r="AH418" i="9"/>
  <c r="AP418" i="9"/>
  <c r="AT418" i="9"/>
  <c r="AI418" i="9"/>
  <c r="AQ418" i="9"/>
  <c r="AL418" i="9"/>
  <c r="AM418" i="9"/>
  <c r="C418" i="9"/>
  <c r="AG414" i="9"/>
  <c r="Y414" i="9"/>
  <c r="AC414" i="9"/>
  <c r="Z414" i="9"/>
  <c r="AD414" i="9"/>
  <c r="AA414" i="9"/>
  <c r="X414" i="9"/>
  <c r="AF414" i="9"/>
  <c r="AB414" i="9"/>
  <c r="W414" i="9"/>
  <c r="AE414" i="9"/>
  <c r="O414" i="9"/>
  <c r="S414" i="9"/>
  <c r="P414" i="9"/>
  <c r="T414" i="9"/>
  <c r="M414" i="9"/>
  <c r="U414" i="9"/>
  <c r="N414" i="9"/>
  <c r="V414" i="9"/>
  <c r="AJ414" i="9"/>
  <c r="AN414" i="9"/>
  <c r="AR414" i="9"/>
  <c r="AK414" i="9"/>
  <c r="AO414" i="9"/>
  <c r="AS414" i="9"/>
  <c r="Q414" i="9"/>
  <c r="AL414" i="9"/>
  <c r="AT414" i="9"/>
  <c r="AP414" i="9"/>
  <c r="AQ414" i="9"/>
  <c r="R414" i="9"/>
  <c r="AM414" i="9"/>
  <c r="AH414" i="9"/>
  <c r="AI414" i="9"/>
  <c r="C414" i="9"/>
  <c r="AG410" i="9"/>
  <c r="Y410" i="9"/>
  <c r="AC410" i="9"/>
  <c r="Z410" i="9"/>
  <c r="AD410" i="9"/>
  <c r="AA410" i="9"/>
  <c r="X410" i="9"/>
  <c r="AF410" i="9"/>
  <c r="AE410" i="9"/>
  <c r="W410" i="9"/>
  <c r="AB410" i="9"/>
  <c r="O410" i="9"/>
  <c r="S410" i="9"/>
  <c r="P410" i="9"/>
  <c r="T410" i="9"/>
  <c r="M410" i="9"/>
  <c r="U410" i="9"/>
  <c r="N410" i="9"/>
  <c r="V410" i="9"/>
  <c r="Q410" i="9"/>
  <c r="AJ410" i="9"/>
  <c r="AN410" i="9"/>
  <c r="AR410" i="9"/>
  <c r="R410" i="9"/>
  <c r="AK410" i="9"/>
  <c r="AO410" i="9"/>
  <c r="AS410" i="9"/>
  <c r="AH410" i="9"/>
  <c r="AP410" i="9"/>
  <c r="AL410" i="9"/>
  <c r="AI410" i="9"/>
  <c r="AQ410" i="9"/>
  <c r="AT410" i="9"/>
  <c r="AM410" i="9"/>
  <c r="C410" i="9"/>
  <c r="AG406" i="9"/>
  <c r="Y406" i="9"/>
  <c r="AC406" i="9"/>
  <c r="Z406" i="9"/>
  <c r="AD406" i="9"/>
  <c r="AA406" i="9"/>
  <c r="X406" i="9"/>
  <c r="AF406" i="9"/>
  <c r="AB406" i="9"/>
  <c r="W406" i="9"/>
  <c r="AE406" i="9"/>
  <c r="O406" i="9"/>
  <c r="S406" i="9"/>
  <c r="P406" i="9"/>
  <c r="T406" i="9"/>
  <c r="M406" i="9"/>
  <c r="U406" i="9"/>
  <c r="N406" i="9"/>
  <c r="V406" i="9"/>
  <c r="AJ406" i="9"/>
  <c r="AN406" i="9"/>
  <c r="AR406" i="9"/>
  <c r="AK406" i="9"/>
  <c r="AO406" i="9"/>
  <c r="AS406" i="9"/>
  <c r="AL406" i="9"/>
  <c r="AT406" i="9"/>
  <c r="Q406" i="9"/>
  <c r="AH406" i="9"/>
  <c r="AQ406" i="9"/>
  <c r="AM406" i="9"/>
  <c r="AP406" i="9"/>
  <c r="R406" i="9"/>
  <c r="AI406" i="9"/>
  <c r="C406" i="9"/>
  <c r="AG402" i="9"/>
  <c r="Y402" i="9"/>
  <c r="AC402" i="9"/>
  <c r="Z402" i="9"/>
  <c r="AD402" i="9"/>
  <c r="AA402" i="9"/>
  <c r="X402" i="9"/>
  <c r="AF402" i="9"/>
  <c r="AE402" i="9"/>
  <c r="AB402" i="9"/>
  <c r="W402" i="9"/>
  <c r="O402" i="9"/>
  <c r="S402" i="9"/>
  <c r="P402" i="9"/>
  <c r="T402" i="9"/>
  <c r="M402" i="9"/>
  <c r="U402" i="9"/>
  <c r="N402" i="9"/>
  <c r="V402" i="9"/>
  <c r="Q402" i="9"/>
  <c r="AJ402" i="9"/>
  <c r="AN402" i="9"/>
  <c r="AR402" i="9"/>
  <c r="R402" i="9"/>
  <c r="AK402" i="9"/>
  <c r="AO402" i="9"/>
  <c r="AS402" i="9"/>
  <c r="AH402" i="9"/>
  <c r="AP402" i="9"/>
  <c r="AL402" i="9"/>
  <c r="AI402" i="9"/>
  <c r="AQ402" i="9"/>
  <c r="AT402" i="9"/>
  <c r="AM402" i="9"/>
  <c r="C402" i="9"/>
  <c r="AG398" i="9"/>
  <c r="Y398" i="9"/>
  <c r="AC398" i="9"/>
  <c r="Z398" i="9"/>
  <c r="AD398" i="9"/>
  <c r="AA398" i="9"/>
  <c r="X398" i="9"/>
  <c r="AF398" i="9"/>
  <c r="AB398" i="9"/>
  <c r="W398" i="9"/>
  <c r="O398" i="9"/>
  <c r="S398" i="9"/>
  <c r="P398" i="9"/>
  <c r="T398" i="9"/>
  <c r="AE398" i="9"/>
  <c r="M398" i="9"/>
  <c r="U398" i="9"/>
  <c r="N398" i="9"/>
  <c r="V398" i="9"/>
  <c r="AJ398" i="9"/>
  <c r="AN398" i="9"/>
  <c r="AR398" i="9"/>
  <c r="AK398" i="9"/>
  <c r="AO398" i="9"/>
  <c r="AS398" i="9"/>
  <c r="Q398" i="9"/>
  <c r="AL398" i="9"/>
  <c r="AT398" i="9"/>
  <c r="AI398" i="9"/>
  <c r="R398" i="9"/>
  <c r="AM398" i="9"/>
  <c r="AH398" i="9"/>
  <c r="AP398" i="9"/>
  <c r="AQ398" i="9"/>
  <c r="C398" i="9"/>
  <c r="AG394" i="9"/>
  <c r="Y394" i="9"/>
  <c r="AC394" i="9"/>
  <c r="Z394" i="9"/>
  <c r="AD394" i="9"/>
  <c r="AA394" i="9"/>
  <c r="X394" i="9"/>
  <c r="AF394" i="9"/>
  <c r="AE394" i="9"/>
  <c r="W394" i="9"/>
  <c r="O394" i="9"/>
  <c r="S394" i="9"/>
  <c r="AB394" i="9"/>
  <c r="P394" i="9"/>
  <c r="T394" i="9"/>
  <c r="M394" i="9"/>
  <c r="U394" i="9"/>
  <c r="N394" i="9"/>
  <c r="V394" i="9"/>
  <c r="Q394" i="9"/>
  <c r="AJ394" i="9"/>
  <c r="AN394" i="9"/>
  <c r="AR394" i="9"/>
  <c r="R394" i="9"/>
  <c r="AK394" i="9"/>
  <c r="AO394" i="9"/>
  <c r="AS394" i="9"/>
  <c r="AH394" i="9"/>
  <c r="AP394" i="9"/>
  <c r="AT394" i="9"/>
  <c r="AI394" i="9"/>
  <c r="AQ394" i="9"/>
  <c r="AL394" i="9"/>
  <c r="AM394" i="9"/>
  <c r="C394" i="9"/>
  <c r="AG390" i="9"/>
  <c r="Y390" i="9"/>
  <c r="AC390" i="9"/>
  <c r="Z390" i="9"/>
  <c r="AD390" i="9"/>
  <c r="AA390" i="9"/>
  <c r="X390" i="9"/>
  <c r="AF390" i="9"/>
  <c r="AB390" i="9"/>
  <c r="W390" i="9"/>
  <c r="AE390" i="9"/>
  <c r="O390" i="9"/>
  <c r="S390" i="9"/>
  <c r="P390" i="9"/>
  <c r="T390" i="9"/>
  <c r="M390" i="9"/>
  <c r="U390" i="9"/>
  <c r="N390" i="9"/>
  <c r="V390" i="9"/>
  <c r="AJ390" i="9"/>
  <c r="AN390" i="9"/>
  <c r="AR390" i="9"/>
  <c r="AK390" i="9"/>
  <c r="AO390" i="9"/>
  <c r="AS390" i="9"/>
  <c r="AL390" i="9"/>
  <c r="AT390" i="9"/>
  <c r="AP390" i="9"/>
  <c r="AQ390" i="9"/>
  <c r="AM390" i="9"/>
  <c r="Q390" i="9"/>
  <c r="AH390" i="9"/>
  <c r="R390" i="9"/>
  <c r="AI390" i="9"/>
  <c r="C390" i="9"/>
  <c r="AG386" i="9"/>
  <c r="Y386" i="9"/>
  <c r="AC386" i="9"/>
  <c r="Z386" i="9"/>
  <c r="AD386" i="9"/>
  <c r="AA386" i="9"/>
  <c r="X386" i="9"/>
  <c r="AF386" i="9"/>
  <c r="AE386" i="9"/>
  <c r="AB386" i="9"/>
  <c r="O386" i="9"/>
  <c r="S386" i="9"/>
  <c r="P386" i="9"/>
  <c r="T386" i="9"/>
  <c r="M386" i="9"/>
  <c r="U386" i="9"/>
  <c r="N386" i="9"/>
  <c r="V386" i="9"/>
  <c r="Q386" i="9"/>
  <c r="AJ386" i="9"/>
  <c r="AN386" i="9"/>
  <c r="AR386" i="9"/>
  <c r="R386" i="9"/>
  <c r="AK386" i="9"/>
  <c r="AO386" i="9"/>
  <c r="AS386" i="9"/>
  <c r="AH386" i="9"/>
  <c r="AP386" i="9"/>
  <c r="W386" i="9"/>
  <c r="AT386" i="9"/>
  <c r="AI386" i="9"/>
  <c r="AQ386" i="9"/>
  <c r="AL386" i="9"/>
  <c r="AM386" i="9"/>
  <c r="C386" i="9"/>
  <c r="AG382" i="9"/>
  <c r="Y382" i="9"/>
  <c r="AC382" i="9"/>
  <c r="Z382" i="9"/>
  <c r="AD382" i="9"/>
  <c r="AA382" i="9"/>
  <c r="X382" i="9"/>
  <c r="AF382" i="9"/>
  <c r="AB382" i="9"/>
  <c r="W382" i="9"/>
  <c r="AE382" i="9"/>
  <c r="O382" i="9"/>
  <c r="S382" i="9"/>
  <c r="P382" i="9"/>
  <c r="T382" i="9"/>
  <c r="M382" i="9"/>
  <c r="U382" i="9"/>
  <c r="N382" i="9"/>
  <c r="V382" i="9"/>
  <c r="AJ382" i="9"/>
  <c r="AN382" i="9"/>
  <c r="AR382" i="9"/>
  <c r="AK382" i="9"/>
  <c r="AO382" i="9"/>
  <c r="AS382" i="9"/>
  <c r="Q382" i="9"/>
  <c r="AL382" i="9"/>
  <c r="AT382" i="9"/>
  <c r="AP382" i="9"/>
  <c r="AQ382" i="9"/>
  <c r="R382" i="9"/>
  <c r="AM382" i="9"/>
  <c r="AH382" i="9"/>
  <c r="AI382" i="9"/>
  <c r="C382" i="9"/>
  <c r="AG378" i="9"/>
  <c r="Y378" i="9"/>
  <c r="AC378" i="9"/>
  <c r="Z378" i="9"/>
  <c r="AD378" i="9"/>
  <c r="AA378" i="9"/>
  <c r="X378" i="9"/>
  <c r="AF378" i="9"/>
  <c r="AE378" i="9"/>
  <c r="W378" i="9"/>
  <c r="AB378" i="9"/>
  <c r="O378" i="9"/>
  <c r="S378" i="9"/>
  <c r="P378" i="9"/>
  <c r="T378" i="9"/>
  <c r="M378" i="9"/>
  <c r="U378" i="9"/>
  <c r="N378" i="9"/>
  <c r="V378" i="9"/>
  <c r="Q378" i="9"/>
  <c r="AJ378" i="9"/>
  <c r="AN378" i="9"/>
  <c r="AR378" i="9"/>
  <c r="R378" i="9"/>
  <c r="AK378" i="9"/>
  <c r="AO378" i="9"/>
  <c r="AS378" i="9"/>
  <c r="AH378" i="9"/>
  <c r="AP378" i="9"/>
  <c r="AL378" i="9"/>
  <c r="AI378" i="9"/>
  <c r="AQ378" i="9"/>
  <c r="AT378" i="9"/>
  <c r="AM378" i="9"/>
  <c r="C378" i="9"/>
  <c r="AG374" i="9"/>
  <c r="Y374" i="9"/>
  <c r="AC374" i="9"/>
  <c r="Z374" i="9"/>
  <c r="AD374" i="9"/>
  <c r="AA374" i="9"/>
  <c r="X374" i="9"/>
  <c r="AF374" i="9"/>
  <c r="AB374" i="9"/>
  <c r="W374" i="9"/>
  <c r="AE374" i="9"/>
  <c r="O374" i="9"/>
  <c r="S374" i="9"/>
  <c r="P374" i="9"/>
  <c r="T374" i="9"/>
  <c r="M374" i="9"/>
  <c r="U374" i="9"/>
  <c r="N374" i="9"/>
  <c r="V374" i="9"/>
  <c r="AJ374" i="9"/>
  <c r="AN374" i="9"/>
  <c r="AR374" i="9"/>
  <c r="AK374" i="9"/>
  <c r="AO374" i="9"/>
  <c r="AS374" i="9"/>
  <c r="AL374" i="9"/>
  <c r="AT374" i="9"/>
  <c r="Q374" i="9"/>
  <c r="AH374" i="9"/>
  <c r="AP374" i="9"/>
  <c r="AI374" i="9"/>
  <c r="AM374" i="9"/>
  <c r="R374" i="9"/>
  <c r="AQ374" i="9"/>
  <c r="C374" i="9"/>
  <c r="AG370" i="9"/>
  <c r="Y370" i="9"/>
  <c r="AC370" i="9"/>
  <c r="Z370" i="9"/>
  <c r="AD370" i="9"/>
  <c r="AA370" i="9"/>
  <c r="X370" i="9"/>
  <c r="AF370" i="9"/>
  <c r="AE370" i="9"/>
  <c r="AB370" i="9"/>
  <c r="W370" i="9"/>
  <c r="O370" i="9"/>
  <c r="S370" i="9"/>
  <c r="P370" i="9"/>
  <c r="T370" i="9"/>
  <c r="M370" i="9"/>
  <c r="U370" i="9"/>
  <c r="N370" i="9"/>
  <c r="V370" i="9"/>
  <c r="Q370" i="9"/>
  <c r="AJ370" i="9"/>
  <c r="AN370" i="9"/>
  <c r="AR370" i="9"/>
  <c r="R370" i="9"/>
  <c r="AK370" i="9"/>
  <c r="AO370" i="9"/>
  <c r="AS370" i="9"/>
  <c r="AH370" i="9"/>
  <c r="AP370" i="9"/>
  <c r="AT370" i="9"/>
  <c r="AI370" i="9"/>
  <c r="AQ370" i="9"/>
  <c r="AL370" i="9"/>
  <c r="AM370" i="9"/>
  <c r="C370" i="9"/>
  <c r="AG366" i="9"/>
  <c r="Y366" i="9"/>
  <c r="AC366" i="9"/>
  <c r="Z366" i="9"/>
  <c r="AD366" i="9"/>
  <c r="AA366" i="9"/>
  <c r="X366" i="9"/>
  <c r="AF366" i="9"/>
  <c r="AB366" i="9"/>
  <c r="W366" i="9"/>
  <c r="AE366" i="9"/>
  <c r="O366" i="9"/>
  <c r="S366" i="9"/>
  <c r="P366" i="9"/>
  <c r="T366" i="9"/>
  <c r="M366" i="9"/>
  <c r="U366" i="9"/>
  <c r="N366" i="9"/>
  <c r="V366" i="9"/>
  <c r="AJ366" i="9"/>
  <c r="AN366" i="9"/>
  <c r="AR366" i="9"/>
  <c r="AK366" i="9"/>
  <c r="AO366" i="9"/>
  <c r="AS366" i="9"/>
  <c r="Q366" i="9"/>
  <c r="AL366" i="9"/>
  <c r="AT366" i="9"/>
  <c r="AP366" i="9"/>
  <c r="AQ366" i="9"/>
  <c r="R366" i="9"/>
  <c r="AM366" i="9"/>
  <c r="AH366" i="9"/>
  <c r="AI366" i="9"/>
  <c r="C366" i="9"/>
  <c r="AG362" i="9"/>
  <c r="Y362" i="9"/>
  <c r="AC362" i="9"/>
  <c r="Z362" i="9"/>
  <c r="AD362" i="9"/>
  <c r="AA362" i="9"/>
  <c r="X362" i="9"/>
  <c r="AF362" i="9"/>
  <c r="AE362" i="9"/>
  <c r="W362" i="9"/>
  <c r="O362" i="9"/>
  <c r="S362" i="9"/>
  <c r="P362" i="9"/>
  <c r="T362" i="9"/>
  <c r="M362" i="9"/>
  <c r="U362" i="9"/>
  <c r="N362" i="9"/>
  <c r="V362" i="9"/>
  <c r="Q362" i="9"/>
  <c r="AJ362" i="9"/>
  <c r="AN362" i="9"/>
  <c r="AR362" i="9"/>
  <c r="AB362" i="9"/>
  <c r="R362" i="9"/>
  <c r="AK362" i="9"/>
  <c r="AO362" i="9"/>
  <c r="AS362" i="9"/>
  <c r="AH362" i="9"/>
  <c r="AP362" i="9"/>
  <c r="AT362" i="9"/>
  <c r="AI362" i="9"/>
  <c r="AQ362" i="9"/>
  <c r="AL362" i="9"/>
  <c r="AM362" i="9"/>
  <c r="C362" i="9"/>
  <c r="AG358" i="9"/>
  <c r="Y358" i="9"/>
  <c r="AC358" i="9"/>
  <c r="Z358" i="9"/>
  <c r="AD358" i="9"/>
  <c r="AA358" i="9"/>
  <c r="X358" i="9"/>
  <c r="AF358" i="9"/>
  <c r="AB358" i="9"/>
  <c r="W358" i="9"/>
  <c r="AE358" i="9"/>
  <c r="O358" i="9"/>
  <c r="S358" i="9"/>
  <c r="P358" i="9"/>
  <c r="T358" i="9"/>
  <c r="M358" i="9"/>
  <c r="U358" i="9"/>
  <c r="N358" i="9"/>
  <c r="V358" i="9"/>
  <c r="AJ358" i="9"/>
  <c r="AN358" i="9"/>
  <c r="AR358" i="9"/>
  <c r="AK358" i="9"/>
  <c r="AO358" i="9"/>
  <c r="AS358" i="9"/>
  <c r="AL358" i="9"/>
  <c r="AT358" i="9"/>
  <c r="AH358" i="9"/>
  <c r="R358" i="9"/>
  <c r="AQ358" i="9"/>
  <c r="AM358" i="9"/>
  <c r="Q358" i="9"/>
  <c r="AP358" i="9"/>
  <c r="AI358" i="9"/>
  <c r="C358" i="9"/>
  <c r="AG354" i="9"/>
  <c r="Y354" i="9"/>
  <c r="AC354" i="9"/>
  <c r="Z354" i="9"/>
  <c r="AD354" i="9"/>
  <c r="AA354" i="9"/>
  <c r="X354" i="9"/>
  <c r="AF354" i="9"/>
  <c r="AE354" i="9"/>
  <c r="AB354" i="9"/>
  <c r="W354" i="9"/>
  <c r="O354" i="9"/>
  <c r="S354" i="9"/>
  <c r="P354" i="9"/>
  <c r="T354" i="9"/>
  <c r="M354" i="9"/>
  <c r="U354" i="9"/>
  <c r="N354" i="9"/>
  <c r="V354" i="9"/>
  <c r="Q354" i="9"/>
  <c r="AJ354" i="9"/>
  <c r="AN354" i="9"/>
  <c r="AR354" i="9"/>
  <c r="R354" i="9"/>
  <c r="AK354" i="9"/>
  <c r="AO354" i="9"/>
  <c r="AS354" i="9"/>
  <c r="AH354" i="9"/>
  <c r="AP354" i="9"/>
  <c r="AT354" i="9"/>
  <c r="AI354" i="9"/>
  <c r="AQ354" i="9"/>
  <c r="AL354" i="9"/>
  <c r="AM354" i="9"/>
  <c r="C354" i="9"/>
  <c r="AG350" i="9"/>
  <c r="Y350" i="9"/>
  <c r="AC350" i="9"/>
  <c r="Z350" i="9"/>
  <c r="AD350" i="9"/>
  <c r="AA350" i="9"/>
  <c r="X350" i="9"/>
  <c r="AF350" i="9"/>
  <c r="AB350" i="9"/>
  <c r="W350" i="9"/>
  <c r="AE350" i="9"/>
  <c r="O350" i="9"/>
  <c r="S350" i="9"/>
  <c r="P350" i="9"/>
  <c r="T350" i="9"/>
  <c r="M350" i="9"/>
  <c r="U350" i="9"/>
  <c r="N350" i="9"/>
  <c r="V350" i="9"/>
  <c r="AJ350" i="9"/>
  <c r="AN350" i="9"/>
  <c r="AR350" i="9"/>
  <c r="AK350" i="9"/>
  <c r="AO350" i="9"/>
  <c r="AS350" i="9"/>
  <c r="Q350" i="9"/>
  <c r="AL350" i="9"/>
  <c r="AT350" i="9"/>
  <c r="AP350" i="9"/>
  <c r="AI350" i="9"/>
  <c r="R350" i="9"/>
  <c r="AM350" i="9"/>
  <c r="AH350" i="9"/>
  <c r="AQ350" i="9"/>
  <c r="C350" i="9"/>
  <c r="AG346" i="9"/>
  <c r="Y346" i="9"/>
  <c r="AC346" i="9"/>
  <c r="Z346" i="9"/>
  <c r="AD346" i="9"/>
  <c r="AA346" i="9"/>
  <c r="X346" i="9"/>
  <c r="AF346" i="9"/>
  <c r="AE346" i="9"/>
  <c r="W346" i="9"/>
  <c r="AB346" i="9"/>
  <c r="O346" i="9"/>
  <c r="S346" i="9"/>
  <c r="P346" i="9"/>
  <c r="T346" i="9"/>
  <c r="M346" i="9"/>
  <c r="U346" i="9"/>
  <c r="N346" i="9"/>
  <c r="V346" i="9"/>
  <c r="Q346" i="9"/>
  <c r="AJ346" i="9"/>
  <c r="AN346" i="9"/>
  <c r="AR346" i="9"/>
  <c r="R346" i="9"/>
  <c r="AK346" i="9"/>
  <c r="AO346" i="9"/>
  <c r="AS346" i="9"/>
  <c r="AH346" i="9"/>
  <c r="AP346" i="9"/>
  <c r="AL346" i="9"/>
  <c r="AM346" i="9"/>
  <c r="AI346" i="9"/>
  <c r="AQ346" i="9"/>
  <c r="AT346" i="9"/>
  <c r="C346" i="9"/>
  <c r="AG342" i="9"/>
  <c r="Y342" i="9"/>
  <c r="AC342" i="9"/>
  <c r="Z342" i="9"/>
  <c r="AD342" i="9"/>
  <c r="AA342" i="9"/>
  <c r="X342" i="9"/>
  <c r="AF342" i="9"/>
  <c r="AB342" i="9"/>
  <c r="W342" i="9"/>
  <c r="AE342" i="9"/>
  <c r="O342" i="9"/>
  <c r="S342" i="9"/>
  <c r="P342" i="9"/>
  <c r="T342" i="9"/>
  <c r="M342" i="9"/>
  <c r="U342" i="9"/>
  <c r="N342" i="9"/>
  <c r="V342" i="9"/>
  <c r="AJ342" i="9"/>
  <c r="AN342" i="9"/>
  <c r="AR342" i="9"/>
  <c r="AK342" i="9"/>
  <c r="AO342" i="9"/>
  <c r="AS342" i="9"/>
  <c r="AL342" i="9"/>
  <c r="AT342" i="9"/>
  <c r="Q342" i="9"/>
  <c r="AP342" i="9"/>
  <c r="AM342" i="9"/>
  <c r="AH342" i="9"/>
  <c r="R342" i="9"/>
  <c r="AI342" i="9"/>
  <c r="AQ342" i="9"/>
  <c r="C342" i="9"/>
  <c r="AG338" i="9"/>
  <c r="Y338" i="9"/>
  <c r="AC338" i="9"/>
  <c r="Z338" i="9"/>
  <c r="AD338" i="9"/>
  <c r="AA338" i="9"/>
  <c r="X338" i="9"/>
  <c r="AF338" i="9"/>
  <c r="AE338" i="9"/>
  <c r="AB338" i="9"/>
  <c r="W338" i="9"/>
  <c r="O338" i="9"/>
  <c r="S338" i="9"/>
  <c r="P338" i="9"/>
  <c r="T338" i="9"/>
  <c r="M338" i="9"/>
  <c r="U338" i="9"/>
  <c r="N338" i="9"/>
  <c r="V338" i="9"/>
  <c r="Q338" i="9"/>
  <c r="AJ338" i="9"/>
  <c r="AN338" i="9"/>
  <c r="AR338" i="9"/>
  <c r="R338" i="9"/>
  <c r="AK338" i="9"/>
  <c r="AO338" i="9"/>
  <c r="AS338" i="9"/>
  <c r="AH338" i="9"/>
  <c r="AP338" i="9"/>
  <c r="AL338" i="9"/>
  <c r="AM338" i="9"/>
  <c r="AI338" i="9"/>
  <c r="AQ338" i="9"/>
  <c r="AT338" i="9"/>
  <c r="C338" i="9"/>
  <c r="AG334" i="9"/>
  <c r="Y334" i="9"/>
  <c r="AC334" i="9"/>
  <c r="Z334" i="9"/>
  <c r="AD334" i="9"/>
  <c r="AA334" i="9"/>
  <c r="X334" i="9"/>
  <c r="AF334" i="9"/>
  <c r="AB334" i="9"/>
  <c r="W334" i="9"/>
  <c r="O334" i="9"/>
  <c r="S334" i="9"/>
  <c r="P334" i="9"/>
  <c r="T334" i="9"/>
  <c r="M334" i="9"/>
  <c r="U334" i="9"/>
  <c r="N334" i="9"/>
  <c r="V334" i="9"/>
  <c r="AJ334" i="9"/>
  <c r="AN334" i="9"/>
  <c r="AR334" i="9"/>
  <c r="AK334" i="9"/>
  <c r="AO334" i="9"/>
  <c r="AS334" i="9"/>
  <c r="AE334" i="9"/>
  <c r="Q334" i="9"/>
  <c r="AL334" i="9"/>
  <c r="AT334" i="9"/>
  <c r="AP334" i="9"/>
  <c r="AQ334" i="9"/>
  <c r="R334" i="9"/>
  <c r="AM334" i="9"/>
  <c r="AH334" i="9"/>
  <c r="AI334" i="9"/>
  <c r="C334" i="9"/>
  <c r="AG330" i="9"/>
  <c r="Y330" i="9"/>
  <c r="AC330" i="9"/>
  <c r="Z330" i="9"/>
  <c r="AD330" i="9"/>
  <c r="AA330" i="9"/>
  <c r="X330" i="9"/>
  <c r="AF330" i="9"/>
  <c r="AE330" i="9"/>
  <c r="W330" i="9"/>
  <c r="O330" i="9"/>
  <c r="S330" i="9"/>
  <c r="AB330" i="9"/>
  <c r="P330" i="9"/>
  <c r="T330" i="9"/>
  <c r="M330" i="9"/>
  <c r="U330" i="9"/>
  <c r="N330" i="9"/>
  <c r="V330" i="9"/>
  <c r="Q330" i="9"/>
  <c r="AJ330" i="9"/>
  <c r="AN330" i="9"/>
  <c r="AR330" i="9"/>
  <c r="R330" i="9"/>
  <c r="AK330" i="9"/>
  <c r="AO330" i="9"/>
  <c r="AS330" i="9"/>
  <c r="AH330" i="9"/>
  <c r="AP330" i="9"/>
  <c r="AT330" i="9"/>
  <c r="AI330" i="9"/>
  <c r="AQ330" i="9"/>
  <c r="AL330" i="9"/>
  <c r="AM330" i="9"/>
  <c r="C330" i="9"/>
  <c r="AG326" i="9"/>
  <c r="Y326" i="9"/>
  <c r="AC326" i="9"/>
  <c r="Z326" i="9"/>
  <c r="AD326" i="9"/>
  <c r="AA326" i="9"/>
  <c r="X326" i="9"/>
  <c r="AF326" i="9"/>
  <c r="AB326" i="9"/>
  <c r="W326" i="9"/>
  <c r="AE326" i="9"/>
  <c r="O326" i="9"/>
  <c r="S326" i="9"/>
  <c r="P326" i="9"/>
  <c r="T326" i="9"/>
  <c r="M326" i="9"/>
  <c r="U326" i="9"/>
  <c r="N326" i="9"/>
  <c r="V326" i="9"/>
  <c r="AJ326" i="9"/>
  <c r="AN326" i="9"/>
  <c r="AR326" i="9"/>
  <c r="AK326" i="9"/>
  <c r="AO326" i="9"/>
  <c r="AS326" i="9"/>
  <c r="AL326" i="9"/>
  <c r="AT326" i="9"/>
  <c r="AP326" i="9"/>
  <c r="R326" i="9"/>
  <c r="AI326" i="9"/>
  <c r="AM326" i="9"/>
  <c r="Q326" i="9"/>
  <c r="AH326" i="9"/>
  <c r="AQ326" i="9"/>
  <c r="C326" i="9"/>
  <c r="AG322" i="9"/>
  <c r="Y322" i="9"/>
  <c r="AC322" i="9"/>
  <c r="Z322" i="9"/>
  <c r="AD322" i="9"/>
  <c r="AA322" i="9"/>
  <c r="X322" i="9"/>
  <c r="AF322" i="9"/>
  <c r="AE322" i="9"/>
  <c r="AB322" i="9"/>
  <c r="O322" i="9"/>
  <c r="S322" i="9"/>
  <c r="P322" i="9"/>
  <c r="T322" i="9"/>
  <c r="W322" i="9"/>
  <c r="M322" i="9"/>
  <c r="U322" i="9"/>
  <c r="N322" i="9"/>
  <c r="V322" i="9"/>
  <c r="Q322" i="9"/>
  <c r="AJ322" i="9"/>
  <c r="AN322" i="9"/>
  <c r="AR322" i="9"/>
  <c r="R322" i="9"/>
  <c r="AK322" i="9"/>
  <c r="AO322" i="9"/>
  <c r="AS322" i="9"/>
  <c r="AH322" i="9"/>
  <c r="AP322" i="9"/>
  <c r="AT322" i="9"/>
  <c r="AI322" i="9"/>
  <c r="AQ322" i="9"/>
  <c r="AL322" i="9"/>
  <c r="AM322" i="9"/>
  <c r="C322" i="9"/>
  <c r="AG318" i="9"/>
  <c r="Y318" i="9"/>
  <c r="AC318" i="9"/>
  <c r="Z318" i="9"/>
  <c r="AD318" i="9"/>
  <c r="AA318" i="9"/>
  <c r="X318" i="9"/>
  <c r="AF318" i="9"/>
  <c r="AB318" i="9"/>
  <c r="W318" i="9"/>
  <c r="AE318" i="9"/>
  <c r="O318" i="9"/>
  <c r="S318" i="9"/>
  <c r="P318" i="9"/>
  <c r="T318" i="9"/>
  <c r="M318" i="9"/>
  <c r="U318" i="9"/>
  <c r="N318" i="9"/>
  <c r="V318" i="9"/>
  <c r="AJ318" i="9"/>
  <c r="AN318" i="9"/>
  <c r="AR318" i="9"/>
  <c r="AK318" i="9"/>
  <c r="AO318" i="9"/>
  <c r="AS318" i="9"/>
  <c r="Q318" i="9"/>
  <c r="AL318" i="9"/>
  <c r="AT318" i="9"/>
  <c r="AP318" i="9"/>
  <c r="AI318" i="9"/>
  <c r="R318" i="9"/>
  <c r="AM318" i="9"/>
  <c r="AH318" i="9"/>
  <c r="AQ318" i="9"/>
  <c r="C318" i="9"/>
  <c r="AG314" i="9"/>
  <c r="Y314" i="9"/>
  <c r="AC314" i="9"/>
  <c r="Z314" i="9"/>
  <c r="AD314" i="9"/>
  <c r="AA314" i="9"/>
  <c r="X314" i="9"/>
  <c r="AF314" i="9"/>
  <c r="AE314" i="9"/>
  <c r="W314" i="9"/>
  <c r="AB314" i="9"/>
  <c r="O314" i="9"/>
  <c r="S314" i="9"/>
  <c r="P314" i="9"/>
  <c r="T314" i="9"/>
  <c r="M314" i="9"/>
  <c r="U314" i="9"/>
  <c r="N314" i="9"/>
  <c r="V314" i="9"/>
  <c r="Q314" i="9"/>
  <c r="AJ314" i="9"/>
  <c r="AN314" i="9"/>
  <c r="AR314" i="9"/>
  <c r="R314" i="9"/>
  <c r="AK314" i="9"/>
  <c r="AO314" i="9"/>
  <c r="AS314" i="9"/>
  <c r="AH314" i="9"/>
  <c r="AP314" i="9"/>
  <c r="AL314" i="9"/>
  <c r="AI314" i="9"/>
  <c r="AQ314" i="9"/>
  <c r="AT314" i="9"/>
  <c r="AM314" i="9"/>
  <c r="C314" i="9"/>
  <c r="AG310" i="9"/>
  <c r="Y310" i="9"/>
  <c r="AC310" i="9"/>
  <c r="Z310" i="9"/>
  <c r="AD310" i="9"/>
  <c r="AA310" i="9"/>
  <c r="X310" i="9"/>
  <c r="AF310" i="9"/>
  <c r="AB310" i="9"/>
  <c r="W310" i="9"/>
  <c r="AE310" i="9"/>
  <c r="O310" i="9"/>
  <c r="S310" i="9"/>
  <c r="P310" i="9"/>
  <c r="T310" i="9"/>
  <c r="M310" i="9"/>
  <c r="U310" i="9"/>
  <c r="N310" i="9"/>
  <c r="V310" i="9"/>
  <c r="AJ310" i="9"/>
  <c r="AN310" i="9"/>
  <c r="AR310" i="9"/>
  <c r="AK310" i="9"/>
  <c r="AO310" i="9"/>
  <c r="AS310" i="9"/>
  <c r="AL310" i="9"/>
  <c r="AT310" i="9"/>
  <c r="AP310" i="9"/>
  <c r="R310" i="9"/>
  <c r="AI310" i="9"/>
  <c r="AM310" i="9"/>
  <c r="Q310" i="9"/>
  <c r="AH310" i="9"/>
  <c r="AQ310" i="9"/>
  <c r="C310" i="9"/>
  <c r="AG306" i="9"/>
  <c r="Y306" i="9"/>
  <c r="AC306" i="9"/>
  <c r="Z306" i="9"/>
  <c r="AD306" i="9"/>
  <c r="AA306" i="9"/>
  <c r="X306" i="9"/>
  <c r="AF306" i="9"/>
  <c r="AE306" i="9"/>
  <c r="AB306" i="9"/>
  <c r="W306" i="9"/>
  <c r="O306" i="9"/>
  <c r="S306" i="9"/>
  <c r="P306" i="9"/>
  <c r="T306" i="9"/>
  <c r="M306" i="9"/>
  <c r="U306" i="9"/>
  <c r="N306" i="9"/>
  <c r="V306" i="9"/>
  <c r="Q306" i="9"/>
  <c r="AJ306" i="9"/>
  <c r="AN306" i="9"/>
  <c r="AR306" i="9"/>
  <c r="R306" i="9"/>
  <c r="AK306" i="9"/>
  <c r="AO306" i="9"/>
  <c r="AS306" i="9"/>
  <c r="AH306" i="9"/>
  <c r="AP306" i="9"/>
  <c r="AT306" i="9"/>
  <c r="AI306" i="9"/>
  <c r="AQ306" i="9"/>
  <c r="AL306" i="9"/>
  <c r="AM306" i="9"/>
  <c r="C306" i="9"/>
  <c r="AG302" i="9"/>
  <c r="Y302" i="9"/>
  <c r="AC302" i="9"/>
  <c r="Z302" i="9"/>
  <c r="AD302" i="9"/>
  <c r="AA302" i="9"/>
  <c r="X302" i="9"/>
  <c r="AF302" i="9"/>
  <c r="AB302" i="9"/>
  <c r="W302" i="9"/>
  <c r="AE302" i="9"/>
  <c r="O302" i="9"/>
  <c r="S302" i="9"/>
  <c r="P302" i="9"/>
  <c r="T302" i="9"/>
  <c r="M302" i="9"/>
  <c r="U302" i="9"/>
  <c r="N302" i="9"/>
  <c r="V302" i="9"/>
  <c r="AJ302" i="9"/>
  <c r="AN302" i="9"/>
  <c r="AR302" i="9"/>
  <c r="AK302" i="9"/>
  <c r="AO302" i="9"/>
  <c r="AS302" i="9"/>
  <c r="Q302" i="9"/>
  <c r="AL302" i="9"/>
  <c r="AT302" i="9"/>
  <c r="AP302" i="9"/>
  <c r="AI302" i="9"/>
  <c r="R302" i="9"/>
  <c r="AM302" i="9"/>
  <c r="AH302" i="9"/>
  <c r="AQ302" i="9"/>
  <c r="C302" i="9"/>
  <c r="AG298" i="9"/>
  <c r="Y298" i="9"/>
  <c r="AC298" i="9"/>
  <c r="Z298" i="9"/>
  <c r="AD298" i="9"/>
  <c r="AA298" i="9"/>
  <c r="X298" i="9"/>
  <c r="AF298" i="9"/>
  <c r="AE298" i="9"/>
  <c r="W298" i="9"/>
  <c r="O298" i="9"/>
  <c r="S298" i="9"/>
  <c r="P298" i="9"/>
  <c r="T298" i="9"/>
  <c r="M298" i="9"/>
  <c r="U298" i="9"/>
  <c r="AB298" i="9"/>
  <c r="N298" i="9"/>
  <c r="V298" i="9"/>
  <c r="Q298" i="9"/>
  <c r="AJ298" i="9"/>
  <c r="AN298" i="9"/>
  <c r="AR298" i="9"/>
  <c r="R298" i="9"/>
  <c r="AK298" i="9"/>
  <c r="AO298" i="9"/>
  <c r="AS298" i="9"/>
  <c r="AH298" i="9"/>
  <c r="AP298" i="9"/>
  <c r="AT298" i="9"/>
  <c r="AM298" i="9"/>
  <c r="AI298" i="9"/>
  <c r="AQ298" i="9"/>
  <c r="AL298" i="9"/>
  <c r="C298" i="9"/>
  <c r="AG294" i="9"/>
  <c r="Y294" i="9"/>
  <c r="AC294" i="9"/>
  <c r="Z294" i="9"/>
  <c r="AD294" i="9"/>
  <c r="AA294" i="9"/>
  <c r="X294" i="9"/>
  <c r="AF294" i="9"/>
  <c r="AB294" i="9"/>
  <c r="W294" i="9"/>
  <c r="AE294" i="9"/>
  <c r="O294" i="9"/>
  <c r="S294" i="9"/>
  <c r="P294" i="9"/>
  <c r="T294" i="9"/>
  <c r="M294" i="9"/>
  <c r="U294" i="9"/>
  <c r="N294" i="9"/>
  <c r="V294" i="9"/>
  <c r="AJ294" i="9"/>
  <c r="AN294" i="9"/>
  <c r="AR294" i="9"/>
  <c r="AK294" i="9"/>
  <c r="AO294" i="9"/>
  <c r="AS294" i="9"/>
  <c r="AL294" i="9"/>
  <c r="AT294" i="9"/>
  <c r="Q294" i="9"/>
  <c r="AP294" i="9"/>
  <c r="AI294" i="9"/>
  <c r="AM294" i="9"/>
  <c r="AH294" i="9"/>
  <c r="R294" i="9"/>
  <c r="AQ294" i="9"/>
  <c r="C294" i="9"/>
  <c r="AG290" i="9"/>
  <c r="Y290" i="9"/>
  <c r="AC290" i="9"/>
  <c r="Z290" i="9"/>
  <c r="AD290" i="9"/>
  <c r="AA290" i="9"/>
  <c r="X290" i="9"/>
  <c r="AF290" i="9"/>
  <c r="AE290" i="9"/>
  <c r="AB290" i="9"/>
  <c r="W290" i="9"/>
  <c r="O290" i="9"/>
  <c r="S290" i="9"/>
  <c r="P290" i="9"/>
  <c r="T290" i="9"/>
  <c r="M290" i="9"/>
  <c r="U290" i="9"/>
  <c r="N290" i="9"/>
  <c r="V290" i="9"/>
  <c r="Q290" i="9"/>
  <c r="AJ290" i="9"/>
  <c r="AN290" i="9"/>
  <c r="AR290" i="9"/>
  <c r="R290" i="9"/>
  <c r="AK290" i="9"/>
  <c r="AO290" i="9"/>
  <c r="AS290" i="9"/>
  <c r="AH290" i="9"/>
  <c r="AP290" i="9"/>
  <c r="AT290" i="9"/>
  <c r="AM290" i="9"/>
  <c r="AI290" i="9"/>
  <c r="AQ290" i="9"/>
  <c r="AL290" i="9"/>
  <c r="C290" i="9"/>
  <c r="AG286" i="9"/>
  <c r="Y286" i="9"/>
  <c r="AC286" i="9"/>
  <c r="Z286" i="9"/>
  <c r="AD286" i="9"/>
  <c r="AA286" i="9"/>
  <c r="X286" i="9"/>
  <c r="AF286" i="9"/>
  <c r="AB286" i="9"/>
  <c r="W286" i="9"/>
  <c r="AE286" i="9"/>
  <c r="O286" i="9"/>
  <c r="S286" i="9"/>
  <c r="P286" i="9"/>
  <c r="T286" i="9"/>
  <c r="M286" i="9"/>
  <c r="U286" i="9"/>
  <c r="N286" i="9"/>
  <c r="V286" i="9"/>
  <c r="AJ286" i="9"/>
  <c r="AN286" i="9"/>
  <c r="AR286" i="9"/>
  <c r="AK286" i="9"/>
  <c r="AO286" i="9"/>
  <c r="AS286" i="9"/>
  <c r="Q286" i="9"/>
  <c r="AL286" i="9"/>
  <c r="AT286" i="9"/>
  <c r="AP286" i="9"/>
  <c r="AQ286" i="9"/>
  <c r="R286" i="9"/>
  <c r="AM286" i="9"/>
  <c r="AH286" i="9"/>
  <c r="AI286" i="9"/>
  <c r="C286" i="9"/>
  <c r="AG282" i="9"/>
  <c r="Y282" i="9"/>
  <c r="AC282" i="9"/>
  <c r="Z282" i="9"/>
  <c r="AD282" i="9"/>
  <c r="AA282" i="9"/>
  <c r="X282" i="9"/>
  <c r="AF282" i="9"/>
  <c r="AE282" i="9"/>
  <c r="W282" i="9"/>
  <c r="AB282" i="9"/>
  <c r="O282" i="9"/>
  <c r="S282" i="9"/>
  <c r="P282" i="9"/>
  <c r="T282" i="9"/>
  <c r="M282" i="9"/>
  <c r="U282" i="9"/>
  <c r="N282" i="9"/>
  <c r="V282" i="9"/>
  <c r="Q282" i="9"/>
  <c r="AJ282" i="9"/>
  <c r="AN282" i="9"/>
  <c r="AR282" i="9"/>
  <c r="R282" i="9"/>
  <c r="AK282" i="9"/>
  <c r="AO282" i="9"/>
  <c r="AS282" i="9"/>
  <c r="AH282" i="9"/>
  <c r="AP282" i="9"/>
  <c r="AL282" i="9"/>
  <c r="AM282" i="9"/>
  <c r="AI282" i="9"/>
  <c r="AQ282" i="9"/>
  <c r="AT282" i="9"/>
  <c r="C282" i="9"/>
  <c r="AG278" i="9"/>
  <c r="Y278" i="9"/>
  <c r="AC278" i="9"/>
  <c r="Z278" i="9"/>
  <c r="AD278" i="9"/>
  <c r="AA278" i="9"/>
  <c r="X278" i="9"/>
  <c r="AF278" i="9"/>
  <c r="AB278" i="9"/>
  <c r="W278" i="9"/>
  <c r="AE278" i="9"/>
  <c r="O278" i="9"/>
  <c r="S278" i="9"/>
  <c r="P278" i="9"/>
  <c r="T278" i="9"/>
  <c r="M278" i="9"/>
  <c r="U278" i="9"/>
  <c r="N278" i="9"/>
  <c r="V278" i="9"/>
  <c r="AJ278" i="9"/>
  <c r="AN278" i="9"/>
  <c r="AR278" i="9"/>
  <c r="AK278" i="9"/>
  <c r="AO278" i="9"/>
  <c r="AS278" i="9"/>
  <c r="AL278" i="9"/>
  <c r="AT278" i="9"/>
  <c r="Q278" i="9"/>
  <c r="AP278" i="9"/>
  <c r="AQ278" i="9"/>
  <c r="AM278" i="9"/>
  <c r="AH278" i="9"/>
  <c r="R278" i="9"/>
  <c r="AI278" i="9"/>
  <c r="C278" i="9"/>
  <c r="AG274" i="9"/>
  <c r="Y274" i="9"/>
  <c r="AC274" i="9"/>
  <c r="Z274" i="9"/>
  <c r="AD274" i="9"/>
  <c r="AA274" i="9"/>
  <c r="X274" i="9"/>
  <c r="AF274" i="9"/>
  <c r="AE274" i="9"/>
  <c r="AB274" i="9"/>
  <c r="W274" i="9"/>
  <c r="O274" i="9"/>
  <c r="S274" i="9"/>
  <c r="P274" i="9"/>
  <c r="T274" i="9"/>
  <c r="M274" i="9"/>
  <c r="U274" i="9"/>
  <c r="N274" i="9"/>
  <c r="V274" i="9"/>
  <c r="Q274" i="9"/>
  <c r="AJ274" i="9"/>
  <c r="AN274" i="9"/>
  <c r="AR274" i="9"/>
  <c r="R274" i="9"/>
  <c r="AK274" i="9"/>
  <c r="AO274" i="9"/>
  <c r="AS274" i="9"/>
  <c r="AH274" i="9"/>
  <c r="AP274" i="9"/>
  <c r="AT274" i="9"/>
  <c r="AM274" i="9"/>
  <c r="AI274" i="9"/>
  <c r="AQ274" i="9"/>
  <c r="AL274" i="9"/>
  <c r="C274" i="9"/>
  <c r="AG270" i="9"/>
  <c r="Y270" i="9"/>
  <c r="AC270" i="9"/>
  <c r="Z270" i="9"/>
  <c r="AD270" i="9"/>
  <c r="AA270" i="9"/>
  <c r="X270" i="9"/>
  <c r="AF270" i="9"/>
  <c r="AB270" i="9"/>
  <c r="W270" i="9"/>
  <c r="O270" i="9"/>
  <c r="S270" i="9"/>
  <c r="P270" i="9"/>
  <c r="T270" i="9"/>
  <c r="AE270" i="9"/>
  <c r="M270" i="9"/>
  <c r="U270" i="9"/>
  <c r="N270" i="9"/>
  <c r="V270" i="9"/>
  <c r="AJ270" i="9"/>
  <c r="AN270" i="9"/>
  <c r="AR270" i="9"/>
  <c r="AK270" i="9"/>
  <c r="AO270" i="9"/>
  <c r="AS270" i="9"/>
  <c r="Q270" i="9"/>
  <c r="AL270" i="9"/>
  <c r="AT270" i="9"/>
  <c r="AH270" i="9"/>
  <c r="AI270" i="9"/>
  <c r="R270" i="9"/>
  <c r="AM270" i="9"/>
  <c r="AP270" i="9"/>
  <c r="AQ270" i="9"/>
  <c r="C270" i="9"/>
  <c r="AG266" i="9"/>
  <c r="Y266" i="9"/>
  <c r="AC266" i="9"/>
  <c r="Z266" i="9"/>
  <c r="AD266" i="9"/>
  <c r="AA266" i="9"/>
  <c r="X266" i="9"/>
  <c r="AF266" i="9"/>
  <c r="AE266" i="9"/>
  <c r="W266" i="9"/>
  <c r="O266" i="9"/>
  <c r="S266" i="9"/>
  <c r="AB266" i="9"/>
  <c r="P266" i="9"/>
  <c r="T266" i="9"/>
  <c r="M266" i="9"/>
  <c r="U266" i="9"/>
  <c r="N266" i="9"/>
  <c r="V266" i="9"/>
  <c r="Q266" i="9"/>
  <c r="AJ266" i="9"/>
  <c r="AN266" i="9"/>
  <c r="AR266" i="9"/>
  <c r="R266" i="9"/>
  <c r="AK266" i="9"/>
  <c r="AO266" i="9"/>
  <c r="AS266" i="9"/>
  <c r="AH266" i="9"/>
  <c r="AP266" i="9"/>
  <c r="AL266" i="9"/>
  <c r="AI266" i="9"/>
  <c r="AQ266" i="9"/>
  <c r="AT266" i="9"/>
  <c r="AM266" i="9"/>
  <c r="C266" i="9"/>
  <c r="AG262" i="9"/>
  <c r="Y262" i="9"/>
  <c r="AC262" i="9"/>
  <c r="Z262" i="9"/>
  <c r="AD262" i="9"/>
  <c r="AA262" i="9"/>
  <c r="X262" i="9"/>
  <c r="AF262" i="9"/>
  <c r="AB262" i="9"/>
  <c r="W262" i="9"/>
  <c r="AE262" i="9"/>
  <c r="O262" i="9"/>
  <c r="S262" i="9"/>
  <c r="P262" i="9"/>
  <c r="T262" i="9"/>
  <c r="M262" i="9"/>
  <c r="U262" i="9"/>
  <c r="N262" i="9"/>
  <c r="V262" i="9"/>
  <c r="AJ262" i="9"/>
  <c r="AN262" i="9"/>
  <c r="AR262" i="9"/>
  <c r="AK262" i="9"/>
  <c r="AO262" i="9"/>
  <c r="AS262" i="9"/>
  <c r="AL262" i="9"/>
  <c r="AT262" i="9"/>
  <c r="AP262" i="9"/>
  <c r="R262" i="9"/>
  <c r="AI262" i="9"/>
  <c r="AM262" i="9"/>
  <c r="Q262" i="9"/>
  <c r="AH262" i="9"/>
  <c r="AQ262" i="9"/>
  <c r="C262" i="9"/>
  <c r="AG258" i="9"/>
  <c r="Y258" i="9"/>
  <c r="AC258" i="9"/>
  <c r="Z258" i="9"/>
  <c r="AD258" i="9"/>
  <c r="AA258" i="9"/>
  <c r="X258" i="9"/>
  <c r="AF258" i="9"/>
  <c r="AE258" i="9"/>
  <c r="AB258" i="9"/>
  <c r="O258" i="9"/>
  <c r="S258" i="9"/>
  <c r="P258" i="9"/>
  <c r="T258" i="9"/>
  <c r="M258" i="9"/>
  <c r="U258" i="9"/>
  <c r="N258" i="9"/>
  <c r="V258" i="9"/>
  <c r="W258" i="9"/>
  <c r="Q258" i="9"/>
  <c r="AJ258" i="9"/>
  <c r="AN258" i="9"/>
  <c r="AR258" i="9"/>
  <c r="R258" i="9"/>
  <c r="AK258" i="9"/>
  <c r="AO258" i="9"/>
  <c r="AS258" i="9"/>
  <c r="AH258" i="9"/>
  <c r="AP258" i="9"/>
  <c r="AT258" i="9"/>
  <c r="AI258" i="9"/>
  <c r="AQ258" i="9"/>
  <c r="AL258" i="9"/>
  <c r="AM258" i="9"/>
  <c r="C258" i="9"/>
  <c r="AG254" i="9"/>
  <c r="Y254" i="9"/>
  <c r="AC254" i="9"/>
  <c r="Z254" i="9"/>
  <c r="AD254" i="9"/>
  <c r="AA254" i="9"/>
  <c r="X254" i="9"/>
  <c r="AF254" i="9"/>
  <c r="AB254" i="9"/>
  <c r="W254" i="9"/>
  <c r="AE254" i="9"/>
  <c r="O254" i="9"/>
  <c r="S254" i="9"/>
  <c r="P254" i="9"/>
  <c r="T254" i="9"/>
  <c r="M254" i="9"/>
  <c r="U254" i="9"/>
  <c r="N254" i="9"/>
  <c r="V254" i="9"/>
  <c r="AJ254" i="9"/>
  <c r="AN254" i="9"/>
  <c r="AR254" i="9"/>
  <c r="AK254" i="9"/>
  <c r="AO254" i="9"/>
  <c r="AS254" i="9"/>
  <c r="Q254" i="9"/>
  <c r="AL254" i="9"/>
  <c r="AT254" i="9"/>
  <c r="AH254" i="9"/>
  <c r="AI254" i="9"/>
  <c r="R254" i="9"/>
  <c r="AM254" i="9"/>
  <c r="AP254" i="9"/>
  <c r="AQ254" i="9"/>
  <c r="C254" i="9"/>
  <c r="AG250" i="9"/>
  <c r="X250" i="9"/>
  <c r="AB250" i="9"/>
  <c r="AF250" i="9"/>
  <c r="W250" i="9"/>
  <c r="AA250" i="9"/>
  <c r="AE250" i="9"/>
  <c r="Y250" i="9"/>
  <c r="Z250" i="9"/>
  <c r="AC250" i="9"/>
  <c r="AD250" i="9"/>
  <c r="O250" i="9"/>
  <c r="S250" i="9"/>
  <c r="P250" i="9"/>
  <c r="T250" i="9"/>
  <c r="M250" i="9"/>
  <c r="U250" i="9"/>
  <c r="N250" i="9"/>
  <c r="V250" i="9"/>
  <c r="Q250" i="9"/>
  <c r="AJ250" i="9"/>
  <c r="AN250" i="9"/>
  <c r="AR250" i="9"/>
  <c r="R250" i="9"/>
  <c r="AK250" i="9"/>
  <c r="AO250" i="9"/>
  <c r="AS250" i="9"/>
  <c r="AH250" i="9"/>
  <c r="AP250" i="9"/>
  <c r="AT250" i="9"/>
  <c r="AM250" i="9"/>
  <c r="AI250" i="9"/>
  <c r="AQ250" i="9"/>
  <c r="AL250" i="9"/>
  <c r="C250" i="9"/>
  <c r="AG246" i="9"/>
  <c r="X246" i="9"/>
  <c r="AB246" i="9"/>
  <c r="AF246" i="9"/>
  <c r="W246" i="9"/>
  <c r="AA246" i="9"/>
  <c r="AE246" i="9"/>
  <c r="Y246" i="9"/>
  <c r="Z246" i="9"/>
  <c r="AD246" i="9"/>
  <c r="AC246" i="9"/>
  <c r="O246" i="9"/>
  <c r="S246" i="9"/>
  <c r="P246" i="9"/>
  <c r="T246" i="9"/>
  <c r="M246" i="9"/>
  <c r="U246" i="9"/>
  <c r="N246" i="9"/>
  <c r="V246" i="9"/>
  <c r="AJ246" i="9"/>
  <c r="AN246" i="9"/>
  <c r="AR246" i="9"/>
  <c r="AK246" i="9"/>
  <c r="AO246" i="9"/>
  <c r="AS246" i="9"/>
  <c r="AL246" i="9"/>
  <c r="AT246" i="9"/>
  <c r="AH246" i="9"/>
  <c r="R246" i="9"/>
  <c r="AQ246" i="9"/>
  <c r="AM246" i="9"/>
  <c r="Q246" i="9"/>
  <c r="AP246" i="9"/>
  <c r="AI246" i="9"/>
  <c r="C246" i="9"/>
  <c r="AG242" i="9"/>
  <c r="X242" i="9"/>
  <c r="AB242" i="9"/>
  <c r="AF242" i="9"/>
  <c r="W242" i="9"/>
  <c r="AA242" i="9"/>
  <c r="AE242" i="9"/>
  <c r="Y242" i="9"/>
  <c r="Z242" i="9"/>
  <c r="AC242" i="9"/>
  <c r="AD242" i="9"/>
  <c r="O242" i="9"/>
  <c r="S242" i="9"/>
  <c r="P242" i="9"/>
  <c r="T242" i="9"/>
  <c r="M242" i="9"/>
  <c r="U242" i="9"/>
  <c r="N242" i="9"/>
  <c r="V242" i="9"/>
  <c r="Q242" i="9"/>
  <c r="AJ242" i="9"/>
  <c r="AN242" i="9"/>
  <c r="AR242" i="9"/>
  <c r="R242" i="9"/>
  <c r="AK242" i="9"/>
  <c r="AO242" i="9"/>
  <c r="AS242" i="9"/>
  <c r="AH242" i="9"/>
  <c r="AP242" i="9"/>
  <c r="AL242" i="9"/>
  <c r="AI242" i="9"/>
  <c r="AQ242" i="9"/>
  <c r="AT242" i="9"/>
  <c r="AM242" i="9"/>
  <c r="C242" i="9"/>
  <c r="AG238" i="9"/>
  <c r="X238" i="9"/>
  <c r="AB238" i="9"/>
  <c r="AF238" i="9"/>
  <c r="W238" i="9"/>
  <c r="AA238" i="9"/>
  <c r="AE238" i="9"/>
  <c r="Y238" i="9"/>
  <c r="Z238" i="9"/>
  <c r="AD238" i="9"/>
  <c r="AC238" i="9"/>
  <c r="O238" i="9"/>
  <c r="S238" i="9"/>
  <c r="P238" i="9"/>
  <c r="T238" i="9"/>
  <c r="M238" i="9"/>
  <c r="U238" i="9"/>
  <c r="N238" i="9"/>
  <c r="V238" i="9"/>
  <c r="AJ238" i="9"/>
  <c r="AN238" i="9"/>
  <c r="AR238" i="9"/>
  <c r="AK238" i="9"/>
  <c r="AO238" i="9"/>
  <c r="AS238" i="9"/>
  <c r="Q238" i="9"/>
  <c r="AL238" i="9"/>
  <c r="AT238" i="9"/>
  <c r="AH238" i="9"/>
  <c r="AI238" i="9"/>
  <c r="R238" i="9"/>
  <c r="AM238" i="9"/>
  <c r="AP238" i="9"/>
  <c r="AQ238" i="9"/>
  <c r="C238" i="9"/>
  <c r="AG234" i="9"/>
  <c r="X234" i="9"/>
  <c r="AB234" i="9"/>
  <c r="AF234" i="9"/>
  <c r="W234" i="9"/>
  <c r="AA234" i="9"/>
  <c r="AE234" i="9"/>
  <c r="Y234" i="9"/>
  <c r="Z234" i="9"/>
  <c r="AC234" i="9"/>
  <c r="AD234" i="9"/>
  <c r="O234" i="9"/>
  <c r="S234" i="9"/>
  <c r="P234" i="9"/>
  <c r="T234" i="9"/>
  <c r="M234" i="9"/>
  <c r="U234" i="9"/>
  <c r="N234" i="9"/>
  <c r="V234" i="9"/>
  <c r="Q234" i="9"/>
  <c r="AJ234" i="9"/>
  <c r="AN234" i="9"/>
  <c r="AR234" i="9"/>
  <c r="R234" i="9"/>
  <c r="AK234" i="9"/>
  <c r="AO234" i="9"/>
  <c r="AS234" i="9"/>
  <c r="AH234" i="9"/>
  <c r="AP234" i="9"/>
  <c r="AT234" i="9"/>
  <c r="AM234" i="9"/>
  <c r="AI234" i="9"/>
  <c r="AQ234" i="9"/>
  <c r="AL234" i="9"/>
  <c r="C234" i="9"/>
  <c r="AG230" i="9"/>
  <c r="X230" i="9"/>
  <c r="AB230" i="9"/>
  <c r="AF230" i="9"/>
  <c r="W230" i="9"/>
  <c r="AA230" i="9"/>
  <c r="AE230" i="9"/>
  <c r="Y230" i="9"/>
  <c r="Z230" i="9"/>
  <c r="AD230" i="9"/>
  <c r="AC230" i="9"/>
  <c r="O230" i="9"/>
  <c r="S230" i="9"/>
  <c r="P230" i="9"/>
  <c r="T230" i="9"/>
  <c r="M230" i="9"/>
  <c r="U230" i="9"/>
  <c r="N230" i="9"/>
  <c r="V230" i="9"/>
  <c r="AJ230" i="9"/>
  <c r="AN230" i="9"/>
  <c r="AR230" i="9"/>
  <c r="AK230" i="9"/>
  <c r="AO230" i="9"/>
  <c r="AS230" i="9"/>
  <c r="AL230" i="9"/>
  <c r="AT230" i="9"/>
  <c r="Q230" i="9"/>
  <c r="AH230" i="9"/>
  <c r="R230" i="9"/>
  <c r="AI230" i="9"/>
  <c r="AM230" i="9"/>
  <c r="AP230" i="9"/>
  <c r="AQ230" i="9"/>
  <c r="C230" i="9"/>
  <c r="AG226" i="9"/>
  <c r="X226" i="9"/>
  <c r="AB226" i="9"/>
  <c r="AF226" i="9"/>
  <c r="W226" i="9"/>
  <c r="AA226" i="9"/>
  <c r="AE226" i="9"/>
  <c r="Y226" i="9"/>
  <c r="Z226" i="9"/>
  <c r="AC226" i="9"/>
  <c r="AD226" i="9"/>
  <c r="O226" i="9"/>
  <c r="S226" i="9"/>
  <c r="P226" i="9"/>
  <c r="T226" i="9"/>
  <c r="M226" i="9"/>
  <c r="U226" i="9"/>
  <c r="N226" i="9"/>
  <c r="V226" i="9"/>
  <c r="Q226" i="9"/>
  <c r="AJ226" i="9"/>
  <c r="AN226" i="9"/>
  <c r="AR226" i="9"/>
  <c r="R226" i="9"/>
  <c r="AK226" i="9"/>
  <c r="AO226" i="9"/>
  <c r="AS226" i="9"/>
  <c r="AH226" i="9"/>
  <c r="AP226" i="9"/>
  <c r="AL226" i="9"/>
  <c r="AT226" i="9"/>
  <c r="AI226" i="9"/>
  <c r="AQ226" i="9"/>
  <c r="AM226" i="9"/>
  <c r="C226" i="9"/>
  <c r="AG222" i="9"/>
  <c r="X222" i="9"/>
  <c r="AB222" i="9"/>
  <c r="AF222" i="9"/>
  <c r="W222" i="9"/>
  <c r="AA222" i="9"/>
  <c r="AE222" i="9"/>
  <c r="Y222" i="9"/>
  <c r="Z222" i="9"/>
  <c r="AD222" i="9"/>
  <c r="AC222" i="9"/>
  <c r="O222" i="9"/>
  <c r="S222" i="9"/>
  <c r="P222" i="9"/>
  <c r="T222" i="9"/>
  <c r="M222" i="9"/>
  <c r="U222" i="9"/>
  <c r="N222" i="9"/>
  <c r="V222" i="9"/>
  <c r="AJ222" i="9"/>
  <c r="AN222" i="9"/>
  <c r="AR222" i="9"/>
  <c r="AK222" i="9"/>
  <c r="AO222" i="9"/>
  <c r="AS222" i="9"/>
  <c r="Q222" i="9"/>
  <c r="AL222" i="9"/>
  <c r="AT222" i="9"/>
  <c r="AI222" i="9"/>
  <c r="R222" i="9"/>
  <c r="AM222" i="9"/>
  <c r="AH222" i="9"/>
  <c r="AP222" i="9"/>
  <c r="AQ222" i="9"/>
  <c r="C222" i="9"/>
  <c r="AG218" i="9"/>
  <c r="X218" i="9"/>
  <c r="AB218" i="9"/>
  <c r="AF218" i="9"/>
  <c r="W218" i="9"/>
  <c r="AA218" i="9"/>
  <c r="AE218" i="9"/>
  <c r="Y218" i="9"/>
  <c r="Z218" i="9"/>
  <c r="AC218" i="9"/>
  <c r="AD218" i="9"/>
  <c r="O218" i="9"/>
  <c r="S218" i="9"/>
  <c r="P218" i="9"/>
  <c r="T218" i="9"/>
  <c r="M218" i="9"/>
  <c r="U218" i="9"/>
  <c r="AJ218" i="9"/>
  <c r="AN218" i="9"/>
  <c r="N218" i="9"/>
  <c r="V218" i="9"/>
  <c r="AK218" i="9"/>
  <c r="AO218" i="9"/>
  <c r="Q218" i="9"/>
  <c r="AL218" i="9"/>
  <c r="AR218" i="9"/>
  <c r="R218" i="9"/>
  <c r="AM218" i="9"/>
  <c r="AS218" i="9"/>
  <c r="AP218" i="9"/>
  <c r="AT218" i="9"/>
  <c r="AI218" i="9"/>
  <c r="AQ218" i="9"/>
  <c r="AH218" i="9"/>
  <c r="C218" i="9"/>
  <c r="AG214" i="9"/>
  <c r="X214" i="9"/>
  <c r="AB214" i="9"/>
  <c r="AF214" i="9"/>
  <c r="W214" i="9"/>
  <c r="AA214" i="9"/>
  <c r="AE214" i="9"/>
  <c r="Y214" i="9"/>
  <c r="Z214" i="9"/>
  <c r="AD214" i="9"/>
  <c r="AC214" i="9"/>
  <c r="O214" i="9"/>
  <c r="S214" i="9"/>
  <c r="P214" i="9"/>
  <c r="T214" i="9"/>
  <c r="M214" i="9"/>
  <c r="U214" i="9"/>
  <c r="AJ214" i="9"/>
  <c r="AN214" i="9"/>
  <c r="AR214" i="9"/>
  <c r="N214" i="9"/>
  <c r="V214" i="9"/>
  <c r="AK214" i="9"/>
  <c r="AO214" i="9"/>
  <c r="AS214" i="9"/>
  <c r="AH214" i="9"/>
  <c r="AP214" i="9"/>
  <c r="AI214" i="9"/>
  <c r="AQ214" i="9"/>
  <c r="AT214" i="9"/>
  <c r="Q214" i="9"/>
  <c r="R214" i="9"/>
  <c r="AM214" i="9"/>
  <c r="AL214" i="9"/>
  <c r="C214" i="9"/>
  <c r="AG210" i="9"/>
  <c r="X210" i="9"/>
  <c r="AB210" i="9"/>
  <c r="AF210" i="9"/>
  <c r="W210" i="9"/>
  <c r="AA210" i="9"/>
  <c r="AE210" i="9"/>
  <c r="Y210" i="9"/>
  <c r="Z210" i="9"/>
  <c r="AC210" i="9"/>
  <c r="AD210" i="9"/>
  <c r="O210" i="9"/>
  <c r="S210" i="9"/>
  <c r="P210" i="9"/>
  <c r="T210" i="9"/>
  <c r="M210" i="9"/>
  <c r="U210" i="9"/>
  <c r="AJ210" i="9"/>
  <c r="AN210" i="9"/>
  <c r="AR210" i="9"/>
  <c r="N210" i="9"/>
  <c r="V210" i="9"/>
  <c r="AK210" i="9"/>
  <c r="AO210" i="9"/>
  <c r="AS210" i="9"/>
  <c r="Q210" i="9"/>
  <c r="AL210" i="9"/>
  <c r="AT210" i="9"/>
  <c r="R210" i="9"/>
  <c r="AM210" i="9"/>
  <c r="AH210" i="9"/>
  <c r="AP210" i="9"/>
  <c r="AI210" i="9"/>
  <c r="AQ210" i="9"/>
  <c r="C210" i="9"/>
  <c r="AG206" i="9"/>
  <c r="X206" i="9"/>
  <c r="AB206" i="9"/>
  <c r="AF206" i="9"/>
  <c r="W206" i="9"/>
  <c r="AA206" i="9"/>
  <c r="AE206" i="9"/>
  <c r="Y206" i="9"/>
  <c r="Z206" i="9"/>
  <c r="AD206" i="9"/>
  <c r="AC206" i="9"/>
  <c r="O206" i="9"/>
  <c r="S206" i="9"/>
  <c r="P206" i="9"/>
  <c r="T206" i="9"/>
  <c r="M206" i="9"/>
  <c r="U206" i="9"/>
  <c r="AJ206" i="9"/>
  <c r="AN206" i="9"/>
  <c r="AR206" i="9"/>
  <c r="N206" i="9"/>
  <c r="V206" i="9"/>
  <c r="AK206" i="9"/>
  <c r="AO206" i="9"/>
  <c r="AS206" i="9"/>
  <c r="AH206" i="9"/>
  <c r="AP206" i="9"/>
  <c r="AI206" i="9"/>
  <c r="AQ206" i="9"/>
  <c r="Q206" i="9"/>
  <c r="AL206" i="9"/>
  <c r="R206" i="9"/>
  <c r="AM206" i="9"/>
  <c r="AT206" i="9"/>
  <c r="C206" i="9"/>
  <c r="AG202" i="9"/>
  <c r="X202" i="9"/>
  <c r="AB202" i="9"/>
  <c r="AF202" i="9"/>
  <c r="W202" i="9"/>
  <c r="AA202" i="9"/>
  <c r="AE202" i="9"/>
  <c r="Y202" i="9"/>
  <c r="Z202" i="9"/>
  <c r="AC202" i="9"/>
  <c r="M202" i="9"/>
  <c r="Q202" i="9"/>
  <c r="P202" i="9"/>
  <c r="T202" i="9"/>
  <c r="R202" i="9"/>
  <c r="AD202" i="9"/>
  <c r="S202" i="9"/>
  <c r="U202" i="9"/>
  <c r="AJ202" i="9"/>
  <c r="AN202" i="9"/>
  <c r="AR202" i="9"/>
  <c r="V202" i="9"/>
  <c r="AK202" i="9"/>
  <c r="AO202" i="9"/>
  <c r="AS202" i="9"/>
  <c r="N202" i="9"/>
  <c r="AL202" i="9"/>
  <c r="AT202" i="9"/>
  <c r="O202" i="9"/>
  <c r="AM202" i="9"/>
  <c r="AP202" i="9"/>
  <c r="AH202" i="9"/>
  <c r="AI202" i="9"/>
  <c r="AQ202" i="9"/>
  <c r="C202" i="9"/>
  <c r="AG198" i="9"/>
  <c r="X198" i="9"/>
  <c r="AB198" i="9"/>
  <c r="AF198" i="9"/>
  <c r="W198" i="9"/>
  <c r="AA198" i="9"/>
  <c r="AE198" i="9"/>
  <c r="Y198" i="9"/>
  <c r="Z198" i="9"/>
  <c r="AD198" i="9"/>
  <c r="M198" i="9"/>
  <c r="Q198" i="9"/>
  <c r="U198" i="9"/>
  <c r="P198" i="9"/>
  <c r="T198" i="9"/>
  <c r="AC198" i="9"/>
  <c r="R198" i="9"/>
  <c r="S198" i="9"/>
  <c r="N198" i="9"/>
  <c r="AJ198" i="9"/>
  <c r="AN198" i="9"/>
  <c r="AR198" i="9"/>
  <c r="O198" i="9"/>
  <c r="AK198" i="9"/>
  <c r="AO198" i="9"/>
  <c r="AS198" i="9"/>
  <c r="V198" i="9"/>
  <c r="AH198" i="9"/>
  <c r="AP198" i="9"/>
  <c r="AI198" i="9"/>
  <c r="AQ198" i="9"/>
  <c r="AT198" i="9"/>
  <c r="AL198" i="9"/>
  <c r="AM198" i="9"/>
  <c r="C198" i="9"/>
  <c r="AG194" i="9"/>
  <c r="X194" i="9"/>
  <c r="AB194" i="9"/>
  <c r="AF194" i="9"/>
  <c r="W194" i="9"/>
  <c r="AA194" i="9"/>
  <c r="AE194" i="9"/>
  <c r="Y194" i="9"/>
  <c r="Z194" i="9"/>
  <c r="AC194" i="9"/>
  <c r="AD194" i="9"/>
  <c r="M194" i="9"/>
  <c r="Q194" i="9"/>
  <c r="U194" i="9"/>
  <c r="P194" i="9"/>
  <c r="T194" i="9"/>
  <c r="R194" i="9"/>
  <c r="S194" i="9"/>
  <c r="V194" i="9"/>
  <c r="AJ194" i="9"/>
  <c r="AN194" i="9"/>
  <c r="AR194" i="9"/>
  <c r="AK194" i="9"/>
  <c r="AO194" i="9"/>
  <c r="AS194" i="9"/>
  <c r="AL194" i="9"/>
  <c r="AT194" i="9"/>
  <c r="AM194" i="9"/>
  <c r="AH194" i="9"/>
  <c r="AQ194" i="9"/>
  <c r="AI194" i="9"/>
  <c r="N194" i="9"/>
  <c r="AP194" i="9"/>
  <c r="O194" i="9"/>
  <c r="C194" i="9"/>
  <c r="AG190" i="9"/>
  <c r="X190" i="9"/>
  <c r="AB190" i="9"/>
  <c r="AF190" i="9"/>
  <c r="W190" i="9"/>
  <c r="AA190" i="9"/>
  <c r="AE190" i="9"/>
  <c r="Y190" i="9"/>
  <c r="Z190" i="9"/>
  <c r="AD190" i="9"/>
  <c r="AC190" i="9"/>
  <c r="M190" i="9"/>
  <c r="Q190" i="9"/>
  <c r="U190" i="9"/>
  <c r="P190" i="9"/>
  <c r="T190" i="9"/>
  <c r="R190" i="9"/>
  <c r="S190" i="9"/>
  <c r="N190" i="9"/>
  <c r="AJ190" i="9"/>
  <c r="AN190" i="9"/>
  <c r="AR190" i="9"/>
  <c r="O190" i="9"/>
  <c r="AK190" i="9"/>
  <c r="AO190" i="9"/>
  <c r="AS190" i="9"/>
  <c r="AH190" i="9"/>
  <c r="AP190" i="9"/>
  <c r="AI190" i="9"/>
  <c r="AQ190" i="9"/>
  <c r="V190" i="9"/>
  <c r="AL190" i="9"/>
  <c r="AT190" i="9"/>
  <c r="AM190" i="9"/>
  <c r="C190" i="9"/>
  <c r="AG186" i="9"/>
  <c r="X186" i="9"/>
  <c r="AB186" i="9"/>
  <c r="AF186" i="9"/>
  <c r="W186" i="9"/>
  <c r="AA186" i="9"/>
  <c r="AE186" i="9"/>
  <c r="Y186" i="9"/>
  <c r="Z186" i="9"/>
  <c r="AC186" i="9"/>
  <c r="AD186" i="9"/>
  <c r="M186" i="9"/>
  <c r="Q186" i="9"/>
  <c r="U186" i="9"/>
  <c r="P186" i="9"/>
  <c r="T186" i="9"/>
  <c r="R186" i="9"/>
  <c r="S186" i="9"/>
  <c r="V186" i="9"/>
  <c r="AJ186" i="9"/>
  <c r="AN186" i="9"/>
  <c r="AR186" i="9"/>
  <c r="AK186" i="9"/>
  <c r="AO186" i="9"/>
  <c r="AS186" i="9"/>
  <c r="N186" i="9"/>
  <c r="AL186" i="9"/>
  <c r="AT186" i="9"/>
  <c r="O186" i="9"/>
  <c r="AM186" i="9"/>
  <c r="AP186" i="9"/>
  <c r="AH186" i="9"/>
  <c r="AI186" i="9"/>
  <c r="AQ186" i="9"/>
  <c r="C186" i="9"/>
  <c r="AG182" i="9"/>
  <c r="X182" i="9"/>
  <c r="AB182" i="9"/>
  <c r="AF182" i="9"/>
  <c r="W182" i="9"/>
  <c r="AA182" i="9"/>
  <c r="AE182" i="9"/>
  <c r="Y182" i="9"/>
  <c r="Z182" i="9"/>
  <c r="AD182" i="9"/>
  <c r="AC182" i="9"/>
  <c r="M182" i="9"/>
  <c r="Q182" i="9"/>
  <c r="U182" i="9"/>
  <c r="P182" i="9"/>
  <c r="T182" i="9"/>
  <c r="R182" i="9"/>
  <c r="S182" i="9"/>
  <c r="N182" i="9"/>
  <c r="AJ182" i="9"/>
  <c r="AN182" i="9"/>
  <c r="AR182" i="9"/>
  <c r="O182" i="9"/>
  <c r="AK182" i="9"/>
  <c r="AO182" i="9"/>
  <c r="AS182" i="9"/>
  <c r="V182" i="9"/>
  <c r="AH182" i="9"/>
  <c r="AP182" i="9"/>
  <c r="AI182" i="9"/>
  <c r="AQ182" i="9"/>
  <c r="AT182" i="9"/>
  <c r="AM182" i="9"/>
  <c r="AL182" i="9"/>
  <c r="C182" i="9"/>
  <c r="AG178" i="9"/>
  <c r="X178" i="9"/>
  <c r="AB178" i="9"/>
  <c r="AF178" i="9"/>
  <c r="W178" i="9"/>
  <c r="AA178" i="9"/>
  <c r="AE178" i="9"/>
  <c r="Y178" i="9"/>
  <c r="Z178" i="9"/>
  <c r="AC178" i="9"/>
  <c r="AD178" i="9"/>
  <c r="M178" i="9"/>
  <c r="Q178" i="9"/>
  <c r="U178" i="9"/>
  <c r="P178" i="9"/>
  <c r="T178" i="9"/>
  <c r="R178" i="9"/>
  <c r="S178" i="9"/>
  <c r="V178" i="9"/>
  <c r="AJ178" i="9"/>
  <c r="AN178" i="9"/>
  <c r="AR178" i="9"/>
  <c r="AK178" i="9"/>
  <c r="AO178" i="9"/>
  <c r="AS178" i="9"/>
  <c r="AL178" i="9"/>
  <c r="AT178" i="9"/>
  <c r="AM178" i="9"/>
  <c r="N178" i="9"/>
  <c r="AH178" i="9"/>
  <c r="AP178" i="9"/>
  <c r="O178" i="9"/>
  <c r="AI178" i="9"/>
  <c r="AQ178" i="9"/>
  <c r="C178" i="9"/>
  <c r="AG174" i="9"/>
  <c r="X174" i="9"/>
  <c r="AB174" i="9"/>
  <c r="AF174" i="9"/>
  <c r="W174" i="9"/>
  <c r="AA174" i="9"/>
  <c r="AE174" i="9"/>
  <c r="Y174" i="9"/>
  <c r="Z174" i="9"/>
  <c r="AD174" i="9"/>
  <c r="AC174" i="9"/>
  <c r="M174" i="9"/>
  <c r="Q174" i="9"/>
  <c r="U174" i="9"/>
  <c r="P174" i="9"/>
  <c r="T174" i="9"/>
  <c r="R174" i="9"/>
  <c r="S174" i="9"/>
  <c r="N174" i="9"/>
  <c r="AJ174" i="9"/>
  <c r="AN174" i="9"/>
  <c r="AR174" i="9"/>
  <c r="O174" i="9"/>
  <c r="AK174" i="9"/>
  <c r="AO174" i="9"/>
  <c r="AS174" i="9"/>
  <c r="AH174" i="9"/>
  <c r="AP174" i="9"/>
  <c r="AI174" i="9"/>
  <c r="AQ174" i="9"/>
  <c r="AL174" i="9"/>
  <c r="V174" i="9"/>
  <c r="AM174" i="9"/>
  <c r="AT174" i="9"/>
  <c r="C174" i="9"/>
  <c r="AG170" i="9"/>
  <c r="X170" i="9"/>
  <c r="AB170" i="9"/>
  <c r="AF170" i="9"/>
  <c r="W170" i="9"/>
  <c r="AA170" i="9"/>
  <c r="AE170" i="9"/>
  <c r="Y170" i="9"/>
  <c r="Z170" i="9"/>
  <c r="AC170" i="9"/>
  <c r="AD170" i="9"/>
  <c r="M170" i="9"/>
  <c r="Q170" i="9"/>
  <c r="U170" i="9"/>
  <c r="P170" i="9"/>
  <c r="T170" i="9"/>
  <c r="R170" i="9"/>
  <c r="S170" i="9"/>
  <c r="V170" i="9"/>
  <c r="AJ170" i="9"/>
  <c r="AN170" i="9"/>
  <c r="AR170" i="9"/>
  <c r="AK170" i="9"/>
  <c r="AO170" i="9"/>
  <c r="AS170" i="9"/>
  <c r="N170" i="9"/>
  <c r="AL170" i="9"/>
  <c r="AT170" i="9"/>
  <c r="O170" i="9"/>
  <c r="AM170" i="9"/>
  <c r="AP170" i="9"/>
  <c r="AH170" i="9"/>
  <c r="AQ170" i="9"/>
  <c r="AI170" i="9"/>
  <c r="C170" i="9"/>
  <c r="AG166" i="9"/>
  <c r="X166" i="9"/>
  <c r="AB166" i="9"/>
  <c r="AF166" i="9"/>
  <c r="W166" i="9"/>
  <c r="AA166" i="9"/>
  <c r="AE166" i="9"/>
  <c r="Y166" i="9"/>
  <c r="Z166" i="9"/>
  <c r="AD166" i="9"/>
  <c r="M166" i="9"/>
  <c r="Q166" i="9"/>
  <c r="U166" i="9"/>
  <c r="AC166" i="9"/>
  <c r="P166" i="9"/>
  <c r="T166" i="9"/>
  <c r="R166" i="9"/>
  <c r="S166" i="9"/>
  <c r="N166" i="9"/>
  <c r="AJ166" i="9"/>
  <c r="AN166" i="9"/>
  <c r="AR166" i="9"/>
  <c r="O166" i="9"/>
  <c r="AK166" i="9"/>
  <c r="AO166" i="9"/>
  <c r="AS166" i="9"/>
  <c r="V166" i="9"/>
  <c r="AH166" i="9"/>
  <c r="AP166" i="9"/>
  <c r="AI166" i="9"/>
  <c r="AQ166" i="9"/>
  <c r="AT166" i="9"/>
  <c r="AM166" i="9"/>
  <c r="AL166" i="9"/>
  <c r="C166" i="9"/>
  <c r="AG162" i="9"/>
  <c r="X162" i="9"/>
  <c r="AB162" i="9"/>
  <c r="AF162" i="9"/>
  <c r="W162" i="9"/>
  <c r="AA162" i="9"/>
  <c r="AE162" i="9"/>
  <c r="Y162" i="9"/>
  <c r="Z162" i="9"/>
  <c r="AC162" i="9"/>
  <c r="AD162" i="9"/>
  <c r="M162" i="9"/>
  <c r="Q162" i="9"/>
  <c r="U162" i="9"/>
  <c r="P162" i="9"/>
  <c r="T162" i="9"/>
  <c r="R162" i="9"/>
  <c r="S162" i="9"/>
  <c r="V162" i="9"/>
  <c r="AJ162" i="9"/>
  <c r="AN162" i="9"/>
  <c r="AR162" i="9"/>
  <c r="AK162" i="9"/>
  <c r="AO162" i="9"/>
  <c r="AS162" i="9"/>
  <c r="AL162" i="9"/>
  <c r="AT162" i="9"/>
  <c r="AM162" i="9"/>
  <c r="AH162" i="9"/>
  <c r="AP162" i="9"/>
  <c r="AI162" i="9"/>
  <c r="N162" i="9"/>
  <c r="O162" i="9"/>
  <c r="AQ162" i="9"/>
  <c r="C162" i="9"/>
  <c r="AG158" i="9"/>
  <c r="Y158" i="9"/>
  <c r="AC158" i="9"/>
  <c r="Z158" i="9"/>
  <c r="AE158" i="9"/>
  <c r="X158" i="9"/>
  <c r="AD158" i="9"/>
  <c r="AF158" i="9"/>
  <c r="W158" i="9"/>
  <c r="AB158" i="9"/>
  <c r="AA158" i="9"/>
  <c r="M158" i="9"/>
  <c r="Q158" i="9"/>
  <c r="U158" i="9"/>
  <c r="P158" i="9"/>
  <c r="T158" i="9"/>
  <c r="R158" i="9"/>
  <c r="S158" i="9"/>
  <c r="N158" i="9"/>
  <c r="AJ158" i="9"/>
  <c r="AN158" i="9"/>
  <c r="AR158" i="9"/>
  <c r="O158" i="9"/>
  <c r="AK158" i="9"/>
  <c r="AO158" i="9"/>
  <c r="AS158" i="9"/>
  <c r="AH158" i="9"/>
  <c r="AP158" i="9"/>
  <c r="AI158" i="9"/>
  <c r="AQ158" i="9"/>
  <c r="V158" i="9"/>
  <c r="AL158" i="9"/>
  <c r="AM158" i="9"/>
  <c r="AT158" i="9"/>
  <c r="C158" i="9"/>
  <c r="AG154" i="9"/>
  <c r="X154" i="9"/>
  <c r="Y154" i="9"/>
  <c r="AC154" i="9"/>
  <c r="AB154" i="9"/>
  <c r="AA154" i="9"/>
  <c r="AF154" i="9"/>
  <c r="AD154" i="9"/>
  <c r="AE154" i="9"/>
  <c r="Z154" i="9"/>
  <c r="W154" i="9"/>
  <c r="M154" i="9"/>
  <c r="Q154" i="9"/>
  <c r="U154" i="9"/>
  <c r="P154" i="9"/>
  <c r="T154" i="9"/>
  <c r="R154" i="9"/>
  <c r="S154" i="9"/>
  <c r="V154" i="9"/>
  <c r="AJ154" i="9"/>
  <c r="AN154" i="9"/>
  <c r="AR154" i="9"/>
  <c r="AK154" i="9"/>
  <c r="AO154" i="9"/>
  <c r="AS154" i="9"/>
  <c r="N154" i="9"/>
  <c r="AL154" i="9"/>
  <c r="AT154" i="9"/>
  <c r="O154" i="9"/>
  <c r="AM154" i="9"/>
  <c r="AP154" i="9"/>
  <c r="AH154" i="9"/>
  <c r="AI154" i="9"/>
  <c r="AQ154" i="9"/>
  <c r="C154" i="9"/>
  <c r="AG150" i="9"/>
  <c r="X150" i="9"/>
  <c r="AB150" i="9"/>
  <c r="AF150" i="9"/>
  <c r="AA150" i="9"/>
  <c r="Z150" i="9"/>
  <c r="Y150" i="9"/>
  <c r="AE150" i="9"/>
  <c r="AC150" i="9"/>
  <c r="AD150" i="9"/>
  <c r="W150" i="9"/>
  <c r="M150" i="9"/>
  <c r="Q150" i="9"/>
  <c r="U150" i="9"/>
  <c r="P150" i="9"/>
  <c r="T150" i="9"/>
  <c r="R150" i="9"/>
  <c r="S150" i="9"/>
  <c r="N150" i="9"/>
  <c r="AJ150" i="9"/>
  <c r="AN150" i="9"/>
  <c r="AR150" i="9"/>
  <c r="O150" i="9"/>
  <c r="AK150" i="9"/>
  <c r="AO150" i="9"/>
  <c r="AS150" i="9"/>
  <c r="V150" i="9"/>
  <c r="AH150" i="9"/>
  <c r="AP150" i="9"/>
  <c r="AI150" i="9"/>
  <c r="AQ150" i="9"/>
  <c r="AT150" i="9"/>
  <c r="AL150" i="9"/>
  <c r="AM150" i="9"/>
  <c r="C150" i="9"/>
  <c r="AG146" i="9"/>
  <c r="X146" i="9"/>
  <c r="AB146" i="9"/>
  <c r="AF146" i="9"/>
  <c r="Y146" i="9"/>
  <c r="AD146" i="9"/>
  <c r="W146" i="9"/>
  <c r="AC146" i="9"/>
  <c r="AE146" i="9"/>
  <c r="AA146" i="9"/>
  <c r="Z146" i="9"/>
  <c r="M146" i="9"/>
  <c r="Q146" i="9"/>
  <c r="U146" i="9"/>
  <c r="P146" i="9"/>
  <c r="T146" i="9"/>
  <c r="R146" i="9"/>
  <c r="S146" i="9"/>
  <c r="V146" i="9"/>
  <c r="AJ146" i="9"/>
  <c r="AN146" i="9"/>
  <c r="AR146" i="9"/>
  <c r="AK146" i="9"/>
  <c r="AO146" i="9"/>
  <c r="AS146" i="9"/>
  <c r="AL146" i="9"/>
  <c r="AT146" i="9"/>
  <c r="AM146" i="9"/>
  <c r="N146" i="9"/>
  <c r="AH146" i="9"/>
  <c r="AQ146" i="9"/>
  <c r="O146" i="9"/>
  <c r="AI146" i="9"/>
  <c r="AP146" i="9"/>
  <c r="C146" i="9"/>
  <c r="AG142" i="9"/>
  <c r="X142" i="9"/>
  <c r="AB142" i="9"/>
  <c r="AF142" i="9"/>
  <c r="AA142" i="9"/>
  <c r="Z142" i="9"/>
  <c r="AE142" i="9"/>
  <c r="AC142" i="9"/>
  <c r="Y142" i="9"/>
  <c r="W142" i="9"/>
  <c r="AD142" i="9"/>
  <c r="M142" i="9"/>
  <c r="Q142" i="9"/>
  <c r="U142" i="9"/>
  <c r="P142" i="9"/>
  <c r="T142" i="9"/>
  <c r="R142" i="9"/>
  <c r="S142" i="9"/>
  <c r="N142" i="9"/>
  <c r="AJ142" i="9"/>
  <c r="AN142" i="9"/>
  <c r="AR142" i="9"/>
  <c r="O142" i="9"/>
  <c r="AK142" i="9"/>
  <c r="AO142" i="9"/>
  <c r="AS142" i="9"/>
  <c r="AH142" i="9"/>
  <c r="AP142" i="9"/>
  <c r="AI142" i="9"/>
  <c r="AQ142" i="9"/>
  <c r="AL142" i="9"/>
  <c r="V142" i="9"/>
  <c r="AT142" i="9"/>
  <c r="AM142" i="9"/>
  <c r="C142" i="9"/>
  <c r="AG138" i="9"/>
  <c r="X138" i="9"/>
  <c r="AB138" i="9"/>
  <c r="AF138" i="9"/>
  <c r="Y138" i="9"/>
  <c r="AD138" i="9"/>
  <c r="W138" i="9"/>
  <c r="AC138" i="9"/>
  <c r="Z138" i="9"/>
  <c r="AA138" i="9"/>
  <c r="AE138" i="9"/>
  <c r="M138" i="9"/>
  <c r="Q138" i="9"/>
  <c r="U138" i="9"/>
  <c r="P138" i="9"/>
  <c r="T138" i="9"/>
  <c r="R138" i="9"/>
  <c r="S138" i="9"/>
  <c r="V138" i="9"/>
  <c r="AJ138" i="9"/>
  <c r="AN138" i="9"/>
  <c r="AR138" i="9"/>
  <c r="AK138" i="9"/>
  <c r="AO138" i="9"/>
  <c r="AS138" i="9"/>
  <c r="N138" i="9"/>
  <c r="AL138" i="9"/>
  <c r="AT138" i="9"/>
  <c r="O138" i="9"/>
  <c r="AM138" i="9"/>
  <c r="AP138" i="9"/>
  <c r="AQ138" i="9"/>
  <c r="AH138" i="9"/>
  <c r="AI138" i="9"/>
  <c r="C138" i="9"/>
  <c r="AG134" i="9"/>
  <c r="X134" i="9"/>
  <c r="AB134" i="9"/>
  <c r="AF134" i="9"/>
  <c r="AA134" i="9"/>
  <c r="Z134" i="9"/>
  <c r="AE134" i="9"/>
  <c r="W134" i="9"/>
  <c r="AD134" i="9"/>
  <c r="Y134" i="9"/>
  <c r="AC134" i="9"/>
  <c r="M134" i="9"/>
  <c r="Q134" i="9"/>
  <c r="U134" i="9"/>
  <c r="P134" i="9"/>
  <c r="T134" i="9"/>
  <c r="R134" i="9"/>
  <c r="S134" i="9"/>
  <c r="N134" i="9"/>
  <c r="AJ134" i="9"/>
  <c r="AN134" i="9"/>
  <c r="AR134" i="9"/>
  <c r="O134" i="9"/>
  <c r="AK134" i="9"/>
  <c r="AO134" i="9"/>
  <c r="AS134" i="9"/>
  <c r="V134" i="9"/>
  <c r="AH134" i="9"/>
  <c r="AP134" i="9"/>
  <c r="AI134" i="9"/>
  <c r="AQ134" i="9"/>
  <c r="AT134" i="9"/>
  <c r="AL134" i="9"/>
  <c r="AM134" i="9"/>
  <c r="C134" i="9"/>
  <c r="AG130" i="9"/>
  <c r="W130" i="9"/>
  <c r="AA130" i="9"/>
  <c r="AE130" i="9"/>
  <c r="X130" i="9"/>
  <c r="AB130" i="9"/>
  <c r="AF130" i="9"/>
  <c r="Y130" i="9"/>
  <c r="AD130" i="9"/>
  <c r="Z130" i="9"/>
  <c r="AC130" i="9"/>
  <c r="M130" i="9"/>
  <c r="Q130" i="9"/>
  <c r="U130" i="9"/>
  <c r="P130" i="9"/>
  <c r="T130" i="9"/>
  <c r="R130" i="9"/>
  <c r="S130" i="9"/>
  <c r="V130" i="9"/>
  <c r="AJ130" i="9"/>
  <c r="AN130" i="9"/>
  <c r="AR130" i="9"/>
  <c r="AK130" i="9"/>
  <c r="AO130" i="9"/>
  <c r="AS130" i="9"/>
  <c r="AL130" i="9"/>
  <c r="AT130" i="9"/>
  <c r="AM130" i="9"/>
  <c r="AH130" i="9"/>
  <c r="O130" i="9"/>
  <c r="AQ130" i="9"/>
  <c r="AI130" i="9"/>
  <c r="N130" i="9"/>
  <c r="AP130" i="9"/>
  <c r="C130" i="9"/>
  <c r="AG126" i="9"/>
  <c r="W126" i="9"/>
  <c r="AA126" i="9"/>
  <c r="AE126" i="9"/>
  <c r="X126" i="9"/>
  <c r="AB126" i="9"/>
  <c r="AF126" i="9"/>
  <c r="Y126" i="9"/>
  <c r="AD126" i="9"/>
  <c r="AC126" i="9"/>
  <c r="Z126" i="9"/>
  <c r="M126" i="9"/>
  <c r="Q126" i="9"/>
  <c r="U126" i="9"/>
  <c r="P126" i="9"/>
  <c r="T126" i="9"/>
  <c r="R126" i="9"/>
  <c r="S126" i="9"/>
  <c r="N126" i="9"/>
  <c r="AJ126" i="9"/>
  <c r="AN126" i="9"/>
  <c r="AR126" i="9"/>
  <c r="O126" i="9"/>
  <c r="AK126" i="9"/>
  <c r="AO126" i="9"/>
  <c r="AS126" i="9"/>
  <c r="AH126" i="9"/>
  <c r="AP126" i="9"/>
  <c r="AI126" i="9"/>
  <c r="AQ126" i="9"/>
  <c r="V126" i="9"/>
  <c r="AL126" i="9"/>
  <c r="AT126" i="9"/>
  <c r="AM126" i="9"/>
  <c r="C126" i="9"/>
  <c r="W122" i="9"/>
  <c r="AA122" i="9"/>
  <c r="AE122" i="9"/>
  <c r="X122" i="9"/>
  <c r="AB122" i="9"/>
  <c r="AF122" i="9"/>
  <c r="Y122" i="9"/>
  <c r="AD122" i="9"/>
  <c r="AG122" i="9"/>
  <c r="Z122" i="9"/>
  <c r="AC122" i="9"/>
  <c r="M122" i="9"/>
  <c r="Q122" i="9"/>
  <c r="U122" i="9"/>
  <c r="P122" i="9"/>
  <c r="T122" i="9"/>
  <c r="R122" i="9"/>
  <c r="S122" i="9"/>
  <c r="V122" i="9"/>
  <c r="AJ122" i="9"/>
  <c r="AN122" i="9"/>
  <c r="AR122" i="9"/>
  <c r="AK122" i="9"/>
  <c r="AO122" i="9"/>
  <c r="AS122" i="9"/>
  <c r="N122" i="9"/>
  <c r="AL122" i="9"/>
  <c r="AT122" i="9"/>
  <c r="O122" i="9"/>
  <c r="AM122" i="9"/>
  <c r="AP122" i="9"/>
  <c r="AQ122" i="9"/>
  <c r="AH122" i="9"/>
  <c r="AI122" i="9"/>
  <c r="C122" i="9"/>
  <c r="AG118" i="9"/>
  <c r="W118" i="9"/>
  <c r="AA118" i="9"/>
  <c r="AE118" i="9"/>
  <c r="X118" i="9"/>
  <c r="AB118" i="9"/>
  <c r="AF118" i="9"/>
  <c r="Y118" i="9"/>
  <c r="AD118" i="9"/>
  <c r="AC118" i="9"/>
  <c r="Z118" i="9"/>
  <c r="M118" i="9"/>
  <c r="Q118" i="9"/>
  <c r="U118" i="9"/>
  <c r="P118" i="9"/>
  <c r="T118" i="9"/>
  <c r="R118" i="9"/>
  <c r="S118" i="9"/>
  <c r="N118" i="9"/>
  <c r="AJ118" i="9"/>
  <c r="AN118" i="9"/>
  <c r="AR118" i="9"/>
  <c r="O118" i="9"/>
  <c r="AK118" i="9"/>
  <c r="AO118" i="9"/>
  <c r="AS118" i="9"/>
  <c r="V118" i="9"/>
  <c r="AH118" i="9"/>
  <c r="AP118" i="9"/>
  <c r="AI118" i="9"/>
  <c r="AQ118" i="9"/>
  <c r="AT118" i="9"/>
  <c r="AL118" i="9"/>
  <c r="AM118" i="9"/>
  <c r="C118" i="9"/>
  <c r="AG114" i="9"/>
  <c r="W114" i="9"/>
  <c r="AA114" i="9"/>
  <c r="AE114" i="9"/>
  <c r="X114" i="9"/>
  <c r="AB114" i="9"/>
  <c r="AF114" i="9"/>
  <c r="Y114" i="9"/>
  <c r="AD114" i="9"/>
  <c r="Z114" i="9"/>
  <c r="AC114" i="9"/>
  <c r="M114" i="9"/>
  <c r="Q114" i="9"/>
  <c r="U114" i="9"/>
  <c r="P114" i="9"/>
  <c r="T114" i="9"/>
  <c r="R114" i="9"/>
  <c r="S114" i="9"/>
  <c r="V114" i="9"/>
  <c r="AJ114" i="9"/>
  <c r="AN114" i="9"/>
  <c r="AR114" i="9"/>
  <c r="AK114" i="9"/>
  <c r="AO114" i="9"/>
  <c r="AS114" i="9"/>
  <c r="AL114" i="9"/>
  <c r="AT114" i="9"/>
  <c r="AM114" i="9"/>
  <c r="N114" i="9"/>
  <c r="AH114" i="9"/>
  <c r="AQ114" i="9"/>
  <c r="O114" i="9"/>
  <c r="AI114" i="9"/>
  <c r="AP114" i="9"/>
  <c r="C114" i="9"/>
  <c r="AG110" i="9"/>
  <c r="W110" i="9"/>
  <c r="AA110" i="9"/>
  <c r="AE110" i="9"/>
  <c r="X110" i="9"/>
  <c r="AB110" i="9"/>
  <c r="AF110" i="9"/>
  <c r="Y110" i="9"/>
  <c r="AD110" i="9"/>
  <c r="AC110" i="9"/>
  <c r="Z110" i="9"/>
  <c r="M110" i="9"/>
  <c r="Q110" i="9"/>
  <c r="U110" i="9"/>
  <c r="P110" i="9"/>
  <c r="T110" i="9"/>
  <c r="R110" i="9"/>
  <c r="S110" i="9"/>
  <c r="N110" i="9"/>
  <c r="AJ110" i="9"/>
  <c r="AN110" i="9"/>
  <c r="AR110" i="9"/>
  <c r="O110" i="9"/>
  <c r="AK110" i="9"/>
  <c r="AO110" i="9"/>
  <c r="AS110" i="9"/>
  <c r="AH110" i="9"/>
  <c r="AP110" i="9"/>
  <c r="AI110" i="9"/>
  <c r="AQ110" i="9"/>
  <c r="AL110" i="9"/>
  <c r="V110" i="9"/>
  <c r="AT110" i="9"/>
  <c r="AM110" i="9"/>
  <c r="C110" i="9"/>
  <c r="AG106" i="9"/>
  <c r="W106" i="9"/>
  <c r="AA106" i="9"/>
  <c r="AE106" i="9"/>
  <c r="X106" i="9"/>
  <c r="AB106" i="9"/>
  <c r="AF106" i="9"/>
  <c r="Y106" i="9"/>
  <c r="AD106" i="9"/>
  <c r="Z106" i="9"/>
  <c r="AC106" i="9"/>
  <c r="M106" i="9"/>
  <c r="Q106" i="9"/>
  <c r="U106" i="9"/>
  <c r="P106" i="9"/>
  <c r="T106" i="9"/>
  <c r="R106" i="9"/>
  <c r="S106" i="9"/>
  <c r="V106" i="9"/>
  <c r="AJ106" i="9"/>
  <c r="AN106" i="9"/>
  <c r="AR106" i="9"/>
  <c r="AK106" i="9"/>
  <c r="AO106" i="9"/>
  <c r="AS106" i="9"/>
  <c r="N106" i="9"/>
  <c r="AL106" i="9"/>
  <c r="AT106" i="9"/>
  <c r="O106" i="9"/>
  <c r="AM106" i="9"/>
  <c r="AP106" i="9"/>
  <c r="AH106" i="9"/>
  <c r="AI106" i="9"/>
  <c r="AQ106" i="9"/>
  <c r="C106" i="9"/>
  <c r="AG102" i="9"/>
  <c r="W102" i="9"/>
  <c r="AA102" i="9"/>
  <c r="AE102" i="9"/>
  <c r="X102" i="9"/>
  <c r="AB102" i="9"/>
  <c r="AF102" i="9"/>
  <c r="Y102" i="9"/>
  <c r="AD102" i="9"/>
  <c r="AC102" i="9"/>
  <c r="Z102" i="9"/>
  <c r="M102" i="9"/>
  <c r="Q102" i="9"/>
  <c r="U102" i="9"/>
  <c r="P102" i="9"/>
  <c r="T102" i="9"/>
  <c r="R102" i="9"/>
  <c r="S102" i="9"/>
  <c r="N102" i="9"/>
  <c r="AJ102" i="9"/>
  <c r="AN102" i="9"/>
  <c r="AR102" i="9"/>
  <c r="O102" i="9"/>
  <c r="AK102" i="9"/>
  <c r="AO102" i="9"/>
  <c r="AS102" i="9"/>
  <c r="V102" i="9"/>
  <c r="AH102" i="9"/>
  <c r="AP102" i="9"/>
  <c r="AI102" i="9"/>
  <c r="AQ102" i="9"/>
  <c r="AT102" i="9"/>
  <c r="AL102" i="9"/>
  <c r="AM102" i="9"/>
  <c r="C102" i="9"/>
  <c r="AG98" i="9"/>
  <c r="W98" i="9"/>
  <c r="AA98" i="9"/>
  <c r="AE98" i="9"/>
  <c r="X98" i="9"/>
  <c r="AB98" i="9"/>
  <c r="AF98" i="9"/>
  <c r="Y98" i="9"/>
  <c r="AD98" i="9"/>
  <c r="Z98" i="9"/>
  <c r="AC98" i="9"/>
  <c r="M98" i="9"/>
  <c r="Q98" i="9"/>
  <c r="U98" i="9"/>
  <c r="P98" i="9"/>
  <c r="T98" i="9"/>
  <c r="R98" i="9"/>
  <c r="S98" i="9"/>
  <c r="V98" i="9"/>
  <c r="AJ98" i="9"/>
  <c r="AN98" i="9"/>
  <c r="AR98" i="9"/>
  <c r="AK98" i="9"/>
  <c r="AO98" i="9"/>
  <c r="AS98" i="9"/>
  <c r="AL98" i="9"/>
  <c r="AT98" i="9"/>
  <c r="AM98" i="9"/>
  <c r="AH98" i="9"/>
  <c r="N98" i="9"/>
  <c r="AP98" i="9"/>
  <c r="O98" i="9"/>
  <c r="AI98" i="9"/>
  <c r="AQ98" i="9"/>
  <c r="C98" i="9"/>
  <c r="AG94" i="9"/>
  <c r="W94" i="9"/>
  <c r="AA94" i="9"/>
  <c r="AE94" i="9"/>
  <c r="X94" i="9"/>
  <c r="AB94" i="9"/>
  <c r="AF94" i="9"/>
  <c r="Y94" i="9"/>
  <c r="AD94" i="9"/>
  <c r="AC94" i="9"/>
  <c r="Z94" i="9"/>
  <c r="M94" i="9"/>
  <c r="Q94" i="9"/>
  <c r="U94" i="9"/>
  <c r="P94" i="9"/>
  <c r="T94" i="9"/>
  <c r="R94" i="9"/>
  <c r="S94" i="9"/>
  <c r="N94" i="9"/>
  <c r="AJ94" i="9"/>
  <c r="AN94" i="9"/>
  <c r="AR94" i="9"/>
  <c r="O94" i="9"/>
  <c r="AK94" i="9"/>
  <c r="AO94" i="9"/>
  <c r="AS94" i="9"/>
  <c r="AH94" i="9"/>
  <c r="AP94" i="9"/>
  <c r="AI94" i="9"/>
  <c r="AQ94" i="9"/>
  <c r="V94" i="9"/>
  <c r="AL94" i="9"/>
  <c r="AM94" i="9"/>
  <c r="AT94" i="9"/>
  <c r="C94" i="9"/>
  <c r="AG90" i="9"/>
  <c r="W90" i="9"/>
  <c r="AA90" i="9"/>
  <c r="AE90" i="9"/>
  <c r="X90" i="9"/>
  <c r="AB90" i="9"/>
  <c r="AF90" i="9"/>
  <c r="Y90" i="9"/>
  <c r="AD90" i="9"/>
  <c r="Z90" i="9"/>
  <c r="AC90" i="9"/>
  <c r="M90" i="9"/>
  <c r="Q90" i="9"/>
  <c r="U90" i="9"/>
  <c r="P90" i="9"/>
  <c r="T90" i="9"/>
  <c r="R90" i="9"/>
  <c r="S90" i="9"/>
  <c r="V90" i="9"/>
  <c r="AJ90" i="9"/>
  <c r="AN90" i="9"/>
  <c r="AR90" i="9"/>
  <c r="AK90" i="9"/>
  <c r="AO90" i="9"/>
  <c r="AS90" i="9"/>
  <c r="N90" i="9"/>
  <c r="AL90" i="9"/>
  <c r="AT90" i="9"/>
  <c r="O90" i="9"/>
  <c r="AM90" i="9"/>
  <c r="AP90" i="9"/>
  <c r="AQ90" i="9"/>
  <c r="AH90" i="9"/>
  <c r="AI90" i="9"/>
  <c r="C90" i="9"/>
  <c r="AG86" i="9"/>
  <c r="W86" i="9"/>
  <c r="AA86" i="9"/>
  <c r="AE86" i="9"/>
  <c r="X86" i="9"/>
  <c r="AB86" i="9"/>
  <c r="AF86" i="9"/>
  <c r="Y86" i="9"/>
  <c r="AD86" i="9"/>
  <c r="AC86" i="9"/>
  <c r="Z86" i="9"/>
  <c r="M86" i="9"/>
  <c r="Q86" i="9"/>
  <c r="U86" i="9"/>
  <c r="P86" i="9"/>
  <c r="T86" i="9"/>
  <c r="R86" i="9"/>
  <c r="S86" i="9"/>
  <c r="N86" i="9"/>
  <c r="AJ86" i="9"/>
  <c r="AN86" i="9"/>
  <c r="AR86" i="9"/>
  <c r="O86" i="9"/>
  <c r="AK86" i="9"/>
  <c r="AO86" i="9"/>
  <c r="AS86" i="9"/>
  <c r="V86" i="9"/>
  <c r="AH86" i="9"/>
  <c r="AP86" i="9"/>
  <c r="AI86" i="9"/>
  <c r="AQ86" i="9"/>
  <c r="AT86" i="9"/>
  <c r="AL86" i="9"/>
  <c r="AM86" i="9"/>
  <c r="C86" i="9"/>
  <c r="AG82" i="9"/>
  <c r="W82" i="9"/>
  <c r="AA82" i="9"/>
  <c r="AE82" i="9"/>
  <c r="X82" i="9"/>
  <c r="AB82" i="9"/>
  <c r="AF82" i="9"/>
  <c r="Y82" i="9"/>
  <c r="AD82" i="9"/>
  <c r="Z82" i="9"/>
  <c r="AC82" i="9"/>
  <c r="M82" i="9"/>
  <c r="Q82" i="9"/>
  <c r="U82" i="9"/>
  <c r="P82" i="9"/>
  <c r="T82" i="9"/>
  <c r="R82" i="9"/>
  <c r="S82" i="9"/>
  <c r="V82" i="9"/>
  <c r="AJ82" i="9"/>
  <c r="AN82" i="9"/>
  <c r="AR82" i="9"/>
  <c r="AK82" i="9"/>
  <c r="AO82" i="9"/>
  <c r="AS82" i="9"/>
  <c r="AL82" i="9"/>
  <c r="AT82" i="9"/>
  <c r="AM82" i="9"/>
  <c r="N82" i="9"/>
  <c r="AH82" i="9"/>
  <c r="AP82" i="9"/>
  <c r="AQ82" i="9"/>
  <c r="O82" i="9"/>
  <c r="AI82" i="9"/>
  <c r="C82" i="9"/>
  <c r="AG78" i="9"/>
  <c r="W78" i="9"/>
  <c r="AA78" i="9"/>
  <c r="AE78" i="9"/>
  <c r="X78" i="9"/>
  <c r="AB78" i="9"/>
  <c r="AF78" i="9"/>
  <c r="Y78" i="9"/>
  <c r="AD78" i="9"/>
  <c r="AC78" i="9"/>
  <c r="Z78" i="9"/>
  <c r="M78" i="9"/>
  <c r="Q78" i="9"/>
  <c r="U78" i="9"/>
  <c r="P78" i="9"/>
  <c r="T78" i="9"/>
  <c r="R78" i="9"/>
  <c r="S78" i="9"/>
  <c r="N78" i="9"/>
  <c r="AJ78" i="9"/>
  <c r="AN78" i="9"/>
  <c r="AR78" i="9"/>
  <c r="O78" i="9"/>
  <c r="AK78" i="9"/>
  <c r="AO78" i="9"/>
  <c r="AS78" i="9"/>
  <c r="AH78" i="9"/>
  <c r="AP78" i="9"/>
  <c r="AI78" i="9"/>
  <c r="AQ78" i="9"/>
  <c r="AL78" i="9"/>
  <c r="V78" i="9"/>
  <c r="AM78" i="9"/>
  <c r="AT78" i="9"/>
  <c r="C78" i="9"/>
  <c r="AG74" i="9"/>
  <c r="W74" i="9"/>
  <c r="AA74" i="9"/>
  <c r="AE74" i="9"/>
  <c r="X74" i="9"/>
  <c r="AB74" i="9"/>
  <c r="AF74" i="9"/>
  <c r="Y74" i="9"/>
  <c r="AD74" i="9"/>
  <c r="Z74" i="9"/>
  <c r="AC74" i="9"/>
  <c r="M74" i="9"/>
  <c r="Q74" i="9"/>
  <c r="U74" i="9"/>
  <c r="P74" i="9"/>
  <c r="T74" i="9"/>
  <c r="R74" i="9"/>
  <c r="S74" i="9"/>
  <c r="V74" i="9"/>
  <c r="AJ74" i="9"/>
  <c r="AN74" i="9"/>
  <c r="AR74" i="9"/>
  <c r="AK74" i="9"/>
  <c r="AO74" i="9"/>
  <c r="AS74" i="9"/>
  <c r="N74" i="9"/>
  <c r="AL74" i="9"/>
  <c r="AT74" i="9"/>
  <c r="O74" i="9"/>
  <c r="AM74" i="9"/>
  <c r="AP74" i="9"/>
  <c r="AQ74" i="9"/>
  <c r="AH74" i="9"/>
  <c r="AI74" i="9"/>
  <c r="C74" i="9"/>
  <c r="AG70" i="9"/>
  <c r="W70" i="9"/>
  <c r="AA70" i="9"/>
  <c r="AE70" i="9"/>
  <c r="X70" i="9"/>
  <c r="AB70" i="9"/>
  <c r="AF70" i="9"/>
  <c r="Y70" i="9"/>
  <c r="AD70" i="9"/>
  <c r="AC70" i="9"/>
  <c r="Z70" i="9"/>
  <c r="M70" i="9"/>
  <c r="Q70" i="9"/>
  <c r="U70" i="9"/>
  <c r="P70" i="9"/>
  <c r="T70" i="9"/>
  <c r="R70" i="9"/>
  <c r="S70" i="9"/>
  <c r="N70" i="9"/>
  <c r="AJ70" i="9"/>
  <c r="AN70" i="9"/>
  <c r="AR70" i="9"/>
  <c r="O70" i="9"/>
  <c r="AK70" i="9"/>
  <c r="AO70" i="9"/>
  <c r="AS70" i="9"/>
  <c r="V70" i="9"/>
  <c r="AH70" i="9"/>
  <c r="AP70" i="9"/>
  <c r="AI70" i="9"/>
  <c r="AQ70" i="9"/>
  <c r="AT70" i="9"/>
  <c r="AL70" i="9"/>
  <c r="AM70" i="9"/>
  <c r="C70" i="9"/>
  <c r="AG66" i="9"/>
  <c r="W66" i="9"/>
  <c r="AA66" i="9"/>
  <c r="AE66" i="9"/>
  <c r="X66" i="9"/>
  <c r="AB66" i="9"/>
  <c r="AF66" i="9"/>
  <c r="Y66" i="9"/>
  <c r="AD66" i="9"/>
  <c r="Z66" i="9"/>
  <c r="AC66" i="9"/>
  <c r="M66" i="9"/>
  <c r="Q66" i="9"/>
  <c r="U66" i="9"/>
  <c r="P66" i="9"/>
  <c r="T66" i="9"/>
  <c r="R66" i="9"/>
  <c r="S66" i="9"/>
  <c r="V66" i="9"/>
  <c r="AJ66" i="9"/>
  <c r="AN66" i="9"/>
  <c r="AR66" i="9"/>
  <c r="AK66" i="9"/>
  <c r="AO66" i="9"/>
  <c r="AS66" i="9"/>
  <c r="AL66" i="9"/>
  <c r="AT66" i="9"/>
  <c r="AM66" i="9"/>
  <c r="AH66" i="9"/>
  <c r="N66" i="9"/>
  <c r="O66" i="9"/>
  <c r="AQ66" i="9"/>
  <c r="AI66" i="9"/>
  <c r="AP66" i="9"/>
  <c r="C66" i="9"/>
  <c r="AG62" i="9"/>
  <c r="W62" i="9"/>
  <c r="AA62" i="9"/>
  <c r="AE62" i="9"/>
  <c r="X62" i="9"/>
  <c r="AB62" i="9"/>
  <c r="AF62" i="9"/>
  <c r="Y62" i="9"/>
  <c r="AD62" i="9"/>
  <c r="AC62" i="9"/>
  <c r="Z62" i="9"/>
  <c r="M62" i="9"/>
  <c r="Q62" i="9"/>
  <c r="U62" i="9"/>
  <c r="P62" i="9"/>
  <c r="T62" i="9"/>
  <c r="R62" i="9"/>
  <c r="S62" i="9"/>
  <c r="N62" i="9"/>
  <c r="AJ62" i="9"/>
  <c r="AN62" i="9"/>
  <c r="AR62" i="9"/>
  <c r="O62" i="9"/>
  <c r="AK62" i="9"/>
  <c r="AO62" i="9"/>
  <c r="AS62" i="9"/>
  <c r="AH62" i="9"/>
  <c r="AP62" i="9"/>
  <c r="AI62" i="9"/>
  <c r="AQ62" i="9"/>
  <c r="V62" i="9"/>
  <c r="AL62" i="9"/>
  <c r="AM62" i="9"/>
  <c r="AT62" i="9"/>
  <c r="C62" i="9"/>
  <c r="W58" i="9"/>
  <c r="AA58" i="9"/>
  <c r="AE58" i="9"/>
  <c r="AG58" i="9"/>
  <c r="X58" i="9"/>
  <c r="AB58" i="9"/>
  <c r="AF58" i="9"/>
  <c r="Y58" i="9"/>
  <c r="AD58" i="9"/>
  <c r="Z58" i="9"/>
  <c r="AC58" i="9"/>
  <c r="M58" i="9"/>
  <c r="Q58" i="9"/>
  <c r="U58" i="9"/>
  <c r="P58" i="9"/>
  <c r="T58" i="9"/>
  <c r="R58" i="9"/>
  <c r="S58" i="9"/>
  <c r="V58" i="9"/>
  <c r="AJ58" i="9"/>
  <c r="AN58" i="9"/>
  <c r="AR58" i="9"/>
  <c r="AK58" i="9"/>
  <c r="AO58" i="9"/>
  <c r="AS58" i="9"/>
  <c r="N58" i="9"/>
  <c r="AL58" i="9"/>
  <c r="AT58" i="9"/>
  <c r="O58" i="9"/>
  <c r="AM58" i="9"/>
  <c r="AP58" i="9"/>
  <c r="AH58" i="9"/>
  <c r="AQ58" i="9"/>
  <c r="AI58" i="9"/>
  <c r="C58" i="9"/>
  <c r="AG54" i="9"/>
  <c r="W54" i="9"/>
  <c r="AA54" i="9"/>
  <c r="AE54" i="9"/>
  <c r="X54" i="9"/>
  <c r="AB54" i="9"/>
  <c r="AF54" i="9"/>
  <c r="Y54" i="9"/>
  <c r="AD54" i="9"/>
  <c r="AC54" i="9"/>
  <c r="Z54" i="9"/>
  <c r="M54" i="9"/>
  <c r="Q54" i="9"/>
  <c r="U54" i="9"/>
  <c r="P54" i="9"/>
  <c r="T54" i="9"/>
  <c r="R54" i="9"/>
  <c r="S54" i="9"/>
  <c r="N54" i="9"/>
  <c r="AJ54" i="9"/>
  <c r="AN54" i="9"/>
  <c r="AR54" i="9"/>
  <c r="O54" i="9"/>
  <c r="AK54" i="9"/>
  <c r="AO54" i="9"/>
  <c r="AS54" i="9"/>
  <c r="V54" i="9"/>
  <c r="AH54" i="9"/>
  <c r="AP54" i="9"/>
  <c r="AI54" i="9"/>
  <c r="AQ54" i="9"/>
  <c r="AT54" i="9"/>
  <c r="AM54" i="9"/>
  <c r="AL54" i="9"/>
  <c r="C54" i="9"/>
  <c r="AG50" i="9"/>
  <c r="X50" i="9"/>
  <c r="AB50" i="9"/>
  <c r="AF50" i="9"/>
  <c r="W50" i="9"/>
  <c r="AA50" i="9"/>
  <c r="AE50" i="9"/>
  <c r="AC50" i="9"/>
  <c r="AD50" i="9"/>
  <c r="Y50" i="9"/>
  <c r="Z50" i="9"/>
  <c r="M50" i="9"/>
  <c r="Q50" i="9"/>
  <c r="U50" i="9"/>
  <c r="P50" i="9"/>
  <c r="T50" i="9"/>
  <c r="R50" i="9"/>
  <c r="S50" i="9"/>
  <c r="V50" i="9"/>
  <c r="AJ50" i="9"/>
  <c r="AN50" i="9"/>
  <c r="AR50" i="9"/>
  <c r="AK50" i="9"/>
  <c r="AO50" i="9"/>
  <c r="AS50" i="9"/>
  <c r="AL50" i="9"/>
  <c r="AT50" i="9"/>
  <c r="AM50" i="9"/>
  <c r="N50" i="9"/>
  <c r="AH50" i="9"/>
  <c r="AP50" i="9"/>
  <c r="O50" i="9"/>
  <c r="AI50" i="9"/>
  <c r="AQ50" i="9"/>
  <c r="C50" i="9"/>
  <c r="AG46" i="9"/>
  <c r="X46" i="9"/>
  <c r="AB46" i="9"/>
  <c r="AF46" i="9"/>
  <c r="W46" i="9"/>
  <c r="AA46" i="9"/>
  <c r="AE46" i="9"/>
  <c r="AC46" i="9"/>
  <c r="AD46" i="9"/>
  <c r="Z46" i="9"/>
  <c r="Y46" i="9"/>
  <c r="M46" i="9"/>
  <c r="Q46" i="9"/>
  <c r="U46" i="9"/>
  <c r="P46" i="9"/>
  <c r="T46" i="9"/>
  <c r="R46" i="9"/>
  <c r="S46" i="9"/>
  <c r="N46" i="9"/>
  <c r="AJ46" i="9"/>
  <c r="AN46" i="9"/>
  <c r="AR46" i="9"/>
  <c r="O46" i="9"/>
  <c r="AK46" i="9"/>
  <c r="AO46" i="9"/>
  <c r="AS46" i="9"/>
  <c r="AH46" i="9"/>
  <c r="AP46" i="9"/>
  <c r="AI46" i="9"/>
  <c r="AQ46" i="9"/>
  <c r="AL46" i="9"/>
  <c r="AM46" i="9"/>
  <c r="V46" i="9"/>
  <c r="AT46" i="9"/>
  <c r="C46" i="9"/>
  <c r="AG42" i="9"/>
  <c r="X42" i="9"/>
  <c r="AB42" i="9"/>
  <c r="AF42" i="9"/>
  <c r="W42" i="9"/>
  <c r="AA42" i="9"/>
  <c r="AE42" i="9"/>
  <c r="AC42" i="9"/>
  <c r="AD42" i="9"/>
  <c r="Y42" i="9"/>
  <c r="Z42" i="9"/>
  <c r="M42" i="9"/>
  <c r="Q42" i="9"/>
  <c r="U42" i="9"/>
  <c r="P42" i="9"/>
  <c r="T42" i="9"/>
  <c r="R42" i="9"/>
  <c r="S42" i="9"/>
  <c r="V42" i="9"/>
  <c r="AJ42" i="9"/>
  <c r="AN42" i="9"/>
  <c r="AR42" i="9"/>
  <c r="AK42" i="9"/>
  <c r="AO42" i="9"/>
  <c r="AS42" i="9"/>
  <c r="N42" i="9"/>
  <c r="AL42" i="9"/>
  <c r="AT42" i="9"/>
  <c r="O42" i="9"/>
  <c r="AM42" i="9"/>
  <c r="AP42" i="9"/>
  <c r="AI42" i="9"/>
  <c r="AQ42" i="9"/>
  <c r="AH42" i="9"/>
  <c r="C42" i="9"/>
  <c r="AG38" i="9"/>
  <c r="X38" i="9"/>
  <c r="AB38" i="9"/>
  <c r="AF38" i="9"/>
  <c r="W38" i="9"/>
  <c r="AA38" i="9"/>
  <c r="AE38" i="9"/>
  <c r="AC38" i="9"/>
  <c r="AD38" i="9"/>
  <c r="Z38" i="9"/>
  <c r="Y38" i="9"/>
  <c r="M38" i="9"/>
  <c r="Q38" i="9"/>
  <c r="U38" i="9"/>
  <c r="P38" i="9"/>
  <c r="T38" i="9"/>
  <c r="R38" i="9"/>
  <c r="S38" i="9"/>
  <c r="N38" i="9"/>
  <c r="AJ38" i="9"/>
  <c r="AN38" i="9"/>
  <c r="AR38" i="9"/>
  <c r="O38" i="9"/>
  <c r="AK38" i="9"/>
  <c r="AO38" i="9"/>
  <c r="AS38" i="9"/>
  <c r="V38" i="9"/>
  <c r="AH38" i="9"/>
  <c r="AP38" i="9"/>
  <c r="AI38" i="9"/>
  <c r="AQ38" i="9"/>
  <c r="AT38" i="9"/>
  <c r="AL38" i="9"/>
  <c r="AM38" i="9"/>
  <c r="C38" i="9"/>
  <c r="AG34" i="9"/>
  <c r="X34" i="9"/>
  <c r="AB34" i="9"/>
  <c r="AF34" i="9"/>
  <c r="W34" i="9"/>
  <c r="AA34" i="9"/>
  <c r="AE34" i="9"/>
  <c r="AC34" i="9"/>
  <c r="AD34" i="9"/>
  <c r="Y34" i="9"/>
  <c r="Z34" i="9"/>
  <c r="M34" i="9"/>
  <c r="Q34" i="9"/>
  <c r="U34" i="9"/>
  <c r="P34" i="9"/>
  <c r="T34" i="9"/>
  <c r="R34" i="9"/>
  <c r="S34" i="9"/>
  <c r="V34" i="9"/>
  <c r="AJ34" i="9"/>
  <c r="AN34" i="9"/>
  <c r="AR34" i="9"/>
  <c r="AK34" i="9"/>
  <c r="AO34" i="9"/>
  <c r="AS34" i="9"/>
  <c r="AL34" i="9"/>
  <c r="AT34" i="9"/>
  <c r="AM34" i="9"/>
  <c r="AH34" i="9"/>
  <c r="AI34" i="9"/>
  <c r="N34" i="9"/>
  <c r="AP34" i="9"/>
  <c r="O34" i="9"/>
  <c r="AQ34" i="9"/>
  <c r="C34" i="9"/>
  <c r="AG30" i="9"/>
  <c r="X30" i="9"/>
  <c r="AB30" i="9"/>
  <c r="AF30" i="9"/>
  <c r="W30" i="9"/>
  <c r="AA30" i="9"/>
  <c r="AE30" i="9"/>
  <c r="AC30" i="9"/>
  <c r="AD30" i="9"/>
  <c r="Z30" i="9"/>
  <c r="Y30" i="9"/>
  <c r="M30" i="9"/>
  <c r="Q30" i="9"/>
  <c r="U30" i="9"/>
  <c r="P30" i="9"/>
  <c r="T30" i="9"/>
  <c r="R30" i="9"/>
  <c r="S30" i="9"/>
  <c r="N30" i="9"/>
  <c r="AJ30" i="9"/>
  <c r="AN30" i="9"/>
  <c r="AR30" i="9"/>
  <c r="O30" i="9"/>
  <c r="AK30" i="9"/>
  <c r="AO30" i="9"/>
  <c r="AS30" i="9"/>
  <c r="AH30" i="9"/>
  <c r="AP30" i="9"/>
  <c r="AI30" i="9"/>
  <c r="AQ30" i="9"/>
  <c r="V30" i="9"/>
  <c r="AL30" i="9"/>
  <c r="AT30" i="9"/>
  <c r="AM30" i="9"/>
  <c r="C30" i="9"/>
  <c r="AG26" i="9"/>
  <c r="X26" i="9"/>
  <c r="AB26" i="9"/>
  <c r="AF26" i="9"/>
  <c r="W26" i="9"/>
  <c r="AA26" i="9"/>
  <c r="AE26" i="9"/>
  <c r="AC26" i="9"/>
  <c r="AD26" i="9"/>
  <c r="Y26" i="9"/>
  <c r="Z26" i="9"/>
  <c r="M26" i="9"/>
  <c r="Q26" i="9"/>
  <c r="U26" i="9"/>
  <c r="P26" i="9"/>
  <c r="T26" i="9"/>
  <c r="R26" i="9"/>
  <c r="S26" i="9"/>
  <c r="V26" i="9"/>
  <c r="AJ26" i="9"/>
  <c r="AN26" i="9"/>
  <c r="AR26" i="9"/>
  <c r="AK26" i="9"/>
  <c r="AO26" i="9"/>
  <c r="AS26" i="9"/>
  <c r="N26" i="9"/>
  <c r="AL26" i="9"/>
  <c r="AT26" i="9"/>
  <c r="O26" i="9"/>
  <c r="AM26" i="9"/>
  <c r="AP26" i="9"/>
  <c r="AQ26" i="9"/>
  <c r="AH26" i="9"/>
  <c r="AI26" i="9"/>
  <c r="C26" i="9"/>
  <c r="AG22" i="9"/>
  <c r="X22" i="9"/>
  <c r="AB22" i="9"/>
  <c r="AF22" i="9"/>
  <c r="W22" i="9"/>
  <c r="AA22" i="9"/>
  <c r="AE22" i="9"/>
  <c r="AC22" i="9"/>
  <c r="AD22" i="9"/>
  <c r="Z22" i="9"/>
  <c r="Y22" i="9"/>
  <c r="M22" i="9"/>
  <c r="Q22" i="9"/>
  <c r="U22" i="9"/>
  <c r="P22" i="9"/>
  <c r="T22" i="9"/>
  <c r="R22" i="9"/>
  <c r="S22" i="9"/>
  <c r="N22" i="9"/>
  <c r="AJ22" i="9"/>
  <c r="AN22" i="9"/>
  <c r="AR22" i="9"/>
  <c r="O22" i="9"/>
  <c r="AK22" i="9"/>
  <c r="AO22" i="9"/>
  <c r="AS22" i="9"/>
  <c r="V22" i="9"/>
  <c r="AH22" i="9"/>
  <c r="AP22" i="9"/>
  <c r="AI22" i="9"/>
  <c r="AQ22" i="9"/>
  <c r="AT22" i="9"/>
  <c r="AM22" i="9"/>
  <c r="AL22" i="9"/>
  <c r="C22" i="9"/>
  <c r="AG18" i="9"/>
  <c r="Y18" i="9"/>
  <c r="AC18" i="9"/>
  <c r="Z18" i="9"/>
  <c r="AE18" i="9"/>
  <c r="X18" i="9"/>
  <c r="AD18" i="9"/>
  <c r="AF18" i="9"/>
  <c r="W18" i="9"/>
  <c r="AB18" i="9"/>
  <c r="AA18" i="9"/>
  <c r="M18" i="9"/>
  <c r="Q18" i="9"/>
  <c r="U18" i="9"/>
  <c r="P18" i="9"/>
  <c r="T18" i="9"/>
  <c r="R18" i="9"/>
  <c r="S18" i="9"/>
  <c r="V18" i="9"/>
  <c r="AJ18" i="9"/>
  <c r="AN18" i="9"/>
  <c r="AR18" i="9"/>
  <c r="AK18" i="9"/>
  <c r="AO18" i="9"/>
  <c r="AS18" i="9"/>
  <c r="AL18" i="9"/>
  <c r="AT18" i="9"/>
  <c r="AM18" i="9"/>
  <c r="N18" i="9"/>
  <c r="AH18" i="9"/>
  <c r="AP18" i="9"/>
  <c r="AQ18" i="9"/>
  <c r="O18" i="9"/>
  <c r="AI18" i="9"/>
  <c r="C18" i="9"/>
  <c r="AG14" i="9"/>
  <c r="Y14" i="9"/>
  <c r="AC14" i="9"/>
  <c r="W14" i="9"/>
  <c r="AB14" i="9"/>
  <c r="AA14" i="9"/>
  <c r="AF14" i="9"/>
  <c r="AD14" i="9"/>
  <c r="AE14" i="9"/>
  <c r="Z14" i="9"/>
  <c r="X14" i="9"/>
  <c r="M14" i="9"/>
  <c r="Q14" i="9"/>
  <c r="U14" i="9"/>
  <c r="P14" i="9"/>
  <c r="T14" i="9"/>
  <c r="R14" i="9"/>
  <c r="S14" i="9"/>
  <c r="N14" i="9"/>
  <c r="AJ14" i="9"/>
  <c r="AN14" i="9"/>
  <c r="AR14" i="9"/>
  <c r="O14" i="9"/>
  <c r="AK14" i="9"/>
  <c r="AO14" i="9"/>
  <c r="AS14" i="9"/>
  <c r="AH14" i="9"/>
  <c r="AP14" i="9"/>
  <c r="AI14" i="9"/>
  <c r="AQ14" i="9"/>
  <c r="AL14" i="9"/>
  <c r="V14" i="9"/>
  <c r="AT14" i="9"/>
  <c r="AM14" i="9"/>
  <c r="C14" i="9"/>
  <c r="AG10" i="9"/>
  <c r="Y10" i="9"/>
  <c r="AC10" i="9"/>
  <c r="Z10" i="9"/>
  <c r="AE10" i="9"/>
  <c r="X10" i="9"/>
  <c r="AD10" i="9"/>
  <c r="AA10" i="9"/>
  <c r="AB10" i="9"/>
  <c r="AF10" i="9"/>
  <c r="W10" i="9"/>
  <c r="M10" i="9"/>
  <c r="Q10" i="9"/>
  <c r="U10" i="9"/>
  <c r="P10" i="9"/>
  <c r="T10" i="9"/>
  <c r="R10" i="9"/>
  <c r="S10" i="9"/>
  <c r="V10" i="9"/>
  <c r="AJ10" i="9"/>
  <c r="AN10" i="9"/>
  <c r="AR10" i="9"/>
  <c r="AK10" i="9"/>
  <c r="AO10" i="9"/>
  <c r="AS10" i="9"/>
  <c r="N10" i="9"/>
  <c r="AL10" i="9"/>
  <c r="AT10" i="9"/>
  <c r="O10" i="9"/>
  <c r="AM10" i="9"/>
  <c r="AP10" i="9"/>
  <c r="AH10" i="9"/>
  <c r="AI10" i="9"/>
  <c r="AQ10" i="9"/>
  <c r="C10" i="9"/>
  <c r="AG6" i="9"/>
  <c r="X6" i="9"/>
  <c r="AB6" i="9"/>
  <c r="AF6" i="9"/>
  <c r="Y6" i="9"/>
  <c r="AC6" i="9"/>
  <c r="AD6" i="9"/>
  <c r="AA6" i="9"/>
  <c r="W6" i="9"/>
  <c r="Z6" i="9"/>
  <c r="AE6" i="9"/>
  <c r="M6" i="9"/>
  <c r="Q6" i="9"/>
  <c r="U6" i="9"/>
  <c r="P6" i="9"/>
  <c r="T6" i="9"/>
  <c r="R6" i="9"/>
  <c r="S6" i="9"/>
  <c r="N6" i="9"/>
  <c r="AJ6" i="9"/>
  <c r="AN6" i="9"/>
  <c r="AR6" i="9"/>
  <c r="O6" i="9"/>
  <c r="AK6" i="9"/>
  <c r="AO6" i="9"/>
  <c r="AS6" i="9"/>
  <c r="V6" i="9"/>
  <c r="AH6" i="9"/>
  <c r="AP6" i="9"/>
  <c r="AI6" i="9"/>
  <c r="AQ6" i="9"/>
  <c r="AT6" i="9"/>
  <c r="AL6" i="9"/>
  <c r="AM6" i="9"/>
  <c r="C6" i="9"/>
  <c r="AG1000" i="9"/>
  <c r="Y1000" i="9"/>
  <c r="AC1000" i="9"/>
  <c r="X1000" i="9"/>
  <c r="AB1000" i="9"/>
  <c r="AF1000" i="9"/>
  <c r="Z1000" i="9"/>
  <c r="AA1000" i="9"/>
  <c r="AD1000" i="9"/>
  <c r="P1000" i="9"/>
  <c r="T1000" i="9"/>
  <c r="AE1000" i="9"/>
  <c r="M1000" i="9"/>
  <c r="Q1000" i="9"/>
  <c r="U1000" i="9"/>
  <c r="R1000" i="9"/>
  <c r="S1000" i="9"/>
  <c r="N1000" i="9"/>
  <c r="AH1000" i="9"/>
  <c r="AL1000" i="9"/>
  <c r="AP1000" i="9"/>
  <c r="AT1000" i="9"/>
  <c r="V1000" i="9"/>
  <c r="AJ1000" i="9"/>
  <c r="AR1000" i="9"/>
  <c r="AK1000" i="9"/>
  <c r="AO1000" i="9"/>
  <c r="AS1000" i="9"/>
  <c r="W1000" i="9"/>
  <c r="O1000" i="9"/>
  <c r="AI1000" i="9"/>
  <c r="AM1000" i="9"/>
  <c r="AQ1000" i="9"/>
  <c r="AN1000" i="9"/>
  <c r="C1000" i="9"/>
  <c r="AG992" i="9"/>
  <c r="Y992" i="9"/>
  <c r="AC992" i="9"/>
  <c r="X992" i="9"/>
  <c r="AB992" i="9"/>
  <c r="AF992" i="9"/>
  <c r="Z992" i="9"/>
  <c r="AA992" i="9"/>
  <c r="AD992" i="9"/>
  <c r="P992" i="9"/>
  <c r="T992" i="9"/>
  <c r="AE992" i="9"/>
  <c r="M992" i="9"/>
  <c r="Q992" i="9"/>
  <c r="U992" i="9"/>
  <c r="R992" i="9"/>
  <c r="W992" i="9"/>
  <c r="S992" i="9"/>
  <c r="N992" i="9"/>
  <c r="AH992" i="9"/>
  <c r="AL992" i="9"/>
  <c r="AP992" i="9"/>
  <c r="AT992" i="9"/>
  <c r="V992" i="9"/>
  <c r="AN992" i="9"/>
  <c r="AK992" i="9"/>
  <c r="AS992" i="9"/>
  <c r="O992" i="9"/>
  <c r="AI992" i="9"/>
  <c r="AM992" i="9"/>
  <c r="AQ992" i="9"/>
  <c r="AJ992" i="9"/>
  <c r="AR992" i="9"/>
  <c r="AO992" i="9"/>
  <c r="C992" i="9"/>
  <c r="AG984" i="9"/>
  <c r="Y984" i="9"/>
  <c r="AC984" i="9"/>
  <c r="X984" i="9"/>
  <c r="AB984" i="9"/>
  <c r="AF984" i="9"/>
  <c r="Z984" i="9"/>
  <c r="AA984" i="9"/>
  <c r="AD984" i="9"/>
  <c r="P984" i="9"/>
  <c r="T984" i="9"/>
  <c r="AE984" i="9"/>
  <c r="M984" i="9"/>
  <c r="Q984" i="9"/>
  <c r="U984" i="9"/>
  <c r="R984" i="9"/>
  <c r="S984" i="9"/>
  <c r="N984" i="9"/>
  <c r="AH984" i="9"/>
  <c r="AL984" i="9"/>
  <c r="AP984" i="9"/>
  <c r="AT984" i="9"/>
  <c r="AN984" i="9"/>
  <c r="W984" i="9"/>
  <c r="AK984" i="9"/>
  <c r="AS984" i="9"/>
  <c r="O984" i="9"/>
  <c r="AI984" i="9"/>
  <c r="AM984" i="9"/>
  <c r="AQ984" i="9"/>
  <c r="V984" i="9"/>
  <c r="AJ984" i="9"/>
  <c r="AR984" i="9"/>
  <c r="AO984" i="9"/>
  <c r="C984" i="9"/>
  <c r="AG976" i="9"/>
  <c r="Y976" i="9"/>
  <c r="AC976" i="9"/>
  <c r="X976" i="9"/>
  <c r="AB976" i="9"/>
  <c r="AF976" i="9"/>
  <c r="Z976" i="9"/>
  <c r="AA976" i="9"/>
  <c r="AD976" i="9"/>
  <c r="P976" i="9"/>
  <c r="T976" i="9"/>
  <c r="AE976" i="9"/>
  <c r="M976" i="9"/>
  <c r="Q976" i="9"/>
  <c r="U976" i="9"/>
  <c r="R976" i="9"/>
  <c r="W976" i="9"/>
  <c r="S976" i="9"/>
  <c r="N976" i="9"/>
  <c r="AH976" i="9"/>
  <c r="AL976" i="9"/>
  <c r="AP976" i="9"/>
  <c r="AT976" i="9"/>
  <c r="V976" i="9"/>
  <c r="AN976" i="9"/>
  <c r="AO976" i="9"/>
  <c r="O976" i="9"/>
  <c r="AI976" i="9"/>
  <c r="AM976" i="9"/>
  <c r="AQ976" i="9"/>
  <c r="AJ976" i="9"/>
  <c r="AR976" i="9"/>
  <c r="AK976" i="9"/>
  <c r="AS976" i="9"/>
  <c r="C976" i="9"/>
  <c r="AG968" i="9"/>
  <c r="Y968" i="9"/>
  <c r="AC968" i="9"/>
  <c r="X968" i="9"/>
  <c r="AB968" i="9"/>
  <c r="AF968" i="9"/>
  <c r="Z968" i="9"/>
  <c r="AA968" i="9"/>
  <c r="AD968" i="9"/>
  <c r="P968" i="9"/>
  <c r="T968" i="9"/>
  <c r="AE968" i="9"/>
  <c r="M968" i="9"/>
  <c r="Q968" i="9"/>
  <c r="U968" i="9"/>
  <c r="R968" i="9"/>
  <c r="S968" i="9"/>
  <c r="N968" i="9"/>
  <c r="AH968" i="9"/>
  <c r="AL968" i="9"/>
  <c r="AP968" i="9"/>
  <c r="AT968" i="9"/>
  <c r="V968" i="9"/>
  <c r="AJ968" i="9"/>
  <c r="AR968" i="9"/>
  <c r="AO968" i="9"/>
  <c r="W968" i="9"/>
  <c r="O968" i="9"/>
  <c r="AI968" i="9"/>
  <c r="AM968" i="9"/>
  <c r="AQ968" i="9"/>
  <c r="AN968" i="9"/>
  <c r="AK968" i="9"/>
  <c r="AS968" i="9"/>
  <c r="C968" i="9"/>
  <c r="AG960" i="9"/>
  <c r="Y960" i="9"/>
  <c r="AC960" i="9"/>
  <c r="X960" i="9"/>
  <c r="AB960" i="9"/>
  <c r="AF960" i="9"/>
  <c r="Z960" i="9"/>
  <c r="AA960" i="9"/>
  <c r="AD960" i="9"/>
  <c r="P960" i="9"/>
  <c r="T960" i="9"/>
  <c r="AE960" i="9"/>
  <c r="M960" i="9"/>
  <c r="Q960" i="9"/>
  <c r="U960" i="9"/>
  <c r="R960" i="9"/>
  <c r="W960" i="9"/>
  <c r="S960" i="9"/>
  <c r="N960" i="9"/>
  <c r="AH960" i="9"/>
  <c r="AL960" i="9"/>
  <c r="AP960" i="9"/>
  <c r="AT960" i="9"/>
  <c r="V960" i="9"/>
  <c r="AJ960" i="9"/>
  <c r="AR960" i="9"/>
  <c r="AO960" i="9"/>
  <c r="O960" i="9"/>
  <c r="AI960" i="9"/>
  <c r="AM960" i="9"/>
  <c r="AQ960" i="9"/>
  <c r="AN960" i="9"/>
  <c r="AK960" i="9"/>
  <c r="AS960" i="9"/>
  <c r="C960" i="9"/>
  <c r="AG956" i="9"/>
  <c r="Y956" i="9"/>
  <c r="AC956" i="9"/>
  <c r="X956" i="9"/>
  <c r="AB956" i="9"/>
  <c r="AF956" i="9"/>
  <c r="Z956" i="9"/>
  <c r="AA956" i="9"/>
  <c r="P956" i="9"/>
  <c r="T956" i="9"/>
  <c r="W956" i="9"/>
  <c r="M956" i="9"/>
  <c r="Q956" i="9"/>
  <c r="U956" i="9"/>
  <c r="AD956" i="9"/>
  <c r="R956" i="9"/>
  <c r="AE956" i="9"/>
  <c r="S956" i="9"/>
  <c r="V956" i="9"/>
  <c r="AH956" i="9"/>
  <c r="AL956" i="9"/>
  <c r="AP956" i="9"/>
  <c r="AT956" i="9"/>
  <c r="AK956" i="9"/>
  <c r="AS956" i="9"/>
  <c r="AI956" i="9"/>
  <c r="AM956" i="9"/>
  <c r="AQ956" i="9"/>
  <c r="N956" i="9"/>
  <c r="AJ956" i="9"/>
  <c r="AN956" i="9"/>
  <c r="AR956" i="9"/>
  <c r="O956" i="9"/>
  <c r="AO956" i="9"/>
  <c r="C956" i="9"/>
  <c r="AG948" i="9"/>
  <c r="Y948" i="9"/>
  <c r="AC948" i="9"/>
  <c r="X948" i="9"/>
  <c r="AB948" i="9"/>
  <c r="AF948" i="9"/>
  <c r="Z948" i="9"/>
  <c r="AA948" i="9"/>
  <c r="P948" i="9"/>
  <c r="T948" i="9"/>
  <c r="W948" i="9"/>
  <c r="M948" i="9"/>
  <c r="Q948" i="9"/>
  <c r="U948" i="9"/>
  <c r="R948" i="9"/>
  <c r="S948" i="9"/>
  <c r="AD948" i="9"/>
  <c r="V948" i="9"/>
  <c r="AH948" i="9"/>
  <c r="AL948" i="9"/>
  <c r="AP948" i="9"/>
  <c r="AT948" i="9"/>
  <c r="N948" i="9"/>
  <c r="AN948" i="9"/>
  <c r="AR948" i="9"/>
  <c r="AK948" i="9"/>
  <c r="AS948" i="9"/>
  <c r="AE948" i="9"/>
  <c r="AI948" i="9"/>
  <c r="AM948" i="9"/>
  <c r="AQ948" i="9"/>
  <c r="AJ948" i="9"/>
  <c r="O948" i="9"/>
  <c r="AO948" i="9"/>
  <c r="C948" i="9"/>
  <c r="AG940" i="9"/>
  <c r="Y940" i="9"/>
  <c r="AC940" i="9"/>
  <c r="X940" i="9"/>
  <c r="AB940" i="9"/>
  <c r="AF940" i="9"/>
  <c r="Z940" i="9"/>
  <c r="AA940" i="9"/>
  <c r="P940" i="9"/>
  <c r="T940" i="9"/>
  <c r="W940" i="9"/>
  <c r="M940" i="9"/>
  <c r="Q940" i="9"/>
  <c r="U940" i="9"/>
  <c r="AD940" i="9"/>
  <c r="R940" i="9"/>
  <c r="AE940" i="9"/>
  <c r="S940" i="9"/>
  <c r="V940" i="9"/>
  <c r="AH940" i="9"/>
  <c r="AL940" i="9"/>
  <c r="AP940" i="9"/>
  <c r="AT940" i="9"/>
  <c r="N940" i="9"/>
  <c r="AJ940" i="9"/>
  <c r="AR940" i="9"/>
  <c r="O940" i="9"/>
  <c r="AO940" i="9"/>
  <c r="AI940" i="9"/>
  <c r="AM940" i="9"/>
  <c r="AQ940" i="9"/>
  <c r="AN940" i="9"/>
  <c r="AK940" i="9"/>
  <c r="AS940" i="9"/>
  <c r="C940" i="9"/>
  <c r="AG932" i="9"/>
  <c r="Y932" i="9"/>
  <c r="AC932" i="9"/>
  <c r="X932" i="9"/>
  <c r="AB932" i="9"/>
  <c r="AF932" i="9"/>
  <c r="Z932" i="9"/>
  <c r="AA932" i="9"/>
  <c r="P932" i="9"/>
  <c r="T932" i="9"/>
  <c r="W932" i="9"/>
  <c r="M932" i="9"/>
  <c r="Q932" i="9"/>
  <c r="U932" i="9"/>
  <c r="R932" i="9"/>
  <c r="S932" i="9"/>
  <c r="V932" i="9"/>
  <c r="AH932" i="9"/>
  <c r="AL932" i="9"/>
  <c r="AP932" i="9"/>
  <c r="AT932" i="9"/>
  <c r="N932" i="9"/>
  <c r="AJ932" i="9"/>
  <c r="AR932" i="9"/>
  <c r="O932" i="9"/>
  <c r="AK932" i="9"/>
  <c r="AS932" i="9"/>
  <c r="AI932" i="9"/>
  <c r="AM932" i="9"/>
  <c r="AQ932" i="9"/>
  <c r="AD932" i="9"/>
  <c r="AN932" i="9"/>
  <c r="AE932" i="9"/>
  <c r="AO932" i="9"/>
  <c r="C932" i="9"/>
  <c r="AG924" i="9"/>
  <c r="Y924" i="9"/>
  <c r="AC924" i="9"/>
  <c r="X924" i="9"/>
  <c r="AB924" i="9"/>
  <c r="AF924" i="9"/>
  <c r="Z924" i="9"/>
  <c r="AA924" i="9"/>
  <c r="P924" i="9"/>
  <c r="T924" i="9"/>
  <c r="W924" i="9"/>
  <c r="M924" i="9"/>
  <c r="Q924" i="9"/>
  <c r="U924" i="9"/>
  <c r="AD924" i="9"/>
  <c r="R924" i="9"/>
  <c r="AE924" i="9"/>
  <c r="S924" i="9"/>
  <c r="V924" i="9"/>
  <c r="AH924" i="9"/>
  <c r="AL924" i="9"/>
  <c r="AP924" i="9"/>
  <c r="AT924" i="9"/>
  <c r="AN924" i="9"/>
  <c r="AK924" i="9"/>
  <c r="AS924" i="9"/>
  <c r="AI924" i="9"/>
  <c r="AM924" i="9"/>
  <c r="AQ924" i="9"/>
  <c r="N924" i="9"/>
  <c r="AJ924" i="9"/>
  <c r="AR924" i="9"/>
  <c r="O924" i="9"/>
  <c r="AO924" i="9"/>
  <c r="C924" i="9"/>
  <c r="AG916" i="9"/>
  <c r="Y916" i="9"/>
  <c r="AC916" i="9"/>
  <c r="X916" i="9"/>
  <c r="AB916" i="9"/>
  <c r="AF916" i="9"/>
  <c r="Z916" i="9"/>
  <c r="AA916" i="9"/>
  <c r="P916" i="9"/>
  <c r="T916" i="9"/>
  <c r="W916" i="9"/>
  <c r="M916" i="9"/>
  <c r="Q916" i="9"/>
  <c r="U916" i="9"/>
  <c r="R916" i="9"/>
  <c r="S916" i="9"/>
  <c r="AD916" i="9"/>
  <c r="V916" i="9"/>
  <c r="AH916" i="9"/>
  <c r="AL916" i="9"/>
  <c r="AP916" i="9"/>
  <c r="AT916" i="9"/>
  <c r="N916" i="9"/>
  <c r="AN916" i="9"/>
  <c r="O916" i="9"/>
  <c r="AO916" i="9"/>
  <c r="AE916" i="9"/>
  <c r="AI916" i="9"/>
  <c r="AM916" i="9"/>
  <c r="AQ916" i="9"/>
  <c r="AJ916" i="9"/>
  <c r="AR916" i="9"/>
  <c r="AK916" i="9"/>
  <c r="AS916" i="9"/>
  <c r="C916" i="9"/>
  <c r="AG908" i="9"/>
  <c r="Y908" i="9"/>
  <c r="AC908" i="9"/>
  <c r="X908" i="9"/>
  <c r="AB908" i="9"/>
  <c r="AF908" i="9"/>
  <c r="Z908" i="9"/>
  <c r="AA908" i="9"/>
  <c r="P908" i="9"/>
  <c r="T908" i="9"/>
  <c r="W908" i="9"/>
  <c r="M908" i="9"/>
  <c r="Q908" i="9"/>
  <c r="U908" i="9"/>
  <c r="AD908" i="9"/>
  <c r="R908" i="9"/>
  <c r="AE908" i="9"/>
  <c r="S908" i="9"/>
  <c r="V908" i="9"/>
  <c r="AH908" i="9"/>
  <c r="AL908" i="9"/>
  <c r="AP908" i="9"/>
  <c r="AT908" i="9"/>
  <c r="N908" i="9"/>
  <c r="AN908" i="9"/>
  <c r="AK908" i="9"/>
  <c r="AS908" i="9"/>
  <c r="AI908" i="9"/>
  <c r="AM908" i="9"/>
  <c r="AQ908" i="9"/>
  <c r="AJ908" i="9"/>
  <c r="AR908" i="9"/>
  <c r="O908" i="9"/>
  <c r="AO908" i="9"/>
  <c r="C908" i="9"/>
  <c r="AG900" i="9"/>
  <c r="Y900" i="9"/>
  <c r="AC900" i="9"/>
  <c r="X900" i="9"/>
  <c r="AB900" i="9"/>
  <c r="AF900" i="9"/>
  <c r="Z900" i="9"/>
  <c r="AA900" i="9"/>
  <c r="P900" i="9"/>
  <c r="T900" i="9"/>
  <c r="W900" i="9"/>
  <c r="M900" i="9"/>
  <c r="Q900" i="9"/>
  <c r="U900" i="9"/>
  <c r="R900" i="9"/>
  <c r="S900" i="9"/>
  <c r="V900" i="9"/>
  <c r="AH900" i="9"/>
  <c r="AL900" i="9"/>
  <c r="AP900" i="9"/>
  <c r="AT900" i="9"/>
  <c r="AD900" i="9"/>
  <c r="N900" i="9"/>
  <c r="AN900" i="9"/>
  <c r="AE900" i="9"/>
  <c r="O900" i="9"/>
  <c r="AO900" i="9"/>
  <c r="AI900" i="9"/>
  <c r="AM900" i="9"/>
  <c r="AQ900" i="9"/>
  <c r="AJ900" i="9"/>
  <c r="AR900" i="9"/>
  <c r="AK900" i="9"/>
  <c r="AS900" i="9"/>
  <c r="C900" i="9"/>
  <c r="AG892" i="9"/>
  <c r="Y892" i="9"/>
  <c r="AC892" i="9"/>
  <c r="X892" i="9"/>
  <c r="AB892" i="9"/>
  <c r="AF892" i="9"/>
  <c r="Z892" i="9"/>
  <c r="AA892" i="9"/>
  <c r="P892" i="9"/>
  <c r="T892" i="9"/>
  <c r="W892" i="9"/>
  <c r="M892" i="9"/>
  <c r="Q892" i="9"/>
  <c r="U892" i="9"/>
  <c r="AD892" i="9"/>
  <c r="R892" i="9"/>
  <c r="AE892" i="9"/>
  <c r="S892" i="9"/>
  <c r="V892" i="9"/>
  <c r="AH892" i="9"/>
  <c r="AL892" i="9"/>
  <c r="AP892" i="9"/>
  <c r="AT892" i="9"/>
  <c r="AN892" i="9"/>
  <c r="AK892" i="9"/>
  <c r="AS892" i="9"/>
  <c r="AI892" i="9"/>
  <c r="AM892" i="9"/>
  <c r="AQ892" i="9"/>
  <c r="N892" i="9"/>
  <c r="AJ892" i="9"/>
  <c r="AR892" i="9"/>
  <c r="O892" i="9"/>
  <c r="AO892" i="9"/>
  <c r="C892" i="9"/>
  <c r="AG884" i="9"/>
  <c r="Y884" i="9"/>
  <c r="AC884" i="9"/>
  <c r="X884" i="9"/>
  <c r="AB884" i="9"/>
  <c r="AF884" i="9"/>
  <c r="Z884" i="9"/>
  <c r="AA884" i="9"/>
  <c r="P884" i="9"/>
  <c r="T884" i="9"/>
  <c r="W884" i="9"/>
  <c r="M884" i="9"/>
  <c r="Q884" i="9"/>
  <c r="U884" i="9"/>
  <c r="R884" i="9"/>
  <c r="S884" i="9"/>
  <c r="AD884" i="9"/>
  <c r="V884" i="9"/>
  <c r="AH884" i="9"/>
  <c r="AL884" i="9"/>
  <c r="AP884" i="9"/>
  <c r="AT884" i="9"/>
  <c r="AJ884" i="9"/>
  <c r="AK884" i="9"/>
  <c r="AS884" i="9"/>
  <c r="AE884" i="9"/>
  <c r="AI884" i="9"/>
  <c r="AM884" i="9"/>
  <c r="AQ884" i="9"/>
  <c r="N884" i="9"/>
  <c r="AN884" i="9"/>
  <c r="AR884" i="9"/>
  <c r="O884" i="9"/>
  <c r="AO884" i="9"/>
  <c r="C884" i="9"/>
  <c r="AG876" i="9"/>
  <c r="Y876" i="9"/>
  <c r="AC876" i="9"/>
  <c r="X876" i="9"/>
  <c r="AB876" i="9"/>
  <c r="AF876" i="9"/>
  <c r="Z876" i="9"/>
  <c r="AA876" i="9"/>
  <c r="P876" i="9"/>
  <c r="T876" i="9"/>
  <c r="W876" i="9"/>
  <c r="M876" i="9"/>
  <c r="Q876" i="9"/>
  <c r="U876" i="9"/>
  <c r="AD876" i="9"/>
  <c r="R876" i="9"/>
  <c r="AE876" i="9"/>
  <c r="S876" i="9"/>
  <c r="V876" i="9"/>
  <c r="AH876" i="9"/>
  <c r="AL876" i="9"/>
  <c r="AP876" i="9"/>
  <c r="AT876" i="9"/>
  <c r="N876" i="9"/>
  <c r="AJ876" i="9"/>
  <c r="AR876" i="9"/>
  <c r="AK876" i="9"/>
  <c r="AS876" i="9"/>
  <c r="AI876" i="9"/>
  <c r="AM876" i="9"/>
  <c r="AQ876" i="9"/>
  <c r="AN876" i="9"/>
  <c r="O876" i="9"/>
  <c r="AO876" i="9"/>
  <c r="C876" i="9"/>
  <c r="AG868" i="9"/>
  <c r="Y868" i="9"/>
  <c r="AC868" i="9"/>
  <c r="X868" i="9"/>
  <c r="AB868" i="9"/>
  <c r="AF868" i="9"/>
  <c r="Z868" i="9"/>
  <c r="AA868" i="9"/>
  <c r="P868" i="9"/>
  <c r="T868" i="9"/>
  <c r="W868" i="9"/>
  <c r="M868" i="9"/>
  <c r="Q868" i="9"/>
  <c r="U868" i="9"/>
  <c r="R868" i="9"/>
  <c r="S868" i="9"/>
  <c r="V868" i="9"/>
  <c r="AH868" i="9"/>
  <c r="AL868" i="9"/>
  <c r="AP868" i="9"/>
  <c r="AT868" i="9"/>
  <c r="AJ868" i="9"/>
  <c r="AR868" i="9"/>
  <c r="O868" i="9"/>
  <c r="AO868" i="9"/>
  <c r="AI868" i="9"/>
  <c r="AM868" i="9"/>
  <c r="AQ868" i="9"/>
  <c r="AD868" i="9"/>
  <c r="N868" i="9"/>
  <c r="AN868" i="9"/>
  <c r="AE868" i="9"/>
  <c r="AK868" i="9"/>
  <c r="AS868" i="9"/>
  <c r="C868" i="9"/>
  <c r="AG860" i="9"/>
  <c r="Y860" i="9"/>
  <c r="AC860" i="9"/>
  <c r="X860" i="9"/>
  <c r="AB860" i="9"/>
  <c r="AF860" i="9"/>
  <c r="Z860" i="9"/>
  <c r="AA860" i="9"/>
  <c r="P860" i="9"/>
  <c r="T860" i="9"/>
  <c r="W860" i="9"/>
  <c r="M860" i="9"/>
  <c r="Q860" i="9"/>
  <c r="U860" i="9"/>
  <c r="AD860" i="9"/>
  <c r="R860" i="9"/>
  <c r="AE860" i="9"/>
  <c r="S860" i="9"/>
  <c r="V860" i="9"/>
  <c r="AH860" i="9"/>
  <c r="AL860" i="9"/>
  <c r="AP860" i="9"/>
  <c r="AT860" i="9"/>
  <c r="N860" i="9"/>
  <c r="AJ860" i="9"/>
  <c r="AR860" i="9"/>
  <c r="AO860" i="9"/>
  <c r="AI860" i="9"/>
  <c r="AM860" i="9"/>
  <c r="AQ860" i="9"/>
  <c r="AN860" i="9"/>
  <c r="O860" i="9"/>
  <c r="AK860" i="9"/>
  <c r="AS860" i="9"/>
  <c r="C860" i="9"/>
  <c r="AG852" i="9"/>
  <c r="Y852" i="9"/>
  <c r="AC852" i="9"/>
  <c r="X852" i="9"/>
  <c r="AB852" i="9"/>
  <c r="AF852" i="9"/>
  <c r="Z852" i="9"/>
  <c r="AA852" i="9"/>
  <c r="P852" i="9"/>
  <c r="T852" i="9"/>
  <c r="W852" i="9"/>
  <c r="M852" i="9"/>
  <c r="Q852" i="9"/>
  <c r="U852" i="9"/>
  <c r="R852" i="9"/>
  <c r="S852" i="9"/>
  <c r="AD852" i="9"/>
  <c r="V852" i="9"/>
  <c r="AH852" i="9"/>
  <c r="AL852" i="9"/>
  <c r="AP852" i="9"/>
  <c r="AT852" i="9"/>
  <c r="O852" i="9"/>
  <c r="AO852" i="9"/>
  <c r="AE852" i="9"/>
  <c r="AI852" i="9"/>
  <c r="AM852" i="9"/>
  <c r="AQ852" i="9"/>
  <c r="N852" i="9"/>
  <c r="AJ852" i="9"/>
  <c r="AN852" i="9"/>
  <c r="AR852" i="9"/>
  <c r="AK852" i="9"/>
  <c r="AS852" i="9"/>
  <c r="C852" i="9"/>
  <c r="AG844" i="9"/>
  <c r="Y844" i="9"/>
  <c r="AC844" i="9"/>
  <c r="X844" i="9"/>
  <c r="AB844" i="9"/>
  <c r="AF844" i="9"/>
  <c r="Z844" i="9"/>
  <c r="AA844" i="9"/>
  <c r="P844" i="9"/>
  <c r="T844" i="9"/>
  <c r="W844" i="9"/>
  <c r="M844" i="9"/>
  <c r="Q844" i="9"/>
  <c r="U844" i="9"/>
  <c r="AD844" i="9"/>
  <c r="R844" i="9"/>
  <c r="AE844" i="9"/>
  <c r="S844" i="9"/>
  <c r="V844" i="9"/>
  <c r="AH844" i="9"/>
  <c r="AL844" i="9"/>
  <c r="AP844" i="9"/>
  <c r="AT844" i="9"/>
  <c r="N844" i="9"/>
  <c r="AN844" i="9"/>
  <c r="O844" i="9"/>
  <c r="AO844" i="9"/>
  <c r="AS844" i="9"/>
  <c r="AI844" i="9"/>
  <c r="AM844" i="9"/>
  <c r="AQ844" i="9"/>
  <c r="AJ844" i="9"/>
  <c r="AR844" i="9"/>
  <c r="AK844" i="9"/>
  <c r="C844" i="9"/>
  <c r="AG836" i="9"/>
  <c r="Y836" i="9"/>
  <c r="AC836" i="9"/>
  <c r="X836" i="9"/>
  <c r="AB836" i="9"/>
  <c r="AF836" i="9"/>
  <c r="Z836" i="9"/>
  <c r="AA836" i="9"/>
  <c r="P836" i="9"/>
  <c r="T836" i="9"/>
  <c r="W836" i="9"/>
  <c r="M836" i="9"/>
  <c r="Q836" i="9"/>
  <c r="U836" i="9"/>
  <c r="R836" i="9"/>
  <c r="S836" i="9"/>
  <c r="V836" i="9"/>
  <c r="AH836" i="9"/>
  <c r="AL836" i="9"/>
  <c r="AP836" i="9"/>
  <c r="AT836" i="9"/>
  <c r="AD836" i="9"/>
  <c r="N836" i="9"/>
  <c r="AJ836" i="9"/>
  <c r="AR836" i="9"/>
  <c r="AE836" i="9"/>
  <c r="AK836" i="9"/>
  <c r="AS836" i="9"/>
  <c r="AI836" i="9"/>
  <c r="AM836" i="9"/>
  <c r="AQ836" i="9"/>
  <c r="AN836" i="9"/>
  <c r="O836" i="9"/>
  <c r="AO836" i="9"/>
  <c r="C836" i="9"/>
  <c r="AG828" i="9"/>
  <c r="Y828" i="9"/>
  <c r="AC828" i="9"/>
  <c r="X828" i="9"/>
  <c r="AB828" i="9"/>
  <c r="AF828" i="9"/>
  <c r="Z828" i="9"/>
  <c r="AA828" i="9"/>
  <c r="P828" i="9"/>
  <c r="T828" i="9"/>
  <c r="W828" i="9"/>
  <c r="M828" i="9"/>
  <c r="Q828" i="9"/>
  <c r="U828" i="9"/>
  <c r="AD828" i="9"/>
  <c r="R828" i="9"/>
  <c r="AE828" i="9"/>
  <c r="S828" i="9"/>
  <c r="V828" i="9"/>
  <c r="AH828" i="9"/>
  <c r="AL828" i="9"/>
  <c r="AP828" i="9"/>
  <c r="AT828" i="9"/>
  <c r="AN828" i="9"/>
  <c r="O828" i="9"/>
  <c r="AK828" i="9"/>
  <c r="AS828" i="9"/>
  <c r="AI828" i="9"/>
  <c r="AM828" i="9"/>
  <c r="AQ828" i="9"/>
  <c r="N828" i="9"/>
  <c r="AJ828" i="9"/>
  <c r="AR828" i="9"/>
  <c r="AO828" i="9"/>
  <c r="C828" i="9"/>
  <c r="AG820" i="9"/>
  <c r="Y820" i="9"/>
  <c r="AC820" i="9"/>
  <c r="X820" i="9"/>
  <c r="AB820" i="9"/>
  <c r="AF820" i="9"/>
  <c r="Z820" i="9"/>
  <c r="AA820" i="9"/>
  <c r="P820" i="9"/>
  <c r="T820" i="9"/>
  <c r="W820" i="9"/>
  <c r="M820" i="9"/>
  <c r="Q820" i="9"/>
  <c r="U820" i="9"/>
  <c r="R820" i="9"/>
  <c r="S820" i="9"/>
  <c r="AD820" i="9"/>
  <c r="V820" i="9"/>
  <c r="AH820" i="9"/>
  <c r="AL820" i="9"/>
  <c r="AP820" i="9"/>
  <c r="AT820" i="9"/>
  <c r="AJ820" i="9"/>
  <c r="AR820" i="9"/>
  <c r="AK820" i="9"/>
  <c r="AS820" i="9"/>
  <c r="AE820" i="9"/>
  <c r="AI820" i="9"/>
  <c r="AM820" i="9"/>
  <c r="AQ820" i="9"/>
  <c r="N820" i="9"/>
  <c r="AN820" i="9"/>
  <c r="O820" i="9"/>
  <c r="AO820" i="9"/>
  <c r="C820" i="9"/>
  <c r="AG812" i="9"/>
  <c r="Y812" i="9"/>
  <c r="AC812" i="9"/>
  <c r="X812" i="9"/>
  <c r="AB812" i="9"/>
  <c r="AF812" i="9"/>
  <c r="Z812" i="9"/>
  <c r="AA812" i="9"/>
  <c r="P812" i="9"/>
  <c r="T812" i="9"/>
  <c r="W812" i="9"/>
  <c r="M812" i="9"/>
  <c r="Q812" i="9"/>
  <c r="U812" i="9"/>
  <c r="AD812" i="9"/>
  <c r="R812" i="9"/>
  <c r="AE812" i="9"/>
  <c r="S812" i="9"/>
  <c r="V812" i="9"/>
  <c r="AH812" i="9"/>
  <c r="AL812" i="9"/>
  <c r="AP812" i="9"/>
  <c r="AT812" i="9"/>
  <c r="N812" i="9"/>
  <c r="AJ812" i="9"/>
  <c r="AR812" i="9"/>
  <c r="AK812" i="9"/>
  <c r="AS812" i="9"/>
  <c r="AI812" i="9"/>
  <c r="AM812" i="9"/>
  <c r="AQ812" i="9"/>
  <c r="AN812" i="9"/>
  <c r="O812" i="9"/>
  <c r="AO812" i="9"/>
  <c r="C812" i="9"/>
  <c r="AG804" i="9"/>
  <c r="Y804" i="9"/>
  <c r="AC804" i="9"/>
  <c r="X804" i="9"/>
  <c r="AB804" i="9"/>
  <c r="AF804" i="9"/>
  <c r="Z804" i="9"/>
  <c r="AA804" i="9"/>
  <c r="P804" i="9"/>
  <c r="T804" i="9"/>
  <c r="W804" i="9"/>
  <c r="M804" i="9"/>
  <c r="Q804" i="9"/>
  <c r="U804" i="9"/>
  <c r="R804" i="9"/>
  <c r="S804" i="9"/>
  <c r="V804" i="9"/>
  <c r="AH804" i="9"/>
  <c r="AL804" i="9"/>
  <c r="AP804" i="9"/>
  <c r="AT804" i="9"/>
  <c r="AJ804" i="9"/>
  <c r="AR804" i="9"/>
  <c r="O804" i="9"/>
  <c r="AK804" i="9"/>
  <c r="AS804" i="9"/>
  <c r="AI804" i="9"/>
  <c r="AM804" i="9"/>
  <c r="AQ804" i="9"/>
  <c r="AD804" i="9"/>
  <c r="N804" i="9"/>
  <c r="AN804" i="9"/>
  <c r="AE804" i="9"/>
  <c r="AO804" i="9"/>
  <c r="C804" i="9"/>
  <c r="AG796" i="9"/>
  <c r="Y796" i="9"/>
  <c r="AC796" i="9"/>
  <c r="X796" i="9"/>
  <c r="AB796" i="9"/>
  <c r="AF796" i="9"/>
  <c r="Z796" i="9"/>
  <c r="AA796" i="9"/>
  <c r="P796" i="9"/>
  <c r="T796" i="9"/>
  <c r="W796" i="9"/>
  <c r="M796" i="9"/>
  <c r="Q796" i="9"/>
  <c r="U796" i="9"/>
  <c r="AD796" i="9"/>
  <c r="R796" i="9"/>
  <c r="AE796" i="9"/>
  <c r="S796" i="9"/>
  <c r="V796" i="9"/>
  <c r="AH796" i="9"/>
  <c r="AL796" i="9"/>
  <c r="AP796" i="9"/>
  <c r="AT796" i="9"/>
  <c r="AN796" i="9"/>
  <c r="O796" i="9"/>
  <c r="AK796" i="9"/>
  <c r="AS796" i="9"/>
  <c r="AI796" i="9"/>
  <c r="AM796" i="9"/>
  <c r="AQ796" i="9"/>
  <c r="N796" i="9"/>
  <c r="AJ796" i="9"/>
  <c r="AR796" i="9"/>
  <c r="AO796" i="9"/>
  <c r="C796" i="9"/>
  <c r="AG788" i="9"/>
  <c r="X788" i="9"/>
  <c r="AB788" i="9"/>
  <c r="AF788" i="9"/>
  <c r="W788" i="9"/>
  <c r="AA788" i="9"/>
  <c r="AE788" i="9"/>
  <c r="AC788" i="9"/>
  <c r="Z788" i="9"/>
  <c r="AD788" i="9"/>
  <c r="P788" i="9"/>
  <c r="T788" i="9"/>
  <c r="Y788" i="9"/>
  <c r="M788" i="9"/>
  <c r="Q788" i="9"/>
  <c r="U788" i="9"/>
  <c r="R788" i="9"/>
  <c r="S788" i="9"/>
  <c r="V788" i="9"/>
  <c r="AH788" i="9"/>
  <c r="AL788" i="9"/>
  <c r="AP788" i="9"/>
  <c r="AT788" i="9"/>
  <c r="N788" i="9"/>
  <c r="AN788" i="9"/>
  <c r="AO788" i="9"/>
  <c r="AI788" i="9"/>
  <c r="AM788" i="9"/>
  <c r="AQ788" i="9"/>
  <c r="AJ788" i="9"/>
  <c r="AR788" i="9"/>
  <c r="O788" i="9"/>
  <c r="AK788" i="9"/>
  <c r="AS788" i="9"/>
  <c r="C788" i="9"/>
  <c r="AG776" i="9"/>
  <c r="X776" i="9"/>
  <c r="AB776" i="9"/>
  <c r="AF776" i="9"/>
  <c r="W776" i="9"/>
  <c r="AA776" i="9"/>
  <c r="AE776" i="9"/>
  <c r="AC776" i="9"/>
  <c r="Z776" i="9"/>
  <c r="Y776" i="9"/>
  <c r="P776" i="9"/>
  <c r="T776" i="9"/>
  <c r="M776" i="9"/>
  <c r="Q776" i="9"/>
  <c r="U776" i="9"/>
  <c r="R776" i="9"/>
  <c r="S776" i="9"/>
  <c r="N776" i="9"/>
  <c r="AH776" i="9"/>
  <c r="AL776" i="9"/>
  <c r="AP776" i="9"/>
  <c r="AT776" i="9"/>
  <c r="AN776" i="9"/>
  <c r="AR776" i="9"/>
  <c r="AO776" i="9"/>
  <c r="O776" i="9"/>
  <c r="AI776" i="9"/>
  <c r="AM776" i="9"/>
  <c r="AQ776" i="9"/>
  <c r="AD776" i="9"/>
  <c r="V776" i="9"/>
  <c r="AJ776" i="9"/>
  <c r="AK776" i="9"/>
  <c r="AS776" i="9"/>
  <c r="C776" i="9"/>
  <c r="AG768" i="9"/>
  <c r="X768" i="9"/>
  <c r="AB768" i="9"/>
  <c r="AF768" i="9"/>
  <c r="W768" i="9"/>
  <c r="AA768" i="9"/>
  <c r="AE768" i="9"/>
  <c r="AC768" i="9"/>
  <c r="Z768" i="9"/>
  <c r="Y768" i="9"/>
  <c r="AD768" i="9"/>
  <c r="P768" i="9"/>
  <c r="T768" i="9"/>
  <c r="M768" i="9"/>
  <c r="Q768" i="9"/>
  <c r="U768" i="9"/>
  <c r="R768" i="9"/>
  <c r="S768" i="9"/>
  <c r="N768" i="9"/>
  <c r="AH768" i="9"/>
  <c r="AL768" i="9"/>
  <c r="AP768" i="9"/>
  <c r="AT768" i="9"/>
  <c r="V768" i="9"/>
  <c r="AJ768" i="9"/>
  <c r="AR768" i="9"/>
  <c r="AO768" i="9"/>
  <c r="O768" i="9"/>
  <c r="AI768" i="9"/>
  <c r="AM768" i="9"/>
  <c r="AQ768" i="9"/>
  <c r="AN768" i="9"/>
  <c r="AK768" i="9"/>
  <c r="AS768" i="9"/>
  <c r="C768" i="9"/>
  <c r="AG760" i="9"/>
  <c r="X760" i="9"/>
  <c r="AB760" i="9"/>
  <c r="AF760" i="9"/>
  <c r="W760" i="9"/>
  <c r="AA760" i="9"/>
  <c r="AE760" i="9"/>
  <c r="AC760" i="9"/>
  <c r="Z760" i="9"/>
  <c r="Y760" i="9"/>
  <c r="P760" i="9"/>
  <c r="T760" i="9"/>
  <c r="M760" i="9"/>
  <c r="Q760" i="9"/>
  <c r="U760" i="9"/>
  <c r="AD760" i="9"/>
  <c r="R760" i="9"/>
  <c r="S760" i="9"/>
  <c r="N760" i="9"/>
  <c r="AH760" i="9"/>
  <c r="AL760" i="9"/>
  <c r="AP760" i="9"/>
  <c r="AT760" i="9"/>
  <c r="AN760" i="9"/>
  <c r="AO760" i="9"/>
  <c r="O760" i="9"/>
  <c r="AI760" i="9"/>
  <c r="AM760" i="9"/>
  <c r="AQ760" i="9"/>
  <c r="V760" i="9"/>
  <c r="AJ760" i="9"/>
  <c r="AR760" i="9"/>
  <c r="AK760" i="9"/>
  <c r="AS760" i="9"/>
  <c r="C760" i="9"/>
  <c r="AG748" i="9"/>
  <c r="X748" i="9"/>
  <c r="AB748" i="9"/>
  <c r="AF748" i="9"/>
  <c r="W748" i="9"/>
  <c r="AA748" i="9"/>
  <c r="AE748" i="9"/>
  <c r="AC748" i="9"/>
  <c r="Z748" i="9"/>
  <c r="AD748" i="9"/>
  <c r="P748" i="9"/>
  <c r="T748" i="9"/>
  <c r="M748" i="9"/>
  <c r="Q748" i="9"/>
  <c r="U748" i="9"/>
  <c r="R748" i="9"/>
  <c r="Y748" i="9"/>
  <c r="S748" i="9"/>
  <c r="V748" i="9"/>
  <c r="AH748" i="9"/>
  <c r="AL748" i="9"/>
  <c r="AP748" i="9"/>
  <c r="AT748" i="9"/>
  <c r="N748" i="9"/>
  <c r="AK748" i="9"/>
  <c r="AS748" i="9"/>
  <c r="AI748" i="9"/>
  <c r="AM748" i="9"/>
  <c r="AQ748" i="9"/>
  <c r="AJ748" i="9"/>
  <c r="AN748" i="9"/>
  <c r="AR748" i="9"/>
  <c r="O748" i="9"/>
  <c r="AO748" i="9"/>
  <c r="C748" i="9"/>
  <c r="AG740" i="9"/>
  <c r="X740" i="9"/>
  <c r="AB740" i="9"/>
  <c r="AF740" i="9"/>
  <c r="W740" i="9"/>
  <c r="AA740" i="9"/>
  <c r="AE740" i="9"/>
  <c r="AC740" i="9"/>
  <c r="Z740" i="9"/>
  <c r="AD740" i="9"/>
  <c r="P740" i="9"/>
  <c r="T740" i="9"/>
  <c r="Y740" i="9"/>
  <c r="M740" i="9"/>
  <c r="Q740" i="9"/>
  <c r="U740" i="9"/>
  <c r="R740" i="9"/>
  <c r="S740" i="9"/>
  <c r="V740" i="9"/>
  <c r="AH740" i="9"/>
  <c r="AL740" i="9"/>
  <c r="AP740" i="9"/>
  <c r="AT740" i="9"/>
  <c r="N740" i="9"/>
  <c r="AJ740" i="9"/>
  <c r="AR740" i="9"/>
  <c r="AK740" i="9"/>
  <c r="AS740" i="9"/>
  <c r="AI740" i="9"/>
  <c r="AM740" i="9"/>
  <c r="AQ740" i="9"/>
  <c r="AN740" i="9"/>
  <c r="O740" i="9"/>
  <c r="AO740" i="9"/>
  <c r="C740" i="9"/>
  <c r="AG732" i="9"/>
  <c r="X732" i="9"/>
  <c r="AB732" i="9"/>
  <c r="AF732" i="9"/>
  <c r="W732" i="9"/>
  <c r="AA732" i="9"/>
  <c r="AE732" i="9"/>
  <c r="AC732" i="9"/>
  <c r="Z732" i="9"/>
  <c r="AD732" i="9"/>
  <c r="P732" i="9"/>
  <c r="T732" i="9"/>
  <c r="M732" i="9"/>
  <c r="Q732" i="9"/>
  <c r="U732" i="9"/>
  <c r="R732" i="9"/>
  <c r="S732" i="9"/>
  <c r="V732" i="9"/>
  <c r="AH732" i="9"/>
  <c r="AL732" i="9"/>
  <c r="AP732" i="9"/>
  <c r="AT732" i="9"/>
  <c r="AJ732" i="9"/>
  <c r="AR732" i="9"/>
  <c r="AK732" i="9"/>
  <c r="AS732" i="9"/>
  <c r="Y732" i="9"/>
  <c r="AI732" i="9"/>
  <c r="AM732" i="9"/>
  <c r="AQ732" i="9"/>
  <c r="N732" i="9"/>
  <c r="AN732" i="9"/>
  <c r="O732" i="9"/>
  <c r="AO732" i="9"/>
  <c r="C732" i="9"/>
  <c r="AG724" i="9"/>
  <c r="X724" i="9"/>
  <c r="AB724" i="9"/>
  <c r="AF724" i="9"/>
  <c r="W724" i="9"/>
  <c r="AA724" i="9"/>
  <c r="AE724" i="9"/>
  <c r="AC724" i="9"/>
  <c r="Z724" i="9"/>
  <c r="AD724" i="9"/>
  <c r="P724" i="9"/>
  <c r="T724" i="9"/>
  <c r="Y724" i="9"/>
  <c r="M724" i="9"/>
  <c r="Q724" i="9"/>
  <c r="U724" i="9"/>
  <c r="R724" i="9"/>
  <c r="S724" i="9"/>
  <c r="V724" i="9"/>
  <c r="AH724" i="9"/>
  <c r="AL724" i="9"/>
  <c r="AP724" i="9"/>
  <c r="AT724" i="9"/>
  <c r="AJ724" i="9"/>
  <c r="AR724" i="9"/>
  <c r="AK724" i="9"/>
  <c r="AS724" i="9"/>
  <c r="AI724" i="9"/>
  <c r="AM724" i="9"/>
  <c r="AQ724" i="9"/>
  <c r="N724" i="9"/>
  <c r="AN724" i="9"/>
  <c r="O724" i="9"/>
  <c r="AO724" i="9"/>
  <c r="C724" i="9"/>
  <c r="AG716" i="9"/>
  <c r="X716" i="9"/>
  <c r="AB716" i="9"/>
  <c r="AF716" i="9"/>
  <c r="W716" i="9"/>
  <c r="AA716" i="9"/>
  <c r="AE716" i="9"/>
  <c r="AC716" i="9"/>
  <c r="Z716" i="9"/>
  <c r="AD716" i="9"/>
  <c r="P716" i="9"/>
  <c r="T716" i="9"/>
  <c r="M716" i="9"/>
  <c r="Q716" i="9"/>
  <c r="U716" i="9"/>
  <c r="R716" i="9"/>
  <c r="Y716" i="9"/>
  <c r="S716" i="9"/>
  <c r="V716" i="9"/>
  <c r="AH716" i="9"/>
  <c r="AL716" i="9"/>
  <c r="AP716" i="9"/>
  <c r="AT716" i="9"/>
  <c r="AJ716" i="9"/>
  <c r="AR716" i="9"/>
  <c r="O716" i="9"/>
  <c r="AK716" i="9"/>
  <c r="AS716" i="9"/>
  <c r="AI716" i="9"/>
  <c r="AM716" i="9"/>
  <c r="AQ716" i="9"/>
  <c r="N716" i="9"/>
  <c r="AN716" i="9"/>
  <c r="AO716" i="9"/>
  <c r="C716" i="9"/>
  <c r="AG708" i="9"/>
  <c r="X708" i="9"/>
  <c r="AB708" i="9"/>
  <c r="AF708" i="9"/>
  <c r="W708" i="9"/>
  <c r="AA708" i="9"/>
  <c r="AE708" i="9"/>
  <c r="AC708" i="9"/>
  <c r="Z708" i="9"/>
  <c r="AD708" i="9"/>
  <c r="P708" i="9"/>
  <c r="T708" i="9"/>
  <c r="Y708" i="9"/>
  <c r="M708" i="9"/>
  <c r="Q708" i="9"/>
  <c r="U708" i="9"/>
  <c r="R708" i="9"/>
  <c r="S708" i="9"/>
  <c r="V708" i="9"/>
  <c r="AH708" i="9"/>
  <c r="AL708" i="9"/>
  <c r="AP708" i="9"/>
  <c r="AT708" i="9"/>
  <c r="AJ708" i="9"/>
  <c r="AR708" i="9"/>
  <c r="AO708" i="9"/>
  <c r="AI708" i="9"/>
  <c r="AM708" i="9"/>
  <c r="AQ708" i="9"/>
  <c r="N708" i="9"/>
  <c r="AN708" i="9"/>
  <c r="O708" i="9"/>
  <c r="AK708" i="9"/>
  <c r="AS708" i="9"/>
  <c r="C708" i="9"/>
  <c r="AG700" i="9"/>
  <c r="X700" i="9"/>
  <c r="AB700" i="9"/>
  <c r="AF700" i="9"/>
  <c r="W700" i="9"/>
  <c r="AA700" i="9"/>
  <c r="AE700" i="9"/>
  <c r="AC700" i="9"/>
  <c r="Z700" i="9"/>
  <c r="AD700" i="9"/>
  <c r="P700" i="9"/>
  <c r="T700" i="9"/>
  <c r="M700" i="9"/>
  <c r="Q700" i="9"/>
  <c r="U700" i="9"/>
  <c r="R700" i="9"/>
  <c r="S700" i="9"/>
  <c r="V700" i="9"/>
  <c r="AH700" i="9"/>
  <c r="AL700" i="9"/>
  <c r="AP700" i="9"/>
  <c r="AT700" i="9"/>
  <c r="N700" i="9"/>
  <c r="AJ700" i="9"/>
  <c r="AR700" i="9"/>
  <c r="AO700" i="9"/>
  <c r="AI700" i="9"/>
  <c r="AM700" i="9"/>
  <c r="AQ700" i="9"/>
  <c r="AN700" i="9"/>
  <c r="Y700" i="9"/>
  <c r="O700" i="9"/>
  <c r="AK700" i="9"/>
  <c r="AS700" i="9"/>
  <c r="C700" i="9"/>
  <c r="AG692" i="9"/>
  <c r="X692" i="9"/>
  <c r="AB692" i="9"/>
  <c r="AF692" i="9"/>
  <c r="W692" i="9"/>
  <c r="AA692" i="9"/>
  <c r="AE692" i="9"/>
  <c r="AC692" i="9"/>
  <c r="Z692" i="9"/>
  <c r="AD692" i="9"/>
  <c r="P692" i="9"/>
  <c r="T692" i="9"/>
  <c r="Y692" i="9"/>
  <c r="M692" i="9"/>
  <c r="Q692" i="9"/>
  <c r="U692" i="9"/>
  <c r="R692" i="9"/>
  <c r="S692" i="9"/>
  <c r="V692" i="9"/>
  <c r="AH692" i="9"/>
  <c r="AL692" i="9"/>
  <c r="AP692" i="9"/>
  <c r="AT692" i="9"/>
  <c r="AN692" i="9"/>
  <c r="O692" i="9"/>
  <c r="AK692" i="9"/>
  <c r="AS692" i="9"/>
  <c r="AI692" i="9"/>
  <c r="AM692" i="9"/>
  <c r="AQ692" i="9"/>
  <c r="N692" i="9"/>
  <c r="AJ692" i="9"/>
  <c r="AR692" i="9"/>
  <c r="AO692" i="9"/>
  <c r="C692" i="9"/>
  <c r="AG684" i="9"/>
  <c r="X684" i="9"/>
  <c r="AB684" i="9"/>
  <c r="AF684" i="9"/>
  <c r="W684" i="9"/>
  <c r="AA684" i="9"/>
  <c r="AE684" i="9"/>
  <c r="AC684" i="9"/>
  <c r="Z684" i="9"/>
  <c r="AD684" i="9"/>
  <c r="P684" i="9"/>
  <c r="T684" i="9"/>
  <c r="M684" i="9"/>
  <c r="Q684" i="9"/>
  <c r="U684" i="9"/>
  <c r="R684" i="9"/>
  <c r="Y684" i="9"/>
  <c r="S684" i="9"/>
  <c r="V684" i="9"/>
  <c r="AH684" i="9"/>
  <c r="AL684" i="9"/>
  <c r="AP684" i="9"/>
  <c r="AT684" i="9"/>
  <c r="N684" i="9"/>
  <c r="AN684" i="9"/>
  <c r="AK684" i="9"/>
  <c r="AO684" i="9"/>
  <c r="AS684" i="9"/>
  <c r="AI684" i="9"/>
  <c r="AM684" i="9"/>
  <c r="AQ684" i="9"/>
  <c r="AJ684" i="9"/>
  <c r="AR684" i="9"/>
  <c r="O684" i="9"/>
  <c r="C684" i="9"/>
  <c r="AG676" i="9"/>
  <c r="X676" i="9"/>
  <c r="AB676" i="9"/>
  <c r="AF676" i="9"/>
  <c r="W676" i="9"/>
  <c r="AA676" i="9"/>
  <c r="AE676" i="9"/>
  <c r="AC676" i="9"/>
  <c r="Z676" i="9"/>
  <c r="AD676" i="9"/>
  <c r="P676" i="9"/>
  <c r="T676" i="9"/>
  <c r="Y676" i="9"/>
  <c r="M676" i="9"/>
  <c r="Q676" i="9"/>
  <c r="U676" i="9"/>
  <c r="R676" i="9"/>
  <c r="S676" i="9"/>
  <c r="V676" i="9"/>
  <c r="AH676" i="9"/>
  <c r="AL676" i="9"/>
  <c r="AP676" i="9"/>
  <c r="AT676" i="9"/>
  <c r="AJ676" i="9"/>
  <c r="AR676" i="9"/>
  <c r="O676" i="9"/>
  <c r="AK676" i="9"/>
  <c r="AS676" i="9"/>
  <c r="AI676" i="9"/>
  <c r="AM676" i="9"/>
  <c r="AQ676" i="9"/>
  <c r="N676" i="9"/>
  <c r="AN676" i="9"/>
  <c r="AO676" i="9"/>
  <c r="C676" i="9"/>
  <c r="AG664" i="9"/>
  <c r="X664" i="9"/>
  <c r="AB664" i="9"/>
  <c r="AF664" i="9"/>
  <c r="W664" i="9"/>
  <c r="AA664" i="9"/>
  <c r="AE664" i="9"/>
  <c r="AC664" i="9"/>
  <c r="Z664" i="9"/>
  <c r="Y664" i="9"/>
  <c r="P664" i="9"/>
  <c r="T664" i="9"/>
  <c r="M664" i="9"/>
  <c r="Q664" i="9"/>
  <c r="U664" i="9"/>
  <c r="AD664" i="9"/>
  <c r="R664" i="9"/>
  <c r="S664" i="9"/>
  <c r="N664" i="9"/>
  <c r="AH664" i="9"/>
  <c r="AL664" i="9"/>
  <c r="AP664" i="9"/>
  <c r="AT664" i="9"/>
  <c r="V664" i="9"/>
  <c r="AN664" i="9"/>
  <c r="AO664" i="9"/>
  <c r="O664" i="9"/>
  <c r="AI664" i="9"/>
  <c r="AM664" i="9"/>
  <c r="AQ664" i="9"/>
  <c r="AJ664" i="9"/>
  <c r="AR664" i="9"/>
  <c r="AK664" i="9"/>
  <c r="AS664" i="9"/>
  <c r="C664" i="9"/>
  <c r="AG656" i="9"/>
  <c r="X656" i="9"/>
  <c r="AB656" i="9"/>
  <c r="AF656" i="9"/>
  <c r="W656" i="9"/>
  <c r="AA656" i="9"/>
  <c r="AE656" i="9"/>
  <c r="Y656" i="9"/>
  <c r="AD656" i="9"/>
  <c r="AC656" i="9"/>
  <c r="P656" i="9"/>
  <c r="T656" i="9"/>
  <c r="Z656" i="9"/>
  <c r="M656" i="9"/>
  <c r="Q656" i="9"/>
  <c r="U656" i="9"/>
  <c r="R656" i="9"/>
  <c r="S656" i="9"/>
  <c r="N656" i="9"/>
  <c r="AH656" i="9"/>
  <c r="AL656" i="9"/>
  <c r="AP656" i="9"/>
  <c r="AT656" i="9"/>
  <c r="V656" i="9"/>
  <c r="AJ656" i="9"/>
  <c r="AN656" i="9"/>
  <c r="AK656" i="9"/>
  <c r="O656" i="9"/>
  <c r="AI656" i="9"/>
  <c r="AM656" i="9"/>
  <c r="AQ656" i="9"/>
  <c r="AR656" i="9"/>
  <c r="AO656" i="9"/>
  <c r="AS656" i="9"/>
  <c r="C656" i="9"/>
  <c r="AG648" i="9"/>
  <c r="X648" i="9"/>
  <c r="AB648" i="9"/>
  <c r="AF648" i="9"/>
  <c r="W648" i="9"/>
  <c r="AA648" i="9"/>
  <c r="AE648" i="9"/>
  <c r="Y648" i="9"/>
  <c r="AD648" i="9"/>
  <c r="AC648" i="9"/>
  <c r="Z648" i="9"/>
  <c r="P648" i="9"/>
  <c r="T648" i="9"/>
  <c r="M648" i="9"/>
  <c r="Q648" i="9"/>
  <c r="U648" i="9"/>
  <c r="R648" i="9"/>
  <c r="S648" i="9"/>
  <c r="N648" i="9"/>
  <c r="AH648" i="9"/>
  <c r="AL648" i="9"/>
  <c r="AP648" i="9"/>
  <c r="AT648" i="9"/>
  <c r="V648" i="9"/>
  <c r="AN648" i="9"/>
  <c r="AK648" i="9"/>
  <c r="AS648" i="9"/>
  <c r="O648" i="9"/>
  <c r="AI648" i="9"/>
  <c r="AM648" i="9"/>
  <c r="AQ648" i="9"/>
  <c r="AJ648" i="9"/>
  <c r="AR648" i="9"/>
  <c r="AO648" i="9"/>
  <c r="C648" i="9"/>
  <c r="AG640" i="9"/>
  <c r="X640" i="9"/>
  <c r="AB640" i="9"/>
  <c r="AF640" i="9"/>
  <c r="W640" i="9"/>
  <c r="AA640" i="9"/>
  <c r="AE640" i="9"/>
  <c r="Y640" i="9"/>
  <c r="AD640" i="9"/>
  <c r="AC640" i="9"/>
  <c r="P640" i="9"/>
  <c r="T640" i="9"/>
  <c r="M640" i="9"/>
  <c r="Q640" i="9"/>
  <c r="U640" i="9"/>
  <c r="R640" i="9"/>
  <c r="S640" i="9"/>
  <c r="N640" i="9"/>
  <c r="AH640" i="9"/>
  <c r="AL640" i="9"/>
  <c r="AP640" i="9"/>
  <c r="AT640" i="9"/>
  <c r="V640" i="9"/>
  <c r="AJ640" i="9"/>
  <c r="AR640" i="9"/>
  <c r="AK640" i="9"/>
  <c r="AS640" i="9"/>
  <c r="O640" i="9"/>
  <c r="AI640" i="9"/>
  <c r="AM640" i="9"/>
  <c r="AQ640" i="9"/>
  <c r="AN640" i="9"/>
  <c r="Z640" i="9"/>
  <c r="AO640" i="9"/>
  <c r="C640" i="9"/>
  <c r="AG632" i="9"/>
  <c r="X632" i="9"/>
  <c r="AB632" i="9"/>
  <c r="AF632" i="9"/>
  <c r="W632" i="9"/>
  <c r="AA632" i="9"/>
  <c r="AE632" i="9"/>
  <c r="Y632" i="9"/>
  <c r="AD632" i="9"/>
  <c r="AC632" i="9"/>
  <c r="Z632" i="9"/>
  <c r="P632" i="9"/>
  <c r="T632" i="9"/>
  <c r="M632" i="9"/>
  <c r="Q632" i="9"/>
  <c r="U632" i="9"/>
  <c r="R632" i="9"/>
  <c r="AH632" i="9"/>
  <c r="AL632" i="9"/>
  <c r="AP632" i="9"/>
  <c r="AT632" i="9"/>
  <c r="S632" i="9"/>
  <c r="AI632" i="9"/>
  <c r="AM632" i="9"/>
  <c r="AQ632" i="9"/>
  <c r="N632" i="9"/>
  <c r="AJ632" i="9"/>
  <c r="AR632" i="9"/>
  <c r="AN632" i="9"/>
  <c r="AO632" i="9"/>
  <c r="O632" i="9"/>
  <c r="AK632" i="9"/>
  <c r="AS632" i="9"/>
  <c r="V632" i="9"/>
  <c r="C632" i="9"/>
  <c r="AG624" i="9"/>
  <c r="X624" i="9"/>
  <c r="AB624" i="9"/>
  <c r="AF624" i="9"/>
  <c r="W624" i="9"/>
  <c r="AA624" i="9"/>
  <c r="AE624" i="9"/>
  <c r="Y624" i="9"/>
  <c r="AD624" i="9"/>
  <c r="AC624" i="9"/>
  <c r="P624" i="9"/>
  <c r="T624" i="9"/>
  <c r="Z624" i="9"/>
  <c r="M624" i="9"/>
  <c r="Q624" i="9"/>
  <c r="U624" i="9"/>
  <c r="R624" i="9"/>
  <c r="AH624" i="9"/>
  <c r="AL624" i="9"/>
  <c r="AP624" i="9"/>
  <c r="AT624" i="9"/>
  <c r="S624" i="9"/>
  <c r="AI624" i="9"/>
  <c r="AM624" i="9"/>
  <c r="AQ624" i="9"/>
  <c r="N624" i="9"/>
  <c r="AJ624" i="9"/>
  <c r="AR624" i="9"/>
  <c r="V624" i="9"/>
  <c r="O624" i="9"/>
  <c r="AK624" i="9"/>
  <c r="AS624" i="9"/>
  <c r="AN624" i="9"/>
  <c r="AO624" i="9"/>
  <c r="C624" i="9"/>
  <c r="AG616" i="9"/>
  <c r="X616" i="9"/>
  <c r="AB616" i="9"/>
  <c r="AF616" i="9"/>
  <c r="W616" i="9"/>
  <c r="AA616" i="9"/>
  <c r="AE616" i="9"/>
  <c r="Y616" i="9"/>
  <c r="AD616" i="9"/>
  <c r="AC616" i="9"/>
  <c r="Z616" i="9"/>
  <c r="P616" i="9"/>
  <c r="T616" i="9"/>
  <c r="M616" i="9"/>
  <c r="Q616" i="9"/>
  <c r="U616" i="9"/>
  <c r="R616" i="9"/>
  <c r="AH616" i="9"/>
  <c r="AL616" i="9"/>
  <c r="AP616" i="9"/>
  <c r="AT616" i="9"/>
  <c r="S616" i="9"/>
  <c r="AI616" i="9"/>
  <c r="AM616" i="9"/>
  <c r="AQ616" i="9"/>
  <c r="N616" i="9"/>
  <c r="AJ616" i="9"/>
  <c r="AR616" i="9"/>
  <c r="V616" i="9"/>
  <c r="AO616" i="9"/>
  <c r="O616" i="9"/>
  <c r="AK616" i="9"/>
  <c r="AS616" i="9"/>
  <c r="AN616" i="9"/>
  <c r="C616" i="9"/>
  <c r="AG608" i="9"/>
  <c r="X608" i="9"/>
  <c r="AB608" i="9"/>
  <c r="AF608" i="9"/>
  <c r="W608" i="9"/>
  <c r="AA608" i="9"/>
  <c r="AE608" i="9"/>
  <c r="Y608" i="9"/>
  <c r="AD608" i="9"/>
  <c r="AC608" i="9"/>
  <c r="P608" i="9"/>
  <c r="T608" i="9"/>
  <c r="M608" i="9"/>
  <c r="Q608" i="9"/>
  <c r="U608" i="9"/>
  <c r="R608" i="9"/>
  <c r="AH608" i="9"/>
  <c r="AL608" i="9"/>
  <c r="AP608" i="9"/>
  <c r="AT608" i="9"/>
  <c r="Z608" i="9"/>
  <c r="S608" i="9"/>
  <c r="AI608" i="9"/>
  <c r="AM608" i="9"/>
  <c r="AQ608" i="9"/>
  <c r="N608" i="9"/>
  <c r="AJ608" i="9"/>
  <c r="AR608" i="9"/>
  <c r="AN608" i="9"/>
  <c r="O608" i="9"/>
  <c r="AK608" i="9"/>
  <c r="AS608" i="9"/>
  <c r="V608" i="9"/>
  <c r="AO608" i="9"/>
  <c r="C608" i="9"/>
  <c r="AG600" i="9"/>
  <c r="X600" i="9"/>
  <c r="AB600" i="9"/>
  <c r="AF600" i="9"/>
  <c r="W600" i="9"/>
  <c r="AA600" i="9"/>
  <c r="AE600" i="9"/>
  <c r="Y600" i="9"/>
  <c r="AD600" i="9"/>
  <c r="AC600" i="9"/>
  <c r="Z600" i="9"/>
  <c r="P600" i="9"/>
  <c r="T600" i="9"/>
  <c r="M600" i="9"/>
  <c r="Q600" i="9"/>
  <c r="U600" i="9"/>
  <c r="R600" i="9"/>
  <c r="AH600" i="9"/>
  <c r="AL600" i="9"/>
  <c r="AP600" i="9"/>
  <c r="AT600" i="9"/>
  <c r="S600" i="9"/>
  <c r="AI600" i="9"/>
  <c r="AM600" i="9"/>
  <c r="AQ600" i="9"/>
  <c r="N600" i="9"/>
  <c r="AJ600" i="9"/>
  <c r="AR600" i="9"/>
  <c r="O600" i="9"/>
  <c r="AK600" i="9"/>
  <c r="AS600" i="9"/>
  <c r="V600" i="9"/>
  <c r="AN600" i="9"/>
  <c r="AO600" i="9"/>
  <c r="C600" i="9"/>
  <c r="AG588" i="9"/>
  <c r="X588" i="9"/>
  <c r="AB588" i="9"/>
  <c r="AF588" i="9"/>
  <c r="W588" i="9"/>
  <c r="AA588" i="9"/>
  <c r="AE588" i="9"/>
  <c r="Y588" i="9"/>
  <c r="AD588" i="9"/>
  <c r="Z588" i="9"/>
  <c r="P588" i="9"/>
  <c r="T588" i="9"/>
  <c r="M588" i="9"/>
  <c r="Q588" i="9"/>
  <c r="U588" i="9"/>
  <c r="R588" i="9"/>
  <c r="AH588" i="9"/>
  <c r="AL588" i="9"/>
  <c r="AP588" i="9"/>
  <c r="AT588" i="9"/>
  <c r="S588" i="9"/>
  <c r="AI588" i="9"/>
  <c r="AM588" i="9"/>
  <c r="AQ588" i="9"/>
  <c r="V588" i="9"/>
  <c r="AN588" i="9"/>
  <c r="N588" i="9"/>
  <c r="AJ588" i="9"/>
  <c r="AO588" i="9"/>
  <c r="AC588" i="9"/>
  <c r="AR588" i="9"/>
  <c r="O588" i="9"/>
  <c r="AK588" i="9"/>
  <c r="AS588" i="9"/>
  <c r="C588" i="9"/>
  <c r="AG580" i="9"/>
  <c r="X580" i="9"/>
  <c r="AB580" i="9"/>
  <c r="AF580" i="9"/>
  <c r="W580" i="9"/>
  <c r="AA580" i="9"/>
  <c r="AE580" i="9"/>
  <c r="Y580" i="9"/>
  <c r="AD580" i="9"/>
  <c r="Z580" i="9"/>
  <c r="AC580" i="9"/>
  <c r="P580" i="9"/>
  <c r="T580" i="9"/>
  <c r="M580" i="9"/>
  <c r="Q580" i="9"/>
  <c r="U580" i="9"/>
  <c r="R580" i="9"/>
  <c r="AH580" i="9"/>
  <c r="AL580" i="9"/>
  <c r="AP580" i="9"/>
  <c r="AT580" i="9"/>
  <c r="S580" i="9"/>
  <c r="AI580" i="9"/>
  <c r="AM580" i="9"/>
  <c r="AQ580" i="9"/>
  <c r="V580" i="9"/>
  <c r="AN580" i="9"/>
  <c r="AJ580" i="9"/>
  <c r="O580" i="9"/>
  <c r="AS580" i="9"/>
  <c r="AO580" i="9"/>
  <c r="N580" i="9"/>
  <c r="AR580" i="9"/>
  <c r="AK580" i="9"/>
  <c r="C580" i="9"/>
  <c r="AG568" i="9"/>
  <c r="X568" i="9"/>
  <c r="AB568" i="9"/>
  <c r="AF568" i="9"/>
  <c r="W568" i="9"/>
  <c r="AA568" i="9"/>
  <c r="AE568" i="9"/>
  <c r="Y568" i="9"/>
  <c r="AD568" i="9"/>
  <c r="AC568" i="9"/>
  <c r="Z568" i="9"/>
  <c r="P568" i="9"/>
  <c r="T568" i="9"/>
  <c r="M568" i="9"/>
  <c r="Q568" i="9"/>
  <c r="U568" i="9"/>
  <c r="R568" i="9"/>
  <c r="AH568" i="9"/>
  <c r="AL568" i="9"/>
  <c r="AP568" i="9"/>
  <c r="AT568" i="9"/>
  <c r="S568" i="9"/>
  <c r="AI568" i="9"/>
  <c r="AM568" i="9"/>
  <c r="AQ568" i="9"/>
  <c r="N568" i="9"/>
  <c r="AJ568" i="9"/>
  <c r="AR568" i="9"/>
  <c r="V568" i="9"/>
  <c r="AN568" i="9"/>
  <c r="O568" i="9"/>
  <c r="AK568" i="9"/>
  <c r="AS568" i="9"/>
  <c r="AO568" i="9"/>
  <c r="C568" i="9"/>
  <c r="AG560" i="9"/>
  <c r="X560" i="9"/>
  <c r="AB560" i="9"/>
  <c r="AF560" i="9"/>
  <c r="W560" i="9"/>
  <c r="AA560" i="9"/>
  <c r="AE560" i="9"/>
  <c r="Y560" i="9"/>
  <c r="AD560" i="9"/>
  <c r="AC560" i="9"/>
  <c r="P560" i="9"/>
  <c r="T560" i="9"/>
  <c r="Z560" i="9"/>
  <c r="M560" i="9"/>
  <c r="Q560" i="9"/>
  <c r="U560" i="9"/>
  <c r="R560" i="9"/>
  <c r="AH560" i="9"/>
  <c r="AL560" i="9"/>
  <c r="AP560" i="9"/>
  <c r="AT560" i="9"/>
  <c r="S560" i="9"/>
  <c r="AI560" i="9"/>
  <c r="AM560" i="9"/>
  <c r="AQ560" i="9"/>
  <c r="N560" i="9"/>
  <c r="AJ560" i="9"/>
  <c r="AR560" i="9"/>
  <c r="O560" i="9"/>
  <c r="AK560" i="9"/>
  <c r="AS560" i="9"/>
  <c r="V560" i="9"/>
  <c r="AN560" i="9"/>
  <c r="AO560" i="9"/>
  <c r="C560" i="9"/>
  <c r="AG548" i="9"/>
  <c r="X548" i="9"/>
  <c r="AB548" i="9"/>
  <c r="AF548" i="9"/>
  <c r="W548" i="9"/>
  <c r="AA548" i="9"/>
  <c r="AE548" i="9"/>
  <c r="Y548" i="9"/>
  <c r="AD548" i="9"/>
  <c r="Z548" i="9"/>
  <c r="AC548" i="9"/>
  <c r="P548" i="9"/>
  <c r="T548" i="9"/>
  <c r="M548" i="9"/>
  <c r="Q548" i="9"/>
  <c r="U548" i="9"/>
  <c r="R548" i="9"/>
  <c r="AH548" i="9"/>
  <c r="AL548" i="9"/>
  <c r="AP548" i="9"/>
  <c r="AT548" i="9"/>
  <c r="S548" i="9"/>
  <c r="AI548" i="9"/>
  <c r="AM548" i="9"/>
  <c r="AQ548" i="9"/>
  <c r="V548" i="9"/>
  <c r="AN548" i="9"/>
  <c r="AR548" i="9"/>
  <c r="AK548" i="9"/>
  <c r="AO548" i="9"/>
  <c r="N548" i="9"/>
  <c r="AJ548" i="9"/>
  <c r="O548" i="9"/>
  <c r="AS548" i="9"/>
  <c r="C548" i="9"/>
  <c r="AG536" i="9"/>
  <c r="X536" i="9"/>
  <c r="AB536" i="9"/>
  <c r="AF536" i="9"/>
  <c r="W536" i="9"/>
  <c r="AA536" i="9"/>
  <c r="AE536" i="9"/>
  <c r="Y536" i="9"/>
  <c r="AD536" i="9"/>
  <c r="AC536" i="9"/>
  <c r="Z536" i="9"/>
  <c r="P536" i="9"/>
  <c r="T536" i="9"/>
  <c r="M536" i="9"/>
  <c r="Q536" i="9"/>
  <c r="U536" i="9"/>
  <c r="R536" i="9"/>
  <c r="AH536" i="9"/>
  <c r="AL536" i="9"/>
  <c r="AP536" i="9"/>
  <c r="AT536" i="9"/>
  <c r="S536" i="9"/>
  <c r="AI536" i="9"/>
  <c r="AM536" i="9"/>
  <c r="AQ536" i="9"/>
  <c r="N536" i="9"/>
  <c r="AJ536" i="9"/>
  <c r="AR536" i="9"/>
  <c r="AN536" i="9"/>
  <c r="AO536" i="9"/>
  <c r="O536" i="9"/>
  <c r="AK536" i="9"/>
  <c r="AS536" i="9"/>
  <c r="V536" i="9"/>
  <c r="C536" i="9"/>
  <c r="AG528" i="9"/>
  <c r="X528" i="9"/>
  <c r="AB528" i="9"/>
  <c r="AF528" i="9"/>
  <c r="W528" i="9"/>
  <c r="AA528" i="9"/>
  <c r="AE528" i="9"/>
  <c r="Y528" i="9"/>
  <c r="AD528" i="9"/>
  <c r="AC528" i="9"/>
  <c r="P528" i="9"/>
  <c r="T528" i="9"/>
  <c r="Z528" i="9"/>
  <c r="M528" i="9"/>
  <c r="Q528" i="9"/>
  <c r="U528" i="9"/>
  <c r="R528" i="9"/>
  <c r="AH528" i="9"/>
  <c r="AL528" i="9"/>
  <c r="AP528" i="9"/>
  <c r="AT528" i="9"/>
  <c r="S528" i="9"/>
  <c r="AI528" i="9"/>
  <c r="AM528" i="9"/>
  <c r="AQ528" i="9"/>
  <c r="N528" i="9"/>
  <c r="AJ528" i="9"/>
  <c r="AR528" i="9"/>
  <c r="V528" i="9"/>
  <c r="AN528" i="9"/>
  <c r="AO528" i="9"/>
  <c r="O528" i="9"/>
  <c r="AK528" i="9"/>
  <c r="AS528" i="9"/>
  <c r="C528" i="9"/>
  <c r="AG520" i="9"/>
  <c r="X520" i="9"/>
  <c r="AB520" i="9"/>
  <c r="AF520" i="9"/>
  <c r="W520" i="9"/>
  <c r="AA520" i="9"/>
  <c r="AE520" i="9"/>
  <c r="Y520" i="9"/>
  <c r="AD520" i="9"/>
  <c r="AC520" i="9"/>
  <c r="Z520" i="9"/>
  <c r="P520" i="9"/>
  <c r="T520" i="9"/>
  <c r="M520" i="9"/>
  <c r="Q520" i="9"/>
  <c r="U520" i="9"/>
  <c r="R520" i="9"/>
  <c r="AH520" i="9"/>
  <c r="AL520" i="9"/>
  <c r="AP520" i="9"/>
  <c r="AT520" i="9"/>
  <c r="S520" i="9"/>
  <c r="AI520" i="9"/>
  <c r="AM520" i="9"/>
  <c r="AQ520" i="9"/>
  <c r="N520" i="9"/>
  <c r="AJ520" i="9"/>
  <c r="AR520" i="9"/>
  <c r="V520" i="9"/>
  <c r="AO520" i="9"/>
  <c r="O520" i="9"/>
  <c r="AK520" i="9"/>
  <c r="AS520" i="9"/>
  <c r="AN520" i="9"/>
  <c r="C520" i="9"/>
  <c r="AG512" i="9"/>
  <c r="X512" i="9"/>
  <c r="AB512" i="9"/>
  <c r="AF512" i="9"/>
  <c r="W512" i="9"/>
  <c r="AA512" i="9"/>
  <c r="AE512" i="9"/>
  <c r="Y512" i="9"/>
  <c r="AD512" i="9"/>
  <c r="AC512" i="9"/>
  <c r="P512" i="9"/>
  <c r="T512" i="9"/>
  <c r="M512" i="9"/>
  <c r="Q512" i="9"/>
  <c r="U512" i="9"/>
  <c r="R512" i="9"/>
  <c r="AH512" i="9"/>
  <c r="AL512" i="9"/>
  <c r="AP512" i="9"/>
  <c r="AT512" i="9"/>
  <c r="S512" i="9"/>
  <c r="AI512" i="9"/>
  <c r="AM512" i="9"/>
  <c r="AQ512" i="9"/>
  <c r="N512" i="9"/>
  <c r="AJ512" i="9"/>
  <c r="AR512" i="9"/>
  <c r="V512" i="9"/>
  <c r="Z512" i="9"/>
  <c r="AO512" i="9"/>
  <c r="O512" i="9"/>
  <c r="AK512" i="9"/>
  <c r="AS512" i="9"/>
  <c r="AN512" i="9"/>
  <c r="C512" i="9"/>
  <c r="AG504" i="9"/>
  <c r="X504" i="9"/>
  <c r="AB504" i="9"/>
  <c r="AF504" i="9"/>
  <c r="W504" i="9"/>
  <c r="AA504" i="9"/>
  <c r="AE504" i="9"/>
  <c r="Y504" i="9"/>
  <c r="AD504" i="9"/>
  <c r="AC504" i="9"/>
  <c r="Z504" i="9"/>
  <c r="P504" i="9"/>
  <c r="T504" i="9"/>
  <c r="M504" i="9"/>
  <c r="Q504" i="9"/>
  <c r="U504" i="9"/>
  <c r="R504" i="9"/>
  <c r="AH504" i="9"/>
  <c r="AL504" i="9"/>
  <c r="AP504" i="9"/>
  <c r="AT504" i="9"/>
  <c r="S504" i="9"/>
  <c r="AI504" i="9"/>
  <c r="AM504" i="9"/>
  <c r="AQ504" i="9"/>
  <c r="N504" i="9"/>
  <c r="AJ504" i="9"/>
  <c r="AR504" i="9"/>
  <c r="V504" i="9"/>
  <c r="AO504" i="9"/>
  <c r="O504" i="9"/>
  <c r="AK504" i="9"/>
  <c r="AS504" i="9"/>
  <c r="AN504" i="9"/>
  <c r="C504" i="9"/>
  <c r="AG496" i="9"/>
  <c r="X496" i="9"/>
  <c r="AB496" i="9"/>
  <c r="AF496" i="9"/>
  <c r="W496" i="9"/>
  <c r="AA496" i="9"/>
  <c r="AE496" i="9"/>
  <c r="Y496" i="9"/>
  <c r="AD496" i="9"/>
  <c r="AC496" i="9"/>
  <c r="P496" i="9"/>
  <c r="T496" i="9"/>
  <c r="Z496" i="9"/>
  <c r="M496" i="9"/>
  <c r="Q496" i="9"/>
  <c r="U496" i="9"/>
  <c r="R496" i="9"/>
  <c r="AH496" i="9"/>
  <c r="AL496" i="9"/>
  <c r="AP496" i="9"/>
  <c r="AT496" i="9"/>
  <c r="S496" i="9"/>
  <c r="AI496" i="9"/>
  <c r="AM496" i="9"/>
  <c r="AQ496" i="9"/>
  <c r="N496" i="9"/>
  <c r="AJ496" i="9"/>
  <c r="AR496" i="9"/>
  <c r="V496" i="9"/>
  <c r="AN496" i="9"/>
  <c r="AO496" i="9"/>
  <c r="O496" i="9"/>
  <c r="AK496" i="9"/>
  <c r="AS496" i="9"/>
  <c r="C496" i="9"/>
  <c r="AG488" i="9"/>
  <c r="X488" i="9"/>
  <c r="AB488" i="9"/>
  <c r="AF488" i="9"/>
  <c r="W488" i="9"/>
  <c r="AA488" i="9"/>
  <c r="AE488" i="9"/>
  <c r="Y488" i="9"/>
  <c r="AD488" i="9"/>
  <c r="AC488" i="9"/>
  <c r="Z488" i="9"/>
  <c r="P488" i="9"/>
  <c r="T488" i="9"/>
  <c r="M488" i="9"/>
  <c r="Q488" i="9"/>
  <c r="U488" i="9"/>
  <c r="R488" i="9"/>
  <c r="AH488" i="9"/>
  <c r="AL488" i="9"/>
  <c r="AP488" i="9"/>
  <c r="AT488" i="9"/>
  <c r="S488" i="9"/>
  <c r="AI488" i="9"/>
  <c r="AM488" i="9"/>
  <c r="AQ488" i="9"/>
  <c r="N488" i="9"/>
  <c r="AJ488" i="9"/>
  <c r="AR488" i="9"/>
  <c r="O488" i="9"/>
  <c r="AK488" i="9"/>
  <c r="AS488" i="9"/>
  <c r="V488" i="9"/>
  <c r="AN488" i="9"/>
  <c r="AO488" i="9"/>
  <c r="C488" i="9"/>
  <c r="AG480" i="9"/>
  <c r="X480" i="9"/>
  <c r="AB480" i="9"/>
  <c r="AF480" i="9"/>
  <c r="W480" i="9"/>
  <c r="AA480" i="9"/>
  <c r="AE480" i="9"/>
  <c r="Y480" i="9"/>
  <c r="AD480" i="9"/>
  <c r="AC480" i="9"/>
  <c r="P480" i="9"/>
  <c r="T480" i="9"/>
  <c r="M480" i="9"/>
  <c r="Q480" i="9"/>
  <c r="U480" i="9"/>
  <c r="R480" i="9"/>
  <c r="AH480" i="9"/>
  <c r="AL480" i="9"/>
  <c r="AP480" i="9"/>
  <c r="AT480" i="9"/>
  <c r="Z480" i="9"/>
  <c r="S480" i="9"/>
  <c r="AI480" i="9"/>
  <c r="AM480" i="9"/>
  <c r="AQ480" i="9"/>
  <c r="N480" i="9"/>
  <c r="AJ480" i="9"/>
  <c r="AR480" i="9"/>
  <c r="AO480" i="9"/>
  <c r="O480" i="9"/>
  <c r="AK480" i="9"/>
  <c r="AS480" i="9"/>
  <c r="V480" i="9"/>
  <c r="AN480" i="9"/>
  <c r="C480" i="9"/>
  <c r="AG472" i="9"/>
  <c r="X472" i="9"/>
  <c r="AB472" i="9"/>
  <c r="AF472" i="9"/>
  <c r="W472" i="9"/>
  <c r="AA472" i="9"/>
  <c r="AE472" i="9"/>
  <c r="Y472" i="9"/>
  <c r="AD472" i="9"/>
  <c r="AC472" i="9"/>
  <c r="Z472" i="9"/>
  <c r="P472" i="9"/>
  <c r="T472" i="9"/>
  <c r="O472" i="9"/>
  <c r="U472" i="9"/>
  <c r="Q472" i="9"/>
  <c r="V472" i="9"/>
  <c r="R472" i="9"/>
  <c r="AH472" i="9"/>
  <c r="AL472" i="9"/>
  <c r="AP472" i="9"/>
  <c r="AT472" i="9"/>
  <c r="S472" i="9"/>
  <c r="AI472" i="9"/>
  <c r="AM472" i="9"/>
  <c r="AQ472" i="9"/>
  <c r="AJ472" i="9"/>
  <c r="AR472" i="9"/>
  <c r="N472" i="9"/>
  <c r="AO472" i="9"/>
  <c r="AK472" i="9"/>
  <c r="AS472" i="9"/>
  <c r="M472" i="9"/>
  <c r="D472" i="9" s="1"/>
  <c r="AN472" i="9"/>
  <c r="C472" i="9"/>
  <c r="AG464" i="9"/>
  <c r="X464" i="9"/>
  <c r="AB464" i="9"/>
  <c r="AF464" i="9"/>
  <c r="W464" i="9"/>
  <c r="AA464" i="9"/>
  <c r="AE464" i="9"/>
  <c r="Y464" i="9"/>
  <c r="AD464" i="9"/>
  <c r="AC464" i="9"/>
  <c r="P464" i="9"/>
  <c r="T464" i="9"/>
  <c r="O464" i="9"/>
  <c r="U464" i="9"/>
  <c r="Z464" i="9"/>
  <c r="Q464" i="9"/>
  <c r="V464" i="9"/>
  <c r="M464" i="9"/>
  <c r="AH464" i="9"/>
  <c r="AL464" i="9"/>
  <c r="AP464" i="9"/>
  <c r="AT464" i="9"/>
  <c r="N464" i="9"/>
  <c r="AI464" i="9"/>
  <c r="AM464" i="9"/>
  <c r="AQ464" i="9"/>
  <c r="R464" i="9"/>
  <c r="AJ464" i="9"/>
  <c r="AR464" i="9"/>
  <c r="AN464" i="9"/>
  <c r="S464" i="9"/>
  <c r="AK464" i="9"/>
  <c r="AS464" i="9"/>
  <c r="AO464" i="9"/>
  <c r="C464" i="9"/>
  <c r="AG456" i="9"/>
  <c r="Z456" i="9"/>
  <c r="AD456" i="9"/>
  <c r="W456" i="9"/>
  <c r="AB456" i="9"/>
  <c r="AA456" i="9"/>
  <c r="AF456" i="9"/>
  <c r="AC456" i="9"/>
  <c r="Y456" i="9"/>
  <c r="AE456" i="9"/>
  <c r="X456" i="9"/>
  <c r="P456" i="9"/>
  <c r="T456" i="9"/>
  <c r="O456" i="9"/>
  <c r="U456" i="9"/>
  <c r="Q456" i="9"/>
  <c r="V456" i="9"/>
  <c r="R456" i="9"/>
  <c r="AH456" i="9"/>
  <c r="AL456" i="9"/>
  <c r="AP456" i="9"/>
  <c r="AT456" i="9"/>
  <c r="S456" i="9"/>
  <c r="AI456" i="9"/>
  <c r="AM456" i="9"/>
  <c r="AQ456" i="9"/>
  <c r="M456" i="9"/>
  <c r="AJ456" i="9"/>
  <c r="AR456" i="9"/>
  <c r="AN456" i="9"/>
  <c r="N456" i="9"/>
  <c r="AK456" i="9"/>
  <c r="AS456" i="9"/>
  <c r="AO456" i="9"/>
  <c r="C456" i="9"/>
  <c r="AG448" i="9"/>
  <c r="Z448" i="9"/>
  <c r="AD448" i="9"/>
  <c r="X448" i="9"/>
  <c r="AC448" i="9"/>
  <c r="W448" i="9"/>
  <c r="AB448" i="9"/>
  <c r="Y448" i="9"/>
  <c r="AF448" i="9"/>
  <c r="AA448" i="9"/>
  <c r="AE448" i="9"/>
  <c r="P448" i="9"/>
  <c r="T448" i="9"/>
  <c r="O448" i="9"/>
  <c r="U448" i="9"/>
  <c r="Q448" i="9"/>
  <c r="V448" i="9"/>
  <c r="M448" i="9"/>
  <c r="AH448" i="9"/>
  <c r="AL448" i="9"/>
  <c r="AP448" i="9"/>
  <c r="AT448" i="9"/>
  <c r="N448" i="9"/>
  <c r="AI448" i="9"/>
  <c r="AM448" i="9"/>
  <c r="AQ448" i="9"/>
  <c r="AJ448" i="9"/>
  <c r="AR448" i="9"/>
  <c r="R448" i="9"/>
  <c r="AK448" i="9"/>
  <c r="AS448" i="9"/>
  <c r="AN448" i="9"/>
  <c r="S448" i="9"/>
  <c r="AO448" i="9"/>
  <c r="C448" i="9"/>
  <c r="AG440" i="9"/>
  <c r="Z440" i="9"/>
  <c r="AD440" i="9"/>
  <c r="X440" i="9"/>
  <c r="AC440" i="9"/>
  <c r="W440" i="9"/>
  <c r="AB440" i="9"/>
  <c r="AE440" i="9"/>
  <c r="AA440" i="9"/>
  <c r="Y440" i="9"/>
  <c r="AF440" i="9"/>
  <c r="P440" i="9"/>
  <c r="T440" i="9"/>
  <c r="O440" i="9"/>
  <c r="U440" i="9"/>
  <c r="Q440" i="9"/>
  <c r="V440" i="9"/>
  <c r="R440" i="9"/>
  <c r="AH440" i="9"/>
  <c r="AL440" i="9"/>
  <c r="AP440" i="9"/>
  <c r="AT440" i="9"/>
  <c r="S440" i="9"/>
  <c r="AI440" i="9"/>
  <c r="AM440" i="9"/>
  <c r="AQ440" i="9"/>
  <c r="AJ440" i="9"/>
  <c r="AR440" i="9"/>
  <c r="M440" i="9"/>
  <c r="AN440" i="9"/>
  <c r="AO440" i="9"/>
  <c r="AK440" i="9"/>
  <c r="AS440" i="9"/>
  <c r="N440" i="9"/>
  <c r="C440" i="9"/>
  <c r="AG432" i="9"/>
  <c r="Y432" i="9"/>
  <c r="AC432" i="9"/>
  <c r="Z432" i="9"/>
  <c r="AD432" i="9"/>
  <c r="W432" i="9"/>
  <c r="AE432" i="9"/>
  <c r="AB432" i="9"/>
  <c r="X432" i="9"/>
  <c r="AA432" i="9"/>
  <c r="AF432" i="9"/>
  <c r="P432" i="9"/>
  <c r="T432" i="9"/>
  <c r="O432" i="9"/>
  <c r="U432" i="9"/>
  <c r="Q432" i="9"/>
  <c r="V432" i="9"/>
  <c r="M432" i="9"/>
  <c r="AH432" i="9"/>
  <c r="AL432" i="9"/>
  <c r="AP432" i="9"/>
  <c r="AT432" i="9"/>
  <c r="N432" i="9"/>
  <c r="AI432" i="9"/>
  <c r="AM432" i="9"/>
  <c r="AQ432" i="9"/>
  <c r="R432" i="9"/>
  <c r="AJ432" i="9"/>
  <c r="AR432" i="9"/>
  <c r="AN432" i="9"/>
  <c r="AO432" i="9"/>
  <c r="S432" i="9"/>
  <c r="AK432" i="9"/>
  <c r="AS432" i="9"/>
  <c r="C432" i="9"/>
  <c r="AG424" i="9"/>
  <c r="Y424" i="9"/>
  <c r="AC424" i="9"/>
  <c r="Z424" i="9"/>
  <c r="AD424" i="9"/>
  <c r="W424" i="9"/>
  <c r="AE424" i="9"/>
  <c r="AB424" i="9"/>
  <c r="X424" i="9"/>
  <c r="AF424" i="9"/>
  <c r="O424" i="9"/>
  <c r="S424" i="9"/>
  <c r="P424" i="9"/>
  <c r="T424" i="9"/>
  <c r="AA424" i="9"/>
  <c r="Q424" i="9"/>
  <c r="R424" i="9"/>
  <c r="U424" i="9"/>
  <c r="AH424" i="9"/>
  <c r="AL424" i="9"/>
  <c r="AP424" i="9"/>
  <c r="AT424" i="9"/>
  <c r="V424" i="9"/>
  <c r="AI424" i="9"/>
  <c r="AM424" i="9"/>
  <c r="AQ424" i="9"/>
  <c r="M424" i="9"/>
  <c r="AJ424" i="9"/>
  <c r="AR424" i="9"/>
  <c r="N424" i="9"/>
  <c r="AK424" i="9"/>
  <c r="AS424" i="9"/>
  <c r="AN424" i="9"/>
  <c r="AO424" i="9"/>
  <c r="C424" i="9"/>
  <c r="AG416" i="9"/>
  <c r="Y416" i="9"/>
  <c r="AC416" i="9"/>
  <c r="Z416" i="9"/>
  <c r="AD416" i="9"/>
  <c r="W416" i="9"/>
  <c r="AE416" i="9"/>
  <c r="AB416" i="9"/>
  <c r="X416" i="9"/>
  <c r="AA416" i="9"/>
  <c r="AF416" i="9"/>
  <c r="O416" i="9"/>
  <c r="S416" i="9"/>
  <c r="P416" i="9"/>
  <c r="T416" i="9"/>
  <c r="Q416" i="9"/>
  <c r="R416" i="9"/>
  <c r="U416" i="9"/>
  <c r="AH416" i="9"/>
  <c r="AL416" i="9"/>
  <c r="AP416" i="9"/>
  <c r="AT416" i="9"/>
  <c r="V416" i="9"/>
  <c r="AI416" i="9"/>
  <c r="AM416" i="9"/>
  <c r="AQ416" i="9"/>
  <c r="AJ416" i="9"/>
  <c r="AR416" i="9"/>
  <c r="N416" i="9"/>
  <c r="AO416" i="9"/>
  <c r="AK416" i="9"/>
  <c r="AS416" i="9"/>
  <c r="M416" i="9"/>
  <c r="AN416" i="9"/>
  <c r="C416" i="9"/>
  <c r="AG404" i="9"/>
  <c r="Y404" i="9"/>
  <c r="AC404" i="9"/>
  <c r="Z404" i="9"/>
  <c r="AD404" i="9"/>
  <c r="W404" i="9"/>
  <c r="AE404" i="9"/>
  <c r="AB404" i="9"/>
  <c r="AF404" i="9"/>
  <c r="AA404" i="9"/>
  <c r="X404" i="9"/>
  <c r="O404" i="9"/>
  <c r="S404" i="9"/>
  <c r="P404" i="9"/>
  <c r="T404" i="9"/>
  <c r="Q404" i="9"/>
  <c r="R404" i="9"/>
  <c r="M404" i="9"/>
  <c r="AH404" i="9"/>
  <c r="AL404" i="9"/>
  <c r="AP404" i="9"/>
  <c r="AT404" i="9"/>
  <c r="N404" i="9"/>
  <c r="AI404" i="9"/>
  <c r="AM404" i="9"/>
  <c r="AQ404" i="9"/>
  <c r="U404" i="9"/>
  <c r="AN404" i="9"/>
  <c r="AR404" i="9"/>
  <c r="AK404" i="9"/>
  <c r="V404" i="9"/>
  <c r="AO404" i="9"/>
  <c r="AJ404" i="9"/>
  <c r="AS404" i="9"/>
  <c r="C404" i="9"/>
  <c r="AG396" i="9"/>
  <c r="Y396" i="9"/>
  <c r="AC396" i="9"/>
  <c r="Z396" i="9"/>
  <c r="AD396" i="9"/>
  <c r="W396" i="9"/>
  <c r="AE396" i="9"/>
  <c r="AB396" i="9"/>
  <c r="AF396" i="9"/>
  <c r="AA396" i="9"/>
  <c r="X396" i="9"/>
  <c r="O396" i="9"/>
  <c r="S396" i="9"/>
  <c r="P396" i="9"/>
  <c r="T396" i="9"/>
  <c r="Q396" i="9"/>
  <c r="R396" i="9"/>
  <c r="M396" i="9"/>
  <c r="AH396" i="9"/>
  <c r="AL396" i="9"/>
  <c r="AP396" i="9"/>
  <c r="AT396" i="9"/>
  <c r="N396" i="9"/>
  <c r="AI396" i="9"/>
  <c r="AM396" i="9"/>
  <c r="AQ396" i="9"/>
  <c r="AN396" i="9"/>
  <c r="AJ396" i="9"/>
  <c r="AK396" i="9"/>
  <c r="AS396" i="9"/>
  <c r="AO396" i="9"/>
  <c r="U396" i="9"/>
  <c r="AR396" i="9"/>
  <c r="V396" i="9"/>
  <c r="C396" i="9"/>
  <c r="AG388" i="9"/>
  <c r="Y388" i="9"/>
  <c r="AC388" i="9"/>
  <c r="Z388" i="9"/>
  <c r="AD388" i="9"/>
  <c r="W388" i="9"/>
  <c r="AE388" i="9"/>
  <c r="AB388" i="9"/>
  <c r="AF388" i="9"/>
  <c r="AA388" i="9"/>
  <c r="O388" i="9"/>
  <c r="S388" i="9"/>
  <c r="P388" i="9"/>
  <c r="T388" i="9"/>
  <c r="Q388" i="9"/>
  <c r="R388" i="9"/>
  <c r="M388" i="9"/>
  <c r="AH388" i="9"/>
  <c r="AL388" i="9"/>
  <c r="AP388" i="9"/>
  <c r="AT388" i="9"/>
  <c r="N388" i="9"/>
  <c r="AI388" i="9"/>
  <c r="AM388" i="9"/>
  <c r="AQ388" i="9"/>
  <c r="U388" i="9"/>
  <c r="AN388" i="9"/>
  <c r="AJ388" i="9"/>
  <c r="X388" i="9"/>
  <c r="AK388" i="9"/>
  <c r="V388" i="9"/>
  <c r="AO388" i="9"/>
  <c r="AR388" i="9"/>
  <c r="AS388" i="9"/>
  <c r="C388" i="9"/>
  <c r="AG380" i="9"/>
  <c r="Y380" i="9"/>
  <c r="AC380" i="9"/>
  <c r="Z380" i="9"/>
  <c r="AD380" i="9"/>
  <c r="W380" i="9"/>
  <c r="AE380" i="9"/>
  <c r="AB380" i="9"/>
  <c r="AF380" i="9"/>
  <c r="AA380" i="9"/>
  <c r="X380" i="9"/>
  <c r="O380" i="9"/>
  <c r="S380" i="9"/>
  <c r="P380" i="9"/>
  <c r="T380" i="9"/>
  <c r="Q380" i="9"/>
  <c r="R380" i="9"/>
  <c r="M380" i="9"/>
  <c r="AH380" i="9"/>
  <c r="AL380" i="9"/>
  <c r="AP380" i="9"/>
  <c r="AT380" i="9"/>
  <c r="N380" i="9"/>
  <c r="AI380" i="9"/>
  <c r="AM380" i="9"/>
  <c r="AQ380" i="9"/>
  <c r="AN380" i="9"/>
  <c r="U380" i="9"/>
  <c r="AJ380" i="9"/>
  <c r="V380" i="9"/>
  <c r="AK380" i="9"/>
  <c r="AO380" i="9"/>
  <c r="AR380" i="9"/>
  <c r="AS380" i="9"/>
  <c r="C380" i="9"/>
  <c r="AG372" i="9"/>
  <c r="Y372" i="9"/>
  <c r="AC372" i="9"/>
  <c r="Z372" i="9"/>
  <c r="AD372" i="9"/>
  <c r="W372" i="9"/>
  <c r="AE372" i="9"/>
  <c r="AB372" i="9"/>
  <c r="AF372" i="9"/>
  <c r="AA372" i="9"/>
  <c r="X372" i="9"/>
  <c r="O372" i="9"/>
  <c r="S372" i="9"/>
  <c r="P372" i="9"/>
  <c r="T372" i="9"/>
  <c r="Q372" i="9"/>
  <c r="R372" i="9"/>
  <c r="M372" i="9"/>
  <c r="AH372" i="9"/>
  <c r="AL372" i="9"/>
  <c r="AP372" i="9"/>
  <c r="AT372" i="9"/>
  <c r="N372" i="9"/>
  <c r="AI372" i="9"/>
  <c r="AM372" i="9"/>
  <c r="AQ372" i="9"/>
  <c r="U372" i="9"/>
  <c r="AN372" i="9"/>
  <c r="AR372" i="9"/>
  <c r="AK372" i="9"/>
  <c r="V372" i="9"/>
  <c r="AO372" i="9"/>
  <c r="AJ372" i="9"/>
  <c r="AS372" i="9"/>
  <c r="C372" i="9"/>
  <c r="AG364" i="9"/>
  <c r="Y364" i="9"/>
  <c r="AC364" i="9"/>
  <c r="Z364" i="9"/>
  <c r="AD364" i="9"/>
  <c r="W364" i="9"/>
  <c r="AE364" i="9"/>
  <c r="AB364" i="9"/>
  <c r="AF364" i="9"/>
  <c r="AA364" i="9"/>
  <c r="X364" i="9"/>
  <c r="O364" i="9"/>
  <c r="S364" i="9"/>
  <c r="P364" i="9"/>
  <c r="T364" i="9"/>
  <c r="Q364" i="9"/>
  <c r="R364" i="9"/>
  <c r="M364" i="9"/>
  <c r="AH364" i="9"/>
  <c r="AL364" i="9"/>
  <c r="AP364" i="9"/>
  <c r="AT364" i="9"/>
  <c r="N364" i="9"/>
  <c r="AI364" i="9"/>
  <c r="AM364" i="9"/>
  <c r="AQ364" i="9"/>
  <c r="AN364" i="9"/>
  <c r="AJ364" i="9"/>
  <c r="V364" i="9"/>
  <c r="AK364" i="9"/>
  <c r="AO364" i="9"/>
  <c r="U364" i="9"/>
  <c r="AR364" i="9"/>
  <c r="AS364" i="9"/>
  <c r="C364" i="9"/>
  <c r="AG356" i="9"/>
  <c r="Y356" i="9"/>
  <c r="AC356" i="9"/>
  <c r="Z356" i="9"/>
  <c r="AD356" i="9"/>
  <c r="W356" i="9"/>
  <c r="AE356" i="9"/>
  <c r="AB356" i="9"/>
  <c r="AF356" i="9"/>
  <c r="AA356" i="9"/>
  <c r="O356" i="9"/>
  <c r="S356" i="9"/>
  <c r="X356" i="9"/>
  <c r="P356" i="9"/>
  <c r="T356" i="9"/>
  <c r="Q356" i="9"/>
  <c r="R356" i="9"/>
  <c r="M356" i="9"/>
  <c r="AH356" i="9"/>
  <c r="AL356" i="9"/>
  <c r="AP356" i="9"/>
  <c r="AT356" i="9"/>
  <c r="N356" i="9"/>
  <c r="AI356" i="9"/>
  <c r="AM356" i="9"/>
  <c r="AQ356" i="9"/>
  <c r="U356" i="9"/>
  <c r="AN356" i="9"/>
  <c r="AR356" i="9"/>
  <c r="AK356" i="9"/>
  <c r="V356" i="9"/>
  <c r="AO356" i="9"/>
  <c r="AJ356" i="9"/>
  <c r="AS356" i="9"/>
  <c r="C356" i="9"/>
  <c r="AG348" i="9"/>
  <c r="Y348" i="9"/>
  <c r="AC348" i="9"/>
  <c r="Z348" i="9"/>
  <c r="AD348" i="9"/>
  <c r="W348" i="9"/>
  <c r="AE348" i="9"/>
  <c r="AB348" i="9"/>
  <c r="AF348" i="9"/>
  <c r="AA348" i="9"/>
  <c r="X348" i="9"/>
  <c r="O348" i="9"/>
  <c r="S348" i="9"/>
  <c r="P348" i="9"/>
  <c r="T348" i="9"/>
  <c r="Q348" i="9"/>
  <c r="R348" i="9"/>
  <c r="M348" i="9"/>
  <c r="AH348" i="9"/>
  <c r="AL348" i="9"/>
  <c r="AP348" i="9"/>
  <c r="AT348" i="9"/>
  <c r="N348" i="9"/>
  <c r="AI348" i="9"/>
  <c r="AM348" i="9"/>
  <c r="AQ348" i="9"/>
  <c r="AN348" i="9"/>
  <c r="U348" i="9"/>
  <c r="AJ348" i="9"/>
  <c r="AK348" i="9"/>
  <c r="AO348" i="9"/>
  <c r="AR348" i="9"/>
  <c r="V348" i="9"/>
  <c r="AS348" i="9"/>
  <c r="C348" i="9"/>
  <c r="AG340" i="9"/>
  <c r="Y340" i="9"/>
  <c r="AC340" i="9"/>
  <c r="Z340" i="9"/>
  <c r="AD340" i="9"/>
  <c r="W340" i="9"/>
  <c r="AE340" i="9"/>
  <c r="AB340" i="9"/>
  <c r="AF340" i="9"/>
  <c r="AA340" i="9"/>
  <c r="X340" i="9"/>
  <c r="O340" i="9"/>
  <c r="S340" i="9"/>
  <c r="P340" i="9"/>
  <c r="T340" i="9"/>
  <c r="Q340" i="9"/>
  <c r="R340" i="9"/>
  <c r="M340" i="9"/>
  <c r="AH340" i="9"/>
  <c r="AL340" i="9"/>
  <c r="AP340" i="9"/>
  <c r="AT340" i="9"/>
  <c r="N340" i="9"/>
  <c r="AI340" i="9"/>
  <c r="AM340" i="9"/>
  <c r="AQ340" i="9"/>
  <c r="U340" i="9"/>
  <c r="AN340" i="9"/>
  <c r="V340" i="9"/>
  <c r="AO340" i="9"/>
  <c r="AJ340" i="9"/>
  <c r="AR340" i="9"/>
  <c r="AK340" i="9"/>
  <c r="AS340" i="9"/>
  <c r="C340" i="9"/>
  <c r="AG332" i="9"/>
  <c r="Y332" i="9"/>
  <c r="AC332" i="9"/>
  <c r="Z332" i="9"/>
  <c r="AD332" i="9"/>
  <c r="W332" i="9"/>
  <c r="AE332" i="9"/>
  <c r="AB332" i="9"/>
  <c r="AF332" i="9"/>
  <c r="AA332" i="9"/>
  <c r="X332" i="9"/>
  <c r="O332" i="9"/>
  <c r="S332" i="9"/>
  <c r="P332" i="9"/>
  <c r="T332" i="9"/>
  <c r="Q332" i="9"/>
  <c r="R332" i="9"/>
  <c r="M332" i="9"/>
  <c r="AH332" i="9"/>
  <c r="AL332" i="9"/>
  <c r="AP332" i="9"/>
  <c r="AT332" i="9"/>
  <c r="N332" i="9"/>
  <c r="AI332" i="9"/>
  <c r="AM332" i="9"/>
  <c r="AQ332" i="9"/>
  <c r="AN332" i="9"/>
  <c r="AJ332" i="9"/>
  <c r="V332" i="9"/>
  <c r="AK332" i="9"/>
  <c r="AO332" i="9"/>
  <c r="U332" i="9"/>
  <c r="AR332" i="9"/>
  <c r="AS332" i="9"/>
  <c r="C332" i="9"/>
  <c r="AG324" i="9"/>
  <c r="Y324" i="9"/>
  <c r="AC324" i="9"/>
  <c r="Z324" i="9"/>
  <c r="AD324" i="9"/>
  <c r="W324" i="9"/>
  <c r="AE324" i="9"/>
  <c r="AB324" i="9"/>
  <c r="AF324" i="9"/>
  <c r="AA324" i="9"/>
  <c r="O324" i="9"/>
  <c r="S324" i="9"/>
  <c r="P324" i="9"/>
  <c r="T324" i="9"/>
  <c r="Q324" i="9"/>
  <c r="X324" i="9"/>
  <c r="R324" i="9"/>
  <c r="M324" i="9"/>
  <c r="AH324" i="9"/>
  <c r="AL324" i="9"/>
  <c r="AP324" i="9"/>
  <c r="AT324" i="9"/>
  <c r="N324" i="9"/>
  <c r="AI324" i="9"/>
  <c r="AM324" i="9"/>
  <c r="AQ324" i="9"/>
  <c r="U324" i="9"/>
  <c r="AN324" i="9"/>
  <c r="AJ324" i="9"/>
  <c r="AS324" i="9"/>
  <c r="V324" i="9"/>
  <c r="AO324" i="9"/>
  <c r="AR324" i="9"/>
  <c r="AK324" i="9"/>
  <c r="C324" i="9"/>
  <c r="AG312" i="9"/>
  <c r="Y312" i="9"/>
  <c r="AC312" i="9"/>
  <c r="Z312" i="9"/>
  <c r="AD312" i="9"/>
  <c r="W312" i="9"/>
  <c r="AE312" i="9"/>
  <c r="AB312" i="9"/>
  <c r="X312" i="9"/>
  <c r="AF312" i="9"/>
  <c r="AA312" i="9"/>
  <c r="O312" i="9"/>
  <c r="S312" i="9"/>
  <c r="P312" i="9"/>
  <c r="T312" i="9"/>
  <c r="Q312" i="9"/>
  <c r="R312" i="9"/>
  <c r="U312" i="9"/>
  <c r="AH312" i="9"/>
  <c r="AL312" i="9"/>
  <c r="AP312" i="9"/>
  <c r="AT312" i="9"/>
  <c r="V312" i="9"/>
  <c r="AI312" i="9"/>
  <c r="AM312" i="9"/>
  <c r="AQ312" i="9"/>
  <c r="M312" i="9"/>
  <c r="AJ312" i="9"/>
  <c r="AR312" i="9"/>
  <c r="AN312" i="9"/>
  <c r="AO312" i="9"/>
  <c r="N312" i="9"/>
  <c r="AK312" i="9"/>
  <c r="AS312" i="9"/>
  <c r="C312" i="9"/>
  <c r="AG304" i="9"/>
  <c r="Y304" i="9"/>
  <c r="AC304" i="9"/>
  <c r="Z304" i="9"/>
  <c r="AD304" i="9"/>
  <c r="W304" i="9"/>
  <c r="AE304" i="9"/>
  <c r="AB304" i="9"/>
  <c r="X304" i="9"/>
  <c r="AA304" i="9"/>
  <c r="O304" i="9"/>
  <c r="S304" i="9"/>
  <c r="AF304" i="9"/>
  <c r="P304" i="9"/>
  <c r="T304" i="9"/>
  <c r="Q304" i="9"/>
  <c r="R304" i="9"/>
  <c r="U304" i="9"/>
  <c r="AH304" i="9"/>
  <c r="AL304" i="9"/>
  <c r="AP304" i="9"/>
  <c r="AT304" i="9"/>
  <c r="V304" i="9"/>
  <c r="AI304" i="9"/>
  <c r="AM304" i="9"/>
  <c r="AQ304" i="9"/>
  <c r="AJ304" i="9"/>
  <c r="AR304" i="9"/>
  <c r="N304" i="9"/>
  <c r="AO304" i="9"/>
  <c r="AK304" i="9"/>
  <c r="AS304" i="9"/>
  <c r="M304" i="9"/>
  <c r="D304" i="9" s="1"/>
  <c r="AN304" i="9"/>
  <c r="C304" i="9"/>
  <c r="AG296" i="9"/>
  <c r="Y296" i="9"/>
  <c r="AC296" i="9"/>
  <c r="Z296" i="9"/>
  <c r="AD296" i="9"/>
  <c r="W296" i="9"/>
  <c r="AE296" i="9"/>
  <c r="AB296" i="9"/>
  <c r="X296" i="9"/>
  <c r="AF296" i="9"/>
  <c r="O296" i="9"/>
  <c r="S296" i="9"/>
  <c r="P296" i="9"/>
  <c r="T296" i="9"/>
  <c r="AA296" i="9"/>
  <c r="Q296" i="9"/>
  <c r="R296" i="9"/>
  <c r="U296" i="9"/>
  <c r="AH296" i="9"/>
  <c r="AL296" i="9"/>
  <c r="AP296" i="9"/>
  <c r="AT296" i="9"/>
  <c r="V296" i="9"/>
  <c r="AI296" i="9"/>
  <c r="AM296" i="9"/>
  <c r="AQ296" i="9"/>
  <c r="M296" i="9"/>
  <c r="AJ296" i="9"/>
  <c r="AR296" i="9"/>
  <c r="AO296" i="9"/>
  <c r="N296" i="9"/>
  <c r="AK296" i="9"/>
  <c r="AS296" i="9"/>
  <c r="AN296" i="9"/>
  <c r="C296" i="9"/>
  <c r="AG288" i="9"/>
  <c r="Y288" i="9"/>
  <c r="AC288" i="9"/>
  <c r="Z288" i="9"/>
  <c r="AD288" i="9"/>
  <c r="W288" i="9"/>
  <c r="AE288" i="9"/>
  <c r="AB288" i="9"/>
  <c r="X288" i="9"/>
  <c r="AA288" i="9"/>
  <c r="AF288" i="9"/>
  <c r="O288" i="9"/>
  <c r="S288" i="9"/>
  <c r="P288" i="9"/>
  <c r="T288" i="9"/>
  <c r="Q288" i="9"/>
  <c r="R288" i="9"/>
  <c r="U288" i="9"/>
  <c r="AH288" i="9"/>
  <c r="AL288" i="9"/>
  <c r="AP288" i="9"/>
  <c r="AT288" i="9"/>
  <c r="V288" i="9"/>
  <c r="AI288" i="9"/>
  <c r="AM288" i="9"/>
  <c r="AQ288" i="9"/>
  <c r="AJ288" i="9"/>
  <c r="AR288" i="9"/>
  <c r="AN288" i="9"/>
  <c r="AK288" i="9"/>
  <c r="AS288" i="9"/>
  <c r="M288" i="9"/>
  <c r="N288" i="9"/>
  <c r="AO288" i="9"/>
  <c r="C288" i="9"/>
  <c r="AG276" i="9"/>
  <c r="Y276" i="9"/>
  <c r="AC276" i="9"/>
  <c r="Z276" i="9"/>
  <c r="AD276" i="9"/>
  <c r="W276" i="9"/>
  <c r="AE276" i="9"/>
  <c r="AB276" i="9"/>
  <c r="AF276" i="9"/>
  <c r="AA276" i="9"/>
  <c r="X276" i="9"/>
  <c r="O276" i="9"/>
  <c r="S276" i="9"/>
  <c r="P276" i="9"/>
  <c r="T276" i="9"/>
  <c r="Q276" i="9"/>
  <c r="R276" i="9"/>
  <c r="M276" i="9"/>
  <c r="AH276" i="9"/>
  <c r="AL276" i="9"/>
  <c r="AP276" i="9"/>
  <c r="AT276" i="9"/>
  <c r="N276" i="9"/>
  <c r="AI276" i="9"/>
  <c r="AM276" i="9"/>
  <c r="AQ276" i="9"/>
  <c r="U276" i="9"/>
  <c r="AN276" i="9"/>
  <c r="AJ276" i="9"/>
  <c r="AS276" i="9"/>
  <c r="V276" i="9"/>
  <c r="AO276" i="9"/>
  <c r="AR276" i="9"/>
  <c r="AK276" i="9"/>
  <c r="C276" i="9"/>
  <c r="AG268" i="9"/>
  <c r="Y268" i="9"/>
  <c r="AC268" i="9"/>
  <c r="Z268" i="9"/>
  <c r="AD268" i="9"/>
  <c r="W268" i="9"/>
  <c r="AE268" i="9"/>
  <c r="AB268" i="9"/>
  <c r="AF268" i="9"/>
  <c r="AA268" i="9"/>
  <c r="X268" i="9"/>
  <c r="O268" i="9"/>
  <c r="S268" i="9"/>
  <c r="P268" i="9"/>
  <c r="T268" i="9"/>
  <c r="Q268" i="9"/>
  <c r="R268" i="9"/>
  <c r="M268" i="9"/>
  <c r="AH268" i="9"/>
  <c r="AL268" i="9"/>
  <c r="AP268" i="9"/>
  <c r="AT268" i="9"/>
  <c r="N268" i="9"/>
  <c r="AI268" i="9"/>
  <c r="AM268" i="9"/>
  <c r="AQ268" i="9"/>
  <c r="AN268" i="9"/>
  <c r="AR268" i="9"/>
  <c r="V268" i="9"/>
  <c r="AK268" i="9"/>
  <c r="AO268" i="9"/>
  <c r="U268" i="9"/>
  <c r="AJ268" i="9"/>
  <c r="AS268" i="9"/>
  <c r="C268" i="9"/>
  <c r="AG260" i="9"/>
  <c r="Y260" i="9"/>
  <c r="AC260" i="9"/>
  <c r="Z260" i="9"/>
  <c r="AD260" i="9"/>
  <c r="W260" i="9"/>
  <c r="AE260" i="9"/>
  <c r="AB260" i="9"/>
  <c r="AF260" i="9"/>
  <c r="AA260" i="9"/>
  <c r="O260" i="9"/>
  <c r="S260" i="9"/>
  <c r="P260" i="9"/>
  <c r="T260" i="9"/>
  <c r="Q260" i="9"/>
  <c r="R260" i="9"/>
  <c r="M260" i="9"/>
  <c r="AH260" i="9"/>
  <c r="AL260" i="9"/>
  <c r="AP260" i="9"/>
  <c r="AT260" i="9"/>
  <c r="X260" i="9"/>
  <c r="N260" i="9"/>
  <c r="AI260" i="9"/>
  <c r="AM260" i="9"/>
  <c r="AQ260" i="9"/>
  <c r="U260" i="9"/>
  <c r="AN260" i="9"/>
  <c r="AR260" i="9"/>
  <c r="AS260" i="9"/>
  <c r="V260" i="9"/>
  <c r="AO260" i="9"/>
  <c r="AJ260" i="9"/>
  <c r="AK260" i="9"/>
  <c r="C260" i="9"/>
  <c r="AG252" i="9"/>
  <c r="X252" i="9"/>
  <c r="AB252" i="9"/>
  <c r="AF252" i="9"/>
  <c r="W252" i="9"/>
  <c r="AA252" i="9"/>
  <c r="AE252" i="9"/>
  <c r="AC252" i="9"/>
  <c r="AD252" i="9"/>
  <c r="Y252" i="9"/>
  <c r="Z252" i="9"/>
  <c r="O252" i="9"/>
  <c r="S252" i="9"/>
  <c r="P252" i="9"/>
  <c r="T252" i="9"/>
  <c r="Q252" i="9"/>
  <c r="R252" i="9"/>
  <c r="M252" i="9"/>
  <c r="AH252" i="9"/>
  <c r="AL252" i="9"/>
  <c r="AP252" i="9"/>
  <c r="AT252" i="9"/>
  <c r="N252" i="9"/>
  <c r="AI252" i="9"/>
  <c r="AM252" i="9"/>
  <c r="AQ252" i="9"/>
  <c r="AN252" i="9"/>
  <c r="U252" i="9"/>
  <c r="AJ252" i="9"/>
  <c r="AR252" i="9"/>
  <c r="AS252" i="9"/>
  <c r="AO252" i="9"/>
  <c r="V252" i="9"/>
  <c r="AK252" i="9"/>
  <c r="C252" i="9"/>
  <c r="AG244" i="9"/>
  <c r="X244" i="9"/>
  <c r="AB244" i="9"/>
  <c r="AF244" i="9"/>
  <c r="W244" i="9"/>
  <c r="AA244" i="9"/>
  <c r="AE244" i="9"/>
  <c r="AC244" i="9"/>
  <c r="AD244" i="9"/>
  <c r="Y244" i="9"/>
  <c r="Z244" i="9"/>
  <c r="O244" i="9"/>
  <c r="S244" i="9"/>
  <c r="P244" i="9"/>
  <c r="T244" i="9"/>
  <c r="Q244" i="9"/>
  <c r="R244" i="9"/>
  <c r="M244" i="9"/>
  <c r="AH244" i="9"/>
  <c r="AL244" i="9"/>
  <c r="AP244" i="9"/>
  <c r="AT244" i="9"/>
  <c r="N244" i="9"/>
  <c r="AI244" i="9"/>
  <c r="AM244" i="9"/>
  <c r="AQ244" i="9"/>
  <c r="U244" i="9"/>
  <c r="AN244" i="9"/>
  <c r="AJ244" i="9"/>
  <c r="AK244" i="9"/>
  <c r="V244" i="9"/>
  <c r="AO244" i="9"/>
  <c r="AR244" i="9"/>
  <c r="AS244" i="9"/>
  <c r="C244" i="9"/>
  <c r="AG236" i="9"/>
  <c r="X236" i="9"/>
  <c r="AB236" i="9"/>
  <c r="AF236" i="9"/>
  <c r="W236" i="9"/>
  <c r="AA236" i="9"/>
  <c r="AE236" i="9"/>
  <c r="AC236" i="9"/>
  <c r="AD236" i="9"/>
  <c r="Y236" i="9"/>
  <c r="Z236" i="9"/>
  <c r="O236" i="9"/>
  <c r="S236" i="9"/>
  <c r="P236" i="9"/>
  <c r="T236" i="9"/>
  <c r="Q236" i="9"/>
  <c r="R236" i="9"/>
  <c r="M236" i="9"/>
  <c r="AH236" i="9"/>
  <c r="AL236" i="9"/>
  <c r="AP236" i="9"/>
  <c r="AT236" i="9"/>
  <c r="N236" i="9"/>
  <c r="AI236" i="9"/>
  <c r="AM236" i="9"/>
  <c r="AQ236" i="9"/>
  <c r="AN236" i="9"/>
  <c r="U236" i="9"/>
  <c r="AJ236" i="9"/>
  <c r="AR236" i="9"/>
  <c r="AK236" i="9"/>
  <c r="AO236" i="9"/>
  <c r="V236" i="9"/>
  <c r="AS236" i="9"/>
  <c r="C236" i="9"/>
  <c r="AG228" i="9"/>
  <c r="X228" i="9"/>
  <c r="AB228" i="9"/>
  <c r="AF228" i="9"/>
  <c r="W228" i="9"/>
  <c r="AA228" i="9"/>
  <c r="AE228" i="9"/>
  <c r="AC228" i="9"/>
  <c r="AD228" i="9"/>
  <c r="Y228" i="9"/>
  <c r="O228" i="9"/>
  <c r="S228" i="9"/>
  <c r="Z228" i="9"/>
  <c r="P228" i="9"/>
  <c r="T228" i="9"/>
  <c r="Q228" i="9"/>
  <c r="R228" i="9"/>
  <c r="M228" i="9"/>
  <c r="AH228" i="9"/>
  <c r="AL228" i="9"/>
  <c r="AP228" i="9"/>
  <c r="AT228" i="9"/>
  <c r="N228" i="9"/>
  <c r="AI228" i="9"/>
  <c r="AM228" i="9"/>
  <c r="AQ228" i="9"/>
  <c r="U228" i="9"/>
  <c r="AN228" i="9"/>
  <c r="AJ228" i="9"/>
  <c r="AR228" i="9"/>
  <c r="AS228" i="9"/>
  <c r="V228" i="9"/>
  <c r="AO228" i="9"/>
  <c r="AK228" i="9"/>
  <c r="C228" i="9"/>
  <c r="AG220" i="9"/>
  <c r="X220" i="9"/>
  <c r="AB220" i="9"/>
  <c r="AF220" i="9"/>
  <c r="W220" i="9"/>
  <c r="AA220" i="9"/>
  <c r="AE220" i="9"/>
  <c r="AC220" i="9"/>
  <c r="AD220" i="9"/>
  <c r="Y220" i="9"/>
  <c r="Z220" i="9"/>
  <c r="O220" i="9"/>
  <c r="S220" i="9"/>
  <c r="P220" i="9"/>
  <c r="T220" i="9"/>
  <c r="Q220" i="9"/>
  <c r="R220" i="9"/>
  <c r="M220" i="9"/>
  <c r="AH220" i="9"/>
  <c r="AL220" i="9"/>
  <c r="AP220" i="9"/>
  <c r="AT220" i="9"/>
  <c r="N220" i="9"/>
  <c r="AI220" i="9"/>
  <c r="AM220" i="9"/>
  <c r="AQ220" i="9"/>
  <c r="AN220" i="9"/>
  <c r="AJ220" i="9"/>
  <c r="V220" i="9"/>
  <c r="AS220" i="9"/>
  <c r="AO220" i="9"/>
  <c r="U220" i="9"/>
  <c r="AR220" i="9"/>
  <c r="AK220" i="9"/>
  <c r="C220" i="9"/>
  <c r="AG212" i="9"/>
  <c r="X212" i="9"/>
  <c r="AB212" i="9"/>
  <c r="AF212" i="9"/>
  <c r="W212" i="9"/>
  <c r="AA212" i="9"/>
  <c r="AE212" i="9"/>
  <c r="AC212" i="9"/>
  <c r="AD212" i="9"/>
  <c r="Y212" i="9"/>
  <c r="Z212" i="9"/>
  <c r="O212" i="9"/>
  <c r="S212" i="9"/>
  <c r="P212" i="9"/>
  <c r="T212" i="9"/>
  <c r="Q212" i="9"/>
  <c r="AH212" i="9"/>
  <c r="AL212" i="9"/>
  <c r="AP212" i="9"/>
  <c r="AT212" i="9"/>
  <c r="R212" i="9"/>
  <c r="AI212" i="9"/>
  <c r="AM212" i="9"/>
  <c r="AQ212" i="9"/>
  <c r="M212" i="9"/>
  <c r="AJ212" i="9"/>
  <c r="AR212" i="9"/>
  <c r="N212" i="9"/>
  <c r="AK212" i="9"/>
  <c r="AS212" i="9"/>
  <c r="U212" i="9"/>
  <c r="AN212" i="9"/>
  <c r="V212" i="9"/>
  <c r="AO212" i="9"/>
  <c r="C212" i="9"/>
  <c r="AG204" i="9"/>
  <c r="X204" i="9"/>
  <c r="AB204" i="9"/>
  <c r="AF204" i="9"/>
  <c r="W204" i="9"/>
  <c r="AA204" i="9"/>
  <c r="AE204" i="9"/>
  <c r="AC204" i="9"/>
  <c r="AD204" i="9"/>
  <c r="Y204" i="9"/>
  <c r="Z204" i="9"/>
  <c r="O204" i="9"/>
  <c r="S204" i="9"/>
  <c r="P204" i="9"/>
  <c r="T204" i="9"/>
  <c r="Q204" i="9"/>
  <c r="AH204" i="9"/>
  <c r="AL204" i="9"/>
  <c r="AP204" i="9"/>
  <c r="AT204" i="9"/>
  <c r="R204" i="9"/>
  <c r="AI204" i="9"/>
  <c r="AM204" i="9"/>
  <c r="AQ204" i="9"/>
  <c r="M204" i="9"/>
  <c r="AJ204" i="9"/>
  <c r="AR204" i="9"/>
  <c r="N204" i="9"/>
  <c r="AK204" i="9"/>
  <c r="AS204" i="9"/>
  <c r="AN204" i="9"/>
  <c r="AO204" i="9"/>
  <c r="U204" i="9"/>
  <c r="V204" i="9"/>
  <c r="C204" i="9"/>
  <c r="AG196" i="9"/>
  <c r="X196" i="9"/>
  <c r="AB196" i="9"/>
  <c r="AF196" i="9"/>
  <c r="W196" i="9"/>
  <c r="AA196" i="9"/>
  <c r="AE196" i="9"/>
  <c r="AC196" i="9"/>
  <c r="AD196" i="9"/>
  <c r="Y196" i="9"/>
  <c r="Z196" i="9"/>
  <c r="M196" i="9"/>
  <c r="Q196" i="9"/>
  <c r="U196" i="9"/>
  <c r="P196" i="9"/>
  <c r="T196" i="9"/>
  <c r="N196" i="9"/>
  <c r="V196" i="9"/>
  <c r="O196" i="9"/>
  <c r="R196" i="9"/>
  <c r="AH196" i="9"/>
  <c r="AL196" i="9"/>
  <c r="AP196" i="9"/>
  <c r="AT196" i="9"/>
  <c r="S196" i="9"/>
  <c r="AI196" i="9"/>
  <c r="AM196" i="9"/>
  <c r="AQ196" i="9"/>
  <c r="AJ196" i="9"/>
  <c r="AR196" i="9"/>
  <c r="AK196" i="9"/>
  <c r="AS196" i="9"/>
  <c r="AN196" i="9"/>
  <c r="AO196" i="9"/>
  <c r="C196" i="9"/>
  <c r="AG188" i="9"/>
  <c r="X188" i="9"/>
  <c r="AB188" i="9"/>
  <c r="AF188" i="9"/>
  <c r="W188" i="9"/>
  <c r="AA188" i="9"/>
  <c r="AE188" i="9"/>
  <c r="AC188" i="9"/>
  <c r="AD188" i="9"/>
  <c r="Y188" i="9"/>
  <c r="Z188" i="9"/>
  <c r="M188" i="9"/>
  <c r="Q188" i="9"/>
  <c r="U188" i="9"/>
  <c r="P188" i="9"/>
  <c r="T188" i="9"/>
  <c r="N188" i="9"/>
  <c r="V188" i="9"/>
  <c r="O188" i="9"/>
  <c r="R188" i="9"/>
  <c r="AH188" i="9"/>
  <c r="AL188" i="9"/>
  <c r="AP188" i="9"/>
  <c r="AT188" i="9"/>
  <c r="S188" i="9"/>
  <c r="AI188" i="9"/>
  <c r="AM188" i="9"/>
  <c r="AQ188" i="9"/>
  <c r="AJ188" i="9"/>
  <c r="AR188" i="9"/>
  <c r="AK188" i="9"/>
  <c r="AS188" i="9"/>
  <c r="AN188" i="9"/>
  <c r="AO188" i="9"/>
  <c r="C188" i="9"/>
  <c r="AG180" i="9"/>
  <c r="X180" i="9"/>
  <c r="AB180" i="9"/>
  <c r="AF180" i="9"/>
  <c r="W180" i="9"/>
  <c r="AA180" i="9"/>
  <c r="AE180" i="9"/>
  <c r="AC180" i="9"/>
  <c r="AD180" i="9"/>
  <c r="Y180" i="9"/>
  <c r="Z180" i="9"/>
  <c r="M180" i="9"/>
  <c r="Q180" i="9"/>
  <c r="U180" i="9"/>
  <c r="P180" i="9"/>
  <c r="T180" i="9"/>
  <c r="N180" i="9"/>
  <c r="V180" i="9"/>
  <c r="O180" i="9"/>
  <c r="R180" i="9"/>
  <c r="AH180" i="9"/>
  <c r="AL180" i="9"/>
  <c r="AP180" i="9"/>
  <c r="AT180" i="9"/>
  <c r="S180" i="9"/>
  <c r="AI180" i="9"/>
  <c r="AM180" i="9"/>
  <c r="AQ180" i="9"/>
  <c r="AJ180" i="9"/>
  <c r="AR180" i="9"/>
  <c r="AK180" i="9"/>
  <c r="AS180" i="9"/>
  <c r="AN180" i="9"/>
  <c r="AO180" i="9"/>
  <c r="C180" i="9"/>
  <c r="AG172" i="9"/>
  <c r="X172" i="9"/>
  <c r="AB172" i="9"/>
  <c r="AF172" i="9"/>
  <c r="W172" i="9"/>
  <c r="AA172" i="9"/>
  <c r="AE172" i="9"/>
  <c r="AC172" i="9"/>
  <c r="AD172" i="9"/>
  <c r="Y172" i="9"/>
  <c r="Z172" i="9"/>
  <c r="M172" i="9"/>
  <c r="Q172" i="9"/>
  <c r="U172" i="9"/>
  <c r="P172" i="9"/>
  <c r="T172" i="9"/>
  <c r="N172" i="9"/>
  <c r="V172" i="9"/>
  <c r="O172" i="9"/>
  <c r="R172" i="9"/>
  <c r="AH172" i="9"/>
  <c r="AL172" i="9"/>
  <c r="AP172" i="9"/>
  <c r="AT172" i="9"/>
  <c r="S172" i="9"/>
  <c r="AI172" i="9"/>
  <c r="AM172" i="9"/>
  <c r="AQ172" i="9"/>
  <c r="AJ172" i="9"/>
  <c r="AR172" i="9"/>
  <c r="AK172" i="9"/>
  <c r="AS172" i="9"/>
  <c r="AN172" i="9"/>
  <c r="AO172" i="9"/>
  <c r="C172" i="9"/>
  <c r="AG164" i="9"/>
  <c r="X164" i="9"/>
  <c r="AB164" i="9"/>
  <c r="AF164" i="9"/>
  <c r="W164" i="9"/>
  <c r="AA164" i="9"/>
  <c r="AE164" i="9"/>
  <c r="AC164" i="9"/>
  <c r="AD164" i="9"/>
  <c r="Y164" i="9"/>
  <c r="M164" i="9"/>
  <c r="Q164" i="9"/>
  <c r="U164" i="9"/>
  <c r="P164" i="9"/>
  <c r="T164" i="9"/>
  <c r="N164" i="9"/>
  <c r="V164" i="9"/>
  <c r="O164" i="9"/>
  <c r="R164" i="9"/>
  <c r="AH164" i="9"/>
  <c r="AL164" i="9"/>
  <c r="AP164" i="9"/>
  <c r="AT164" i="9"/>
  <c r="S164" i="9"/>
  <c r="AI164" i="9"/>
  <c r="AM164" i="9"/>
  <c r="AQ164" i="9"/>
  <c r="AJ164" i="9"/>
  <c r="AR164" i="9"/>
  <c r="Z164" i="9"/>
  <c r="AK164" i="9"/>
  <c r="AS164" i="9"/>
  <c r="AN164" i="9"/>
  <c r="AO164" i="9"/>
  <c r="C164" i="9"/>
  <c r="AG156" i="9"/>
  <c r="Y156" i="9"/>
  <c r="AC156" i="9"/>
  <c r="X156" i="9"/>
  <c r="AD156" i="9"/>
  <c r="W156" i="9"/>
  <c r="AB156" i="9"/>
  <c r="AE156" i="9"/>
  <c r="AF156" i="9"/>
  <c r="AA156" i="9"/>
  <c r="Z156" i="9"/>
  <c r="M156" i="9"/>
  <c r="Q156" i="9"/>
  <c r="U156" i="9"/>
  <c r="P156" i="9"/>
  <c r="T156" i="9"/>
  <c r="N156" i="9"/>
  <c r="V156" i="9"/>
  <c r="O156" i="9"/>
  <c r="R156" i="9"/>
  <c r="AH156" i="9"/>
  <c r="AL156" i="9"/>
  <c r="AP156" i="9"/>
  <c r="AT156" i="9"/>
  <c r="S156" i="9"/>
  <c r="AI156" i="9"/>
  <c r="AM156" i="9"/>
  <c r="AQ156" i="9"/>
  <c r="AJ156" i="9"/>
  <c r="AR156" i="9"/>
  <c r="AK156" i="9"/>
  <c r="AS156" i="9"/>
  <c r="AN156" i="9"/>
  <c r="AO156" i="9"/>
  <c r="C156" i="9"/>
  <c r="AG148" i="9"/>
  <c r="X148" i="9"/>
  <c r="AB148" i="9"/>
  <c r="AF148" i="9"/>
  <c r="Z148" i="9"/>
  <c r="AE148" i="9"/>
  <c r="Y148" i="9"/>
  <c r="W148" i="9"/>
  <c r="AD148" i="9"/>
  <c r="AC148" i="9"/>
  <c r="AA148" i="9"/>
  <c r="M148" i="9"/>
  <c r="Q148" i="9"/>
  <c r="U148" i="9"/>
  <c r="P148" i="9"/>
  <c r="T148" i="9"/>
  <c r="N148" i="9"/>
  <c r="V148" i="9"/>
  <c r="O148" i="9"/>
  <c r="R148" i="9"/>
  <c r="AH148" i="9"/>
  <c r="AL148" i="9"/>
  <c r="AP148" i="9"/>
  <c r="AT148" i="9"/>
  <c r="S148" i="9"/>
  <c r="AI148" i="9"/>
  <c r="AM148" i="9"/>
  <c r="AQ148" i="9"/>
  <c r="AJ148" i="9"/>
  <c r="AR148" i="9"/>
  <c r="AK148" i="9"/>
  <c r="AS148" i="9"/>
  <c r="AN148" i="9"/>
  <c r="AO148" i="9"/>
  <c r="C148" i="9"/>
  <c r="AG136" i="9"/>
  <c r="X136" i="9"/>
  <c r="AB136" i="9"/>
  <c r="AF136" i="9"/>
  <c r="W136" i="9"/>
  <c r="AC136" i="9"/>
  <c r="AA136" i="9"/>
  <c r="Y136" i="9"/>
  <c r="AE136" i="9"/>
  <c r="AD136" i="9"/>
  <c r="M136" i="9"/>
  <c r="Q136" i="9"/>
  <c r="U136" i="9"/>
  <c r="P136" i="9"/>
  <c r="T136" i="9"/>
  <c r="Z136" i="9"/>
  <c r="N136" i="9"/>
  <c r="V136" i="9"/>
  <c r="O136" i="9"/>
  <c r="AH136" i="9"/>
  <c r="AL136" i="9"/>
  <c r="AP136" i="9"/>
  <c r="AT136" i="9"/>
  <c r="AI136" i="9"/>
  <c r="AM136" i="9"/>
  <c r="AQ136" i="9"/>
  <c r="AN136" i="9"/>
  <c r="AO136" i="9"/>
  <c r="AJ136" i="9"/>
  <c r="R136" i="9"/>
  <c r="AR136" i="9"/>
  <c r="AK136" i="9"/>
  <c r="S136" i="9"/>
  <c r="AS136" i="9"/>
  <c r="C136" i="9"/>
  <c r="AG128" i="9"/>
  <c r="W128" i="9"/>
  <c r="AA128" i="9"/>
  <c r="AE128" i="9"/>
  <c r="X128" i="9"/>
  <c r="AB128" i="9"/>
  <c r="AF128" i="9"/>
  <c r="AC128" i="9"/>
  <c r="Z128" i="9"/>
  <c r="AD128" i="9"/>
  <c r="Y128" i="9"/>
  <c r="M128" i="9"/>
  <c r="Q128" i="9"/>
  <c r="U128" i="9"/>
  <c r="P128" i="9"/>
  <c r="T128" i="9"/>
  <c r="N128" i="9"/>
  <c r="V128" i="9"/>
  <c r="O128" i="9"/>
  <c r="AH128" i="9"/>
  <c r="AL128" i="9"/>
  <c r="AP128" i="9"/>
  <c r="AT128" i="9"/>
  <c r="AI128" i="9"/>
  <c r="AM128" i="9"/>
  <c r="AQ128" i="9"/>
  <c r="R128" i="9"/>
  <c r="AN128" i="9"/>
  <c r="S128" i="9"/>
  <c r="AO128" i="9"/>
  <c r="AR128" i="9"/>
  <c r="AK128" i="9"/>
  <c r="AS128" i="9"/>
  <c r="AJ128" i="9"/>
  <c r="C128" i="9"/>
  <c r="AG120" i="9"/>
  <c r="W120" i="9"/>
  <c r="AA120" i="9"/>
  <c r="AE120" i="9"/>
  <c r="X120" i="9"/>
  <c r="AB120" i="9"/>
  <c r="AF120" i="9"/>
  <c r="AC120" i="9"/>
  <c r="Z120" i="9"/>
  <c r="AD120" i="9"/>
  <c r="Y120" i="9"/>
  <c r="M120" i="9"/>
  <c r="Q120" i="9"/>
  <c r="U120" i="9"/>
  <c r="P120" i="9"/>
  <c r="T120" i="9"/>
  <c r="N120" i="9"/>
  <c r="V120" i="9"/>
  <c r="O120" i="9"/>
  <c r="AH120" i="9"/>
  <c r="AL120" i="9"/>
  <c r="AP120" i="9"/>
  <c r="AT120" i="9"/>
  <c r="AI120" i="9"/>
  <c r="AM120" i="9"/>
  <c r="AQ120" i="9"/>
  <c r="AN120" i="9"/>
  <c r="AO120" i="9"/>
  <c r="R120" i="9"/>
  <c r="AJ120" i="9"/>
  <c r="AR120" i="9"/>
  <c r="S120" i="9"/>
  <c r="AK120" i="9"/>
  <c r="AS120" i="9"/>
  <c r="C120" i="9"/>
  <c r="AG108" i="9"/>
  <c r="W108" i="9"/>
  <c r="AA108" i="9"/>
  <c r="AE108" i="9"/>
  <c r="X108" i="9"/>
  <c r="AB108" i="9"/>
  <c r="AF108" i="9"/>
  <c r="AC108" i="9"/>
  <c r="Z108" i="9"/>
  <c r="Y108" i="9"/>
  <c r="AD108" i="9"/>
  <c r="M108" i="9"/>
  <c r="Q108" i="9"/>
  <c r="U108" i="9"/>
  <c r="P108" i="9"/>
  <c r="T108" i="9"/>
  <c r="N108" i="9"/>
  <c r="V108" i="9"/>
  <c r="O108" i="9"/>
  <c r="R108" i="9"/>
  <c r="AH108" i="9"/>
  <c r="AL108" i="9"/>
  <c r="AP108" i="9"/>
  <c r="AT108" i="9"/>
  <c r="S108" i="9"/>
  <c r="AI108" i="9"/>
  <c r="AM108" i="9"/>
  <c r="AQ108" i="9"/>
  <c r="AJ108" i="9"/>
  <c r="AR108" i="9"/>
  <c r="AK108" i="9"/>
  <c r="AS108" i="9"/>
  <c r="AN108" i="9"/>
  <c r="AO108" i="9"/>
  <c r="C108" i="9"/>
  <c r="AG100" i="9"/>
  <c r="W100" i="9"/>
  <c r="AA100" i="9"/>
  <c r="AE100" i="9"/>
  <c r="X100" i="9"/>
  <c r="AB100" i="9"/>
  <c r="AF100" i="9"/>
  <c r="AC100" i="9"/>
  <c r="Z100" i="9"/>
  <c r="AD100" i="9"/>
  <c r="Y100" i="9"/>
  <c r="M100" i="9"/>
  <c r="Q100" i="9"/>
  <c r="U100" i="9"/>
  <c r="P100" i="9"/>
  <c r="T100" i="9"/>
  <c r="N100" i="9"/>
  <c r="V100" i="9"/>
  <c r="O100" i="9"/>
  <c r="R100" i="9"/>
  <c r="AH100" i="9"/>
  <c r="AL100" i="9"/>
  <c r="AP100" i="9"/>
  <c r="AT100" i="9"/>
  <c r="S100" i="9"/>
  <c r="AI100" i="9"/>
  <c r="AM100" i="9"/>
  <c r="AQ100" i="9"/>
  <c r="AJ100" i="9"/>
  <c r="AR100" i="9"/>
  <c r="AK100" i="9"/>
  <c r="AS100" i="9"/>
  <c r="AN100" i="9"/>
  <c r="AO100" i="9"/>
  <c r="C100" i="9"/>
  <c r="AG92" i="9"/>
  <c r="W92" i="9"/>
  <c r="AA92" i="9"/>
  <c r="AE92" i="9"/>
  <c r="X92" i="9"/>
  <c r="AB92" i="9"/>
  <c r="AF92" i="9"/>
  <c r="AC92" i="9"/>
  <c r="Z92" i="9"/>
  <c r="Y92" i="9"/>
  <c r="AD92" i="9"/>
  <c r="M92" i="9"/>
  <c r="Q92" i="9"/>
  <c r="U92" i="9"/>
  <c r="P92" i="9"/>
  <c r="T92" i="9"/>
  <c r="N92" i="9"/>
  <c r="V92" i="9"/>
  <c r="O92" i="9"/>
  <c r="R92" i="9"/>
  <c r="AH92" i="9"/>
  <c r="AL92" i="9"/>
  <c r="AP92" i="9"/>
  <c r="AT92" i="9"/>
  <c r="S92" i="9"/>
  <c r="AI92" i="9"/>
  <c r="AM92" i="9"/>
  <c r="AQ92" i="9"/>
  <c r="AJ92" i="9"/>
  <c r="AR92" i="9"/>
  <c r="AK92" i="9"/>
  <c r="AS92" i="9"/>
  <c r="AN92" i="9"/>
  <c r="AO92" i="9"/>
  <c r="C92" i="9"/>
  <c r="AG84" i="9"/>
  <c r="W84" i="9"/>
  <c r="AA84" i="9"/>
  <c r="AE84" i="9"/>
  <c r="X84" i="9"/>
  <c r="AB84" i="9"/>
  <c r="AF84" i="9"/>
  <c r="AC84" i="9"/>
  <c r="Z84" i="9"/>
  <c r="Y84" i="9"/>
  <c r="AD84" i="9"/>
  <c r="M84" i="9"/>
  <c r="Q84" i="9"/>
  <c r="U84" i="9"/>
  <c r="P84" i="9"/>
  <c r="T84" i="9"/>
  <c r="N84" i="9"/>
  <c r="V84" i="9"/>
  <c r="O84" i="9"/>
  <c r="R84" i="9"/>
  <c r="AH84" i="9"/>
  <c r="AL84" i="9"/>
  <c r="AP84" i="9"/>
  <c r="AT84" i="9"/>
  <c r="S84" i="9"/>
  <c r="AI84" i="9"/>
  <c r="AM84" i="9"/>
  <c r="AQ84" i="9"/>
  <c r="AJ84" i="9"/>
  <c r="AR84" i="9"/>
  <c r="AK84" i="9"/>
  <c r="AS84" i="9"/>
  <c r="AN84" i="9"/>
  <c r="AO84" i="9"/>
  <c r="C84" i="9"/>
  <c r="AG76" i="9"/>
  <c r="W76" i="9"/>
  <c r="AA76" i="9"/>
  <c r="AE76" i="9"/>
  <c r="X76" i="9"/>
  <c r="AB76" i="9"/>
  <c r="AF76" i="9"/>
  <c r="AC76" i="9"/>
  <c r="Z76" i="9"/>
  <c r="Y76" i="9"/>
  <c r="AD76" i="9"/>
  <c r="M76" i="9"/>
  <c r="Q76" i="9"/>
  <c r="U76" i="9"/>
  <c r="P76" i="9"/>
  <c r="T76" i="9"/>
  <c r="N76" i="9"/>
  <c r="V76" i="9"/>
  <c r="O76" i="9"/>
  <c r="R76" i="9"/>
  <c r="AH76" i="9"/>
  <c r="AL76" i="9"/>
  <c r="AP76" i="9"/>
  <c r="AT76" i="9"/>
  <c r="S76" i="9"/>
  <c r="AI76" i="9"/>
  <c r="AM76" i="9"/>
  <c r="AQ76" i="9"/>
  <c r="AJ76" i="9"/>
  <c r="AR76" i="9"/>
  <c r="AK76" i="9"/>
  <c r="AS76" i="9"/>
  <c r="AN76" i="9"/>
  <c r="AO76" i="9"/>
  <c r="C76" i="9"/>
  <c r="AG68" i="9"/>
  <c r="W68" i="9"/>
  <c r="AA68" i="9"/>
  <c r="AE68" i="9"/>
  <c r="X68" i="9"/>
  <c r="AB68" i="9"/>
  <c r="AF68" i="9"/>
  <c r="AC68" i="9"/>
  <c r="Z68" i="9"/>
  <c r="AD68" i="9"/>
  <c r="Y68" i="9"/>
  <c r="M68" i="9"/>
  <c r="Q68" i="9"/>
  <c r="U68" i="9"/>
  <c r="P68" i="9"/>
  <c r="T68" i="9"/>
  <c r="N68" i="9"/>
  <c r="V68" i="9"/>
  <c r="O68" i="9"/>
  <c r="R68" i="9"/>
  <c r="AH68" i="9"/>
  <c r="AL68" i="9"/>
  <c r="AP68" i="9"/>
  <c r="AT68" i="9"/>
  <c r="S68" i="9"/>
  <c r="AI68" i="9"/>
  <c r="AM68" i="9"/>
  <c r="AQ68" i="9"/>
  <c r="AJ68" i="9"/>
  <c r="AR68" i="9"/>
  <c r="AK68" i="9"/>
  <c r="AS68" i="9"/>
  <c r="AN68" i="9"/>
  <c r="AO68" i="9"/>
  <c r="C68" i="9"/>
  <c r="AG60" i="9"/>
  <c r="W60" i="9"/>
  <c r="AA60" i="9"/>
  <c r="AE60" i="9"/>
  <c r="X60" i="9"/>
  <c r="AB60" i="9"/>
  <c r="AF60" i="9"/>
  <c r="AC60" i="9"/>
  <c r="Z60" i="9"/>
  <c r="Y60" i="9"/>
  <c r="AD60" i="9"/>
  <c r="M60" i="9"/>
  <c r="Q60" i="9"/>
  <c r="U60" i="9"/>
  <c r="P60" i="9"/>
  <c r="T60" i="9"/>
  <c r="N60" i="9"/>
  <c r="V60" i="9"/>
  <c r="O60" i="9"/>
  <c r="R60" i="9"/>
  <c r="AH60" i="9"/>
  <c r="AL60" i="9"/>
  <c r="AP60" i="9"/>
  <c r="AT60" i="9"/>
  <c r="S60" i="9"/>
  <c r="AI60" i="9"/>
  <c r="AM60" i="9"/>
  <c r="AQ60" i="9"/>
  <c r="AJ60" i="9"/>
  <c r="AR60" i="9"/>
  <c r="AK60" i="9"/>
  <c r="AS60" i="9"/>
  <c r="AN60" i="9"/>
  <c r="AO60" i="9"/>
  <c r="C60" i="9"/>
  <c r="AG48" i="9"/>
  <c r="X48" i="9"/>
  <c r="AB48" i="9"/>
  <c r="AF48" i="9"/>
  <c r="W48" i="9"/>
  <c r="AA48" i="9"/>
  <c r="AE48" i="9"/>
  <c r="Y48" i="9"/>
  <c r="Z48" i="9"/>
  <c r="AC48" i="9"/>
  <c r="AD48" i="9"/>
  <c r="M48" i="9"/>
  <c r="Q48" i="9"/>
  <c r="U48" i="9"/>
  <c r="P48" i="9"/>
  <c r="T48" i="9"/>
  <c r="N48" i="9"/>
  <c r="V48" i="9"/>
  <c r="O48" i="9"/>
  <c r="AH48" i="9"/>
  <c r="AL48" i="9"/>
  <c r="AP48" i="9"/>
  <c r="AT48" i="9"/>
  <c r="AI48" i="9"/>
  <c r="AM48" i="9"/>
  <c r="AQ48" i="9"/>
  <c r="R48" i="9"/>
  <c r="AN48" i="9"/>
  <c r="S48" i="9"/>
  <c r="AO48" i="9"/>
  <c r="AR48" i="9"/>
  <c r="AJ48" i="9"/>
  <c r="AS48" i="9"/>
  <c r="AK48" i="9"/>
  <c r="C48" i="9"/>
  <c r="AG12" i="9"/>
  <c r="Y12" i="9"/>
  <c r="AC12" i="9"/>
  <c r="AA12" i="9"/>
  <c r="AF12" i="9"/>
  <c r="Z12" i="9"/>
  <c r="AE12" i="9"/>
  <c r="AB12" i="9"/>
  <c r="AD12" i="9"/>
  <c r="X12" i="9"/>
  <c r="W12" i="9"/>
  <c r="M12" i="9"/>
  <c r="Q12" i="9"/>
  <c r="U12" i="9"/>
  <c r="P12" i="9"/>
  <c r="T12" i="9"/>
  <c r="N12" i="9"/>
  <c r="V12" i="9"/>
  <c r="O12" i="9"/>
  <c r="R12" i="9"/>
  <c r="AH12" i="9"/>
  <c r="AL12" i="9"/>
  <c r="AP12" i="9"/>
  <c r="AT12" i="9"/>
  <c r="S12" i="9"/>
  <c r="AI12" i="9"/>
  <c r="AM12" i="9"/>
  <c r="AQ12" i="9"/>
  <c r="AJ12" i="9"/>
  <c r="AR12" i="9"/>
  <c r="AK12" i="9"/>
  <c r="AS12" i="9"/>
  <c r="AN12" i="9"/>
  <c r="AO12" i="9"/>
  <c r="C12" i="9"/>
  <c r="AG999" i="9"/>
  <c r="W999" i="9"/>
  <c r="AA999" i="9"/>
  <c r="AE999" i="9"/>
  <c r="Z999" i="9"/>
  <c r="AD999" i="9"/>
  <c r="AB999" i="9"/>
  <c r="AC999" i="9"/>
  <c r="X999" i="9"/>
  <c r="N999" i="9"/>
  <c r="R999" i="9"/>
  <c r="V999" i="9"/>
  <c r="Y999" i="9"/>
  <c r="O999" i="9"/>
  <c r="S999" i="9"/>
  <c r="T999" i="9"/>
  <c r="M999" i="9"/>
  <c r="U999" i="9"/>
  <c r="AF999" i="9"/>
  <c r="AI999" i="9"/>
  <c r="AM999" i="9"/>
  <c r="AQ999" i="9"/>
  <c r="AO999" i="9"/>
  <c r="AH999" i="9"/>
  <c r="AL999" i="9"/>
  <c r="AP999" i="9"/>
  <c r="AT999" i="9"/>
  <c r="AJ999" i="9"/>
  <c r="AN999" i="9"/>
  <c r="AR999" i="9"/>
  <c r="P999" i="9"/>
  <c r="AK999" i="9"/>
  <c r="AS999" i="9"/>
  <c r="Q999" i="9"/>
  <c r="C999" i="9"/>
  <c r="AG991" i="9"/>
  <c r="W991" i="9"/>
  <c r="AA991" i="9"/>
  <c r="AE991" i="9"/>
  <c r="Z991" i="9"/>
  <c r="AD991" i="9"/>
  <c r="AB991" i="9"/>
  <c r="AC991" i="9"/>
  <c r="X991" i="9"/>
  <c r="N991" i="9"/>
  <c r="R991" i="9"/>
  <c r="V991" i="9"/>
  <c r="Y991" i="9"/>
  <c r="O991" i="9"/>
  <c r="S991" i="9"/>
  <c r="AF991" i="9"/>
  <c r="T991" i="9"/>
  <c r="M991" i="9"/>
  <c r="U991" i="9"/>
  <c r="AI991" i="9"/>
  <c r="AM991" i="9"/>
  <c r="AQ991" i="9"/>
  <c r="AK991" i="9"/>
  <c r="AS991" i="9"/>
  <c r="Q991" i="9"/>
  <c r="AH991" i="9"/>
  <c r="AP991" i="9"/>
  <c r="AJ991" i="9"/>
  <c r="AN991" i="9"/>
  <c r="AR991" i="9"/>
  <c r="P991" i="9"/>
  <c r="AO991" i="9"/>
  <c r="AL991" i="9"/>
  <c r="AT991" i="9"/>
  <c r="C991" i="9"/>
  <c r="AG983" i="9"/>
  <c r="W983" i="9"/>
  <c r="AA983" i="9"/>
  <c r="AE983" i="9"/>
  <c r="Z983" i="9"/>
  <c r="AD983" i="9"/>
  <c r="AB983" i="9"/>
  <c r="AC983" i="9"/>
  <c r="X983" i="9"/>
  <c r="N983" i="9"/>
  <c r="R983" i="9"/>
  <c r="V983" i="9"/>
  <c r="Y983" i="9"/>
  <c r="O983" i="9"/>
  <c r="S983" i="9"/>
  <c r="T983" i="9"/>
  <c r="M983" i="9"/>
  <c r="U983" i="9"/>
  <c r="AI983" i="9"/>
  <c r="AM983" i="9"/>
  <c r="AQ983" i="9"/>
  <c r="P983" i="9"/>
  <c r="AK983" i="9"/>
  <c r="AS983" i="9"/>
  <c r="Q983" i="9"/>
  <c r="AH983" i="9"/>
  <c r="AP983" i="9"/>
  <c r="AJ983" i="9"/>
  <c r="AN983" i="9"/>
  <c r="AR983" i="9"/>
  <c r="AF983" i="9"/>
  <c r="AO983" i="9"/>
  <c r="AL983" i="9"/>
  <c r="AT983" i="9"/>
  <c r="C983" i="9"/>
  <c r="AG975" i="9"/>
  <c r="W975" i="9"/>
  <c r="AA975" i="9"/>
  <c r="AE975" i="9"/>
  <c r="Z975" i="9"/>
  <c r="AD975" i="9"/>
  <c r="AB975" i="9"/>
  <c r="AC975" i="9"/>
  <c r="X975" i="9"/>
  <c r="N975" i="9"/>
  <c r="R975" i="9"/>
  <c r="V975" i="9"/>
  <c r="Y975" i="9"/>
  <c r="O975" i="9"/>
  <c r="S975" i="9"/>
  <c r="AF975" i="9"/>
  <c r="T975" i="9"/>
  <c r="M975" i="9"/>
  <c r="U975" i="9"/>
  <c r="AI975" i="9"/>
  <c r="AM975" i="9"/>
  <c r="AQ975" i="9"/>
  <c r="AK975" i="9"/>
  <c r="AS975" i="9"/>
  <c r="AL975" i="9"/>
  <c r="AT975" i="9"/>
  <c r="AJ975" i="9"/>
  <c r="AN975" i="9"/>
  <c r="AR975" i="9"/>
  <c r="P975" i="9"/>
  <c r="AO975" i="9"/>
  <c r="Q975" i="9"/>
  <c r="AH975" i="9"/>
  <c r="AP975" i="9"/>
  <c r="C975" i="9"/>
  <c r="AG967" i="9"/>
  <c r="W967" i="9"/>
  <c r="AA967" i="9"/>
  <c r="AE967" i="9"/>
  <c r="Z967" i="9"/>
  <c r="AD967" i="9"/>
  <c r="AB967" i="9"/>
  <c r="AC967" i="9"/>
  <c r="X967" i="9"/>
  <c r="N967" i="9"/>
  <c r="R967" i="9"/>
  <c r="V967" i="9"/>
  <c r="Y967" i="9"/>
  <c r="O967" i="9"/>
  <c r="S967" i="9"/>
  <c r="T967" i="9"/>
  <c r="M967" i="9"/>
  <c r="U967" i="9"/>
  <c r="AF967" i="9"/>
  <c r="AI967" i="9"/>
  <c r="AM967" i="9"/>
  <c r="AQ967" i="9"/>
  <c r="P967" i="9"/>
  <c r="AO967" i="9"/>
  <c r="AL967" i="9"/>
  <c r="AT967" i="9"/>
  <c r="AJ967" i="9"/>
  <c r="AN967" i="9"/>
  <c r="AR967" i="9"/>
  <c r="AK967" i="9"/>
  <c r="AS967" i="9"/>
  <c r="Q967" i="9"/>
  <c r="AH967" i="9"/>
  <c r="AP967" i="9"/>
  <c r="C967" i="9"/>
  <c r="AG959" i="9"/>
  <c r="W959" i="9"/>
  <c r="AA959" i="9"/>
  <c r="AE959" i="9"/>
  <c r="Z959" i="9"/>
  <c r="AD959" i="9"/>
  <c r="AB959" i="9"/>
  <c r="AC959" i="9"/>
  <c r="X959" i="9"/>
  <c r="N959" i="9"/>
  <c r="R959" i="9"/>
  <c r="V959" i="9"/>
  <c r="Y959" i="9"/>
  <c r="O959" i="9"/>
  <c r="S959" i="9"/>
  <c r="AF959" i="9"/>
  <c r="T959" i="9"/>
  <c r="M959" i="9"/>
  <c r="U959" i="9"/>
  <c r="AI959" i="9"/>
  <c r="AM959" i="9"/>
  <c r="AQ959" i="9"/>
  <c r="AO959" i="9"/>
  <c r="Q959" i="9"/>
  <c r="AH959" i="9"/>
  <c r="AT959" i="9"/>
  <c r="AJ959" i="9"/>
  <c r="AN959" i="9"/>
  <c r="AR959" i="9"/>
  <c r="P959" i="9"/>
  <c r="AK959" i="9"/>
  <c r="AS959" i="9"/>
  <c r="AL959" i="9"/>
  <c r="AP959" i="9"/>
  <c r="C959" i="9"/>
  <c r="AG951" i="9"/>
  <c r="W951" i="9"/>
  <c r="AA951" i="9"/>
  <c r="AE951" i="9"/>
  <c r="Z951" i="9"/>
  <c r="AD951" i="9"/>
  <c r="AB951" i="9"/>
  <c r="AC951" i="9"/>
  <c r="X951" i="9"/>
  <c r="N951" i="9"/>
  <c r="R951" i="9"/>
  <c r="V951" i="9"/>
  <c r="Y951" i="9"/>
  <c r="O951" i="9"/>
  <c r="S951" i="9"/>
  <c r="T951" i="9"/>
  <c r="M951" i="9"/>
  <c r="U951" i="9"/>
  <c r="AI951" i="9"/>
  <c r="AM951" i="9"/>
  <c r="AQ951" i="9"/>
  <c r="AF951" i="9"/>
  <c r="P951" i="9"/>
  <c r="AK951" i="9"/>
  <c r="AS951" i="9"/>
  <c r="AL951" i="9"/>
  <c r="AT951" i="9"/>
  <c r="AJ951" i="9"/>
  <c r="AN951" i="9"/>
  <c r="AR951" i="9"/>
  <c r="AO951" i="9"/>
  <c r="Q951" i="9"/>
  <c r="AH951" i="9"/>
  <c r="AP951" i="9"/>
  <c r="C951" i="9"/>
  <c r="AG943" i="9"/>
  <c r="W943" i="9"/>
  <c r="AA943" i="9"/>
  <c r="AE943" i="9"/>
  <c r="Z943" i="9"/>
  <c r="AD943" i="9"/>
  <c r="AB943" i="9"/>
  <c r="AC943" i="9"/>
  <c r="X943" i="9"/>
  <c r="N943" i="9"/>
  <c r="R943" i="9"/>
  <c r="V943" i="9"/>
  <c r="Y943" i="9"/>
  <c r="O943" i="9"/>
  <c r="S943" i="9"/>
  <c r="AF943" i="9"/>
  <c r="T943" i="9"/>
  <c r="M943" i="9"/>
  <c r="U943" i="9"/>
  <c r="AI943" i="9"/>
  <c r="AM943" i="9"/>
  <c r="AQ943" i="9"/>
  <c r="P943" i="9"/>
  <c r="AO943" i="9"/>
  <c r="Q943" i="9"/>
  <c r="AL943" i="9"/>
  <c r="AT943" i="9"/>
  <c r="AJ943" i="9"/>
  <c r="AN943" i="9"/>
  <c r="AR943" i="9"/>
  <c r="AK943" i="9"/>
  <c r="AS943" i="9"/>
  <c r="AH943" i="9"/>
  <c r="AP943" i="9"/>
  <c r="C943" i="9"/>
  <c r="AG931" i="9"/>
  <c r="W931" i="9"/>
  <c r="AA931" i="9"/>
  <c r="AE931" i="9"/>
  <c r="Z931" i="9"/>
  <c r="AD931" i="9"/>
  <c r="AB931" i="9"/>
  <c r="AC931" i="9"/>
  <c r="AF931" i="9"/>
  <c r="N931" i="9"/>
  <c r="R931" i="9"/>
  <c r="V931" i="9"/>
  <c r="O931" i="9"/>
  <c r="S931" i="9"/>
  <c r="X931" i="9"/>
  <c r="T931" i="9"/>
  <c r="Y931" i="9"/>
  <c r="M931" i="9"/>
  <c r="U931" i="9"/>
  <c r="P931" i="9"/>
  <c r="AI931" i="9"/>
  <c r="AM931" i="9"/>
  <c r="AQ931" i="9"/>
  <c r="AO931" i="9"/>
  <c r="AH931" i="9"/>
  <c r="AP931" i="9"/>
  <c r="Q931" i="9"/>
  <c r="AJ931" i="9"/>
  <c r="AN931" i="9"/>
  <c r="AR931" i="9"/>
  <c r="AK931" i="9"/>
  <c r="AS931" i="9"/>
  <c r="AL931" i="9"/>
  <c r="AT931" i="9"/>
  <c r="C931" i="9"/>
  <c r="AG923" i="9"/>
  <c r="W923" i="9"/>
  <c r="AA923" i="9"/>
  <c r="AE923" i="9"/>
  <c r="Z923" i="9"/>
  <c r="AD923" i="9"/>
  <c r="AB923" i="9"/>
  <c r="AC923" i="9"/>
  <c r="AF923" i="9"/>
  <c r="N923" i="9"/>
  <c r="R923" i="9"/>
  <c r="V923" i="9"/>
  <c r="O923" i="9"/>
  <c r="S923" i="9"/>
  <c r="T923" i="9"/>
  <c r="M923" i="9"/>
  <c r="U923" i="9"/>
  <c r="X923" i="9"/>
  <c r="P923" i="9"/>
  <c r="AI923" i="9"/>
  <c r="AM923" i="9"/>
  <c r="AQ923" i="9"/>
  <c r="AK923" i="9"/>
  <c r="AS923" i="9"/>
  <c r="AH923" i="9"/>
  <c r="AP923" i="9"/>
  <c r="Y923" i="9"/>
  <c r="Q923" i="9"/>
  <c r="AJ923" i="9"/>
  <c r="AN923" i="9"/>
  <c r="AR923" i="9"/>
  <c r="AO923" i="9"/>
  <c r="AL923" i="9"/>
  <c r="AT923" i="9"/>
  <c r="C923" i="9"/>
  <c r="AG915" i="9"/>
  <c r="W915" i="9"/>
  <c r="AA915" i="9"/>
  <c r="AE915" i="9"/>
  <c r="Z915" i="9"/>
  <c r="AD915" i="9"/>
  <c r="AB915" i="9"/>
  <c r="AC915" i="9"/>
  <c r="AF915" i="9"/>
  <c r="N915" i="9"/>
  <c r="R915" i="9"/>
  <c r="V915" i="9"/>
  <c r="O915" i="9"/>
  <c r="S915" i="9"/>
  <c r="X915" i="9"/>
  <c r="T915" i="9"/>
  <c r="Y915" i="9"/>
  <c r="M915" i="9"/>
  <c r="U915" i="9"/>
  <c r="P915" i="9"/>
  <c r="AI915" i="9"/>
  <c r="AM915" i="9"/>
  <c r="AQ915" i="9"/>
  <c r="AK915" i="9"/>
  <c r="AS915" i="9"/>
  <c r="AP915" i="9"/>
  <c r="Q915" i="9"/>
  <c r="AJ915" i="9"/>
  <c r="AN915" i="9"/>
  <c r="AR915" i="9"/>
  <c r="AO915" i="9"/>
  <c r="AH915" i="9"/>
  <c r="AL915" i="9"/>
  <c r="AT915" i="9"/>
  <c r="C915" i="9"/>
  <c r="AG903" i="9"/>
  <c r="W903" i="9"/>
  <c r="AA903" i="9"/>
  <c r="AE903" i="9"/>
  <c r="Z903" i="9"/>
  <c r="AD903" i="9"/>
  <c r="AB903" i="9"/>
  <c r="AC903" i="9"/>
  <c r="X903" i="9"/>
  <c r="N903" i="9"/>
  <c r="R903" i="9"/>
  <c r="V903" i="9"/>
  <c r="Y903" i="9"/>
  <c r="O903" i="9"/>
  <c r="S903" i="9"/>
  <c r="T903" i="9"/>
  <c r="M903" i="9"/>
  <c r="U903" i="9"/>
  <c r="AF903" i="9"/>
  <c r="AI903" i="9"/>
  <c r="AM903" i="9"/>
  <c r="AQ903" i="9"/>
  <c r="AO903" i="9"/>
  <c r="Q903" i="9"/>
  <c r="AH903" i="9"/>
  <c r="AP903" i="9"/>
  <c r="AJ903" i="9"/>
  <c r="AN903" i="9"/>
  <c r="AR903" i="9"/>
  <c r="P903" i="9"/>
  <c r="AK903" i="9"/>
  <c r="AS903" i="9"/>
  <c r="AL903" i="9"/>
  <c r="AT903" i="9"/>
  <c r="C903" i="9"/>
  <c r="AG895" i="9"/>
  <c r="W895" i="9"/>
  <c r="AA895" i="9"/>
  <c r="AE895" i="9"/>
  <c r="Z895" i="9"/>
  <c r="AD895" i="9"/>
  <c r="AB895" i="9"/>
  <c r="AC895" i="9"/>
  <c r="X895" i="9"/>
  <c r="N895" i="9"/>
  <c r="R895" i="9"/>
  <c r="V895" i="9"/>
  <c r="Y895" i="9"/>
  <c r="O895" i="9"/>
  <c r="S895" i="9"/>
  <c r="AF895" i="9"/>
  <c r="T895" i="9"/>
  <c r="M895" i="9"/>
  <c r="U895" i="9"/>
  <c r="AI895" i="9"/>
  <c r="AM895" i="9"/>
  <c r="AQ895" i="9"/>
  <c r="AK895" i="9"/>
  <c r="AS895" i="9"/>
  <c r="AH895" i="9"/>
  <c r="AL895" i="9"/>
  <c r="AP895" i="9"/>
  <c r="AT895" i="9"/>
  <c r="AJ895" i="9"/>
  <c r="AN895" i="9"/>
  <c r="AR895" i="9"/>
  <c r="P895" i="9"/>
  <c r="AO895" i="9"/>
  <c r="Q895" i="9"/>
  <c r="C895" i="9"/>
  <c r="AG887" i="9"/>
  <c r="W887" i="9"/>
  <c r="AA887" i="9"/>
  <c r="AE887" i="9"/>
  <c r="Z887" i="9"/>
  <c r="AD887" i="9"/>
  <c r="AB887" i="9"/>
  <c r="AC887" i="9"/>
  <c r="X887" i="9"/>
  <c r="N887" i="9"/>
  <c r="R887" i="9"/>
  <c r="V887" i="9"/>
  <c r="Y887" i="9"/>
  <c r="O887" i="9"/>
  <c r="S887" i="9"/>
  <c r="T887" i="9"/>
  <c r="M887" i="9"/>
  <c r="U887" i="9"/>
  <c r="AI887" i="9"/>
  <c r="AM887" i="9"/>
  <c r="AQ887" i="9"/>
  <c r="AF887" i="9"/>
  <c r="AO887" i="9"/>
  <c r="AL887" i="9"/>
  <c r="AT887" i="9"/>
  <c r="AJ887" i="9"/>
  <c r="AN887" i="9"/>
  <c r="AR887" i="9"/>
  <c r="P887" i="9"/>
  <c r="AK887" i="9"/>
  <c r="AS887" i="9"/>
  <c r="Q887" i="9"/>
  <c r="AH887" i="9"/>
  <c r="AP887" i="9"/>
  <c r="C887" i="9"/>
  <c r="AG879" i="9"/>
  <c r="W879" i="9"/>
  <c r="AA879" i="9"/>
  <c r="AE879" i="9"/>
  <c r="Z879" i="9"/>
  <c r="AD879" i="9"/>
  <c r="AB879" i="9"/>
  <c r="AC879" i="9"/>
  <c r="X879" i="9"/>
  <c r="N879" i="9"/>
  <c r="R879" i="9"/>
  <c r="V879" i="9"/>
  <c r="Y879" i="9"/>
  <c r="O879" i="9"/>
  <c r="S879" i="9"/>
  <c r="AF879" i="9"/>
  <c r="T879" i="9"/>
  <c r="M879" i="9"/>
  <c r="U879" i="9"/>
  <c r="AI879" i="9"/>
  <c r="AM879" i="9"/>
  <c r="AQ879" i="9"/>
  <c r="P879" i="9"/>
  <c r="AK879" i="9"/>
  <c r="AS879" i="9"/>
  <c r="Q879" i="9"/>
  <c r="AL879" i="9"/>
  <c r="AT879" i="9"/>
  <c r="AJ879" i="9"/>
  <c r="AN879" i="9"/>
  <c r="AR879" i="9"/>
  <c r="AO879" i="9"/>
  <c r="AH879" i="9"/>
  <c r="AP879" i="9"/>
  <c r="C879" i="9"/>
  <c r="AG871" i="9"/>
  <c r="W871" i="9"/>
  <c r="AA871" i="9"/>
  <c r="AE871" i="9"/>
  <c r="Z871" i="9"/>
  <c r="AD871" i="9"/>
  <c r="AB871" i="9"/>
  <c r="AC871" i="9"/>
  <c r="X871" i="9"/>
  <c r="N871" i="9"/>
  <c r="R871" i="9"/>
  <c r="V871" i="9"/>
  <c r="Y871" i="9"/>
  <c r="O871" i="9"/>
  <c r="S871" i="9"/>
  <c r="T871" i="9"/>
  <c r="M871" i="9"/>
  <c r="U871" i="9"/>
  <c r="AF871" i="9"/>
  <c r="AI871" i="9"/>
  <c r="AM871" i="9"/>
  <c r="AQ871" i="9"/>
  <c r="AK871" i="9"/>
  <c r="AS871" i="9"/>
  <c r="Q871" i="9"/>
  <c r="AH871" i="9"/>
  <c r="AP871" i="9"/>
  <c r="AJ871" i="9"/>
  <c r="AN871" i="9"/>
  <c r="AR871" i="9"/>
  <c r="P871" i="9"/>
  <c r="AO871" i="9"/>
  <c r="AL871" i="9"/>
  <c r="AT871" i="9"/>
  <c r="C871" i="9"/>
  <c r="AG863" i="9"/>
  <c r="W863" i="9"/>
  <c r="AA863" i="9"/>
  <c r="AE863" i="9"/>
  <c r="Z863" i="9"/>
  <c r="AD863" i="9"/>
  <c r="AB863" i="9"/>
  <c r="AC863" i="9"/>
  <c r="X863" i="9"/>
  <c r="N863" i="9"/>
  <c r="R863" i="9"/>
  <c r="V863" i="9"/>
  <c r="Y863" i="9"/>
  <c r="O863" i="9"/>
  <c r="S863" i="9"/>
  <c r="AF863" i="9"/>
  <c r="T863" i="9"/>
  <c r="M863" i="9"/>
  <c r="U863" i="9"/>
  <c r="AI863" i="9"/>
  <c r="AM863" i="9"/>
  <c r="AQ863" i="9"/>
  <c r="P863" i="9"/>
  <c r="AK863" i="9"/>
  <c r="AS863" i="9"/>
  <c r="AH863" i="9"/>
  <c r="AP863" i="9"/>
  <c r="AJ863" i="9"/>
  <c r="AN863" i="9"/>
  <c r="AR863" i="9"/>
  <c r="AO863" i="9"/>
  <c r="Q863" i="9"/>
  <c r="AL863" i="9"/>
  <c r="AT863" i="9"/>
  <c r="C863" i="9"/>
  <c r="AG855" i="9"/>
  <c r="W855" i="9"/>
  <c r="AA855" i="9"/>
  <c r="AE855" i="9"/>
  <c r="Z855" i="9"/>
  <c r="AD855" i="9"/>
  <c r="AB855" i="9"/>
  <c r="AC855" i="9"/>
  <c r="X855" i="9"/>
  <c r="N855" i="9"/>
  <c r="R855" i="9"/>
  <c r="V855" i="9"/>
  <c r="Y855" i="9"/>
  <c r="O855" i="9"/>
  <c r="S855" i="9"/>
  <c r="T855" i="9"/>
  <c r="M855" i="9"/>
  <c r="U855" i="9"/>
  <c r="AI855" i="9"/>
  <c r="AM855" i="9"/>
  <c r="AQ855" i="9"/>
  <c r="AK855" i="9"/>
  <c r="AS855" i="9"/>
  <c r="Q855" i="9"/>
  <c r="AH855" i="9"/>
  <c r="AP855" i="9"/>
  <c r="AJ855" i="9"/>
  <c r="AN855" i="9"/>
  <c r="AR855" i="9"/>
  <c r="AF855" i="9"/>
  <c r="P855" i="9"/>
  <c r="AO855" i="9"/>
  <c r="AL855" i="9"/>
  <c r="AT855" i="9"/>
  <c r="C855" i="9"/>
  <c r="AG847" i="9"/>
  <c r="W847" i="9"/>
  <c r="AA847" i="9"/>
  <c r="AE847" i="9"/>
  <c r="Z847" i="9"/>
  <c r="AD847" i="9"/>
  <c r="AB847" i="9"/>
  <c r="AC847" i="9"/>
  <c r="X847" i="9"/>
  <c r="N847" i="9"/>
  <c r="R847" i="9"/>
  <c r="V847" i="9"/>
  <c r="Y847" i="9"/>
  <c r="O847" i="9"/>
  <c r="S847" i="9"/>
  <c r="AF847" i="9"/>
  <c r="T847" i="9"/>
  <c r="M847" i="9"/>
  <c r="U847" i="9"/>
  <c r="AI847" i="9"/>
  <c r="AM847" i="9"/>
  <c r="AQ847" i="9"/>
  <c r="P847" i="9"/>
  <c r="AO847" i="9"/>
  <c r="Q847" i="9"/>
  <c r="AH847" i="9"/>
  <c r="AP847" i="9"/>
  <c r="AJ847" i="9"/>
  <c r="AN847" i="9"/>
  <c r="AR847" i="9"/>
  <c r="AK847" i="9"/>
  <c r="AS847" i="9"/>
  <c r="AL847" i="9"/>
  <c r="AT847" i="9"/>
  <c r="C847" i="9"/>
  <c r="AG839" i="9"/>
  <c r="W839" i="9"/>
  <c r="AA839" i="9"/>
  <c r="AE839" i="9"/>
  <c r="Z839" i="9"/>
  <c r="AD839" i="9"/>
  <c r="AB839" i="9"/>
  <c r="AC839" i="9"/>
  <c r="X839" i="9"/>
  <c r="N839" i="9"/>
  <c r="R839" i="9"/>
  <c r="V839" i="9"/>
  <c r="Y839" i="9"/>
  <c r="O839" i="9"/>
  <c r="S839" i="9"/>
  <c r="T839" i="9"/>
  <c r="M839" i="9"/>
  <c r="U839" i="9"/>
  <c r="AF839" i="9"/>
  <c r="AI839" i="9"/>
  <c r="AM839" i="9"/>
  <c r="AQ839" i="9"/>
  <c r="AK839" i="9"/>
  <c r="AS839" i="9"/>
  <c r="AL839" i="9"/>
  <c r="AT839" i="9"/>
  <c r="AJ839" i="9"/>
  <c r="AN839" i="9"/>
  <c r="AR839" i="9"/>
  <c r="P839" i="9"/>
  <c r="AO839" i="9"/>
  <c r="Q839" i="9"/>
  <c r="AH839" i="9"/>
  <c r="AP839" i="9"/>
  <c r="C839" i="9"/>
  <c r="AG831" i="9"/>
  <c r="W831" i="9"/>
  <c r="AA831" i="9"/>
  <c r="AE831" i="9"/>
  <c r="Z831" i="9"/>
  <c r="AD831" i="9"/>
  <c r="AB831" i="9"/>
  <c r="AC831" i="9"/>
  <c r="X831" i="9"/>
  <c r="N831" i="9"/>
  <c r="R831" i="9"/>
  <c r="V831" i="9"/>
  <c r="Y831" i="9"/>
  <c r="O831" i="9"/>
  <c r="S831" i="9"/>
  <c r="AF831" i="9"/>
  <c r="T831" i="9"/>
  <c r="M831" i="9"/>
  <c r="U831" i="9"/>
  <c r="AI831" i="9"/>
  <c r="AM831" i="9"/>
  <c r="AQ831" i="9"/>
  <c r="AO831" i="9"/>
  <c r="Q831" i="9"/>
  <c r="AL831" i="9"/>
  <c r="AT831" i="9"/>
  <c r="AJ831" i="9"/>
  <c r="AN831" i="9"/>
  <c r="AR831" i="9"/>
  <c r="P831" i="9"/>
  <c r="AK831" i="9"/>
  <c r="AS831" i="9"/>
  <c r="AH831" i="9"/>
  <c r="AP831" i="9"/>
  <c r="C831" i="9"/>
  <c r="AG823" i="9"/>
  <c r="W823" i="9"/>
  <c r="AA823" i="9"/>
  <c r="AE823" i="9"/>
  <c r="Z823" i="9"/>
  <c r="AD823" i="9"/>
  <c r="AB823" i="9"/>
  <c r="AC823" i="9"/>
  <c r="X823" i="9"/>
  <c r="N823" i="9"/>
  <c r="R823" i="9"/>
  <c r="V823" i="9"/>
  <c r="Y823" i="9"/>
  <c r="O823" i="9"/>
  <c r="S823" i="9"/>
  <c r="T823" i="9"/>
  <c r="M823" i="9"/>
  <c r="U823" i="9"/>
  <c r="AI823" i="9"/>
  <c r="AM823" i="9"/>
  <c r="AQ823" i="9"/>
  <c r="AF823" i="9"/>
  <c r="AK823" i="9"/>
  <c r="AS823" i="9"/>
  <c r="AL823" i="9"/>
  <c r="AT823" i="9"/>
  <c r="AJ823" i="9"/>
  <c r="AN823" i="9"/>
  <c r="AR823" i="9"/>
  <c r="P823" i="9"/>
  <c r="AO823" i="9"/>
  <c r="Q823" i="9"/>
  <c r="AH823" i="9"/>
  <c r="AP823" i="9"/>
  <c r="C823" i="9"/>
  <c r="AG815" i="9"/>
  <c r="W815" i="9"/>
  <c r="AA815" i="9"/>
  <c r="AE815" i="9"/>
  <c r="Z815" i="9"/>
  <c r="AD815" i="9"/>
  <c r="AB815" i="9"/>
  <c r="AC815" i="9"/>
  <c r="X815" i="9"/>
  <c r="N815" i="9"/>
  <c r="R815" i="9"/>
  <c r="V815" i="9"/>
  <c r="Y815" i="9"/>
  <c r="O815" i="9"/>
  <c r="S815" i="9"/>
  <c r="AF815" i="9"/>
  <c r="T815" i="9"/>
  <c r="M815" i="9"/>
  <c r="U815" i="9"/>
  <c r="AI815" i="9"/>
  <c r="AM815" i="9"/>
  <c r="AQ815" i="9"/>
  <c r="P815" i="9"/>
  <c r="AK815" i="9"/>
  <c r="AS815" i="9"/>
  <c r="AL815" i="9"/>
  <c r="AT815" i="9"/>
  <c r="AJ815" i="9"/>
  <c r="AN815" i="9"/>
  <c r="AR815" i="9"/>
  <c r="AO815" i="9"/>
  <c r="Q815" i="9"/>
  <c r="AH815" i="9"/>
  <c r="AP815" i="9"/>
  <c r="C815" i="9"/>
  <c r="AG807" i="9"/>
  <c r="W807" i="9"/>
  <c r="AA807" i="9"/>
  <c r="AE807" i="9"/>
  <c r="Z807" i="9"/>
  <c r="AD807" i="9"/>
  <c r="AB807" i="9"/>
  <c r="AC807" i="9"/>
  <c r="X807" i="9"/>
  <c r="N807" i="9"/>
  <c r="R807" i="9"/>
  <c r="V807" i="9"/>
  <c r="Y807" i="9"/>
  <c r="O807" i="9"/>
  <c r="S807" i="9"/>
  <c r="T807" i="9"/>
  <c r="M807" i="9"/>
  <c r="U807" i="9"/>
  <c r="AF807" i="9"/>
  <c r="AI807" i="9"/>
  <c r="AM807" i="9"/>
  <c r="AQ807" i="9"/>
  <c r="AK807" i="9"/>
  <c r="AS807" i="9"/>
  <c r="Q807" i="9"/>
  <c r="AH807" i="9"/>
  <c r="AJ807" i="9"/>
  <c r="AN807" i="9"/>
  <c r="AR807" i="9"/>
  <c r="P807" i="9"/>
  <c r="AO807" i="9"/>
  <c r="AL807" i="9"/>
  <c r="AP807" i="9"/>
  <c r="AT807" i="9"/>
  <c r="C807" i="9"/>
  <c r="AG799" i="9"/>
  <c r="W799" i="9"/>
  <c r="AA799" i="9"/>
  <c r="AE799" i="9"/>
  <c r="Z799" i="9"/>
  <c r="AD799" i="9"/>
  <c r="AB799" i="9"/>
  <c r="AC799" i="9"/>
  <c r="X799" i="9"/>
  <c r="N799" i="9"/>
  <c r="R799" i="9"/>
  <c r="V799" i="9"/>
  <c r="Y799" i="9"/>
  <c r="O799" i="9"/>
  <c r="S799" i="9"/>
  <c r="AF799" i="9"/>
  <c r="T799" i="9"/>
  <c r="M799" i="9"/>
  <c r="U799" i="9"/>
  <c r="AI799" i="9"/>
  <c r="AM799" i="9"/>
  <c r="AQ799" i="9"/>
  <c r="P799" i="9"/>
  <c r="AK799" i="9"/>
  <c r="AS799" i="9"/>
  <c r="Q799" i="9"/>
  <c r="AL799" i="9"/>
  <c r="AT799" i="9"/>
  <c r="AJ799" i="9"/>
  <c r="AN799" i="9"/>
  <c r="AR799" i="9"/>
  <c r="AO799" i="9"/>
  <c r="AH799" i="9"/>
  <c r="AP799" i="9"/>
  <c r="C799" i="9"/>
  <c r="AG791" i="9"/>
  <c r="Z791" i="9"/>
  <c r="AD791" i="9"/>
  <c r="Y791" i="9"/>
  <c r="AC791" i="9"/>
  <c r="W791" i="9"/>
  <c r="AE791" i="9"/>
  <c r="AB791" i="9"/>
  <c r="AF791" i="9"/>
  <c r="X791" i="9"/>
  <c r="N791" i="9"/>
  <c r="R791" i="9"/>
  <c r="V791" i="9"/>
  <c r="AA791" i="9"/>
  <c r="O791" i="9"/>
  <c r="S791" i="9"/>
  <c r="T791" i="9"/>
  <c r="M791" i="9"/>
  <c r="U791" i="9"/>
  <c r="AI791" i="9"/>
  <c r="AM791" i="9"/>
  <c r="AQ791" i="9"/>
  <c r="P791" i="9"/>
  <c r="AK791" i="9"/>
  <c r="AS791" i="9"/>
  <c r="AH791" i="9"/>
  <c r="AP791" i="9"/>
  <c r="AT791" i="9"/>
  <c r="AJ791" i="9"/>
  <c r="AN791" i="9"/>
  <c r="AR791" i="9"/>
  <c r="AO791" i="9"/>
  <c r="Q791" i="9"/>
  <c r="AL791" i="9"/>
  <c r="C791" i="9"/>
  <c r="AG783" i="9"/>
  <c r="Z783" i="9"/>
  <c r="AD783" i="9"/>
  <c r="Y783" i="9"/>
  <c r="AC783" i="9"/>
  <c r="W783" i="9"/>
  <c r="AE783" i="9"/>
  <c r="AB783" i="9"/>
  <c r="AF783" i="9"/>
  <c r="N783" i="9"/>
  <c r="R783" i="9"/>
  <c r="V783" i="9"/>
  <c r="O783" i="9"/>
  <c r="S783" i="9"/>
  <c r="T783" i="9"/>
  <c r="M783" i="9"/>
  <c r="U783" i="9"/>
  <c r="X783" i="9"/>
  <c r="AI783" i="9"/>
  <c r="AM783" i="9"/>
  <c r="AQ783" i="9"/>
  <c r="AO783" i="9"/>
  <c r="Q783" i="9"/>
  <c r="AH783" i="9"/>
  <c r="AP783" i="9"/>
  <c r="AA783" i="9"/>
  <c r="AJ783" i="9"/>
  <c r="AN783" i="9"/>
  <c r="AR783" i="9"/>
  <c r="P783" i="9"/>
  <c r="AK783" i="9"/>
  <c r="AS783" i="9"/>
  <c r="AL783" i="9"/>
  <c r="AT783" i="9"/>
  <c r="C783" i="9"/>
  <c r="AG775" i="9"/>
  <c r="Z775" i="9"/>
  <c r="AD775" i="9"/>
  <c r="Y775" i="9"/>
  <c r="AC775" i="9"/>
  <c r="W775" i="9"/>
  <c r="AE775" i="9"/>
  <c r="AB775" i="9"/>
  <c r="AF775" i="9"/>
  <c r="X775" i="9"/>
  <c r="N775" i="9"/>
  <c r="R775" i="9"/>
  <c r="V775" i="9"/>
  <c r="AA775" i="9"/>
  <c r="O775" i="9"/>
  <c r="S775" i="9"/>
  <c r="T775" i="9"/>
  <c r="M775" i="9"/>
  <c r="U775" i="9"/>
  <c r="AI775" i="9"/>
  <c r="AM775" i="9"/>
  <c r="AQ775" i="9"/>
  <c r="P775" i="9"/>
  <c r="AO775" i="9"/>
  <c r="AL775" i="9"/>
  <c r="AT775" i="9"/>
  <c r="AJ775" i="9"/>
  <c r="AN775" i="9"/>
  <c r="AR775" i="9"/>
  <c r="AK775" i="9"/>
  <c r="AS775" i="9"/>
  <c r="Q775" i="9"/>
  <c r="AH775" i="9"/>
  <c r="AP775" i="9"/>
  <c r="C775" i="9"/>
  <c r="AG767" i="9"/>
  <c r="Z767" i="9"/>
  <c r="AD767" i="9"/>
  <c r="Y767" i="9"/>
  <c r="AC767" i="9"/>
  <c r="W767" i="9"/>
  <c r="AE767" i="9"/>
  <c r="AB767" i="9"/>
  <c r="AF767" i="9"/>
  <c r="N767" i="9"/>
  <c r="R767" i="9"/>
  <c r="V767" i="9"/>
  <c r="O767" i="9"/>
  <c r="S767" i="9"/>
  <c r="X767" i="9"/>
  <c r="T767" i="9"/>
  <c r="AA767" i="9"/>
  <c r="M767" i="9"/>
  <c r="U767" i="9"/>
  <c r="AI767" i="9"/>
  <c r="AM767" i="9"/>
  <c r="AQ767" i="9"/>
  <c r="AO767" i="9"/>
  <c r="Q767" i="9"/>
  <c r="AL767" i="9"/>
  <c r="AT767" i="9"/>
  <c r="AJ767" i="9"/>
  <c r="AN767" i="9"/>
  <c r="AR767" i="9"/>
  <c r="P767" i="9"/>
  <c r="AK767" i="9"/>
  <c r="AS767" i="9"/>
  <c r="AH767" i="9"/>
  <c r="AP767" i="9"/>
  <c r="C767" i="9"/>
  <c r="AG759" i="9"/>
  <c r="Z759" i="9"/>
  <c r="AD759" i="9"/>
  <c r="Y759" i="9"/>
  <c r="AC759" i="9"/>
  <c r="W759" i="9"/>
  <c r="AE759" i="9"/>
  <c r="AB759" i="9"/>
  <c r="AF759" i="9"/>
  <c r="X759" i="9"/>
  <c r="N759" i="9"/>
  <c r="R759" i="9"/>
  <c r="V759" i="9"/>
  <c r="AA759" i="9"/>
  <c r="O759" i="9"/>
  <c r="S759" i="9"/>
  <c r="T759" i="9"/>
  <c r="M759" i="9"/>
  <c r="U759" i="9"/>
  <c r="AI759" i="9"/>
  <c r="AM759" i="9"/>
  <c r="AQ759" i="9"/>
  <c r="P759" i="9"/>
  <c r="AK759" i="9"/>
  <c r="AO759" i="9"/>
  <c r="Q759" i="9"/>
  <c r="AL759" i="9"/>
  <c r="AT759" i="9"/>
  <c r="AJ759" i="9"/>
  <c r="AN759" i="9"/>
  <c r="AR759" i="9"/>
  <c r="AS759" i="9"/>
  <c r="AH759" i="9"/>
  <c r="AP759" i="9"/>
  <c r="C759" i="9"/>
  <c r="AG747" i="9"/>
  <c r="Z747" i="9"/>
  <c r="AD747" i="9"/>
  <c r="Y747" i="9"/>
  <c r="AC747" i="9"/>
  <c r="W747" i="9"/>
  <c r="AE747" i="9"/>
  <c r="AB747" i="9"/>
  <c r="X747" i="9"/>
  <c r="AA747" i="9"/>
  <c r="N747" i="9"/>
  <c r="R747" i="9"/>
  <c r="V747" i="9"/>
  <c r="O747" i="9"/>
  <c r="S747" i="9"/>
  <c r="AF747" i="9"/>
  <c r="T747" i="9"/>
  <c r="M747" i="9"/>
  <c r="U747" i="9"/>
  <c r="P747" i="9"/>
  <c r="AI747" i="9"/>
  <c r="AM747" i="9"/>
  <c r="AQ747" i="9"/>
  <c r="AK747" i="9"/>
  <c r="AS747" i="9"/>
  <c r="AH747" i="9"/>
  <c r="AP747" i="9"/>
  <c r="Q747" i="9"/>
  <c r="AJ747" i="9"/>
  <c r="AN747" i="9"/>
  <c r="AR747" i="9"/>
  <c r="AO747" i="9"/>
  <c r="AL747" i="9"/>
  <c r="AT747" i="9"/>
  <c r="C747" i="9"/>
  <c r="AG739" i="9"/>
  <c r="Z739" i="9"/>
  <c r="AD739" i="9"/>
  <c r="Y739" i="9"/>
  <c r="AC739" i="9"/>
  <c r="W739" i="9"/>
  <c r="AE739" i="9"/>
  <c r="AB739" i="9"/>
  <c r="X739" i="9"/>
  <c r="AA739" i="9"/>
  <c r="AF739" i="9"/>
  <c r="N739" i="9"/>
  <c r="R739" i="9"/>
  <c r="V739" i="9"/>
  <c r="O739" i="9"/>
  <c r="S739" i="9"/>
  <c r="T739" i="9"/>
  <c r="M739" i="9"/>
  <c r="U739" i="9"/>
  <c r="P739" i="9"/>
  <c r="AI739" i="9"/>
  <c r="AM739" i="9"/>
  <c r="AQ739" i="9"/>
  <c r="AO739" i="9"/>
  <c r="AH739" i="9"/>
  <c r="AP739" i="9"/>
  <c r="Q739" i="9"/>
  <c r="AJ739" i="9"/>
  <c r="AN739" i="9"/>
  <c r="AR739" i="9"/>
  <c r="AK739" i="9"/>
  <c r="AS739" i="9"/>
  <c r="AL739" i="9"/>
  <c r="AT739" i="9"/>
  <c r="C739" i="9"/>
  <c r="AG731" i="9"/>
  <c r="Z731" i="9"/>
  <c r="AD731" i="9"/>
  <c r="Y731" i="9"/>
  <c r="AC731" i="9"/>
  <c r="W731" i="9"/>
  <c r="AE731" i="9"/>
  <c r="AB731" i="9"/>
  <c r="X731" i="9"/>
  <c r="AA731" i="9"/>
  <c r="N731" i="9"/>
  <c r="R731" i="9"/>
  <c r="V731" i="9"/>
  <c r="O731" i="9"/>
  <c r="S731" i="9"/>
  <c r="T731" i="9"/>
  <c r="M731" i="9"/>
  <c r="U731" i="9"/>
  <c r="AF731" i="9"/>
  <c r="P731" i="9"/>
  <c r="AI731" i="9"/>
  <c r="AM731" i="9"/>
  <c r="AQ731" i="9"/>
  <c r="AK731" i="9"/>
  <c r="AO731" i="9"/>
  <c r="AH731" i="9"/>
  <c r="AP731" i="9"/>
  <c r="Q731" i="9"/>
  <c r="AJ731" i="9"/>
  <c r="AN731" i="9"/>
  <c r="AR731" i="9"/>
  <c r="AS731" i="9"/>
  <c r="AL731" i="9"/>
  <c r="AT731" i="9"/>
  <c r="C731" i="9"/>
  <c r="AG723" i="9"/>
  <c r="Z723" i="9"/>
  <c r="AD723" i="9"/>
  <c r="Y723" i="9"/>
  <c r="AC723" i="9"/>
  <c r="W723" i="9"/>
  <c r="AE723" i="9"/>
  <c r="AB723" i="9"/>
  <c r="X723" i="9"/>
  <c r="AA723" i="9"/>
  <c r="AF723" i="9"/>
  <c r="N723" i="9"/>
  <c r="R723" i="9"/>
  <c r="V723" i="9"/>
  <c r="O723" i="9"/>
  <c r="S723" i="9"/>
  <c r="T723" i="9"/>
  <c r="M723" i="9"/>
  <c r="U723" i="9"/>
  <c r="P723" i="9"/>
  <c r="AI723" i="9"/>
  <c r="AM723" i="9"/>
  <c r="AQ723" i="9"/>
  <c r="AO723" i="9"/>
  <c r="AH723" i="9"/>
  <c r="AP723" i="9"/>
  <c r="Q723" i="9"/>
  <c r="AJ723" i="9"/>
  <c r="AN723" i="9"/>
  <c r="AR723" i="9"/>
  <c r="AK723" i="9"/>
  <c r="AS723" i="9"/>
  <c r="AL723" i="9"/>
  <c r="AT723" i="9"/>
  <c r="C723" i="9"/>
  <c r="AG715" i="9"/>
  <c r="Z715" i="9"/>
  <c r="AD715" i="9"/>
  <c r="Y715" i="9"/>
  <c r="AC715" i="9"/>
  <c r="W715" i="9"/>
  <c r="AE715" i="9"/>
  <c r="AB715" i="9"/>
  <c r="X715" i="9"/>
  <c r="AA715" i="9"/>
  <c r="N715" i="9"/>
  <c r="R715" i="9"/>
  <c r="V715" i="9"/>
  <c r="O715" i="9"/>
  <c r="S715" i="9"/>
  <c r="AF715" i="9"/>
  <c r="T715" i="9"/>
  <c r="M715" i="9"/>
  <c r="U715" i="9"/>
  <c r="P715" i="9"/>
  <c r="AI715" i="9"/>
  <c r="AM715" i="9"/>
  <c r="AQ715" i="9"/>
  <c r="AO715" i="9"/>
  <c r="AH715" i="9"/>
  <c r="AP715" i="9"/>
  <c r="Q715" i="9"/>
  <c r="AJ715" i="9"/>
  <c r="AN715" i="9"/>
  <c r="AR715" i="9"/>
  <c r="AK715" i="9"/>
  <c r="AS715" i="9"/>
  <c r="AL715" i="9"/>
  <c r="AT715" i="9"/>
  <c r="C715" i="9"/>
  <c r="AG707" i="9"/>
  <c r="Z707" i="9"/>
  <c r="AD707" i="9"/>
  <c r="Y707" i="9"/>
  <c r="AC707" i="9"/>
  <c r="W707" i="9"/>
  <c r="AE707" i="9"/>
  <c r="AB707" i="9"/>
  <c r="X707" i="9"/>
  <c r="AA707" i="9"/>
  <c r="AF707" i="9"/>
  <c r="N707" i="9"/>
  <c r="R707" i="9"/>
  <c r="V707" i="9"/>
  <c r="O707" i="9"/>
  <c r="S707" i="9"/>
  <c r="T707" i="9"/>
  <c r="M707" i="9"/>
  <c r="U707" i="9"/>
  <c r="P707" i="9"/>
  <c r="AI707" i="9"/>
  <c r="AM707" i="9"/>
  <c r="AQ707" i="9"/>
  <c r="AO707" i="9"/>
  <c r="AL707" i="9"/>
  <c r="AT707" i="9"/>
  <c r="Q707" i="9"/>
  <c r="AJ707" i="9"/>
  <c r="AN707" i="9"/>
  <c r="AR707" i="9"/>
  <c r="AK707" i="9"/>
  <c r="AS707" i="9"/>
  <c r="AH707" i="9"/>
  <c r="AP707" i="9"/>
  <c r="C707" i="9"/>
  <c r="AG695" i="9"/>
  <c r="Z695" i="9"/>
  <c r="AD695" i="9"/>
  <c r="Y695" i="9"/>
  <c r="AC695" i="9"/>
  <c r="W695" i="9"/>
  <c r="AE695" i="9"/>
  <c r="AB695" i="9"/>
  <c r="AF695" i="9"/>
  <c r="X695" i="9"/>
  <c r="N695" i="9"/>
  <c r="R695" i="9"/>
  <c r="V695" i="9"/>
  <c r="AA695" i="9"/>
  <c r="O695" i="9"/>
  <c r="S695" i="9"/>
  <c r="T695" i="9"/>
  <c r="M695" i="9"/>
  <c r="U695" i="9"/>
  <c r="AI695" i="9"/>
  <c r="AM695" i="9"/>
  <c r="AQ695" i="9"/>
  <c r="AK695" i="9"/>
  <c r="AS695" i="9"/>
  <c r="Q695" i="9"/>
  <c r="AH695" i="9"/>
  <c r="AP695" i="9"/>
  <c r="AJ695" i="9"/>
  <c r="AN695" i="9"/>
  <c r="AR695" i="9"/>
  <c r="P695" i="9"/>
  <c r="AO695" i="9"/>
  <c r="AL695" i="9"/>
  <c r="AT695" i="9"/>
  <c r="C695" i="9"/>
  <c r="AG687" i="9"/>
  <c r="Z687" i="9"/>
  <c r="AD687" i="9"/>
  <c r="Y687" i="9"/>
  <c r="AC687" i="9"/>
  <c r="W687" i="9"/>
  <c r="AE687" i="9"/>
  <c r="AB687" i="9"/>
  <c r="AF687" i="9"/>
  <c r="N687" i="9"/>
  <c r="R687" i="9"/>
  <c r="V687" i="9"/>
  <c r="O687" i="9"/>
  <c r="S687" i="9"/>
  <c r="T687" i="9"/>
  <c r="M687" i="9"/>
  <c r="U687" i="9"/>
  <c r="AI687" i="9"/>
  <c r="AM687" i="9"/>
  <c r="AQ687" i="9"/>
  <c r="P687" i="9"/>
  <c r="AK687" i="9"/>
  <c r="AS687" i="9"/>
  <c r="AA687" i="9"/>
  <c r="AL687" i="9"/>
  <c r="AT687" i="9"/>
  <c r="AJ687" i="9"/>
  <c r="AN687" i="9"/>
  <c r="AR687" i="9"/>
  <c r="X687" i="9"/>
  <c r="AO687" i="9"/>
  <c r="Q687" i="9"/>
  <c r="AH687" i="9"/>
  <c r="AP687" i="9"/>
  <c r="C687" i="9"/>
  <c r="AG679" i="9"/>
  <c r="Z679" i="9"/>
  <c r="AD679" i="9"/>
  <c r="Y679" i="9"/>
  <c r="AC679" i="9"/>
  <c r="W679" i="9"/>
  <c r="AE679" i="9"/>
  <c r="AB679" i="9"/>
  <c r="AF679" i="9"/>
  <c r="X679" i="9"/>
  <c r="N679" i="9"/>
  <c r="R679" i="9"/>
  <c r="V679" i="9"/>
  <c r="AA679" i="9"/>
  <c r="O679" i="9"/>
  <c r="S679" i="9"/>
  <c r="T679" i="9"/>
  <c r="M679" i="9"/>
  <c r="U679" i="9"/>
  <c r="AI679" i="9"/>
  <c r="AM679" i="9"/>
  <c r="AQ679" i="9"/>
  <c r="AK679" i="9"/>
  <c r="AS679" i="9"/>
  <c r="Q679" i="9"/>
  <c r="AL679" i="9"/>
  <c r="AT679" i="9"/>
  <c r="AJ679" i="9"/>
  <c r="AN679" i="9"/>
  <c r="AR679" i="9"/>
  <c r="P679" i="9"/>
  <c r="AO679" i="9"/>
  <c r="AH679" i="9"/>
  <c r="AP679" i="9"/>
  <c r="C679" i="9"/>
  <c r="AG671" i="9"/>
  <c r="Z671" i="9"/>
  <c r="AD671" i="9"/>
  <c r="Y671" i="9"/>
  <c r="AC671" i="9"/>
  <c r="W671" i="9"/>
  <c r="AE671" i="9"/>
  <c r="AB671" i="9"/>
  <c r="AF671" i="9"/>
  <c r="N671" i="9"/>
  <c r="R671" i="9"/>
  <c r="V671" i="9"/>
  <c r="O671" i="9"/>
  <c r="S671" i="9"/>
  <c r="X671" i="9"/>
  <c r="T671" i="9"/>
  <c r="AA671" i="9"/>
  <c r="M671" i="9"/>
  <c r="U671" i="9"/>
  <c r="AI671" i="9"/>
  <c r="AM671" i="9"/>
  <c r="AQ671" i="9"/>
  <c r="P671" i="9"/>
  <c r="AK671" i="9"/>
  <c r="AS671" i="9"/>
  <c r="AL671" i="9"/>
  <c r="AT671" i="9"/>
  <c r="AJ671" i="9"/>
  <c r="AN671" i="9"/>
  <c r="AR671" i="9"/>
  <c r="AO671" i="9"/>
  <c r="Q671" i="9"/>
  <c r="AH671" i="9"/>
  <c r="AP671" i="9"/>
  <c r="C671" i="9"/>
  <c r="AG663" i="9"/>
  <c r="Z663" i="9"/>
  <c r="AD663" i="9"/>
  <c r="Y663" i="9"/>
  <c r="AC663" i="9"/>
  <c r="W663" i="9"/>
  <c r="AE663" i="9"/>
  <c r="AB663" i="9"/>
  <c r="AF663" i="9"/>
  <c r="X663" i="9"/>
  <c r="N663" i="9"/>
  <c r="R663" i="9"/>
  <c r="V663" i="9"/>
  <c r="AA663" i="9"/>
  <c r="O663" i="9"/>
  <c r="S663" i="9"/>
  <c r="T663" i="9"/>
  <c r="M663" i="9"/>
  <c r="U663" i="9"/>
  <c r="AI663" i="9"/>
  <c r="AM663" i="9"/>
  <c r="AQ663" i="9"/>
  <c r="AK663" i="9"/>
  <c r="AS663" i="9"/>
  <c r="AL663" i="9"/>
  <c r="AT663" i="9"/>
  <c r="AJ663" i="9"/>
  <c r="AN663" i="9"/>
  <c r="AR663" i="9"/>
  <c r="P663" i="9"/>
  <c r="AO663" i="9"/>
  <c r="Q663" i="9"/>
  <c r="AH663" i="9"/>
  <c r="AP663" i="9"/>
  <c r="C663" i="9"/>
  <c r="AG655" i="9"/>
  <c r="Z655" i="9"/>
  <c r="AD655" i="9"/>
  <c r="Y655" i="9"/>
  <c r="AC655" i="9"/>
  <c r="AA655" i="9"/>
  <c r="X655" i="9"/>
  <c r="AF655" i="9"/>
  <c r="AB655" i="9"/>
  <c r="W655" i="9"/>
  <c r="AE655" i="9"/>
  <c r="N655" i="9"/>
  <c r="R655" i="9"/>
  <c r="V655" i="9"/>
  <c r="O655" i="9"/>
  <c r="S655" i="9"/>
  <c r="T655" i="9"/>
  <c r="M655" i="9"/>
  <c r="U655" i="9"/>
  <c r="AI655" i="9"/>
  <c r="AM655" i="9"/>
  <c r="AQ655" i="9"/>
  <c r="AO655" i="9"/>
  <c r="Q655" i="9"/>
  <c r="AH655" i="9"/>
  <c r="AP655" i="9"/>
  <c r="AJ655" i="9"/>
  <c r="AN655" i="9"/>
  <c r="AR655" i="9"/>
  <c r="P655" i="9"/>
  <c r="AK655" i="9"/>
  <c r="AS655" i="9"/>
  <c r="AL655" i="9"/>
  <c r="AT655" i="9"/>
  <c r="C655" i="9"/>
  <c r="AG643" i="9"/>
  <c r="Z643" i="9"/>
  <c r="AD643" i="9"/>
  <c r="Y643" i="9"/>
  <c r="AC643" i="9"/>
  <c r="AA643" i="9"/>
  <c r="X643" i="9"/>
  <c r="AF643" i="9"/>
  <c r="AE643" i="9"/>
  <c r="W643" i="9"/>
  <c r="N643" i="9"/>
  <c r="R643" i="9"/>
  <c r="V643" i="9"/>
  <c r="AB643" i="9"/>
  <c r="O643" i="9"/>
  <c r="S643" i="9"/>
  <c r="T643" i="9"/>
  <c r="M643" i="9"/>
  <c r="U643" i="9"/>
  <c r="P643" i="9"/>
  <c r="AI643" i="9"/>
  <c r="AM643" i="9"/>
  <c r="AQ643" i="9"/>
  <c r="AH643" i="9"/>
  <c r="AP643" i="9"/>
  <c r="Q643" i="9"/>
  <c r="AJ643" i="9"/>
  <c r="AN643" i="9"/>
  <c r="AR643" i="9"/>
  <c r="AK643" i="9"/>
  <c r="AO643" i="9"/>
  <c r="AS643" i="9"/>
  <c r="AL643" i="9"/>
  <c r="AT643" i="9"/>
  <c r="C643" i="9"/>
  <c r="AG635" i="9"/>
  <c r="Z635" i="9"/>
  <c r="AD635" i="9"/>
  <c r="Y635" i="9"/>
  <c r="AC635" i="9"/>
  <c r="AA635" i="9"/>
  <c r="X635" i="9"/>
  <c r="AF635" i="9"/>
  <c r="AE635" i="9"/>
  <c r="W635" i="9"/>
  <c r="AB635" i="9"/>
  <c r="N635" i="9"/>
  <c r="R635" i="9"/>
  <c r="V635" i="9"/>
  <c r="O635" i="9"/>
  <c r="S635" i="9"/>
  <c r="T635" i="9"/>
  <c r="AI635" i="9"/>
  <c r="AM635" i="9"/>
  <c r="AQ635" i="9"/>
  <c r="M635" i="9"/>
  <c r="U635" i="9"/>
  <c r="AJ635" i="9"/>
  <c r="AN635" i="9"/>
  <c r="AR635" i="9"/>
  <c r="P635" i="9"/>
  <c r="AK635" i="9"/>
  <c r="AS635" i="9"/>
  <c r="AO635" i="9"/>
  <c r="Q635" i="9"/>
  <c r="AL635" i="9"/>
  <c r="AT635" i="9"/>
  <c r="AH635" i="9"/>
  <c r="AP635" i="9"/>
  <c r="C635" i="9"/>
  <c r="AG627" i="9"/>
  <c r="Z627" i="9"/>
  <c r="AD627" i="9"/>
  <c r="Y627" i="9"/>
  <c r="AC627" i="9"/>
  <c r="AA627" i="9"/>
  <c r="X627" i="9"/>
  <c r="AF627" i="9"/>
  <c r="AE627" i="9"/>
  <c r="N627" i="9"/>
  <c r="R627" i="9"/>
  <c r="V627" i="9"/>
  <c r="O627" i="9"/>
  <c r="S627" i="9"/>
  <c r="T627" i="9"/>
  <c r="AI627" i="9"/>
  <c r="AM627" i="9"/>
  <c r="AQ627" i="9"/>
  <c r="M627" i="9"/>
  <c r="U627" i="9"/>
  <c r="AJ627" i="9"/>
  <c r="AN627" i="9"/>
  <c r="AR627" i="9"/>
  <c r="W627" i="9"/>
  <c r="P627" i="9"/>
  <c r="AK627" i="9"/>
  <c r="AS627" i="9"/>
  <c r="AP627" i="9"/>
  <c r="AB627" i="9"/>
  <c r="Q627" i="9"/>
  <c r="AL627" i="9"/>
  <c r="AT627" i="9"/>
  <c r="AO627" i="9"/>
  <c r="AH627" i="9"/>
  <c r="C627" i="9"/>
  <c r="AG619" i="9"/>
  <c r="Z619" i="9"/>
  <c r="AD619" i="9"/>
  <c r="Y619" i="9"/>
  <c r="AC619" i="9"/>
  <c r="AA619" i="9"/>
  <c r="X619" i="9"/>
  <c r="AF619" i="9"/>
  <c r="AE619" i="9"/>
  <c r="W619" i="9"/>
  <c r="AB619" i="9"/>
  <c r="N619" i="9"/>
  <c r="R619" i="9"/>
  <c r="V619" i="9"/>
  <c r="O619" i="9"/>
  <c r="S619" i="9"/>
  <c r="T619" i="9"/>
  <c r="AI619" i="9"/>
  <c r="AM619" i="9"/>
  <c r="AQ619" i="9"/>
  <c r="M619" i="9"/>
  <c r="U619" i="9"/>
  <c r="AJ619" i="9"/>
  <c r="AN619" i="9"/>
  <c r="AR619" i="9"/>
  <c r="P619" i="9"/>
  <c r="AK619" i="9"/>
  <c r="AS619" i="9"/>
  <c r="AH619" i="9"/>
  <c r="Q619" i="9"/>
  <c r="AL619" i="9"/>
  <c r="AT619" i="9"/>
  <c r="AO619" i="9"/>
  <c r="AP619" i="9"/>
  <c r="C619" i="9"/>
  <c r="AG611" i="9"/>
  <c r="Z611" i="9"/>
  <c r="AD611" i="9"/>
  <c r="Y611" i="9"/>
  <c r="AC611" i="9"/>
  <c r="AA611" i="9"/>
  <c r="X611" i="9"/>
  <c r="AF611" i="9"/>
  <c r="AE611" i="9"/>
  <c r="W611" i="9"/>
  <c r="N611" i="9"/>
  <c r="R611" i="9"/>
  <c r="V611" i="9"/>
  <c r="AB611" i="9"/>
  <c r="O611" i="9"/>
  <c r="S611" i="9"/>
  <c r="T611" i="9"/>
  <c r="AI611" i="9"/>
  <c r="AM611" i="9"/>
  <c r="AQ611" i="9"/>
  <c r="M611" i="9"/>
  <c r="U611" i="9"/>
  <c r="AJ611" i="9"/>
  <c r="AN611" i="9"/>
  <c r="AR611" i="9"/>
  <c r="P611" i="9"/>
  <c r="AK611" i="9"/>
  <c r="AS611" i="9"/>
  <c r="AO611" i="9"/>
  <c r="AH611" i="9"/>
  <c r="Q611" i="9"/>
  <c r="AL611" i="9"/>
  <c r="AT611" i="9"/>
  <c r="AP611" i="9"/>
  <c r="C611" i="9"/>
  <c r="AG603" i="9"/>
  <c r="Z603" i="9"/>
  <c r="AD603" i="9"/>
  <c r="Y603" i="9"/>
  <c r="AC603" i="9"/>
  <c r="AA603" i="9"/>
  <c r="X603" i="9"/>
  <c r="AF603" i="9"/>
  <c r="AE603" i="9"/>
  <c r="W603" i="9"/>
  <c r="AB603" i="9"/>
  <c r="N603" i="9"/>
  <c r="R603" i="9"/>
  <c r="V603" i="9"/>
  <c r="O603" i="9"/>
  <c r="S603" i="9"/>
  <c r="T603" i="9"/>
  <c r="AI603" i="9"/>
  <c r="AM603" i="9"/>
  <c r="AQ603" i="9"/>
  <c r="M603" i="9"/>
  <c r="U603" i="9"/>
  <c r="AJ603" i="9"/>
  <c r="AN603" i="9"/>
  <c r="AR603" i="9"/>
  <c r="P603" i="9"/>
  <c r="AK603" i="9"/>
  <c r="AS603" i="9"/>
  <c r="AP603" i="9"/>
  <c r="Q603" i="9"/>
  <c r="AL603" i="9"/>
  <c r="AT603" i="9"/>
  <c r="AO603" i="9"/>
  <c r="AH603" i="9"/>
  <c r="C603" i="9"/>
  <c r="AG595" i="9"/>
  <c r="Z595" i="9"/>
  <c r="AD595" i="9"/>
  <c r="Y595" i="9"/>
  <c r="AC595" i="9"/>
  <c r="AA595" i="9"/>
  <c r="X595" i="9"/>
  <c r="AF595" i="9"/>
  <c r="AE595" i="9"/>
  <c r="N595" i="9"/>
  <c r="R595" i="9"/>
  <c r="V595" i="9"/>
  <c r="O595" i="9"/>
  <c r="S595" i="9"/>
  <c r="W595" i="9"/>
  <c r="T595" i="9"/>
  <c r="AI595" i="9"/>
  <c r="AM595" i="9"/>
  <c r="AQ595" i="9"/>
  <c r="AB595" i="9"/>
  <c r="M595" i="9"/>
  <c r="U595" i="9"/>
  <c r="AJ595" i="9"/>
  <c r="AN595" i="9"/>
  <c r="AR595" i="9"/>
  <c r="P595" i="9"/>
  <c r="AK595" i="9"/>
  <c r="AS595" i="9"/>
  <c r="AO595" i="9"/>
  <c r="AH595" i="9"/>
  <c r="Q595" i="9"/>
  <c r="AL595" i="9"/>
  <c r="AT595" i="9"/>
  <c r="AP595" i="9"/>
  <c r="C595" i="9"/>
  <c r="AG587" i="9"/>
  <c r="Z587" i="9"/>
  <c r="AD587" i="9"/>
  <c r="Y587" i="9"/>
  <c r="AC587" i="9"/>
  <c r="AA587" i="9"/>
  <c r="X587" i="9"/>
  <c r="AF587" i="9"/>
  <c r="AE587" i="9"/>
  <c r="W587" i="9"/>
  <c r="AB587" i="9"/>
  <c r="N587" i="9"/>
  <c r="R587" i="9"/>
  <c r="V587" i="9"/>
  <c r="O587" i="9"/>
  <c r="S587" i="9"/>
  <c r="T587" i="9"/>
  <c r="AI587" i="9"/>
  <c r="AM587" i="9"/>
  <c r="AQ587" i="9"/>
  <c r="M587" i="9"/>
  <c r="U587" i="9"/>
  <c r="AJ587" i="9"/>
  <c r="AN587" i="9"/>
  <c r="AR587" i="9"/>
  <c r="P587" i="9"/>
  <c r="AK587" i="9"/>
  <c r="AS587" i="9"/>
  <c r="AP587" i="9"/>
  <c r="Q587" i="9"/>
  <c r="AL587" i="9"/>
  <c r="AT587" i="9"/>
  <c r="AO587" i="9"/>
  <c r="AH587" i="9"/>
  <c r="C587" i="9"/>
  <c r="AG579" i="9"/>
  <c r="Z579" i="9"/>
  <c r="AD579" i="9"/>
  <c r="Y579" i="9"/>
  <c r="AC579" i="9"/>
  <c r="AA579" i="9"/>
  <c r="X579" i="9"/>
  <c r="AF579" i="9"/>
  <c r="AE579" i="9"/>
  <c r="W579" i="9"/>
  <c r="N579" i="9"/>
  <c r="R579" i="9"/>
  <c r="V579" i="9"/>
  <c r="AB579" i="9"/>
  <c r="O579" i="9"/>
  <c r="S579" i="9"/>
  <c r="T579" i="9"/>
  <c r="AI579" i="9"/>
  <c r="AM579" i="9"/>
  <c r="AQ579" i="9"/>
  <c r="M579" i="9"/>
  <c r="U579" i="9"/>
  <c r="AJ579" i="9"/>
  <c r="AN579" i="9"/>
  <c r="AR579" i="9"/>
  <c r="P579" i="9"/>
  <c r="AK579" i="9"/>
  <c r="AS579" i="9"/>
  <c r="AP579" i="9"/>
  <c r="Q579" i="9"/>
  <c r="AL579" i="9"/>
  <c r="AT579" i="9"/>
  <c r="AO579" i="9"/>
  <c r="AH579" i="9"/>
  <c r="C579" i="9"/>
  <c r="AG571" i="9"/>
  <c r="Z571" i="9"/>
  <c r="AD571" i="9"/>
  <c r="Y571" i="9"/>
  <c r="AC571" i="9"/>
  <c r="AA571" i="9"/>
  <c r="X571" i="9"/>
  <c r="AF571" i="9"/>
  <c r="AE571" i="9"/>
  <c r="W571" i="9"/>
  <c r="AB571" i="9"/>
  <c r="N571" i="9"/>
  <c r="R571" i="9"/>
  <c r="V571" i="9"/>
  <c r="O571" i="9"/>
  <c r="S571" i="9"/>
  <c r="T571" i="9"/>
  <c r="AI571" i="9"/>
  <c r="AM571" i="9"/>
  <c r="AQ571" i="9"/>
  <c r="M571" i="9"/>
  <c r="U571" i="9"/>
  <c r="AJ571" i="9"/>
  <c r="AN571" i="9"/>
  <c r="AR571" i="9"/>
  <c r="P571" i="9"/>
  <c r="AK571" i="9"/>
  <c r="AS571" i="9"/>
  <c r="AP571" i="9"/>
  <c r="Q571" i="9"/>
  <c r="AL571" i="9"/>
  <c r="AT571" i="9"/>
  <c r="AO571" i="9"/>
  <c r="AH571" i="9"/>
  <c r="C571" i="9"/>
  <c r="AG563" i="9"/>
  <c r="Z563" i="9"/>
  <c r="AD563" i="9"/>
  <c r="Y563" i="9"/>
  <c r="AC563" i="9"/>
  <c r="AA563" i="9"/>
  <c r="X563" i="9"/>
  <c r="AF563" i="9"/>
  <c r="AE563" i="9"/>
  <c r="N563" i="9"/>
  <c r="R563" i="9"/>
  <c r="V563" i="9"/>
  <c r="O563" i="9"/>
  <c r="S563" i="9"/>
  <c r="T563" i="9"/>
  <c r="AI563" i="9"/>
  <c r="AM563" i="9"/>
  <c r="AQ563" i="9"/>
  <c r="M563" i="9"/>
  <c r="U563" i="9"/>
  <c r="AJ563" i="9"/>
  <c r="AN563" i="9"/>
  <c r="AR563" i="9"/>
  <c r="P563" i="9"/>
  <c r="AK563" i="9"/>
  <c r="AS563" i="9"/>
  <c r="W563" i="9"/>
  <c r="AB563" i="9"/>
  <c r="AP563" i="9"/>
  <c r="Q563" i="9"/>
  <c r="AL563" i="9"/>
  <c r="AT563" i="9"/>
  <c r="AO563" i="9"/>
  <c r="AH563" i="9"/>
  <c r="C563" i="9"/>
  <c r="AG551" i="9"/>
  <c r="Z551" i="9"/>
  <c r="AD551" i="9"/>
  <c r="Y551" i="9"/>
  <c r="AC551" i="9"/>
  <c r="AA551" i="9"/>
  <c r="X551" i="9"/>
  <c r="AF551" i="9"/>
  <c r="AB551" i="9"/>
  <c r="W551" i="9"/>
  <c r="AE551" i="9"/>
  <c r="N551" i="9"/>
  <c r="R551" i="9"/>
  <c r="V551" i="9"/>
  <c r="O551" i="9"/>
  <c r="S551" i="9"/>
  <c r="T551" i="9"/>
  <c r="AI551" i="9"/>
  <c r="AM551" i="9"/>
  <c r="AQ551" i="9"/>
  <c r="M551" i="9"/>
  <c r="U551" i="9"/>
  <c r="AJ551" i="9"/>
  <c r="AN551" i="9"/>
  <c r="AR551" i="9"/>
  <c r="AO551" i="9"/>
  <c r="AK551" i="9"/>
  <c r="AH551" i="9"/>
  <c r="AP551" i="9"/>
  <c r="P551" i="9"/>
  <c r="AS551" i="9"/>
  <c r="Q551" i="9"/>
  <c r="AL551" i="9"/>
  <c r="AT551" i="9"/>
  <c r="C551" i="9"/>
  <c r="AG543" i="9"/>
  <c r="Z543" i="9"/>
  <c r="AD543" i="9"/>
  <c r="Y543" i="9"/>
  <c r="AC543" i="9"/>
  <c r="AA543" i="9"/>
  <c r="X543" i="9"/>
  <c r="AF543" i="9"/>
  <c r="AB543" i="9"/>
  <c r="W543" i="9"/>
  <c r="N543" i="9"/>
  <c r="R543" i="9"/>
  <c r="V543" i="9"/>
  <c r="O543" i="9"/>
  <c r="S543" i="9"/>
  <c r="AE543" i="9"/>
  <c r="T543" i="9"/>
  <c r="AI543" i="9"/>
  <c r="AM543" i="9"/>
  <c r="AQ543" i="9"/>
  <c r="M543" i="9"/>
  <c r="U543" i="9"/>
  <c r="AJ543" i="9"/>
  <c r="AN543" i="9"/>
  <c r="AR543" i="9"/>
  <c r="AO543" i="9"/>
  <c r="AS543" i="9"/>
  <c r="Q543" i="9"/>
  <c r="AL543" i="9"/>
  <c r="AH543" i="9"/>
  <c r="AP543" i="9"/>
  <c r="P543" i="9"/>
  <c r="AK543" i="9"/>
  <c r="AT543" i="9"/>
  <c r="C543" i="9"/>
  <c r="AG535" i="9"/>
  <c r="Z535" i="9"/>
  <c r="AD535" i="9"/>
  <c r="Y535" i="9"/>
  <c r="AC535" i="9"/>
  <c r="AA535" i="9"/>
  <c r="X535" i="9"/>
  <c r="AF535" i="9"/>
  <c r="AB535" i="9"/>
  <c r="W535" i="9"/>
  <c r="AE535" i="9"/>
  <c r="N535" i="9"/>
  <c r="R535" i="9"/>
  <c r="V535" i="9"/>
  <c r="O535" i="9"/>
  <c r="S535" i="9"/>
  <c r="T535" i="9"/>
  <c r="AI535" i="9"/>
  <c r="AM535" i="9"/>
  <c r="AQ535" i="9"/>
  <c r="M535" i="9"/>
  <c r="U535" i="9"/>
  <c r="AJ535" i="9"/>
  <c r="AN535" i="9"/>
  <c r="AR535" i="9"/>
  <c r="AO535" i="9"/>
  <c r="P535" i="9"/>
  <c r="AK535" i="9"/>
  <c r="AL535" i="9"/>
  <c r="AH535" i="9"/>
  <c r="AP535" i="9"/>
  <c r="AS535" i="9"/>
  <c r="Q535" i="9"/>
  <c r="AT535" i="9"/>
  <c r="C535" i="9"/>
  <c r="AG527" i="9"/>
  <c r="Z527" i="9"/>
  <c r="AD527" i="9"/>
  <c r="Y527" i="9"/>
  <c r="AC527" i="9"/>
  <c r="AA527" i="9"/>
  <c r="X527" i="9"/>
  <c r="AF527" i="9"/>
  <c r="AB527" i="9"/>
  <c r="W527" i="9"/>
  <c r="AE527" i="9"/>
  <c r="N527" i="9"/>
  <c r="R527" i="9"/>
  <c r="V527" i="9"/>
  <c r="O527" i="9"/>
  <c r="S527" i="9"/>
  <c r="T527" i="9"/>
  <c r="AI527" i="9"/>
  <c r="AM527" i="9"/>
  <c r="AQ527" i="9"/>
  <c r="M527" i="9"/>
  <c r="U527" i="9"/>
  <c r="AJ527" i="9"/>
  <c r="AN527" i="9"/>
  <c r="AR527" i="9"/>
  <c r="AO527" i="9"/>
  <c r="AK527" i="9"/>
  <c r="Q527" i="9"/>
  <c r="AL527" i="9"/>
  <c r="AT527" i="9"/>
  <c r="AH527" i="9"/>
  <c r="AP527" i="9"/>
  <c r="P527" i="9"/>
  <c r="AS527" i="9"/>
  <c r="C527" i="9"/>
  <c r="AG519" i="9"/>
  <c r="Z519" i="9"/>
  <c r="AD519" i="9"/>
  <c r="Y519" i="9"/>
  <c r="AC519" i="9"/>
  <c r="AA519" i="9"/>
  <c r="X519" i="9"/>
  <c r="AF519" i="9"/>
  <c r="AB519" i="9"/>
  <c r="W519" i="9"/>
  <c r="AE519" i="9"/>
  <c r="N519" i="9"/>
  <c r="R519" i="9"/>
  <c r="V519" i="9"/>
  <c r="O519" i="9"/>
  <c r="S519" i="9"/>
  <c r="T519" i="9"/>
  <c r="AI519" i="9"/>
  <c r="AM519" i="9"/>
  <c r="AQ519" i="9"/>
  <c r="M519" i="9"/>
  <c r="U519" i="9"/>
  <c r="AJ519" i="9"/>
  <c r="AN519" i="9"/>
  <c r="AR519" i="9"/>
  <c r="AO519" i="9"/>
  <c r="P519" i="9"/>
  <c r="AS519" i="9"/>
  <c r="AL519" i="9"/>
  <c r="AH519" i="9"/>
  <c r="AP519" i="9"/>
  <c r="AK519" i="9"/>
  <c r="Q519" i="9"/>
  <c r="AT519" i="9"/>
  <c r="C519" i="9"/>
  <c r="AG511" i="9"/>
  <c r="Z511" i="9"/>
  <c r="AD511" i="9"/>
  <c r="Y511" i="9"/>
  <c r="AC511" i="9"/>
  <c r="AA511" i="9"/>
  <c r="X511" i="9"/>
  <c r="AF511" i="9"/>
  <c r="AB511" i="9"/>
  <c r="W511" i="9"/>
  <c r="N511" i="9"/>
  <c r="R511" i="9"/>
  <c r="V511" i="9"/>
  <c r="O511" i="9"/>
  <c r="S511" i="9"/>
  <c r="T511" i="9"/>
  <c r="AI511" i="9"/>
  <c r="AM511" i="9"/>
  <c r="AQ511" i="9"/>
  <c r="M511" i="9"/>
  <c r="U511" i="9"/>
  <c r="AJ511" i="9"/>
  <c r="AN511" i="9"/>
  <c r="AR511" i="9"/>
  <c r="AO511" i="9"/>
  <c r="AE511" i="9"/>
  <c r="AS511" i="9"/>
  <c r="Q511" i="9"/>
  <c r="AL511" i="9"/>
  <c r="AH511" i="9"/>
  <c r="AP511" i="9"/>
  <c r="P511" i="9"/>
  <c r="AK511" i="9"/>
  <c r="AT511" i="9"/>
  <c r="C511" i="9"/>
  <c r="AG503" i="9"/>
  <c r="Z503" i="9"/>
  <c r="AD503" i="9"/>
  <c r="Y503" i="9"/>
  <c r="AC503" i="9"/>
  <c r="AA503" i="9"/>
  <c r="X503" i="9"/>
  <c r="AF503" i="9"/>
  <c r="AB503" i="9"/>
  <c r="W503" i="9"/>
  <c r="AE503" i="9"/>
  <c r="N503" i="9"/>
  <c r="R503" i="9"/>
  <c r="V503" i="9"/>
  <c r="O503" i="9"/>
  <c r="S503" i="9"/>
  <c r="T503" i="9"/>
  <c r="AI503" i="9"/>
  <c r="AM503" i="9"/>
  <c r="AQ503" i="9"/>
  <c r="M503" i="9"/>
  <c r="U503" i="9"/>
  <c r="AJ503" i="9"/>
  <c r="AN503" i="9"/>
  <c r="AR503" i="9"/>
  <c r="AO503" i="9"/>
  <c r="AS503" i="9"/>
  <c r="AL503" i="9"/>
  <c r="AH503" i="9"/>
  <c r="AP503" i="9"/>
  <c r="P503" i="9"/>
  <c r="AK503" i="9"/>
  <c r="Q503" i="9"/>
  <c r="AT503" i="9"/>
  <c r="C503" i="9"/>
  <c r="AG495" i="9"/>
  <c r="Z495" i="9"/>
  <c r="AD495" i="9"/>
  <c r="Y495" i="9"/>
  <c r="AC495" i="9"/>
  <c r="AA495" i="9"/>
  <c r="X495" i="9"/>
  <c r="AF495" i="9"/>
  <c r="AB495" i="9"/>
  <c r="W495" i="9"/>
  <c r="AE495" i="9"/>
  <c r="N495" i="9"/>
  <c r="R495" i="9"/>
  <c r="V495" i="9"/>
  <c r="O495" i="9"/>
  <c r="S495" i="9"/>
  <c r="T495" i="9"/>
  <c r="AI495" i="9"/>
  <c r="AM495" i="9"/>
  <c r="AQ495" i="9"/>
  <c r="M495" i="9"/>
  <c r="U495" i="9"/>
  <c r="AJ495" i="9"/>
  <c r="AN495" i="9"/>
  <c r="AR495" i="9"/>
  <c r="AO495" i="9"/>
  <c r="AK495" i="9"/>
  <c r="AL495" i="9"/>
  <c r="AH495" i="9"/>
  <c r="AP495" i="9"/>
  <c r="P495" i="9"/>
  <c r="AS495" i="9"/>
  <c r="Q495" i="9"/>
  <c r="AT495" i="9"/>
  <c r="C495" i="9"/>
  <c r="AG487" i="9"/>
  <c r="Z487" i="9"/>
  <c r="AD487" i="9"/>
  <c r="Y487" i="9"/>
  <c r="AC487" i="9"/>
  <c r="AA487" i="9"/>
  <c r="X487" i="9"/>
  <c r="AF487" i="9"/>
  <c r="AB487" i="9"/>
  <c r="W487" i="9"/>
  <c r="AE487" i="9"/>
  <c r="N487" i="9"/>
  <c r="R487" i="9"/>
  <c r="V487" i="9"/>
  <c r="O487" i="9"/>
  <c r="S487" i="9"/>
  <c r="T487" i="9"/>
  <c r="AI487" i="9"/>
  <c r="AM487" i="9"/>
  <c r="AQ487" i="9"/>
  <c r="M487" i="9"/>
  <c r="U487" i="9"/>
  <c r="AJ487" i="9"/>
  <c r="AN487" i="9"/>
  <c r="AR487" i="9"/>
  <c r="AO487" i="9"/>
  <c r="AS487" i="9"/>
  <c r="Q487" i="9"/>
  <c r="AT487" i="9"/>
  <c r="AH487" i="9"/>
  <c r="AP487" i="9"/>
  <c r="P487" i="9"/>
  <c r="AK487" i="9"/>
  <c r="AL487" i="9"/>
  <c r="C487" i="9"/>
  <c r="AG479" i="9"/>
  <c r="Z479" i="9"/>
  <c r="AD479" i="9"/>
  <c r="Y479" i="9"/>
  <c r="AC479" i="9"/>
  <c r="AA479" i="9"/>
  <c r="X479" i="9"/>
  <c r="AF479" i="9"/>
  <c r="AB479" i="9"/>
  <c r="W479" i="9"/>
  <c r="N479" i="9"/>
  <c r="R479" i="9"/>
  <c r="V479" i="9"/>
  <c r="O479" i="9"/>
  <c r="S479" i="9"/>
  <c r="AE479" i="9"/>
  <c r="T479" i="9"/>
  <c r="AI479" i="9"/>
  <c r="AM479" i="9"/>
  <c r="AQ479" i="9"/>
  <c r="M479" i="9"/>
  <c r="U479" i="9"/>
  <c r="AJ479" i="9"/>
  <c r="AN479" i="9"/>
  <c r="AR479" i="9"/>
  <c r="AO479" i="9"/>
  <c r="P479" i="9"/>
  <c r="AS479" i="9"/>
  <c r="AL479" i="9"/>
  <c r="AH479" i="9"/>
  <c r="AP479" i="9"/>
  <c r="AK479" i="9"/>
  <c r="Q479" i="9"/>
  <c r="AT479" i="9"/>
  <c r="C479" i="9"/>
  <c r="AG467" i="9"/>
  <c r="Z467" i="9"/>
  <c r="AD467" i="9"/>
  <c r="Y467" i="9"/>
  <c r="AC467" i="9"/>
  <c r="AA467" i="9"/>
  <c r="X467" i="9"/>
  <c r="AF467" i="9"/>
  <c r="AE467" i="9"/>
  <c r="N467" i="9"/>
  <c r="R467" i="9"/>
  <c r="V467" i="9"/>
  <c r="Q467" i="9"/>
  <c r="M467" i="9"/>
  <c r="S467" i="9"/>
  <c r="W467" i="9"/>
  <c r="O467" i="9"/>
  <c r="AI467" i="9"/>
  <c r="AM467" i="9"/>
  <c r="AQ467" i="9"/>
  <c r="AB467" i="9"/>
  <c r="P467" i="9"/>
  <c r="AJ467" i="9"/>
  <c r="AN467" i="9"/>
  <c r="AR467" i="9"/>
  <c r="AK467" i="9"/>
  <c r="AS467" i="9"/>
  <c r="U467" i="9"/>
  <c r="AP467" i="9"/>
  <c r="AL467" i="9"/>
  <c r="AT467" i="9"/>
  <c r="T467" i="9"/>
  <c r="AO467" i="9"/>
  <c r="AH467" i="9"/>
  <c r="C467" i="9"/>
  <c r="AG459" i="9"/>
  <c r="Z459" i="9"/>
  <c r="AD459" i="9"/>
  <c r="Y459" i="9"/>
  <c r="AC459" i="9"/>
  <c r="AA459" i="9"/>
  <c r="X459" i="9"/>
  <c r="AF459" i="9"/>
  <c r="AE459" i="9"/>
  <c r="W459" i="9"/>
  <c r="AB459" i="9"/>
  <c r="N459" i="9"/>
  <c r="R459" i="9"/>
  <c r="V459" i="9"/>
  <c r="Q459" i="9"/>
  <c r="M459" i="9"/>
  <c r="S459" i="9"/>
  <c r="T459" i="9"/>
  <c r="AI459" i="9"/>
  <c r="AM459" i="9"/>
  <c r="AQ459" i="9"/>
  <c r="U459" i="9"/>
  <c r="AJ459" i="9"/>
  <c r="AN459" i="9"/>
  <c r="AR459" i="9"/>
  <c r="AK459" i="9"/>
  <c r="AS459" i="9"/>
  <c r="O459" i="9"/>
  <c r="AO459" i="9"/>
  <c r="P459" i="9"/>
  <c r="AH459" i="9"/>
  <c r="AP459" i="9"/>
  <c r="AL459" i="9"/>
  <c r="AT459" i="9"/>
  <c r="C459" i="9"/>
  <c r="AG451" i="9"/>
  <c r="X451" i="9"/>
  <c r="AB451" i="9"/>
  <c r="AF451" i="9"/>
  <c r="Z451" i="9"/>
  <c r="AE451" i="9"/>
  <c r="Y451" i="9"/>
  <c r="W451" i="9"/>
  <c r="AD451" i="9"/>
  <c r="AC451" i="9"/>
  <c r="AA451" i="9"/>
  <c r="N451" i="9"/>
  <c r="R451" i="9"/>
  <c r="V451" i="9"/>
  <c r="Q451" i="9"/>
  <c r="M451" i="9"/>
  <c r="S451" i="9"/>
  <c r="O451" i="9"/>
  <c r="AI451" i="9"/>
  <c r="AM451" i="9"/>
  <c r="AQ451" i="9"/>
  <c r="P451" i="9"/>
  <c r="AJ451" i="9"/>
  <c r="AN451" i="9"/>
  <c r="AR451" i="9"/>
  <c r="T451" i="9"/>
  <c r="AK451" i="9"/>
  <c r="AS451" i="9"/>
  <c r="U451" i="9"/>
  <c r="AL451" i="9"/>
  <c r="AT451" i="9"/>
  <c r="AO451" i="9"/>
  <c r="AH451" i="9"/>
  <c r="AP451" i="9"/>
  <c r="C451" i="9"/>
  <c r="AG443" i="9"/>
  <c r="X443" i="9"/>
  <c r="AB443" i="9"/>
  <c r="AF443" i="9"/>
  <c r="Z443" i="9"/>
  <c r="AE443" i="9"/>
  <c r="Y443" i="9"/>
  <c r="AD443" i="9"/>
  <c r="AC443" i="9"/>
  <c r="AA443" i="9"/>
  <c r="W443" i="9"/>
  <c r="N443" i="9"/>
  <c r="R443" i="9"/>
  <c r="V443" i="9"/>
  <c r="Q443" i="9"/>
  <c r="M443" i="9"/>
  <c r="S443" i="9"/>
  <c r="T443" i="9"/>
  <c r="AI443" i="9"/>
  <c r="AM443" i="9"/>
  <c r="AQ443" i="9"/>
  <c r="U443" i="9"/>
  <c r="AJ443" i="9"/>
  <c r="AN443" i="9"/>
  <c r="AR443" i="9"/>
  <c r="O443" i="9"/>
  <c r="AK443" i="9"/>
  <c r="AS443" i="9"/>
  <c r="AH443" i="9"/>
  <c r="AP443" i="9"/>
  <c r="P443" i="9"/>
  <c r="AL443" i="9"/>
  <c r="AT443" i="9"/>
  <c r="AO443" i="9"/>
  <c r="C443" i="9"/>
  <c r="AG435" i="9"/>
  <c r="W435" i="9"/>
  <c r="AA435" i="9"/>
  <c r="X435" i="9"/>
  <c r="AB435" i="9"/>
  <c r="AF435" i="9"/>
  <c r="Y435" i="9"/>
  <c r="AE435" i="9"/>
  <c r="AD435" i="9"/>
  <c r="Z435" i="9"/>
  <c r="AC435" i="9"/>
  <c r="N435" i="9"/>
  <c r="R435" i="9"/>
  <c r="V435" i="9"/>
  <c r="Q435" i="9"/>
  <c r="M435" i="9"/>
  <c r="S435" i="9"/>
  <c r="O435" i="9"/>
  <c r="AI435" i="9"/>
  <c r="AM435" i="9"/>
  <c r="AQ435" i="9"/>
  <c r="P435" i="9"/>
  <c r="AJ435" i="9"/>
  <c r="AN435" i="9"/>
  <c r="AR435" i="9"/>
  <c r="AK435" i="9"/>
  <c r="AS435" i="9"/>
  <c r="T435" i="9"/>
  <c r="AH435" i="9"/>
  <c r="AL435" i="9"/>
  <c r="AT435" i="9"/>
  <c r="AO435" i="9"/>
  <c r="U435" i="9"/>
  <c r="AP435" i="9"/>
  <c r="C435" i="9"/>
  <c r="AG427" i="9"/>
  <c r="W427" i="9"/>
  <c r="AA427" i="9"/>
  <c r="AE427" i="9"/>
  <c r="X427" i="9"/>
  <c r="AB427" i="9"/>
  <c r="AF427" i="9"/>
  <c r="Y427" i="9"/>
  <c r="AD427" i="9"/>
  <c r="Z427" i="9"/>
  <c r="AC427" i="9"/>
  <c r="M427" i="9"/>
  <c r="Q427" i="9"/>
  <c r="U427" i="9"/>
  <c r="N427" i="9"/>
  <c r="R427" i="9"/>
  <c r="V427" i="9"/>
  <c r="S427" i="9"/>
  <c r="T427" i="9"/>
  <c r="AI427" i="9"/>
  <c r="AM427" i="9"/>
  <c r="AQ427" i="9"/>
  <c r="AJ427" i="9"/>
  <c r="AN427" i="9"/>
  <c r="AR427" i="9"/>
  <c r="O427" i="9"/>
  <c r="AK427" i="9"/>
  <c r="AS427" i="9"/>
  <c r="AO427" i="9"/>
  <c r="AP427" i="9"/>
  <c r="P427" i="9"/>
  <c r="AL427" i="9"/>
  <c r="AT427" i="9"/>
  <c r="AH427" i="9"/>
  <c r="C427" i="9"/>
  <c r="AG419" i="9"/>
  <c r="W419" i="9"/>
  <c r="AA419" i="9"/>
  <c r="AE419" i="9"/>
  <c r="X419" i="9"/>
  <c r="AB419" i="9"/>
  <c r="AF419" i="9"/>
  <c r="Y419" i="9"/>
  <c r="AD419" i="9"/>
  <c r="Z419" i="9"/>
  <c r="AC419" i="9"/>
  <c r="M419" i="9"/>
  <c r="Q419" i="9"/>
  <c r="U419" i="9"/>
  <c r="N419" i="9"/>
  <c r="R419" i="9"/>
  <c r="V419" i="9"/>
  <c r="S419" i="9"/>
  <c r="T419" i="9"/>
  <c r="AI419" i="9"/>
  <c r="AM419" i="9"/>
  <c r="AQ419" i="9"/>
  <c r="AJ419" i="9"/>
  <c r="AN419" i="9"/>
  <c r="AR419" i="9"/>
  <c r="AK419" i="9"/>
  <c r="AS419" i="9"/>
  <c r="O419" i="9"/>
  <c r="AH419" i="9"/>
  <c r="AL419" i="9"/>
  <c r="AT419" i="9"/>
  <c r="AO419" i="9"/>
  <c r="P419" i="9"/>
  <c r="AP419" i="9"/>
  <c r="C419" i="9"/>
  <c r="AG411" i="9"/>
  <c r="W411" i="9"/>
  <c r="AA411" i="9"/>
  <c r="AE411" i="9"/>
  <c r="X411" i="9"/>
  <c r="AB411" i="9"/>
  <c r="AF411" i="9"/>
  <c r="Y411" i="9"/>
  <c r="AD411" i="9"/>
  <c r="Z411" i="9"/>
  <c r="M411" i="9"/>
  <c r="Q411" i="9"/>
  <c r="U411" i="9"/>
  <c r="N411" i="9"/>
  <c r="R411" i="9"/>
  <c r="V411" i="9"/>
  <c r="S411" i="9"/>
  <c r="T411" i="9"/>
  <c r="AC411" i="9"/>
  <c r="AI411" i="9"/>
  <c r="AM411" i="9"/>
  <c r="AQ411" i="9"/>
  <c r="AJ411" i="9"/>
  <c r="AN411" i="9"/>
  <c r="AR411" i="9"/>
  <c r="O411" i="9"/>
  <c r="AK411" i="9"/>
  <c r="AS411" i="9"/>
  <c r="AH411" i="9"/>
  <c r="P411" i="9"/>
  <c r="AL411" i="9"/>
  <c r="AT411" i="9"/>
  <c r="AO411" i="9"/>
  <c r="AP411" i="9"/>
  <c r="C411" i="9"/>
  <c r="AG403" i="9"/>
  <c r="W403" i="9"/>
  <c r="AA403" i="9"/>
  <c r="AE403" i="9"/>
  <c r="X403" i="9"/>
  <c r="AB403" i="9"/>
  <c r="AF403" i="9"/>
  <c r="Y403" i="9"/>
  <c r="AD403" i="9"/>
  <c r="Z403" i="9"/>
  <c r="AC403" i="9"/>
  <c r="M403" i="9"/>
  <c r="Q403" i="9"/>
  <c r="U403" i="9"/>
  <c r="N403" i="9"/>
  <c r="R403" i="9"/>
  <c r="V403" i="9"/>
  <c r="S403" i="9"/>
  <c r="T403" i="9"/>
  <c r="AI403" i="9"/>
  <c r="AM403" i="9"/>
  <c r="AQ403" i="9"/>
  <c r="AJ403" i="9"/>
  <c r="AN403" i="9"/>
  <c r="AR403" i="9"/>
  <c r="AK403" i="9"/>
  <c r="AS403" i="9"/>
  <c r="AO403" i="9"/>
  <c r="AH403" i="9"/>
  <c r="AL403" i="9"/>
  <c r="AT403" i="9"/>
  <c r="O403" i="9"/>
  <c r="P403" i="9"/>
  <c r="AP403" i="9"/>
  <c r="C403" i="9"/>
  <c r="AG391" i="9"/>
  <c r="W391" i="9"/>
  <c r="AA391" i="9"/>
  <c r="AE391" i="9"/>
  <c r="X391" i="9"/>
  <c r="AB391" i="9"/>
  <c r="AF391" i="9"/>
  <c r="Y391" i="9"/>
  <c r="AD391" i="9"/>
  <c r="AC391" i="9"/>
  <c r="Z391" i="9"/>
  <c r="M391" i="9"/>
  <c r="Q391" i="9"/>
  <c r="U391" i="9"/>
  <c r="N391" i="9"/>
  <c r="R391" i="9"/>
  <c r="V391" i="9"/>
  <c r="S391" i="9"/>
  <c r="T391" i="9"/>
  <c r="O391" i="9"/>
  <c r="AI391" i="9"/>
  <c r="AM391" i="9"/>
  <c r="AQ391" i="9"/>
  <c r="P391" i="9"/>
  <c r="AJ391" i="9"/>
  <c r="AN391" i="9"/>
  <c r="AR391" i="9"/>
  <c r="AO391" i="9"/>
  <c r="AS391" i="9"/>
  <c r="AT391" i="9"/>
  <c r="AH391" i="9"/>
  <c r="AP391" i="9"/>
  <c r="AK391" i="9"/>
  <c r="AL391" i="9"/>
  <c r="C391" i="9"/>
  <c r="AG383" i="9"/>
  <c r="W383" i="9"/>
  <c r="AA383" i="9"/>
  <c r="AE383" i="9"/>
  <c r="X383" i="9"/>
  <c r="AB383" i="9"/>
  <c r="AF383" i="9"/>
  <c r="Y383" i="9"/>
  <c r="AD383" i="9"/>
  <c r="AC383" i="9"/>
  <c r="Z383" i="9"/>
  <c r="M383" i="9"/>
  <c r="Q383" i="9"/>
  <c r="U383" i="9"/>
  <c r="N383" i="9"/>
  <c r="R383" i="9"/>
  <c r="V383" i="9"/>
  <c r="S383" i="9"/>
  <c r="T383" i="9"/>
  <c r="O383" i="9"/>
  <c r="AI383" i="9"/>
  <c r="AM383" i="9"/>
  <c r="AQ383" i="9"/>
  <c r="P383" i="9"/>
  <c r="AJ383" i="9"/>
  <c r="AN383" i="9"/>
  <c r="AR383" i="9"/>
  <c r="AO383" i="9"/>
  <c r="AK383" i="9"/>
  <c r="AT383" i="9"/>
  <c r="AH383" i="9"/>
  <c r="AP383" i="9"/>
  <c r="AS383" i="9"/>
  <c r="AL383" i="9"/>
  <c r="C383" i="9"/>
  <c r="AG371" i="9"/>
  <c r="W371" i="9"/>
  <c r="AA371" i="9"/>
  <c r="AE371" i="9"/>
  <c r="X371" i="9"/>
  <c r="AB371" i="9"/>
  <c r="AF371" i="9"/>
  <c r="Y371" i="9"/>
  <c r="AD371" i="9"/>
  <c r="Z371" i="9"/>
  <c r="AC371" i="9"/>
  <c r="M371" i="9"/>
  <c r="Q371" i="9"/>
  <c r="U371" i="9"/>
  <c r="N371" i="9"/>
  <c r="R371" i="9"/>
  <c r="V371" i="9"/>
  <c r="S371" i="9"/>
  <c r="T371" i="9"/>
  <c r="AI371" i="9"/>
  <c r="AM371" i="9"/>
  <c r="AQ371" i="9"/>
  <c r="AJ371" i="9"/>
  <c r="AN371" i="9"/>
  <c r="AR371" i="9"/>
  <c r="AK371" i="9"/>
  <c r="AS371" i="9"/>
  <c r="AO371" i="9"/>
  <c r="P371" i="9"/>
  <c r="AH371" i="9"/>
  <c r="AL371" i="9"/>
  <c r="AT371" i="9"/>
  <c r="O371" i="9"/>
  <c r="AP371" i="9"/>
  <c r="C371" i="9"/>
  <c r="AG359" i="9"/>
  <c r="W359" i="9"/>
  <c r="AA359" i="9"/>
  <c r="AE359" i="9"/>
  <c r="X359" i="9"/>
  <c r="AB359" i="9"/>
  <c r="AF359" i="9"/>
  <c r="Y359" i="9"/>
  <c r="AD359" i="9"/>
  <c r="AC359" i="9"/>
  <c r="Z359" i="9"/>
  <c r="M359" i="9"/>
  <c r="Q359" i="9"/>
  <c r="U359" i="9"/>
  <c r="N359" i="9"/>
  <c r="R359" i="9"/>
  <c r="V359" i="9"/>
  <c r="S359" i="9"/>
  <c r="T359" i="9"/>
  <c r="O359" i="9"/>
  <c r="AI359" i="9"/>
  <c r="AM359" i="9"/>
  <c r="AQ359" i="9"/>
  <c r="P359" i="9"/>
  <c r="AJ359" i="9"/>
  <c r="AN359" i="9"/>
  <c r="AR359" i="9"/>
  <c r="AO359" i="9"/>
  <c r="AK359" i="9"/>
  <c r="AT359" i="9"/>
  <c r="AH359" i="9"/>
  <c r="AP359" i="9"/>
  <c r="AS359" i="9"/>
  <c r="AL359" i="9"/>
  <c r="C359" i="9"/>
  <c r="AG351" i="9"/>
  <c r="W351" i="9"/>
  <c r="AA351" i="9"/>
  <c r="AE351" i="9"/>
  <c r="X351" i="9"/>
  <c r="AB351" i="9"/>
  <c r="AF351" i="9"/>
  <c r="Y351" i="9"/>
  <c r="AD351" i="9"/>
  <c r="AC351" i="9"/>
  <c r="Z351" i="9"/>
  <c r="M351" i="9"/>
  <c r="Q351" i="9"/>
  <c r="U351" i="9"/>
  <c r="N351" i="9"/>
  <c r="R351" i="9"/>
  <c r="V351" i="9"/>
  <c r="S351" i="9"/>
  <c r="T351" i="9"/>
  <c r="O351" i="9"/>
  <c r="AI351" i="9"/>
  <c r="AM351" i="9"/>
  <c r="AQ351" i="9"/>
  <c r="P351" i="9"/>
  <c r="AJ351" i="9"/>
  <c r="AN351" i="9"/>
  <c r="AR351" i="9"/>
  <c r="AO351" i="9"/>
  <c r="AK351" i="9"/>
  <c r="AL351" i="9"/>
  <c r="AH351" i="9"/>
  <c r="AP351" i="9"/>
  <c r="AS351" i="9"/>
  <c r="AT351" i="9"/>
  <c r="C351" i="9"/>
  <c r="AG343" i="9"/>
  <c r="W343" i="9"/>
  <c r="AA343" i="9"/>
  <c r="AE343" i="9"/>
  <c r="X343" i="9"/>
  <c r="AB343" i="9"/>
  <c r="AF343" i="9"/>
  <c r="Y343" i="9"/>
  <c r="AD343" i="9"/>
  <c r="AC343" i="9"/>
  <c r="M343" i="9"/>
  <c r="Q343" i="9"/>
  <c r="U343" i="9"/>
  <c r="Z343" i="9"/>
  <c r="N343" i="9"/>
  <c r="R343" i="9"/>
  <c r="V343" i="9"/>
  <c r="S343" i="9"/>
  <c r="T343" i="9"/>
  <c r="O343" i="9"/>
  <c r="AI343" i="9"/>
  <c r="AM343" i="9"/>
  <c r="AQ343" i="9"/>
  <c r="P343" i="9"/>
  <c r="AJ343" i="9"/>
  <c r="AN343" i="9"/>
  <c r="AR343" i="9"/>
  <c r="AO343" i="9"/>
  <c r="AS343" i="9"/>
  <c r="AT343" i="9"/>
  <c r="AH343" i="9"/>
  <c r="AP343" i="9"/>
  <c r="AK343" i="9"/>
  <c r="AL343" i="9"/>
  <c r="C343" i="9"/>
  <c r="AG335" i="9"/>
  <c r="W335" i="9"/>
  <c r="AA335" i="9"/>
  <c r="AE335" i="9"/>
  <c r="X335" i="9"/>
  <c r="AB335" i="9"/>
  <c r="AF335" i="9"/>
  <c r="Y335" i="9"/>
  <c r="AD335" i="9"/>
  <c r="AC335" i="9"/>
  <c r="Z335" i="9"/>
  <c r="M335" i="9"/>
  <c r="Q335" i="9"/>
  <c r="U335" i="9"/>
  <c r="N335" i="9"/>
  <c r="R335" i="9"/>
  <c r="V335" i="9"/>
  <c r="S335" i="9"/>
  <c r="T335" i="9"/>
  <c r="O335" i="9"/>
  <c r="AI335" i="9"/>
  <c r="AM335" i="9"/>
  <c r="AQ335" i="9"/>
  <c r="P335" i="9"/>
  <c r="AJ335" i="9"/>
  <c r="AN335" i="9"/>
  <c r="AR335" i="9"/>
  <c r="AO335" i="9"/>
  <c r="AS335" i="9"/>
  <c r="AT335" i="9"/>
  <c r="AH335" i="9"/>
  <c r="AP335" i="9"/>
  <c r="AK335" i="9"/>
  <c r="AL335" i="9"/>
  <c r="C335" i="9"/>
  <c r="AG327" i="9"/>
  <c r="W327" i="9"/>
  <c r="AA327" i="9"/>
  <c r="AE327" i="9"/>
  <c r="X327" i="9"/>
  <c r="AB327" i="9"/>
  <c r="AF327" i="9"/>
  <c r="Y327" i="9"/>
  <c r="AD327" i="9"/>
  <c r="AC327" i="9"/>
  <c r="Z327" i="9"/>
  <c r="M327" i="9"/>
  <c r="Q327" i="9"/>
  <c r="U327" i="9"/>
  <c r="N327" i="9"/>
  <c r="R327" i="9"/>
  <c r="V327" i="9"/>
  <c r="S327" i="9"/>
  <c r="T327" i="9"/>
  <c r="O327" i="9"/>
  <c r="AI327" i="9"/>
  <c r="AM327" i="9"/>
  <c r="AQ327" i="9"/>
  <c r="P327" i="9"/>
  <c r="AJ327" i="9"/>
  <c r="AN327" i="9"/>
  <c r="AR327" i="9"/>
  <c r="AO327" i="9"/>
  <c r="AS327" i="9"/>
  <c r="AL327" i="9"/>
  <c r="AH327" i="9"/>
  <c r="AP327" i="9"/>
  <c r="AK327" i="9"/>
  <c r="AT327" i="9"/>
  <c r="C327" i="9"/>
  <c r="AG319" i="9"/>
  <c r="W319" i="9"/>
  <c r="AA319" i="9"/>
  <c r="AE319" i="9"/>
  <c r="X319" i="9"/>
  <c r="AB319" i="9"/>
  <c r="AF319" i="9"/>
  <c r="Y319" i="9"/>
  <c r="AD319" i="9"/>
  <c r="AC319" i="9"/>
  <c r="Z319" i="9"/>
  <c r="M319" i="9"/>
  <c r="Q319" i="9"/>
  <c r="U319" i="9"/>
  <c r="N319" i="9"/>
  <c r="R319" i="9"/>
  <c r="V319" i="9"/>
  <c r="S319" i="9"/>
  <c r="T319" i="9"/>
  <c r="O319" i="9"/>
  <c r="AI319" i="9"/>
  <c r="AM319" i="9"/>
  <c r="AQ319" i="9"/>
  <c r="P319" i="9"/>
  <c r="AJ319" i="9"/>
  <c r="AN319" i="9"/>
  <c r="AR319" i="9"/>
  <c r="AO319" i="9"/>
  <c r="AL319" i="9"/>
  <c r="AH319" i="9"/>
  <c r="AP319" i="9"/>
  <c r="AK319" i="9"/>
  <c r="AS319" i="9"/>
  <c r="AT319" i="9"/>
  <c r="C319" i="9"/>
  <c r="AG311" i="9"/>
  <c r="W311" i="9"/>
  <c r="AA311" i="9"/>
  <c r="AE311" i="9"/>
  <c r="X311" i="9"/>
  <c r="AB311" i="9"/>
  <c r="AF311" i="9"/>
  <c r="Y311" i="9"/>
  <c r="AD311" i="9"/>
  <c r="AC311" i="9"/>
  <c r="M311" i="9"/>
  <c r="Q311" i="9"/>
  <c r="U311" i="9"/>
  <c r="N311" i="9"/>
  <c r="R311" i="9"/>
  <c r="V311" i="9"/>
  <c r="S311" i="9"/>
  <c r="T311" i="9"/>
  <c r="O311" i="9"/>
  <c r="AI311" i="9"/>
  <c r="AM311" i="9"/>
  <c r="AQ311" i="9"/>
  <c r="Z311" i="9"/>
  <c r="P311" i="9"/>
  <c r="AJ311" i="9"/>
  <c r="AN311" i="9"/>
  <c r="AR311" i="9"/>
  <c r="AO311" i="9"/>
  <c r="AL311" i="9"/>
  <c r="AH311" i="9"/>
  <c r="AP311" i="9"/>
  <c r="AK311" i="9"/>
  <c r="AS311" i="9"/>
  <c r="AT311" i="9"/>
  <c r="C311" i="9"/>
  <c r="AG303" i="9"/>
  <c r="W303" i="9"/>
  <c r="AA303" i="9"/>
  <c r="AE303" i="9"/>
  <c r="X303" i="9"/>
  <c r="AB303" i="9"/>
  <c r="AF303" i="9"/>
  <c r="Y303" i="9"/>
  <c r="AD303" i="9"/>
  <c r="AC303" i="9"/>
  <c r="Z303" i="9"/>
  <c r="M303" i="9"/>
  <c r="Q303" i="9"/>
  <c r="U303" i="9"/>
  <c r="N303" i="9"/>
  <c r="R303" i="9"/>
  <c r="V303" i="9"/>
  <c r="S303" i="9"/>
  <c r="T303" i="9"/>
  <c r="O303" i="9"/>
  <c r="AI303" i="9"/>
  <c r="AM303" i="9"/>
  <c r="AQ303" i="9"/>
  <c r="P303" i="9"/>
  <c r="AJ303" i="9"/>
  <c r="AN303" i="9"/>
  <c r="AR303" i="9"/>
  <c r="AO303" i="9"/>
  <c r="AS303" i="9"/>
  <c r="AL303" i="9"/>
  <c r="AH303" i="9"/>
  <c r="AP303" i="9"/>
  <c r="AK303" i="9"/>
  <c r="AT303" i="9"/>
  <c r="C303" i="9"/>
  <c r="AG295" i="9"/>
  <c r="W295" i="9"/>
  <c r="AA295" i="9"/>
  <c r="AE295" i="9"/>
  <c r="X295" i="9"/>
  <c r="AB295" i="9"/>
  <c r="AF295" i="9"/>
  <c r="Y295" i="9"/>
  <c r="AD295" i="9"/>
  <c r="AC295" i="9"/>
  <c r="Z295" i="9"/>
  <c r="M295" i="9"/>
  <c r="Q295" i="9"/>
  <c r="U295" i="9"/>
  <c r="N295" i="9"/>
  <c r="R295" i="9"/>
  <c r="V295" i="9"/>
  <c r="S295" i="9"/>
  <c r="T295" i="9"/>
  <c r="O295" i="9"/>
  <c r="AI295" i="9"/>
  <c r="AM295" i="9"/>
  <c r="AQ295" i="9"/>
  <c r="P295" i="9"/>
  <c r="AJ295" i="9"/>
  <c r="AN295" i="9"/>
  <c r="AR295" i="9"/>
  <c r="AO295" i="9"/>
  <c r="AS295" i="9"/>
  <c r="AL295" i="9"/>
  <c r="AH295" i="9"/>
  <c r="AP295" i="9"/>
  <c r="AK295" i="9"/>
  <c r="AT295" i="9"/>
  <c r="C295" i="9"/>
  <c r="AG287" i="9"/>
  <c r="W287" i="9"/>
  <c r="AA287" i="9"/>
  <c r="AE287" i="9"/>
  <c r="X287" i="9"/>
  <c r="AB287" i="9"/>
  <c r="AF287" i="9"/>
  <c r="Y287" i="9"/>
  <c r="AD287" i="9"/>
  <c r="AC287" i="9"/>
  <c r="Z287" i="9"/>
  <c r="M287" i="9"/>
  <c r="Q287" i="9"/>
  <c r="U287" i="9"/>
  <c r="N287" i="9"/>
  <c r="R287" i="9"/>
  <c r="V287" i="9"/>
  <c r="S287" i="9"/>
  <c r="T287" i="9"/>
  <c r="O287" i="9"/>
  <c r="AI287" i="9"/>
  <c r="AM287" i="9"/>
  <c r="AQ287" i="9"/>
  <c r="P287" i="9"/>
  <c r="AJ287" i="9"/>
  <c r="AN287" i="9"/>
  <c r="AR287" i="9"/>
  <c r="AO287" i="9"/>
  <c r="AT287" i="9"/>
  <c r="AH287" i="9"/>
  <c r="AP287" i="9"/>
  <c r="AK287" i="9"/>
  <c r="AS287" i="9"/>
  <c r="AL287" i="9"/>
  <c r="C287" i="9"/>
  <c r="AG275" i="9"/>
  <c r="W275" i="9"/>
  <c r="AA275" i="9"/>
  <c r="AE275" i="9"/>
  <c r="X275" i="9"/>
  <c r="AB275" i="9"/>
  <c r="AF275" i="9"/>
  <c r="Y275" i="9"/>
  <c r="AD275" i="9"/>
  <c r="Z275" i="9"/>
  <c r="AC275" i="9"/>
  <c r="M275" i="9"/>
  <c r="Q275" i="9"/>
  <c r="U275" i="9"/>
  <c r="N275" i="9"/>
  <c r="R275" i="9"/>
  <c r="V275" i="9"/>
  <c r="S275" i="9"/>
  <c r="T275" i="9"/>
  <c r="AI275" i="9"/>
  <c r="AM275" i="9"/>
  <c r="AQ275" i="9"/>
  <c r="AJ275" i="9"/>
  <c r="AN275" i="9"/>
  <c r="AR275" i="9"/>
  <c r="AK275" i="9"/>
  <c r="AS275" i="9"/>
  <c r="P275" i="9"/>
  <c r="AP275" i="9"/>
  <c r="AL275" i="9"/>
  <c r="AT275" i="9"/>
  <c r="O275" i="9"/>
  <c r="AO275" i="9"/>
  <c r="AH275" i="9"/>
  <c r="C275" i="9"/>
  <c r="AG267" i="9"/>
  <c r="W267" i="9"/>
  <c r="AA267" i="9"/>
  <c r="AE267" i="9"/>
  <c r="X267" i="9"/>
  <c r="AB267" i="9"/>
  <c r="AF267" i="9"/>
  <c r="Y267" i="9"/>
  <c r="AD267" i="9"/>
  <c r="Z267" i="9"/>
  <c r="AC267" i="9"/>
  <c r="M267" i="9"/>
  <c r="Q267" i="9"/>
  <c r="U267" i="9"/>
  <c r="N267" i="9"/>
  <c r="R267" i="9"/>
  <c r="V267" i="9"/>
  <c r="S267" i="9"/>
  <c r="T267" i="9"/>
  <c r="AI267" i="9"/>
  <c r="AM267" i="9"/>
  <c r="AQ267" i="9"/>
  <c r="AJ267" i="9"/>
  <c r="AN267" i="9"/>
  <c r="AR267" i="9"/>
  <c r="O267" i="9"/>
  <c r="AK267" i="9"/>
  <c r="AS267" i="9"/>
  <c r="AO267" i="9"/>
  <c r="AH267" i="9"/>
  <c r="P267" i="9"/>
  <c r="AL267" i="9"/>
  <c r="AT267" i="9"/>
  <c r="AP267" i="9"/>
  <c r="C267" i="9"/>
  <c r="AG259" i="9"/>
  <c r="W259" i="9"/>
  <c r="AA259" i="9"/>
  <c r="AE259" i="9"/>
  <c r="X259" i="9"/>
  <c r="AB259" i="9"/>
  <c r="AF259" i="9"/>
  <c r="Y259" i="9"/>
  <c r="AD259" i="9"/>
  <c r="Z259" i="9"/>
  <c r="AC259" i="9"/>
  <c r="M259" i="9"/>
  <c r="Q259" i="9"/>
  <c r="U259" i="9"/>
  <c r="N259" i="9"/>
  <c r="R259" i="9"/>
  <c r="V259" i="9"/>
  <c r="S259" i="9"/>
  <c r="T259" i="9"/>
  <c r="AI259" i="9"/>
  <c r="AM259" i="9"/>
  <c r="AQ259" i="9"/>
  <c r="AJ259" i="9"/>
  <c r="AN259" i="9"/>
  <c r="AR259" i="9"/>
  <c r="AK259" i="9"/>
  <c r="AS259" i="9"/>
  <c r="O259" i="9"/>
  <c r="AO259" i="9"/>
  <c r="AP259" i="9"/>
  <c r="AL259" i="9"/>
  <c r="AT259" i="9"/>
  <c r="P259" i="9"/>
  <c r="AH259" i="9"/>
  <c r="C259" i="9"/>
  <c r="AG251" i="9"/>
  <c r="Z251" i="9"/>
  <c r="AD251" i="9"/>
  <c r="Y251" i="9"/>
  <c r="AC251" i="9"/>
  <c r="W251" i="9"/>
  <c r="AE251" i="9"/>
  <c r="X251" i="9"/>
  <c r="AF251" i="9"/>
  <c r="AB251" i="9"/>
  <c r="AA251" i="9"/>
  <c r="M251" i="9"/>
  <c r="Q251" i="9"/>
  <c r="U251" i="9"/>
  <c r="N251" i="9"/>
  <c r="R251" i="9"/>
  <c r="V251" i="9"/>
  <c r="S251" i="9"/>
  <c r="T251" i="9"/>
  <c r="AI251" i="9"/>
  <c r="AM251" i="9"/>
  <c r="AQ251" i="9"/>
  <c r="AJ251" i="9"/>
  <c r="AN251" i="9"/>
  <c r="AR251" i="9"/>
  <c r="O251" i="9"/>
  <c r="AK251" i="9"/>
  <c r="AS251" i="9"/>
  <c r="AP251" i="9"/>
  <c r="P251" i="9"/>
  <c r="AL251" i="9"/>
  <c r="AT251" i="9"/>
  <c r="AO251" i="9"/>
  <c r="AH251" i="9"/>
  <c r="C251" i="9"/>
  <c r="AG243" i="9"/>
  <c r="Z243" i="9"/>
  <c r="AD243" i="9"/>
  <c r="Y243" i="9"/>
  <c r="AC243" i="9"/>
  <c r="W243" i="9"/>
  <c r="AE243" i="9"/>
  <c r="X243" i="9"/>
  <c r="AF243" i="9"/>
  <c r="AB243" i="9"/>
  <c r="AA243" i="9"/>
  <c r="M243" i="9"/>
  <c r="Q243" i="9"/>
  <c r="U243" i="9"/>
  <c r="N243" i="9"/>
  <c r="R243" i="9"/>
  <c r="V243" i="9"/>
  <c r="S243" i="9"/>
  <c r="T243" i="9"/>
  <c r="AI243" i="9"/>
  <c r="AM243" i="9"/>
  <c r="AQ243" i="9"/>
  <c r="AJ243" i="9"/>
  <c r="AN243" i="9"/>
  <c r="AR243" i="9"/>
  <c r="AK243" i="9"/>
  <c r="AS243" i="9"/>
  <c r="O243" i="9"/>
  <c r="AH243" i="9"/>
  <c r="AL243" i="9"/>
  <c r="AT243" i="9"/>
  <c r="AO243" i="9"/>
  <c r="P243" i="9"/>
  <c r="AP243" i="9"/>
  <c r="C243" i="9"/>
  <c r="AG235" i="9"/>
  <c r="Z235" i="9"/>
  <c r="AD235" i="9"/>
  <c r="Y235" i="9"/>
  <c r="AC235" i="9"/>
  <c r="W235" i="9"/>
  <c r="AE235" i="9"/>
  <c r="X235" i="9"/>
  <c r="AF235" i="9"/>
  <c r="AB235" i="9"/>
  <c r="AA235" i="9"/>
  <c r="M235" i="9"/>
  <c r="Q235" i="9"/>
  <c r="U235" i="9"/>
  <c r="N235" i="9"/>
  <c r="R235" i="9"/>
  <c r="V235" i="9"/>
  <c r="S235" i="9"/>
  <c r="T235" i="9"/>
  <c r="AI235" i="9"/>
  <c r="AM235" i="9"/>
  <c r="AQ235" i="9"/>
  <c r="AJ235" i="9"/>
  <c r="AN235" i="9"/>
  <c r="AR235" i="9"/>
  <c r="O235" i="9"/>
  <c r="AK235" i="9"/>
  <c r="AS235" i="9"/>
  <c r="P235" i="9"/>
  <c r="AL235" i="9"/>
  <c r="AT235" i="9"/>
  <c r="AO235" i="9"/>
  <c r="AH235" i="9"/>
  <c r="AP235" i="9"/>
  <c r="C235" i="9"/>
  <c r="AG227" i="9"/>
  <c r="Z227" i="9"/>
  <c r="AD227" i="9"/>
  <c r="Y227" i="9"/>
  <c r="AC227" i="9"/>
  <c r="W227" i="9"/>
  <c r="AE227" i="9"/>
  <c r="X227" i="9"/>
  <c r="AF227" i="9"/>
  <c r="AB227" i="9"/>
  <c r="AA227" i="9"/>
  <c r="M227" i="9"/>
  <c r="Q227" i="9"/>
  <c r="U227" i="9"/>
  <c r="N227" i="9"/>
  <c r="R227" i="9"/>
  <c r="V227" i="9"/>
  <c r="S227" i="9"/>
  <c r="T227" i="9"/>
  <c r="AI227" i="9"/>
  <c r="AM227" i="9"/>
  <c r="AQ227" i="9"/>
  <c r="AJ227" i="9"/>
  <c r="AN227" i="9"/>
  <c r="AR227" i="9"/>
  <c r="AK227" i="9"/>
  <c r="AS227" i="9"/>
  <c r="AH227" i="9"/>
  <c r="AL227" i="9"/>
  <c r="AT227" i="9"/>
  <c r="O227" i="9"/>
  <c r="AO227" i="9"/>
  <c r="P227" i="9"/>
  <c r="AP227" i="9"/>
  <c r="C227" i="9"/>
  <c r="AG219" i="9"/>
  <c r="Z219" i="9"/>
  <c r="AD219" i="9"/>
  <c r="Y219" i="9"/>
  <c r="AC219" i="9"/>
  <c r="W219" i="9"/>
  <c r="AE219" i="9"/>
  <c r="X219" i="9"/>
  <c r="AF219" i="9"/>
  <c r="AB219" i="9"/>
  <c r="AA219" i="9"/>
  <c r="M219" i="9"/>
  <c r="Q219" i="9"/>
  <c r="U219" i="9"/>
  <c r="N219" i="9"/>
  <c r="R219" i="9"/>
  <c r="V219" i="9"/>
  <c r="S219" i="9"/>
  <c r="T219" i="9"/>
  <c r="AI219" i="9"/>
  <c r="AM219" i="9"/>
  <c r="AQ219" i="9"/>
  <c r="AJ219" i="9"/>
  <c r="AN219" i="9"/>
  <c r="AR219" i="9"/>
  <c r="O219" i="9"/>
  <c r="AK219" i="9"/>
  <c r="AS219" i="9"/>
  <c r="AP219" i="9"/>
  <c r="P219" i="9"/>
  <c r="AL219" i="9"/>
  <c r="AT219" i="9"/>
  <c r="AO219" i="9"/>
  <c r="AH219" i="9"/>
  <c r="C219" i="9"/>
  <c r="AG211" i="9"/>
  <c r="Z211" i="9"/>
  <c r="AD211" i="9"/>
  <c r="Y211" i="9"/>
  <c r="AC211" i="9"/>
  <c r="W211" i="9"/>
  <c r="AE211" i="9"/>
  <c r="X211" i="9"/>
  <c r="AF211" i="9"/>
  <c r="AB211" i="9"/>
  <c r="M211" i="9"/>
  <c r="Q211" i="9"/>
  <c r="U211" i="9"/>
  <c r="N211" i="9"/>
  <c r="R211" i="9"/>
  <c r="V211" i="9"/>
  <c r="S211" i="9"/>
  <c r="AI211" i="9"/>
  <c r="AM211" i="9"/>
  <c r="AQ211" i="9"/>
  <c r="T211" i="9"/>
  <c r="AJ211" i="9"/>
  <c r="AN211" i="9"/>
  <c r="AR211" i="9"/>
  <c r="AO211" i="9"/>
  <c r="AH211" i="9"/>
  <c r="AP211" i="9"/>
  <c r="AA211" i="9"/>
  <c r="AK211" i="9"/>
  <c r="AT211" i="9"/>
  <c r="AL211" i="9"/>
  <c r="O211" i="9"/>
  <c r="AS211" i="9"/>
  <c r="P211" i="9"/>
  <c r="C211" i="9"/>
  <c r="AG203" i="9"/>
  <c r="Z203" i="9"/>
  <c r="AD203" i="9"/>
  <c r="Y203" i="9"/>
  <c r="AC203" i="9"/>
  <c r="W203" i="9"/>
  <c r="AE203" i="9"/>
  <c r="X203" i="9"/>
  <c r="AF203" i="9"/>
  <c r="AB203" i="9"/>
  <c r="AA203" i="9"/>
  <c r="M203" i="9"/>
  <c r="Q203" i="9"/>
  <c r="U203" i="9"/>
  <c r="N203" i="9"/>
  <c r="R203" i="9"/>
  <c r="V203" i="9"/>
  <c r="S203" i="9"/>
  <c r="AI203" i="9"/>
  <c r="AM203" i="9"/>
  <c r="AQ203" i="9"/>
  <c r="T203" i="9"/>
  <c r="AJ203" i="9"/>
  <c r="AN203" i="9"/>
  <c r="AR203" i="9"/>
  <c r="AO203" i="9"/>
  <c r="AH203" i="9"/>
  <c r="AP203" i="9"/>
  <c r="O203" i="9"/>
  <c r="AS203" i="9"/>
  <c r="P203" i="9"/>
  <c r="AT203" i="9"/>
  <c r="AK203" i="9"/>
  <c r="AL203" i="9"/>
  <c r="C203" i="9"/>
  <c r="AG195" i="9"/>
  <c r="Z195" i="9"/>
  <c r="AD195" i="9"/>
  <c r="Y195" i="9"/>
  <c r="AC195" i="9"/>
  <c r="W195" i="9"/>
  <c r="AE195" i="9"/>
  <c r="X195" i="9"/>
  <c r="AF195" i="9"/>
  <c r="AB195" i="9"/>
  <c r="AA195" i="9"/>
  <c r="O195" i="9"/>
  <c r="S195" i="9"/>
  <c r="N195" i="9"/>
  <c r="R195" i="9"/>
  <c r="V195" i="9"/>
  <c r="P195" i="9"/>
  <c r="Q195" i="9"/>
  <c r="AI195" i="9"/>
  <c r="AM195" i="9"/>
  <c r="AQ195" i="9"/>
  <c r="M195" i="9"/>
  <c r="AJ195" i="9"/>
  <c r="AN195" i="9"/>
  <c r="AR195" i="9"/>
  <c r="T195" i="9"/>
  <c r="AO195" i="9"/>
  <c r="U195" i="9"/>
  <c r="AH195" i="9"/>
  <c r="AP195" i="9"/>
  <c r="AK195" i="9"/>
  <c r="AS195" i="9"/>
  <c r="AL195" i="9"/>
  <c r="AT195" i="9"/>
  <c r="C195" i="9"/>
  <c r="AG187" i="9"/>
  <c r="Z187" i="9"/>
  <c r="AD187" i="9"/>
  <c r="Y187" i="9"/>
  <c r="AC187" i="9"/>
  <c r="W187" i="9"/>
  <c r="AE187" i="9"/>
  <c r="X187" i="9"/>
  <c r="AF187" i="9"/>
  <c r="AB187" i="9"/>
  <c r="AA187" i="9"/>
  <c r="O187" i="9"/>
  <c r="S187" i="9"/>
  <c r="N187" i="9"/>
  <c r="R187" i="9"/>
  <c r="V187" i="9"/>
  <c r="P187" i="9"/>
  <c r="Q187" i="9"/>
  <c r="AI187" i="9"/>
  <c r="AM187" i="9"/>
  <c r="AQ187" i="9"/>
  <c r="M187" i="9"/>
  <c r="AJ187" i="9"/>
  <c r="AN187" i="9"/>
  <c r="AR187" i="9"/>
  <c r="AO187" i="9"/>
  <c r="AH187" i="9"/>
  <c r="AP187" i="9"/>
  <c r="AS187" i="9"/>
  <c r="T187" i="9"/>
  <c r="U187" i="9"/>
  <c r="AT187" i="9"/>
  <c r="AK187" i="9"/>
  <c r="AL187" i="9"/>
  <c r="C187" i="9"/>
  <c r="AG179" i="9"/>
  <c r="Z179" i="9"/>
  <c r="AD179" i="9"/>
  <c r="Y179" i="9"/>
  <c r="AC179" i="9"/>
  <c r="W179" i="9"/>
  <c r="AE179" i="9"/>
  <c r="X179" i="9"/>
  <c r="AF179" i="9"/>
  <c r="AB179" i="9"/>
  <c r="O179" i="9"/>
  <c r="S179" i="9"/>
  <c r="AA179" i="9"/>
  <c r="N179" i="9"/>
  <c r="R179" i="9"/>
  <c r="V179" i="9"/>
  <c r="P179" i="9"/>
  <c r="Q179" i="9"/>
  <c r="AI179" i="9"/>
  <c r="AM179" i="9"/>
  <c r="AQ179" i="9"/>
  <c r="M179" i="9"/>
  <c r="AJ179" i="9"/>
  <c r="AN179" i="9"/>
  <c r="AR179" i="9"/>
  <c r="T179" i="9"/>
  <c r="AO179" i="9"/>
  <c r="U179" i="9"/>
  <c r="AH179" i="9"/>
  <c r="AP179" i="9"/>
  <c r="AK179" i="9"/>
  <c r="AT179" i="9"/>
  <c r="AL179" i="9"/>
  <c r="AS179" i="9"/>
  <c r="C179" i="9"/>
  <c r="AG171" i="9"/>
  <c r="Z171" i="9"/>
  <c r="AD171" i="9"/>
  <c r="Y171" i="9"/>
  <c r="AC171" i="9"/>
  <c r="W171" i="9"/>
  <c r="AE171" i="9"/>
  <c r="X171" i="9"/>
  <c r="AF171" i="9"/>
  <c r="AB171" i="9"/>
  <c r="AA171" i="9"/>
  <c r="O171" i="9"/>
  <c r="S171" i="9"/>
  <c r="N171" i="9"/>
  <c r="R171" i="9"/>
  <c r="V171" i="9"/>
  <c r="P171" i="9"/>
  <c r="Q171" i="9"/>
  <c r="AI171" i="9"/>
  <c r="AM171" i="9"/>
  <c r="AQ171" i="9"/>
  <c r="M171" i="9"/>
  <c r="AJ171" i="9"/>
  <c r="AN171" i="9"/>
  <c r="AR171" i="9"/>
  <c r="AO171" i="9"/>
  <c r="AH171" i="9"/>
  <c r="AP171" i="9"/>
  <c r="T171" i="9"/>
  <c r="AS171" i="9"/>
  <c r="AL171" i="9"/>
  <c r="U171" i="9"/>
  <c r="AT171" i="9"/>
  <c r="AK171" i="9"/>
  <c r="C171" i="9"/>
  <c r="AG163" i="9"/>
  <c r="Z163" i="9"/>
  <c r="AD163" i="9"/>
  <c r="Y163" i="9"/>
  <c r="AC163" i="9"/>
  <c r="W163" i="9"/>
  <c r="AE163" i="9"/>
  <c r="X163" i="9"/>
  <c r="AF163" i="9"/>
  <c r="AB163" i="9"/>
  <c r="AA163" i="9"/>
  <c r="O163" i="9"/>
  <c r="S163" i="9"/>
  <c r="N163" i="9"/>
  <c r="R163" i="9"/>
  <c r="V163" i="9"/>
  <c r="P163" i="9"/>
  <c r="Q163" i="9"/>
  <c r="AI163" i="9"/>
  <c r="AM163" i="9"/>
  <c r="AQ163" i="9"/>
  <c r="M163" i="9"/>
  <c r="AJ163" i="9"/>
  <c r="AN163" i="9"/>
  <c r="AR163" i="9"/>
  <c r="T163" i="9"/>
  <c r="AO163" i="9"/>
  <c r="U163" i="9"/>
  <c r="AH163" i="9"/>
  <c r="AP163" i="9"/>
  <c r="AK163" i="9"/>
  <c r="AT163" i="9"/>
  <c r="AL163" i="9"/>
  <c r="AS163" i="9"/>
  <c r="C163" i="9"/>
  <c r="AG155" i="9"/>
  <c r="W155" i="9"/>
  <c r="AA155" i="9"/>
  <c r="AE155" i="9"/>
  <c r="X155" i="9"/>
  <c r="AC155" i="9"/>
  <c r="AB155" i="9"/>
  <c r="AD155" i="9"/>
  <c r="AF155" i="9"/>
  <c r="Y155" i="9"/>
  <c r="Z155" i="9"/>
  <c r="O155" i="9"/>
  <c r="S155" i="9"/>
  <c r="N155" i="9"/>
  <c r="R155" i="9"/>
  <c r="V155" i="9"/>
  <c r="P155" i="9"/>
  <c r="Q155" i="9"/>
  <c r="AI155" i="9"/>
  <c r="AM155" i="9"/>
  <c r="AQ155" i="9"/>
  <c r="M155" i="9"/>
  <c r="AJ155" i="9"/>
  <c r="AN155" i="9"/>
  <c r="AR155" i="9"/>
  <c r="AO155" i="9"/>
  <c r="AH155" i="9"/>
  <c r="AP155" i="9"/>
  <c r="AS155" i="9"/>
  <c r="T155" i="9"/>
  <c r="U155" i="9"/>
  <c r="AT155" i="9"/>
  <c r="AK155" i="9"/>
  <c r="AL155" i="9"/>
  <c r="C155" i="9"/>
  <c r="AG147" i="9"/>
  <c r="Z147" i="9"/>
  <c r="AD147" i="9"/>
  <c r="Y147" i="9"/>
  <c r="AE147" i="9"/>
  <c r="AB147" i="9"/>
  <c r="AA147" i="9"/>
  <c r="AC147" i="9"/>
  <c r="AF147" i="9"/>
  <c r="W147" i="9"/>
  <c r="O147" i="9"/>
  <c r="S147" i="9"/>
  <c r="N147" i="9"/>
  <c r="R147" i="9"/>
  <c r="V147" i="9"/>
  <c r="P147" i="9"/>
  <c r="X147" i="9"/>
  <c r="Q147" i="9"/>
  <c r="AI147" i="9"/>
  <c r="AM147" i="9"/>
  <c r="AQ147" i="9"/>
  <c r="M147" i="9"/>
  <c r="AJ147" i="9"/>
  <c r="AN147" i="9"/>
  <c r="AR147" i="9"/>
  <c r="T147" i="9"/>
  <c r="AO147" i="9"/>
  <c r="U147" i="9"/>
  <c r="AH147" i="9"/>
  <c r="AP147" i="9"/>
  <c r="AK147" i="9"/>
  <c r="AS147" i="9"/>
  <c r="AL147" i="9"/>
  <c r="AT147" i="9"/>
  <c r="C147" i="9"/>
  <c r="AG139" i="9"/>
  <c r="Z139" i="9"/>
  <c r="AD139" i="9"/>
  <c r="Y139" i="9"/>
  <c r="AE139" i="9"/>
  <c r="X139" i="9"/>
  <c r="AC139" i="9"/>
  <c r="AA139" i="9"/>
  <c r="W139" i="9"/>
  <c r="AB139" i="9"/>
  <c r="AF139" i="9"/>
  <c r="O139" i="9"/>
  <c r="S139" i="9"/>
  <c r="N139" i="9"/>
  <c r="R139" i="9"/>
  <c r="V139" i="9"/>
  <c r="P139" i="9"/>
  <c r="Q139" i="9"/>
  <c r="AI139" i="9"/>
  <c r="AM139" i="9"/>
  <c r="AQ139" i="9"/>
  <c r="M139" i="9"/>
  <c r="AJ139" i="9"/>
  <c r="AN139" i="9"/>
  <c r="AR139" i="9"/>
  <c r="AO139" i="9"/>
  <c r="AH139" i="9"/>
  <c r="AP139" i="9"/>
  <c r="T139" i="9"/>
  <c r="AS139" i="9"/>
  <c r="AK139" i="9"/>
  <c r="AL139" i="9"/>
  <c r="U139" i="9"/>
  <c r="AT139" i="9"/>
  <c r="C139" i="9"/>
  <c r="AG131" i="9"/>
  <c r="Y131" i="9"/>
  <c r="AC131" i="9"/>
  <c r="Z131" i="9"/>
  <c r="AD131" i="9"/>
  <c r="W131" i="9"/>
  <c r="AE131" i="9"/>
  <c r="AB131" i="9"/>
  <c r="AF131" i="9"/>
  <c r="AA131" i="9"/>
  <c r="X131" i="9"/>
  <c r="O131" i="9"/>
  <c r="S131" i="9"/>
  <c r="N131" i="9"/>
  <c r="R131" i="9"/>
  <c r="V131" i="9"/>
  <c r="P131" i="9"/>
  <c r="Q131" i="9"/>
  <c r="AI131" i="9"/>
  <c r="AM131" i="9"/>
  <c r="AQ131" i="9"/>
  <c r="M131" i="9"/>
  <c r="AJ131" i="9"/>
  <c r="AN131" i="9"/>
  <c r="AR131" i="9"/>
  <c r="T131" i="9"/>
  <c r="AO131" i="9"/>
  <c r="U131" i="9"/>
  <c r="AH131" i="9"/>
  <c r="AP131" i="9"/>
  <c r="AK131" i="9"/>
  <c r="AS131" i="9"/>
  <c r="AL131" i="9"/>
  <c r="AT131" i="9"/>
  <c r="C131" i="9"/>
  <c r="AG123" i="9"/>
  <c r="Y123" i="9"/>
  <c r="AC123" i="9"/>
  <c r="Z123" i="9"/>
  <c r="AD123" i="9"/>
  <c r="W123" i="9"/>
  <c r="AE123" i="9"/>
  <c r="AB123" i="9"/>
  <c r="AF123" i="9"/>
  <c r="AA123" i="9"/>
  <c r="X123" i="9"/>
  <c r="O123" i="9"/>
  <c r="S123" i="9"/>
  <c r="N123" i="9"/>
  <c r="R123" i="9"/>
  <c r="V123" i="9"/>
  <c r="P123" i="9"/>
  <c r="Q123" i="9"/>
  <c r="AI123" i="9"/>
  <c r="AM123" i="9"/>
  <c r="AQ123" i="9"/>
  <c r="M123" i="9"/>
  <c r="AJ123" i="9"/>
  <c r="AN123" i="9"/>
  <c r="AR123" i="9"/>
  <c r="AO123" i="9"/>
  <c r="AH123" i="9"/>
  <c r="AP123" i="9"/>
  <c r="AS123" i="9"/>
  <c r="T123" i="9"/>
  <c r="AL123" i="9"/>
  <c r="AT123" i="9"/>
  <c r="AK123" i="9"/>
  <c r="U123" i="9"/>
  <c r="C123" i="9"/>
  <c r="AG119" i="9"/>
  <c r="Y119" i="9"/>
  <c r="AC119" i="9"/>
  <c r="Z119" i="9"/>
  <c r="AD119" i="9"/>
  <c r="W119" i="9"/>
  <c r="AE119" i="9"/>
  <c r="AB119" i="9"/>
  <c r="X119" i="9"/>
  <c r="AF119" i="9"/>
  <c r="AA119" i="9"/>
  <c r="O119" i="9"/>
  <c r="S119" i="9"/>
  <c r="N119" i="9"/>
  <c r="R119" i="9"/>
  <c r="V119" i="9"/>
  <c r="P119" i="9"/>
  <c r="Q119" i="9"/>
  <c r="T119" i="9"/>
  <c r="AI119" i="9"/>
  <c r="AM119" i="9"/>
  <c r="AQ119" i="9"/>
  <c r="U119" i="9"/>
  <c r="AJ119" i="9"/>
  <c r="AN119" i="9"/>
  <c r="AR119" i="9"/>
  <c r="AK119" i="9"/>
  <c r="AS119" i="9"/>
  <c r="M119" i="9"/>
  <c r="AL119" i="9"/>
  <c r="AT119" i="9"/>
  <c r="AP119" i="9"/>
  <c r="AH119" i="9"/>
  <c r="AO119" i="9"/>
  <c r="C119" i="9"/>
  <c r="AG111" i="9"/>
  <c r="Y111" i="9"/>
  <c r="AC111" i="9"/>
  <c r="Z111" i="9"/>
  <c r="AD111" i="9"/>
  <c r="W111" i="9"/>
  <c r="AE111" i="9"/>
  <c r="AB111" i="9"/>
  <c r="X111" i="9"/>
  <c r="AA111" i="9"/>
  <c r="AF111" i="9"/>
  <c r="O111" i="9"/>
  <c r="S111" i="9"/>
  <c r="N111" i="9"/>
  <c r="R111" i="9"/>
  <c r="V111" i="9"/>
  <c r="P111" i="9"/>
  <c r="Q111" i="9"/>
  <c r="T111" i="9"/>
  <c r="AI111" i="9"/>
  <c r="AM111" i="9"/>
  <c r="AQ111" i="9"/>
  <c r="U111" i="9"/>
  <c r="AJ111" i="9"/>
  <c r="AN111" i="9"/>
  <c r="AR111" i="9"/>
  <c r="AK111" i="9"/>
  <c r="AS111" i="9"/>
  <c r="AL111" i="9"/>
  <c r="AT111" i="9"/>
  <c r="AO111" i="9"/>
  <c r="M111" i="9"/>
  <c r="AP111" i="9"/>
  <c r="AH111" i="9"/>
  <c r="C111" i="9"/>
  <c r="AG103" i="9"/>
  <c r="Y103" i="9"/>
  <c r="AC103" i="9"/>
  <c r="Z103" i="9"/>
  <c r="AD103" i="9"/>
  <c r="W103" i="9"/>
  <c r="AE103" i="9"/>
  <c r="AB103" i="9"/>
  <c r="X103" i="9"/>
  <c r="AA103" i="9"/>
  <c r="O103" i="9"/>
  <c r="S103" i="9"/>
  <c r="N103" i="9"/>
  <c r="R103" i="9"/>
  <c r="V103" i="9"/>
  <c r="P103" i="9"/>
  <c r="Q103" i="9"/>
  <c r="T103" i="9"/>
  <c r="AI103" i="9"/>
  <c r="AM103" i="9"/>
  <c r="AQ103" i="9"/>
  <c r="AF103" i="9"/>
  <c r="U103" i="9"/>
  <c r="AJ103" i="9"/>
  <c r="AN103" i="9"/>
  <c r="AR103" i="9"/>
  <c r="AK103" i="9"/>
  <c r="AS103" i="9"/>
  <c r="M103" i="9"/>
  <c r="AL103" i="9"/>
  <c r="AT103" i="9"/>
  <c r="AP103" i="9"/>
  <c r="AH103" i="9"/>
  <c r="AO103" i="9"/>
  <c r="C103" i="9"/>
  <c r="AG95" i="9"/>
  <c r="Y95" i="9"/>
  <c r="AC95" i="9"/>
  <c r="Z95" i="9"/>
  <c r="AD95" i="9"/>
  <c r="W95" i="9"/>
  <c r="AE95" i="9"/>
  <c r="AB95" i="9"/>
  <c r="X95" i="9"/>
  <c r="AA95" i="9"/>
  <c r="AF95" i="9"/>
  <c r="O95" i="9"/>
  <c r="S95" i="9"/>
  <c r="N95" i="9"/>
  <c r="R95" i="9"/>
  <c r="V95" i="9"/>
  <c r="P95" i="9"/>
  <c r="Q95" i="9"/>
  <c r="T95" i="9"/>
  <c r="AI95" i="9"/>
  <c r="AM95" i="9"/>
  <c r="AQ95" i="9"/>
  <c r="U95" i="9"/>
  <c r="AJ95" i="9"/>
  <c r="AN95" i="9"/>
  <c r="AR95" i="9"/>
  <c r="AK95" i="9"/>
  <c r="AS95" i="9"/>
  <c r="AL95" i="9"/>
  <c r="AT95" i="9"/>
  <c r="AO95" i="9"/>
  <c r="AH95" i="9"/>
  <c r="M95" i="9"/>
  <c r="D95" i="9" s="1"/>
  <c r="AP95" i="9"/>
  <c r="C95" i="9"/>
  <c r="AG87" i="9"/>
  <c r="Y87" i="9"/>
  <c r="AC87" i="9"/>
  <c r="Z87" i="9"/>
  <c r="AD87" i="9"/>
  <c r="W87" i="9"/>
  <c r="AE87" i="9"/>
  <c r="AB87" i="9"/>
  <c r="X87" i="9"/>
  <c r="AF87" i="9"/>
  <c r="O87" i="9"/>
  <c r="S87" i="9"/>
  <c r="N87" i="9"/>
  <c r="R87" i="9"/>
  <c r="V87" i="9"/>
  <c r="P87" i="9"/>
  <c r="Q87" i="9"/>
  <c r="AA87" i="9"/>
  <c r="T87" i="9"/>
  <c r="AI87" i="9"/>
  <c r="AM87" i="9"/>
  <c r="AQ87" i="9"/>
  <c r="U87" i="9"/>
  <c r="AJ87" i="9"/>
  <c r="AN87" i="9"/>
  <c r="AR87" i="9"/>
  <c r="AK87" i="9"/>
  <c r="AS87" i="9"/>
  <c r="M87" i="9"/>
  <c r="AL87" i="9"/>
  <c r="AT87" i="9"/>
  <c r="AH87" i="9"/>
  <c r="AO87" i="9"/>
  <c r="AP87" i="9"/>
  <c r="C87" i="9"/>
  <c r="AG79" i="9"/>
  <c r="Y79" i="9"/>
  <c r="AC79" i="9"/>
  <c r="Z79" i="9"/>
  <c r="AD79" i="9"/>
  <c r="W79" i="9"/>
  <c r="AE79" i="9"/>
  <c r="AB79" i="9"/>
  <c r="X79" i="9"/>
  <c r="AA79" i="9"/>
  <c r="AF79" i="9"/>
  <c r="O79" i="9"/>
  <c r="S79" i="9"/>
  <c r="N79" i="9"/>
  <c r="R79" i="9"/>
  <c r="V79" i="9"/>
  <c r="P79" i="9"/>
  <c r="Q79" i="9"/>
  <c r="T79" i="9"/>
  <c r="AI79" i="9"/>
  <c r="AM79" i="9"/>
  <c r="AQ79" i="9"/>
  <c r="U79" i="9"/>
  <c r="AJ79" i="9"/>
  <c r="AN79" i="9"/>
  <c r="AR79" i="9"/>
  <c r="AK79" i="9"/>
  <c r="AS79" i="9"/>
  <c r="AL79" i="9"/>
  <c r="AT79" i="9"/>
  <c r="AO79" i="9"/>
  <c r="M79" i="9"/>
  <c r="AP79" i="9"/>
  <c r="AH79" i="9"/>
  <c r="C79" i="9"/>
  <c r="AG71" i="9"/>
  <c r="Y71" i="9"/>
  <c r="AC71" i="9"/>
  <c r="Z71" i="9"/>
  <c r="AD71" i="9"/>
  <c r="W71" i="9"/>
  <c r="AE71" i="9"/>
  <c r="AB71" i="9"/>
  <c r="X71" i="9"/>
  <c r="AA71" i="9"/>
  <c r="AF71" i="9"/>
  <c r="O71" i="9"/>
  <c r="S71" i="9"/>
  <c r="N71" i="9"/>
  <c r="R71" i="9"/>
  <c r="V71" i="9"/>
  <c r="P71" i="9"/>
  <c r="Q71" i="9"/>
  <c r="T71" i="9"/>
  <c r="AI71" i="9"/>
  <c r="AM71" i="9"/>
  <c r="AQ71" i="9"/>
  <c r="U71" i="9"/>
  <c r="AJ71" i="9"/>
  <c r="AN71" i="9"/>
  <c r="AR71" i="9"/>
  <c r="AK71" i="9"/>
  <c r="AS71" i="9"/>
  <c r="M71" i="9"/>
  <c r="AL71" i="9"/>
  <c r="AT71" i="9"/>
  <c r="AP71" i="9"/>
  <c r="AH71" i="9"/>
  <c r="AO71" i="9"/>
  <c r="C71" i="9"/>
  <c r="AG63" i="9"/>
  <c r="Y63" i="9"/>
  <c r="AC63" i="9"/>
  <c r="Z63" i="9"/>
  <c r="AD63" i="9"/>
  <c r="W63" i="9"/>
  <c r="AE63" i="9"/>
  <c r="AB63" i="9"/>
  <c r="X63" i="9"/>
  <c r="AA63" i="9"/>
  <c r="AF63" i="9"/>
  <c r="O63" i="9"/>
  <c r="S63" i="9"/>
  <c r="N63" i="9"/>
  <c r="R63" i="9"/>
  <c r="V63" i="9"/>
  <c r="P63" i="9"/>
  <c r="Q63" i="9"/>
  <c r="T63" i="9"/>
  <c r="AI63" i="9"/>
  <c r="AM63" i="9"/>
  <c r="AQ63" i="9"/>
  <c r="U63" i="9"/>
  <c r="AJ63" i="9"/>
  <c r="AN63" i="9"/>
  <c r="AR63" i="9"/>
  <c r="AK63" i="9"/>
  <c r="AS63" i="9"/>
  <c r="AL63" i="9"/>
  <c r="AT63" i="9"/>
  <c r="AO63" i="9"/>
  <c r="M63" i="9"/>
  <c r="AP63" i="9"/>
  <c r="AH63" i="9"/>
  <c r="C63" i="9"/>
  <c r="AG55" i="9"/>
  <c r="Y55" i="9"/>
  <c r="AC55" i="9"/>
  <c r="Z55" i="9"/>
  <c r="AD55" i="9"/>
  <c r="W55" i="9"/>
  <c r="AE55" i="9"/>
  <c r="AB55" i="9"/>
  <c r="X55" i="9"/>
  <c r="AF55" i="9"/>
  <c r="AA55" i="9"/>
  <c r="O55" i="9"/>
  <c r="S55" i="9"/>
  <c r="N55" i="9"/>
  <c r="R55" i="9"/>
  <c r="V55" i="9"/>
  <c r="P55" i="9"/>
  <c r="Q55" i="9"/>
  <c r="T55" i="9"/>
  <c r="AI55" i="9"/>
  <c r="AM55" i="9"/>
  <c r="AQ55" i="9"/>
  <c r="U55" i="9"/>
  <c r="AJ55" i="9"/>
  <c r="AN55" i="9"/>
  <c r="AR55" i="9"/>
  <c r="AK55" i="9"/>
  <c r="AS55" i="9"/>
  <c r="M55" i="9"/>
  <c r="AL55" i="9"/>
  <c r="AT55" i="9"/>
  <c r="AO55" i="9"/>
  <c r="AH55" i="9"/>
  <c r="AP55" i="9"/>
  <c r="C55" i="9"/>
  <c r="AG47" i="9"/>
  <c r="Z47" i="9"/>
  <c r="AD47" i="9"/>
  <c r="Y47" i="9"/>
  <c r="AC47" i="9"/>
  <c r="AA47" i="9"/>
  <c r="AB47" i="9"/>
  <c r="W47" i="9"/>
  <c r="AF47" i="9"/>
  <c r="AE47" i="9"/>
  <c r="X47" i="9"/>
  <c r="O47" i="9"/>
  <c r="S47" i="9"/>
  <c r="N47" i="9"/>
  <c r="R47" i="9"/>
  <c r="V47" i="9"/>
  <c r="P47" i="9"/>
  <c r="Q47" i="9"/>
  <c r="T47" i="9"/>
  <c r="AI47" i="9"/>
  <c r="AM47" i="9"/>
  <c r="AQ47" i="9"/>
  <c r="U47" i="9"/>
  <c r="AJ47" i="9"/>
  <c r="AN47" i="9"/>
  <c r="AR47" i="9"/>
  <c r="AK47" i="9"/>
  <c r="AS47" i="9"/>
  <c r="AL47" i="9"/>
  <c r="AT47" i="9"/>
  <c r="AO47" i="9"/>
  <c r="AH47" i="9"/>
  <c r="AP47" i="9"/>
  <c r="M47" i="9"/>
  <c r="C47" i="9"/>
  <c r="AG39" i="9"/>
  <c r="Z39" i="9"/>
  <c r="AD39" i="9"/>
  <c r="Y39" i="9"/>
  <c r="AC39" i="9"/>
  <c r="AA39" i="9"/>
  <c r="AB39" i="9"/>
  <c r="W39" i="9"/>
  <c r="AF39" i="9"/>
  <c r="X39" i="9"/>
  <c r="AE39" i="9"/>
  <c r="O39" i="9"/>
  <c r="S39" i="9"/>
  <c r="N39" i="9"/>
  <c r="R39" i="9"/>
  <c r="V39" i="9"/>
  <c r="P39" i="9"/>
  <c r="Q39" i="9"/>
  <c r="T39" i="9"/>
  <c r="AI39" i="9"/>
  <c r="AM39" i="9"/>
  <c r="AQ39" i="9"/>
  <c r="U39" i="9"/>
  <c r="AJ39" i="9"/>
  <c r="AN39" i="9"/>
  <c r="AR39" i="9"/>
  <c r="AK39" i="9"/>
  <c r="AS39" i="9"/>
  <c r="M39" i="9"/>
  <c r="AL39" i="9"/>
  <c r="AT39" i="9"/>
  <c r="AH39" i="9"/>
  <c r="AO39" i="9"/>
  <c r="AP39" i="9"/>
  <c r="C39" i="9"/>
  <c r="AG11" i="9"/>
  <c r="W11" i="9"/>
  <c r="AA11" i="9"/>
  <c r="AE11" i="9"/>
  <c r="Z11" i="9"/>
  <c r="AF11" i="9"/>
  <c r="Y11" i="9"/>
  <c r="AD11" i="9"/>
  <c r="AB11" i="9"/>
  <c r="AC11" i="9"/>
  <c r="X11" i="9"/>
  <c r="O11" i="9"/>
  <c r="S11" i="9"/>
  <c r="N11" i="9"/>
  <c r="R11" i="9"/>
  <c r="V11" i="9"/>
  <c r="P11" i="9"/>
  <c r="Q11" i="9"/>
  <c r="AI11" i="9"/>
  <c r="AM11" i="9"/>
  <c r="AQ11" i="9"/>
  <c r="M11" i="9"/>
  <c r="AJ11" i="9"/>
  <c r="AN11" i="9"/>
  <c r="AR11" i="9"/>
  <c r="AO11" i="9"/>
  <c r="AH11" i="9"/>
  <c r="AP11" i="9"/>
  <c r="T11" i="9"/>
  <c r="AS11" i="9"/>
  <c r="U11" i="9"/>
  <c r="AT11" i="9"/>
  <c r="AK11" i="9"/>
  <c r="AL11" i="9"/>
  <c r="C11" i="9"/>
  <c r="AG3" i="9"/>
  <c r="AD3" i="9"/>
  <c r="Z3" i="9"/>
  <c r="AE3" i="9"/>
  <c r="AA3" i="9"/>
  <c r="W3" i="9"/>
  <c r="AC3" i="9"/>
  <c r="AB3" i="9"/>
  <c r="AF3" i="9"/>
  <c r="V3" i="9"/>
  <c r="Y3" i="9"/>
  <c r="X3" i="9"/>
  <c r="AH3" i="9"/>
  <c r="AL3" i="9"/>
  <c r="AQ3" i="9"/>
  <c r="AP3" i="9"/>
  <c r="P3" i="9"/>
  <c r="U3" i="9"/>
  <c r="AN3" i="9"/>
  <c r="M3" i="9"/>
  <c r="AO3" i="9"/>
  <c r="AT3" i="9"/>
  <c r="N3" i="9"/>
  <c r="AI3" i="9"/>
  <c r="AM3" i="9"/>
  <c r="AR3" i="9"/>
  <c r="S3" i="9"/>
  <c r="O3" i="9"/>
  <c r="AJ3" i="9"/>
  <c r="AS3" i="9"/>
  <c r="R3" i="9"/>
  <c r="T3" i="9"/>
  <c r="AK3" i="9"/>
  <c r="Q3" i="9"/>
  <c r="C3" i="9"/>
  <c r="AG1001" i="9"/>
  <c r="W1001" i="9"/>
  <c r="AA1001" i="9"/>
  <c r="AE1001" i="9"/>
  <c r="Z1001" i="9"/>
  <c r="AD1001" i="9"/>
  <c r="X1001" i="9"/>
  <c r="AF1001" i="9"/>
  <c r="Y1001" i="9"/>
  <c r="N1001" i="9"/>
  <c r="R1001" i="9"/>
  <c r="V1001" i="9"/>
  <c r="O1001" i="9"/>
  <c r="S1001" i="9"/>
  <c r="AB1001" i="9"/>
  <c r="P1001" i="9"/>
  <c r="AC1001" i="9"/>
  <c r="Q1001" i="9"/>
  <c r="T1001" i="9"/>
  <c r="AK1001" i="9"/>
  <c r="AO1001" i="9"/>
  <c r="AS1001" i="9"/>
  <c r="AM1001" i="9"/>
  <c r="AJ1001" i="9"/>
  <c r="AN1001" i="9"/>
  <c r="AR1001" i="9"/>
  <c r="U1001" i="9"/>
  <c r="AH1001" i="9"/>
  <c r="AL1001" i="9"/>
  <c r="AP1001" i="9"/>
  <c r="AT1001" i="9"/>
  <c r="AI1001" i="9"/>
  <c r="AQ1001" i="9"/>
  <c r="M1001" i="9"/>
  <c r="C1001" i="9"/>
  <c r="AG997" i="9"/>
  <c r="W997" i="9"/>
  <c r="AA997" i="9"/>
  <c r="AE997" i="9"/>
  <c r="Z997" i="9"/>
  <c r="AD997" i="9"/>
  <c r="X997" i="9"/>
  <c r="AF997" i="9"/>
  <c r="Y997" i="9"/>
  <c r="AB997" i="9"/>
  <c r="N997" i="9"/>
  <c r="R997" i="9"/>
  <c r="V997" i="9"/>
  <c r="AC997" i="9"/>
  <c r="O997" i="9"/>
  <c r="S997" i="9"/>
  <c r="P997" i="9"/>
  <c r="Q997" i="9"/>
  <c r="AK997" i="9"/>
  <c r="AO997" i="9"/>
  <c r="AS997" i="9"/>
  <c r="T997" i="9"/>
  <c r="AM997" i="9"/>
  <c r="U997" i="9"/>
  <c r="AJ997" i="9"/>
  <c r="AR997" i="9"/>
  <c r="M997" i="9"/>
  <c r="AH997" i="9"/>
  <c r="AL997" i="9"/>
  <c r="AP997" i="9"/>
  <c r="AT997" i="9"/>
  <c r="AI997" i="9"/>
  <c r="AQ997" i="9"/>
  <c r="AN997" i="9"/>
  <c r="C997" i="9"/>
  <c r="AG993" i="9"/>
  <c r="W993" i="9"/>
  <c r="AA993" i="9"/>
  <c r="AE993" i="9"/>
  <c r="Z993" i="9"/>
  <c r="AD993" i="9"/>
  <c r="X993" i="9"/>
  <c r="AF993" i="9"/>
  <c r="Y993" i="9"/>
  <c r="N993" i="9"/>
  <c r="R993" i="9"/>
  <c r="V993" i="9"/>
  <c r="O993" i="9"/>
  <c r="S993" i="9"/>
  <c r="P993" i="9"/>
  <c r="Q993" i="9"/>
  <c r="AB993" i="9"/>
  <c r="T993" i="9"/>
  <c r="AK993" i="9"/>
  <c r="AO993" i="9"/>
  <c r="AS993" i="9"/>
  <c r="AI993" i="9"/>
  <c r="AQ993" i="9"/>
  <c r="AN993" i="9"/>
  <c r="AC993" i="9"/>
  <c r="U993" i="9"/>
  <c r="AH993" i="9"/>
  <c r="AL993" i="9"/>
  <c r="AP993" i="9"/>
  <c r="AT993" i="9"/>
  <c r="AM993" i="9"/>
  <c r="M993" i="9"/>
  <c r="AJ993" i="9"/>
  <c r="AR993" i="9"/>
  <c r="C993" i="9"/>
  <c r="AG989" i="9"/>
  <c r="W989" i="9"/>
  <c r="AA989" i="9"/>
  <c r="AE989" i="9"/>
  <c r="Z989" i="9"/>
  <c r="AD989" i="9"/>
  <c r="X989" i="9"/>
  <c r="AF989" i="9"/>
  <c r="Y989" i="9"/>
  <c r="AB989" i="9"/>
  <c r="N989" i="9"/>
  <c r="R989" i="9"/>
  <c r="V989" i="9"/>
  <c r="AC989" i="9"/>
  <c r="O989" i="9"/>
  <c r="S989" i="9"/>
  <c r="P989" i="9"/>
  <c r="Q989" i="9"/>
  <c r="AK989" i="9"/>
  <c r="AO989" i="9"/>
  <c r="AS989" i="9"/>
  <c r="T989" i="9"/>
  <c r="AM989" i="9"/>
  <c r="AJ989" i="9"/>
  <c r="AR989" i="9"/>
  <c r="M989" i="9"/>
  <c r="AH989" i="9"/>
  <c r="AL989" i="9"/>
  <c r="AP989" i="9"/>
  <c r="AT989" i="9"/>
  <c r="AI989" i="9"/>
  <c r="AQ989" i="9"/>
  <c r="U989" i="9"/>
  <c r="AN989" i="9"/>
  <c r="C989" i="9"/>
  <c r="AG985" i="9"/>
  <c r="W985" i="9"/>
  <c r="AA985" i="9"/>
  <c r="AE985" i="9"/>
  <c r="Z985" i="9"/>
  <c r="AD985" i="9"/>
  <c r="X985" i="9"/>
  <c r="AF985" i="9"/>
  <c r="Y985" i="9"/>
  <c r="N985" i="9"/>
  <c r="R985" i="9"/>
  <c r="V985" i="9"/>
  <c r="O985" i="9"/>
  <c r="S985" i="9"/>
  <c r="AB985" i="9"/>
  <c r="P985" i="9"/>
  <c r="AC985" i="9"/>
  <c r="Q985" i="9"/>
  <c r="T985" i="9"/>
  <c r="AK985" i="9"/>
  <c r="AO985" i="9"/>
  <c r="AS985" i="9"/>
  <c r="AI985" i="9"/>
  <c r="AQ985" i="9"/>
  <c r="M985" i="9"/>
  <c r="AN985" i="9"/>
  <c r="U985" i="9"/>
  <c r="AH985" i="9"/>
  <c r="AL985" i="9"/>
  <c r="AP985" i="9"/>
  <c r="AT985" i="9"/>
  <c r="AM985" i="9"/>
  <c r="AJ985" i="9"/>
  <c r="AR985" i="9"/>
  <c r="C985" i="9"/>
  <c r="AG981" i="9"/>
  <c r="W981" i="9"/>
  <c r="AA981" i="9"/>
  <c r="AE981" i="9"/>
  <c r="Z981" i="9"/>
  <c r="AD981" i="9"/>
  <c r="X981" i="9"/>
  <c r="AF981" i="9"/>
  <c r="Y981" i="9"/>
  <c r="AB981" i="9"/>
  <c r="N981" i="9"/>
  <c r="R981" i="9"/>
  <c r="V981" i="9"/>
  <c r="AC981" i="9"/>
  <c r="O981" i="9"/>
  <c r="S981" i="9"/>
  <c r="P981" i="9"/>
  <c r="Q981" i="9"/>
  <c r="AK981" i="9"/>
  <c r="AO981" i="9"/>
  <c r="AS981" i="9"/>
  <c r="AM981" i="9"/>
  <c r="AJ981" i="9"/>
  <c r="AR981" i="9"/>
  <c r="M981" i="9"/>
  <c r="AH981" i="9"/>
  <c r="AL981" i="9"/>
  <c r="AP981" i="9"/>
  <c r="AT981" i="9"/>
  <c r="T981" i="9"/>
  <c r="AI981" i="9"/>
  <c r="AQ981" i="9"/>
  <c r="U981" i="9"/>
  <c r="AN981" i="9"/>
  <c r="C981" i="9"/>
  <c r="AG977" i="9"/>
  <c r="W977" i="9"/>
  <c r="AA977" i="9"/>
  <c r="AE977" i="9"/>
  <c r="Z977" i="9"/>
  <c r="AD977" i="9"/>
  <c r="X977" i="9"/>
  <c r="AF977" i="9"/>
  <c r="Y977" i="9"/>
  <c r="N977" i="9"/>
  <c r="R977" i="9"/>
  <c r="V977" i="9"/>
  <c r="O977" i="9"/>
  <c r="S977" i="9"/>
  <c r="P977" i="9"/>
  <c r="Q977" i="9"/>
  <c r="T977" i="9"/>
  <c r="AK977" i="9"/>
  <c r="AO977" i="9"/>
  <c r="AS977" i="9"/>
  <c r="AB977" i="9"/>
  <c r="AI977" i="9"/>
  <c r="AQ977" i="9"/>
  <c r="M977" i="9"/>
  <c r="AJ977" i="9"/>
  <c r="AR977" i="9"/>
  <c r="U977" i="9"/>
  <c r="AH977" i="9"/>
  <c r="AL977" i="9"/>
  <c r="AP977" i="9"/>
  <c r="AT977" i="9"/>
  <c r="AM977" i="9"/>
  <c r="AC977" i="9"/>
  <c r="AN977" i="9"/>
  <c r="C977" i="9"/>
  <c r="AG973" i="9"/>
  <c r="W973" i="9"/>
  <c r="AA973" i="9"/>
  <c r="AE973" i="9"/>
  <c r="Z973" i="9"/>
  <c r="AD973" i="9"/>
  <c r="X973" i="9"/>
  <c r="AF973" i="9"/>
  <c r="Y973" i="9"/>
  <c r="AB973" i="9"/>
  <c r="N973" i="9"/>
  <c r="R973" i="9"/>
  <c r="V973" i="9"/>
  <c r="AC973" i="9"/>
  <c r="O973" i="9"/>
  <c r="S973" i="9"/>
  <c r="P973" i="9"/>
  <c r="Q973" i="9"/>
  <c r="AK973" i="9"/>
  <c r="AO973" i="9"/>
  <c r="AS973" i="9"/>
  <c r="AI973" i="9"/>
  <c r="U973" i="9"/>
  <c r="AN973" i="9"/>
  <c r="M973" i="9"/>
  <c r="AH973" i="9"/>
  <c r="AL973" i="9"/>
  <c r="AP973" i="9"/>
  <c r="AT973" i="9"/>
  <c r="T973" i="9"/>
  <c r="AM973" i="9"/>
  <c r="AQ973" i="9"/>
  <c r="AJ973" i="9"/>
  <c r="AR973" i="9"/>
  <c r="C973" i="9"/>
  <c r="AG969" i="9"/>
  <c r="W969" i="9"/>
  <c r="AA969" i="9"/>
  <c r="AE969" i="9"/>
  <c r="Z969" i="9"/>
  <c r="AD969" i="9"/>
  <c r="X969" i="9"/>
  <c r="AF969" i="9"/>
  <c r="Y969" i="9"/>
  <c r="N969" i="9"/>
  <c r="R969" i="9"/>
  <c r="V969" i="9"/>
  <c r="O969" i="9"/>
  <c r="S969" i="9"/>
  <c r="AB969" i="9"/>
  <c r="P969" i="9"/>
  <c r="AC969" i="9"/>
  <c r="Q969" i="9"/>
  <c r="T969" i="9"/>
  <c r="AK969" i="9"/>
  <c r="AO969" i="9"/>
  <c r="AS969" i="9"/>
  <c r="AM969" i="9"/>
  <c r="M969" i="9"/>
  <c r="AJ969" i="9"/>
  <c r="AR969" i="9"/>
  <c r="U969" i="9"/>
  <c r="AH969" i="9"/>
  <c r="AL969" i="9"/>
  <c r="AP969" i="9"/>
  <c r="AT969" i="9"/>
  <c r="AI969" i="9"/>
  <c r="AQ969" i="9"/>
  <c r="AN969" i="9"/>
  <c r="C969" i="9"/>
  <c r="AG965" i="9"/>
  <c r="W965" i="9"/>
  <c r="AA965" i="9"/>
  <c r="AE965" i="9"/>
  <c r="Z965" i="9"/>
  <c r="AD965" i="9"/>
  <c r="X965" i="9"/>
  <c r="AF965" i="9"/>
  <c r="Y965" i="9"/>
  <c r="AB965" i="9"/>
  <c r="N965" i="9"/>
  <c r="R965" i="9"/>
  <c r="V965" i="9"/>
  <c r="AC965" i="9"/>
  <c r="O965" i="9"/>
  <c r="S965" i="9"/>
  <c r="P965" i="9"/>
  <c r="Q965" i="9"/>
  <c r="AK965" i="9"/>
  <c r="AO965" i="9"/>
  <c r="AS965" i="9"/>
  <c r="AI965" i="9"/>
  <c r="AQ965" i="9"/>
  <c r="U965" i="9"/>
  <c r="AJ965" i="9"/>
  <c r="AN965" i="9"/>
  <c r="M965" i="9"/>
  <c r="AH965" i="9"/>
  <c r="AL965" i="9"/>
  <c r="AP965" i="9"/>
  <c r="AT965" i="9"/>
  <c r="T965" i="9"/>
  <c r="AM965" i="9"/>
  <c r="AR965" i="9"/>
  <c r="C965" i="9"/>
  <c r="AG961" i="9"/>
  <c r="W961" i="9"/>
  <c r="AA961" i="9"/>
  <c r="AE961" i="9"/>
  <c r="Z961" i="9"/>
  <c r="AD961" i="9"/>
  <c r="X961" i="9"/>
  <c r="AF961" i="9"/>
  <c r="Y961" i="9"/>
  <c r="N961" i="9"/>
  <c r="R961" i="9"/>
  <c r="V961" i="9"/>
  <c r="O961" i="9"/>
  <c r="S961" i="9"/>
  <c r="P961" i="9"/>
  <c r="Q961" i="9"/>
  <c r="AB961" i="9"/>
  <c r="T961" i="9"/>
  <c r="AK961" i="9"/>
  <c r="AO961" i="9"/>
  <c r="AS961" i="9"/>
  <c r="AM961" i="9"/>
  <c r="AJ961" i="9"/>
  <c r="AR961" i="9"/>
  <c r="AC961" i="9"/>
  <c r="U961" i="9"/>
  <c r="AH961" i="9"/>
  <c r="AL961" i="9"/>
  <c r="AP961" i="9"/>
  <c r="AT961" i="9"/>
  <c r="AI961" i="9"/>
  <c r="AQ961" i="9"/>
  <c r="M961" i="9"/>
  <c r="D961" i="9" s="1"/>
  <c r="AN961" i="9"/>
  <c r="C961" i="9"/>
  <c r="AG957" i="9"/>
  <c r="W957" i="9"/>
  <c r="AA957" i="9"/>
  <c r="AE957" i="9"/>
  <c r="Z957" i="9"/>
  <c r="AD957" i="9"/>
  <c r="X957" i="9"/>
  <c r="AF957" i="9"/>
  <c r="Y957" i="9"/>
  <c r="AB957" i="9"/>
  <c r="N957" i="9"/>
  <c r="R957" i="9"/>
  <c r="V957" i="9"/>
  <c r="AC957" i="9"/>
  <c r="O957" i="9"/>
  <c r="S957" i="9"/>
  <c r="P957" i="9"/>
  <c r="Q957" i="9"/>
  <c r="AK957" i="9"/>
  <c r="AO957" i="9"/>
  <c r="AS957" i="9"/>
  <c r="T957" i="9"/>
  <c r="U957" i="9"/>
  <c r="AN957" i="9"/>
  <c r="M957" i="9"/>
  <c r="AH957" i="9"/>
  <c r="AL957" i="9"/>
  <c r="AP957" i="9"/>
  <c r="AT957" i="9"/>
  <c r="AI957" i="9"/>
  <c r="AM957" i="9"/>
  <c r="AQ957" i="9"/>
  <c r="AJ957" i="9"/>
  <c r="AR957" i="9"/>
  <c r="C957" i="9"/>
  <c r="AG953" i="9"/>
  <c r="W953" i="9"/>
  <c r="AA953" i="9"/>
  <c r="AE953" i="9"/>
  <c r="Z953" i="9"/>
  <c r="AD953" i="9"/>
  <c r="X953" i="9"/>
  <c r="AF953" i="9"/>
  <c r="Y953" i="9"/>
  <c r="N953" i="9"/>
  <c r="R953" i="9"/>
  <c r="V953" i="9"/>
  <c r="O953" i="9"/>
  <c r="S953" i="9"/>
  <c r="AB953" i="9"/>
  <c r="P953" i="9"/>
  <c r="AC953" i="9"/>
  <c r="Q953" i="9"/>
  <c r="T953" i="9"/>
  <c r="AK953" i="9"/>
  <c r="AO953" i="9"/>
  <c r="AS953" i="9"/>
  <c r="AI953" i="9"/>
  <c r="AQ953" i="9"/>
  <c r="M953" i="9"/>
  <c r="AJ953" i="9"/>
  <c r="AR953" i="9"/>
  <c r="U953" i="9"/>
  <c r="AH953" i="9"/>
  <c r="AL953" i="9"/>
  <c r="AP953" i="9"/>
  <c r="AT953" i="9"/>
  <c r="AM953" i="9"/>
  <c r="AN953" i="9"/>
  <c r="C953" i="9"/>
  <c r="AG949" i="9"/>
  <c r="W949" i="9"/>
  <c r="AA949" i="9"/>
  <c r="AE949" i="9"/>
  <c r="Z949" i="9"/>
  <c r="AD949" i="9"/>
  <c r="X949" i="9"/>
  <c r="AF949" i="9"/>
  <c r="Y949" i="9"/>
  <c r="AB949" i="9"/>
  <c r="N949" i="9"/>
  <c r="R949" i="9"/>
  <c r="V949" i="9"/>
  <c r="AC949" i="9"/>
  <c r="O949" i="9"/>
  <c r="S949" i="9"/>
  <c r="P949" i="9"/>
  <c r="Q949" i="9"/>
  <c r="AK949" i="9"/>
  <c r="AO949" i="9"/>
  <c r="AS949" i="9"/>
  <c r="AM949" i="9"/>
  <c r="U949" i="9"/>
  <c r="AN949" i="9"/>
  <c r="M949" i="9"/>
  <c r="AH949" i="9"/>
  <c r="AL949" i="9"/>
  <c r="AP949" i="9"/>
  <c r="AT949" i="9"/>
  <c r="T949" i="9"/>
  <c r="AI949" i="9"/>
  <c r="AQ949" i="9"/>
  <c r="AJ949" i="9"/>
  <c r="AR949" i="9"/>
  <c r="C949" i="9"/>
  <c r="AG945" i="9"/>
  <c r="W945" i="9"/>
  <c r="AA945" i="9"/>
  <c r="AE945" i="9"/>
  <c r="Z945" i="9"/>
  <c r="AD945" i="9"/>
  <c r="X945" i="9"/>
  <c r="AF945" i="9"/>
  <c r="Y945" i="9"/>
  <c r="N945" i="9"/>
  <c r="R945" i="9"/>
  <c r="V945" i="9"/>
  <c r="O945" i="9"/>
  <c r="S945" i="9"/>
  <c r="P945" i="9"/>
  <c r="Q945" i="9"/>
  <c r="T945" i="9"/>
  <c r="AK945" i="9"/>
  <c r="AO945" i="9"/>
  <c r="AS945" i="9"/>
  <c r="AM945" i="9"/>
  <c r="AC945" i="9"/>
  <c r="AJ945" i="9"/>
  <c r="AR945" i="9"/>
  <c r="U945" i="9"/>
  <c r="AH945" i="9"/>
  <c r="AL945" i="9"/>
  <c r="AP945" i="9"/>
  <c r="AT945" i="9"/>
  <c r="AB945" i="9"/>
  <c r="AI945" i="9"/>
  <c r="AQ945" i="9"/>
  <c r="M945" i="9"/>
  <c r="D945" i="9" s="1"/>
  <c r="AN945" i="9"/>
  <c r="C945" i="9"/>
  <c r="AG941" i="9"/>
  <c r="W941" i="9"/>
  <c r="AA941" i="9"/>
  <c r="AE941" i="9"/>
  <c r="Z941" i="9"/>
  <c r="AD941" i="9"/>
  <c r="X941" i="9"/>
  <c r="AF941" i="9"/>
  <c r="Y941" i="9"/>
  <c r="AB941" i="9"/>
  <c r="N941" i="9"/>
  <c r="R941" i="9"/>
  <c r="V941" i="9"/>
  <c r="AC941" i="9"/>
  <c r="O941" i="9"/>
  <c r="S941" i="9"/>
  <c r="P941" i="9"/>
  <c r="Q941" i="9"/>
  <c r="AK941" i="9"/>
  <c r="AO941" i="9"/>
  <c r="AS941" i="9"/>
  <c r="AM941" i="9"/>
  <c r="AJ941" i="9"/>
  <c r="M941" i="9"/>
  <c r="AH941" i="9"/>
  <c r="AL941" i="9"/>
  <c r="AP941" i="9"/>
  <c r="AT941" i="9"/>
  <c r="T941" i="9"/>
  <c r="AI941" i="9"/>
  <c r="AQ941" i="9"/>
  <c r="U941" i="9"/>
  <c r="AN941" i="9"/>
  <c r="AR941" i="9"/>
  <c r="C941" i="9"/>
  <c r="AG937" i="9"/>
  <c r="W937" i="9"/>
  <c r="AA937" i="9"/>
  <c r="AE937" i="9"/>
  <c r="Z937" i="9"/>
  <c r="AD937" i="9"/>
  <c r="X937" i="9"/>
  <c r="AF937" i="9"/>
  <c r="Y937" i="9"/>
  <c r="N937" i="9"/>
  <c r="R937" i="9"/>
  <c r="V937" i="9"/>
  <c r="O937" i="9"/>
  <c r="S937" i="9"/>
  <c r="AB937" i="9"/>
  <c r="P937" i="9"/>
  <c r="AC937" i="9"/>
  <c r="Q937" i="9"/>
  <c r="T937" i="9"/>
  <c r="AK937" i="9"/>
  <c r="AO937" i="9"/>
  <c r="AS937" i="9"/>
  <c r="AI937" i="9"/>
  <c r="AQ937" i="9"/>
  <c r="M937" i="9"/>
  <c r="AN937" i="9"/>
  <c r="U937" i="9"/>
  <c r="AH937" i="9"/>
  <c r="AL937" i="9"/>
  <c r="AP937" i="9"/>
  <c r="AT937" i="9"/>
  <c r="AM937" i="9"/>
  <c r="AJ937" i="9"/>
  <c r="AR937" i="9"/>
  <c r="C937" i="9"/>
  <c r="AG933" i="9"/>
  <c r="W933" i="9"/>
  <c r="AA933" i="9"/>
  <c r="AE933" i="9"/>
  <c r="Z933" i="9"/>
  <c r="AD933" i="9"/>
  <c r="X933" i="9"/>
  <c r="AF933" i="9"/>
  <c r="Y933" i="9"/>
  <c r="AB933" i="9"/>
  <c r="N933" i="9"/>
  <c r="R933" i="9"/>
  <c r="V933" i="9"/>
  <c r="AC933" i="9"/>
  <c r="O933" i="9"/>
  <c r="S933" i="9"/>
  <c r="P933" i="9"/>
  <c r="Q933" i="9"/>
  <c r="AK933" i="9"/>
  <c r="AO933" i="9"/>
  <c r="AS933" i="9"/>
  <c r="AM933" i="9"/>
  <c r="AN933" i="9"/>
  <c r="M933" i="9"/>
  <c r="AH933" i="9"/>
  <c r="AL933" i="9"/>
  <c r="AP933" i="9"/>
  <c r="AT933" i="9"/>
  <c r="T933" i="9"/>
  <c r="AI933" i="9"/>
  <c r="AQ933" i="9"/>
  <c r="U933" i="9"/>
  <c r="AJ933" i="9"/>
  <c r="AR933" i="9"/>
  <c r="C933" i="9"/>
  <c r="AG929" i="9"/>
  <c r="W929" i="9"/>
  <c r="AA929" i="9"/>
  <c r="AE929" i="9"/>
  <c r="Z929" i="9"/>
  <c r="AD929" i="9"/>
  <c r="X929" i="9"/>
  <c r="AF929" i="9"/>
  <c r="Y929" i="9"/>
  <c r="N929" i="9"/>
  <c r="R929" i="9"/>
  <c r="V929" i="9"/>
  <c r="O929" i="9"/>
  <c r="S929" i="9"/>
  <c r="P929" i="9"/>
  <c r="Q929" i="9"/>
  <c r="AB929" i="9"/>
  <c r="T929" i="9"/>
  <c r="AK929" i="9"/>
  <c r="AO929" i="9"/>
  <c r="AS929" i="9"/>
  <c r="AI929" i="9"/>
  <c r="AQ929" i="9"/>
  <c r="M929" i="9"/>
  <c r="AJ929" i="9"/>
  <c r="AR929" i="9"/>
  <c r="AC929" i="9"/>
  <c r="U929" i="9"/>
  <c r="AH929" i="9"/>
  <c r="AL929" i="9"/>
  <c r="AP929" i="9"/>
  <c r="AT929" i="9"/>
  <c r="AM929" i="9"/>
  <c r="AN929" i="9"/>
  <c r="C929" i="9"/>
  <c r="AG925" i="9"/>
  <c r="W925" i="9"/>
  <c r="AA925" i="9"/>
  <c r="AE925" i="9"/>
  <c r="Z925" i="9"/>
  <c r="AD925" i="9"/>
  <c r="X925" i="9"/>
  <c r="AF925" i="9"/>
  <c r="Y925" i="9"/>
  <c r="AB925" i="9"/>
  <c r="N925" i="9"/>
  <c r="R925" i="9"/>
  <c r="V925" i="9"/>
  <c r="AC925" i="9"/>
  <c r="O925" i="9"/>
  <c r="S925" i="9"/>
  <c r="P925" i="9"/>
  <c r="Q925" i="9"/>
  <c r="AK925" i="9"/>
  <c r="AO925" i="9"/>
  <c r="AS925" i="9"/>
  <c r="T925" i="9"/>
  <c r="AI925" i="9"/>
  <c r="AQ925" i="9"/>
  <c r="U925" i="9"/>
  <c r="AN925" i="9"/>
  <c r="M925" i="9"/>
  <c r="AH925" i="9"/>
  <c r="AL925" i="9"/>
  <c r="AP925" i="9"/>
  <c r="AT925" i="9"/>
  <c r="AM925" i="9"/>
  <c r="AJ925" i="9"/>
  <c r="AR925" i="9"/>
  <c r="C925" i="9"/>
  <c r="AG921" i="9"/>
  <c r="W921" i="9"/>
  <c r="AA921" i="9"/>
  <c r="AE921" i="9"/>
  <c r="Z921" i="9"/>
  <c r="AD921" i="9"/>
  <c r="X921" i="9"/>
  <c r="AF921" i="9"/>
  <c r="Y921" i="9"/>
  <c r="N921" i="9"/>
  <c r="R921" i="9"/>
  <c r="V921" i="9"/>
  <c r="O921" i="9"/>
  <c r="S921" i="9"/>
  <c r="AB921" i="9"/>
  <c r="P921" i="9"/>
  <c r="AC921" i="9"/>
  <c r="Q921" i="9"/>
  <c r="T921" i="9"/>
  <c r="AK921" i="9"/>
  <c r="AO921" i="9"/>
  <c r="AS921" i="9"/>
  <c r="AM921" i="9"/>
  <c r="AJ921" i="9"/>
  <c r="AR921" i="9"/>
  <c r="U921" i="9"/>
  <c r="AH921" i="9"/>
  <c r="AL921" i="9"/>
  <c r="AP921" i="9"/>
  <c r="AT921" i="9"/>
  <c r="AI921" i="9"/>
  <c r="AQ921" i="9"/>
  <c r="M921" i="9"/>
  <c r="AN921" i="9"/>
  <c r="C921" i="9"/>
  <c r="AG917" i="9"/>
  <c r="W917" i="9"/>
  <c r="AA917" i="9"/>
  <c r="AE917" i="9"/>
  <c r="Z917" i="9"/>
  <c r="AD917" i="9"/>
  <c r="X917" i="9"/>
  <c r="AF917" i="9"/>
  <c r="Y917" i="9"/>
  <c r="AB917" i="9"/>
  <c r="N917" i="9"/>
  <c r="R917" i="9"/>
  <c r="V917" i="9"/>
  <c r="AC917" i="9"/>
  <c r="O917" i="9"/>
  <c r="S917" i="9"/>
  <c r="P917" i="9"/>
  <c r="Q917" i="9"/>
  <c r="AK917" i="9"/>
  <c r="AO917" i="9"/>
  <c r="AS917" i="9"/>
  <c r="AI917" i="9"/>
  <c r="AQ917" i="9"/>
  <c r="AN917" i="9"/>
  <c r="M917" i="9"/>
  <c r="AH917" i="9"/>
  <c r="AL917" i="9"/>
  <c r="AP917" i="9"/>
  <c r="AT917" i="9"/>
  <c r="T917" i="9"/>
  <c r="AM917" i="9"/>
  <c r="U917" i="9"/>
  <c r="AJ917" i="9"/>
  <c r="AR917" i="9"/>
  <c r="C917" i="9"/>
  <c r="AG913" i="9"/>
  <c r="W913" i="9"/>
  <c r="AA913" i="9"/>
  <c r="AE913" i="9"/>
  <c r="Z913" i="9"/>
  <c r="AD913" i="9"/>
  <c r="X913" i="9"/>
  <c r="AF913" i="9"/>
  <c r="Y913" i="9"/>
  <c r="N913" i="9"/>
  <c r="R913" i="9"/>
  <c r="V913" i="9"/>
  <c r="O913" i="9"/>
  <c r="S913" i="9"/>
  <c r="P913" i="9"/>
  <c r="Q913" i="9"/>
  <c r="T913" i="9"/>
  <c r="AK913" i="9"/>
  <c r="AO913" i="9"/>
  <c r="AS913" i="9"/>
  <c r="AB913" i="9"/>
  <c r="AM913" i="9"/>
  <c r="AC913" i="9"/>
  <c r="AJ913" i="9"/>
  <c r="U913" i="9"/>
  <c r="AH913" i="9"/>
  <c r="AL913" i="9"/>
  <c r="AP913" i="9"/>
  <c r="AT913" i="9"/>
  <c r="AI913" i="9"/>
  <c r="AQ913" i="9"/>
  <c r="M913" i="9"/>
  <c r="AN913" i="9"/>
  <c r="AR913" i="9"/>
  <c r="C913" i="9"/>
  <c r="AG909" i="9"/>
  <c r="W909" i="9"/>
  <c r="AA909" i="9"/>
  <c r="AE909" i="9"/>
  <c r="Z909" i="9"/>
  <c r="AD909" i="9"/>
  <c r="X909" i="9"/>
  <c r="AF909" i="9"/>
  <c r="Y909" i="9"/>
  <c r="AB909" i="9"/>
  <c r="N909" i="9"/>
  <c r="R909" i="9"/>
  <c r="V909" i="9"/>
  <c r="AC909" i="9"/>
  <c r="O909" i="9"/>
  <c r="S909" i="9"/>
  <c r="P909" i="9"/>
  <c r="Q909" i="9"/>
  <c r="AK909" i="9"/>
  <c r="AO909" i="9"/>
  <c r="AS909" i="9"/>
  <c r="AI909" i="9"/>
  <c r="AQ909" i="9"/>
  <c r="U909" i="9"/>
  <c r="AN909" i="9"/>
  <c r="M909" i="9"/>
  <c r="AH909" i="9"/>
  <c r="AL909" i="9"/>
  <c r="AP909" i="9"/>
  <c r="AT909" i="9"/>
  <c r="T909" i="9"/>
  <c r="AM909" i="9"/>
  <c r="AJ909" i="9"/>
  <c r="AR909" i="9"/>
  <c r="C909" i="9"/>
  <c r="AG905" i="9"/>
  <c r="W905" i="9"/>
  <c r="AA905" i="9"/>
  <c r="AE905" i="9"/>
  <c r="Z905" i="9"/>
  <c r="AD905" i="9"/>
  <c r="X905" i="9"/>
  <c r="AF905" i="9"/>
  <c r="Y905" i="9"/>
  <c r="N905" i="9"/>
  <c r="R905" i="9"/>
  <c r="V905" i="9"/>
  <c r="O905" i="9"/>
  <c r="S905" i="9"/>
  <c r="AB905" i="9"/>
  <c r="P905" i="9"/>
  <c r="AC905" i="9"/>
  <c r="Q905" i="9"/>
  <c r="T905" i="9"/>
  <c r="AK905" i="9"/>
  <c r="AO905" i="9"/>
  <c r="AS905" i="9"/>
  <c r="AM905" i="9"/>
  <c r="AR905" i="9"/>
  <c r="U905" i="9"/>
  <c r="AH905" i="9"/>
  <c r="AL905" i="9"/>
  <c r="AP905" i="9"/>
  <c r="AT905" i="9"/>
  <c r="AI905" i="9"/>
  <c r="AQ905" i="9"/>
  <c r="M905" i="9"/>
  <c r="AJ905" i="9"/>
  <c r="AN905" i="9"/>
  <c r="C905" i="9"/>
  <c r="AG901" i="9"/>
  <c r="W901" i="9"/>
  <c r="AA901" i="9"/>
  <c r="AE901" i="9"/>
  <c r="Z901" i="9"/>
  <c r="AD901" i="9"/>
  <c r="X901" i="9"/>
  <c r="AF901" i="9"/>
  <c r="Y901" i="9"/>
  <c r="AB901" i="9"/>
  <c r="N901" i="9"/>
  <c r="R901" i="9"/>
  <c r="V901" i="9"/>
  <c r="AC901" i="9"/>
  <c r="O901" i="9"/>
  <c r="S901" i="9"/>
  <c r="P901" i="9"/>
  <c r="Q901" i="9"/>
  <c r="AK901" i="9"/>
  <c r="AO901" i="9"/>
  <c r="AS901" i="9"/>
  <c r="T901" i="9"/>
  <c r="AI901" i="9"/>
  <c r="AQ901" i="9"/>
  <c r="AJ901" i="9"/>
  <c r="AR901" i="9"/>
  <c r="M901" i="9"/>
  <c r="AH901" i="9"/>
  <c r="AL901" i="9"/>
  <c r="AP901" i="9"/>
  <c r="AT901" i="9"/>
  <c r="AM901" i="9"/>
  <c r="U901" i="9"/>
  <c r="AN901" i="9"/>
  <c r="C901" i="9"/>
  <c r="AG897" i="9"/>
  <c r="W897" i="9"/>
  <c r="AA897" i="9"/>
  <c r="AE897" i="9"/>
  <c r="Z897" i="9"/>
  <c r="AD897" i="9"/>
  <c r="X897" i="9"/>
  <c r="AF897" i="9"/>
  <c r="Y897" i="9"/>
  <c r="N897" i="9"/>
  <c r="R897" i="9"/>
  <c r="V897" i="9"/>
  <c r="O897" i="9"/>
  <c r="S897" i="9"/>
  <c r="P897" i="9"/>
  <c r="Q897" i="9"/>
  <c r="AB897" i="9"/>
  <c r="T897" i="9"/>
  <c r="AK897" i="9"/>
  <c r="AO897" i="9"/>
  <c r="AS897" i="9"/>
  <c r="AI897" i="9"/>
  <c r="AQ897" i="9"/>
  <c r="M897" i="9"/>
  <c r="AN897" i="9"/>
  <c r="AC897" i="9"/>
  <c r="U897" i="9"/>
  <c r="AH897" i="9"/>
  <c r="AL897" i="9"/>
  <c r="AP897" i="9"/>
  <c r="AT897" i="9"/>
  <c r="AM897" i="9"/>
  <c r="AJ897" i="9"/>
  <c r="AR897" i="9"/>
  <c r="C897" i="9"/>
  <c r="AG893" i="9"/>
  <c r="W893" i="9"/>
  <c r="AA893" i="9"/>
  <c r="AE893" i="9"/>
  <c r="Z893" i="9"/>
  <c r="AD893" i="9"/>
  <c r="X893" i="9"/>
  <c r="AF893" i="9"/>
  <c r="Y893" i="9"/>
  <c r="AB893" i="9"/>
  <c r="N893" i="9"/>
  <c r="R893" i="9"/>
  <c r="V893" i="9"/>
  <c r="AC893" i="9"/>
  <c r="O893" i="9"/>
  <c r="S893" i="9"/>
  <c r="P893" i="9"/>
  <c r="Q893" i="9"/>
  <c r="AK893" i="9"/>
  <c r="AO893" i="9"/>
  <c r="AS893" i="9"/>
  <c r="T893" i="9"/>
  <c r="AI893" i="9"/>
  <c r="AQ893" i="9"/>
  <c r="U893" i="9"/>
  <c r="AR893" i="9"/>
  <c r="M893" i="9"/>
  <c r="AH893" i="9"/>
  <c r="AL893" i="9"/>
  <c r="AP893" i="9"/>
  <c r="AT893" i="9"/>
  <c r="AM893" i="9"/>
  <c r="AJ893" i="9"/>
  <c r="AN893" i="9"/>
  <c r="C893" i="9"/>
  <c r="AG889" i="9"/>
  <c r="W889" i="9"/>
  <c r="AA889" i="9"/>
  <c r="AE889" i="9"/>
  <c r="Z889" i="9"/>
  <c r="AD889" i="9"/>
  <c r="X889" i="9"/>
  <c r="AF889" i="9"/>
  <c r="Y889" i="9"/>
  <c r="N889" i="9"/>
  <c r="R889" i="9"/>
  <c r="V889" i="9"/>
  <c r="O889" i="9"/>
  <c r="S889" i="9"/>
  <c r="AB889" i="9"/>
  <c r="P889" i="9"/>
  <c r="AC889" i="9"/>
  <c r="Q889" i="9"/>
  <c r="T889" i="9"/>
  <c r="AK889" i="9"/>
  <c r="AO889" i="9"/>
  <c r="AS889" i="9"/>
  <c r="AM889" i="9"/>
  <c r="AJ889" i="9"/>
  <c r="AR889" i="9"/>
  <c r="U889" i="9"/>
  <c r="AH889" i="9"/>
  <c r="AL889" i="9"/>
  <c r="AP889" i="9"/>
  <c r="AT889" i="9"/>
  <c r="AI889" i="9"/>
  <c r="AQ889" i="9"/>
  <c r="M889" i="9"/>
  <c r="AN889" i="9"/>
  <c r="C889" i="9"/>
  <c r="AG885" i="9"/>
  <c r="W885" i="9"/>
  <c r="AA885" i="9"/>
  <c r="AE885" i="9"/>
  <c r="Z885" i="9"/>
  <c r="AD885" i="9"/>
  <c r="X885" i="9"/>
  <c r="AF885" i="9"/>
  <c r="Y885" i="9"/>
  <c r="AB885" i="9"/>
  <c r="N885" i="9"/>
  <c r="R885" i="9"/>
  <c r="V885" i="9"/>
  <c r="AC885" i="9"/>
  <c r="O885" i="9"/>
  <c r="S885" i="9"/>
  <c r="P885" i="9"/>
  <c r="Q885" i="9"/>
  <c r="AK885" i="9"/>
  <c r="AO885" i="9"/>
  <c r="AS885" i="9"/>
  <c r="T885" i="9"/>
  <c r="AI885" i="9"/>
  <c r="AQ885" i="9"/>
  <c r="U885" i="9"/>
  <c r="AN885" i="9"/>
  <c r="M885" i="9"/>
  <c r="AH885" i="9"/>
  <c r="AL885" i="9"/>
  <c r="AP885" i="9"/>
  <c r="AT885" i="9"/>
  <c r="AM885" i="9"/>
  <c r="AJ885" i="9"/>
  <c r="AR885" i="9"/>
  <c r="C885" i="9"/>
  <c r="AG881" i="9"/>
  <c r="W881" i="9"/>
  <c r="AA881" i="9"/>
  <c r="AE881" i="9"/>
  <c r="Z881" i="9"/>
  <c r="AD881" i="9"/>
  <c r="X881" i="9"/>
  <c r="AF881" i="9"/>
  <c r="Y881" i="9"/>
  <c r="N881" i="9"/>
  <c r="R881" i="9"/>
  <c r="V881" i="9"/>
  <c r="O881" i="9"/>
  <c r="S881" i="9"/>
  <c r="P881" i="9"/>
  <c r="Q881" i="9"/>
  <c r="T881" i="9"/>
  <c r="AK881" i="9"/>
  <c r="AO881" i="9"/>
  <c r="AS881" i="9"/>
  <c r="AM881" i="9"/>
  <c r="AQ881" i="9"/>
  <c r="AJ881" i="9"/>
  <c r="AR881" i="9"/>
  <c r="U881" i="9"/>
  <c r="AH881" i="9"/>
  <c r="AL881" i="9"/>
  <c r="AP881" i="9"/>
  <c r="AT881" i="9"/>
  <c r="AB881" i="9"/>
  <c r="AI881" i="9"/>
  <c r="AC881" i="9"/>
  <c r="M881" i="9"/>
  <c r="D881" i="9" s="1"/>
  <c r="AN881" i="9"/>
  <c r="C881" i="9"/>
  <c r="AG877" i="9"/>
  <c r="W877" i="9"/>
  <c r="AA877" i="9"/>
  <c r="AE877" i="9"/>
  <c r="Z877" i="9"/>
  <c r="AD877" i="9"/>
  <c r="X877" i="9"/>
  <c r="AF877" i="9"/>
  <c r="Y877" i="9"/>
  <c r="AB877" i="9"/>
  <c r="N877" i="9"/>
  <c r="R877" i="9"/>
  <c r="V877" i="9"/>
  <c r="AC877" i="9"/>
  <c r="O877" i="9"/>
  <c r="S877" i="9"/>
  <c r="P877" i="9"/>
  <c r="Q877" i="9"/>
  <c r="AK877" i="9"/>
  <c r="AO877" i="9"/>
  <c r="AS877" i="9"/>
  <c r="AM877" i="9"/>
  <c r="AN877" i="9"/>
  <c r="M877" i="9"/>
  <c r="AH877" i="9"/>
  <c r="AL877" i="9"/>
  <c r="AP877" i="9"/>
  <c r="AT877" i="9"/>
  <c r="T877" i="9"/>
  <c r="AI877" i="9"/>
  <c r="AQ877" i="9"/>
  <c r="U877" i="9"/>
  <c r="AJ877" i="9"/>
  <c r="AR877" i="9"/>
  <c r="C877" i="9"/>
  <c r="AG873" i="9"/>
  <c r="W873" i="9"/>
  <c r="AA873" i="9"/>
  <c r="AE873" i="9"/>
  <c r="Z873" i="9"/>
  <c r="AD873" i="9"/>
  <c r="X873" i="9"/>
  <c r="AF873" i="9"/>
  <c r="Y873" i="9"/>
  <c r="N873" i="9"/>
  <c r="R873" i="9"/>
  <c r="V873" i="9"/>
  <c r="O873" i="9"/>
  <c r="S873" i="9"/>
  <c r="AB873" i="9"/>
  <c r="P873" i="9"/>
  <c r="AC873" i="9"/>
  <c r="Q873" i="9"/>
  <c r="T873" i="9"/>
  <c r="AK873" i="9"/>
  <c r="AO873" i="9"/>
  <c r="AS873" i="9"/>
  <c r="AI873" i="9"/>
  <c r="AQ873" i="9"/>
  <c r="AN873" i="9"/>
  <c r="U873" i="9"/>
  <c r="AH873" i="9"/>
  <c r="AL873" i="9"/>
  <c r="AP873" i="9"/>
  <c r="AT873" i="9"/>
  <c r="AM873" i="9"/>
  <c r="M873" i="9"/>
  <c r="AJ873" i="9"/>
  <c r="AR873" i="9"/>
  <c r="C873" i="9"/>
  <c r="AG869" i="9"/>
  <c r="W869" i="9"/>
  <c r="AA869" i="9"/>
  <c r="AE869" i="9"/>
  <c r="Z869" i="9"/>
  <c r="AD869" i="9"/>
  <c r="X869" i="9"/>
  <c r="AF869" i="9"/>
  <c r="Y869" i="9"/>
  <c r="AB869" i="9"/>
  <c r="N869" i="9"/>
  <c r="R869" i="9"/>
  <c r="V869" i="9"/>
  <c r="AC869" i="9"/>
  <c r="O869" i="9"/>
  <c r="S869" i="9"/>
  <c r="P869" i="9"/>
  <c r="Q869" i="9"/>
  <c r="AK869" i="9"/>
  <c r="AO869" i="9"/>
  <c r="AS869" i="9"/>
  <c r="T869" i="9"/>
  <c r="AM869" i="9"/>
  <c r="AJ869" i="9"/>
  <c r="AR869" i="9"/>
  <c r="M869" i="9"/>
  <c r="AH869" i="9"/>
  <c r="AL869" i="9"/>
  <c r="AP869" i="9"/>
  <c r="AT869" i="9"/>
  <c r="AI869" i="9"/>
  <c r="AQ869" i="9"/>
  <c r="U869" i="9"/>
  <c r="AN869" i="9"/>
  <c r="C869" i="9"/>
  <c r="AG865" i="9"/>
  <c r="W865" i="9"/>
  <c r="AA865" i="9"/>
  <c r="AE865" i="9"/>
  <c r="Z865" i="9"/>
  <c r="AD865" i="9"/>
  <c r="X865" i="9"/>
  <c r="AF865" i="9"/>
  <c r="Y865" i="9"/>
  <c r="N865" i="9"/>
  <c r="R865" i="9"/>
  <c r="V865" i="9"/>
  <c r="O865" i="9"/>
  <c r="S865" i="9"/>
  <c r="P865" i="9"/>
  <c r="Q865" i="9"/>
  <c r="AB865" i="9"/>
  <c r="T865" i="9"/>
  <c r="AK865" i="9"/>
  <c r="AO865" i="9"/>
  <c r="AS865" i="9"/>
  <c r="AM865" i="9"/>
  <c r="AQ865" i="9"/>
  <c r="M865" i="9"/>
  <c r="AN865" i="9"/>
  <c r="AC865" i="9"/>
  <c r="U865" i="9"/>
  <c r="AH865" i="9"/>
  <c r="AL865" i="9"/>
  <c r="AP865" i="9"/>
  <c r="AT865" i="9"/>
  <c r="AI865" i="9"/>
  <c r="AJ865" i="9"/>
  <c r="AR865" i="9"/>
  <c r="C865" i="9"/>
  <c r="AG861" i="9"/>
  <c r="W861" i="9"/>
  <c r="AA861" i="9"/>
  <c r="AE861" i="9"/>
  <c r="Z861" i="9"/>
  <c r="AD861" i="9"/>
  <c r="X861" i="9"/>
  <c r="AF861" i="9"/>
  <c r="Y861" i="9"/>
  <c r="AB861" i="9"/>
  <c r="N861" i="9"/>
  <c r="R861" i="9"/>
  <c r="V861" i="9"/>
  <c r="AC861" i="9"/>
  <c r="O861" i="9"/>
  <c r="S861" i="9"/>
  <c r="P861" i="9"/>
  <c r="Q861" i="9"/>
  <c r="AK861" i="9"/>
  <c r="AO861" i="9"/>
  <c r="AS861" i="9"/>
  <c r="AM861" i="9"/>
  <c r="U861" i="9"/>
  <c r="AJ861" i="9"/>
  <c r="AR861" i="9"/>
  <c r="M861" i="9"/>
  <c r="AH861" i="9"/>
  <c r="AL861" i="9"/>
  <c r="AP861" i="9"/>
  <c r="AT861" i="9"/>
  <c r="T861" i="9"/>
  <c r="AI861" i="9"/>
  <c r="AQ861" i="9"/>
  <c r="AN861" i="9"/>
  <c r="C861" i="9"/>
  <c r="AG857" i="9"/>
  <c r="W857" i="9"/>
  <c r="AA857" i="9"/>
  <c r="AE857" i="9"/>
  <c r="Z857" i="9"/>
  <c r="AD857" i="9"/>
  <c r="X857" i="9"/>
  <c r="AF857" i="9"/>
  <c r="Y857" i="9"/>
  <c r="N857" i="9"/>
  <c r="R857" i="9"/>
  <c r="V857" i="9"/>
  <c r="O857" i="9"/>
  <c r="S857" i="9"/>
  <c r="AB857" i="9"/>
  <c r="P857" i="9"/>
  <c r="AC857" i="9"/>
  <c r="Q857" i="9"/>
  <c r="T857" i="9"/>
  <c r="AK857" i="9"/>
  <c r="AO857" i="9"/>
  <c r="AS857" i="9"/>
  <c r="AI857" i="9"/>
  <c r="AQ857" i="9"/>
  <c r="AN857" i="9"/>
  <c r="U857" i="9"/>
  <c r="AH857" i="9"/>
  <c r="AL857" i="9"/>
  <c r="AP857" i="9"/>
  <c r="AT857" i="9"/>
  <c r="AM857" i="9"/>
  <c r="M857" i="9"/>
  <c r="AJ857" i="9"/>
  <c r="AR857" i="9"/>
  <c r="C857" i="9"/>
  <c r="AG853" i="9"/>
  <c r="W853" i="9"/>
  <c r="AA853" i="9"/>
  <c r="AE853" i="9"/>
  <c r="Z853" i="9"/>
  <c r="AD853" i="9"/>
  <c r="X853" i="9"/>
  <c r="AF853" i="9"/>
  <c r="Y853" i="9"/>
  <c r="AB853" i="9"/>
  <c r="N853" i="9"/>
  <c r="R853" i="9"/>
  <c r="V853" i="9"/>
  <c r="AC853" i="9"/>
  <c r="O853" i="9"/>
  <c r="S853" i="9"/>
  <c r="P853" i="9"/>
  <c r="Q853" i="9"/>
  <c r="AK853" i="9"/>
  <c r="AO853" i="9"/>
  <c r="AS853" i="9"/>
  <c r="T853" i="9"/>
  <c r="AQ853" i="9"/>
  <c r="AJ853" i="9"/>
  <c r="AR853" i="9"/>
  <c r="M853" i="9"/>
  <c r="AH853" i="9"/>
  <c r="AL853" i="9"/>
  <c r="AP853" i="9"/>
  <c r="AT853" i="9"/>
  <c r="AI853" i="9"/>
  <c r="AM853" i="9"/>
  <c r="U853" i="9"/>
  <c r="AN853" i="9"/>
  <c r="C853" i="9"/>
  <c r="AG849" i="9"/>
  <c r="W849" i="9"/>
  <c r="AA849" i="9"/>
  <c r="AE849" i="9"/>
  <c r="Z849" i="9"/>
  <c r="AD849" i="9"/>
  <c r="X849" i="9"/>
  <c r="AF849" i="9"/>
  <c r="Y849" i="9"/>
  <c r="N849" i="9"/>
  <c r="R849" i="9"/>
  <c r="V849" i="9"/>
  <c r="O849" i="9"/>
  <c r="S849" i="9"/>
  <c r="P849" i="9"/>
  <c r="Q849" i="9"/>
  <c r="T849" i="9"/>
  <c r="AK849" i="9"/>
  <c r="AO849" i="9"/>
  <c r="AS849" i="9"/>
  <c r="AB849" i="9"/>
  <c r="AI849" i="9"/>
  <c r="AM849" i="9"/>
  <c r="AQ849" i="9"/>
  <c r="AC849" i="9"/>
  <c r="AN849" i="9"/>
  <c r="U849" i="9"/>
  <c r="AH849" i="9"/>
  <c r="AL849" i="9"/>
  <c r="AP849" i="9"/>
  <c r="AT849" i="9"/>
  <c r="M849" i="9"/>
  <c r="AJ849" i="9"/>
  <c r="AR849" i="9"/>
  <c r="C849" i="9"/>
  <c r="AG845" i="9"/>
  <c r="W845" i="9"/>
  <c r="AA845" i="9"/>
  <c r="AE845" i="9"/>
  <c r="Z845" i="9"/>
  <c r="AD845" i="9"/>
  <c r="X845" i="9"/>
  <c r="AF845" i="9"/>
  <c r="Y845" i="9"/>
  <c r="AB845" i="9"/>
  <c r="N845" i="9"/>
  <c r="R845" i="9"/>
  <c r="V845" i="9"/>
  <c r="AC845" i="9"/>
  <c r="O845" i="9"/>
  <c r="S845" i="9"/>
  <c r="P845" i="9"/>
  <c r="Q845" i="9"/>
  <c r="AK845" i="9"/>
  <c r="AO845" i="9"/>
  <c r="AS845" i="9"/>
  <c r="AI845" i="9"/>
  <c r="AQ845" i="9"/>
  <c r="AN845" i="9"/>
  <c r="M845" i="9"/>
  <c r="AH845" i="9"/>
  <c r="AL845" i="9"/>
  <c r="AP845" i="9"/>
  <c r="AT845" i="9"/>
  <c r="T845" i="9"/>
  <c r="AM845" i="9"/>
  <c r="U845" i="9"/>
  <c r="AJ845" i="9"/>
  <c r="AR845" i="9"/>
  <c r="C845" i="9"/>
  <c r="AG841" i="9"/>
  <c r="W841" i="9"/>
  <c r="AA841" i="9"/>
  <c r="AE841" i="9"/>
  <c r="Z841" i="9"/>
  <c r="AD841" i="9"/>
  <c r="X841" i="9"/>
  <c r="AF841" i="9"/>
  <c r="Y841" i="9"/>
  <c r="N841" i="9"/>
  <c r="R841" i="9"/>
  <c r="V841" i="9"/>
  <c r="O841" i="9"/>
  <c r="S841" i="9"/>
  <c r="AB841" i="9"/>
  <c r="P841" i="9"/>
  <c r="AC841" i="9"/>
  <c r="Q841" i="9"/>
  <c r="T841" i="9"/>
  <c r="AK841" i="9"/>
  <c r="AO841" i="9"/>
  <c r="AS841" i="9"/>
  <c r="AI841" i="9"/>
  <c r="AQ841" i="9"/>
  <c r="M841" i="9"/>
  <c r="AJ841" i="9"/>
  <c r="AR841" i="9"/>
  <c r="U841" i="9"/>
  <c r="AH841" i="9"/>
  <c r="AL841" i="9"/>
  <c r="AP841" i="9"/>
  <c r="AT841" i="9"/>
  <c r="AM841" i="9"/>
  <c r="AN841" i="9"/>
  <c r="C841" i="9"/>
  <c r="AG837" i="9"/>
  <c r="W837" i="9"/>
  <c r="AA837" i="9"/>
  <c r="AE837" i="9"/>
  <c r="Z837" i="9"/>
  <c r="AD837" i="9"/>
  <c r="X837" i="9"/>
  <c r="AF837" i="9"/>
  <c r="Y837" i="9"/>
  <c r="AB837" i="9"/>
  <c r="N837" i="9"/>
  <c r="R837" i="9"/>
  <c r="V837" i="9"/>
  <c r="AC837" i="9"/>
  <c r="O837" i="9"/>
  <c r="S837" i="9"/>
  <c r="P837" i="9"/>
  <c r="Q837" i="9"/>
  <c r="AK837" i="9"/>
  <c r="AO837" i="9"/>
  <c r="AS837" i="9"/>
  <c r="T837" i="9"/>
  <c r="AM837" i="9"/>
  <c r="U837" i="9"/>
  <c r="AN837" i="9"/>
  <c r="M837" i="9"/>
  <c r="AH837" i="9"/>
  <c r="AL837" i="9"/>
  <c r="AP837" i="9"/>
  <c r="AT837" i="9"/>
  <c r="AI837" i="9"/>
  <c r="AQ837" i="9"/>
  <c r="AJ837" i="9"/>
  <c r="AR837" i="9"/>
  <c r="C837" i="9"/>
  <c r="AG833" i="9"/>
  <c r="W833" i="9"/>
  <c r="AA833" i="9"/>
  <c r="AE833" i="9"/>
  <c r="Z833" i="9"/>
  <c r="AD833" i="9"/>
  <c r="X833" i="9"/>
  <c r="AF833" i="9"/>
  <c r="Y833" i="9"/>
  <c r="N833" i="9"/>
  <c r="R833" i="9"/>
  <c r="V833" i="9"/>
  <c r="O833" i="9"/>
  <c r="S833" i="9"/>
  <c r="P833" i="9"/>
  <c r="Q833" i="9"/>
  <c r="AB833" i="9"/>
  <c r="T833" i="9"/>
  <c r="AK833" i="9"/>
  <c r="AO833" i="9"/>
  <c r="AS833" i="9"/>
  <c r="AM833" i="9"/>
  <c r="AJ833" i="9"/>
  <c r="AR833" i="9"/>
  <c r="AC833" i="9"/>
  <c r="U833" i="9"/>
  <c r="AH833" i="9"/>
  <c r="AL833" i="9"/>
  <c r="AP833" i="9"/>
  <c r="AT833" i="9"/>
  <c r="AI833" i="9"/>
  <c r="AQ833" i="9"/>
  <c r="M833" i="9"/>
  <c r="D833" i="9" s="1"/>
  <c r="AN833" i="9"/>
  <c r="C833" i="9"/>
  <c r="AG829" i="9"/>
  <c r="W829" i="9"/>
  <c r="AA829" i="9"/>
  <c r="AE829" i="9"/>
  <c r="Z829" i="9"/>
  <c r="AD829" i="9"/>
  <c r="X829" i="9"/>
  <c r="AF829" i="9"/>
  <c r="Y829" i="9"/>
  <c r="AB829" i="9"/>
  <c r="N829" i="9"/>
  <c r="R829" i="9"/>
  <c r="V829" i="9"/>
  <c r="AC829" i="9"/>
  <c r="O829" i="9"/>
  <c r="S829" i="9"/>
  <c r="P829" i="9"/>
  <c r="Q829" i="9"/>
  <c r="AK829" i="9"/>
  <c r="AO829" i="9"/>
  <c r="AS829" i="9"/>
  <c r="T829" i="9"/>
  <c r="AI829" i="9"/>
  <c r="AQ829" i="9"/>
  <c r="AN829" i="9"/>
  <c r="M829" i="9"/>
  <c r="AH829" i="9"/>
  <c r="AL829" i="9"/>
  <c r="AP829" i="9"/>
  <c r="AT829" i="9"/>
  <c r="AM829" i="9"/>
  <c r="U829" i="9"/>
  <c r="AJ829" i="9"/>
  <c r="AR829" i="9"/>
  <c r="C829" i="9"/>
  <c r="AG825" i="9"/>
  <c r="W825" i="9"/>
  <c r="AA825" i="9"/>
  <c r="AE825" i="9"/>
  <c r="Z825" i="9"/>
  <c r="AD825" i="9"/>
  <c r="X825" i="9"/>
  <c r="AF825" i="9"/>
  <c r="Y825" i="9"/>
  <c r="N825" i="9"/>
  <c r="R825" i="9"/>
  <c r="V825" i="9"/>
  <c r="O825" i="9"/>
  <c r="S825" i="9"/>
  <c r="AB825" i="9"/>
  <c r="P825" i="9"/>
  <c r="AC825" i="9"/>
  <c r="Q825" i="9"/>
  <c r="T825" i="9"/>
  <c r="AK825" i="9"/>
  <c r="AO825" i="9"/>
  <c r="AS825" i="9"/>
  <c r="AI825" i="9"/>
  <c r="AQ825" i="9"/>
  <c r="M825" i="9"/>
  <c r="AJ825" i="9"/>
  <c r="AR825" i="9"/>
  <c r="U825" i="9"/>
  <c r="AH825" i="9"/>
  <c r="AL825" i="9"/>
  <c r="AP825" i="9"/>
  <c r="AT825" i="9"/>
  <c r="AM825" i="9"/>
  <c r="AN825" i="9"/>
  <c r="C825" i="9"/>
  <c r="AG821" i="9"/>
  <c r="W821" i="9"/>
  <c r="AA821" i="9"/>
  <c r="AE821" i="9"/>
  <c r="Z821" i="9"/>
  <c r="AD821" i="9"/>
  <c r="X821" i="9"/>
  <c r="AF821" i="9"/>
  <c r="Y821" i="9"/>
  <c r="AB821" i="9"/>
  <c r="N821" i="9"/>
  <c r="R821" i="9"/>
  <c r="V821" i="9"/>
  <c r="AC821" i="9"/>
  <c r="O821" i="9"/>
  <c r="S821" i="9"/>
  <c r="P821" i="9"/>
  <c r="Q821" i="9"/>
  <c r="AK821" i="9"/>
  <c r="AO821" i="9"/>
  <c r="AS821" i="9"/>
  <c r="T821" i="9"/>
  <c r="AM821" i="9"/>
  <c r="U821" i="9"/>
  <c r="AN821" i="9"/>
  <c r="M821" i="9"/>
  <c r="AH821" i="9"/>
  <c r="AL821" i="9"/>
  <c r="AP821" i="9"/>
  <c r="AT821" i="9"/>
  <c r="AI821" i="9"/>
  <c r="AQ821" i="9"/>
  <c r="AJ821" i="9"/>
  <c r="AR821" i="9"/>
  <c r="C821" i="9"/>
  <c r="AG817" i="9"/>
  <c r="W817" i="9"/>
  <c r="AA817" i="9"/>
  <c r="AE817" i="9"/>
  <c r="Z817" i="9"/>
  <c r="AD817" i="9"/>
  <c r="X817" i="9"/>
  <c r="AF817" i="9"/>
  <c r="Y817" i="9"/>
  <c r="N817" i="9"/>
  <c r="R817" i="9"/>
  <c r="V817" i="9"/>
  <c r="O817" i="9"/>
  <c r="S817" i="9"/>
  <c r="P817" i="9"/>
  <c r="Q817" i="9"/>
  <c r="T817" i="9"/>
  <c r="AK817" i="9"/>
  <c r="AO817" i="9"/>
  <c r="AS817" i="9"/>
  <c r="AI817" i="9"/>
  <c r="AQ817" i="9"/>
  <c r="M817" i="9"/>
  <c r="AJ817" i="9"/>
  <c r="AR817" i="9"/>
  <c r="U817" i="9"/>
  <c r="AH817" i="9"/>
  <c r="AL817" i="9"/>
  <c r="AP817" i="9"/>
  <c r="AT817" i="9"/>
  <c r="AB817" i="9"/>
  <c r="AM817" i="9"/>
  <c r="AC817" i="9"/>
  <c r="AN817" i="9"/>
  <c r="C817" i="9"/>
  <c r="AG813" i="9"/>
  <c r="W813" i="9"/>
  <c r="AA813" i="9"/>
  <c r="AE813" i="9"/>
  <c r="Z813" i="9"/>
  <c r="AD813" i="9"/>
  <c r="X813" i="9"/>
  <c r="AF813" i="9"/>
  <c r="Y813" i="9"/>
  <c r="AB813" i="9"/>
  <c r="N813" i="9"/>
  <c r="R813" i="9"/>
  <c r="V813" i="9"/>
  <c r="AC813" i="9"/>
  <c r="O813" i="9"/>
  <c r="S813" i="9"/>
  <c r="P813" i="9"/>
  <c r="Q813" i="9"/>
  <c r="AK813" i="9"/>
  <c r="AO813" i="9"/>
  <c r="AS813" i="9"/>
  <c r="AM813" i="9"/>
  <c r="U813" i="9"/>
  <c r="AN813" i="9"/>
  <c r="M813" i="9"/>
  <c r="AH813" i="9"/>
  <c r="AL813" i="9"/>
  <c r="AP813" i="9"/>
  <c r="AT813" i="9"/>
  <c r="T813" i="9"/>
  <c r="AI813" i="9"/>
  <c r="AQ813" i="9"/>
  <c r="AJ813" i="9"/>
  <c r="AR813" i="9"/>
  <c r="C813" i="9"/>
  <c r="AG809" i="9"/>
  <c r="W809" i="9"/>
  <c r="AA809" i="9"/>
  <c r="AE809" i="9"/>
  <c r="Z809" i="9"/>
  <c r="AD809" i="9"/>
  <c r="X809" i="9"/>
  <c r="AF809" i="9"/>
  <c r="Y809" i="9"/>
  <c r="N809" i="9"/>
  <c r="R809" i="9"/>
  <c r="V809" i="9"/>
  <c r="O809" i="9"/>
  <c r="S809" i="9"/>
  <c r="AB809" i="9"/>
  <c r="P809" i="9"/>
  <c r="AC809" i="9"/>
  <c r="Q809" i="9"/>
  <c r="T809" i="9"/>
  <c r="AK809" i="9"/>
  <c r="AO809" i="9"/>
  <c r="AS809" i="9"/>
  <c r="AI809" i="9"/>
  <c r="AQ809" i="9"/>
  <c r="AR809" i="9"/>
  <c r="U809" i="9"/>
  <c r="AH809" i="9"/>
  <c r="AL809" i="9"/>
  <c r="AP809" i="9"/>
  <c r="AT809" i="9"/>
  <c r="AM809" i="9"/>
  <c r="M809" i="9"/>
  <c r="AJ809" i="9"/>
  <c r="AN809" i="9"/>
  <c r="C809" i="9"/>
  <c r="AG805" i="9"/>
  <c r="W805" i="9"/>
  <c r="AA805" i="9"/>
  <c r="AE805" i="9"/>
  <c r="Z805" i="9"/>
  <c r="AD805" i="9"/>
  <c r="X805" i="9"/>
  <c r="AF805" i="9"/>
  <c r="Y805" i="9"/>
  <c r="AB805" i="9"/>
  <c r="N805" i="9"/>
  <c r="R805" i="9"/>
  <c r="V805" i="9"/>
  <c r="AC805" i="9"/>
  <c r="O805" i="9"/>
  <c r="S805" i="9"/>
  <c r="P805" i="9"/>
  <c r="Q805" i="9"/>
  <c r="AK805" i="9"/>
  <c r="AO805" i="9"/>
  <c r="AS805" i="9"/>
  <c r="T805" i="9"/>
  <c r="AM805" i="9"/>
  <c r="AN805" i="9"/>
  <c r="AR805" i="9"/>
  <c r="M805" i="9"/>
  <c r="AH805" i="9"/>
  <c r="AL805" i="9"/>
  <c r="AP805" i="9"/>
  <c r="AT805" i="9"/>
  <c r="AI805" i="9"/>
  <c r="AQ805" i="9"/>
  <c r="U805" i="9"/>
  <c r="AJ805" i="9"/>
  <c r="C805" i="9"/>
  <c r="AG801" i="9"/>
  <c r="W801" i="9"/>
  <c r="AA801" i="9"/>
  <c r="AE801" i="9"/>
  <c r="Z801" i="9"/>
  <c r="AD801" i="9"/>
  <c r="X801" i="9"/>
  <c r="AF801" i="9"/>
  <c r="Y801" i="9"/>
  <c r="N801" i="9"/>
  <c r="R801" i="9"/>
  <c r="V801" i="9"/>
  <c r="O801" i="9"/>
  <c r="S801" i="9"/>
  <c r="P801" i="9"/>
  <c r="Q801" i="9"/>
  <c r="AB801" i="9"/>
  <c r="T801" i="9"/>
  <c r="AK801" i="9"/>
  <c r="AO801" i="9"/>
  <c r="AS801" i="9"/>
  <c r="AI801" i="9"/>
  <c r="AQ801" i="9"/>
  <c r="AJ801" i="9"/>
  <c r="AC801" i="9"/>
  <c r="U801" i="9"/>
  <c r="AH801" i="9"/>
  <c r="AL801" i="9"/>
  <c r="AP801" i="9"/>
  <c r="AT801" i="9"/>
  <c r="AM801" i="9"/>
  <c r="M801" i="9"/>
  <c r="AN801" i="9"/>
  <c r="AR801" i="9"/>
  <c r="C801" i="9"/>
  <c r="AG797" i="9"/>
  <c r="W797" i="9"/>
  <c r="AA797" i="9"/>
  <c r="AE797" i="9"/>
  <c r="Z797" i="9"/>
  <c r="AD797" i="9"/>
  <c r="X797" i="9"/>
  <c r="AF797" i="9"/>
  <c r="Y797" i="9"/>
  <c r="AB797" i="9"/>
  <c r="N797" i="9"/>
  <c r="R797" i="9"/>
  <c r="V797" i="9"/>
  <c r="AC797" i="9"/>
  <c r="O797" i="9"/>
  <c r="S797" i="9"/>
  <c r="P797" i="9"/>
  <c r="Q797" i="9"/>
  <c r="AK797" i="9"/>
  <c r="AO797" i="9"/>
  <c r="AS797" i="9"/>
  <c r="T797" i="9"/>
  <c r="AI797" i="9"/>
  <c r="AQ797" i="9"/>
  <c r="AN797" i="9"/>
  <c r="M797" i="9"/>
  <c r="AH797" i="9"/>
  <c r="AL797" i="9"/>
  <c r="AP797" i="9"/>
  <c r="AT797" i="9"/>
  <c r="AM797" i="9"/>
  <c r="U797" i="9"/>
  <c r="AJ797" i="9"/>
  <c r="AR797" i="9"/>
  <c r="C797" i="9"/>
  <c r="AG793" i="9"/>
  <c r="Z793" i="9"/>
  <c r="AD793" i="9"/>
  <c r="Y793" i="9"/>
  <c r="AC793" i="9"/>
  <c r="AA793" i="9"/>
  <c r="X793" i="9"/>
  <c r="AF793" i="9"/>
  <c r="AB793" i="9"/>
  <c r="AE793" i="9"/>
  <c r="N793" i="9"/>
  <c r="R793" i="9"/>
  <c r="V793" i="9"/>
  <c r="O793" i="9"/>
  <c r="S793" i="9"/>
  <c r="P793" i="9"/>
  <c r="W793" i="9"/>
  <c r="Q793" i="9"/>
  <c r="T793" i="9"/>
  <c r="AK793" i="9"/>
  <c r="AO793" i="9"/>
  <c r="AS793" i="9"/>
  <c r="AI793" i="9"/>
  <c r="AQ793" i="9"/>
  <c r="M793" i="9"/>
  <c r="AJ793" i="9"/>
  <c r="AR793" i="9"/>
  <c r="U793" i="9"/>
  <c r="AH793" i="9"/>
  <c r="AL793" i="9"/>
  <c r="AP793" i="9"/>
  <c r="AT793" i="9"/>
  <c r="AM793" i="9"/>
  <c r="AN793" i="9"/>
  <c r="C793" i="9"/>
  <c r="AG789" i="9"/>
  <c r="Z789" i="9"/>
  <c r="AD789" i="9"/>
  <c r="Y789" i="9"/>
  <c r="AC789" i="9"/>
  <c r="AA789" i="9"/>
  <c r="X789" i="9"/>
  <c r="AF789" i="9"/>
  <c r="W789" i="9"/>
  <c r="N789" i="9"/>
  <c r="R789" i="9"/>
  <c r="V789" i="9"/>
  <c r="O789" i="9"/>
  <c r="S789" i="9"/>
  <c r="P789" i="9"/>
  <c r="Q789" i="9"/>
  <c r="AK789" i="9"/>
  <c r="AO789" i="9"/>
  <c r="AS789" i="9"/>
  <c r="AB789" i="9"/>
  <c r="AI789" i="9"/>
  <c r="AQ789" i="9"/>
  <c r="AE789" i="9"/>
  <c r="U789" i="9"/>
  <c r="AJ789" i="9"/>
  <c r="AN789" i="9"/>
  <c r="AR789" i="9"/>
  <c r="M789" i="9"/>
  <c r="AH789" i="9"/>
  <c r="AL789" i="9"/>
  <c r="AP789" i="9"/>
  <c r="AT789" i="9"/>
  <c r="T789" i="9"/>
  <c r="AM789" i="9"/>
  <c r="C789" i="9"/>
  <c r="AG785" i="9"/>
  <c r="Z785" i="9"/>
  <c r="AD785" i="9"/>
  <c r="Y785" i="9"/>
  <c r="AC785" i="9"/>
  <c r="AA785" i="9"/>
  <c r="X785" i="9"/>
  <c r="AF785" i="9"/>
  <c r="AB785" i="9"/>
  <c r="AE785" i="9"/>
  <c r="N785" i="9"/>
  <c r="R785" i="9"/>
  <c r="V785" i="9"/>
  <c r="W785" i="9"/>
  <c r="O785" i="9"/>
  <c r="S785" i="9"/>
  <c r="P785" i="9"/>
  <c r="Q785" i="9"/>
  <c r="T785" i="9"/>
  <c r="AK785" i="9"/>
  <c r="AO785" i="9"/>
  <c r="AS785" i="9"/>
  <c r="AM785" i="9"/>
  <c r="AN785" i="9"/>
  <c r="U785" i="9"/>
  <c r="AH785" i="9"/>
  <c r="AL785" i="9"/>
  <c r="AP785" i="9"/>
  <c r="AT785" i="9"/>
  <c r="AI785" i="9"/>
  <c r="AQ785" i="9"/>
  <c r="M785" i="9"/>
  <c r="AJ785" i="9"/>
  <c r="AR785" i="9"/>
  <c r="C785" i="9"/>
  <c r="AG781" i="9"/>
  <c r="Z781" i="9"/>
  <c r="AD781" i="9"/>
  <c r="Y781" i="9"/>
  <c r="AC781" i="9"/>
  <c r="AA781" i="9"/>
  <c r="X781" i="9"/>
  <c r="AF781" i="9"/>
  <c r="W781" i="9"/>
  <c r="AB781" i="9"/>
  <c r="N781" i="9"/>
  <c r="R781" i="9"/>
  <c r="V781" i="9"/>
  <c r="AE781" i="9"/>
  <c r="O781" i="9"/>
  <c r="S781" i="9"/>
  <c r="P781" i="9"/>
  <c r="Q781" i="9"/>
  <c r="AK781" i="9"/>
  <c r="AO781" i="9"/>
  <c r="AS781" i="9"/>
  <c r="T781" i="9"/>
  <c r="AI781" i="9"/>
  <c r="AQ781" i="9"/>
  <c r="AJ781" i="9"/>
  <c r="AR781" i="9"/>
  <c r="M781" i="9"/>
  <c r="AH781" i="9"/>
  <c r="AL781" i="9"/>
  <c r="AP781" i="9"/>
  <c r="AT781" i="9"/>
  <c r="AM781" i="9"/>
  <c r="U781" i="9"/>
  <c r="AN781" i="9"/>
  <c r="C781" i="9"/>
  <c r="AG777" i="9"/>
  <c r="Z777" i="9"/>
  <c r="AD777" i="9"/>
  <c r="Y777" i="9"/>
  <c r="AC777" i="9"/>
  <c r="AA777" i="9"/>
  <c r="X777" i="9"/>
  <c r="AF777" i="9"/>
  <c r="AB777" i="9"/>
  <c r="AE777" i="9"/>
  <c r="N777" i="9"/>
  <c r="R777" i="9"/>
  <c r="V777" i="9"/>
  <c r="O777" i="9"/>
  <c r="S777" i="9"/>
  <c r="P777" i="9"/>
  <c r="Q777" i="9"/>
  <c r="T777" i="9"/>
  <c r="AK777" i="9"/>
  <c r="AO777" i="9"/>
  <c r="AS777" i="9"/>
  <c r="AM777" i="9"/>
  <c r="M777" i="9"/>
  <c r="AJ777" i="9"/>
  <c r="AR777" i="9"/>
  <c r="U777" i="9"/>
  <c r="AH777" i="9"/>
  <c r="AL777" i="9"/>
  <c r="AP777" i="9"/>
  <c r="AT777" i="9"/>
  <c r="AI777" i="9"/>
  <c r="AQ777" i="9"/>
  <c r="W777" i="9"/>
  <c r="AN777" i="9"/>
  <c r="C777" i="9"/>
  <c r="AG773" i="9"/>
  <c r="Z773" i="9"/>
  <c r="AD773" i="9"/>
  <c r="Y773" i="9"/>
  <c r="AC773" i="9"/>
  <c r="AA773" i="9"/>
  <c r="X773" i="9"/>
  <c r="AF773" i="9"/>
  <c r="W773" i="9"/>
  <c r="N773" i="9"/>
  <c r="R773" i="9"/>
  <c r="V773" i="9"/>
  <c r="O773" i="9"/>
  <c r="S773" i="9"/>
  <c r="AB773" i="9"/>
  <c r="P773" i="9"/>
  <c r="AE773" i="9"/>
  <c r="Q773" i="9"/>
  <c r="AK773" i="9"/>
  <c r="AO773" i="9"/>
  <c r="AS773" i="9"/>
  <c r="AM773" i="9"/>
  <c r="U773" i="9"/>
  <c r="AN773" i="9"/>
  <c r="M773" i="9"/>
  <c r="AH773" i="9"/>
  <c r="AL773" i="9"/>
  <c r="AP773" i="9"/>
  <c r="AT773" i="9"/>
  <c r="T773" i="9"/>
  <c r="AI773" i="9"/>
  <c r="AQ773" i="9"/>
  <c r="AJ773" i="9"/>
  <c r="AR773" i="9"/>
  <c r="C773" i="9"/>
  <c r="AG769" i="9"/>
  <c r="Z769" i="9"/>
  <c r="AD769" i="9"/>
  <c r="Y769" i="9"/>
  <c r="AC769" i="9"/>
  <c r="AA769" i="9"/>
  <c r="X769" i="9"/>
  <c r="AF769" i="9"/>
  <c r="AB769" i="9"/>
  <c r="AE769" i="9"/>
  <c r="N769" i="9"/>
  <c r="R769" i="9"/>
  <c r="V769" i="9"/>
  <c r="W769" i="9"/>
  <c r="O769" i="9"/>
  <c r="S769" i="9"/>
  <c r="P769" i="9"/>
  <c r="Q769" i="9"/>
  <c r="T769" i="9"/>
  <c r="AK769" i="9"/>
  <c r="AO769" i="9"/>
  <c r="AS769" i="9"/>
  <c r="AM769" i="9"/>
  <c r="AJ769" i="9"/>
  <c r="AR769" i="9"/>
  <c r="U769" i="9"/>
  <c r="AH769" i="9"/>
  <c r="AL769" i="9"/>
  <c r="AP769" i="9"/>
  <c r="AT769" i="9"/>
  <c r="AI769" i="9"/>
  <c r="AQ769" i="9"/>
  <c r="M769" i="9"/>
  <c r="D769" i="9" s="1"/>
  <c r="AN769" i="9"/>
  <c r="C769" i="9"/>
  <c r="AG765" i="9"/>
  <c r="Z765" i="9"/>
  <c r="AD765" i="9"/>
  <c r="Y765" i="9"/>
  <c r="AC765" i="9"/>
  <c r="AA765" i="9"/>
  <c r="X765" i="9"/>
  <c r="AF765" i="9"/>
  <c r="W765" i="9"/>
  <c r="AB765" i="9"/>
  <c r="N765" i="9"/>
  <c r="R765" i="9"/>
  <c r="V765" i="9"/>
  <c r="AE765" i="9"/>
  <c r="O765" i="9"/>
  <c r="S765" i="9"/>
  <c r="P765" i="9"/>
  <c r="Q765" i="9"/>
  <c r="AK765" i="9"/>
  <c r="AO765" i="9"/>
  <c r="AS765" i="9"/>
  <c r="T765" i="9"/>
  <c r="AI765" i="9"/>
  <c r="AQ765" i="9"/>
  <c r="AN765" i="9"/>
  <c r="M765" i="9"/>
  <c r="AH765" i="9"/>
  <c r="AL765" i="9"/>
  <c r="AP765" i="9"/>
  <c r="AT765" i="9"/>
  <c r="AM765" i="9"/>
  <c r="U765" i="9"/>
  <c r="AJ765" i="9"/>
  <c r="AR765" i="9"/>
  <c r="C765" i="9"/>
  <c r="AG761" i="9"/>
  <c r="Z761" i="9"/>
  <c r="AD761" i="9"/>
  <c r="Y761" i="9"/>
  <c r="AC761" i="9"/>
  <c r="AA761" i="9"/>
  <c r="X761" i="9"/>
  <c r="AF761" i="9"/>
  <c r="AB761" i="9"/>
  <c r="AE761" i="9"/>
  <c r="N761" i="9"/>
  <c r="R761" i="9"/>
  <c r="V761" i="9"/>
  <c r="O761" i="9"/>
  <c r="S761" i="9"/>
  <c r="P761" i="9"/>
  <c r="W761" i="9"/>
  <c r="Q761" i="9"/>
  <c r="T761" i="9"/>
  <c r="AK761" i="9"/>
  <c r="AO761" i="9"/>
  <c r="AS761" i="9"/>
  <c r="AM761" i="9"/>
  <c r="AJ761" i="9"/>
  <c r="AR761" i="9"/>
  <c r="U761" i="9"/>
  <c r="AH761" i="9"/>
  <c r="AL761" i="9"/>
  <c r="AP761" i="9"/>
  <c r="AT761" i="9"/>
  <c r="AI761" i="9"/>
  <c r="AQ761" i="9"/>
  <c r="M761" i="9"/>
  <c r="AN761" i="9"/>
  <c r="C761" i="9"/>
  <c r="AG757" i="9"/>
  <c r="Z757" i="9"/>
  <c r="AD757" i="9"/>
  <c r="Y757" i="9"/>
  <c r="AC757" i="9"/>
  <c r="AA757" i="9"/>
  <c r="X757" i="9"/>
  <c r="AF757" i="9"/>
  <c r="W757" i="9"/>
  <c r="N757" i="9"/>
  <c r="R757" i="9"/>
  <c r="V757" i="9"/>
  <c r="O757" i="9"/>
  <c r="S757" i="9"/>
  <c r="P757" i="9"/>
  <c r="Q757" i="9"/>
  <c r="AB757" i="9"/>
  <c r="AK757" i="9"/>
  <c r="AO757" i="9"/>
  <c r="AS757" i="9"/>
  <c r="AM757" i="9"/>
  <c r="AQ757" i="9"/>
  <c r="AN757" i="9"/>
  <c r="AE757" i="9"/>
  <c r="M757" i="9"/>
  <c r="AH757" i="9"/>
  <c r="AL757" i="9"/>
  <c r="AP757" i="9"/>
  <c r="AT757" i="9"/>
  <c r="T757" i="9"/>
  <c r="AI757" i="9"/>
  <c r="U757" i="9"/>
  <c r="AJ757" i="9"/>
  <c r="AR757" i="9"/>
  <c r="C757" i="9"/>
  <c r="AG753" i="9"/>
  <c r="Z753" i="9"/>
  <c r="AD753" i="9"/>
  <c r="Y753" i="9"/>
  <c r="AC753" i="9"/>
  <c r="AA753" i="9"/>
  <c r="X753" i="9"/>
  <c r="AF753" i="9"/>
  <c r="AB753" i="9"/>
  <c r="AE753" i="9"/>
  <c r="N753" i="9"/>
  <c r="R753" i="9"/>
  <c r="V753" i="9"/>
  <c r="W753" i="9"/>
  <c r="O753" i="9"/>
  <c r="S753" i="9"/>
  <c r="P753" i="9"/>
  <c r="Q753" i="9"/>
  <c r="T753" i="9"/>
  <c r="AK753" i="9"/>
  <c r="AO753" i="9"/>
  <c r="AS753" i="9"/>
  <c r="AI753" i="9"/>
  <c r="AQ753" i="9"/>
  <c r="M753" i="9"/>
  <c r="AN753" i="9"/>
  <c r="U753" i="9"/>
  <c r="AH753" i="9"/>
  <c r="AL753" i="9"/>
  <c r="AP753" i="9"/>
  <c r="AT753" i="9"/>
  <c r="AM753" i="9"/>
  <c r="AJ753" i="9"/>
  <c r="AR753" i="9"/>
  <c r="C753" i="9"/>
  <c r="AG749" i="9"/>
  <c r="Z749" i="9"/>
  <c r="AD749" i="9"/>
  <c r="Y749" i="9"/>
  <c r="AC749" i="9"/>
  <c r="AA749" i="9"/>
  <c r="X749" i="9"/>
  <c r="AF749" i="9"/>
  <c r="W749" i="9"/>
  <c r="AB749" i="9"/>
  <c r="N749" i="9"/>
  <c r="R749" i="9"/>
  <c r="V749" i="9"/>
  <c r="AE749" i="9"/>
  <c r="O749" i="9"/>
  <c r="S749" i="9"/>
  <c r="P749" i="9"/>
  <c r="Q749" i="9"/>
  <c r="AK749" i="9"/>
  <c r="AO749" i="9"/>
  <c r="AS749" i="9"/>
  <c r="U749" i="9"/>
  <c r="AN749" i="9"/>
  <c r="M749" i="9"/>
  <c r="AH749" i="9"/>
  <c r="AL749" i="9"/>
  <c r="AP749" i="9"/>
  <c r="AT749" i="9"/>
  <c r="T749" i="9"/>
  <c r="AI749" i="9"/>
  <c r="AM749" i="9"/>
  <c r="AQ749" i="9"/>
  <c r="AJ749" i="9"/>
  <c r="AR749" i="9"/>
  <c r="C749" i="9"/>
  <c r="AG745" i="9"/>
  <c r="Z745" i="9"/>
  <c r="AD745" i="9"/>
  <c r="Y745" i="9"/>
  <c r="AC745" i="9"/>
  <c r="AA745" i="9"/>
  <c r="X745" i="9"/>
  <c r="AF745" i="9"/>
  <c r="AB745" i="9"/>
  <c r="AE745" i="9"/>
  <c r="N745" i="9"/>
  <c r="R745" i="9"/>
  <c r="V745" i="9"/>
  <c r="O745" i="9"/>
  <c r="S745" i="9"/>
  <c r="P745" i="9"/>
  <c r="Q745" i="9"/>
  <c r="T745" i="9"/>
  <c r="AK745" i="9"/>
  <c r="AO745" i="9"/>
  <c r="AS745" i="9"/>
  <c r="AM745" i="9"/>
  <c r="M745" i="9"/>
  <c r="AJ745" i="9"/>
  <c r="AR745" i="9"/>
  <c r="W745" i="9"/>
  <c r="U745" i="9"/>
  <c r="AH745" i="9"/>
  <c r="AL745" i="9"/>
  <c r="AP745" i="9"/>
  <c r="AT745" i="9"/>
  <c r="AI745" i="9"/>
  <c r="AQ745" i="9"/>
  <c r="AN745" i="9"/>
  <c r="C745" i="9"/>
  <c r="AG741" i="9"/>
  <c r="Z741" i="9"/>
  <c r="AD741" i="9"/>
  <c r="Y741" i="9"/>
  <c r="AC741" i="9"/>
  <c r="AA741" i="9"/>
  <c r="X741" i="9"/>
  <c r="AF741" i="9"/>
  <c r="W741" i="9"/>
  <c r="N741" i="9"/>
  <c r="R741" i="9"/>
  <c r="V741" i="9"/>
  <c r="O741" i="9"/>
  <c r="S741" i="9"/>
  <c r="AB741" i="9"/>
  <c r="P741" i="9"/>
  <c r="AE741" i="9"/>
  <c r="Q741" i="9"/>
  <c r="AK741" i="9"/>
  <c r="AO741" i="9"/>
  <c r="AS741" i="9"/>
  <c r="T741" i="9"/>
  <c r="AM741" i="9"/>
  <c r="U741" i="9"/>
  <c r="AN741" i="9"/>
  <c r="M741" i="9"/>
  <c r="AH741" i="9"/>
  <c r="AL741" i="9"/>
  <c r="AP741" i="9"/>
  <c r="AT741" i="9"/>
  <c r="AI741" i="9"/>
  <c r="AQ741" i="9"/>
  <c r="AJ741" i="9"/>
  <c r="AR741" i="9"/>
  <c r="C741" i="9"/>
  <c r="AG737" i="9"/>
  <c r="Z737" i="9"/>
  <c r="AD737" i="9"/>
  <c r="Y737" i="9"/>
  <c r="AC737" i="9"/>
  <c r="AA737" i="9"/>
  <c r="X737" i="9"/>
  <c r="AF737" i="9"/>
  <c r="AB737" i="9"/>
  <c r="AE737" i="9"/>
  <c r="N737" i="9"/>
  <c r="R737" i="9"/>
  <c r="V737" i="9"/>
  <c r="W737" i="9"/>
  <c r="O737" i="9"/>
  <c r="S737" i="9"/>
  <c r="P737" i="9"/>
  <c r="Q737" i="9"/>
  <c r="T737" i="9"/>
  <c r="AK737" i="9"/>
  <c r="AO737" i="9"/>
  <c r="AS737" i="9"/>
  <c r="AI737" i="9"/>
  <c r="AQ737" i="9"/>
  <c r="AJ737" i="9"/>
  <c r="AR737" i="9"/>
  <c r="U737" i="9"/>
  <c r="AH737" i="9"/>
  <c r="AL737" i="9"/>
  <c r="AP737" i="9"/>
  <c r="AT737" i="9"/>
  <c r="AM737" i="9"/>
  <c r="M737" i="9"/>
  <c r="D737" i="9" s="1"/>
  <c r="AN737" i="9"/>
  <c r="C737" i="9"/>
  <c r="AG733" i="9"/>
  <c r="Z733" i="9"/>
  <c r="AD733" i="9"/>
  <c r="Y733" i="9"/>
  <c r="AC733" i="9"/>
  <c r="AA733" i="9"/>
  <c r="X733" i="9"/>
  <c r="AF733" i="9"/>
  <c r="W733" i="9"/>
  <c r="AB733" i="9"/>
  <c r="N733" i="9"/>
  <c r="R733" i="9"/>
  <c r="V733" i="9"/>
  <c r="AE733" i="9"/>
  <c r="O733" i="9"/>
  <c r="S733" i="9"/>
  <c r="P733" i="9"/>
  <c r="Q733" i="9"/>
  <c r="AK733" i="9"/>
  <c r="AO733" i="9"/>
  <c r="AS733" i="9"/>
  <c r="T733" i="9"/>
  <c r="AM733" i="9"/>
  <c r="U733" i="9"/>
  <c r="AN733" i="9"/>
  <c r="M733" i="9"/>
  <c r="AH733" i="9"/>
  <c r="AL733" i="9"/>
  <c r="AP733" i="9"/>
  <c r="AT733" i="9"/>
  <c r="AI733" i="9"/>
  <c r="AQ733" i="9"/>
  <c r="AJ733" i="9"/>
  <c r="AR733" i="9"/>
  <c r="C733" i="9"/>
  <c r="AG729" i="9"/>
  <c r="Z729" i="9"/>
  <c r="AD729" i="9"/>
  <c r="Y729" i="9"/>
  <c r="AC729" i="9"/>
  <c r="AA729" i="9"/>
  <c r="X729" i="9"/>
  <c r="AF729" i="9"/>
  <c r="AB729" i="9"/>
  <c r="AE729" i="9"/>
  <c r="N729" i="9"/>
  <c r="R729" i="9"/>
  <c r="V729" i="9"/>
  <c r="O729" i="9"/>
  <c r="S729" i="9"/>
  <c r="P729" i="9"/>
  <c r="W729" i="9"/>
  <c r="Q729" i="9"/>
  <c r="T729" i="9"/>
  <c r="AK729" i="9"/>
  <c r="AO729" i="9"/>
  <c r="AS729" i="9"/>
  <c r="AI729" i="9"/>
  <c r="AJ729" i="9"/>
  <c r="AR729" i="9"/>
  <c r="U729" i="9"/>
  <c r="AH729" i="9"/>
  <c r="AL729" i="9"/>
  <c r="AP729" i="9"/>
  <c r="AT729" i="9"/>
  <c r="AM729" i="9"/>
  <c r="AQ729" i="9"/>
  <c r="M729" i="9"/>
  <c r="AN729" i="9"/>
  <c r="C729" i="9"/>
  <c r="AG725" i="9"/>
  <c r="Z725" i="9"/>
  <c r="AD725" i="9"/>
  <c r="Y725" i="9"/>
  <c r="AC725" i="9"/>
  <c r="AA725" i="9"/>
  <c r="X725" i="9"/>
  <c r="AF725" i="9"/>
  <c r="W725" i="9"/>
  <c r="N725" i="9"/>
  <c r="R725" i="9"/>
  <c r="V725" i="9"/>
  <c r="O725" i="9"/>
  <c r="S725" i="9"/>
  <c r="P725" i="9"/>
  <c r="Q725" i="9"/>
  <c r="AK725" i="9"/>
  <c r="AO725" i="9"/>
  <c r="AS725" i="9"/>
  <c r="T725" i="9"/>
  <c r="AM725" i="9"/>
  <c r="U725" i="9"/>
  <c r="AN725" i="9"/>
  <c r="M725" i="9"/>
  <c r="AH725" i="9"/>
  <c r="AL725" i="9"/>
  <c r="AP725" i="9"/>
  <c r="AT725" i="9"/>
  <c r="AB725" i="9"/>
  <c r="AI725" i="9"/>
  <c r="AQ725" i="9"/>
  <c r="AE725" i="9"/>
  <c r="AJ725" i="9"/>
  <c r="AR725" i="9"/>
  <c r="C725" i="9"/>
  <c r="AG721" i="9"/>
  <c r="Z721" i="9"/>
  <c r="AD721" i="9"/>
  <c r="Y721" i="9"/>
  <c r="AC721" i="9"/>
  <c r="AA721" i="9"/>
  <c r="X721" i="9"/>
  <c r="AF721" i="9"/>
  <c r="AB721" i="9"/>
  <c r="AE721" i="9"/>
  <c r="N721" i="9"/>
  <c r="R721" i="9"/>
  <c r="V721" i="9"/>
  <c r="W721" i="9"/>
  <c r="O721" i="9"/>
  <c r="S721" i="9"/>
  <c r="P721" i="9"/>
  <c r="Q721" i="9"/>
  <c r="T721" i="9"/>
  <c r="AK721" i="9"/>
  <c r="AO721" i="9"/>
  <c r="AS721" i="9"/>
  <c r="AM721" i="9"/>
  <c r="AJ721" i="9"/>
  <c r="AR721" i="9"/>
  <c r="U721" i="9"/>
  <c r="AH721" i="9"/>
  <c r="AL721" i="9"/>
  <c r="AP721" i="9"/>
  <c r="AT721" i="9"/>
  <c r="AI721" i="9"/>
  <c r="AQ721" i="9"/>
  <c r="M721" i="9"/>
  <c r="D721" i="9" s="1"/>
  <c r="AN721" i="9"/>
  <c r="C721" i="9"/>
  <c r="AG717" i="9"/>
  <c r="Z717" i="9"/>
  <c r="AD717" i="9"/>
  <c r="Y717" i="9"/>
  <c r="AC717" i="9"/>
  <c r="AA717" i="9"/>
  <c r="X717" i="9"/>
  <c r="AF717" i="9"/>
  <c r="W717" i="9"/>
  <c r="AB717" i="9"/>
  <c r="N717" i="9"/>
  <c r="R717" i="9"/>
  <c r="V717" i="9"/>
  <c r="AE717" i="9"/>
  <c r="O717" i="9"/>
  <c r="S717" i="9"/>
  <c r="P717" i="9"/>
  <c r="Q717" i="9"/>
  <c r="AK717" i="9"/>
  <c r="AO717" i="9"/>
  <c r="AS717" i="9"/>
  <c r="AM717" i="9"/>
  <c r="AN717" i="9"/>
  <c r="M717" i="9"/>
  <c r="AH717" i="9"/>
  <c r="AL717" i="9"/>
  <c r="AP717" i="9"/>
  <c r="AT717" i="9"/>
  <c r="T717" i="9"/>
  <c r="AI717" i="9"/>
  <c r="AQ717" i="9"/>
  <c r="U717" i="9"/>
  <c r="AJ717" i="9"/>
  <c r="AR717" i="9"/>
  <c r="C717" i="9"/>
  <c r="AG713" i="9"/>
  <c r="Z713" i="9"/>
  <c r="AD713" i="9"/>
  <c r="Y713" i="9"/>
  <c r="AC713" i="9"/>
  <c r="AA713" i="9"/>
  <c r="X713" i="9"/>
  <c r="AF713" i="9"/>
  <c r="AB713" i="9"/>
  <c r="AE713" i="9"/>
  <c r="N713" i="9"/>
  <c r="R713" i="9"/>
  <c r="V713" i="9"/>
  <c r="O713" i="9"/>
  <c r="S713" i="9"/>
  <c r="P713" i="9"/>
  <c r="Q713" i="9"/>
  <c r="T713" i="9"/>
  <c r="AK713" i="9"/>
  <c r="AO713" i="9"/>
  <c r="AS713" i="9"/>
  <c r="AI713" i="9"/>
  <c r="AQ713" i="9"/>
  <c r="W713" i="9"/>
  <c r="M713" i="9"/>
  <c r="AJ713" i="9"/>
  <c r="AR713" i="9"/>
  <c r="U713" i="9"/>
  <c r="AH713" i="9"/>
  <c r="AL713" i="9"/>
  <c r="AP713" i="9"/>
  <c r="AT713" i="9"/>
  <c r="AM713" i="9"/>
  <c r="AN713" i="9"/>
  <c r="C713" i="9"/>
  <c r="AG709" i="9"/>
  <c r="Z709" i="9"/>
  <c r="AD709" i="9"/>
  <c r="Y709" i="9"/>
  <c r="AC709" i="9"/>
  <c r="AA709" i="9"/>
  <c r="X709" i="9"/>
  <c r="AF709" i="9"/>
  <c r="W709" i="9"/>
  <c r="N709" i="9"/>
  <c r="R709" i="9"/>
  <c r="V709" i="9"/>
  <c r="O709" i="9"/>
  <c r="S709" i="9"/>
  <c r="AB709" i="9"/>
  <c r="P709" i="9"/>
  <c r="AE709" i="9"/>
  <c r="Q709" i="9"/>
  <c r="AK709" i="9"/>
  <c r="AO709" i="9"/>
  <c r="AS709" i="9"/>
  <c r="T709" i="9"/>
  <c r="AM709" i="9"/>
  <c r="U709" i="9"/>
  <c r="AJ709" i="9"/>
  <c r="AR709" i="9"/>
  <c r="M709" i="9"/>
  <c r="AH709" i="9"/>
  <c r="AL709" i="9"/>
  <c r="AP709" i="9"/>
  <c r="AT709" i="9"/>
  <c r="AI709" i="9"/>
  <c r="AQ709" i="9"/>
  <c r="AN709" i="9"/>
  <c r="C709" i="9"/>
  <c r="AG705" i="9"/>
  <c r="Z705" i="9"/>
  <c r="AD705" i="9"/>
  <c r="Y705" i="9"/>
  <c r="AC705" i="9"/>
  <c r="AA705" i="9"/>
  <c r="X705" i="9"/>
  <c r="AF705" i="9"/>
  <c r="AB705" i="9"/>
  <c r="AE705" i="9"/>
  <c r="N705" i="9"/>
  <c r="R705" i="9"/>
  <c r="V705" i="9"/>
  <c r="W705" i="9"/>
  <c r="O705" i="9"/>
  <c r="S705" i="9"/>
  <c r="P705" i="9"/>
  <c r="Q705" i="9"/>
  <c r="T705" i="9"/>
  <c r="AK705" i="9"/>
  <c r="AO705" i="9"/>
  <c r="AS705" i="9"/>
  <c r="AM705" i="9"/>
  <c r="M705" i="9"/>
  <c r="AN705" i="9"/>
  <c r="U705" i="9"/>
  <c r="AH705" i="9"/>
  <c r="AL705" i="9"/>
  <c r="AP705" i="9"/>
  <c r="AT705" i="9"/>
  <c r="AI705" i="9"/>
  <c r="AQ705" i="9"/>
  <c r="AJ705" i="9"/>
  <c r="AR705" i="9"/>
  <c r="C705" i="9"/>
  <c r="AG701" i="9"/>
  <c r="Z701" i="9"/>
  <c r="AD701" i="9"/>
  <c r="Y701" i="9"/>
  <c r="AC701" i="9"/>
  <c r="AA701" i="9"/>
  <c r="X701" i="9"/>
  <c r="AF701" i="9"/>
  <c r="W701" i="9"/>
  <c r="AB701" i="9"/>
  <c r="N701" i="9"/>
  <c r="R701" i="9"/>
  <c r="V701" i="9"/>
  <c r="AE701" i="9"/>
  <c r="O701" i="9"/>
  <c r="S701" i="9"/>
  <c r="P701" i="9"/>
  <c r="Q701" i="9"/>
  <c r="AK701" i="9"/>
  <c r="AO701" i="9"/>
  <c r="AS701" i="9"/>
  <c r="AM701" i="9"/>
  <c r="U701" i="9"/>
  <c r="AJ701" i="9"/>
  <c r="AR701" i="9"/>
  <c r="M701" i="9"/>
  <c r="AH701" i="9"/>
  <c r="AL701" i="9"/>
  <c r="AP701" i="9"/>
  <c r="AT701" i="9"/>
  <c r="T701" i="9"/>
  <c r="AI701" i="9"/>
  <c r="AQ701" i="9"/>
  <c r="AN701" i="9"/>
  <c r="C701" i="9"/>
  <c r="AG697" i="9"/>
  <c r="Z697" i="9"/>
  <c r="AD697" i="9"/>
  <c r="Y697" i="9"/>
  <c r="AC697" i="9"/>
  <c r="AA697" i="9"/>
  <c r="X697" i="9"/>
  <c r="AF697" i="9"/>
  <c r="AB697" i="9"/>
  <c r="AE697" i="9"/>
  <c r="N697" i="9"/>
  <c r="R697" i="9"/>
  <c r="V697" i="9"/>
  <c r="O697" i="9"/>
  <c r="S697" i="9"/>
  <c r="P697" i="9"/>
  <c r="W697" i="9"/>
  <c r="Q697" i="9"/>
  <c r="T697" i="9"/>
  <c r="AK697" i="9"/>
  <c r="AO697" i="9"/>
  <c r="AS697" i="9"/>
  <c r="AI697" i="9"/>
  <c r="AQ697" i="9"/>
  <c r="AN697" i="9"/>
  <c r="U697" i="9"/>
  <c r="AH697" i="9"/>
  <c r="AL697" i="9"/>
  <c r="AP697" i="9"/>
  <c r="AT697" i="9"/>
  <c r="AM697" i="9"/>
  <c r="M697" i="9"/>
  <c r="AJ697" i="9"/>
  <c r="AR697" i="9"/>
  <c r="C697" i="9"/>
  <c r="AG693" i="9"/>
  <c r="Z693" i="9"/>
  <c r="AD693" i="9"/>
  <c r="Y693" i="9"/>
  <c r="AC693" i="9"/>
  <c r="AA693" i="9"/>
  <c r="X693" i="9"/>
  <c r="AF693" i="9"/>
  <c r="W693" i="9"/>
  <c r="N693" i="9"/>
  <c r="R693" i="9"/>
  <c r="V693" i="9"/>
  <c r="O693" i="9"/>
  <c r="S693" i="9"/>
  <c r="P693" i="9"/>
  <c r="Q693" i="9"/>
  <c r="AB693" i="9"/>
  <c r="AK693" i="9"/>
  <c r="AO693" i="9"/>
  <c r="AS693" i="9"/>
  <c r="T693" i="9"/>
  <c r="AI693" i="9"/>
  <c r="AQ693" i="9"/>
  <c r="AN693" i="9"/>
  <c r="AR693" i="9"/>
  <c r="AE693" i="9"/>
  <c r="M693" i="9"/>
  <c r="AH693" i="9"/>
  <c r="AL693" i="9"/>
  <c r="AP693" i="9"/>
  <c r="AT693" i="9"/>
  <c r="AM693" i="9"/>
  <c r="U693" i="9"/>
  <c r="AJ693" i="9"/>
  <c r="C693" i="9"/>
  <c r="AG689" i="9"/>
  <c r="Z689" i="9"/>
  <c r="AD689" i="9"/>
  <c r="Y689" i="9"/>
  <c r="AC689" i="9"/>
  <c r="AA689" i="9"/>
  <c r="X689" i="9"/>
  <c r="AF689" i="9"/>
  <c r="AB689" i="9"/>
  <c r="AE689" i="9"/>
  <c r="N689" i="9"/>
  <c r="R689" i="9"/>
  <c r="V689" i="9"/>
  <c r="W689" i="9"/>
  <c r="O689" i="9"/>
  <c r="S689" i="9"/>
  <c r="P689" i="9"/>
  <c r="Q689" i="9"/>
  <c r="T689" i="9"/>
  <c r="AK689" i="9"/>
  <c r="AO689" i="9"/>
  <c r="AS689" i="9"/>
  <c r="AM689" i="9"/>
  <c r="M689" i="9"/>
  <c r="AJ689" i="9"/>
  <c r="AR689" i="9"/>
  <c r="U689" i="9"/>
  <c r="AH689" i="9"/>
  <c r="AL689" i="9"/>
  <c r="AP689" i="9"/>
  <c r="AT689" i="9"/>
  <c r="AI689" i="9"/>
  <c r="AQ689" i="9"/>
  <c r="AN689" i="9"/>
  <c r="C689" i="9"/>
  <c r="AG685" i="9"/>
  <c r="Z685" i="9"/>
  <c r="AD685" i="9"/>
  <c r="Y685" i="9"/>
  <c r="AC685" i="9"/>
  <c r="AA685" i="9"/>
  <c r="X685" i="9"/>
  <c r="AF685" i="9"/>
  <c r="W685" i="9"/>
  <c r="AB685" i="9"/>
  <c r="N685" i="9"/>
  <c r="R685" i="9"/>
  <c r="V685" i="9"/>
  <c r="AE685" i="9"/>
  <c r="O685" i="9"/>
  <c r="S685" i="9"/>
  <c r="P685" i="9"/>
  <c r="Q685" i="9"/>
  <c r="AK685" i="9"/>
  <c r="AO685" i="9"/>
  <c r="AS685" i="9"/>
  <c r="AI685" i="9"/>
  <c r="U685" i="9"/>
  <c r="AJ685" i="9"/>
  <c r="AN685" i="9"/>
  <c r="M685" i="9"/>
  <c r="AH685" i="9"/>
  <c r="AL685" i="9"/>
  <c r="AP685" i="9"/>
  <c r="AT685" i="9"/>
  <c r="T685" i="9"/>
  <c r="AM685" i="9"/>
  <c r="AQ685" i="9"/>
  <c r="AR685" i="9"/>
  <c r="C685" i="9"/>
  <c r="AG681" i="9"/>
  <c r="Z681" i="9"/>
  <c r="AD681" i="9"/>
  <c r="Y681" i="9"/>
  <c r="AC681" i="9"/>
  <c r="AA681" i="9"/>
  <c r="X681" i="9"/>
  <c r="AF681" i="9"/>
  <c r="AB681" i="9"/>
  <c r="AE681" i="9"/>
  <c r="N681" i="9"/>
  <c r="R681" i="9"/>
  <c r="V681" i="9"/>
  <c r="O681" i="9"/>
  <c r="S681" i="9"/>
  <c r="P681" i="9"/>
  <c r="Q681" i="9"/>
  <c r="T681" i="9"/>
  <c r="AK681" i="9"/>
  <c r="AO681" i="9"/>
  <c r="AS681" i="9"/>
  <c r="AM681" i="9"/>
  <c r="AJ681" i="9"/>
  <c r="AR681" i="9"/>
  <c r="W681" i="9"/>
  <c r="U681" i="9"/>
  <c r="AH681" i="9"/>
  <c r="AL681" i="9"/>
  <c r="AP681" i="9"/>
  <c r="AT681" i="9"/>
  <c r="AI681" i="9"/>
  <c r="AQ681" i="9"/>
  <c r="M681" i="9"/>
  <c r="AN681" i="9"/>
  <c r="C681" i="9"/>
  <c r="AG677" i="9"/>
  <c r="Z677" i="9"/>
  <c r="AD677" i="9"/>
  <c r="Y677" i="9"/>
  <c r="AC677" i="9"/>
  <c r="AA677" i="9"/>
  <c r="X677" i="9"/>
  <c r="AF677" i="9"/>
  <c r="W677" i="9"/>
  <c r="N677" i="9"/>
  <c r="R677" i="9"/>
  <c r="V677" i="9"/>
  <c r="O677" i="9"/>
  <c r="S677" i="9"/>
  <c r="AB677" i="9"/>
  <c r="P677" i="9"/>
  <c r="AE677" i="9"/>
  <c r="Q677" i="9"/>
  <c r="AK677" i="9"/>
  <c r="AO677" i="9"/>
  <c r="AS677" i="9"/>
  <c r="T677" i="9"/>
  <c r="AM677" i="9"/>
  <c r="AN677" i="9"/>
  <c r="M677" i="9"/>
  <c r="AH677" i="9"/>
  <c r="AL677" i="9"/>
  <c r="AP677" i="9"/>
  <c r="AT677" i="9"/>
  <c r="AI677" i="9"/>
  <c r="AQ677" i="9"/>
  <c r="U677" i="9"/>
  <c r="AJ677" i="9"/>
  <c r="AR677" i="9"/>
  <c r="C677" i="9"/>
  <c r="AG673" i="9"/>
  <c r="Z673" i="9"/>
  <c r="AD673" i="9"/>
  <c r="Y673" i="9"/>
  <c r="AC673" i="9"/>
  <c r="AA673" i="9"/>
  <c r="X673" i="9"/>
  <c r="AF673" i="9"/>
  <c r="AB673" i="9"/>
  <c r="AE673" i="9"/>
  <c r="N673" i="9"/>
  <c r="R673" i="9"/>
  <c r="V673" i="9"/>
  <c r="W673" i="9"/>
  <c r="O673" i="9"/>
  <c r="S673" i="9"/>
  <c r="P673" i="9"/>
  <c r="Q673" i="9"/>
  <c r="T673" i="9"/>
  <c r="AK673" i="9"/>
  <c r="AO673" i="9"/>
  <c r="AS673" i="9"/>
  <c r="AI673" i="9"/>
  <c r="AQ673" i="9"/>
  <c r="M673" i="9"/>
  <c r="AJ673" i="9"/>
  <c r="AR673" i="9"/>
  <c r="U673" i="9"/>
  <c r="AH673" i="9"/>
  <c r="AL673" i="9"/>
  <c r="AP673" i="9"/>
  <c r="AT673" i="9"/>
  <c r="AM673" i="9"/>
  <c r="AN673" i="9"/>
  <c r="C673" i="9"/>
  <c r="AG669" i="9"/>
  <c r="Z669" i="9"/>
  <c r="AD669" i="9"/>
  <c r="Y669" i="9"/>
  <c r="AC669" i="9"/>
  <c r="AA669" i="9"/>
  <c r="X669" i="9"/>
  <c r="AF669" i="9"/>
  <c r="W669" i="9"/>
  <c r="AB669" i="9"/>
  <c r="N669" i="9"/>
  <c r="R669" i="9"/>
  <c r="V669" i="9"/>
  <c r="AE669" i="9"/>
  <c r="O669" i="9"/>
  <c r="S669" i="9"/>
  <c r="P669" i="9"/>
  <c r="Q669" i="9"/>
  <c r="AK669" i="9"/>
  <c r="AO669" i="9"/>
  <c r="AS669" i="9"/>
  <c r="AM669" i="9"/>
  <c r="AN669" i="9"/>
  <c r="M669" i="9"/>
  <c r="AH669" i="9"/>
  <c r="AL669" i="9"/>
  <c r="AP669" i="9"/>
  <c r="AT669" i="9"/>
  <c r="T669" i="9"/>
  <c r="AI669" i="9"/>
  <c r="AQ669" i="9"/>
  <c r="U669" i="9"/>
  <c r="AJ669" i="9"/>
  <c r="AR669" i="9"/>
  <c r="C669" i="9"/>
  <c r="AG665" i="9"/>
  <c r="Z665" i="9"/>
  <c r="AD665" i="9"/>
  <c r="Y665" i="9"/>
  <c r="AC665" i="9"/>
  <c r="AA665" i="9"/>
  <c r="X665" i="9"/>
  <c r="AF665" i="9"/>
  <c r="AB665" i="9"/>
  <c r="AE665" i="9"/>
  <c r="N665" i="9"/>
  <c r="R665" i="9"/>
  <c r="V665" i="9"/>
  <c r="O665" i="9"/>
  <c r="S665" i="9"/>
  <c r="P665" i="9"/>
  <c r="W665" i="9"/>
  <c r="Q665" i="9"/>
  <c r="T665" i="9"/>
  <c r="AK665" i="9"/>
  <c r="AO665" i="9"/>
  <c r="AS665" i="9"/>
  <c r="AI665" i="9"/>
  <c r="AQ665" i="9"/>
  <c r="M665" i="9"/>
  <c r="AJ665" i="9"/>
  <c r="AN665" i="9"/>
  <c r="U665" i="9"/>
  <c r="AH665" i="9"/>
  <c r="AL665" i="9"/>
  <c r="AP665" i="9"/>
  <c r="AT665" i="9"/>
  <c r="AM665" i="9"/>
  <c r="AR665" i="9"/>
  <c r="C665" i="9"/>
  <c r="AG661" i="9"/>
  <c r="Z661" i="9"/>
  <c r="AD661" i="9"/>
  <c r="Y661" i="9"/>
  <c r="AC661" i="9"/>
  <c r="AA661" i="9"/>
  <c r="X661" i="9"/>
  <c r="AF661" i="9"/>
  <c r="W661" i="9"/>
  <c r="N661" i="9"/>
  <c r="R661" i="9"/>
  <c r="V661" i="9"/>
  <c r="O661" i="9"/>
  <c r="S661" i="9"/>
  <c r="P661" i="9"/>
  <c r="Q661" i="9"/>
  <c r="AK661" i="9"/>
  <c r="AO661" i="9"/>
  <c r="AS661" i="9"/>
  <c r="AM661" i="9"/>
  <c r="AE661" i="9"/>
  <c r="U661" i="9"/>
  <c r="AJ661" i="9"/>
  <c r="AR661" i="9"/>
  <c r="M661" i="9"/>
  <c r="AH661" i="9"/>
  <c r="AL661" i="9"/>
  <c r="AP661" i="9"/>
  <c r="AT661" i="9"/>
  <c r="AB661" i="9"/>
  <c r="T661" i="9"/>
  <c r="AI661" i="9"/>
  <c r="AQ661" i="9"/>
  <c r="AN661" i="9"/>
  <c r="C661" i="9"/>
  <c r="AG657" i="9"/>
  <c r="Z657" i="9"/>
  <c r="Y657" i="9"/>
  <c r="AC657" i="9"/>
  <c r="W657" i="9"/>
  <c r="AD657" i="9"/>
  <c r="AB657" i="9"/>
  <c r="X657" i="9"/>
  <c r="AF657" i="9"/>
  <c r="AA657" i="9"/>
  <c r="AE657" i="9"/>
  <c r="N657" i="9"/>
  <c r="R657" i="9"/>
  <c r="V657" i="9"/>
  <c r="O657" i="9"/>
  <c r="S657" i="9"/>
  <c r="P657" i="9"/>
  <c r="Q657" i="9"/>
  <c r="T657" i="9"/>
  <c r="AK657" i="9"/>
  <c r="AO657" i="9"/>
  <c r="AS657" i="9"/>
  <c r="AI657" i="9"/>
  <c r="AQ657" i="9"/>
  <c r="AJ657" i="9"/>
  <c r="AR657" i="9"/>
  <c r="U657" i="9"/>
  <c r="AH657" i="9"/>
  <c r="AL657" i="9"/>
  <c r="AP657" i="9"/>
  <c r="AT657" i="9"/>
  <c r="AM657" i="9"/>
  <c r="M657" i="9"/>
  <c r="D657" i="9" s="1"/>
  <c r="AN657" i="9"/>
  <c r="C657" i="9"/>
  <c r="AG653" i="9"/>
  <c r="Z653" i="9"/>
  <c r="AD653" i="9"/>
  <c r="Y653" i="9"/>
  <c r="AC653" i="9"/>
  <c r="W653" i="9"/>
  <c r="AE653" i="9"/>
  <c r="AB653" i="9"/>
  <c r="AF653" i="9"/>
  <c r="AA653" i="9"/>
  <c r="N653" i="9"/>
  <c r="R653" i="9"/>
  <c r="V653" i="9"/>
  <c r="O653" i="9"/>
  <c r="S653" i="9"/>
  <c r="P653" i="9"/>
  <c r="Q653" i="9"/>
  <c r="AK653" i="9"/>
  <c r="AO653" i="9"/>
  <c r="AS653" i="9"/>
  <c r="AI653" i="9"/>
  <c r="AQ653" i="9"/>
  <c r="U653" i="9"/>
  <c r="AJ653" i="9"/>
  <c r="AR653" i="9"/>
  <c r="X653" i="9"/>
  <c r="M653" i="9"/>
  <c r="AH653" i="9"/>
  <c r="AL653" i="9"/>
  <c r="AP653" i="9"/>
  <c r="AT653" i="9"/>
  <c r="T653" i="9"/>
  <c r="AM653" i="9"/>
  <c r="AN653" i="9"/>
  <c r="C653" i="9"/>
  <c r="AG649" i="9"/>
  <c r="Z649" i="9"/>
  <c r="AD649" i="9"/>
  <c r="Y649" i="9"/>
  <c r="AC649" i="9"/>
  <c r="W649" i="9"/>
  <c r="AE649" i="9"/>
  <c r="AB649" i="9"/>
  <c r="X649" i="9"/>
  <c r="AA649" i="9"/>
  <c r="N649" i="9"/>
  <c r="R649" i="9"/>
  <c r="V649" i="9"/>
  <c r="AF649" i="9"/>
  <c r="O649" i="9"/>
  <c r="S649" i="9"/>
  <c r="P649" i="9"/>
  <c r="Q649" i="9"/>
  <c r="T649" i="9"/>
  <c r="AK649" i="9"/>
  <c r="AO649" i="9"/>
  <c r="AS649" i="9"/>
  <c r="AM649" i="9"/>
  <c r="AN649" i="9"/>
  <c r="U649" i="9"/>
  <c r="AH649" i="9"/>
  <c r="AL649" i="9"/>
  <c r="AP649" i="9"/>
  <c r="AT649" i="9"/>
  <c r="AI649" i="9"/>
  <c r="AQ649" i="9"/>
  <c r="M649" i="9"/>
  <c r="AJ649" i="9"/>
  <c r="AR649" i="9"/>
  <c r="C649" i="9"/>
  <c r="AG645" i="9"/>
  <c r="Z645" i="9"/>
  <c r="AD645" i="9"/>
  <c r="Y645" i="9"/>
  <c r="AC645" i="9"/>
  <c r="W645" i="9"/>
  <c r="AE645" i="9"/>
  <c r="AB645" i="9"/>
  <c r="AF645" i="9"/>
  <c r="AA645" i="9"/>
  <c r="X645" i="9"/>
  <c r="N645" i="9"/>
  <c r="R645" i="9"/>
  <c r="V645" i="9"/>
  <c r="O645" i="9"/>
  <c r="S645" i="9"/>
  <c r="P645" i="9"/>
  <c r="Q645" i="9"/>
  <c r="AK645" i="9"/>
  <c r="AO645" i="9"/>
  <c r="AS645" i="9"/>
  <c r="AI645" i="9"/>
  <c r="AN645" i="9"/>
  <c r="AR645" i="9"/>
  <c r="M645" i="9"/>
  <c r="AH645" i="9"/>
  <c r="AL645" i="9"/>
  <c r="AP645" i="9"/>
  <c r="AT645" i="9"/>
  <c r="T645" i="9"/>
  <c r="AM645" i="9"/>
  <c r="AQ645" i="9"/>
  <c r="U645" i="9"/>
  <c r="AJ645" i="9"/>
  <c r="C645" i="9"/>
  <c r="AG641" i="9"/>
  <c r="Z641" i="9"/>
  <c r="AD641" i="9"/>
  <c r="Y641" i="9"/>
  <c r="AC641" i="9"/>
  <c r="W641" i="9"/>
  <c r="AE641" i="9"/>
  <c r="AB641" i="9"/>
  <c r="X641" i="9"/>
  <c r="AA641" i="9"/>
  <c r="AF641" i="9"/>
  <c r="N641" i="9"/>
  <c r="R641" i="9"/>
  <c r="V641" i="9"/>
  <c r="O641" i="9"/>
  <c r="S641" i="9"/>
  <c r="P641" i="9"/>
  <c r="Q641" i="9"/>
  <c r="T641" i="9"/>
  <c r="AK641" i="9"/>
  <c r="AO641" i="9"/>
  <c r="AS641" i="9"/>
  <c r="AM641" i="9"/>
  <c r="AR641" i="9"/>
  <c r="U641" i="9"/>
  <c r="AH641" i="9"/>
  <c r="AL641" i="9"/>
  <c r="AP641" i="9"/>
  <c r="AT641" i="9"/>
  <c r="AI641" i="9"/>
  <c r="AQ641" i="9"/>
  <c r="M641" i="9"/>
  <c r="AJ641" i="9"/>
  <c r="AN641" i="9"/>
  <c r="C641" i="9"/>
  <c r="AG637" i="9"/>
  <c r="Z637" i="9"/>
  <c r="AD637" i="9"/>
  <c r="Y637" i="9"/>
  <c r="AC637" i="9"/>
  <c r="W637" i="9"/>
  <c r="AE637" i="9"/>
  <c r="AB637" i="9"/>
  <c r="AF637" i="9"/>
  <c r="AA637" i="9"/>
  <c r="N637" i="9"/>
  <c r="R637" i="9"/>
  <c r="V637" i="9"/>
  <c r="X637" i="9"/>
  <c r="O637" i="9"/>
  <c r="S637" i="9"/>
  <c r="P637" i="9"/>
  <c r="AK637" i="9"/>
  <c r="AO637" i="9"/>
  <c r="AS637" i="9"/>
  <c r="Q637" i="9"/>
  <c r="AH637" i="9"/>
  <c r="AL637" i="9"/>
  <c r="AP637" i="9"/>
  <c r="AT637" i="9"/>
  <c r="AI637" i="9"/>
  <c r="AQ637" i="9"/>
  <c r="T637" i="9"/>
  <c r="AM637" i="9"/>
  <c r="M637" i="9"/>
  <c r="AJ637" i="9"/>
  <c r="AR637" i="9"/>
  <c r="U637" i="9"/>
  <c r="AN637" i="9"/>
  <c r="C637" i="9"/>
  <c r="AG633" i="9"/>
  <c r="Z633" i="9"/>
  <c r="AD633" i="9"/>
  <c r="Y633" i="9"/>
  <c r="AC633" i="9"/>
  <c r="W633" i="9"/>
  <c r="AE633" i="9"/>
  <c r="AB633" i="9"/>
  <c r="X633" i="9"/>
  <c r="N633" i="9"/>
  <c r="R633" i="9"/>
  <c r="V633" i="9"/>
  <c r="O633" i="9"/>
  <c r="S633" i="9"/>
  <c r="AA633" i="9"/>
  <c r="P633" i="9"/>
  <c r="AK633" i="9"/>
  <c r="AO633" i="9"/>
  <c r="AS633" i="9"/>
  <c r="AF633" i="9"/>
  <c r="Q633" i="9"/>
  <c r="AH633" i="9"/>
  <c r="AL633" i="9"/>
  <c r="AP633" i="9"/>
  <c r="AT633" i="9"/>
  <c r="T633" i="9"/>
  <c r="AM633" i="9"/>
  <c r="AI633" i="9"/>
  <c r="AQ633" i="9"/>
  <c r="AR633" i="9"/>
  <c r="U633" i="9"/>
  <c r="AN633" i="9"/>
  <c r="M633" i="9"/>
  <c r="AJ633" i="9"/>
  <c r="C633" i="9"/>
  <c r="AG629" i="9"/>
  <c r="Z629" i="9"/>
  <c r="AD629" i="9"/>
  <c r="Y629" i="9"/>
  <c r="AC629" i="9"/>
  <c r="W629" i="9"/>
  <c r="AE629" i="9"/>
  <c r="AB629" i="9"/>
  <c r="AF629" i="9"/>
  <c r="AA629" i="9"/>
  <c r="X629" i="9"/>
  <c r="N629" i="9"/>
  <c r="R629" i="9"/>
  <c r="V629" i="9"/>
  <c r="O629" i="9"/>
  <c r="S629" i="9"/>
  <c r="P629" i="9"/>
  <c r="AK629" i="9"/>
  <c r="AO629" i="9"/>
  <c r="AS629" i="9"/>
  <c r="Q629" i="9"/>
  <c r="AH629" i="9"/>
  <c r="AL629" i="9"/>
  <c r="AP629" i="9"/>
  <c r="AT629" i="9"/>
  <c r="AI629" i="9"/>
  <c r="AQ629" i="9"/>
  <c r="AM629" i="9"/>
  <c r="M629" i="9"/>
  <c r="AJ629" i="9"/>
  <c r="AR629" i="9"/>
  <c r="T629" i="9"/>
  <c r="U629" i="9"/>
  <c r="AN629" i="9"/>
  <c r="C629" i="9"/>
  <c r="AG625" i="9"/>
  <c r="Z625" i="9"/>
  <c r="AD625" i="9"/>
  <c r="Y625" i="9"/>
  <c r="AC625" i="9"/>
  <c r="W625" i="9"/>
  <c r="AE625" i="9"/>
  <c r="AB625" i="9"/>
  <c r="X625" i="9"/>
  <c r="AA625" i="9"/>
  <c r="AF625" i="9"/>
  <c r="N625" i="9"/>
  <c r="R625" i="9"/>
  <c r="V625" i="9"/>
  <c r="O625" i="9"/>
  <c r="S625" i="9"/>
  <c r="P625" i="9"/>
  <c r="AK625" i="9"/>
  <c r="AO625" i="9"/>
  <c r="AS625" i="9"/>
  <c r="Q625" i="9"/>
  <c r="AH625" i="9"/>
  <c r="AL625" i="9"/>
  <c r="AP625" i="9"/>
  <c r="AT625" i="9"/>
  <c r="T625" i="9"/>
  <c r="AM625" i="9"/>
  <c r="AI625" i="9"/>
  <c r="AQ625" i="9"/>
  <c r="M625" i="9"/>
  <c r="AJ625" i="9"/>
  <c r="U625" i="9"/>
  <c r="AN625" i="9"/>
  <c r="AR625" i="9"/>
  <c r="C625" i="9"/>
  <c r="AG621" i="9"/>
  <c r="Z621" i="9"/>
  <c r="AD621" i="9"/>
  <c r="Y621" i="9"/>
  <c r="AC621" i="9"/>
  <c r="W621" i="9"/>
  <c r="AE621" i="9"/>
  <c r="AB621" i="9"/>
  <c r="AF621" i="9"/>
  <c r="AA621" i="9"/>
  <c r="N621" i="9"/>
  <c r="R621" i="9"/>
  <c r="V621" i="9"/>
  <c r="O621" i="9"/>
  <c r="S621" i="9"/>
  <c r="P621" i="9"/>
  <c r="AK621" i="9"/>
  <c r="AO621" i="9"/>
  <c r="AS621" i="9"/>
  <c r="X621" i="9"/>
  <c r="Q621" i="9"/>
  <c r="AH621" i="9"/>
  <c r="AL621" i="9"/>
  <c r="AP621" i="9"/>
  <c r="AT621" i="9"/>
  <c r="AI621" i="9"/>
  <c r="AQ621" i="9"/>
  <c r="T621" i="9"/>
  <c r="AM621" i="9"/>
  <c r="U621" i="9"/>
  <c r="AN621" i="9"/>
  <c r="M621" i="9"/>
  <c r="AJ621" i="9"/>
  <c r="AR621" i="9"/>
  <c r="C621" i="9"/>
  <c r="AG617" i="9"/>
  <c r="Z617" i="9"/>
  <c r="AD617" i="9"/>
  <c r="Y617" i="9"/>
  <c r="AC617" i="9"/>
  <c r="W617" i="9"/>
  <c r="AE617" i="9"/>
  <c r="AB617" i="9"/>
  <c r="X617" i="9"/>
  <c r="AA617" i="9"/>
  <c r="N617" i="9"/>
  <c r="R617" i="9"/>
  <c r="V617" i="9"/>
  <c r="AF617" i="9"/>
  <c r="O617" i="9"/>
  <c r="S617" i="9"/>
  <c r="P617" i="9"/>
  <c r="AK617" i="9"/>
  <c r="AO617" i="9"/>
  <c r="AS617" i="9"/>
  <c r="Q617" i="9"/>
  <c r="AH617" i="9"/>
  <c r="AL617" i="9"/>
  <c r="AP617" i="9"/>
  <c r="AT617" i="9"/>
  <c r="T617" i="9"/>
  <c r="AM617" i="9"/>
  <c r="AI617" i="9"/>
  <c r="AR617" i="9"/>
  <c r="U617" i="9"/>
  <c r="AN617" i="9"/>
  <c r="AQ617" i="9"/>
  <c r="M617" i="9"/>
  <c r="AJ617" i="9"/>
  <c r="C617" i="9"/>
  <c r="AG613" i="9"/>
  <c r="Z613" i="9"/>
  <c r="AD613" i="9"/>
  <c r="Y613" i="9"/>
  <c r="AC613" i="9"/>
  <c r="W613" i="9"/>
  <c r="AE613" i="9"/>
  <c r="AB613" i="9"/>
  <c r="AF613" i="9"/>
  <c r="AA613" i="9"/>
  <c r="X613" i="9"/>
  <c r="N613" i="9"/>
  <c r="R613" i="9"/>
  <c r="V613" i="9"/>
  <c r="O613" i="9"/>
  <c r="S613" i="9"/>
  <c r="P613" i="9"/>
  <c r="AK613" i="9"/>
  <c r="AO613" i="9"/>
  <c r="AS613" i="9"/>
  <c r="Q613" i="9"/>
  <c r="AH613" i="9"/>
  <c r="AL613" i="9"/>
  <c r="AP613" i="9"/>
  <c r="AT613" i="9"/>
  <c r="AI613" i="9"/>
  <c r="AQ613" i="9"/>
  <c r="T613" i="9"/>
  <c r="AM613" i="9"/>
  <c r="M613" i="9"/>
  <c r="AJ613" i="9"/>
  <c r="AR613" i="9"/>
  <c r="U613" i="9"/>
  <c r="AN613" i="9"/>
  <c r="C613" i="9"/>
  <c r="AG609" i="9"/>
  <c r="Z609" i="9"/>
  <c r="AD609" i="9"/>
  <c r="Y609" i="9"/>
  <c r="AC609" i="9"/>
  <c r="W609" i="9"/>
  <c r="AE609" i="9"/>
  <c r="AB609" i="9"/>
  <c r="X609" i="9"/>
  <c r="AA609" i="9"/>
  <c r="AF609" i="9"/>
  <c r="N609" i="9"/>
  <c r="R609" i="9"/>
  <c r="V609" i="9"/>
  <c r="O609" i="9"/>
  <c r="S609" i="9"/>
  <c r="P609" i="9"/>
  <c r="AK609" i="9"/>
  <c r="AO609" i="9"/>
  <c r="AS609" i="9"/>
  <c r="Q609" i="9"/>
  <c r="AH609" i="9"/>
  <c r="AL609" i="9"/>
  <c r="AP609" i="9"/>
  <c r="AT609" i="9"/>
  <c r="T609" i="9"/>
  <c r="AM609" i="9"/>
  <c r="AQ609" i="9"/>
  <c r="M609" i="9"/>
  <c r="D609" i="9" s="1"/>
  <c r="AJ609" i="9"/>
  <c r="U609" i="9"/>
  <c r="AN609" i="9"/>
  <c r="AI609" i="9"/>
  <c r="AR609" i="9"/>
  <c r="C609" i="9"/>
  <c r="AG605" i="9"/>
  <c r="Z605" i="9"/>
  <c r="AD605" i="9"/>
  <c r="Y605" i="9"/>
  <c r="AC605" i="9"/>
  <c r="W605" i="9"/>
  <c r="AE605" i="9"/>
  <c r="AB605" i="9"/>
  <c r="AF605" i="9"/>
  <c r="AA605" i="9"/>
  <c r="N605" i="9"/>
  <c r="R605" i="9"/>
  <c r="V605" i="9"/>
  <c r="X605" i="9"/>
  <c r="O605" i="9"/>
  <c r="S605" i="9"/>
  <c r="P605" i="9"/>
  <c r="AK605" i="9"/>
  <c r="AO605" i="9"/>
  <c r="AS605" i="9"/>
  <c r="Q605" i="9"/>
  <c r="AH605" i="9"/>
  <c r="AL605" i="9"/>
  <c r="AP605" i="9"/>
  <c r="AT605" i="9"/>
  <c r="AI605" i="9"/>
  <c r="AQ605" i="9"/>
  <c r="U605" i="9"/>
  <c r="M605" i="9"/>
  <c r="AJ605" i="9"/>
  <c r="AR605" i="9"/>
  <c r="T605" i="9"/>
  <c r="AM605" i="9"/>
  <c r="AN605" i="9"/>
  <c r="C605" i="9"/>
  <c r="AG601" i="9"/>
  <c r="Z601" i="9"/>
  <c r="AD601" i="9"/>
  <c r="Y601" i="9"/>
  <c r="AC601" i="9"/>
  <c r="W601" i="9"/>
  <c r="AE601" i="9"/>
  <c r="AB601" i="9"/>
  <c r="X601" i="9"/>
  <c r="N601" i="9"/>
  <c r="R601" i="9"/>
  <c r="V601" i="9"/>
  <c r="O601" i="9"/>
  <c r="S601" i="9"/>
  <c r="P601" i="9"/>
  <c r="AK601" i="9"/>
  <c r="AO601" i="9"/>
  <c r="AS601" i="9"/>
  <c r="Q601" i="9"/>
  <c r="AH601" i="9"/>
  <c r="AL601" i="9"/>
  <c r="AP601" i="9"/>
  <c r="AT601" i="9"/>
  <c r="AA601" i="9"/>
  <c r="T601" i="9"/>
  <c r="AM601" i="9"/>
  <c r="AQ601" i="9"/>
  <c r="AJ601" i="9"/>
  <c r="AF601" i="9"/>
  <c r="U601" i="9"/>
  <c r="AN601" i="9"/>
  <c r="AI601" i="9"/>
  <c r="M601" i="9"/>
  <c r="AR601" i="9"/>
  <c r="C601" i="9"/>
  <c r="AG597" i="9"/>
  <c r="Z597" i="9"/>
  <c r="AD597" i="9"/>
  <c r="Y597" i="9"/>
  <c r="AC597" i="9"/>
  <c r="W597" i="9"/>
  <c r="AE597" i="9"/>
  <c r="AB597" i="9"/>
  <c r="AF597" i="9"/>
  <c r="AA597" i="9"/>
  <c r="X597" i="9"/>
  <c r="N597" i="9"/>
  <c r="R597" i="9"/>
  <c r="V597" i="9"/>
  <c r="O597" i="9"/>
  <c r="S597" i="9"/>
  <c r="P597" i="9"/>
  <c r="AK597" i="9"/>
  <c r="AO597" i="9"/>
  <c r="AS597" i="9"/>
  <c r="Q597" i="9"/>
  <c r="AH597" i="9"/>
  <c r="AL597" i="9"/>
  <c r="AP597" i="9"/>
  <c r="AT597" i="9"/>
  <c r="AI597" i="9"/>
  <c r="AQ597" i="9"/>
  <c r="M597" i="9"/>
  <c r="AJ597" i="9"/>
  <c r="AR597" i="9"/>
  <c r="T597" i="9"/>
  <c r="AM597" i="9"/>
  <c r="U597" i="9"/>
  <c r="AN597" i="9"/>
  <c r="C597" i="9"/>
  <c r="AG593" i="9"/>
  <c r="Z593" i="9"/>
  <c r="AD593" i="9"/>
  <c r="Y593" i="9"/>
  <c r="AC593" i="9"/>
  <c r="W593" i="9"/>
  <c r="AE593" i="9"/>
  <c r="AB593" i="9"/>
  <c r="X593" i="9"/>
  <c r="AA593" i="9"/>
  <c r="AF593" i="9"/>
  <c r="N593" i="9"/>
  <c r="R593" i="9"/>
  <c r="V593" i="9"/>
  <c r="O593" i="9"/>
  <c r="S593" i="9"/>
  <c r="P593" i="9"/>
  <c r="AK593" i="9"/>
  <c r="AO593" i="9"/>
  <c r="AS593" i="9"/>
  <c r="Q593" i="9"/>
  <c r="AH593" i="9"/>
  <c r="AL593" i="9"/>
  <c r="AP593" i="9"/>
  <c r="AT593" i="9"/>
  <c r="T593" i="9"/>
  <c r="AM593" i="9"/>
  <c r="AI593" i="9"/>
  <c r="M593" i="9"/>
  <c r="AR593" i="9"/>
  <c r="U593" i="9"/>
  <c r="AN593" i="9"/>
  <c r="AQ593" i="9"/>
  <c r="AJ593" i="9"/>
  <c r="C593" i="9"/>
  <c r="AG589" i="9"/>
  <c r="Z589" i="9"/>
  <c r="AD589" i="9"/>
  <c r="Y589" i="9"/>
  <c r="AC589" i="9"/>
  <c r="W589" i="9"/>
  <c r="AE589" i="9"/>
  <c r="AB589" i="9"/>
  <c r="AF589" i="9"/>
  <c r="AA589" i="9"/>
  <c r="N589" i="9"/>
  <c r="R589" i="9"/>
  <c r="V589" i="9"/>
  <c r="O589" i="9"/>
  <c r="S589" i="9"/>
  <c r="P589" i="9"/>
  <c r="AK589" i="9"/>
  <c r="AO589" i="9"/>
  <c r="AS589" i="9"/>
  <c r="Q589" i="9"/>
  <c r="AH589" i="9"/>
  <c r="AL589" i="9"/>
  <c r="AP589" i="9"/>
  <c r="AT589" i="9"/>
  <c r="AI589" i="9"/>
  <c r="AQ589" i="9"/>
  <c r="AM589" i="9"/>
  <c r="U589" i="9"/>
  <c r="AN589" i="9"/>
  <c r="M589" i="9"/>
  <c r="AJ589" i="9"/>
  <c r="AR589" i="9"/>
  <c r="T589" i="9"/>
  <c r="X589" i="9"/>
  <c r="C589" i="9"/>
  <c r="AG585" i="9"/>
  <c r="Z585" i="9"/>
  <c r="AD585" i="9"/>
  <c r="Y585" i="9"/>
  <c r="AC585" i="9"/>
  <c r="W585" i="9"/>
  <c r="AE585" i="9"/>
  <c r="AB585" i="9"/>
  <c r="X585" i="9"/>
  <c r="AA585" i="9"/>
  <c r="N585" i="9"/>
  <c r="R585" i="9"/>
  <c r="V585" i="9"/>
  <c r="AF585" i="9"/>
  <c r="O585" i="9"/>
  <c r="S585" i="9"/>
  <c r="P585" i="9"/>
  <c r="AK585" i="9"/>
  <c r="AO585" i="9"/>
  <c r="AS585" i="9"/>
  <c r="Q585" i="9"/>
  <c r="AH585" i="9"/>
  <c r="AL585" i="9"/>
  <c r="AP585" i="9"/>
  <c r="AT585" i="9"/>
  <c r="T585" i="9"/>
  <c r="AM585" i="9"/>
  <c r="AQ585" i="9"/>
  <c r="AJ585" i="9"/>
  <c r="U585" i="9"/>
  <c r="AN585" i="9"/>
  <c r="AI585" i="9"/>
  <c r="M585" i="9"/>
  <c r="AR585" i="9"/>
  <c r="C585" i="9"/>
  <c r="AG581" i="9"/>
  <c r="Z581" i="9"/>
  <c r="AD581" i="9"/>
  <c r="Y581" i="9"/>
  <c r="AC581" i="9"/>
  <c r="W581" i="9"/>
  <c r="AE581" i="9"/>
  <c r="AB581" i="9"/>
  <c r="AF581" i="9"/>
  <c r="AA581" i="9"/>
  <c r="X581" i="9"/>
  <c r="N581" i="9"/>
  <c r="R581" i="9"/>
  <c r="V581" i="9"/>
  <c r="O581" i="9"/>
  <c r="S581" i="9"/>
  <c r="P581" i="9"/>
  <c r="AK581" i="9"/>
  <c r="AO581" i="9"/>
  <c r="AS581" i="9"/>
  <c r="Q581" i="9"/>
  <c r="AH581" i="9"/>
  <c r="AL581" i="9"/>
  <c r="AP581" i="9"/>
  <c r="AT581" i="9"/>
  <c r="AI581" i="9"/>
  <c r="AQ581" i="9"/>
  <c r="T581" i="9"/>
  <c r="AM581" i="9"/>
  <c r="M581" i="9"/>
  <c r="AJ581" i="9"/>
  <c r="AR581" i="9"/>
  <c r="U581" i="9"/>
  <c r="AN581" i="9"/>
  <c r="C581" i="9"/>
  <c r="AG577" i="9"/>
  <c r="Z577" i="9"/>
  <c r="AD577" i="9"/>
  <c r="Y577" i="9"/>
  <c r="AC577" i="9"/>
  <c r="W577" i="9"/>
  <c r="AE577" i="9"/>
  <c r="AB577" i="9"/>
  <c r="X577" i="9"/>
  <c r="AA577" i="9"/>
  <c r="AF577" i="9"/>
  <c r="N577" i="9"/>
  <c r="R577" i="9"/>
  <c r="V577" i="9"/>
  <c r="O577" i="9"/>
  <c r="S577" i="9"/>
  <c r="P577" i="9"/>
  <c r="AK577" i="9"/>
  <c r="AO577" i="9"/>
  <c r="AS577" i="9"/>
  <c r="Q577" i="9"/>
  <c r="AH577" i="9"/>
  <c r="AL577" i="9"/>
  <c r="AP577" i="9"/>
  <c r="AT577" i="9"/>
  <c r="T577" i="9"/>
  <c r="AM577" i="9"/>
  <c r="AQ577" i="9"/>
  <c r="M577" i="9"/>
  <c r="U577" i="9"/>
  <c r="AN577" i="9"/>
  <c r="AI577" i="9"/>
  <c r="AJ577" i="9"/>
  <c r="AR577" i="9"/>
  <c r="C577" i="9"/>
  <c r="AG573" i="9"/>
  <c r="Z573" i="9"/>
  <c r="AD573" i="9"/>
  <c r="Y573" i="9"/>
  <c r="AC573" i="9"/>
  <c r="W573" i="9"/>
  <c r="AE573" i="9"/>
  <c r="AB573" i="9"/>
  <c r="AF573" i="9"/>
  <c r="AA573" i="9"/>
  <c r="N573" i="9"/>
  <c r="R573" i="9"/>
  <c r="V573" i="9"/>
  <c r="X573" i="9"/>
  <c r="O573" i="9"/>
  <c r="S573" i="9"/>
  <c r="P573" i="9"/>
  <c r="AK573" i="9"/>
  <c r="AO573" i="9"/>
  <c r="AS573" i="9"/>
  <c r="Q573" i="9"/>
  <c r="AH573" i="9"/>
  <c r="AL573" i="9"/>
  <c r="AP573" i="9"/>
  <c r="AT573" i="9"/>
  <c r="AI573" i="9"/>
  <c r="AQ573" i="9"/>
  <c r="AM573" i="9"/>
  <c r="U573" i="9"/>
  <c r="M573" i="9"/>
  <c r="D573" i="9" s="1"/>
  <c r="AJ573" i="9"/>
  <c r="AR573" i="9"/>
  <c r="T573" i="9"/>
  <c r="AN573" i="9"/>
  <c r="C573" i="9"/>
  <c r="AG569" i="9"/>
  <c r="Z569" i="9"/>
  <c r="AD569" i="9"/>
  <c r="Y569" i="9"/>
  <c r="AC569" i="9"/>
  <c r="W569" i="9"/>
  <c r="AE569" i="9"/>
  <c r="AB569" i="9"/>
  <c r="X569" i="9"/>
  <c r="N569" i="9"/>
  <c r="R569" i="9"/>
  <c r="V569" i="9"/>
  <c r="O569" i="9"/>
  <c r="S569" i="9"/>
  <c r="AA569" i="9"/>
  <c r="P569" i="9"/>
  <c r="AK569" i="9"/>
  <c r="AO569" i="9"/>
  <c r="AS569" i="9"/>
  <c r="AF569" i="9"/>
  <c r="Q569" i="9"/>
  <c r="AH569" i="9"/>
  <c r="AL569" i="9"/>
  <c r="AP569" i="9"/>
  <c r="AT569" i="9"/>
  <c r="T569" i="9"/>
  <c r="AM569" i="9"/>
  <c r="AQ569" i="9"/>
  <c r="AJ569" i="9"/>
  <c r="U569" i="9"/>
  <c r="AN569" i="9"/>
  <c r="AI569" i="9"/>
  <c r="M569" i="9"/>
  <c r="AR569" i="9"/>
  <c r="C569" i="9"/>
  <c r="AG565" i="9"/>
  <c r="Z565" i="9"/>
  <c r="AD565" i="9"/>
  <c r="Y565" i="9"/>
  <c r="AC565" i="9"/>
  <c r="W565" i="9"/>
  <c r="AE565" i="9"/>
  <c r="AB565" i="9"/>
  <c r="AF565" i="9"/>
  <c r="AA565" i="9"/>
  <c r="X565" i="9"/>
  <c r="N565" i="9"/>
  <c r="R565" i="9"/>
  <c r="V565" i="9"/>
  <c r="O565" i="9"/>
  <c r="S565" i="9"/>
  <c r="P565" i="9"/>
  <c r="AK565" i="9"/>
  <c r="AO565" i="9"/>
  <c r="AS565" i="9"/>
  <c r="Q565" i="9"/>
  <c r="AH565" i="9"/>
  <c r="AL565" i="9"/>
  <c r="AP565" i="9"/>
  <c r="AT565" i="9"/>
  <c r="AI565" i="9"/>
  <c r="AQ565" i="9"/>
  <c r="T565" i="9"/>
  <c r="U565" i="9"/>
  <c r="M565" i="9"/>
  <c r="AJ565" i="9"/>
  <c r="AR565" i="9"/>
  <c r="AM565" i="9"/>
  <c r="AN565" i="9"/>
  <c r="C565" i="9"/>
  <c r="AG561" i="9"/>
  <c r="Z561" i="9"/>
  <c r="AD561" i="9"/>
  <c r="Y561" i="9"/>
  <c r="AC561" i="9"/>
  <c r="W561" i="9"/>
  <c r="AE561" i="9"/>
  <c r="AB561" i="9"/>
  <c r="X561" i="9"/>
  <c r="AA561" i="9"/>
  <c r="AF561" i="9"/>
  <c r="N561" i="9"/>
  <c r="R561" i="9"/>
  <c r="V561" i="9"/>
  <c r="O561" i="9"/>
  <c r="S561" i="9"/>
  <c r="P561" i="9"/>
  <c r="AK561" i="9"/>
  <c r="AO561" i="9"/>
  <c r="AS561" i="9"/>
  <c r="Q561" i="9"/>
  <c r="AH561" i="9"/>
  <c r="AL561" i="9"/>
  <c r="AP561" i="9"/>
  <c r="AT561" i="9"/>
  <c r="T561" i="9"/>
  <c r="AM561" i="9"/>
  <c r="AI561" i="9"/>
  <c r="AJ561" i="9"/>
  <c r="U561" i="9"/>
  <c r="AN561" i="9"/>
  <c r="AQ561" i="9"/>
  <c r="M561" i="9"/>
  <c r="D561" i="9" s="1"/>
  <c r="AR561" i="9"/>
  <c r="C561" i="9"/>
  <c r="AG557" i="9"/>
  <c r="Z557" i="9"/>
  <c r="AD557" i="9"/>
  <c r="Y557" i="9"/>
  <c r="AC557" i="9"/>
  <c r="W557" i="9"/>
  <c r="AE557" i="9"/>
  <c r="AB557" i="9"/>
  <c r="AF557" i="9"/>
  <c r="AA557" i="9"/>
  <c r="N557" i="9"/>
  <c r="R557" i="9"/>
  <c r="V557" i="9"/>
  <c r="O557" i="9"/>
  <c r="S557" i="9"/>
  <c r="P557" i="9"/>
  <c r="AK557" i="9"/>
  <c r="AO557" i="9"/>
  <c r="AS557" i="9"/>
  <c r="X557" i="9"/>
  <c r="Q557" i="9"/>
  <c r="AH557" i="9"/>
  <c r="AL557" i="9"/>
  <c r="AP557" i="9"/>
  <c r="AT557" i="9"/>
  <c r="AI557" i="9"/>
  <c r="AQ557" i="9"/>
  <c r="M557" i="9"/>
  <c r="AJ557" i="9"/>
  <c r="AR557" i="9"/>
  <c r="T557" i="9"/>
  <c r="AM557" i="9"/>
  <c r="U557" i="9"/>
  <c r="AN557" i="9"/>
  <c r="C557" i="9"/>
  <c r="AG553" i="9"/>
  <c r="Z553" i="9"/>
  <c r="AD553" i="9"/>
  <c r="Y553" i="9"/>
  <c r="AC553" i="9"/>
  <c r="W553" i="9"/>
  <c r="AE553" i="9"/>
  <c r="AB553" i="9"/>
  <c r="X553" i="9"/>
  <c r="AA553" i="9"/>
  <c r="N553" i="9"/>
  <c r="R553" i="9"/>
  <c r="V553" i="9"/>
  <c r="AF553" i="9"/>
  <c r="O553" i="9"/>
  <c r="S553" i="9"/>
  <c r="P553" i="9"/>
  <c r="AK553" i="9"/>
  <c r="AO553" i="9"/>
  <c r="AS553" i="9"/>
  <c r="Q553" i="9"/>
  <c r="AH553" i="9"/>
  <c r="AL553" i="9"/>
  <c r="AP553" i="9"/>
  <c r="AT553" i="9"/>
  <c r="T553" i="9"/>
  <c r="AM553" i="9"/>
  <c r="AQ553" i="9"/>
  <c r="M553" i="9"/>
  <c r="U553" i="9"/>
  <c r="AN553" i="9"/>
  <c r="AI553" i="9"/>
  <c r="AJ553" i="9"/>
  <c r="AR553" i="9"/>
  <c r="C553" i="9"/>
  <c r="AG549" i="9"/>
  <c r="Z549" i="9"/>
  <c r="AD549" i="9"/>
  <c r="Y549" i="9"/>
  <c r="AC549" i="9"/>
  <c r="W549" i="9"/>
  <c r="AE549" i="9"/>
  <c r="AB549" i="9"/>
  <c r="AF549" i="9"/>
  <c r="AA549" i="9"/>
  <c r="X549" i="9"/>
  <c r="N549" i="9"/>
  <c r="R549" i="9"/>
  <c r="V549" i="9"/>
  <c r="O549" i="9"/>
  <c r="S549" i="9"/>
  <c r="P549" i="9"/>
  <c r="AK549" i="9"/>
  <c r="AO549" i="9"/>
  <c r="AS549" i="9"/>
  <c r="Q549" i="9"/>
  <c r="AH549" i="9"/>
  <c r="AL549" i="9"/>
  <c r="AP549" i="9"/>
  <c r="AT549" i="9"/>
  <c r="AI549" i="9"/>
  <c r="AQ549" i="9"/>
  <c r="T549" i="9"/>
  <c r="U549" i="9"/>
  <c r="M549" i="9"/>
  <c r="AJ549" i="9"/>
  <c r="AR549" i="9"/>
  <c r="AM549" i="9"/>
  <c r="AN549" i="9"/>
  <c r="C549" i="9"/>
  <c r="AG545" i="9"/>
  <c r="Z545" i="9"/>
  <c r="AD545" i="9"/>
  <c r="Y545" i="9"/>
  <c r="AC545" i="9"/>
  <c r="W545" i="9"/>
  <c r="AE545" i="9"/>
  <c r="AB545" i="9"/>
  <c r="X545" i="9"/>
  <c r="AA545" i="9"/>
  <c r="AF545" i="9"/>
  <c r="N545" i="9"/>
  <c r="R545" i="9"/>
  <c r="V545" i="9"/>
  <c r="O545" i="9"/>
  <c r="S545" i="9"/>
  <c r="P545" i="9"/>
  <c r="AK545" i="9"/>
  <c r="AO545" i="9"/>
  <c r="AS545" i="9"/>
  <c r="Q545" i="9"/>
  <c r="AH545" i="9"/>
  <c r="AL545" i="9"/>
  <c r="AP545" i="9"/>
  <c r="AT545" i="9"/>
  <c r="T545" i="9"/>
  <c r="AM545" i="9"/>
  <c r="AI545" i="9"/>
  <c r="AR545" i="9"/>
  <c r="U545" i="9"/>
  <c r="AN545" i="9"/>
  <c r="AQ545" i="9"/>
  <c r="M545" i="9"/>
  <c r="D545" i="9" s="1"/>
  <c r="AJ545" i="9"/>
  <c r="C545" i="9"/>
  <c r="AG541" i="9"/>
  <c r="Z541" i="9"/>
  <c r="AD541" i="9"/>
  <c r="Y541" i="9"/>
  <c r="AC541" i="9"/>
  <c r="W541" i="9"/>
  <c r="AE541" i="9"/>
  <c r="AB541" i="9"/>
  <c r="AF541" i="9"/>
  <c r="AA541" i="9"/>
  <c r="N541" i="9"/>
  <c r="R541" i="9"/>
  <c r="V541" i="9"/>
  <c r="X541" i="9"/>
  <c r="O541" i="9"/>
  <c r="S541" i="9"/>
  <c r="P541" i="9"/>
  <c r="AK541" i="9"/>
  <c r="AO541" i="9"/>
  <c r="AS541" i="9"/>
  <c r="Q541" i="9"/>
  <c r="AH541" i="9"/>
  <c r="AL541" i="9"/>
  <c r="AP541" i="9"/>
  <c r="AT541" i="9"/>
  <c r="AI541" i="9"/>
  <c r="AQ541" i="9"/>
  <c r="T541" i="9"/>
  <c r="AM541" i="9"/>
  <c r="M541" i="9"/>
  <c r="AJ541" i="9"/>
  <c r="AR541" i="9"/>
  <c r="U541" i="9"/>
  <c r="AN541" i="9"/>
  <c r="C541" i="9"/>
  <c r="AG537" i="9"/>
  <c r="Z537" i="9"/>
  <c r="AD537" i="9"/>
  <c r="Y537" i="9"/>
  <c r="AC537" i="9"/>
  <c r="W537" i="9"/>
  <c r="AE537" i="9"/>
  <c r="AB537" i="9"/>
  <c r="X537" i="9"/>
  <c r="N537" i="9"/>
  <c r="R537" i="9"/>
  <c r="V537" i="9"/>
  <c r="O537" i="9"/>
  <c r="S537" i="9"/>
  <c r="P537" i="9"/>
  <c r="AK537" i="9"/>
  <c r="AO537" i="9"/>
  <c r="AS537" i="9"/>
  <c r="Q537" i="9"/>
  <c r="AH537" i="9"/>
  <c r="AL537" i="9"/>
  <c r="AP537" i="9"/>
  <c r="AT537" i="9"/>
  <c r="T537" i="9"/>
  <c r="AM537" i="9"/>
  <c r="AQ537" i="9"/>
  <c r="M537" i="9"/>
  <c r="AR537" i="9"/>
  <c r="U537" i="9"/>
  <c r="AN537" i="9"/>
  <c r="AA537" i="9"/>
  <c r="AI537" i="9"/>
  <c r="AF537" i="9"/>
  <c r="AJ537" i="9"/>
  <c r="C537" i="9"/>
  <c r="AG533" i="9"/>
  <c r="Z533" i="9"/>
  <c r="AD533" i="9"/>
  <c r="Y533" i="9"/>
  <c r="AC533" i="9"/>
  <c r="W533" i="9"/>
  <c r="AE533" i="9"/>
  <c r="AB533" i="9"/>
  <c r="AF533" i="9"/>
  <c r="AA533" i="9"/>
  <c r="X533" i="9"/>
  <c r="N533" i="9"/>
  <c r="R533" i="9"/>
  <c r="V533" i="9"/>
  <c r="O533" i="9"/>
  <c r="S533" i="9"/>
  <c r="P533" i="9"/>
  <c r="AK533" i="9"/>
  <c r="AO533" i="9"/>
  <c r="AS533" i="9"/>
  <c r="Q533" i="9"/>
  <c r="AH533" i="9"/>
  <c r="AL533" i="9"/>
  <c r="AP533" i="9"/>
  <c r="AT533" i="9"/>
  <c r="AI533" i="9"/>
  <c r="AQ533" i="9"/>
  <c r="U533" i="9"/>
  <c r="AN533" i="9"/>
  <c r="M533" i="9"/>
  <c r="AJ533" i="9"/>
  <c r="AR533" i="9"/>
  <c r="T533" i="9"/>
  <c r="AM533" i="9"/>
  <c r="C533" i="9"/>
  <c r="AG529" i="9"/>
  <c r="Z529" i="9"/>
  <c r="AD529" i="9"/>
  <c r="Y529" i="9"/>
  <c r="AC529" i="9"/>
  <c r="W529" i="9"/>
  <c r="AE529" i="9"/>
  <c r="AB529" i="9"/>
  <c r="X529" i="9"/>
  <c r="AA529" i="9"/>
  <c r="AF529" i="9"/>
  <c r="N529" i="9"/>
  <c r="R529" i="9"/>
  <c r="V529" i="9"/>
  <c r="O529" i="9"/>
  <c r="S529" i="9"/>
  <c r="P529" i="9"/>
  <c r="AK529" i="9"/>
  <c r="AO529" i="9"/>
  <c r="AS529" i="9"/>
  <c r="Q529" i="9"/>
  <c r="AH529" i="9"/>
  <c r="AL529" i="9"/>
  <c r="AP529" i="9"/>
  <c r="AT529" i="9"/>
  <c r="T529" i="9"/>
  <c r="AM529" i="9"/>
  <c r="AQ529" i="9"/>
  <c r="AJ529" i="9"/>
  <c r="U529" i="9"/>
  <c r="AN529" i="9"/>
  <c r="AI529" i="9"/>
  <c r="M529" i="9"/>
  <c r="D529" i="9" s="1"/>
  <c r="AR529" i="9"/>
  <c r="C529" i="9"/>
  <c r="AG525" i="9"/>
  <c r="Z525" i="9"/>
  <c r="AD525" i="9"/>
  <c r="Y525" i="9"/>
  <c r="AC525" i="9"/>
  <c r="W525" i="9"/>
  <c r="AE525" i="9"/>
  <c r="AB525" i="9"/>
  <c r="AF525" i="9"/>
  <c r="AA525" i="9"/>
  <c r="N525" i="9"/>
  <c r="R525" i="9"/>
  <c r="V525" i="9"/>
  <c r="O525" i="9"/>
  <c r="S525" i="9"/>
  <c r="P525" i="9"/>
  <c r="AK525" i="9"/>
  <c r="AO525" i="9"/>
  <c r="AS525" i="9"/>
  <c r="Q525" i="9"/>
  <c r="AH525" i="9"/>
  <c r="AL525" i="9"/>
  <c r="AP525" i="9"/>
  <c r="AT525" i="9"/>
  <c r="AI525" i="9"/>
  <c r="AQ525" i="9"/>
  <c r="T525" i="9"/>
  <c r="AN525" i="9"/>
  <c r="X525" i="9"/>
  <c r="M525" i="9"/>
  <c r="D525" i="9" s="1"/>
  <c r="AJ525" i="9"/>
  <c r="AR525" i="9"/>
  <c r="AM525" i="9"/>
  <c r="U525" i="9"/>
  <c r="C525" i="9"/>
  <c r="AG521" i="9"/>
  <c r="Z521" i="9"/>
  <c r="AD521" i="9"/>
  <c r="Y521" i="9"/>
  <c r="AC521" i="9"/>
  <c r="W521" i="9"/>
  <c r="AE521" i="9"/>
  <c r="AB521" i="9"/>
  <c r="X521" i="9"/>
  <c r="AA521" i="9"/>
  <c r="N521" i="9"/>
  <c r="R521" i="9"/>
  <c r="V521" i="9"/>
  <c r="AF521" i="9"/>
  <c r="O521" i="9"/>
  <c r="S521" i="9"/>
  <c r="P521" i="9"/>
  <c r="AK521" i="9"/>
  <c r="AO521" i="9"/>
  <c r="AS521" i="9"/>
  <c r="Q521" i="9"/>
  <c r="AH521" i="9"/>
  <c r="AL521" i="9"/>
  <c r="AP521" i="9"/>
  <c r="AT521" i="9"/>
  <c r="T521" i="9"/>
  <c r="AM521" i="9"/>
  <c r="AI521" i="9"/>
  <c r="M521" i="9"/>
  <c r="U521" i="9"/>
  <c r="AN521" i="9"/>
  <c r="AQ521" i="9"/>
  <c r="AJ521" i="9"/>
  <c r="AR521" i="9"/>
  <c r="C521" i="9"/>
  <c r="AG517" i="9"/>
  <c r="Z517" i="9"/>
  <c r="AD517" i="9"/>
  <c r="Y517" i="9"/>
  <c r="AC517" i="9"/>
  <c r="W517" i="9"/>
  <c r="AE517" i="9"/>
  <c r="AB517" i="9"/>
  <c r="AF517" i="9"/>
  <c r="AA517" i="9"/>
  <c r="X517" i="9"/>
  <c r="N517" i="9"/>
  <c r="R517" i="9"/>
  <c r="V517" i="9"/>
  <c r="O517" i="9"/>
  <c r="S517" i="9"/>
  <c r="P517" i="9"/>
  <c r="AK517" i="9"/>
  <c r="AO517" i="9"/>
  <c r="AS517" i="9"/>
  <c r="Q517" i="9"/>
  <c r="AH517" i="9"/>
  <c r="AL517" i="9"/>
  <c r="AP517" i="9"/>
  <c r="AT517" i="9"/>
  <c r="AI517" i="9"/>
  <c r="AQ517" i="9"/>
  <c r="U517" i="9"/>
  <c r="AN517" i="9"/>
  <c r="M517" i="9"/>
  <c r="AJ517" i="9"/>
  <c r="AR517" i="9"/>
  <c r="T517" i="9"/>
  <c r="AM517" i="9"/>
  <c r="C517" i="9"/>
  <c r="AG513" i="9"/>
  <c r="Z513" i="9"/>
  <c r="AD513" i="9"/>
  <c r="Y513" i="9"/>
  <c r="AC513" i="9"/>
  <c r="W513" i="9"/>
  <c r="AE513" i="9"/>
  <c r="AB513" i="9"/>
  <c r="X513" i="9"/>
  <c r="AA513" i="9"/>
  <c r="AF513" i="9"/>
  <c r="N513" i="9"/>
  <c r="R513" i="9"/>
  <c r="V513" i="9"/>
  <c r="O513" i="9"/>
  <c r="S513" i="9"/>
  <c r="P513" i="9"/>
  <c r="AK513" i="9"/>
  <c r="AO513" i="9"/>
  <c r="AS513" i="9"/>
  <c r="Q513" i="9"/>
  <c r="AH513" i="9"/>
  <c r="AL513" i="9"/>
  <c r="AP513" i="9"/>
  <c r="AT513" i="9"/>
  <c r="T513" i="9"/>
  <c r="AM513" i="9"/>
  <c r="AI513" i="9"/>
  <c r="AR513" i="9"/>
  <c r="U513" i="9"/>
  <c r="AN513" i="9"/>
  <c r="AQ513" i="9"/>
  <c r="M513" i="9"/>
  <c r="D513" i="9" s="1"/>
  <c r="AJ513" i="9"/>
  <c r="C513" i="9"/>
  <c r="AG509" i="9"/>
  <c r="Z509" i="9"/>
  <c r="AD509" i="9"/>
  <c r="Y509" i="9"/>
  <c r="AC509" i="9"/>
  <c r="W509" i="9"/>
  <c r="AE509" i="9"/>
  <c r="AB509" i="9"/>
  <c r="AF509" i="9"/>
  <c r="AA509" i="9"/>
  <c r="N509" i="9"/>
  <c r="R509" i="9"/>
  <c r="V509" i="9"/>
  <c r="X509" i="9"/>
  <c r="O509" i="9"/>
  <c r="S509" i="9"/>
  <c r="P509" i="9"/>
  <c r="AK509" i="9"/>
  <c r="AO509" i="9"/>
  <c r="AS509" i="9"/>
  <c r="Q509" i="9"/>
  <c r="AH509" i="9"/>
  <c r="AL509" i="9"/>
  <c r="AP509" i="9"/>
  <c r="AT509" i="9"/>
  <c r="AI509" i="9"/>
  <c r="AQ509" i="9"/>
  <c r="M509" i="9"/>
  <c r="AJ509" i="9"/>
  <c r="AR509" i="9"/>
  <c r="T509" i="9"/>
  <c r="AM509" i="9"/>
  <c r="U509" i="9"/>
  <c r="AN509" i="9"/>
  <c r="C509" i="9"/>
  <c r="AG505" i="9"/>
  <c r="Z505" i="9"/>
  <c r="AD505" i="9"/>
  <c r="Y505" i="9"/>
  <c r="AC505" i="9"/>
  <c r="W505" i="9"/>
  <c r="AE505" i="9"/>
  <c r="AB505" i="9"/>
  <c r="X505" i="9"/>
  <c r="N505" i="9"/>
  <c r="R505" i="9"/>
  <c r="V505" i="9"/>
  <c r="O505" i="9"/>
  <c r="S505" i="9"/>
  <c r="AA505" i="9"/>
  <c r="P505" i="9"/>
  <c r="AK505" i="9"/>
  <c r="AO505" i="9"/>
  <c r="AS505" i="9"/>
  <c r="AF505" i="9"/>
  <c r="Q505" i="9"/>
  <c r="AH505" i="9"/>
  <c r="AL505" i="9"/>
  <c r="AP505" i="9"/>
  <c r="AT505" i="9"/>
  <c r="T505" i="9"/>
  <c r="AM505" i="9"/>
  <c r="AI505" i="9"/>
  <c r="M505" i="9"/>
  <c r="U505" i="9"/>
  <c r="AN505" i="9"/>
  <c r="AQ505" i="9"/>
  <c r="AJ505" i="9"/>
  <c r="AR505" i="9"/>
  <c r="C505" i="9"/>
  <c r="AG501" i="9"/>
  <c r="Z501" i="9"/>
  <c r="AD501" i="9"/>
  <c r="Y501" i="9"/>
  <c r="AC501" i="9"/>
  <c r="W501" i="9"/>
  <c r="AE501" i="9"/>
  <c r="AB501" i="9"/>
  <c r="AF501" i="9"/>
  <c r="AA501" i="9"/>
  <c r="X501" i="9"/>
  <c r="N501" i="9"/>
  <c r="R501" i="9"/>
  <c r="V501" i="9"/>
  <c r="O501" i="9"/>
  <c r="S501" i="9"/>
  <c r="P501" i="9"/>
  <c r="AK501" i="9"/>
  <c r="AO501" i="9"/>
  <c r="AS501" i="9"/>
  <c r="Q501" i="9"/>
  <c r="AH501" i="9"/>
  <c r="AL501" i="9"/>
  <c r="AP501" i="9"/>
  <c r="AT501" i="9"/>
  <c r="AI501" i="9"/>
  <c r="AQ501" i="9"/>
  <c r="T501" i="9"/>
  <c r="AM501" i="9"/>
  <c r="M501" i="9"/>
  <c r="AJ501" i="9"/>
  <c r="AR501" i="9"/>
  <c r="U501" i="9"/>
  <c r="AN501" i="9"/>
  <c r="C501" i="9"/>
  <c r="AG497" i="9"/>
  <c r="Z497" i="9"/>
  <c r="AD497" i="9"/>
  <c r="Y497" i="9"/>
  <c r="AC497" i="9"/>
  <c r="W497" i="9"/>
  <c r="AE497" i="9"/>
  <c r="AB497" i="9"/>
  <c r="X497" i="9"/>
  <c r="AA497" i="9"/>
  <c r="AF497" i="9"/>
  <c r="N497" i="9"/>
  <c r="R497" i="9"/>
  <c r="V497" i="9"/>
  <c r="O497" i="9"/>
  <c r="S497" i="9"/>
  <c r="P497" i="9"/>
  <c r="AK497" i="9"/>
  <c r="AO497" i="9"/>
  <c r="AS497" i="9"/>
  <c r="Q497" i="9"/>
  <c r="AH497" i="9"/>
  <c r="AL497" i="9"/>
  <c r="AP497" i="9"/>
  <c r="AT497" i="9"/>
  <c r="T497" i="9"/>
  <c r="AM497" i="9"/>
  <c r="AQ497" i="9"/>
  <c r="AR497" i="9"/>
  <c r="U497" i="9"/>
  <c r="AN497" i="9"/>
  <c r="AI497" i="9"/>
  <c r="M497" i="9"/>
  <c r="D497" i="9" s="1"/>
  <c r="AJ497" i="9"/>
  <c r="C497" i="9"/>
  <c r="AG493" i="9"/>
  <c r="Z493" i="9"/>
  <c r="AD493" i="9"/>
  <c r="Y493" i="9"/>
  <c r="AC493" i="9"/>
  <c r="W493" i="9"/>
  <c r="AE493" i="9"/>
  <c r="AB493" i="9"/>
  <c r="AF493" i="9"/>
  <c r="AA493" i="9"/>
  <c r="N493" i="9"/>
  <c r="R493" i="9"/>
  <c r="V493" i="9"/>
  <c r="O493" i="9"/>
  <c r="S493" i="9"/>
  <c r="P493" i="9"/>
  <c r="AK493" i="9"/>
  <c r="AO493" i="9"/>
  <c r="AS493" i="9"/>
  <c r="X493" i="9"/>
  <c r="Q493" i="9"/>
  <c r="AH493" i="9"/>
  <c r="AL493" i="9"/>
  <c r="AP493" i="9"/>
  <c r="AT493" i="9"/>
  <c r="AI493" i="9"/>
  <c r="AQ493" i="9"/>
  <c r="T493" i="9"/>
  <c r="AM493" i="9"/>
  <c r="M493" i="9"/>
  <c r="D493" i="9" s="1"/>
  <c r="AJ493" i="9"/>
  <c r="AR493" i="9"/>
  <c r="U493" i="9"/>
  <c r="AN493" i="9"/>
  <c r="C493" i="9"/>
  <c r="AG489" i="9"/>
  <c r="Z489" i="9"/>
  <c r="AD489" i="9"/>
  <c r="Y489" i="9"/>
  <c r="AC489" i="9"/>
  <c r="W489" i="9"/>
  <c r="AE489" i="9"/>
  <c r="AB489" i="9"/>
  <c r="X489" i="9"/>
  <c r="AA489" i="9"/>
  <c r="N489" i="9"/>
  <c r="R489" i="9"/>
  <c r="V489" i="9"/>
  <c r="AF489" i="9"/>
  <c r="O489" i="9"/>
  <c r="S489" i="9"/>
  <c r="P489" i="9"/>
  <c r="AK489" i="9"/>
  <c r="AO489" i="9"/>
  <c r="AS489" i="9"/>
  <c r="Q489" i="9"/>
  <c r="AH489" i="9"/>
  <c r="AL489" i="9"/>
  <c r="AP489" i="9"/>
  <c r="AT489" i="9"/>
  <c r="T489" i="9"/>
  <c r="AM489" i="9"/>
  <c r="AI489" i="9"/>
  <c r="AJ489" i="9"/>
  <c r="U489" i="9"/>
  <c r="AN489" i="9"/>
  <c r="AQ489" i="9"/>
  <c r="M489" i="9"/>
  <c r="AR489" i="9"/>
  <c r="C489" i="9"/>
  <c r="AG485" i="9"/>
  <c r="Z485" i="9"/>
  <c r="AD485" i="9"/>
  <c r="Y485" i="9"/>
  <c r="AC485" i="9"/>
  <c r="W485" i="9"/>
  <c r="AE485" i="9"/>
  <c r="AB485" i="9"/>
  <c r="AF485" i="9"/>
  <c r="AA485" i="9"/>
  <c r="X485" i="9"/>
  <c r="N485" i="9"/>
  <c r="R485" i="9"/>
  <c r="V485" i="9"/>
  <c r="O485" i="9"/>
  <c r="S485" i="9"/>
  <c r="P485" i="9"/>
  <c r="AK485" i="9"/>
  <c r="AO485" i="9"/>
  <c r="AS485" i="9"/>
  <c r="Q485" i="9"/>
  <c r="AH485" i="9"/>
  <c r="AL485" i="9"/>
  <c r="AP485" i="9"/>
  <c r="AT485" i="9"/>
  <c r="AI485" i="9"/>
  <c r="AQ485" i="9"/>
  <c r="T485" i="9"/>
  <c r="AN485" i="9"/>
  <c r="M485" i="9"/>
  <c r="AJ485" i="9"/>
  <c r="AR485" i="9"/>
  <c r="AM485" i="9"/>
  <c r="U485" i="9"/>
  <c r="C485" i="9"/>
  <c r="AG481" i="9"/>
  <c r="Z481" i="9"/>
  <c r="AD481" i="9"/>
  <c r="Y481" i="9"/>
  <c r="AC481" i="9"/>
  <c r="W481" i="9"/>
  <c r="AE481" i="9"/>
  <c r="AB481" i="9"/>
  <c r="X481" i="9"/>
  <c r="AA481" i="9"/>
  <c r="AF481" i="9"/>
  <c r="N481" i="9"/>
  <c r="R481" i="9"/>
  <c r="V481" i="9"/>
  <c r="O481" i="9"/>
  <c r="S481" i="9"/>
  <c r="P481" i="9"/>
  <c r="AK481" i="9"/>
  <c r="AO481" i="9"/>
  <c r="AS481" i="9"/>
  <c r="Q481" i="9"/>
  <c r="AH481" i="9"/>
  <c r="AL481" i="9"/>
  <c r="AP481" i="9"/>
  <c r="AT481" i="9"/>
  <c r="T481" i="9"/>
  <c r="AM481" i="9"/>
  <c r="AI481" i="9"/>
  <c r="M481" i="9"/>
  <c r="AR481" i="9"/>
  <c r="U481" i="9"/>
  <c r="AN481" i="9"/>
  <c r="AQ481" i="9"/>
  <c r="AJ481" i="9"/>
  <c r="C481" i="9"/>
  <c r="AG477" i="9"/>
  <c r="Z477" i="9"/>
  <c r="AD477" i="9"/>
  <c r="Y477" i="9"/>
  <c r="AC477" i="9"/>
  <c r="W477" i="9"/>
  <c r="AE477" i="9"/>
  <c r="AB477" i="9"/>
  <c r="AF477" i="9"/>
  <c r="AA477" i="9"/>
  <c r="N477" i="9"/>
  <c r="R477" i="9"/>
  <c r="V477" i="9"/>
  <c r="X477" i="9"/>
  <c r="O477" i="9"/>
  <c r="S477" i="9"/>
  <c r="P477" i="9"/>
  <c r="AK477" i="9"/>
  <c r="AO477" i="9"/>
  <c r="AS477" i="9"/>
  <c r="Q477" i="9"/>
  <c r="AH477" i="9"/>
  <c r="AL477" i="9"/>
  <c r="AP477" i="9"/>
  <c r="AT477" i="9"/>
  <c r="AI477" i="9"/>
  <c r="AQ477" i="9"/>
  <c r="AM477" i="9"/>
  <c r="U477" i="9"/>
  <c r="AN477" i="9"/>
  <c r="M477" i="9"/>
  <c r="AJ477" i="9"/>
  <c r="AR477" i="9"/>
  <c r="T477" i="9"/>
  <c r="C477" i="9"/>
  <c r="AG473" i="9"/>
  <c r="Z473" i="9"/>
  <c r="AD473" i="9"/>
  <c r="Y473" i="9"/>
  <c r="AC473" i="9"/>
  <c r="W473" i="9"/>
  <c r="AE473" i="9"/>
  <c r="AB473" i="9"/>
  <c r="X473" i="9"/>
  <c r="N473" i="9"/>
  <c r="R473" i="9"/>
  <c r="V473" i="9"/>
  <c r="P473" i="9"/>
  <c r="U473" i="9"/>
  <c r="Q473" i="9"/>
  <c r="S473" i="9"/>
  <c r="AK473" i="9"/>
  <c r="AO473" i="9"/>
  <c r="AS473" i="9"/>
  <c r="T473" i="9"/>
  <c r="AH473" i="9"/>
  <c r="AL473" i="9"/>
  <c r="AP473" i="9"/>
  <c r="AT473" i="9"/>
  <c r="AA473" i="9"/>
  <c r="M473" i="9"/>
  <c r="AM473" i="9"/>
  <c r="AI473" i="9"/>
  <c r="AR473" i="9"/>
  <c r="AF473" i="9"/>
  <c r="O473" i="9"/>
  <c r="AN473" i="9"/>
  <c r="AQ473" i="9"/>
  <c r="AJ473" i="9"/>
  <c r="C473" i="9"/>
  <c r="AG469" i="9"/>
  <c r="Z469" i="9"/>
  <c r="AD469" i="9"/>
  <c r="Y469" i="9"/>
  <c r="AC469" i="9"/>
  <c r="W469" i="9"/>
  <c r="AE469" i="9"/>
  <c r="AB469" i="9"/>
  <c r="AF469" i="9"/>
  <c r="AA469" i="9"/>
  <c r="X469" i="9"/>
  <c r="N469" i="9"/>
  <c r="R469" i="9"/>
  <c r="V469" i="9"/>
  <c r="M469" i="9"/>
  <c r="S469" i="9"/>
  <c r="O469" i="9"/>
  <c r="T469" i="9"/>
  <c r="P469" i="9"/>
  <c r="AK469" i="9"/>
  <c r="AO469" i="9"/>
  <c r="AS469" i="9"/>
  <c r="Q469" i="9"/>
  <c r="AH469" i="9"/>
  <c r="AL469" i="9"/>
  <c r="AP469" i="9"/>
  <c r="AT469" i="9"/>
  <c r="AI469" i="9"/>
  <c r="AQ469" i="9"/>
  <c r="U469" i="9"/>
  <c r="AM469" i="9"/>
  <c r="AJ469" i="9"/>
  <c r="AR469" i="9"/>
  <c r="AN469" i="9"/>
  <c r="C469" i="9"/>
  <c r="AG465" i="9"/>
  <c r="Z465" i="9"/>
  <c r="AD465" i="9"/>
  <c r="Y465" i="9"/>
  <c r="AC465" i="9"/>
  <c r="W465" i="9"/>
  <c r="AE465" i="9"/>
  <c r="AB465" i="9"/>
  <c r="X465" i="9"/>
  <c r="AA465" i="9"/>
  <c r="AF465" i="9"/>
  <c r="N465" i="9"/>
  <c r="R465" i="9"/>
  <c r="V465" i="9"/>
  <c r="P465" i="9"/>
  <c r="U465" i="9"/>
  <c r="Q465" i="9"/>
  <c r="M465" i="9"/>
  <c r="AK465" i="9"/>
  <c r="AO465" i="9"/>
  <c r="AS465" i="9"/>
  <c r="O465" i="9"/>
  <c r="AH465" i="9"/>
  <c r="AL465" i="9"/>
  <c r="AP465" i="9"/>
  <c r="AT465" i="9"/>
  <c r="AM465" i="9"/>
  <c r="S465" i="9"/>
  <c r="AI465" i="9"/>
  <c r="T465" i="9"/>
  <c r="AJ465" i="9"/>
  <c r="AN465" i="9"/>
  <c r="AQ465" i="9"/>
  <c r="AR465" i="9"/>
  <c r="C465" i="9"/>
  <c r="AG461" i="9"/>
  <c r="Z461" i="9"/>
  <c r="AD461" i="9"/>
  <c r="Y461" i="9"/>
  <c r="AC461" i="9"/>
  <c r="W461" i="9"/>
  <c r="AE461" i="9"/>
  <c r="AB461" i="9"/>
  <c r="AF461" i="9"/>
  <c r="AA461" i="9"/>
  <c r="N461" i="9"/>
  <c r="R461" i="9"/>
  <c r="V461" i="9"/>
  <c r="M461" i="9"/>
  <c r="S461" i="9"/>
  <c r="O461" i="9"/>
  <c r="T461" i="9"/>
  <c r="U461" i="9"/>
  <c r="AK461" i="9"/>
  <c r="AO461" i="9"/>
  <c r="AS461" i="9"/>
  <c r="AH461" i="9"/>
  <c r="AL461" i="9"/>
  <c r="AP461" i="9"/>
  <c r="AT461" i="9"/>
  <c r="AI461" i="9"/>
  <c r="AQ461" i="9"/>
  <c r="AN461" i="9"/>
  <c r="AJ461" i="9"/>
  <c r="AR461" i="9"/>
  <c r="P461" i="9"/>
  <c r="AM461" i="9"/>
  <c r="X461" i="9"/>
  <c r="Q461" i="9"/>
  <c r="C461" i="9"/>
  <c r="AG457" i="9"/>
  <c r="X457" i="9"/>
  <c r="AB457" i="9"/>
  <c r="AF457" i="9"/>
  <c r="W457" i="9"/>
  <c r="AC457" i="9"/>
  <c r="AA457" i="9"/>
  <c r="AD457" i="9"/>
  <c r="Z457" i="9"/>
  <c r="N457" i="9"/>
  <c r="R457" i="9"/>
  <c r="V457" i="9"/>
  <c r="Y457" i="9"/>
  <c r="P457" i="9"/>
  <c r="U457" i="9"/>
  <c r="AE457" i="9"/>
  <c r="Q457" i="9"/>
  <c r="S457" i="9"/>
  <c r="AK457" i="9"/>
  <c r="AO457" i="9"/>
  <c r="AS457" i="9"/>
  <c r="T457" i="9"/>
  <c r="AH457" i="9"/>
  <c r="AL457" i="9"/>
  <c r="AP457" i="9"/>
  <c r="AT457" i="9"/>
  <c r="AM457" i="9"/>
  <c r="AQ457" i="9"/>
  <c r="AJ457" i="9"/>
  <c r="AR457" i="9"/>
  <c r="AN457" i="9"/>
  <c r="M457" i="9"/>
  <c r="AI457" i="9"/>
  <c r="O457" i="9"/>
  <c r="C457" i="9"/>
  <c r="AG453" i="9"/>
  <c r="X453" i="9"/>
  <c r="AB453" i="9"/>
  <c r="AF453" i="9"/>
  <c r="Z453" i="9"/>
  <c r="AE453" i="9"/>
  <c r="Y453" i="9"/>
  <c r="AD453" i="9"/>
  <c r="AA453" i="9"/>
  <c r="W453" i="9"/>
  <c r="N453" i="9"/>
  <c r="R453" i="9"/>
  <c r="V453" i="9"/>
  <c r="M453" i="9"/>
  <c r="S453" i="9"/>
  <c r="O453" i="9"/>
  <c r="T453" i="9"/>
  <c r="P453" i="9"/>
  <c r="AK453" i="9"/>
  <c r="AO453" i="9"/>
  <c r="AS453" i="9"/>
  <c r="AC453" i="9"/>
  <c r="Q453" i="9"/>
  <c r="AH453" i="9"/>
  <c r="AL453" i="9"/>
  <c r="AP453" i="9"/>
  <c r="AT453" i="9"/>
  <c r="U453" i="9"/>
  <c r="AI453" i="9"/>
  <c r="AQ453" i="9"/>
  <c r="AM453" i="9"/>
  <c r="AN453" i="9"/>
  <c r="AJ453" i="9"/>
  <c r="AR453" i="9"/>
  <c r="C453" i="9"/>
  <c r="AG449" i="9"/>
  <c r="X449" i="9"/>
  <c r="AB449" i="9"/>
  <c r="AF449" i="9"/>
  <c r="Y449" i="9"/>
  <c r="AD449" i="9"/>
  <c r="W449" i="9"/>
  <c r="AC449" i="9"/>
  <c r="Z449" i="9"/>
  <c r="AE449" i="9"/>
  <c r="AA449" i="9"/>
  <c r="N449" i="9"/>
  <c r="R449" i="9"/>
  <c r="V449" i="9"/>
  <c r="P449" i="9"/>
  <c r="U449" i="9"/>
  <c r="Q449" i="9"/>
  <c r="M449" i="9"/>
  <c r="AK449" i="9"/>
  <c r="AO449" i="9"/>
  <c r="AS449" i="9"/>
  <c r="O449" i="9"/>
  <c r="AH449" i="9"/>
  <c r="AL449" i="9"/>
  <c r="AP449" i="9"/>
  <c r="AT449" i="9"/>
  <c r="S449" i="9"/>
  <c r="AM449" i="9"/>
  <c r="AI449" i="9"/>
  <c r="AJ449" i="9"/>
  <c r="T449" i="9"/>
  <c r="AN449" i="9"/>
  <c r="AQ449" i="9"/>
  <c r="AR449" i="9"/>
  <c r="C449" i="9"/>
  <c r="AG445" i="9"/>
  <c r="X445" i="9"/>
  <c r="AB445" i="9"/>
  <c r="AF445" i="9"/>
  <c r="AA445" i="9"/>
  <c r="Z445" i="9"/>
  <c r="AE445" i="9"/>
  <c r="W445" i="9"/>
  <c r="AD445" i="9"/>
  <c r="AC445" i="9"/>
  <c r="N445" i="9"/>
  <c r="R445" i="9"/>
  <c r="V445" i="9"/>
  <c r="Y445" i="9"/>
  <c r="M445" i="9"/>
  <c r="S445" i="9"/>
  <c r="O445" i="9"/>
  <c r="T445" i="9"/>
  <c r="U445" i="9"/>
  <c r="AK445" i="9"/>
  <c r="AO445" i="9"/>
  <c r="AS445" i="9"/>
  <c r="AH445" i="9"/>
  <c r="AL445" i="9"/>
  <c r="AP445" i="9"/>
  <c r="AT445" i="9"/>
  <c r="P445" i="9"/>
  <c r="AI445" i="9"/>
  <c r="AQ445" i="9"/>
  <c r="AM445" i="9"/>
  <c r="Q445" i="9"/>
  <c r="AJ445" i="9"/>
  <c r="AR445" i="9"/>
  <c r="AN445" i="9"/>
  <c r="C445" i="9"/>
  <c r="AG441" i="9"/>
  <c r="X441" i="9"/>
  <c r="AB441" i="9"/>
  <c r="AF441" i="9"/>
  <c r="Y441" i="9"/>
  <c r="AD441" i="9"/>
  <c r="W441" i="9"/>
  <c r="AC441" i="9"/>
  <c r="AE441" i="9"/>
  <c r="AA441" i="9"/>
  <c r="Z441" i="9"/>
  <c r="N441" i="9"/>
  <c r="R441" i="9"/>
  <c r="V441" i="9"/>
  <c r="P441" i="9"/>
  <c r="U441" i="9"/>
  <c r="Q441" i="9"/>
  <c r="S441" i="9"/>
  <c r="AK441" i="9"/>
  <c r="AO441" i="9"/>
  <c r="AS441" i="9"/>
  <c r="T441" i="9"/>
  <c r="AH441" i="9"/>
  <c r="AL441" i="9"/>
  <c r="AP441" i="9"/>
  <c r="AT441" i="9"/>
  <c r="M441" i="9"/>
  <c r="AM441" i="9"/>
  <c r="AQ441" i="9"/>
  <c r="AR441" i="9"/>
  <c r="O441" i="9"/>
  <c r="AN441" i="9"/>
  <c r="AI441" i="9"/>
  <c r="AJ441" i="9"/>
  <c r="C441" i="9"/>
  <c r="AG437" i="9"/>
  <c r="X437" i="9"/>
  <c r="AB437" i="9"/>
  <c r="AF437" i="9"/>
  <c r="AA437" i="9"/>
  <c r="Z437" i="9"/>
  <c r="AE437" i="9"/>
  <c r="AC437" i="9"/>
  <c r="Y437" i="9"/>
  <c r="AD437" i="9"/>
  <c r="W437" i="9"/>
  <c r="N437" i="9"/>
  <c r="R437" i="9"/>
  <c r="V437" i="9"/>
  <c r="M437" i="9"/>
  <c r="S437" i="9"/>
  <c r="O437" i="9"/>
  <c r="T437" i="9"/>
  <c r="P437" i="9"/>
  <c r="AK437" i="9"/>
  <c r="AO437" i="9"/>
  <c r="AS437" i="9"/>
  <c r="Q437" i="9"/>
  <c r="AH437" i="9"/>
  <c r="AL437" i="9"/>
  <c r="AP437" i="9"/>
  <c r="AT437" i="9"/>
  <c r="AI437" i="9"/>
  <c r="AQ437" i="9"/>
  <c r="AJ437" i="9"/>
  <c r="AR437" i="9"/>
  <c r="U437" i="9"/>
  <c r="AM437" i="9"/>
  <c r="AN437" i="9"/>
  <c r="C437" i="9"/>
  <c r="AG433" i="9"/>
  <c r="W433" i="9"/>
  <c r="AA433" i="9"/>
  <c r="AE433" i="9"/>
  <c r="X433" i="9"/>
  <c r="AB433" i="9"/>
  <c r="AF433" i="9"/>
  <c r="AC433" i="9"/>
  <c r="Z433" i="9"/>
  <c r="AD433" i="9"/>
  <c r="Y433" i="9"/>
  <c r="N433" i="9"/>
  <c r="R433" i="9"/>
  <c r="V433" i="9"/>
  <c r="P433" i="9"/>
  <c r="U433" i="9"/>
  <c r="Q433" i="9"/>
  <c r="M433" i="9"/>
  <c r="AK433" i="9"/>
  <c r="AO433" i="9"/>
  <c r="AS433" i="9"/>
  <c r="O433" i="9"/>
  <c r="AH433" i="9"/>
  <c r="AL433" i="9"/>
  <c r="AP433" i="9"/>
  <c r="AT433" i="9"/>
  <c r="AM433" i="9"/>
  <c r="AI433" i="9"/>
  <c r="AQ433" i="9"/>
  <c r="T433" i="9"/>
  <c r="AJ433" i="9"/>
  <c r="AN433" i="9"/>
  <c r="S433" i="9"/>
  <c r="AR433" i="9"/>
  <c r="C433" i="9"/>
  <c r="AG429" i="9"/>
  <c r="W429" i="9"/>
  <c r="AA429" i="9"/>
  <c r="AE429" i="9"/>
  <c r="X429" i="9"/>
  <c r="AB429" i="9"/>
  <c r="AF429" i="9"/>
  <c r="AC429" i="9"/>
  <c r="Z429" i="9"/>
  <c r="Y429" i="9"/>
  <c r="AD429" i="9"/>
  <c r="M429" i="9"/>
  <c r="Q429" i="9"/>
  <c r="U429" i="9"/>
  <c r="N429" i="9"/>
  <c r="R429" i="9"/>
  <c r="V429" i="9"/>
  <c r="O429" i="9"/>
  <c r="P429" i="9"/>
  <c r="S429" i="9"/>
  <c r="AK429" i="9"/>
  <c r="AO429" i="9"/>
  <c r="AS429" i="9"/>
  <c r="T429" i="9"/>
  <c r="AH429" i="9"/>
  <c r="AL429" i="9"/>
  <c r="AP429" i="9"/>
  <c r="AT429" i="9"/>
  <c r="AI429" i="9"/>
  <c r="AQ429" i="9"/>
  <c r="AJ429" i="9"/>
  <c r="AR429" i="9"/>
  <c r="AM429" i="9"/>
  <c r="AN429" i="9"/>
  <c r="C429" i="9"/>
  <c r="AG425" i="9"/>
  <c r="W425" i="9"/>
  <c r="AA425" i="9"/>
  <c r="AE425" i="9"/>
  <c r="X425" i="9"/>
  <c r="AB425" i="9"/>
  <c r="AF425" i="9"/>
  <c r="AC425" i="9"/>
  <c r="Z425" i="9"/>
  <c r="AD425" i="9"/>
  <c r="Y425" i="9"/>
  <c r="M425" i="9"/>
  <c r="Q425" i="9"/>
  <c r="U425" i="9"/>
  <c r="N425" i="9"/>
  <c r="R425" i="9"/>
  <c r="V425" i="9"/>
  <c r="O425" i="9"/>
  <c r="P425" i="9"/>
  <c r="AK425" i="9"/>
  <c r="AO425" i="9"/>
  <c r="AS425" i="9"/>
  <c r="AH425" i="9"/>
  <c r="AL425" i="9"/>
  <c r="AP425" i="9"/>
  <c r="AT425" i="9"/>
  <c r="AM425" i="9"/>
  <c r="S425" i="9"/>
  <c r="AI425" i="9"/>
  <c r="AJ425" i="9"/>
  <c r="AN425" i="9"/>
  <c r="AQ425" i="9"/>
  <c r="T425" i="9"/>
  <c r="AR425" i="9"/>
  <c r="C425" i="9"/>
  <c r="AG421" i="9"/>
  <c r="W421" i="9"/>
  <c r="AA421" i="9"/>
  <c r="AE421" i="9"/>
  <c r="X421" i="9"/>
  <c r="AB421" i="9"/>
  <c r="AF421" i="9"/>
  <c r="AC421" i="9"/>
  <c r="Z421" i="9"/>
  <c r="AD421" i="9"/>
  <c r="Y421" i="9"/>
  <c r="M421" i="9"/>
  <c r="Q421" i="9"/>
  <c r="U421" i="9"/>
  <c r="N421" i="9"/>
  <c r="R421" i="9"/>
  <c r="V421" i="9"/>
  <c r="O421" i="9"/>
  <c r="P421" i="9"/>
  <c r="S421" i="9"/>
  <c r="AK421" i="9"/>
  <c r="AO421" i="9"/>
  <c r="AS421" i="9"/>
  <c r="T421" i="9"/>
  <c r="AH421" i="9"/>
  <c r="AL421" i="9"/>
  <c r="AP421" i="9"/>
  <c r="AT421" i="9"/>
  <c r="AI421" i="9"/>
  <c r="AQ421" i="9"/>
  <c r="AM421" i="9"/>
  <c r="AN421" i="9"/>
  <c r="AJ421" i="9"/>
  <c r="AR421" i="9"/>
  <c r="C421" i="9"/>
  <c r="AG417" i="9"/>
  <c r="W417" i="9"/>
  <c r="AA417" i="9"/>
  <c r="AE417" i="9"/>
  <c r="X417" i="9"/>
  <c r="AB417" i="9"/>
  <c r="AF417" i="9"/>
  <c r="AC417" i="9"/>
  <c r="Z417" i="9"/>
  <c r="AD417" i="9"/>
  <c r="Y417" i="9"/>
  <c r="M417" i="9"/>
  <c r="Q417" i="9"/>
  <c r="U417" i="9"/>
  <c r="N417" i="9"/>
  <c r="R417" i="9"/>
  <c r="V417" i="9"/>
  <c r="O417" i="9"/>
  <c r="P417" i="9"/>
  <c r="AK417" i="9"/>
  <c r="AO417" i="9"/>
  <c r="AS417" i="9"/>
  <c r="AH417" i="9"/>
  <c r="AL417" i="9"/>
  <c r="AP417" i="9"/>
  <c r="AT417" i="9"/>
  <c r="S417" i="9"/>
  <c r="AM417" i="9"/>
  <c r="AQ417" i="9"/>
  <c r="AR417" i="9"/>
  <c r="T417" i="9"/>
  <c r="AN417" i="9"/>
  <c r="AI417" i="9"/>
  <c r="AJ417" i="9"/>
  <c r="C417" i="9"/>
  <c r="AG413" i="9"/>
  <c r="W413" i="9"/>
  <c r="AA413" i="9"/>
  <c r="AE413" i="9"/>
  <c r="X413" i="9"/>
  <c r="AB413" i="9"/>
  <c r="AF413" i="9"/>
  <c r="AC413" i="9"/>
  <c r="Z413" i="9"/>
  <c r="Y413" i="9"/>
  <c r="M413" i="9"/>
  <c r="Q413" i="9"/>
  <c r="U413" i="9"/>
  <c r="N413" i="9"/>
  <c r="R413" i="9"/>
  <c r="V413" i="9"/>
  <c r="O413" i="9"/>
  <c r="P413" i="9"/>
  <c r="S413" i="9"/>
  <c r="AK413" i="9"/>
  <c r="AO413" i="9"/>
  <c r="AS413" i="9"/>
  <c r="AD413" i="9"/>
  <c r="T413" i="9"/>
  <c r="AH413" i="9"/>
  <c r="AL413" i="9"/>
  <c r="AP413" i="9"/>
  <c r="AT413" i="9"/>
  <c r="AI413" i="9"/>
  <c r="AQ413" i="9"/>
  <c r="AM413" i="9"/>
  <c r="AN413" i="9"/>
  <c r="AJ413" i="9"/>
  <c r="AR413" i="9"/>
  <c r="C413" i="9"/>
  <c r="AG409" i="9"/>
  <c r="W409" i="9"/>
  <c r="AA409" i="9"/>
  <c r="AE409" i="9"/>
  <c r="X409" i="9"/>
  <c r="AB409" i="9"/>
  <c r="AF409" i="9"/>
  <c r="AC409" i="9"/>
  <c r="Z409" i="9"/>
  <c r="AD409" i="9"/>
  <c r="Y409" i="9"/>
  <c r="M409" i="9"/>
  <c r="Q409" i="9"/>
  <c r="U409" i="9"/>
  <c r="N409" i="9"/>
  <c r="R409" i="9"/>
  <c r="V409" i="9"/>
  <c r="O409" i="9"/>
  <c r="P409" i="9"/>
  <c r="AK409" i="9"/>
  <c r="AO409" i="9"/>
  <c r="AS409" i="9"/>
  <c r="AH409" i="9"/>
  <c r="AL409" i="9"/>
  <c r="AP409" i="9"/>
  <c r="AT409" i="9"/>
  <c r="AM409" i="9"/>
  <c r="AI409" i="9"/>
  <c r="T409" i="9"/>
  <c r="AJ409" i="9"/>
  <c r="AR409" i="9"/>
  <c r="AN409" i="9"/>
  <c r="S409" i="9"/>
  <c r="AQ409" i="9"/>
  <c r="C409" i="9"/>
  <c r="AG405" i="9"/>
  <c r="W405" i="9"/>
  <c r="AA405" i="9"/>
  <c r="AE405" i="9"/>
  <c r="X405" i="9"/>
  <c r="AB405" i="9"/>
  <c r="AF405" i="9"/>
  <c r="AC405" i="9"/>
  <c r="Z405" i="9"/>
  <c r="AD405" i="9"/>
  <c r="Y405" i="9"/>
  <c r="M405" i="9"/>
  <c r="Q405" i="9"/>
  <c r="U405" i="9"/>
  <c r="N405" i="9"/>
  <c r="R405" i="9"/>
  <c r="V405" i="9"/>
  <c r="O405" i="9"/>
  <c r="P405" i="9"/>
  <c r="S405" i="9"/>
  <c r="AK405" i="9"/>
  <c r="AO405" i="9"/>
  <c r="AS405" i="9"/>
  <c r="T405" i="9"/>
  <c r="AH405" i="9"/>
  <c r="AL405" i="9"/>
  <c r="AP405" i="9"/>
  <c r="AT405" i="9"/>
  <c r="AI405" i="9"/>
  <c r="AQ405" i="9"/>
  <c r="AN405" i="9"/>
  <c r="AJ405" i="9"/>
  <c r="AR405" i="9"/>
  <c r="AM405" i="9"/>
  <c r="C405" i="9"/>
  <c r="AG401" i="9"/>
  <c r="W401" i="9"/>
  <c r="AA401" i="9"/>
  <c r="AE401" i="9"/>
  <c r="X401" i="9"/>
  <c r="AB401" i="9"/>
  <c r="AF401" i="9"/>
  <c r="AC401" i="9"/>
  <c r="Z401" i="9"/>
  <c r="AD401" i="9"/>
  <c r="Y401" i="9"/>
  <c r="M401" i="9"/>
  <c r="Q401" i="9"/>
  <c r="U401" i="9"/>
  <c r="N401" i="9"/>
  <c r="R401" i="9"/>
  <c r="V401" i="9"/>
  <c r="O401" i="9"/>
  <c r="P401" i="9"/>
  <c r="AK401" i="9"/>
  <c r="AO401" i="9"/>
  <c r="AS401" i="9"/>
  <c r="AH401" i="9"/>
  <c r="AL401" i="9"/>
  <c r="AP401" i="9"/>
  <c r="AT401" i="9"/>
  <c r="S401" i="9"/>
  <c r="AM401" i="9"/>
  <c r="AI401" i="9"/>
  <c r="AR401" i="9"/>
  <c r="T401" i="9"/>
  <c r="AN401" i="9"/>
  <c r="AQ401" i="9"/>
  <c r="AJ401" i="9"/>
  <c r="C401" i="9"/>
  <c r="AG397" i="9"/>
  <c r="W397" i="9"/>
  <c r="AA397" i="9"/>
  <c r="AE397" i="9"/>
  <c r="X397" i="9"/>
  <c r="AB397" i="9"/>
  <c r="AF397" i="9"/>
  <c r="AC397" i="9"/>
  <c r="Z397" i="9"/>
  <c r="Y397" i="9"/>
  <c r="AD397" i="9"/>
  <c r="M397" i="9"/>
  <c r="Q397" i="9"/>
  <c r="U397" i="9"/>
  <c r="N397" i="9"/>
  <c r="R397" i="9"/>
  <c r="V397" i="9"/>
  <c r="O397" i="9"/>
  <c r="P397" i="9"/>
  <c r="S397" i="9"/>
  <c r="AK397" i="9"/>
  <c r="AO397" i="9"/>
  <c r="AS397" i="9"/>
  <c r="T397" i="9"/>
  <c r="AH397" i="9"/>
  <c r="AL397" i="9"/>
  <c r="AP397" i="9"/>
  <c r="AT397" i="9"/>
  <c r="AI397" i="9"/>
  <c r="AQ397" i="9"/>
  <c r="AM397" i="9"/>
  <c r="AJ397" i="9"/>
  <c r="AR397" i="9"/>
  <c r="AN397" i="9"/>
  <c r="C397" i="9"/>
  <c r="AG393" i="9"/>
  <c r="W393" i="9"/>
  <c r="AA393" i="9"/>
  <c r="AE393" i="9"/>
  <c r="X393" i="9"/>
  <c r="AB393" i="9"/>
  <c r="AF393" i="9"/>
  <c r="AC393" i="9"/>
  <c r="Z393" i="9"/>
  <c r="AD393" i="9"/>
  <c r="Y393" i="9"/>
  <c r="M393" i="9"/>
  <c r="Q393" i="9"/>
  <c r="U393" i="9"/>
  <c r="N393" i="9"/>
  <c r="R393" i="9"/>
  <c r="V393" i="9"/>
  <c r="O393" i="9"/>
  <c r="P393" i="9"/>
  <c r="AK393" i="9"/>
  <c r="AO393" i="9"/>
  <c r="AS393" i="9"/>
  <c r="AH393" i="9"/>
  <c r="AL393" i="9"/>
  <c r="AP393" i="9"/>
  <c r="AT393" i="9"/>
  <c r="AM393" i="9"/>
  <c r="S393" i="9"/>
  <c r="AI393" i="9"/>
  <c r="T393" i="9"/>
  <c r="AR393" i="9"/>
  <c r="AN393" i="9"/>
  <c r="AQ393" i="9"/>
  <c r="AJ393" i="9"/>
  <c r="C393" i="9"/>
  <c r="AG389" i="9"/>
  <c r="W389" i="9"/>
  <c r="AA389" i="9"/>
  <c r="AE389" i="9"/>
  <c r="X389" i="9"/>
  <c r="AB389" i="9"/>
  <c r="AF389" i="9"/>
  <c r="AC389" i="9"/>
  <c r="Z389" i="9"/>
  <c r="AD389" i="9"/>
  <c r="Y389" i="9"/>
  <c r="M389" i="9"/>
  <c r="Q389" i="9"/>
  <c r="U389" i="9"/>
  <c r="N389" i="9"/>
  <c r="R389" i="9"/>
  <c r="V389" i="9"/>
  <c r="O389" i="9"/>
  <c r="P389" i="9"/>
  <c r="S389" i="9"/>
  <c r="AK389" i="9"/>
  <c r="AO389" i="9"/>
  <c r="AS389" i="9"/>
  <c r="T389" i="9"/>
  <c r="AH389" i="9"/>
  <c r="AL389" i="9"/>
  <c r="AP389" i="9"/>
  <c r="AT389" i="9"/>
  <c r="AI389" i="9"/>
  <c r="AQ389" i="9"/>
  <c r="AM389" i="9"/>
  <c r="AN389" i="9"/>
  <c r="AJ389" i="9"/>
  <c r="AR389" i="9"/>
  <c r="C389" i="9"/>
  <c r="AG385" i="9"/>
  <c r="W385" i="9"/>
  <c r="AA385" i="9"/>
  <c r="AE385" i="9"/>
  <c r="X385" i="9"/>
  <c r="AB385" i="9"/>
  <c r="AF385" i="9"/>
  <c r="AC385" i="9"/>
  <c r="Z385" i="9"/>
  <c r="AD385" i="9"/>
  <c r="Y385" i="9"/>
  <c r="M385" i="9"/>
  <c r="Q385" i="9"/>
  <c r="U385" i="9"/>
  <c r="N385" i="9"/>
  <c r="R385" i="9"/>
  <c r="V385" i="9"/>
  <c r="O385" i="9"/>
  <c r="P385" i="9"/>
  <c r="AK385" i="9"/>
  <c r="AO385" i="9"/>
  <c r="AS385" i="9"/>
  <c r="AH385" i="9"/>
  <c r="AL385" i="9"/>
  <c r="AP385" i="9"/>
  <c r="AT385" i="9"/>
  <c r="S385" i="9"/>
  <c r="AM385" i="9"/>
  <c r="AQ385" i="9"/>
  <c r="AR385" i="9"/>
  <c r="T385" i="9"/>
  <c r="AN385" i="9"/>
  <c r="AI385" i="9"/>
  <c r="AJ385" i="9"/>
  <c r="C385" i="9"/>
  <c r="AG381" i="9"/>
  <c r="W381" i="9"/>
  <c r="AA381" i="9"/>
  <c r="AE381" i="9"/>
  <c r="X381" i="9"/>
  <c r="AB381" i="9"/>
  <c r="AF381" i="9"/>
  <c r="AC381" i="9"/>
  <c r="Z381" i="9"/>
  <c r="Y381" i="9"/>
  <c r="M381" i="9"/>
  <c r="Q381" i="9"/>
  <c r="U381" i="9"/>
  <c r="AD381" i="9"/>
  <c r="N381" i="9"/>
  <c r="R381" i="9"/>
  <c r="V381" i="9"/>
  <c r="O381" i="9"/>
  <c r="P381" i="9"/>
  <c r="S381" i="9"/>
  <c r="AK381" i="9"/>
  <c r="AO381" i="9"/>
  <c r="AS381" i="9"/>
  <c r="T381" i="9"/>
  <c r="AH381" i="9"/>
  <c r="AL381" i="9"/>
  <c r="AP381" i="9"/>
  <c r="AT381" i="9"/>
  <c r="AI381" i="9"/>
  <c r="AQ381" i="9"/>
  <c r="AM381" i="9"/>
  <c r="AN381" i="9"/>
  <c r="AJ381" i="9"/>
  <c r="AR381" i="9"/>
  <c r="C381" i="9"/>
  <c r="AG377" i="9"/>
  <c r="W377" i="9"/>
  <c r="AA377" i="9"/>
  <c r="AE377" i="9"/>
  <c r="X377" i="9"/>
  <c r="AB377" i="9"/>
  <c r="AF377" i="9"/>
  <c r="AC377" i="9"/>
  <c r="Z377" i="9"/>
  <c r="AD377" i="9"/>
  <c r="Y377" i="9"/>
  <c r="M377" i="9"/>
  <c r="Q377" i="9"/>
  <c r="U377" i="9"/>
  <c r="N377" i="9"/>
  <c r="R377" i="9"/>
  <c r="V377" i="9"/>
  <c r="O377" i="9"/>
  <c r="P377" i="9"/>
  <c r="AK377" i="9"/>
  <c r="AO377" i="9"/>
  <c r="AS377" i="9"/>
  <c r="AH377" i="9"/>
  <c r="AL377" i="9"/>
  <c r="AP377" i="9"/>
  <c r="AT377" i="9"/>
  <c r="AM377" i="9"/>
  <c r="AI377" i="9"/>
  <c r="T377" i="9"/>
  <c r="AR377" i="9"/>
  <c r="AN377" i="9"/>
  <c r="S377" i="9"/>
  <c r="AQ377" i="9"/>
  <c r="AJ377" i="9"/>
  <c r="C377" i="9"/>
  <c r="AG373" i="9"/>
  <c r="W373" i="9"/>
  <c r="AA373" i="9"/>
  <c r="AE373" i="9"/>
  <c r="X373" i="9"/>
  <c r="AB373" i="9"/>
  <c r="AF373" i="9"/>
  <c r="AC373" i="9"/>
  <c r="Z373" i="9"/>
  <c r="AD373" i="9"/>
  <c r="M373" i="9"/>
  <c r="Q373" i="9"/>
  <c r="U373" i="9"/>
  <c r="N373" i="9"/>
  <c r="R373" i="9"/>
  <c r="V373" i="9"/>
  <c r="Y373" i="9"/>
  <c r="O373" i="9"/>
  <c r="P373" i="9"/>
  <c r="S373" i="9"/>
  <c r="AK373" i="9"/>
  <c r="AO373" i="9"/>
  <c r="AS373" i="9"/>
  <c r="T373" i="9"/>
  <c r="AH373" i="9"/>
  <c r="AL373" i="9"/>
  <c r="AP373" i="9"/>
  <c r="AT373" i="9"/>
  <c r="AI373" i="9"/>
  <c r="AQ373" i="9"/>
  <c r="AJ373" i="9"/>
  <c r="AR373" i="9"/>
  <c r="AM373" i="9"/>
  <c r="AN373" i="9"/>
  <c r="C373" i="9"/>
  <c r="AG369" i="9"/>
  <c r="W369" i="9"/>
  <c r="AA369" i="9"/>
  <c r="AE369" i="9"/>
  <c r="X369" i="9"/>
  <c r="AB369" i="9"/>
  <c r="AF369" i="9"/>
  <c r="AC369" i="9"/>
  <c r="Z369" i="9"/>
  <c r="AD369" i="9"/>
  <c r="Y369" i="9"/>
  <c r="M369" i="9"/>
  <c r="Q369" i="9"/>
  <c r="U369" i="9"/>
  <c r="N369" i="9"/>
  <c r="R369" i="9"/>
  <c r="V369" i="9"/>
  <c r="O369" i="9"/>
  <c r="P369" i="9"/>
  <c r="AK369" i="9"/>
  <c r="AO369" i="9"/>
  <c r="AS369" i="9"/>
  <c r="AH369" i="9"/>
  <c r="AL369" i="9"/>
  <c r="AP369" i="9"/>
  <c r="AT369" i="9"/>
  <c r="S369" i="9"/>
  <c r="AM369" i="9"/>
  <c r="AQ369" i="9"/>
  <c r="AJ369" i="9"/>
  <c r="T369" i="9"/>
  <c r="AN369" i="9"/>
  <c r="AI369" i="9"/>
  <c r="AR369" i="9"/>
  <c r="C369" i="9"/>
  <c r="AG365" i="9"/>
  <c r="W365" i="9"/>
  <c r="AA365" i="9"/>
  <c r="AE365" i="9"/>
  <c r="X365" i="9"/>
  <c r="AB365" i="9"/>
  <c r="AF365" i="9"/>
  <c r="AC365" i="9"/>
  <c r="Z365" i="9"/>
  <c r="Y365" i="9"/>
  <c r="AD365" i="9"/>
  <c r="M365" i="9"/>
  <c r="Q365" i="9"/>
  <c r="U365" i="9"/>
  <c r="N365" i="9"/>
  <c r="R365" i="9"/>
  <c r="V365" i="9"/>
  <c r="O365" i="9"/>
  <c r="P365" i="9"/>
  <c r="S365" i="9"/>
  <c r="AK365" i="9"/>
  <c r="AO365" i="9"/>
  <c r="AS365" i="9"/>
  <c r="T365" i="9"/>
  <c r="AH365" i="9"/>
  <c r="AL365" i="9"/>
  <c r="AP365" i="9"/>
  <c r="AT365" i="9"/>
  <c r="AI365" i="9"/>
  <c r="AQ365" i="9"/>
  <c r="AM365" i="9"/>
  <c r="AN365" i="9"/>
  <c r="AJ365" i="9"/>
  <c r="AR365" i="9"/>
  <c r="C365" i="9"/>
  <c r="AG361" i="9"/>
  <c r="W361" i="9"/>
  <c r="AA361" i="9"/>
  <c r="AE361" i="9"/>
  <c r="X361" i="9"/>
  <c r="AB361" i="9"/>
  <c r="AF361" i="9"/>
  <c r="AC361" i="9"/>
  <c r="Z361" i="9"/>
  <c r="AD361" i="9"/>
  <c r="Y361" i="9"/>
  <c r="M361" i="9"/>
  <c r="Q361" i="9"/>
  <c r="U361" i="9"/>
  <c r="N361" i="9"/>
  <c r="R361" i="9"/>
  <c r="V361" i="9"/>
  <c r="O361" i="9"/>
  <c r="P361" i="9"/>
  <c r="AK361" i="9"/>
  <c r="AO361" i="9"/>
  <c r="AS361" i="9"/>
  <c r="AH361" i="9"/>
  <c r="AL361" i="9"/>
  <c r="AP361" i="9"/>
  <c r="AT361" i="9"/>
  <c r="AM361" i="9"/>
  <c r="S361" i="9"/>
  <c r="AQ361" i="9"/>
  <c r="AJ361" i="9"/>
  <c r="AN361" i="9"/>
  <c r="AI361" i="9"/>
  <c r="T361" i="9"/>
  <c r="AR361" i="9"/>
  <c r="C361" i="9"/>
  <c r="AG357" i="9"/>
  <c r="W357" i="9"/>
  <c r="AA357" i="9"/>
  <c r="AE357" i="9"/>
  <c r="X357" i="9"/>
  <c r="AB357" i="9"/>
  <c r="AF357" i="9"/>
  <c r="AC357" i="9"/>
  <c r="Z357" i="9"/>
  <c r="AD357" i="9"/>
  <c r="Y357" i="9"/>
  <c r="M357" i="9"/>
  <c r="Q357" i="9"/>
  <c r="U357" i="9"/>
  <c r="N357" i="9"/>
  <c r="R357" i="9"/>
  <c r="V357" i="9"/>
  <c r="O357" i="9"/>
  <c r="P357" i="9"/>
  <c r="S357" i="9"/>
  <c r="AK357" i="9"/>
  <c r="AO357" i="9"/>
  <c r="AS357" i="9"/>
  <c r="T357" i="9"/>
  <c r="AH357" i="9"/>
  <c r="AL357" i="9"/>
  <c r="AP357" i="9"/>
  <c r="AT357" i="9"/>
  <c r="AI357" i="9"/>
  <c r="AQ357" i="9"/>
  <c r="AN357" i="9"/>
  <c r="AJ357" i="9"/>
  <c r="AR357" i="9"/>
  <c r="AM357" i="9"/>
  <c r="C357" i="9"/>
  <c r="AG353" i="9"/>
  <c r="W353" i="9"/>
  <c r="AA353" i="9"/>
  <c r="AE353" i="9"/>
  <c r="X353" i="9"/>
  <c r="AB353" i="9"/>
  <c r="AF353" i="9"/>
  <c r="AC353" i="9"/>
  <c r="Z353" i="9"/>
  <c r="AD353" i="9"/>
  <c r="Y353" i="9"/>
  <c r="M353" i="9"/>
  <c r="Q353" i="9"/>
  <c r="U353" i="9"/>
  <c r="N353" i="9"/>
  <c r="R353" i="9"/>
  <c r="V353" i="9"/>
  <c r="O353" i="9"/>
  <c r="P353" i="9"/>
  <c r="AK353" i="9"/>
  <c r="AO353" i="9"/>
  <c r="AS353" i="9"/>
  <c r="AH353" i="9"/>
  <c r="AL353" i="9"/>
  <c r="AP353" i="9"/>
  <c r="AT353" i="9"/>
  <c r="S353" i="9"/>
  <c r="AM353" i="9"/>
  <c r="AQ353" i="9"/>
  <c r="AR353" i="9"/>
  <c r="T353" i="9"/>
  <c r="AN353" i="9"/>
  <c r="AI353" i="9"/>
  <c r="AJ353" i="9"/>
  <c r="C353" i="9"/>
  <c r="AG349" i="9"/>
  <c r="W349" i="9"/>
  <c r="AA349" i="9"/>
  <c r="AE349" i="9"/>
  <c r="X349" i="9"/>
  <c r="AB349" i="9"/>
  <c r="AF349" i="9"/>
  <c r="AC349" i="9"/>
  <c r="Z349" i="9"/>
  <c r="Y349" i="9"/>
  <c r="M349" i="9"/>
  <c r="Q349" i="9"/>
  <c r="U349" i="9"/>
  <c r="N349" i="9"/>
  <c r="R349" i="9"/>
  <c r="V349" i="9"/>
  <c r="O349" i="9"/>
  <c r="AD349" i="9"/>
  <c r="P349" i="9"/>
  <c r="S349" i="9"/>
  <c r="AK349" i="9"/>
  <c r="AO349" i="9"/>
  <c r="AS349" i="9"/>
  <c r="T349" i="9"/>
  <c r="AH349" i="9"/>
  <c r="AL349" i="9"/>
  <c r="AP349" i="9"/>
  <c r="AT349" i="9"/>
  <c r="AI349" i="9"/>
  <c r="AQ349" i="9"/>
  <c r="AM349" i="9"/>
  <c r="AJ349" i="9"/>
  <c r="AR349" i="9"/>
  <c r="AN349" i="9"/>
  <c r="C349" i="9"/>
  <c r="AG345" i="9"/>
  <c r="W345" i="9"/>
  <c r="AA345" i="9"/>
  <c r="AE345" i="9"/>
  <c r="X345" i="9"/>
  <c r="AB345" i="9"/>
  <c r="AF345" i="9"/>
  <c r="AC345" i="9"/>
  <c r="Z345" i="9"/>
  <c r="AD345" i="9"/>
  <c r="Y345" i="9"/>
  <c r="M345" i="9"/>
  <c r="Q345" i="9"/>
  <c r="U345" i="9"/>
  <c r="N345" i="9"/>
  <c r="R345" i="9"/>
  <c r="V345" i="9"/>
  <c r="O345" i="9"/>
  <c r="P345" i="9"/>
  <c r="AK345" i="9"/>
  <c r="AO345" i="9"/>
  <c r="AS345" i="9"/>
  <c r="AH345" i="9"/>
  <c r="AL345" i="9"/>
  <c r="AP345" i="9"/>
  <c r="AT345" i="9"/>
  <c r="AM345" i="9"/>
  <c r="AI345" i="9"/>
  <c r="T345" i="9"/>
  <c r="AN345" i="9"/>
  <c r="S345" i="9"/>
  <c r="AQ345" i="9"/>
  <c r="AJ345" i="9"/>
  <c r="AR345" i="9"/>
  <c r="C345" i="9"/>
  <c r="AG341" i="9"/>
  <c r="W341" i="9"/>
  <c r="AA341" i="9"/>
  <c r="AE341" i="9"/>
  <c r="X341" i="9"/>
  <c r="AB341" i="9"/>
  <c r="AF341" i="9"/>
  <c r="AC341" i="9"/>
  <c r="Z341" i="9"/>
  <c r="AD341" i="9"/>
  <c r="Y341" i="9"/>
  <c r="M341" i="9"/>
  <c r="Q341" i="9"/>
  <c r="U341" i="9"/>
  <c r="N341" i="9"/>
  <c r="R341" i="9"/>
  <c r="V341" i="9"/>
  <c r="O341" i="9"/>
  <c r="P341" i="9"/>
  <c r="S341" i="9"/>
  <c r="AK341" i="9"/>
  <c r="AO341" i="9"/>
  <c r="AS341" i="9"/>
  <c r="T341" i="9"/>
  <c r="AH341" i="9"/>
  <c r="AL341" i="9"/>
  <c r="AP341" i="9"/>
  <c r="AT341" i="9"/>
  <c r="AI341" i="9"/>
  <c r="AQ341" i="9"/>
  <c r="AM341" i="9"/>
  <c r="AJ341" i="9"/>
  <c r="AR341" i="9"/>
  <c r="AN341" i="9"/>
  <c r="C341" i="9"/>
  <c r="AG337" i="9"/>
  <c r="W337" i="9"/>
  <c r="AA337" i="9"/>
  <c r="AE337" i="9"/>
  <c r="X337" i="9"/>
  <c r="AB337" i="9"/>
  <c r="AF337" i="9"/>
  <c r="AC337" i="9"/>
  <c r="Z337" i="9"/>
  <c r="AD337" i="9"/>
  <c r="Y337" i="9"/>
  <c r="M337" i="9"/>
  <c r="Q337" i="9"/>
  <c r="U337" i="9"/>
  <c r="N337" i="9"/>
  <c r="R337" i="9"/>
  <c r="V337" i="9"/>
  <c r="O337" i="9"/>
  <c r="P337" i="9"/>
  <c r="AK337" i="9"/>
  <c r="AO337" i="9"/>
  <c r="AS337" i="9"/>
  <c r="AH337" i="9"/>
  <c r="AL337" i="9"/>
  <c r="AP337" i="9"/>
  <c r="AT337" i="9"/>
  <c r="S337" i="9"/>
  <c r="AM337" i="9"/>
  <c r="AI337" i="9"/>
  <c r="AJ337" i="9"/>
  <c r="T337" i="9"/>
  <c r="AN337" i="9"/>
  <c r="AQ337" i="9"/>
  <c r="AR337" i="9"/>
  <c r="C337" i="9"/>
  <c r="AG333" i="9"/>
  <c r="W333" i="9"/>
  <c r="AA333" i="9"/>
  <c r="AE333" i="9"/>
  <c r="X333" i="9"/>
  <c r="AB333" i="9"/>
  <c r="AF333" i="9"/>
  <c r="AC333" i="9"/>
  <c r="Z333" i="9"/>
  <c r="Y333" i="9"/>
  <c r="AD333" i="9"/>
  <c r="M333" i="9"/>
  <c r="Q333" i="9"/>
  <c r="U333" i="9"/>
  <c r="N333" i="9"/>
  <c r="R333" i="9"/>
  <c r="V333" i="9"/>
  <c r="O333" i="9"/>
  <c r="P333" i="9"/>
  <c r="S333" i="9"/>
  <c r="AK333" i="9"/>
  <c r="AO333" i="9"/>
  <c r="AS333" i="9"/>
  <c r="T333" i="9"/>
  <c r="AH333" i="9"/>
  <c r="AL333" i="9"/>
  <c r="AP333" i="9"/>
  <c r="AT333" i="9"/>
  <c r="AI333" i="9"/>
  <c r="AQ333" i="9"/>
  <c r="AM333" i="9"/>
  <c r="AN333" i="9"/>
  <c r="AJ333" i="9"/>
  <c r="AR333" i="9"/>
  <c r="C333" i="9"/>
  <c r="AG329" i="9"/>
  <c r="W329" i="9"/>
  <c r="AA329" i="9"/>
  <c r="AE329" i="9"/>
  <c r="X329" i="9"/>
  <c r="AB329" i="9"/>
  <c r="AF329" i="9"/>
  <c r="AC329" i="9"/>
  <c r="Z329" i="9"/>
  <c r="AD329" i="9"/>
  <c r="Y329" i="9"/>
  <c r="M329" i="9"/>
  <c r="Q329" i="9"/>
  <c r="U329" i="9"/>
  <c r="N329" i="9"/>
  <c r="R329" i="9"/>
  <c r="V329" i="9"/>
  <c r="O329" i="9"/>
  <c r="P329" i="9"/>
  <c r="AK329" i="9"/>
  <c r="AO329" i="9"/>
  <c r="AS329" i="9"/>
  <c r="AH329" i="9"/>
  <c r="AL329" i="9"/>
  <c r="AP329" i="9"/>
  <c r="AT329" i="9"/>
  <c r="AM329" i="9"/>
  <c r="S329" i="9"/>
  <c r="AI329" i="9"/>
  <c r="AR329" i="9"/>
  <c r="AN329" i="9"/>
  <c r="AQ329" i="9"/>
  <c r="T329" i="9"/>
  <c r="AJ329" i="9"/>
  <c r="C329" i="9"/>
  <c r="AG325" i="9"/>
  <c r="W325" i="9"/>
  <c r="AA325" i="9"/>
  <c r="AE325" i="9"/>
  <c r="X325" i="9"/>
  <c r="AB325" i="9"/>
  <c r="AF325" i="9"/>
  <c r="AC325" i="9"/>
  <c r="Z325" i="9"/>
  <c r="AD325" i="9"/>
  <c r="Y325" i="9"/>
  <c r="M325" i="9"/>
  <c r="Q325" i="9"/>
  <c r="U325" i="9"/>
  <c r="N325" i="9"/>
  <c r="R325" i="9"/>
  <c r="V325" i="9"/>
  <c r="O325" i="9"/>
  <c r="P325" i="9"/>
  <c r="S325" i="9"/>
  <c r="AK325" i="9"/>
  <c r="AO325" i="9"/>
  <c r="AS325" i="9"/>
  <c r="T325" i="9"/>
  <c r="AH325" i="9"/>
  <c r="AL325" i="9"/>
  <c r="AP325" i="9"/>
  <c r="AT325" i="9"/>
  <c r="AI325" i="9"/>
  <c r="AQ325" i="9"/>
  <c r="AM325" i="9"/>
  <c r="AJ325" i="9"/>
  <c r="AR325" i="9"/>
  <c r="AN325" i="9"/>
  <c r="C325" i="9"/>
  <c r="AG321" i="9"/>
  <c r="W321" i="9"/>
  <c r="AA321" i="9"/>
  <c r="AE321" i="9"/>
  <c r="X321" i="9"/>
  <c r="AB321" i="9"/>
  <c r="AF321" i="9"/>
  <c r="AC321" i="9"/>
  <c r="Z321" i="9"/>
  <c r="AD321" i="9"/>
  <c r="Y321" i="9"/>
  <c r="M321" i="9"/>
  <c r="Q321" i="9"/>
  <c r="U321" i="9"/>
  <c r="N321" i="9"/>
  <c r="R321" i="9"/>
  <c r="V321" i="9"/>
  <c r="O321" i="9"/>
  <c r="P321" i="9"/>
  <c r="AK321" i="9"/>
  <c r="AO321" i="9"/>
  <c r="AS321" i="9"/>
  <c r="AH321" i="9"/>
  <c r="AL321" i="9"/>
  <c r="AP321" i="9"/>
  <c r="AT321" i="9"/>
  <c r="S321" i="9"/>
  <c r="AM321" i="9"/>
  <c r="AQ321" i="9"/>
  <c r="AR321" i="9"/>
  <c r="T321" i="9"/>
  <c r="AN321" i="9"/>
  <c r="AI321" i="9"/>
  <c r="AJ321" i="9"/>
  <c r="C321" i="9"/>
  <c r="AG317" i="9"/>
  <c r="W317" i="9"/>
  <c r="AA317" i="9"/>
  <c r="AE317" i="9"/>
  <c r="X317" i="9"/>
  <c r="AB317" i="9"/>
  <c r="AF317" i="9"/>
  <c r="AC317" i="9"/>
  <c r="Z317" i="9"/>
  <c r="Y317" i="9"/>
  <c r="M317" i="9"/>
  <c r="Q317" i="9"/>
  <c r="U317" i="9"/>
  <c r="AD317" i="9"/>
  <c r="N317" i="9"/>
  <c r="R317" i="9"/>
  <c r="V317" i="9"/>
  <c r="O317" i="9"/>
  <c r="P317" i="9"/>
  <c r="S317" i="9"/>
  <c r="AK317" i="9"/>
  <c r="AO317" i="9"/>
  <c r="AS317" i="9"/>
  <c r="T317" i="9"/>
  <c r="AH317" i="9"/>
  <c r="AL317" i="9"/>
  <c r="AP317" i="9"/>
  <c r="AT317" i="9"/>
  <c r="AI317" i="9"/>
  <c r="AQ317" i="9"/>
  <c r="AM317" i="9"/>
  <c r="AJ317" i="9"/>
  <c r="AR317" i="9"/>
  <c r="AN317" i="9"/>
  <c r="C317" i="9"/>
  <c r="AG313" i="9"/>
  <c r="W313" i="9"/>
  <c r="AA313" i="9"/>
  <c r="AE313" i="9"/>
  <c r="X313" i="9"/>
  <c r="AB313" i="9"/>
  <c r="AF313" i="9"/>
  <c r="AC313" i="9"/>
  <c r="Z313" i="9"/>
  <c r="AD313" i="9"/>
  <c r="Y313" i="9"/>
  <c r="M313" i="9"/>
  <c r="Q313" i="9"/>
  <c r="U313" i="9"/>
  <c r="N313" i="9"/>
  <c r="R313" i="9"/>
  <c r="V313" i="9"/>
  <c r="O313" i="9"/>
  <c r="P313" i="9"/>
  <c r="AK313" i="9"/>
  <c r="AO313" i="9"/>
  <c r="AS313" i="9"/>
  <c r="AH313" i="9"/>
  <c r="AL313" i="9"/>
  <c r="AP313" i="9"/>
  <c r="AT313" i="9"/>
  <c r="AM313" i="9"/>
  <c r="S313" i="9"/>
  <c r="AR313" i="9"/>
  <c r="AN313" i="9"/>
  <c r="AI313" i="9"/>
  <c r="AQ313" i="9"/>
  <c r="T313" i="9"/>
  <c r="AJ313" i="9"/>
  <c r="C313" i="9"/>
  <c r="AG309" i="9"/>
  <c r="W309" i="9"/>
  <c r="AA309" i="9"/>
  <c r="AE309" i="9"/>
  <c r="X309" i="9"/>
  <c r="AB309" i="9"/>
  <c r="AF309" i="9"/>
  <c r="AC309" i="9"/>
  <c r="Z309" i="9"/>
  <c r="AD309" i="9"/>
  <c r="M309" i="9"/>
  <c r="Q309" i="9"/>
  <c r="U309" i="9"/>
  <c r="N309" i="9"/>
  <c r="R309" i="9"/>
  <c r="V309" i="9"/>
  <c r="O309" i="9"/>
  <c r="P309" i="9"/>
  <c r="Y309" i="9"/>
  <c r="S309" i="9"/>
  <c r="AK309" i="9"/>
  <c r="AO309" i="9"/>
  <c r="AS309" i="9"/>
  <c r="T309" i="9"/>
  <c r="AH309" i="9"/>
  <c r="AL309" i="9"/>
  <c r="AP309" i="9"/>
  <c r="AT309" i="9"/>
  <c r="AI309" i="9"/>
  <c r="AQ309" i="9"/>
  <c r="AM309" i="9"/>
  <c r="AJ309" i="9"/>
  <c r="AR309" i="9"/>
  <c r="AN309" i="9"/>
  <c r="C309" i="9"/>
  <c r="AG305" i="9"/>
  <c r="W305" i="9"/>
  <c r="AA305" i="9"/>
  <c r="AE305" i="9"/>
  <c r="X305" i="9"/>
  <c r="AB305" i="9"/>
  <c r="AF305" i="9"/>
  <c r="AC305" i="9"/>
  <c r="Z305" i="9"/>
  <c r="AD305" i="9"/>
  <c r="Y305" i="9"/>
  <c r="M305" i="9"/>
  <c r="Q305" i="9"/>
  <c r="U305" i="9"/>
  <c r="N305" i="9"/>
  <c r="R305" i="9"/>
  <c r="V305" i="9"/>
  <c r="O305" i="9"/>
  <c r="P305" i="9"/>
  <c r="AK305" i="9"/>
  <c r="AO305" i="9"/>
  <c r="AS305" i="9"/>
  <c r="AH305" i="9"/>
  <c r="AL305" i="9"/>
  <c r="AP305" i="9"/>
  <c r="AT305" i="9"/>
  <c r="S305" i="9"/>
  <c r="AM305" i="9"/>
  <c r="AI305" i="9"/>
  <c r="AR305" i="9"/>
  <c r="T305" i="9"/>
  <c r="AN305" i="9"/>
  <c r="AQ305" i="9"/>
  <c r="AJ305" i="9"/>
  <c r="C305" i="9"/>
  <c r="AG301" i="9"/>
  <c r="W301" i="9"/>
  <c r="AA301" i="9"/>
  <c r="AE301" i="9"/>
  <c r="X301" i="9"/>
  <c r="AB301" i="9"/>
  <c r="AF301" i="9"/>
  <c r="AC301" i="9"/>
  <c r="Z301" i="9"/>
  <c r="Y301" i="9"/>
  <c r="AD301" i="9"/>
  <c r="M301" i="9"/>
  <c r="Q301" i="9"/>
  <c r="U301" i="9"/>
  <c r="N301" i="9"/>
  <c r="R301" i="9"/>
  <c r="V301" i="9"/>
  <c r="O301" i="9"/>
  <c r="P301" i="9"/>
  <c r="S301" i="9"/>
  <c r="AK301" i="9"/>
  <c r="AO301" i="9"/>
  <c r="AS301" i="9"/>
  <c r="T301" i="9"/>
  <c r="AH301" i="9"/>
  <c r="AL301" i="9"/>
  <c r="AP301" i="9"/>
  <c r="AT301" i="9"/>
  <c r="AI301" i="9"/>
  <c r="AQ301" i="9"/>
  <c r="AM301" i="9"/>
  <c r="AJ301" i="9"/>
  <c r="AR301" i="9"/>
  <c r="AN301" i="9"/>
  <c r="C301" i="9"/>
  <c r="AG297" i="9"/>
  <c r="W297" i="9"/>
  <c r="AA297" i="9"/>
  <c r="AE297" i="9"/>
  <c r="X297" i="9"/>
  <c r="AB297" i="9"/>
  <c r="AF297" i="9"/>
  <c r="AC297" i="9"/>
  <c r="Z297" i="9"/>
  <c r="AD297" i="9"/>
  <c r="Y297" i="9"/>
  <c r="M297" i="9"/>
  <c r="Q297" i="9"/>
  <c r="U297" i="9"/>
  <c r="N297" i="9"/>
  <c r="R297" i="9"/>
  <c r="V297" i="9"/>
  <c r="O297" i="9"/>
  <c r="P297" i="9"/>
  <c r="AK297" i="9"/>
  <c r="AO297" i="9"/>
  <c r="AS297" i="9"/>
  <c r="AH297" i="9"/>
  <c r="AL297" i="9"/>
  <c r="AP297" i="9"/>
  <c r="AT297" i="9"/>
  <c r="AM297" i="9"/>
  <c r="AI297" i="9"/>
  <c r="T297" i="9"/>
  <c r="AN297" i="9"/>
  <c r="S297" i="9"/>
  <c r="AQ297" i="9"/>
  <c r="AJ297" i="9"/>
  <c r="AR297" i="9"/>
  <c r="C297" i="9"/>
  <c r="AG293" i="9"/>
  <c r="W293" i="9"/>
  <c r="AA293" i="9"/>
  <c r="AE293" i="9"/>
  <c r="X293" i="9"/>
  <c r="AB293" i="9"/>
  <c r="AF293" i="9"/>
  <c r="AC293" i="9"/>
  <c r="Z293" i="9"/>
  <c r="AD293" i="9"/>
  <c r="Y293" i="9"/>
  <c r="M293" i="9"/>
  <c r="Q293" i="9"/>
  <c r="U293" i="9"/>
  <c r="N293" i="9"/>
  <c r="R293" i="9"/>
  <c r="V293" i="9"/>
  <c r="O293" i="9"/>
  <c r="P293" i="9"/>
  <c r="S293" i="9"/>
  <c r="AK293" i="9"/>
  <c r="AO293" i="9"/>
  <c r="AS293" i="9"/>
  <c r="T293" i="9"/>
  <c r="AH293" i="9"/>
  <c r="AL293" i="9"/>
  <c r="AP293" i="9"/>
  <c r="AT293" i="9"/>
  <c r="AI293" i="9"/>
  <c r="AQ293" i="9"/>
  <c r="AM293" i="9"/>
  <c r="AJ293" i="9"/>
  <c r="AR293" i="9"/>
  <c r="AN293" i="9"/>
  <c r="C293" i="9"/>
  <c r="AG289" i="9"/>
  <c r="W289" i="9"/>
  <c r="AA289" i="9"/>
  <c r="AE289" i="9"/>
  <c r="X289" i="9"/>
  <c r="AB289" i="9"/>
  <c r="AF289" i="9"/>
  <c r="AC289" i="9"/>
  <c r="Z289" i="9"/>
  <c r="AD289" i="9"/>
  <c r="Y289" i="9"/>
  <c r="M289" i="9"/>
  <c r="Q289" i="9"/>
  <c r="U289" i="9"/>
  <c r="N289" i="9"/>
  <c r="R289" i="9"/>
  <c r="V289" i="9"/>
  <c r="O289" i="9"/>
  <c r="P289" i="9"/>
  <c r="AK289" i="9"/>
  <c r="AO289" i="9"/>
  <c r="AS289" i="9"/>
  <c r="AH289" i="9"/>
  <c r="AL289" i="9"/>
  <c r="AP289" i="9"/>
  <c r="AT289" i="9"/>
  <c r="S289" i="9"/>
  <c r="AM289" i="9"/>
  <c r="AQ289" i="9"/>
  <c r="AJ289" i="9"/>
  <c r="T289" i="9"/>
  <c r="AN289" i="9"/>
  <c r="AI289" i="9"/>
  <c r="AR289" i="9"/>
  <c r="C289" i="9"/>
  <c r="AG285" i="9"/>
  <c r="W285" i="9"/>
  <c r="AA285" i="9"/>
  <c r="AE285" i="9"/>
  <c r="X285" i="9"/>
  <c r="AB285" i="9"/>
  <c r="AF285" i="9"/>
  <c r="AC285" i="9"/>
  <c r="Z285" i="9"/>
  <c r="Y285" i="9"/>
  <c r="M285" i="9"/>
  <c r="Q285" i="9"/>
  <c r="U285" i="9"/>
  <c r="N285" i="9"/>
  <c r="R285" i="9"/>
  <c r="V285" i="9"/>
  <c r="O285" i="9"/>
  <c r="P285" i="9"/>
  <c r="S285" i="9"/>
  <c r="AK285" i="9"/>
  <c r="AO285" i="9"/>
  <c r="AS285" i="9"/>
  <c r="T285" i="9"/>
  <c r="AH285" i="9"/>
  <c r="AL285" i="9"/>
  <c r="AP285" i="9"/>
  <c r="AT285" i="9"/>
  <c r="AI285" i="9"/>
  <c r="AQ285" i="9"/>
  <c r="AN285" i="9"/>
  <c r="AJ285" i="9"/>
  <c r="AR285" i="9"/>
  <c r="AM285" i="9"/>
  <c r="AD285" i="9"/>
  <c r="C285" i="9"/>
  <c r="AG281" i="9"/>
  <c r="W281" i="9"/>
  <c r="AA281" i="9"/>
  <c r="AE281" i="9"/>
  <c r="X281" i="9"/>
  <c r="AB281" i="9"/>
  <c r="AF281" i="9"/>
  <c r="AC281" i="9"/>
  <c r="Z281" i="9"/>
  <c r="AD281" i="9"/>
  <c r="Y281" i="9"/>
  <c r="M281" i="9"/>
  <c r="Q281" i="9"/>
  <c r="U281" i="9"/>
  <c r="N281" i="9"/>
  <c r="R281" i="9"/>
  <c r="V281" i="9"/>
  <c r="O281" i="9"/>
  <c r="P281" i="9"/>
  <c r="AK281" i="9"/>
  <c r="AO281" i="9"/>
  <c r="AS281" i="9"/>
  <c r="AH281" i="9"/>
  <c r="AL281" i="9"/>
  <c r="AP281" i="9"/>
  <c r="AT281" i="9"/>
  <c r="AM281" i="9"/>
  <c r="AQ281" i="9"/>
  <c r="AR281" i="9"/>
  <c r="AN281" i="9"/>
  <c r="S281" i="9"/>
  <c r="AI281" i="9"/>
  <c r="T281" i="9"/>
  <c r="AJ281" i="9"/>
  <c r="C281" i="9"/>
  <c r="AG277" i="9"/>
  <c r="W277" i="9"/>
  <c r="AA277" i="9"/>
  <c r="AE277" i="9"/>
  <c r="X277" i="9"/>
  <c r="AB277" i="9"/>
  <c r="AF277" i="9"/>
  <c r="AC277" i="9"/>
  <c r="Z277" i="9"/>
  <c r="AD277" i="9"/>
  <c r="Y277" i="9"/>
  <c r="M277" i="9"/>
  <c r="Q277" i="9"/>
  <c r="U277" i="9"/>
  <c r="N277" i="9"/>
  <c r="R277" i="9"/>
  <c r="V277" i="9"/>
  <c r="O277" i="9"/>
  <c r="P277" i="9"/>
  <c r="S277" i="9"/>
  <c r="AK277" i="9"/>
  <c r="AO277" i="9"/>
  <c r="AS277" i="9"/>
  <c r="T277" i="9"/>
  <c r="AH277" i="9"/>
  <c r="AL277" i="9"/>
  <c r="AP277" i="9"/>
  <c r="AT277" i="9"/>
  <c r="AI277" i="9"/>
  <c r="AQ277" i="9"/>
  <c r="AM277" i="9"/>
  <c r="AN277" i="9"/>
  <c r="AJ277" i="9"/>
  <c r="AR277" i="9"/>
  <c r="C277" i="9"/>
  <c r="AG273" i="9"/>
  <c r="W273" i="9"/>
  <c r="AA273" i="9"/>
  <c r="AE273" i="9"/>
  <c r="X273" i="9"/>
  <c r="AB273" i="9"/>
  <c r="AF273" i="9"/>
  <c r="AC273" i="9"/>
  <c r="Z273" i="9"/>
  <c r="AD273" i="9"/>
  <c r="Y273" i="9"/>
  <c r="M273" i="9"/>
  <c r="Q273" i="9"/>
  <c r="U273" i="9"/>
  <c r="N273" i="9"/>
  <c r="R273" i="9"/>
  <c r="V273" i="9"/>
  <c r="O273" i="9"/>
  <c r="P273" i="9"/>
  <c r="AK273" i="9"/>
  <c r="AO273" i="9"/>
  <c r="AS273" i="9"/>
  <c r="AH273" i="9"/>
  <c r="AL273" i="9"/>
  <c r="AP273" i="9"/>
  <c r="AT273" i="9"/>
  <c r="S273" i="9"/>
  <c r="AM273" i="9"/>
  <c r="AQ273" i="9"/>
  <c r="AJ273" i="9"/>
  <c r="T273" i="9"/>
  <c r="AN273" i="9"/>
  <c r="AI273" i="9"/>
  <c r="AR273" i="9"/>
  <c r="C273" i="9"/>
  <c r="AG269" i="9"/>
  <c r="W269" i="9"/>
  <c r="AA269" i="9"/>
  <c r="AE269" i="9"/>
  <c r="X269" i="9"/>
  <c r="AB269" i="9"/>
  <c r="AF269" i="9"/>
  <c r="AC269" i="9"/>
  <c r="Z269" i="9"/>
  <c r="Y269" i="9"/>
  <c r="AD269" i="9"/>
  <c r="M269" i="9"/>
  <c r="Q269" i="9"/>
  <c r="U269" i="9"/>
  <c r="N269" i="9"/>
  <c r="R269" i="9"/>
  <c r="V269" i="9"/>
  <c r="O269" i="9"/>
  <c r="P269" i="9"/>
  <c r="S269" i="9"/>
  <c r="AK269" i="9"/>
  <c r="AO269" i="9"/>
  <c r="AS269" i="9"/>
  <c r="T269" i="9"/>
  <c r="AH269" i="9"/>
  <c r="AL269" i="9"/>
  <c r="AP269" i="9"/>
  <c r="AT269" i="9"/>
  <c r="AI269" i="9"/>
  <c r="AQ269" i="9"/>
  <c r="AJ269" i="9"/>
  <c r="AR269" i="9"/>
  <c r="AM269" i="9"/>
  <c r="AN269" i="9"/>
  <c r="C269" i="9"/>
  <c r="AG265" i="9"/>
  <c r="W265" i="9"/>
  <c r="AA265" i="9"/>
  <c r="AE265" i="9"/>
  <c r="X265" i="9"/>
  <c r="AB265" i="9"/>
  <c r="AF265" i="9"/>
  <c r="AC265" i="9"/>
  <c r="Z265" i="9"/>
  <c r="AD265" i="9"/>
  <c r="Y265" i="9"/>
  <c r="M265" i="9"/>
  <c r="Q265" i="9"/>
  <c r="U265" i="9"/>
  <c r="N265" i="9"/>
  <c r="R265" i="9"/>
  <c r="V265" i="9"/>
  <c r="O265" i="9"/>
  <c r="P265" i="9"/>
  <c r="AK265" i="9"/>
  <c r="AO265" i="9"/>
  <c r="AS265" i="9"/>
  <c r="AH265" i="9"/>
  <c r="AL265" i="9"/>
  <c r="AP265" i="9"/>
  <c r="AT265" i="9"/>
  <c r="AM265" i="9"/>
  <c r="S265" i="9"/>
  <c r="AI265" i="9"/>
  <c r="AR265" i="9"/>
  <c r="AN265" i="9"/>
  <c r="AQ265" i="9"/>
  <c r="T265" i="9"/>
  <c r="AJ265" i="9"/>
  <c r="C265" i="9"/>
  <c r="AG261" i="9"/>
  <c r="W261" i="9"/>
  <c r="AA261" i="9"/>
  <c r="AE261" i="9"/>
  <c r="X261" i="9"/>
  <c r="AB261" i="9"/>
  <c r="AF261" i="9"/>
  <c r="AC261" i="9"/>
  <c r="Z261" i="9"/>
  <c r="AD261" i="9"/>
  <c r="Y261" i="9"/>
  <c r="M261" i="9"/>
  <c r="Q261" i="9"/>
  <c r="U261" i="9"/>
  <c r="N261" i="9"/>
  <c r="R261" i="9"/>
  <c r="V261" i="9"/>
  <c r="O261" i="9"/>
  <c r="P261" i="9"/>
  <c r="S261" i="9"/>
  <c r="AK261" i="9"/>
  <c r="AO261" i="9"/>
  <c r="AS261" i="9"/>
  <c r="T261" i="9"/>
  <c r="AH261" i="9"/>
  <c r="AL261" i="9"/>
  <c r="AP261" i="9"/>
  <c r="AT261" i="9"/>
  <c r="AI261" i="9"/>
  <c r="AQ261" i="9"/>
  <c r="AM261" i="9"/>
  <c r="AJ261" i="9"/>
  <c r="AR261" i="9"/>
  <c r="AN261" i="9"/>
  <c r="C261" i="9"/>
  <c r="AG257" i="9"/>
  <c r="W257" i="9"/>
  <c r="AA257" i="9"/>
  <c r="AE257" i="9"/>
  <c r="X257" i="9"/>
  <c r="AB257" i="9"/>
  <c r="AF257" i="9"/>
  <c r="AC257" i="9"/>
  <c r="Z257" i="9"/>
  <c r="AD257" i="9"/>
  <c r="Y257" i="9"/>
  <c r="M257" i="9"/>
  <c r="Q257" i="9"/>
  <c r="U257" i="9"/>
  <c r="N257" i="9"/>
  <c r="R257" i="9"/>
  <c r="V257" i="9"/>
  <c r="O257" i="9"/>
  <c r="P257" i="9"/>
  <c r="AK257" i="9"/>
  <c r="AO257" i="9"/>
  <c r="AS257" i="9"/>
  <c r="AH257" i="9"/>
  <c r="AL257" i="9"/>
  <c r="AP257" i="9"/>
  <c r="AT257" i="9"/>
  <c r="S257" i="9"/>
  <c r="AM257" i="9"/>
  <c r="AQ257" i="9"/>
  <c r="AR257" i="9"/>
  <c r="T257" i="9"/>
  <c r="AN257" i="9"/>
  <c r="AI257" i="9"/>
  <c r="AJ257" i="9"/>
  <c r="C257" i="9"/>
  <c r="AG253" i="9"/>
  <c r="Z253" i="9"/>
  <c r="Y253" i="9"/>
  <c r="AA253" i="9"/>
  <c r="AE253" i="9"/>
  <c r="AB253" i="9"/>
  <c r="AF253" i="9"/>
  <c r="AC253" i="9"/>
  <c r="X253" i="9"/>
  <c r="W253" i="9"/>
  <c r="M253" i="9"/>
  <c r="Q253" i="9"/>
  <c r="U253" i="9"/>
  <c r="AD253" i="9"/>
  <c r="N253" i="9"/>
  <c r="R253" i="9"/>
  <c r="V253" i="9"/>
  <c r="O253" i="9"/>
  <c r="P253" i="9"/>
  <c r="S253" i="9"/>
  <c r="AK253" i="9"/>
  <c r="AO253" i="9"/>
  <c r="AS253" i="9"/>
  <c r="T253" i="9"/>
  <c r="AH253" i="9"/>
  <c r="AL253" i="9"/>
  <c r="AP253" i="9"/>
  <c r="AT253" i="9"/>
  <c r="AI253" i="9"/>
  <c r="AQ253" i="9"/>
  <c r="AJ253" i="9"/>
  <c r="AR253" i="9"/>
  <c r="AM253" i="9"/>
  <c r="AN253" i="9"/>
  <c r="C253" i="9"/>
  <c r="AG249" i="9"/>
  <c r="Z249" i="9"/>
  <c r="AD249" i="9"/>
  <c r="Y249" i="9"/>
  <c r="AC249" i="9"/>
  <c r="AA249" i="9"/>
  <c r="AB249" i="9"/>
  <c r="W249" i="9"/>
  <c r="AF249" i="9"/>
  <c r="X249" i="9"/>
  <c r="AE249" i="9"/>
  <c r="M249" i="9"/>
  <c r="Q249" i="9"/>
  <c r="U249" i="9"/>
  <c r="N249" i="9"/>
  <c r="R249" i="9"/>
  <c r="V249" i="9"/>
  <c r="O249" i="9"/>
  <c r="P249" i="9"/>
  <c r="AK249" i="9"/>
  <c r="AO249" i="9"/>
  <c r="AS249" i="9"/>
  <c r="AH249" i="9"/>
  <c r="AL249" i="9"/>
  <c r="AP249" i="9"/>
  <c r="AT249" i="9"/>
  <c r="AM249" i="9"/>
  <c r="S249" i="9"/>
  <c r="AQ249" i="9"/>
  <c r="T249" i="9"/>
  <c r="AJ249" i="9"/>
  <c r="AN249" i="9"/>
  <c r="AI249" i="9"/>
  <c r="AR249" i="9"/>
  <c r="C249" i="9"/>
  <c r="AG245" i="9"/>
  <c r="Z245" i="9"/>
  <c r="AD245" i="9"/>
  <c r="Y245" i="9"/>
  <c r="AC245" i="9"/>
  <c r="AA245" i="9"/>
  <c r="AB245" i="9"/>
  <c r="AE245" i="9"/>
  <c r="X245" i="9"/>
  <c r="AF245" i="9"/>
  <c r="W245" i="9"/>
  <c r="M245" i="9"/>
  <c r="Q245" i="9"/>
  <c r="U245" i="9"/>
  <c r="N245" i="9"/>
  <c r="R245" i="9"/>
  <c r="V245" i="9"/>
  <c r="O245" i="9"/>
  <c r="P245" i="9"/>
  <c r="S245" i="9"/>
  <c r="AK245" i="9"/>
  <c r="AO245" i="9"/>
  <c r="AS245" i="9"/>
  <c r="T245" i="9"/>
  <c r="AH245" i="9"/>
  <c r="AL245" i="9"/>
  <c r="AP245" i="9"/>
  <c r="AT245" i="9"/>
  <c r="AI245" i="9"/>
  <c r="AQ245" i="9"/>
  <c r="AN245" i="9"/>
  <c r="AJ245" i="9"/>
  <c r="AR245" i="9"/>
  <c r="AM245" i="9"/>
  <c r="C245" i="9"/>
  <c r="AG241" i="9"/>
  <c r="Z241" i="9"/>
  <c r="AD241" i="9"/>
  <c r="Y241" i="9"/>
  <c r="AC241" i="9"/>
  <c r="AA241" i="9"/>
  <c r="AB241" i="9"/>
  <c r="W241" i="9"/>
  <c r="AF241" i="9"/>
  <c r="AE241" i="9"/>
  <c r="M241" i="9"/>
  <c r="Q241" i="9"/>
  <c r="U241" i="9"/>
  <c r="N241" i="9"/>
  <c r="R241" i="9"/>
  <c r="V241" i="9"/>
  <c r="O241" i="9"/>
  <c r="X241" i="9"/>
  <c r="P241" i="9"/>
  <c r="AK241" i="9"/>
  <c r="AO241" i="9"/>
  <c r="AS241" i="9"/>
  <c r="AH241" i="9"/>
  <c r="AL241" i="9"/>
  <c r="AP241" i="9"/>
  <c r="AT241" i="9"/>
  <c r="S241" i="9"/>
  <c r="AM241" i="9"/>
  <c r="AI241" i="9"/>
  <c r="AR241" i="9"/>
  <c r="T241" i="9"/>
  <c r="AN241" i="9"/>
  <c r="AQ241" i="9"/>
  <c r="AJ241" i="9"/>
  <c r="C241" i="9"/>
  <c r="AG237" i="9"/>
  <c r="Z237" i="9"/>
  <c r="AD237" i="9"/>
  <c r="Y237" i="9"/>
  <c r="AC237" i="9"/>
  <c r="AA237" i="9"/>
  <c r="AB237" i="9"/>
  <c r="AE237" i="9"/>
  <c r="X237" i="9"/>
  <c r="AF237" i="9"/>
  <c r="M237" i="9"/>
  <c r="Q237" i="9"/>
  <c r="U237" i="9"/>
  <c r="N237" i="9"/>
  <c r="R237" i="9"/>
  <c r="V237" i="9"/>
  <c r="W237" i="9"/>
  <c r="O237" i="9"/>
  <c r="P237" i="9"/>
  <c r="S237" i="9"/>
  <c r="AK237" i="9"/>
  <c r="AO237" i="9"/>
  <c r="AS237" i="9"/>
  <c r="T237" i="9"/>
  <c r="AH237" i="9"/>
  <c r="AL237" i="9"/>
  <c r="AP237" i="9"/>
  <c r="AT237" i="9"/>
  <c r="AI237" i="9"/>
  <c r="AQ237" i="9"/>
  <c r="AJ237" i="9"/>
  <c r="AR237" i="9"/>
  <c r="AM237" i="9"/>
  <c r="AN237" i="9"/>
  <c r="C237" i="9"/>
  <c r="AG233" i="9"/>
  <c r="Z233" i="9"/>
  <c r="AD233" i="9"/>
  <c r="Y233" i="9"/>
  <c r="AC233" i="9"/>
  <c r="AA233" i="9"/>
  <c r="AB233" i="9"/>
  <c r="W233" i="9"/>
  <c r="AF233" i="9"/>
  <c r="X233" i="9"/>
  <c r="AE233" i="9"/>
  <c r="M233" i="9"/>
  <c r="Q233" i="9"/>
  <c r="U233" i="9"/>
  <c r="N233" i="9"/>
  <c r="R233" i="9"/>
  <c r="V233" i="9"/>
  <c r="O233" i="9"/>
  <c r="P233" i="9"/>
  <c r="AK233" i="9"/>
  <c r="AO233" i="9"/>
  <c r="AS233" i="9"/>
  <c r="AH233" i="9"/>
  <c r="AL233" i="9"/>
  <c r="AP233" i="9"/>
  <c r="AT233" i="9"/>
  <c r="AM233" i="9"/>
  <c r="AQ233" i="9"/>
  <c r="T233" i="9"/>
  <c r="AN233" i="9"/>
  <c r="S233" i="9"/>
  <c r="AI233" i="9"/>
  <c r="AJ233" i="9"/>
  <c r="AR233" i="9"/>
  <c r="C233" i="9"/>
  <c r="AG229" i="9"/>
  <c r="Z229" i="9"/>
  <c r="AD229" i="9"/>
  <c r="Y229" i="9"/>
  <c r="AC229" i="9"/>
  <c r="AA229" i="9"/>
  <c r="AB229" i="9"/>
  <c r="AE229" i="9"/>
  <c r="X229" i="9"/>
  <c r="AF229" i="9"/>
  <c r="W229" i="9"/>
  <c r="M229" i="9"/>
  <c r="Q229" i="9"/>
  <c r="U229" i="9"/>
  <c r="N229" i="9"/>
  <c r="R229" i="9"/>
  <c r="V229" i="9"/>
  <c r="O229" i="9"/>
  <c r="P229" i="9"/>
  <c r="S229" i="9"/>
  <c r="AK229" i="9"/>
  <c r="AO229" i="9"/>
  <c r="AS229" i="9"/>
  <c r="T229" i="9"/>
  <c r="AH229" i="9"/>
  <c r="AL229" i="9"/>
  <c r="AP229" i="9"/>
  <c r="AT229" i="9"/>
  <c r="AI229" i="9"/>
  <c r="AQ229" i="9"/>
  <c r="AJ229" i="9"/>
  <c r="AR229" i="9"/>
  <c r="AM229" i="9"/>
  <c r="AN229" i="9"/>
  <c r="C229" i="9"/>
  <c r="Z225" i="9"/>
  <c r="AD225" i="9"/>
  <c r="Y225" i="9"/>
  <c r="AC225" i="9"/>
  <c r="AG225" i="9"/>
  <c r="AA225" i="9"/>
  <c r="AB225" i="9"/>
  <c r="W225" i="9"/>
  <c r="AF225" i="9"/>
  <c r="AE225" i="9"/>
  <c r="X225" i="9"/>
  <c r="M225" i="9"/>
  <c r="Q225" i="9"/>
  <c r="U225" i="9"/>
  <c r="N225" i="9"/>
  <c r="R225" i="9"/>
  <c r="V225" i="9"/>
  <c r="O225" i="9"/>
  <c r="P225" i="9"/>
  <c r="AK225" i="9"/>
  <c r="AO225" i="9"/>
  <c r="AS225" i="9"/>
  <c r="AH225" i="9"/>
  <c r="AL225" i="9"/>
  <c r="AP225" i="9"/>
  <c r="AT225" i="9"/>
  <c r="S225" i="9"/>
  <c r="AM225" i="9"/>
  <c r="AI225" i="9"/>
  <c r="AR225" i="9"/>
  <c r="T225" i="9"/>
  <c r="AN225" i="9"/>
  <c r="AQ225" i="9"/>
  <c r="AJ225" i="9"/>
  <c r="C225" i="9"/>
  <c r="AG221" i="9"/>
  <c r="Z221" i="9"/>
  <c r="AD221" i="9"/>
  <c r="Y221" i="9"/>
  <c r="AC221" i="9"/>
  <c r="AA221" i="9"/>
  <c r="AB221" i="9"/>
  <c r="AE221" i="9"/>
  <c r="X221" i="9"/>
  <c r="W221" i="9"/>
  <c r="AF221" i="9"/>
  <c r="M221" i="9"/>
  <c r="Q221" i="9"/>
  <c r="U221" i="9"/>
  <c r="N221" i="9"/>
  <c r="R221" i="9"/>
  <c r="V221" i="9"/>
  <c r="O221" i="9"/>
  <c r="P221" i="9"/>
  <c r="S221" i="9"/>
  <c r="AK221" i="9"/>
  <c r="AO221" i="9"/>
  <c r="AS221" i="9"/>
  <c r="T221" i="9"/>
  <c r="AH221" i="9"/>
  <c r="AL221" i="9"/>
  <c r="AP221" i="9"/>
  <c r="AT221" i="9"/>
  <c r="AI221" i="9"/>
  <c r="AQ221" i="9"/>
  <c r="AM221" i="9"/>
  <c r="AJ221" i="9"/>
  <c r="AR221" i="9"/>
  <c r="AN221" i="9"/>
  <c r="C221" i="9"/>
  <c r="AG217" i="9"/>
  <c r="Z217" i="9"/>
  <c r="AD217" i="9"/>
  <c r="Y217" i="9"/>
  <c r="AC217" i="9"/>
  <c r="AA217" i="9"/>
  <c r="AB217" i="9"/>
  <c r="W217" i="9"/>
  <c r="AF217" i="9"/>
  <c r="X217" i="9"/>
  <c r="AE217" i="9"/>
  <c r="M217" i="9"/>
  <c r="Q217" i="9"/>
  <c r="U217" i="9"/>
  <c r="N217" i="9"/>
  <c r="R217" i="9"/>
  <c r="V217" i="9"/>
  <c r="O217" i="9"/>
  <c r="AK217" i="9"/>
  <c r="AO217" i="9"/>
  <c r="AS217" i="9"/>
  <c r="P217" i="9"/>
  <c r="AH217" i="9"/>
  <c r="AL217" i="9"/>
  <c r="AP217" i="9"/>
  <c r="AT217" i="9"/>
  <c r="AI217" i="9"/>
  <c r="AQ217" i="9"/>
  <c r="AJ217" i="9"/>
  <c r="AR217" i="9"/>
  <c r="AM217" i="9"/>
  <c r="AN217" i="9"/>
  <c r="S217" i="9"/>
  <c r="T217" i="9"/>
  <c r="C217" i="9"/>
  <c r="AG213" i="9"/>
  <c r="Z213" i="9"/>
  <c r="AD213" i="9"/>
  <c r="Y213" i="9"/>
  <c r="AC213" i="9"/>
  <c r="AA213" i="9"/>
  <c r="AB213" i="9"/>
  <c r="AE213" i="9"/>
  <c r="X213" i="9"/>
  <c r="AF213" i="9"/>
  <c r="W213" i="9"/>
  <c r="M213" i="9"/>
  <c r="Q213" i="9"/>
  <c r="U213" i="9"/>
  <c r="N213" i="9"/>
  <c r="R213" i="9"/>
  <c r="V213" i="9"/>
  <c r="O213" i="9"/>
  <c r="AK213" i="9"/>
  <c r="AO213" i="9"/>
  <c r="AS213" i="9"/>
  <c r="P213" i="9"/>
  <c r="AH213" i="9"/>
  <c r="AL213" i="9"/>
  <c r="AP213" i="9"/>
  <c r="AT213" i="9"/>
  <c r="S213" i="9"/>
  <c r="AM213" i="9"/>
  <c r="T213" i="9"/>
  <c r="AN213" i="9"/>
  <c r="AQ213" i="9"/>
  <c r="AI213" i="9"/>
  <c r="AR213" i="9"/>
  <c r="AJ213" i="9"/>
  <c r="C213" i="9"/>
  <c r="AG209" i="9"/>
  <c r="Z209" i="9"/>
  <c r="AD209" i="9"/>
  <c r="Y209" i="9"/>
  <c r="AC209" i="9"/>
  <c r="AA209" i="9"/>
  <c r="AB209" i="9"/>
  <c r="W209" i="9"/>
  <c r="AF209" i="9"/>
  <c r="AE209" i="9"/>
  <c r="X209" i="9"/>
  <c r="M209" i="9"/>
  <c r="Q209" i="9"/>
  <c r="U209" i="9"/>
  <c r="N209" i="9"/>
  <c r="R209" i="9"/>
  <c r="V209" i="9"/>
  <c r="O209" i="9"/>
  <c r="AK209" i="9"/>
  <c r="AO209" i="9"/>
  <c r="AS209" i="9"/>
  <c r="P209" i="9"/>
  <c r="AH209" i="9"/>
  <c r="AL209" i="9"/>
  <c r="AP209" i="9"/>
  <c r="AT209" i="9"/>
  <c r="AI209" i="9"/>
  <c r="AQ209" i="9"/>
  <c r="AJ209" i="9"/>
  <c r="AR209" i="9"/>
  <c r="S209" i="9"/>
  <c r="AN209" i="9"/>
  <c r="T209" i="9"/>
  <c r="AM209" i="9"/>
  <c r="C209" i="9"/>
  <c r="AG205" i="9"/>
  <c r="Z205" i="9"/>
  <c r="AD205" i="9"/>
  <c r="Y205" i="9"/>
  <c r="AC205" i="9"/>
  <c r="AA205" i="9"/>
  <c r="AB205" i="9"/>
  <c r="AE205" i="9"/>
  <c r="X205" i="9"/>
  <c r="AF205" i="9"/>
  <c r="W205" i="9"/>
  <c r="M205" i="9"/>
  <c r="Q205" i="9"/>
  <c r="U205" i="9"/>
  <c r="N205" i="9"/>
  <c r="R205" i="9"/>
  <c r="V205" i="9"/>
  <c r="O205" i="9"/>
  <c r="AK205" i="9"/>
  <c r="AO205" i="9"/>
  <c r="AS205" i="9"/>
  <c r="P205" i="9"/>
  <c r="AH205" i="9"/>
  <c r="AL205" i="9"/>
  <c r="AP205" i="9"/>
  <c r="AT205" i="9"/>
  <c r="S205" i="9"/>
  <c r="AM205" i="9"/>
  <c r="T205" i="9"/>
  <c r="AN205" i="9"/>
  <c r="AI205" i="9"/>
  <c r="AQ205" i="9"/>
  <c r="AJ205" i="9"/>
  <c r="AR205" i="9"/>
  <c r="C205" i="9"/>
  <c r="AG201" i="9"/>
  <c r="Z201" i="9"/>
  <c r="AD201" i="9"/>
  <c r="Y201" i="9"/>
  <c r="AC201" i="9"/>
  <c r="AA201" i="9"/>
  <c r="AB201" i="9"/>
  <c r="W201" i="9"/>
  <c r="AF201" i="9"/>
  <c r="X201" i="9"/>
  <c r="AE201" i="9"/>
  <c r="O201" i="9"/>
  <c r="S201" i="9"/>
  <c r="N201" i="9"/>
  <c r="R201" i="9"/>
  <c r="V201" i="9"/>
  <c r="T201" i="9"/>
  <c r="M201" i="9"/>
  <c r="U201" i="9"/>
  <c r="P201" i="9"/>
  <c r="AK201" i="9"/>
  <c r="AO201" i="9"/>
  <c r="AS201" i="9"/>
  <c r="Q201" i="9"/>
  <c r="AH201" i="9"/>
  <c r="AL201" i="9"/>
  <c r="AP201" i="9"/>
  <c r="AT201" i="9"/>
  <c r="AI201" i="9"/>
  <c r="AQ201" i="9"/>
  <c r="AJ201" i="9"/>
  <c r="AR201" i="9"/>
  <c r="AM201" i="9"/>
  <c r="AN201" i="9"/>
  <c r="C201" i="9"/>
  <c r="AG197" i="9"/>
  <c r="Z197" i="9"/>
  <c r="AD197" i="9"/>
  <c r="Y197" i="9"/>
  <c r="AC197" i="9"/>
  <c r="AA197" i="9"/>
  <c r="AB197" i="9"/>
  <c r="AE197" i="9"/>
  <c r="X197" i="9"/>
  <c r="AF197" i="9"/>
  <c r="W197" i="9"/>
  <c r="O197" i="9"/>
  <c r="S197" i="9"/>
  <c r="N197" i="9"/>
  <c r="R197" i="9"/>
  <c r="V197" i="9"/>
  <c r="T197" i="9"/>
  <c r="M197" i="9"/>
  <c r="U197" i="9"/>
  <c r="AK197" i="9"/>
  <c r="AO197" i="9"/>
  <c r="AS197" i="9"/>
  <c r="AH197" i="9"/>
  <c r="AL197" i="9"/>
  <c r="AP197" i="9"/>
  <c r="AT197" i="9"/>
  <c r="AM197" i="9"/>
  <c r="AN197" i="9"/>
  <c r="P197" i="9"/>
  <c r="AQ197" i="9"/>
  <c r="Q197" i="9"/>
  <c r="AR197" i="9"/>
  <c r="AI197" i="9"/>
  <c r="AJ197" i="9"/>
  <c r="C197" i="9"/>
  <c r="AG193" i="9"/>
  <c r="Z193" i="9"/>
  <c r="AD193" i="9"/>
  <c r="Y193" i="9"/>
  <c r="AC193" i="9"/>
  <c r="AA193" i="9"/>
  <c r="AB193" i="9"/>
  <c r="W193" i="9"/>
  <c r="AF193" i="9"/>
  <c r="AE193" i="9"/>
  <c r="X193" i="9"/>
  <c r="O193" i="9"/>
  <c r="S193" i="9"/>
  <c r="N193" i="9"/>
  <c r="R193" i="9"/>
  <c r="V193" i="9"/>
  <c r="T193" i="9"/>
  <c r="M193" i="9"/>
  <c r="U193" i="9"/>
  <c r="P193" i="9"/>
  <c r="AK193" i="9"/>
  <c r="AO193" i="9"/>
  <c r="AS193" i="9"/>
  <c r="Q193" i="9"/>
  <c r="AH193" i="9"/>
  <c r="AL193" i="9"/>
  <c r="AP193" i="9"/>
  <c r="AT193" i="9"/>
  <c r="AI193" i="9"/>
  <c r="AQ193" i="9"/>
  <c r="AJ193" i="9"/>
  <c r="AR193" i="9"/>
  <c r="AM193" i="9"/>
  <c r="AN193" i="9"/>
  <c r="C193" i="9"/>
  <c r="AG189" i="9"/>
  <c r="Z189" i="9"/>
  <c r="AD189" i="9"/>
  <c r="Y189" i="9"/>
  <c r="AC189" i="9"/>
  <c r="AA189" i="9"/>
  <c r="AB189" i="9"/>
  <c r="AE189" i="9"/>
  <c r="X189" i="9"/>
  <c r="W189" i="9"/>
  <c r="O189" i="9"/>
  <c r="S189" i="9"/>
  <c r="N189" i="9"/>
  <c r="R189" i="9"/>
  <c r="V189" i="9"/>
  <c r="T189" i="9"/>
  <c r="M189" i="9"/>
  <c r="U189" i="9"/>
  <c r="AK189" i="9"/>
  <c r="AO189" i="9"/>
  <c r="AS189" i="9"/>
  <c r="AF189" i="9"/>
  <c r="AH189" i="9"/>
  <c r="AL189" i="9"/>
  <c r="AP189" i="9"/>
  <c r="AT189" i="9"/>
  <c r="P189" i="9"/>
  <c r="AM189" i="9"/>
  <c r="Q189" i="9"/>
  <c r="AN189" i="9"/>
  <c r="AI189" i="9"/>
  <c r="AJ189" i="9"/>
  <c r="AQ189" i="9"/>
  <c r="AR189" i="9"/>
  <c r="C189" i="9"/>
  <c r="AG185" i="9"/>
  <c r="Z185" i="9"/>
  <c r="AD185" i="9"/>
  <c r="Y185" i="9"/>
  <c r="AC185" i="9"/>
  <c r="AA185" i="9"/>
  <c r="AB185" i="9"/>
  <c r="W185" i="9"/>
  <c r="AF185" i="9"/>
  <c r="X185" i="9"/>
  <c r="O185" i="9"/>
  <c r="S185" i="9"/>
  <c r="N185" i="9"/>
  <c r="R185" i="9"/>
  <c r="V185" i="9"/>
  <c r="T185" i="9"/>
  <c r="M185" i="9"/>
  <c r="U185" i="9"/>
  <c r="AE185" i="9"/>
  <c r="P185" i="9"/>
  <c r="AK185" i="9"/>
  <c r="AO185" i="9"/>
  <c r="AS185" i="9"/>
  <c r="Q185" i="9"/>
  <c r="AH185" i="9"/>
  <c r="AL185" i="9"/>
  <c r="AP185" i="9"/>
  <c r="AT185" i="9"/>
  <c r="AI185" i="9"/>
  <c r="AQ185" i="9"/>
  <c r="AJ185" i="9"/>
  <c r="AR185" i="9"/>
  <c r="AM185" i="9"/>
  <c r="AN185" i="9"/>
  <c r="C185" i="9"/>
  <c r="AG181" i="9"/>
  <c r="Z181" i="9"/>
  <c r="AD181" i="9"/>
  <c r="Y181" i="9"/>
  <c r="AC181" i="9"/>
  <c r="AA181" i="9"/>
  <c r="AB181" i="9"/>
  <c r="AE181" i="9"/>
  <c r="X181" i="9"/>
  <c r="AF181" i="9"/>
  <c r="W181" i="9"/>
  <c r="O181" i="9"/>
  <c r="S181" i="9"/>
  <c r="N181" i="9"/>
  <c r="R181" i="9"/>
  <c r="V181" i="9"/>
  <c r="T181" i="9"/>
  <c r="M181" i="9"/>
  <c r="U181" i="9"/>
  <c r="AK181" i="9"/>
  <c r="AO181" i="9"/>
  <c r="AS181" i="9"/>
  <c r="AH181" i="9"/>
  <c r="AL181" i="9"/>
  <c r="AP181" i="9"/>
  <c r="AT181" i="9"/>
  <c r="AM181" i="9"/>
  <c r="AN181" i="9"/>
  <c r="AQ181" i="9"/>
  <c r="AI181" i="9"/>
  <c r="AR181" i="9"/>
  <c r="P181" i="9"/>
  <c r="Q181" i="9"/>
  <c r="AJ181" i="9"/>
  <c r="C181" i="9"/>
  <c r="AG177" i="9"/>
  <c r="Z177" i="9"/>
  <c r="AD177" i="9"/>
  <c r="Y177" i="9"/>
  <c r="AC177" i="9"/>
  <c r="AA177" i="9"/>
  <c r="AB177" i="9"/>
  <c r="W177" i="9"/>
  <c r="AF177" i="9"/>
  <c r="AE177" i="9"/>
  <c r="O177" i="9"/>
  <c r="S177" i="9"/>
  <c r="N177" i="9"/>
  <c r="R177" i="9"/>
  <c r="V177" i="9"/>
  <c r="T177" i="9"/>
  <c r="X177" i="9"/>
  <c r="M177" i="9"/>
  <c r="U177" i="9"/>
  <c r="P177" i="9"/>
  <c r="AK177" i="9"/>
  <c r="AO177" i="9"/>
  <c r="AS177" i="9"/>
  <c r="Q177" i="9"/>
  <c r="AH177" i="9"/>
  <c r="AL177" i="9"/>
  <c r="AP177" i="9"/>
  <c r="AT177" i="9"/>
  <c r="AI177" i="9"/>
  <c r="AQ177" i="9"/>
  <c r="AJ177" i="9"/>
  <c r="AR177" i="9"/>
  <c r="AN177" i="9"/>
  <c r="AM177" i="9"/>
  <c r="C177" i="9"/>
  <c r="AG173" i="9"/>
  <c r="Z173" i="9"/>
  <c r="AD173" i="9"/>
  <c r="Y173" i="9"/>
  <c r="AC173" i="9"/>
  <c r="AA173" i="9"/>
  <c r="AB173" i="9"/>
  <c r="AE173" i="9"/>
  <c r="X173" i="9"/>
  <c r="AF173" i="9"/>
  <c r="O173" i="9"/>
  <c r="S173" i="9"/>
  <c r="N173" i="9"/>
  <c r="R173" i="9"/>
  <c r="V173" i="9"/>
  <c r="W173" i="9"/>
  <c r="T173" i="9"/>
  <c r="M173" i="9"/>
  <c r="U173" i="9"/>
  <c r="AK173" i="9"/>
  <c r="AO173" i="9"/>
  <c r="AS173" i="9"/>
  <c r="AH173" i="9"/>
  <c r="AL173" i="9"/>
  <c r="AP173" i="9"/>
  <c r="AT173" i="9"/>
  <c r="P173" i="9"/>
  <c r="AM173" i="9"/>
  <c r="Q173" i="9"/>
  <c r="AN173" i="9"/>
  <c r="AI173" i="9"/>
  <c r="AQ173" i="9"/>
  <c r="AR173" i="9"/>
  <c r="AJ173" i="9"/>
  <c r="C173" i="9"/>
  <c r="AG169" i="9"/>
  <c r="Z169" i="9"/>
  <c r="AD169" i="9"/>
  <c r="Y169" i="9"/>
  <c r="AC169" i="9"/>
  <c r="AA169" i="9"/>
  <c r="AB169" i="9"/>
  <c r="W169" i="9"/>
  <c r="AF169" i="9"/>
  <c r="X169" i="9"/>
  <c r="AE169" i="9"/>
  <c r="O169" i="9"/>
  <c r="S169" i="9"/>
  <c r="N169" i="9"/>
  <c r="R169" i="9"/>
  <c r="V169" i="9"/>
  <c r="T169" i="9"/>
  <c r="M169" i="9"/>
  <c r="U169" i="9"/>
  <c r="P169" i="9"/>
  <c r="AK169" i="9"/>
  <c r="AO169" i="9"/>
  <c r="AS169" i="9"/>
  <c r="Q169" i="9"/>
  <c r="AH169" i="9"/>
  <c r="AL169" i="9"/>
  <c r="AP169" i="9"/>
  <c r="AT169" i="9"/>
  <c r="AI169" i="9"/>
  <c r="AQ169" i="9"/>
  <c r="AJ169" i="9"/>
  <c r="AR169" i="9"/>
  <c r="AM169" i="9"/>
  <c r="AN169" i="9"/>
  <c r="C169" i="9"/>
  <c r="AG165" i="9"/>
  <c r="Z165" i="9"/>
  <c r="AD165" i="9"/>
  <c r="Y165" i="9"/>
  <c r="AC165" i="9"/>
  <c r="AA165" i="9"/>
  <c r="AB165" i="9"/>
  <c r="AE165" i="9"/>
  <c r="X165" i="9"/>
  <c r="AF165" i="9"/>
  <c r="W165" i="9"/>
  <c r="O165" i="9"/>
  <c r="S165" i="9"/>
  <c r="N165" i="9"/>
  <c r="R165" i="9"/>
  <c r="V165" i="9"/>
  <c r="T165" i="9"/>
  <c r="M165" i="9"/>
  <c r="U165" i="9"/>
  <c r="AK165" i="9"/>
  <c r="AO165" i="9"/>
  <c r="AS165" i="9"/>
  <c r="AH165" i="9"/>
  <c r="AL165" i="9"/>
  <c r="AP165" i="9"/>
  <c r="AT165" i="9"/>
  <c r="AM165" i="9"/>
  <c r="AN165" i="9"/>
  <c r="P165" i="9"/>
  <c r="AQ165" i="9"/>
  <c r="AI165" i="9"/>
  <c r="Q165" i="9"/>
  <c r="AR165" i="9"/>
  <c r="AJ165" i="9"/>
  <c r="C165" i="9"/>
  <c r="AG161" i="9"/>
  <c r="Z161" i="9"/>
  <c r="AD161" i="9"/>
  <c r="Y161" i="9"/>
  <c r="AC161" i="9"/>
  <c r="AA161" i="9"/>
  <c r="AB161" i="9"/>
  <c r="W161" i="9"/>
  <c r="AF161" i="9"/>
  <c r="AE161" i="9"/>
  <c r="X161" i="9"/>
  <c r="O161" i="9"/>
  <c r="S161" i="9"/>
  <c r="N161" i="9"/>
  <c r="R161" i="9"/>
  <c r="V161" i="9"/>
  <c r="T161" i="9"/>
  <c r="M161" i="9"/>
  <c r="U161" i="9"/>
  <c r="P161" i="9"/>
  <c r="AK161" i="9"/>
  <c r="AO161" i="9"/>
  <c r="AS161" i="9"/>
  <c r="Q161" i="9"/>
  <c r="AH161" i="9"/>
  <c r="AL161" i="9"/>
  <c r="AP161" i="9"/>
  <c r="AT161" i="9"/>
  <c r="AI161" i="9"/>
  <c r="AQ161" i="9"/>
  <c r="AJ161" i="9"/>
  <c r="AR161" i="9"/>
  <c r="AN161" i="9"/>
  <c r="AM161" i="9"/>
  <c r="C161" i="9"/>
  <c r="AG157" i="9"/>
  <c r="W157" i="9"/>
  <c r="AA157" i="9"/>
  <c r="AE157" i="9"/>
  <c r="Y157" i="9"/>
  <c r="AD157" i="9"/>
  <c r="X157" i="9"/>
  <c r="AC157" i="9"/>
  <c r="AF157" i="9"/>
  <c r="Z157" i="9"/>
  <c r="AB157" i="9"/>
  <c r="O157" i="9"/>
  <c r="S157" i="9"/>
  <c r="N157" i="9"/>
  <c r="R157" i="9"/>
  <c r="V157" i="9"/>
  <c r="T157" i="9"/>
  <c r="M157" i="9"/>
  <c r="U157" i="9"/>
  <c r="AK157" i="9"/>
  <c r="AO157" i="9"/>
  <c r="AS157" i="9"/>
  <c r="AH157" i="9"/>
  <c r="AL157" i="9"/>
  <c r="AP157" i="9"/>
  <c r="AT157" i="9"/>
  <c r="P157" i="9"/>
  <c r="AM157" i="9"/>
  <c r="Q157" i="9"/>
  <c r="AN157" i="9"/>
  <c r="AI157" i="9"/>
  <c r="AQ157" i="9"/>
  <c r="AJ157" i="9"/>
  <c r="AR157" i="9"/>
  <c r="C157" i="9"/>
  <c r="AG153" i="9"/>
  <c r="Z153" i="9"/>
  <c r="AD153" i="9"/>
  <c r="X153" i="9"/>
  <c r="AC153" i="9"/>
  <c r="Y153" i="9"/>
  <c r="AF153" i="9"/>
  <c r="W153" i="9"/>
  <c r="AE153" i="9"/>
  <c r="AA153" i="9"/>
  <c r="AB153" i="9"/>
  <c r="O153" i="9"/>
  <c r="S153" i="9"/>
  <c r="N153" i="9"/>
  <c r="R153" i="9"/>
  <c r="V153" i="9"/>
  <c r="T153" i="9"/>
  <c r="M153" i="9"/>
  <c r="U153" i="9"/>
  <c r="P153" i="9"/>
  <c r="AK153" i="9"/>
  <c r="AO153" i="9"/>
  <c r="AS153" i="9"/>
  <c r="Q153" i="9"/>
  <c r="AH153" i="9"/>
  <c r="AL153" i="9"/>
  <c r="AP153" i="9"/>
  <c r="AT153" i="9"/>
  <c r="AI153" i="9"/>
  <c r="AQ153" i="9"/>
  <c r="AJ153" i="9"/>
  <c r="AR153" i="9"/>
  <c r="AM153" i="9"/>
  <c r="AN153" i="9"/>
  <c r="C153" i="9"/>
  <c r="AG149" i="9"/>
  <c r="Z149" i="9"/>
  <c r="AD149" i="9"/>
  <c r="AA149" i="9"/>
  <c r="AF149" i="9"/>
  <c r="W149" i="9"/>
  <c r="AC149" i="9"/>
  <c r="AB149" i="9"/>
  <c r="X149" i="9"/>
  <c r="Y149" i="9"/>
  <c r="AE149" i="9"/>
  <c r="O149" i="9"/>
  <c r="S149" i="9"/>
  <c r="N149" i="9"/>
  <c r="R149" i="9"/>
  <c r="V149" i="9"/>
  <c r="T149" i="9"/>
  <c r="M149" i="9"/>
  <c r="U149" i="9"/>
  <c r="AK149" i="9"/>
  <c r="AO149" i="9"/>
  <c r="AS149" i="9"/>
  <c r="AH149" i="9"/>
  <c r="AL149" i="9"/>
  <c r="AP149" i="9"/>
  <c r="AT149" i="9"/>
  <c r="AM149" i="9"/>
  <c r="AN149" i="9"/>
  <c r="AQ149" i="9"/>
  <c r="AJ149" i="9"/>
  <c r="AR149" i="9"/>
  <c r="P149" i="9"/>
  <c r="AI149" i="9"/>
  <c r="Q149" i="9"/>
  <c r="C149" i="9"/>
  <c r="AG145" i="9"/>
  <c r="Z145" i="9"/>
  <c r="AD145" i="9"/>
  <c r="X145" i="9"/>
  <c r="AC145" i="9"/>
  <c r="W145" i="9"/>
  <c r="AB145" i="9"/>
  <c r="AE145" i="9"/>
  <c r="AA145" i="9"/>
  <c r="AF145" i="9"/>
  <c r="Y145" i="9"/>
  <c r="O145" i="9"/>
  <c r="S145" i="9"/>
  <c r="N145" i="9"/>
  <c r="R145" i="9"/>
  <c r="V145" i="9"/>
  <c r="T145" i="9"/>
  <c r="M145" i="9"/>
  <c r="U145" i="9"/>
  <c r="P145" i="9"/>
  <c r="AK145" i="9"/>
  <c r="AO145" i="9"/>
  <c r="AS145" i="9"/>
  <c r="Q145" i="9"/>
  <c r="AH145" i="9"/>
  <c r="AL145" i="9"/>
  <c r="AP145" i="9"/>
  <c r="AT145" i="9"/>
  <c r="AI145" i="9"/>
  <c r="AQ145" i="9"/>
  <c r="AJ145" i="9"/>
  <c r="AR145" i="9"/>
  <c r="AM145" i="9"/>
  <c r="AN145" i="9"/>
  <c r="C145" i="9"/>
  <c r="AG141" i="9"/>
  <c r="Z141" i="9"/>
  <c r="AD141" i="9"/>
  <c r="AA141" i="9"/>
  <c r="AF141" i="9"/>
  <c r="Y141" i="9"/>
  <c r="AE141" i="9"/>
  <c r="AB141" i="9"/>
  <c r="X141" i="9"/>
  <c r="AC141" i="9"/>
  <c r="W141" i="9"/>
  <c r="O141" i="9"/>
  <c r="S141" i="9"/>
  <c r="N141" i="9"/>
  <c r="R141" i="9"/>
  <c r="V141" i="9"/>
  <c r="T141" i="9"/>
  <c r="M141" i="9"/>
  <c r="U141" i="9"/>
  <c r="AK141" i="9"/>
  <c r="AO141" i="9"/>
  <c r="AS141" i="9"/>
  <c r="AH141" i="9"/>
  <c r="AL141" i="9"/>
  <c r="AP141" i="9"/>
  <c r="AT141" i="9"/>
  <c r="P141" i="9"/>
  <c r="AM141" i="9"/>
  <c r="Q141" i="9"/>
  <c r="AN141" i="9"/>
  <c r="AI141" i="9"/>
  <c r="AQ141" i="9"/>
  <c r="AR141" i="9"/>
  <c r="AJ141" i="9"/>
  <c r="C141" i="9"/>
  <c r="AG137" i="9"/>
  <c r="Z137" i="9"/>
  <c r="AD137" i="9"/>
  <c r="X137" i="9"/>
  <c r="AC137" i="9"/>
  <c r="W137" i="9"/>
  <c r="AB137" i="9"/>
  <c r="Y137" i="9"/>
  <c r="AF137" i="9"/>
  <c r="AA137" i="9"/>
  <c r="AE137" i="9"/>
  <c r="O137" i="9"/>
  <c r="S137" i="9"/>
  <c r="N137" i="9"/>
  <c r="R137" i="9"/>
  <c r="V137" i="9"/>
  <c r="T137" i="9"/>
  <c r="M137" i="9"/>
  <c r="U137" i="9"/>
  <c r="P137" i="9"/>
  <c r="AK137" i="9"/>
  <c r="AO137" i="9"/>
  <c r="AS137" i="9"/>
  <c r="Q137" i="9"/>
  <c r="AH137" i="9"/>
  <c r="AL137" i="9"/>
  <c r="AP137" i="9"/>
  <c r="AT137" i="9"/>
  <c r="AI137" i="9"/>
  <c r="AQ137" i="9"/>
  <c r="AJ137" i="9"/>
  <c r="AR137" i="9"/>
  <c r="AM137" i="9"/>
  <c r="AN137" i="9"/>
  <c r="C137" i="9"/>
  <c r="AG133" i="9"/>
  <c r="Z133" i="9"/>
  <c r="AD133" i="9"/>
  <c r="AA133" i="9"/>
  <c r="AF133" i="9"/>
  <c r="Y133" i="9"/>
  <c r="AE133" i="9"/>
  <c r="W133" i="9"/>
  <c r="AC133" i="9"/>
  <c r="X133" i="9"/>
  <c r="AB133" i="9"/>
  <c r="O133" i="9"/>
  <c r="S133" i="9"/>
  <c r="N133" i="9"/>
  <c r="R133" i="9"/>
  <c r="V133" i="9"/>
  <c r="T133" i="9"/>
  <c r="M133" i="9"/>
  <c r="U133" i="9"/>
  <c r="AK133" i="9"/>
  <c r="AO133" i="9"/>
  <c r="AS133" i="9"/>
  <c r="AH133" i="9"/>
  <c r="AL133" i="9"/>
  <c r="AP133" i="9"/>
  <c r="AT133" i="9"/>
  <c r="AM133" i="9"/>
  <c r="AN133" i="9"/>
  <c r="P133" i="9"/>
  <c r="AQ133" i="9"/>
  <c r="AJ133" i="9"/>
  <c r="Q133" i="9"/>
  <c r="AR133" i="9"/>
  <c r="AI133" i="9"/>
  <c r="C133" i="9"/>
  <c r="AG129" i="9"/>
  <c r="Y129" i="9"/>
  <c r="AC129" i="9"/>
  <c r="Z129" i="9"/>
  <c r="AD129" i="9"/>
  <c r="AA129" i="9"/>
  <c r="X129" i="9"/>
  <c r="AF129" i="9"/>
  <c r="AE129" i="9"/>
  <c r="W129" i="9"/>
  <c r="AB129" i="9"/>
  <c r="O129" i="9"/>
  <c r="S129" i="9"/>
  <c r="N129" i="9"/>
  <c r="R129" i="9"/>
  <c r="V129" i="9"/>
  <c r="T129" i="9"/>
  <c r="M129" i="9"/>
  <c r="U129" i="9"/>
  <c r="P129" i="9"/>
  <c r="AK129" i="9"/>
  <c r="AO129" i="9"/>
  <c r="AS129" i="9"/>
  <c r="Q129" i="9"/>
  <c r="AH129" i="9"/>
  <c r="AL129" i="9"/>
  <c r="AP129" i="9"/>
  <c r="AT129" i="9"/>
  <c r="AI129" i="9"/>
  <c r="AQ129" i="9"/>
  <c r="AJ129" i="9"/>
  <c r="AR129" i="9"/>
  <c r="AM129" i="9"/>
  <c r="AN129" i="9"/>
  <c r="C129" i="9"/>
  <c r="AG125" i="9"/>
  <c r="Y125" i="9"/>
  <c r="AC125" i="9"/>
  <c r="Z125" i="9"/>
  <c r="AD125" i="9"/>
  <c r="AA125" i="9"/>
  <c r="X125" i="9"/>
  <c r="AF125" i="9"/>
  <c r="AB125" i="9"/>
  <c r="W125" i="9"/>
  <c r="AE125" i="9"/>
  <c r="O125" i="9"/>
  <c r="S125" i="9"/>
  <c r="N125" i="9"/>
  <c r="R125" i="9"/>
  <c r="V125" i="9"/>
  <c r="T125" i="9"/>
  <c r="M125" i="9"/>
  <c r="U125" i="9"/>
  <c r="AK125" i="9"/>
  <c r="AO125" i="9"/>
  <c r="AS125" i="9"/>
  <c r="AH125" i="9"/>
  <c r="AL125" i="9"/>
  <c r="AP125" i="9"/>
  <c r="AT125" i="9"/>
  <c r="P125" i="9"/>
  <c r="AM125" i="9"/>
  <c r="Q125" i="9"/>
  <c r="AN125" i="9"/>
  <c r="AI125" i="9"/>
  <c r="AR125" i="9"/>
  <c r="AJ125" i="9"/>
  <c r="AQ125" i="9"/>
  <c r="C125" i="9"/>
  <c r="AG121" i="9"/>
  <c r="Y121" i="9"/>
  <c r="AC121" i="9"/>
  <c r="Z121" i="9"/>
  <c r="AD121" i="9"/>
  <c r="AA121" i="9"/>
  <c r="X121" i="9"/>
  <c r="AF121" i="9"/>
  <c r="AE121" i="9"/>
  <c r="W121" i="9"/>
  <c r="AB121" i="9"/>
  <c r="O121" i="9"/>
  <c r="S121" i="9"/>
  <c r="N121" i="9"/>
  <c r="R121" i="9"/>
  <c r="V121" i="9"/>
  <c r="T121" i="9"/>
  <c r="M121" i="9"/>
  <c r="U121" i="9"/>
  <c r="P121" i="9"/>
  <c r="AK121" i="9"/>
  <c r="AO121" i="9"/>
  <c r="AS121" i="9"/>
  <c r="Q121" i="9"/>
  <c r="AH121" i="9"/>
  <c r="AL121" i="9"/>
  <c r="AP121" i="9"/>
  <c r="AT121" i="9"/>
  <c r="AI121" i="9"/>
  <c r="AQ121" i="9"/>
  <c r="AJ121" i="9"/>
  <c r="AR121" i="9"/>
  <c r="AM121" i="9"/>
  <c r="AN121" i="9"/>
  <c r="C121" i="9"/>
  <c r="AG117" i="9"/>
  <c r="Y117" i="9"/>
  <c r="AC117" i="9"/>
  <c r="Z117" i="9"/>
  <c r="AD117" i="9"/>
  <c r="AA117" i="9"/>
  <c r="X117" i="9"/>
  <c r="AF117" i="9"/>
  <c r="AB117" i="9"/>
  <c r="W117" i="9"/>
  <c r="AE117" i="9"/>
  <c r="O117" i="9"/>
  <c r="S117" i="9"/>
  <c r="N117" i="9"/>
  <c r="R117" i="9"/>
  <c r="V117" i="9"/>
  <c r="T117" i="9"/>
  <c r="M117" i="9"/>
  <c r="U117" i="9"/>
  <c r="AK117" i="9"/>
  <c r="AO117" i="9"/>
  <c r="AS117" i="9"/>
  <c r="AH117" i="9"/>
  <c r="AL117" i="9"/>
  <c r="AP117" i="9"/>
  <c r="AT117" i="9"/>
  <c r="AM117" i="9"/>
  <c r="AN117" i="9"/>
  <c r="AQ117" i="9"/>
  <c r="AJ117" i="9"/>
  <c r="AR117" i="9"/>
  <c r="P117" i="9"/>
  <c r="AI117" i="9"/>
  <c r="Q117" i="9"/>
  <c r="C117" i="9"/>
  <c r="AG113" i="9"/>
  <c r="Y113" i="9"/>
  <c r="AC113" i="9"/>
  <c r="Z113" i="9"/>
  <c r="AD113" i="9"/>
  <c r="AA113" i="9"/>
  <c r="X113" i="9"/>
  <c r="AF113" i="9"/>
  <c r="AE113" i="9"/>
  <c r="AB113" i="9"/>
  <c r="O113" i="9"/>
  <c r="S113" i="9"/>
  <c r="W113" i="9"/>
  <c r="N113" i="9"/>
  <c r="R113" i="9"/>
  <c r="V113" i="9"/>
  <c r="T113" i="9"/>
  <c r="M113" i="9"/>
  <c r="U113" i="9"/>
  <c r="P113" i="9"/>
  <c r="AK113" i="9"/>
  <c r="AO113" i="9"/>
  <c r="AS113" i="9"/>
  <c r="Q113" i="9"/>
  <c r="AH113" i="9"/>
  <c r="AL113" i="9"/>
  <c r="AP113" i="9"/>
  <c r="AT113" i="9"/>
  <c r="AI113" i="9"/>
  <c r="AQ113" i="9"/>
  <c r="AJ113" i="9"/>
  <c r="AR113" i="9"/>
  <c r="AM113" i="9"/>
  <c r="AN113" i="9"/>
  <c r="C113" i="9"/>
  <c r="AG109" i="9"/>
  <c r="Y109" i="9"/>
  <c r="AC109" i="9"/>
  <c r="Z109" i="9"/>
  <c r="AD109" i="9"/>
  <c r="AA109" i="9"/>
  <c r="X109" i="9"/>
  <c r="AF109" i="9"/>
  <c r="AB109" i="9"/>
  <c r="W109" i="9"/>
  <c r="AE109" i="9"/>
  <c r="O109" i="9"/>
  <c r="S109" i="9"/>
  <c r="N109" i="9"/>
  <c r="R109" i="9"/>
  <c r="V109" i="9"/>
  <c r="T109" i="9"/>
  <c r="M109" i="9"/>
  <c r="U109" i="9"/>
  <c r="AK109" i="9"/>
  <c r="AO109" i="9"/>
  <c r="AS109" i="9"/>
  <c r="AH109" i="9"/>
  <c r="AL109" i="9"/>
  <c r="AP109" i="9"/>
  <c r="AT109" i="9"/>
  <c r="P109" i="9"/>
  <c r="AM109" i="9"/>
  <c r="Q109" i="9"/>
  <c r="AN109" i="9"/>
  <c r="AI109" i="9"/>
  <c r="AJ109" i="9"/>
  <c r="AQ109" i="9"/>
  <c r="AR109" i="9"/>
  <c r="C109" i="9"/>
  <c r="AG105" i="9"/>
  <c r="Y105" i="9"/>
  <c r="AC105" i="9"/>
  <c r="Z105" i="9"/>
  <c r="AD105" i="9"/>
  <c r="AA105" i="9"/>
  <c r="X105" i="9"/>
  <c r="AF105" i="9"/>
  <c r="AE105" i="9"/>
  <c r="W105" i="9"/>
  <c r="AB105" i="9"/>
  <c r="O105" i="9"/>
  <c r="S105" i="9"/>
  <c r="N105" i="9"/>
  <c r="R105" i="9"/>
  <c r="V105" i="9"/>
  <c r="T105" i="9"/>
  <c r="M105" i="9"/>
  <c r="U105" i="9"/>
  <c r="P105" i="9"/>
  <c r="AK105" i="9"/>
  <c r="AO105" i="9"/>
  <c r="AS105" i="9"/>
  <c r="Q105" i="9"/>
  <c r="AH105" i="9"/>
  <c r="AL105" i="9"/>
  <c r="AP105" i="9"/>
  <c r="AT105" i="9"/>
  <c r="AI105" i="9"/>
  <c r="AQ105" i="9"/>
  <c r="AJ105" i="9"/>
  <c r="AR105" i="9"/>
  <c r="AM105" i="9"/>
  <c r="AN105" i="9"/>
  <c r="C105" i="9"/>
  <c r="AG101" i="9"/>
  <c r="Y101" i="9"/>
  <c r="AC101" i="9"/>
  <c r="Z101" i="9"/>
  <c r="AD101" i="9"/>
  <c r="AA101" i="9"/>
  <c r="X101" i="9"/>
  <c r="AF101" i="9"/>
  <c r="AB101" i="9"/>
  <c r="W101" i="9"/>
  <c r="AE101" i="9"/>
  <c r="O101" i="9"/>
  <c r="S101" i="9"/>
  <c r="N101" i="9"/>
  <c r="R101" i="9"/>
  <c r="V101" i="9"/>
  <c r="T101" i="9"/>
  <c r="M101" i="9"/>
  <c r="U101" i="9"/>
  <c r="AK101" i="9"/>
  <c r="AO101" i="9"/>
  <c r="AS101" i="9"/>
  <c r="AH101" i="9"/>
  <c r="AL101" i="9"/>
  <c r="AP101" i="9"/>
  <c r="AT101" i="9"/>
  <c r="AM101" i="9"/>
  <c r="AN101" i="9"/>
  <c r="P101" i="9"/>
  <c r="AQ101" i="9"/>
  <c r="AJ101" i="9"/>
  <c r="Q101" i="9"/>
  <c r="AR101" i="9"/>
  <c r="AI101" i="9"/>
  <c r="C101" i="9"/>
  <c r="Y97" i="9"/>
  <c r="AC97" i="9"/>
  <c r="Z97" i="9"/>
  <c r="AD97" i="9"/>
  <c r="AG97" i="9"/>
  <c r="AA97" i="9"/>
  <c r="X97" i="9"/>
  <c r="AF97" i="9"/>
  <c r="AE97" i="9"/>
  <c r="W97" i="9"/>
  <c r="AB97" i="9"/>
  <c r="O97" i="9"/>
  <c r="S97" i="9"/>
  <c r="N97" i="9"/>
  <c r="R97" i="9"/>
  <c r="V97" i="9"/>
  <c r="T97" i="9"/>
  <c r="M97" i="9"/>
  <c r="U97" i="9"/>
  <c r="P97" i="9"/>
  <c r="AK97" i="9"/>
  <c r="AO97" i="9"/>
  <c r="AS97" i="9"/>
  <c r="Q97" i="9"/>
  <c r="AH97" i="9"/>
  <c r="AL97" i="9"/>
  <c r="AP97" i="9"/>
  <c r="AT97" i="9"/>
  <c r="AI97" i="9"/>
  <c r="AQ97" i="9"/>
  <c r="AJ97" i="9"/>
  <c r="AR97" i="9"/>
  <c r="AN97" i="9"/>
  <c r="AM97" i="9"/>
  <c r="C97" i="9"/>
  <c r="AG93" i="9"/>
  <c r="Y93" i="9"/>
  <c r="AC93" i="9"/>
  <c r="Z93" i="9"/>
  <c r="AD93" i="9"/>
  <c r="AA93" i="9"/>
  <c r="X93" i="9"/>
  <c r="AF93" i="9"/>
  <c r="AB93" i="9"/>
  <c r="W93" i="9"/>
  <c r="AE93" i="9"/>
  <c r="O93" i="9"/>
  <c r="S93" i="9"/>
  <c r="N93" i="9"/>
  <c r="R93" i="9"/>
  <c r="V93" i="9"/>
  <c r="T93" i="9"/>
  <c r="M93" i="9"/>
  <c r="U93" i="9"/>
  <c r="AK93" i="9"/>
  <c r="AO93" i="9"/>
  <c r="AS93" i="9"/>
  <c r="AH93" i="9"/>
  <c r="AL93" i="9"/>
  <c r="AP93" i="9"/>
  <c r="AT93" i="9"/>
  <c r="P93" i="9"/>
  <c r="AM93" i="9"/>
  <c r="Q93" i="9"/>
  <c r="AN93" i="9"/>
  <c r="AI93" i="9"/>
  <c r="AR93" i="9"/>
  <c r="AJ93" i="9"/>
  <c r="AQ93" i="9"/>
  <c r="C93" i="9"/>
  <c r="AG89" i="9"/>
  <c r="Y89" i="9"/>
  <c r="AC89" i="9"/>
  <c r="Z89" i="9"/>
  <c r="AD89" i="9"/>
  <c r="AA89" i="9"/>
  <c r="X89" i="9"/>
  <c r="AF89" i="9"/>
  <c r="AE89" i="9"/>
  <c r="W89" i="9"/>
  <c r="AB89" i="9"/>
  <c r="O89" i="9"/>
  <c r="S89" i="9"/>
  <c r="N89" i="9"/>
  <c r="R89" i="9"/>
  <c r="V89" i="9"/>
  <c r="T89" i="9"/>
  <c r="M89" i="9"/>
  <c r="U89" i="9"/>
  <c r="P89" i="9"/>
  <c r="AK89" i="9"/>
  <c r="AO89" i="9"/>
  <c r="AS89" i="9"/>
  <c r="Q89" i="9"/>
  <c r="AH89" i="9"/>
  <c r="AL89" i="9"/>
  <c r="AP89" i="9"/>
  <c r="AT89" i="9"/>
  <c r="AI89" i="9"/>
  <c r="AQ89" i="9"/>
  <c r="AJ89" i="9"/>
  <c r="AR89" i="9"/>
  <c r="AM89" i="9"/>
  <c r="AN89" i="9"/>
  <c r="C89" i="9"/>
  <c r="AG85" i="9"/>
  <c r="Y85" i="9"/>
  <c r="AC85" i="9"/>
  <c r="Z85" i="9"/>
  <c r="AD85" i="9"/>
  <c r="AA85" i="9"/>
  <c r="X85" i="9"/>
  <c r="AF85" i="9"/>
  <c r="AB85" i="9"/>
  <c r="W85" i="9"/>
  <c r="AE85" i="9"/>
  <c r="O85" i="9"/>
  <c r="S85" i="9"/>
  <c r="N85" i="9"/>
  <c r="R85" i="9"/>
  <c r="V85" i="9"/>
  <c r="T85" i="9"/>
  <c r="M85" i="9"/>
  <c r="U85" i="9"/>
  <c r="AK85" i="9"/>
  <c r="AO85" i="9"/>
  <c r="AS85" i="9"/>
  <c r="AH85" i="9"/>
  <c r="AL85" i="9"/>
  <c r="AP85" i="9"/>
  <c r="AT85" i="9"/>
  <c r="AM85" i="9"/>
  <c r="AN85" i="9"/>
  <c r="AQ85" i="9"/>
  <c r="P85" i="9"/>
  <c r="Q85" i="9"/>
  <c r="AJ85" i="9"/>
  <c r="AR85" i="9"/>
  <c r="AI85" i="9"/>
  <c r="C85" i="9"/>
  <c r="AG81" i="9"/>
  <c r="Y81" i="9"/>
  <c r="AC81" i="9"/>
  <c r="Z81" i="9"/>
  <c r="AD81" i="9"/>
  <c r="AA81" i="9"/>
  <c r="X81" i="9"/>
  <c r="AF81" i="9"/>
  <c r="AE81" i="9"/>
  <c r="AB81" i="9"/>
  <c r="W81" i="9"/>
  <c r="O81" i="9"/>
  <c r="S81" i="9"/>
  <c r="N81" i="9"/>
  <c r="R81" i="9"/>
  <c r="V81" i="9"/>
  <c r="T81" i="9"/>
  <c r="M81" i="9"/>
  <c r="U81" i="9"/>
  <c r="P81" i="9"/>
  <c r="AK81" i="9"/>
  <c r="AO81" i="9"/>
  <c r="AS81" i="9"/>
  <c r="Q81" i="9"/>
  <c r="AH81" i="9"/>
  <c r="AL81" i="9"/>
  <c r="AP81" i="9"/>
  <c r="AT81" i="9"/>
  <c r="AI81" i="9"/>
  <c r="AQ81" i="9"/>
  <c r="AJ81" i="9"/>
  <c r="AR81" i="9"/>
  <c r="AM81" i="9"/>
  <c r="AN81" i="9"/>
  <c r="C81" i="9"/>
  <c r="AG77" i="9"/>
  <c r="Y77" i="9"/>
  <c r="AC77" i="9"/>
  <c r="Z77" i="9"/>
  <c r="AD77" i="9"/>
  <c r="AA77" i="9"/>
  <c r="X77" i="9"/>
  <c r="AF77" i="9"/>
  <c r="AB77" i="9"/>
  <c r="W77" i="9"/>
  <c r="AE77" i="9"/>
  <c r="O77" i="9"/>
  <c r="S77" i="9"/>
  <c r="N77" i="9"/>
  <c r="R77" i="9"/>
  <c r="V77" i="9"/>
  <c r="T77" i="9"/>
  <c r="M77" i="9"/>
  <c r="U77" i="9"/>
  <c r="AK77" i="9"/>
  <c r="AO77" i="9"/>
  <c r="AS77" i="9"/>
  <c r="AH77" i="9"/>
  <c r="AL77" i="9"/>
  <c r="AP77" i="9"/>
  <c r="AT77" i="9"/>
  <c r="P77" i="9"/>
  <c r="AM77" i="9"/>
  <c r="Q77" i="9"/>
  <c r="AN77" i="9"/>
  <c r="AI77" i="9"/>
  <c r="AQ77" i="9"/>
  <c r="AR77" i="9"/>
  <c r="AJ77" i="9"/>
  <c r="C77" i="9"/>
  <c r="AG73" i="9"/>
  <c r="Y73" i="9"/>
  <c r="AC73" i="9"/>
  <c r="Z73" i="9"/>
  <c r="AD73" i="9"/>
  <c r="AA73" i="9"/>
  <c r="X73" i="9"/>
  <c r="AF73" i="9"/>
  <c r="AE73" i="9"/>
  <c r="W73" i="9"/>
  <c r="AB73" i="9"/>
  <c r="O73" i="9"/>
  <c r="S73" i="9"/>
  <c r="N73" i="9"/>
  <c r="R73" i="9"/>
  <c r="V73" i="9"/>
  <c r="T73" i="9"/>
  <c r="M73" i="9"/>
  <c r="U73" i="9"/>
  <c r="P73" i="9"/>
  <c r="AK73" i="9"/>
  <c r="AO73" i="9"/>
  <c r="AS73" i="9"/>
  <c r="Q73" i="9"/>
  <c r="AH73" i="9"/>
  <c r="AL73" i="9"/>
  <c r="AP73" i="9"/>
  <c r="AT73" i="9"/>
  <c r="AI73" i="9"/>
  <c r="AQ73" i="9"/>
  <c r="AJ73" i="9"/>
  <c r="AR73" i="9"/>
  <c r="AM73" i="9"/>
  <c r="AN73" i="9"/>
  <c r="C73" i="9"/>
  <c r="AG69" i="9"/>
  <c r="Y69" i="9"/>
  <c r="AC69" i="9"/>
  <c r="Z69" i="9"/>
  <c r="AD69" i="9"/>
  <c r="AA69" i="9"/>
  <c r="X69" i="9"/>
  <c r="AF69" i="9"/>
  <c r="AB69" i="9"/>
  <c r="W69" i="9"/>
  <c r="AE69" i="9"/>
  <c r="O69" i="9"/>
  <c r="S69" i="9"/>
  <c r="N69" i="9"/>
  <c r="R69" i="9"/>
  <c r="V69" i="9"/>
  <c r="T69" i="9"/>
  <c r="M69" i="9"/>
  <c r="U69" i="9"/>
  <c r="AK69" i="9"/>
  <c r="AO69" i="9"/>
  <c r="AS69" i="9"/>
  <c r="AH69" i="9"/>
  <c r="AL69" i="9"/>
  <c r="AP69" i="9"/>
  <c r="AT69" i="9"/>
  <c r="AM69" i="9"/>
  <c r="AN69" i="9"/>
  <c r="P69" i="9"/>
  <c r="AQ69" i="9"/>
  <c r="AJ69" i="9"/>
  <c r="Q69" i="9"/>
  <c r="AR69" i="9"/>
  <c r="AI69" i="9"/>
  <c r="C69" i="9"/>
  <c r="AG65" i="9"/>
  <c r="Y65" i="9"/>
  <c r="AC65" i="9"/>
  <c r="Z65" i="9"/>
  <c r="AD65" i="9"/>
  <c r="AA65" i="9"/>
  <c r="X65" i="9"/>
  <c r="AF65" i="9"/>
  <c r="AE65" i="9"/>
  <c r="W65" i="9"/>
  <c r="AB65" i="9"/>
  <c r="O65" i="9"/>
  <c r="S65" i="9"/>
  <c r="N65" i="9"/>
  <c r="R65" i="9"/>
  <c r="V65" i="9"/>
  <c r="T65" i="9"/>
  <c r="M65" i="9"/>
  <c r="U65" i="9"/>
  <c r="P65" i="9"/>
  <c r="AK65" i="9"/>
  <c r="AO65" i="9"/>
  <c r="AS65" i="9"/>
  <c r="Q65" i="9"/>
  <c r="AH65" i="9"/>
  <c r="AL65" i="9"/>
  <c r="AP65" i="9"/>
  <c r="AT65" i="9"/>
  <c r="AI65" i="9"/>
  <c r="AQ65" i="9"/>
  <c r="AJ65" i="9"/>
  <c r="AR65" i="9"/>
  <c r="AM65" i="9"/>
  <c r="AN65" i="9"/>
  <c r="C65" i="9"/>
  <c r="AG61" i="9"/>
  <c r="Y61" i="9"/>
  <c r="AC61" i="9"/>
  <c r="Z61" i="9"/>
  <c r="AD61" i="9"/>
  <c r="AA61" i="9"/>
  <c r="X61" i="9"/>
  <c r="AF61" i="9"/>
  <c r="AB61" i="9"/>
  <c r="W61" i="9"/>
  <c r="O61" i="9"/>
  <c r="S61" i="9"/>
  <c r="AE61" i="9"/>
  <c r="N61" i="9"/>
  <c r="R61" i="9"/>
  <c r="V61" i="9"/>
  <c r="T61" i="9"/>
  <c r="M61" i="9"/>
  <c r="U61" i="9"/>
  <c r="AK61" i="9"/>
  <c r="AO61" i="9"/>
  <c r="AS61" i="9"/>
  <c r="AH61" i="9"/>
  <c r="AL61" i="9"/>
  <c r="AP61" i="9"/>
  <c r="AT61" i="9"/>
  <c r="P61" i="9"/>
  <c r="AM61" i="9"/>
  <c r="Q61" i="9"/>
  <c r="AN61" i="9"/>
  <c r="AI61" i="9"/>
  <c r="AQ61" i="9"/>
  <c r="AR61" i="9"/>
  <c r="AJ61" i="9"/>
  <c r="C61" i="9"/>
  <c r="AG57" i="9"/>
  <c r="Y57" i="9"/>
  <c r="AC57" i="9"/>
  <c r="Z57" i="9"/>
  <c r="AD57" i="9"/>
  <c r="AA57" i="9"/>
  <c r="X57" i="9"/>
  <c r="AF57" i="9"/>
  <c r="AE57" i="9"/>
  <c r="W57" i="9"/>
  <c r="AB57" i="9"/>
  <c r="O57" i="9"/>
  <c r="S57" i="9"/>
  <c r="N57" i="9"/>
  <c r="R57" i="9"/>
  <c r="V57" i="9"/>
  <c r="T57" i="9"/>
  <c r="M57" i="9"/>
  <c r="U57" i="9"/>
  <c r="P57" i="9"/>
  <c r="AK57" i="9"/>
  <c r="AO57" i="9"/>
  <c r="AS57" i="9"/>
  <c r="Q57" i="9"/>
  <c r="AH57" i="9"/>
  <c r="AL57" i="9"/>
  <c r="AP57" i="9"/>
  <c r="AT57" i="9"/>
  <c r="AI57" i="9"/>
  <c r="AQ57" i="9"/>
  <c r="AJ57" i="9"/>
  <c r="AR57" i="9"/>
  <c r="AM57" i="9"/>
  <c r="AN57" i="9"/>
  <c r="C57" i="9"/>
  <c r="AG53" i="9"/>
  <c r="Y53" i="9"/>
  <c r="AC53" i="9"/>
  <c r="Z53" i="9"/>
  <c r="AD53" i="9"/>
  <c r="AA53" i="9"/>
  <c r="X53" i="9"/>
  <c r="AF53" i="9"/>
  <c r="AB53" i="9"/>
  <c r="W53" i="9"/>
  <c r="AE53" i="9"/>
  <c r="O53" i="9"/>
  <c r="S53" i="9"/>
  <c r="N53" i="9"/>
  <c r="R53" i="9"/>
  <c r="V53" i="9"/>
  <c r="T53" i="9"/>
  <c r="M53" i="9"/>
  <c r="U53" i="9"/>
  <c r="AK53" i="9"/>
  <c r="AO53" i="9"/>
  <c r="AS53" i="9"/>
  <c r="AH53" i="9"/>
  <c r="AL53" i="9"/>
  <c r="AP53" i="9"/>
  <c r="AT53" i="9"/>
  <c r="AM53" i="9"/>
  <c r="AN53" i="9"/>
  <c r="AQ53" i="9"/>
  <c r="P53" i="9"/>
  <c r="AI53" i="9"/>
  <c r="Q53" i="9"/>
  <c r="AR53" i="9"/>
  <c r="AJ53" i="9"/>
  <c r="C53" i="9"/>
  <c r="AG49" i="9"/>
  <c r="Z49" i="9"/>
  <c r="AD49" i="9"/>
  <c r="Y49" i="9"/>
  <c r="AC49" i="9"/>
  <c r="W49" i="9"/>
  <c r="AE49" i="9"/>
  <c r="X49" i="9"/>
  <c r="AF49" i="9"/>
  <c r="AB49" i="9"/>
  <c r="AA49" i="9"/>
  <c r="O49" i="9"/>
  <c r="S49" i="9"/>
  <c r="N49" i="9"/>
  <c r="R49" i="9"/>
  <c r="V49" i="9"/>
  <c r="T49" i="9"/>
  <c r="M49" i="9"/>
  <c r="U49" i="9"/>
  <c r="P49" i="9"/>
  <c r="AK49" i="9"/>
  <c r="AO49" i="9"/>
  <c r="AS49" i="9"/>
  <c r="Q49" i="9"/>
  <c r="AH49" i="9"/>
  <c r="AL49" i="9"/>
  <c r="AP49" i="9"/>
  <c r="AT49" i="9"/>
  <c r="AI49" i="9"/>
  <c r="AQ49" i="9"/>
  <c r="AJ49" i="9"/>
  <c r="AR49" i="9"/>
  <c r="AN49" i="9"/>
  <c r="AM49" i="9"/>
  <c r="C49" i="9"/>
  <c r="AG45" i="9"/>
  <c r="Z45" i="9"/>
  <c r="AD45" i="9"/>
  <c r="Y45" i="9"/>
  <c r="AC45" i="9"/>
  <c r="W45" i="9"/>
  <c r="AE45" i="9"/>
  <c r="X45" i="9"/>
  <c r="AF45" i="9"/>
  <c r="AA45" i="9"/>
  <c r="AB45" i="9"/>
  <c r="O45" i="9"/>
  <c r="S45" i="9"/>
  <c r="N45" i="9"/>
  <c r="R45" i="9"/>
  <c r="V45" i="9"/>
  <c r="T45" i="9"/>
  <c r="M45" i="9"/>
  <c r="U45" i="9"/>
  <c r="AK45" i="9"/>
  <c r="AO45" i="9"/>
  <c r="AS45" i="9"/>
  <c r="AH45" i="9"/>
  <c r="AL45" i="9"/>
  <c r="AP45" i="9"/>
  <c r="AT45" i="9"/>
  <c r="P45" i="9"/>
  <c r="AM45" i="9"/>
  <c r="Q45" i="9"/>
  <c r="AN45" i="9"/>
  <c r="AI45" i="9"/>
  <c r="AQ45" i="9"/>
  <c r="AJ45" i="9"/>
  <c r="AR45" i="9"/>
  <c r="C45" i="9"/>
  <c r="AG41" i="9"/>
  <c r="Z41" i="9"/>
  <c r="AD41" i="9"/>
  <c r="Y41" i="9"/>
  <c r="AC41" i="9"/>
  <c r="W41" i="9"/>
  <c r="AE41" i="9"/>
  <c r="X41" i="9"/>
  <c r="AF41" i="9"/>
  <c r="AB41" i="9"/>
  <c r="AA41" i="9"/>
  <c r="O41" i="9"/>
  <c r="S41" i="9"/>
  <c r="N41" i="9"/>
  <c r="R41" i="9"/>
  <c r="V41" i="9"/>
  <c r="T41" i="9"/>
  <c r="M41" i="9"/>
  <c r="U41" i="9"/>
  <c r="P41" i="9"/>
  <c r="AK41" i="9"/>
  <c r="AO41" i="9"/>
  <c r="AS41" i="9"/>
  <c r="Q41" i="9"/>
  <c r="AH41" i="9"/>
  <c r="AL41" i="9"/>
  <c r="AP41" i="9"/>
  <c r="AT41" i="9"/>
  <c r="AI41" i="9"/>
  <c r="AQ41" i="9"/>
  <c r="AJ41" i="9"/>
  <c r="AR41" i="9"/>
  <c r="AM41" i="9"/>
  <c r="AN41" i="9"/>
  <c r="C41" i="9"/>
  <c r="AG37" i="9"/>
  <c r="Z37" i="9"/>
  <c r="AD37" i="9"/>
  <c r="Y37" i="9"/>
  <c r="AC37" i="9"/>
  <c r="W37" i="9"/>
  <c r="AE37" i="9"/>
  <c r="X37" i="9"/>
  <c r="AF37" i="9"/>
  <c r="AA37" i="9"/>
  <c r="AB37" i="9"/>
  <c r="O37" i="9"/>
  <c r="S37" i="9"/>
  <c r="N37" i="9"/>
  <c r="R37" i="9"/>
  <c r="V37" i="9"/>
  <c r="T37" i="9"/>
  <c r="M37" i="9"/>
  <c r="U37" i="9"/>
  <c r="AK37" i="9"/>
  <c r="AO37" i="9"/>
  <c r="AS37" i="9"/>
  <c r="AH37" i="9"/>
  <c r="AL37" i="9"/>
  <c r="AP37" i="9"/>
  <c r="AT37" i="9"/>
  <c r="AM37" i="9"/>
  <c r="AN37" i="9"/>
  <c r="P37" i="9"/>
  <c r="AQ37" i="9"/>
  <c r="AJ37" i="9"/>
  <c r="Q37" i="9"/>
  <c r="AR37" i="9"/>
  <c r="AI37" i="9"/>
  <c r="C37" i="9"/>
  <c r="Z33" i="9"/>
  <c r="AD33" i="9"/>
  <c r="Y33" i="9"/>
  <c r="AC33" i="9"/>
  <c r="AG33" i="9"/>
  <c r="W33" i="9"/>
  <c r="AE33" i="9"/>
  <c r="X33" i="9"/>
  <c r="AF33" i="9"/>
  <c r="AB33" i="9"/>
  <c r="AA33" i="9"/>
  <c r="O33" i="9"/>
  <c r="S33" i="9"/>
  <c r="N33" i="9"/>
  <c r="R33" i="9"/>
  <c r="V33" i="9"/>
  <c r="T33" i="9"/>
  <c r="M33" i="9"/>
  <c r="U33" i="9"/>
  <c r="P33" i="9"/>
  <c r="AK33" i="9"/>
  <c r="AO33" i="9"/>
  <c r="AS33" i="9"/>
  <c r="Q33" i="9"/>
  <c r="AH33" i="9"/>
  <c r="AL33" i="9"/>
  <c r="AP33" i="9"/>
  <c r="AT33" i="9"/>
  <c r="AI33" i="9"/>
  <c r="AQ33" i="9"/>
  <c r="AJ33" i="9"/>
  <c r="AR33" i="9"/>
  <c r="AM33" i="9"/>
  <c r="AN33" i="9"/>
  <c r="C33" i="9"/>
  <c r="AG29" i="9"/>
  <c r="Z29" i="9"/>
  <c r="AD29" i="9"/>
  <c r="Y29" i="9"/>
  <c r="AC29" i="9"/>
  <c r="W29" i="9"/>
  <c r="AE29" i="9"/>
  <c r="X29" i="9"/>
  <c r="AF29" i="9"/>
  <c r="AA29" i="9"/>
  <c r="AB29" i="9"/>
  <c r="O29" i="9"/>
  <c r="S29" i="9"/>
  <c r="N29" i="9"/>
  <c r="R29" i="9"/>
  <c r="V29" i="9"/>
  <c r="T29" i="9"/>
  <c r="M29" i="9"/>
  <c r="U29" i="9"/>
  <c r="AK29" i="9"/>
  <c r="AO29" i="9"/>
  <c r="AS29" i="9"/>
  <c r="AH29" i="9"/>
  <c r="AL29" i="9"/>
  <c r="AP29" i="9"/>
  <c r="AT29" i="9"/>
  <c r="P29" i="9"/>
  <c r="AM29" i="9"/>
  <c r="Q29" i="9"/>
  <c r="AN29" i="9"/>
  <c r="AI29" i="9"/>
  <c r="AQ29" i="9"/>
  <c r="AR29" i="9"/>
  <c r="AJ29" i="9"/>
  <c r="C29" i="9"/>
  <c r="AG25" i="9"/>
  <c r="Z25" i="9"/>
  <c r="AD25" i="9"/>
  <c r="Y25" i="9"/>
  <c r="AC25" i="9"/>
  <c r="W25" i="9"/>
  <c r="AE25" i="9"/>
  <c r="X25" i="9"/>
  <c r="AF25" i="9"/>
  <c r="AB25" i="9"/>
  <c r="AA25" i="9"/>
  <c r="O25" i="9"/>
  <c r="S25" i="9"/>
  <c r="N25" i="9"/>
  <c r="R25" i="9"/>
  <c r="V25" i="9"/>
  <c r="T25" i="9"/>
  <c r="M25" i="9"/>
  <c r="U25" i="9"/>
  <c r="P25" i="9"/>
  <c r="AK25" i="9"/>
  <c r="AO25" i="9"/>
  <c r="AS25" i="9"/>
  <c r="Q25" i="9"/>
  <c r="AH25" i="9"/>
  <c r="AL25" i="9"/>
  <c r="AP25" i="9"/>
  <c r="AT25" i="9"/>
  <c r="AI25" i="9"/>
  <c r="AQ25" i="9"/>
  <c r="AJ25" i="9"/>
  <c r="AR25" i="9"/>
  <c r="AM25" i="9"/>
  <c r="AN25" i="9"/>
  <c r="C25" i="9"/>
  <c r="AG21" i="9"/>
  <c r="Z21" i="9"/>
  <c r="AD21" i="9"/>
  <c r="Y21" i="9"/>
  <c r="AC21" i="9"/>
  <c r="W21" i="9"/>
  <c r="AE21" i="9"/>
  <c r="X21" i="9"/>
  <c r="AF21" i="9"/>
  <c r="AA21" i="9"/>
  <c r="AB21" i="9"/>
  <c r="O21" i="9"/>
  <c r="S21" i="9"/>
  <c r="N21" i="9"/>
  <c r="R21" i="9"/>
  <c r="V21" i="9"/>
  <c r="T21" i="9"/>
  <c r="M21" i="9"/>
  <c r="U21" i="9"/>
  <c r="AK21" i="9"/>
  <c r="AO21" i="9"/>
  <c r="AS21" i="9"/>
  <c r="AH21" i="9"/>
  <c r="AL21" i="9"/>
  <c r="AP21" i="9"/>
  <c r="AT21" i="9"/>
  <c r="AM21" i="9"/>
  <c r="AN21" i="9"/>
  <c r="AQ21" i="9"/>
  <c r="AI21" i="9"/>
  <c r="Q21" i="9"/>
  <c r="AJ21" i="9"/>
  <c r="AR21" i="9"/>
  <c r="P21" i="9"/>
  <c r="C21" i="9"/>
  <c r="AG17" i="9"/>
  <c r="W17" i="9"/>
  <c r="AA17" i="9"/>
  <c r="AE17" i="9"/>
  <c r="Y17" i="9"/>
  <c r="AD17" i="9"/>
  <c r="X17" i="9"/>
  <c r="AC17" i="9"/>
  <c r="AF17" i="9"/>
  <c r="Z17" i="9"/>
  <c r="AB17" i="9"/>
  <c r="O17" i="9"/>
  <c r="S17" i="9"/>
  <c r="N17" i="9"/>
  <c r="R17" i="9"/>
  <c r="V17" i="9"/>
  <c r="T17" i="9"/>
  <c r="M17" i="9"/>
  <c r="U17" i="9"/>
  <c r="P17" i="9"/>
  <c r="AK17" i="9"/>
  <c r="AO17" i="9"/>
  <c r="AS17" i="9"/>
  <c r="Q17" i="9"/>
  <c r="AH17" i="9"/>
  <c r="AL17" i="9"/>
  <c r="AP17" i="9"/>
  <c r="AT17" i="9"/>
  <c r="AI17" i="9"/>
  <c r="AQ17" i="9"/>
  <c r="AJ17" i="9"/>
  <c r="AR17" i="9"/>
  <c r="AN17" i="9"/>
  <c r="AM17" i="9"/>
  <c r="C17" i="9"/>
  <c r="AG13" i="9"/>
  <c r="W13" i="9"/>
  <c r="AA13" i="9"/>
  <c r="AE13" i="9"/>
  <c r="AB13" i="9"/>
  <c r="Z13" i="9"/>
  <c r="AF13" i="9"/>
  <c r="AC13" i="9"/>
  <c r="AD13" i="9"/>
  <c r="X13" i="9"/>
  <c r="Y13" i="9"/>
  <c r="O13" i="9"/>
  <c r="S13" i="9"/>
  <c r="N13" i="9"/>
  <c r="R13" i="9"/>
  <c r="V13" i="9"/>
  <c r="T13" i="9"/>
  <c r="M13" i="9"/>
  <c r="U13" i="9"/>
  <c r="AK13" i="9"/>
  <c r="AO13" i="9"/>
  <c r="AS13" i="9"/>
  <c r="AH13" i="9"/>
  <c r="AL13" i="9"/>
  <c r="AP13" i="9"/>
  <c r="AT13" i="9"/>
  <c r="P13" i="9"/>
  <c r="AM13" i="9"/>
  <c r="Q13" i="9"/>
  <c r="AN13" i="9"/>
  <c r="AI13" i="9"/>
  <c r="AJ13" i="9"/>
  <c r="AQ13" i="9"/>
  <c r="AR13" i="9"/>
  <c r="C13" i="9"/>
  <c r="AG9" i="9"/>
  <c r="Z9" i="9"/>
  <c r="W9" i="9"/>
  <c r="AA9" i="9"/>
  <c r="AE9" i="9"/>
  <c r="X9" i="9"/>
  <c r="AD9" i="9"/>
  <c r="AC9" i="9"/>
  <c r="Y9" i="9"/>
  <c r="AB9" i="9"/>
  <c r="AF9" i="9"/>
  <c r="O9" i="9"/>
  <c r="S9" i="9"/>
  <c r="N9" i="9"/>
  <c r="R9" i="9"/>
  <c r="V9" i="9"/>
  <c r="T9" i="9"/>
  <c r="M9" i="9"/>
  <c r="U9" i="9"/>
  <c r="P9" i="9"/>
  <c r="AK9" i="9"/>
  <c r="AO9" i="9"/>
  <c r="AS9" i="9"/>
  <c r="Q9" i="9"/>
  <c r="AH9" i="9"/>
  <c r="AL9" i="9"/>
  <c r="AP9" i="9"/>
  <c r="AT9" i="9"/>
  <c r="AI9" i="9"/>
  <c r="AQ9" i="9"/>
  <c r="AJ9" i="9"/>
  <c r="AR9" i="9"/>
  <c r="AM9" i="9"/>
  <c r="AN9" i="9"/>
  <c r="C9" i="9"/>
  <c r="AG5" i="9"/>
  <c r="Z5" i="9"/>
  <c r="AD5" i="9"/>
  <c r="W5" i="9"/>
  <c r="AA5" i="9"/>
  <c r="AE5" i="9"/>
  <c r="X5" i="9"/>
  <c r="AF5" i="9"/>
  <c r="AC5" i="9"/>
  <c r="Y5" i="9"/>
  <c r="AB5" i="9"/>
  <c r="O5" i="9"/>
  <c r="S5" i="9"/>
  <c r="N5" i="9"/>
  <c r="R5" i="9"/>
  <c r="V5" i="9"/>
  <c r="T5" i="9"/>
  <c r="M5" i="9"/>
  <c r="U5" i="9"/>
  <c r="AK5" i="9"/>
  <c r="AO5" i="9"/>
  <c r="AS5" i="9"/>
  <c r="AH5" i="9"/>
  <c r="AL5" i="9"/>
  <c r="AP5" i="9"/>
  <c r="AT5" i="9"/>
  <c r="AM5" i="9"/>
  <c r="AN5" i="9"/>
  <c r="P5" i="9"/>
  <c r="AQ5" i="9"/>
  <c r="AJ5" i="9"/>
  <c r="Q5" i="9"/>
  <c r="AR5" i="9"/>
  <c r="AI5" i="9"/>
  <c r="C5" i="9"/>
  <c r="D180" i="5"/>
  <c r="C180" i="5"/>
  <c r="D179" i="5"/>
  <c r="C179" i="5"/>
  <c r="C178" i="5"/>
  <c r="D178" i="5" s="1"/>
  <c r="C177" i="5"/>
  <c r="D177" i="5" s="1"/>
  <c r="C176" i="5"/>
  <c r="D176" i="5" s="1"/>
  <c r="A176" i="5"/>
  <c r="C175" i="5"/>
  <c r="D175" i="5" s="1"/>
  <c r="A175" i="5"/>
  <c r="C174" i="5"/>
  <c r="D174" i="5" s="1"/>
  <c r="A174" i="5"/>
  <c r="C173" i="5"/>
  <c r="D173" i="5" s="1"/>
  <c r="A173" i="5"/>
  <c r="C172" i="5"/>
  <c r="D172" i="5" s="1"/>
  <c r="A172" i="5"/>
  <c r="D170" i="5"/>
  <c r="C170" i="5"/>
  <c r="D169" i="5"/>
  <c r="C169" i="5"/>
  <c r="C168" i="5"/>
  <c r="D168" i="5" s="1"/>
  <c r="C167" i="5"/>
  <c r="D167" i="5" s="1"/>
  <c r="C166" i="5"/>
  <c r="D166" i="5" s="1"/>
  <c r="A166" i="5"/>
  <c r="C165" i="5"/>
  <c r="D165" i="5" s="1"/>
  <c r="A165" i="5"/>
  <c r="C164" i="5"/>
  <c r="D164" i="5" s="1"/>
  <c r="A164" i="5"/>
  <c r="C163" i="5"/>
  <c r="D163" i="5" s="1"/>
  <c r="A163" i="5"/>
  <c r="C162" i="5"/>
  <c r="D162" i="5" s="1"/>
  <c r="A162" i="5"/>
  <c r="D160" i="5"/>
  <c r="C160" i="5"/>
  <c r="D159" i="5"/>
  <c r="C159" i="5"/>
  <c r="C158" i="5"/>
  <c r="D158" i="5" s="1"/>
  <c r="C157" i="5"/>
  <c r="D157" i="5" s="1"/>
  <c r="C156" i="5"/>
  <c r="D156" i="5" s="1"/>
  <c r="A156" i="5"/>
  <c r="C155" i="5"/>
  <c r="D155" i="5" s="1"/>
  <c r="A155" i="5"/>
  <c r="C154" i="5"/>
  <c r="D154" i="5" s="1"/>
  <c r="A154" i="5"/>
  <c r="C153" i="5"/>
  <c r="D153" i="5" s="1"/>
  <c r="A153" i="5"/>
  <c r="C152" i="5"/>
  <c r="D152" i="5" s="1"/>
  <c r="A152" i="5"/>
  <c r="D150" i="5"/>
  <c r="C150" i="5"/>
  <c r="D149" i="5"/>
  <c r="C149" i="5"/>
  <c r="C148" i="5"/>
  <c r="D148" i="5" s="1"/>
  <c r="C147" i="5"/>
  <c r="D147" i="5" s="1"/>
  <c r="C146" i="5"/>
  <c r="D146" i="5" s="1"/>
  <c r="A146" i="5"/>
  <c r="C145" i="5"/>
  <c r="D145" i="5" s="1"/>
  <c r="A145" i="5"/>
  <c r="C144" i="5"/>
  <c r="D144" i="5" s="1"/>
  <c r="A144" i="5"/>
  <c r="C143" i="5"/>
  <c r="D143" i="5" s="1"/>
  <c r="A143" i="5"/>
  <c r="C142" i="5"/>
  <c r="D142" i="5" s="1"/>
  <c r="A142" i="5"/>
  <c r="D140" i="5"/>
  <c r="C140" i="5"/>
  <c r="D139" i="5"/>
  <c r="C139" i="5"/>
  <c r="C138" i="5"/>
  <c r="D138" i="5" s="1"/>
  <c r="C137" i="5"/>
  <c r="D137" i="5" s="1"/>
  <c r="C136" i="5"/>
  <c r="D136" i="5" s="1"/>
  <c r="A136" i="5"/>
  <c r="C135" i="5"/>
  <c r="D135" i="5" s="1"/>
  <c r="A135" i="5"/>
  <c r="C134" i="5"/>
  <c r="D134" i="5" s="1"/>
  <c r="A134" i="5"/>
  <c r="C133" i="5"/>
  <c r="D133" i="5" s="1"/>
  <c r="A133" i="5"/>
  <c r="C132" i="5"/>
  <c r="D132" i="5" s="1"/>
  <c r="A132" i="5"/>
  <c r="D130" i="5"/>
  <c r="C130" i="5"/>
  <c r="D129" i="5"/>
  <c r="C129" i="5"/>
  <c r="C128" i="5"/>
  <c r="D128" i="5" s="1"/>
  <c r="C127" i="5"/>
  <c r="D127" i="5" s="1"/>
  <c r="C126" i="5"/>
  <c r="D126" i="5" s="1"/>
  <c r="A126" i="5"/>
  <c r="C125" i="5"/>
  <c r="D125" i="5" s="1"/>
  <c r="A125" i="5"/>
  <c r="C124" i="5"/>
  <c r="D124" i="5" s="1"/>
  <c r="A124" i="5"/>
  <c r="C123" i="5"/>
  <c r="D123" i="5" s="1"/>
  <c r="A123" i="5"/>
  <c r="C122" i="5"/>
  <c r="D122" i="5" s="1"/>
  <c r="A122" i="5"/>
  <c r="D120" i="5"/>
  <c r="C120" i="5"/>
  <c r="D119" i="5"/>
  <c r="C119" i="5"/>
  <c r="C118" i="5"/>
  <c r="D118" i="5" s="1"/>
  <c r="C117" i="5"/>
  <c r="D117" i="5" s="1"/>
  <c r="C116" i="5"/>
  <c r="D116" i="5" s="1"/>
  <c r="A116" i="5"/>
  <c r="C115" i="5"/>
  <c r="D115" i="5" s="1"/>
  <c r="A115" i="5"/>
  <c r="C114" i="5"/>
  <c r="D114" i="5" s="1"/>
  <c r="A114" i="5"/>
  <c r="C113" i="5"/>
  <c r="D113" i="5" s="1"/>
  <c r="A113" i="5"/>
  <c r="C112" i="5"/>
  <c r="D112" i="5" s="1"/>
  <c r="A112" i="5"/>
  <c r="D110" i="5"/>
  <c r="C110" i="5"/>
  <c r="D109" i="5"/>
  <c r="C109" i="5"/>
  <c r="C108" i="5"/>
  <c r="D108" i="5" s="1"/>
  <c r="C107" i="5"/>
  <c r="D107" i="5" s="1"/>
  <c r="C106" i="5"/>
  <c r="D106" i="5" s="1"/>
  <c r="A106" i="5"/>
  <c r="C105" i="5"/>
  <c r="D105" i="5" s="1"/>
  <c r="A105" i="5"/>
  <c r="C104" i="5"/>
  <c r="D104" i="5" s="1"/>
  <c r="A104" i="5"/>
  <c r="C103" i="5"/>
  <c r="D103" i="5" s="1"/>
  <c r="A103" i="5"/>
  <c r="C102" i="5"/>
  <c r="D102" i="5" s="1"/>
  <c r="A102" i="5"/>
  <c r="D100" i="5"/>
  <c r="C100" i="5"/>
  <c r="D99" i="5"/>
  <c r="C99" i="5"/>
  <c r="C98" i="5"/>
  <c r="D98" i="5" s="1"/>
  <c r="C97" i="5"/>
  <c r="D97" i="5" s="1"/>
  <c r="C96" i="5"/>
  <c r="D96" i="5" s="1"/>
  <c r="A96" i="5"/>
  <c r="C95" i="5"/>
  <c r="D95" i="5" s="1"/>
  <c r="A95" i="5"/>
  <c r="C94" i="5"/>
  <c r="D94" i="5" s="1"/>
  <c r="A94" i="5"/>
  <c r="C93" i="5"/>
  <c r="D93" i="5" s="1"/>
  <c r="A93" i="5"/>
  <c r="C92" i="5"/>
  <c r="D92" i="5" s="1"/>
  <c r="A92" i="5"/>
  <c r="D90" i="5"/>
  <c r="C90" i="5"/>
  <c r="D89" i="5"/>
  <c r="C89" i="5"/>
  <c r="C88" i="5"/>
  <c r="D88" i="5" s="1"/>
  <c r="C87" i="5"/>
  <c r="D87" i="5" s="1"/>
  <c r="C86" i="5"/>
  <c r="D86" i="5" s="1"/>
  <c r="A86" i="5"/>
  <c r="C85" i="5"/>
  <c r="D85" i="5" s="1"/>
  <c r="A85" i="5"/>
  <c r="C84" i="5"/>
  <c r="D84" i="5" s="1"/>
  <c r="A84" i="5"/>
  <c r="C83" i="5"/>
  <c r="D83" i="5" s="1"/>
  <c r="A83" i="5"/>
  <c r="C82" i="5"/>
  <c r="D82" i="5" s="1"/>
  <c r="A82" i="5"/>
  <c r="D80" i="5"/>
  <c r="C80" i="5"/>
  <c r="D79" i="5"/>
  <c r="C79" i="5"/>
  <c r="C78" i="5"/>
  <c r="D78" i="5" s="1"/>
  <c r="C77" i="5"/>
  <c r="D77" i="5" s="1"/>
  <c r="C76" i="5"/>
  <c r="D76" i="5" s="1"/>
  <c r="A76" i="5"/>
  <c r="C75" i="5"/>
  <c r="D75" i="5" s="1"/>
  <c r="A75" i="5"/>
  <c r="C74" i="5"/>
  <c r="D74" i="5" s="1"/>
  <c r="A74" i="5"/>
  <c r="C73" i="5"/>
  <c r="D73" i="5" s="1"/>
  <c r="A73" i="5"/>
  <c r="C72" i="5"/>
  <c r="D72" i="5" s="1"/>
  <c r="A72" i="5"/>
  <c r="D70" i="5"/>
  <c r="C70" i="5"/>
  <c r="D69" i="5"/>
  <c r="C69" i="5"/>
  <c r="C68" i="5"/>
  <c r="D68" i="5" s="1"/>
  <c r="C67" i="5"/>
  <c r="D67" i="5" s="1"/>
  <c r="C66" i="5"/>
  <c r="D66" i="5" s="1"/>
  <c r="A66" i="5"/>
  <c r="C65" i="5"/>
  <c r="D65" i="5" s="1"/>
  <c r="A65" i="5"/>
  <c r="C64" i="5"/>
  <c r="D64" i="5" s="1"/>
  <c r="A64" i="5"/>
  <c r="C63" i="5"/>
  <c r="D63" i="5" s="1"/>
  <c r="A63" i="5"/>
  <c r="C62" i="5"/>
  <c r="D62" i="5" s="1"/>
  <c r="A62" i="5"/>
  <c r="D60" i="5"/>
  <c r="C60" i="5"/>
  <c r="D59" i="5"/>
  <c r="C59" i="5"/>
  <c r="C58" i="5"/>
  <c r="D58" i="5" s="1"/>
  <c r="C57" i="5"/>
  <c r="D57" i="5" s="1"/>
  <c r="C56" i="5"/>
  <c r="D56" i="5" s="1"/>
  <c r="A56" i="5"/>
  <c r="C55" i="5"/>
  <c r="D55" i="5" s="1"/>
  <c r="A55" i="5"/>
  <c r="C54" i="5"/>
  <c r="D54" i="5" s="1"/>
  <c r="A54" i="5"/>
  <c r="C53" i="5"/>
  <c r="D53" i="5" s="1"/>
  <c r="A53" i="5"/>
  <c r="C52" i="5"/>
  <c r="D52" i="5" s="1"/>
  <c r="A52" i="5"/>
  <c r="D50" i="5"/>
  <c r="C50" i="5"/>
  <c r="D49" i="5"/>
  <c r="C49" i="5"/>
  <c r="C48" i="5"/>
  <c r="D48" i="5" s="1"/>
  <c r="C47" i="5"/>
  <c r="D47" i="5" s="1"/>
  <c r="C46" i="5"/>
  <c r="D46" i="5" s="1"/>
  <c r="A46" i="5"/>
  <c r="A45" i="5"/>
  <c r="C44" i="5"/>
  <c r="D44" i="5" s="1"/>
  <c r="A44" i="5"/>
  <c r="C43" i="5"/>
  <c r="D43" i="5" s="1"/>
  <c r="A43" i="5"/>
  <c r="C42" i="5"/>
  <c r="D42" i="5" s="1"/>
  <c r="A42" i="5"/>
  <c r="D40" i="5"/>
  <c r="C40" i="5"/>
  <c r="D39" i="5"/>
  <c r="C39" i="5"/>
  <c r="C38" i="5"/>
  <c r="D38" i="5" s="1"/>
  <c r="C37" i="5"/>
  <c r="D37" i="5" s="1"/>
  <c r="C36" i="5"/>
  <c r="D36" i="5" s="1"/>
  <c r="A36" i="5"/>
  <c r="C35" i="5"/>
  <c r="D35" i="5" s="1"/>
  <c r="A35" i="5"/>
  <c r="C34" i="5"/>
  <c r="D34" i="5" s="1"/>
  <c r="A34" i="5"/>
  <c r="C33" i="5"/>
  <c r="D33" i="5" s="1"/>
  <c r="A33" i="5"/>
  <c r="C32" i="5"/>
  <c r="D32" i="5" s="1"/>
  <c r="A32" i="5"/>
  <c r="D30" i="5"/>
  <c r="C30" i="5"/>
  <c r="D29" i="5"/>
  <c r="C29" i="5"/>
  <c r="C28" i="5"/>
  <c r="D28" i="5" s="1"/>
  <c r="C27" i="5"/>
  <c r="D27" i="5" s="1"/>
  <c r="C26" i="5"/>
  <c r="D26" i="5" s="1"/>
  <c r="A26" i="5"/>
  <c r="C25" i="5"/>
  <c r="D25" i="5" s="1"/>
  <c r="A25" i="5"/>
  <c r="C24" i="5"/>
  <c r="D24" i="5" s="1"/>
  <c r="A24" i="5"/>
  <c r="C23" i="5"/>
  <c r="D23" i="5" s="1"/>
  <c r="A23" i="5"/>
  <c r="C22" i="5"/>
  <c r="D22" i="5" s="1"/>
  <c r="A22" i="5"/>
  <c r="D20" i="5"/>
  <c r="C20" i="5"/>
  <c r="D19" i="5"/>
  <c r="C19" i="5"/>
  <c r="C18" i="5"/>
  <c r="D18" i="5" s="1"/>
  <c r="C17" i="5"/>
  <c r="D17" i="5" s="1"/>
  <c r="C16" i="5"/>
  <c r="D16" i="5" s="1"/>
  <c r="A16" i="5"/>
  <c r="C15" i="5"/>
  <c r="D15" i="5" s="1"/>
  <c r="A15" i="5"/>
  <c r="C14" i="5"/>
  <c r="D14" i="5" s="1"/>
  <c r="A14" i="5"/>
  <c r="C13" i="5"/>
  <c r="D13" i="5" s="1"/>
  <c r="A13" i="5"/>
  <c r="C12" i="5"/>
  <c r="D12" i="5" s="1"/>
  <c r="A12" i="5"/>
  <c r="D10" i="5"/>
  <c r="C10" i="5"/>
  <c r="D9" i="5"/>
  <c r="C9" i="5"/>
  <c r="C8" i="5"/>
  <c r="D8" i="5" s="1"/>
  <c r="C7" i="5"/>
  <c r="D7" i="5" s="1"/>
  <c r="C6" i="5"/>
  <c r="D6" i="5" s="1"/>
  <c r="A6" i="5"/>
  <c r="C5" i="5"/>
  <c r="D5" i="5" s="1"/>
  <c r="A5" i="5"/>
  <c r="C4" i="5"/>
  <c r="D4" i="5" s="1"/>
  <c r="A4" i="5"/>
  <c r="C3" i="5"/>
  <c r="D3" i="5" s="1"/>
  <c r="A3" i="5"/>
  <c r="C2" i="5"/>
  <c r="D2" i="5" s="1"/>
  <c r="A2" i="5"/>
  <c r="D180" i="6"/>
  <c r="C180" i="6"/>
  <c r="D179" i="6"/>
  <c r="C179" i="6"/>
  <c r="C178" i="6"/>
  <c r="D178" i="6" s="1"/>
  <c r="C177" i="6"/>
  <c r="D177" i="6" s="1"/>
  <c r="C176" i="6"/>
  <c r="D176" i="6" s="1"/>
  <c r="A176" i="6"/>
  <c r="C175" i="6"/>
  <c r="D175" i="6" s="1"/>
  <c r="A175" i="6"/>
  <c r="C174" i="6"/>
  <c r="D174" i="6" s="1"/>
  <c r="A174" i="6"/>
  <c r="C173" i="6"/>
  <c r="D173" i="6" s="1"/>
  <c r="A173" i="6"/>
  <c r="C172" i="6"/>
  <c r="D172" i="6" s="1"/>
  <c r="A172" i="6"/>
  <c r="D170" i="6"/>
  <c r="C170" i="6"/>
  <c r="D169" i="6"/>
  <c r="C169" i="6"/>
  <c r="C168" i="6"/>
  <c r="D168" i="6" s="1"/>
  <c r="C167" i="6"/>
  <c r="D167" i="6" s="1"/>
  <c r="C166" i="6"/>
  <c r="D166" i="6" s="1"/>
  <c r="A166" i="6"/>
  <c r="C165" i="6"/>
  <c r="D165" i="6" s="1"/>
  <c r="A165" i="6"/>
  <c r="C164" i="6"/>
  <c r="D164" i="6" s="1"/>
  <c r="A164" i="6"/>
  <c r="C163" i="6"/>
  <c r="D163" i="6" s="1"/>
  <c r="A163" i="6"/>
  <c r="C162" i="6"/>
  <c r="D162" i="6" s="1"/>
  <c r="A162" i="6"/>
  <c r="D160" i="6"/>
  <c r="C160" i="6"/>
  <c r="D159" i="6"/>
  <c r="C159" i="6"/>
  <c r="C158" i="6"/>
  <c r="D158" i="6" s="1"/>
  <c r="C157" i="6"/>
  <c r="D157" i="6" s="1"/>
  <c r="C156" i="6"/>
  <c r="D156" i="6" s="1"/>
  <c r="A156" i="6"/>
  <c r="C155" i="6"/>
  <c r="D155" i="6" s="1"/>
  <c r="A155" i="6"/>
  <c r="C154" i="6"/>
  <c r="D154" i="6" s="1"/>
  <c r="A154" i="6"/>
  <c r="C153" i="6"/>
  <c r="D153" i="6" s="1"/>
  <c r="A153" i="6"/>
  <c r="C152" i="6"/>
  <c r="D152" i="6" s="1"/>
  <c r="A152" i="6"/>
  <c r="D150" i="6"/>
  <c r="C150" i="6"/>
  <c r="D149" i="6"/>
  <c r="C149" i="6"/>
  <c r="C148" i="6"/>
  <c r="D148" i="6" s="1"/>
  <c r="C147" i="6"/>
  <c r="D147" i="6" s="1"/>
  <c r="C146" i="6"/>
  <c r="D146" i="6" s="1"/>
  <c r="A146" i="6"/>
  <c r="C145" i="6"/>
  <c r="D145" i="6" s="1"/>
  <c r="A145" i="6"/>
  <c r="C144" i="6"/>
  <c r="D144" i="6" s="1"/>
  <c r="A144" i="6"/>
  <c r="C143" i="6"/>
  <c r="D143" i="6" s="1"/>
  <c r="A143" i="6"/>
  <c r="C142" i="6"/>
  <c r="D142" i="6" s="1"/>
  <c r="A142" i="6"/>
  <c r="D140" i="6"/>
  <c r="C140" i="6"/>
  <c r="D139" i="6"/>
  <c r="C139" i="6"/>
  <c r="C138" i="6"/>
  <c r="D138" i="6" s="1"/>
  <c r="C137" i="6"/>
  <c r="D137" i="6" s="1"/>
  <c r="C136" i="6"/>
  <c r="D136" i="6" s="1"/>
  <c r="A136" i="6"/>
  <c r="C135" i="6"/>
  <c r="D135" i="6" s="1"/>
  <c r="A135" i="6"/>
  <c r="C134" i="6"/>
  <c r="D134" i="6" s="1"/>
  <c r="A134" i="6"/>
  <c r="C133" i="6"/>
  <c r="D133" i="6" s="1"/>
  <c r="A133" i="6"/>
  <c r="C132" i="6"/>
  <c r="D132" i="6" s="1"/>
  <c r="A132" i="6"/>
  <c r="D130" i="6"/>
  <c r="C130" i="6"/>
  <c r="D129" i="6"/>
  <c r="C129" i="6"/>
  <c r="C128" i="6"/>
  <c r="D128" i="6" s="1"/>
  <c r="C127" i="6"/>
  <c r="D127" i="6" s="1"/>
  <c r="C126" i="6"/>
  <c r="D126" i="6" s="1"/>
  <c r="A126" i="6"/>
  <c r="C125" i="6"/>
  <c r="D125" i="6" s="1"/>
  <c r="A125" i="6"/>
  <c r="C124" i="6"/>
  <c r="D124" i="6" s="1"/>
  <c r="A124" i="6"/>
  <c r="C123" i="6"/>
  <c r="D123" i="6" s="1"/>
  <c r="A123" i="6"/>
  <c r="C122" i="6"/>
  <c r="D122" i="6" s="1"/>
  <c r="A122" i="6"/>
  <c r="D120" i="6"/>
  <c r="C120" i="6"/>
  <c r="D119" i="6"/>
  <c r="C119" i="6"/>
  <c r="C118" i="6"/>
  <c r="D118" i="6" s="1"/>
  <c r="C117" i="6"/>
  <c r="D117" i="6" s="1"/>
  <c r="C116" i="6"/>
  <c r="D116" i="6" s="1"/>
  <c r="A116" i="6"/>
  <c r="C115" i="6"/>
  <c r="D115" i="6" s="1"/>
  <c r="A115" i="6"/>
  <c r="C114" i="6"/>
  <c r="D114" i="6" s="1"/>
  <c r="A114" i="6"/>
  <c r="C113" i="6"/>
  <c r="D113" i="6" s="1"/>
  <c r="A113" i="6"/>
  <c r="C112" i="6"/>
  <c r="D112" i="6" s="1"/>
  <c r="A112" i="6"/>
  <c r="D110" i="6"/>
  <c r="C110" i="6"/>
  <c r="D109" i="6"/>
  <c r="C109" i="6"/>
  <c r="C108" i="6"/>
  <c r="D108" i="6" s="1"/>
  <c r="C107" i="6"/>
  <c r="D107" i="6" s="1"/>
  <c r="C106" i="6"/>
  <c r="D106" i="6" s="1"/>
  <c r="A106" i="6"/>
  <c r="C105" i="6"/>
  <c r="D105" i="6" s="1"/>
  <c r="A105" i="6"/>
  <c r="C104" i="6"/>
  <c r="D104" i="6" s="1"/>
  <c r="A104" i="6"/>
  <c r="C103" i="6"/>
  <c r="D103" i="6" s="1"/>
  <c r="A103" i="6"/>
  <c r="C102" i="6"/>
  <c r="D102" i="6" s="1"/>
  <c r="A102" i="6"/>
  <c r="D100" i="6"/>
  <c r="C100" i="6"/>
  <c r="D99" i="6"/>
  <c r="C99" i="6"/>
  <c r="C98" i="6"/>
  <c r="D98" i="6" s="1"/>
  <c r="C97" i="6"/>
  <c r="D97" i="6" s="1"/>
  <c r="C96" i="6"/>
  <c r="D96" i="6" s="1"/>
  <c r="A96" i="6"/>
  <c r="C95" i="6"/>
  <c r="D95" i="6" s="1"/>
  <c r="A95" i="6"/>
  <c r="C94" i="6"/>
  <c r="D94" i="6" s="1"/>
  <c r="A94" i="6"/>
  <c r="C93" i="6"/>
  <c r="D93" i="6" s="1"/>
  <c r="A93" i="6"/>
  <c r="C92" i="6"/>
  <c r="D92" i="6" s="1"/>
  <c r="A92" i="6"/>
  <c r="D90" i="6"/>
  <c r="C90" i="6"/>
  <c r="D89" i="6"/>
  <c r="C89" i="6"/>
  <c r="C88" i="6"/>
  <c r="D88" i="6" s="1"/>
  <c r="C87" i="6"/>
  <c r="D87" i="6" s="1"/>
  <c r="C86" i="6"/>
  <c r="D86" i="6" s="1"/>
  <c r="A86" i="6"/>
  <c r="C85" i="6"/>
  <c r="D85" i="6" s="1"/>
  <c r="A85" i="6"/>
  <c r="C84" i="6"/>
  <c r="D84" i="6" s="1"/>
  <c r="A84" i="6"/>
  <c r="C83" i="6"/>
  <c r="D83" i="6" s="1"/>
  <c r="A83" i="6"/>
  <c r="C82" i="6"/>
  <c r="D82" i="6" s="1"/>
  <c r="A82" i="6"/>
  <c r="D80" i="6"/>
  <c r="C80" i="6"/>
  <c r="D79" i="6"/>
  <c r="C79" i="6"/>
  <c r="C78" i="6"/>
  <c r="D78" i="6" s="1"/>
  <c r="C77" i="6"/>
  <c r="D77" i="6" s="1"/>
  <c r="C76" i="6"/>
  <c r="D76" i="6" s="1"/>
  <c r="A76" i="6"/>
  <c r="C75" i="6"/>
  <c r="D75" i="6" s="1"/>
  <c r="A75" i="6"/>
  <c r="C74" i="6"/>
  <c r="D74" i="6" s="1"/>
  <c r="A74" i="6"/>
  <c r="C73" i="6"/>
  <c r="D73" i="6" s="1"/>
  <c r="A73" i="6"/>
  <c r="C72" i="6"/>
  <c r="D72" i="6" s="1"/>
  <c r="A72" i="6"/>
  <c r="D70" i="6"/>
  <c r="C70" i="6"/>
  <c r="D69" i="6"/>
  <c r="C69" i="6"/>
  <c r="C68" i="6"/>
  <c r="D68" i="6" s="1"/>
  <c r="C67" i="6"/>
  <c r="D67" i="6" s="1"/>
  <c r="C66" i="6"/>
  <c r="D66" i="6" s="1"/>
  <c r="A66" i="6"/>
  <c r="C65" i="6"/>
  <c r="D65" i="6" s="1"/>
  <c r="A65" i="6"/>
  <c r="C64" i="6"/>
  <c r="D64" i="6" s="1"/>
  <c r="A64" i="6"/>
  <c r="C63" i="6"/>
  <c r="D63" i="6" s="1"/>
  <c r="A63" i="6"/>
  <c r="C62" i="6"/>
  <c r="D62" i="6" s="1"/>
  <c r="A62" i="6"/>
  <c r="D60" i="6"/>
  <c r="C60" i="6"/>
  <c r="D59" i="6"/>
  <c r="C59" i="6"/>
  <c r="C58" i="6"/>
  <c r="D58" i="6" s="1"/>
  <c r="C57" i="6"/>
  <c r="D57" i="6" s="1"/>
  <c r="C56" i="6"/>
  <c r="D56" i="6" s="1"/>
  <c r="A56" i="6"/>
  <c r="C55" i="6"/>
  <c r="D55" i="6" s="1"/>
  <c r="A55" i="6"/>
  <c r="C54" i="6"/>
  <c r="D54" i="6" s="1"/>
  <c r="A54" i="6"/>
  <c r="C53" i="6"/>
  <c r="D53" i="6" s="1"/>
  <c r="A53" i="6"/>
  <c r="C52" i="6"/>
  <c r="D52" i="6" s="1"/>
  <c r="A52" i="6"/>
  <c r="D50" i="6"/>
  <c r="C50" i="6"/>
  <c r="D49" i="6"/>
  <c r="C49" i="6"/>
  <c r="C48" i="6"/>
  <c r="D48" i="6" s="1"/>
  <c r="C47" i="6"/>
  <c r="D47" i="6" s="1"/>
  <c r="C46" i="6"/>
  <c r="D46" i="6" s="1"/>
  <c r="A46" i="6"/>
  <c r="C45" i="6"/>
  <c r="D45" i="6" s="1"/>
  <c r="A45" i="6"/>
  <c r="C44" i="6"/>
  <c r="D44" i="6" s="1"/>
  <c r="A44" i="6"/>
  <c r="C43" i="6"/>
  <c r="D43" i="6" s="1"/>
  <c r="A43" i="6"/>
  <c r="C42" i="6"/>
  <c r="D42" i="6" s="1"/>
  <c r="A42" i="6"/>
  <c r="D40" i="6"/>
  <c r="C40" i="6"/>
  <c r="D39" i="6"/>
  <c r="C39" i="6"/>
  <c r="C38" i="6"/>
  <c r="D38" i="6" s="1"/>
  <c r="C37" i="6"/>
  <c r="D37" i="6" s="1"/>
  <c r="C36" i="6"/>
  <c r="D36" i="6" s="1"/>
  <c r="A36" i="6"/>
  <c r="C35" i="6"/>
  <c r="D35" i="6" s="1"/>
  <c r="A35" i="6"/>
  <c r="C34" i="6"/>
  <c r="D34" i="6" s="1"/>
  <c r="A34" i="6"/>
  <c r="C33" i="6"/>
  <c r="D33" i="6" s="1"/>
  <c r="A33" i="6"/>
  <c r="C32" i="6"/>
  <c r="D32" i="6" s="1"/>
  <c r="A32" i="6"/>
  <c r="D30" i="6"/>
  <c r="C30" i="6"/>
  <c r="D29" i="6"/>
  <c r="C29" i="6"/>
  <c r="C28" i="6"/>
  <c r="D28" i="6" s="1"/>
  <c r="C27" i="6"/>
  <c r="D27" i="6" s="1"/>
  <c r="C26" i="6"/>
  <c r="D26" i="6" s="1"/>
  <c r="A26" i="6"/>
  <c r="C25" i="6"/>
  <c r="D25" i="6" s="1"/>
  <c r="A25" i="6"/>
  <c r="C24" i="6"/>
  <c r="D24" i="6" s="1"/>
  <c r="A24" i="6"/>
  <c r="C23" i="6"/>
  <c r="D23" i="6" s="1"/>
  <c r="A23" i="6"/>
  <c r="C22" i="6"/>
  <c r="D22" i="6" s="1"/>
  <c r="D31" i="6" s="1"/>
  <c r="A31" i="6" s="1"/>
  <c r="A22" i="6"/>
  <c r="D20" i="6"/>
  <c r="C20" i="6"/>
  <c r="D19" i="6"/>
  <c r="C19" i="6"/>
  <c r="C18" i="6"/>
  <c r="D18" i="6" s="1"/>
  <c r="C17" i="6"/>
  <c r="D17" i="6" s="1"/>
  <c r="C16" i="6"/>
  <c r="D16" i="6" s="1"/>
  <c r="A16" i="6"/>
  <c r="C15" i="6"/>
  <c r="D15" i="6" s="1"/>
  <c r="A15" i="6"/>
  <c r="C14" i="6"/>
  <c r="D14" i="6" s="1"/>
  <c r="A14" i="6"/>
  <c r="C13" i="6"/>
  <c r="D13" i="6" s="1"/>
  <c r="A13" i="6"/>
  <c r="C12" i="6"/>
  <c r="D12" i="6" s="1"/>
  <c r="D21" i="6" s="1"/>
  <c r="A21" i="6" s="1"/>
  <c r="A12" i="6"/>
  <c r="D10" i="6"/>
  <c r="C10" i="6"/>
  <c r="D9" i="6"/>
  <c r="C9" i="6"/>
  <c r="C8" i="6"/>
  <c r="D8" i="6" s="1"/>
  <c r="C7" i="6"/>
  <c r="D7" i="6" s="1"/>
  <c r="C6" i="6"/>
  <c r="D6" i="6" s="1"/>
  <c r="A6" i="6"/>
  <c r="C5" i="6"/>
  <c r="D5" i="6" s="1"/>
  <c r="A5" i="6"/>
  <c r="C4" i="6"/>
  <c r="D4" i="6" s="1"/>
  <c r="A4" i="6"/>
  <c r="C3" i="6"/>
  <c r="D3" i="6" s="1"/>
  <c r="A3" i="6"/>
  <c r="C2" i="6"/>
  <c r="D2" i="6" s="1"/>
  <c r="A2" i="6"/>
  <c r="D180" i="7"/>
  <c r="C180" i="7"/>
  <c r="D179" i="7"/>
  <c r="C179" i="7"/>
  <c r="C178" i="7"/>
  <c r="D178" i="7" s="1"/>
  <c r="C177" i="7"/>
  <c r="D177" i="7" s="1"/>
  <c r="C176" i="7"/>
  <c r="D176" i="7" s="1"/>
  <c r="A176" i="7"/>
  <c r="C175" i="7"/>
  <c r="D175" i="7" s="1"/>
  <c r="A175" i="7"/>
  <c r="C174" i="7"/>
  <c r="D174" i="7" s="1"/>
  <c r="A174" i="7"/>
  <c r="C173" i="7"/>
  <c r="D173" i="7" s="1"/>
  <c r="A173" i="7"/>
  <c r="C172" i="7"/>
  <c r="D172" i="7" s="1"/>
  <c r="D181" i="7" s="1"/>
  <c r="A181" i="7" s="1"/>
  <c r="A172" i="7"/>
  <c r="D170" i="7"/>
  <c r="C170" i="7"/>
  <c r="D169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D160" i="7"/>
  <c r="C160" i="7"/>
  <c r="D159" i="7"/>
  <c r="C159" i="7"/>
  <c r="C158" i="7"/>
  <c r="D158" i="7" s="1"/>
  <c r="C157" i="7"/>
  <c r="D157" i="7" s="1"/>
  <c r="C156" i="7"/>
  <c r="A156" i="7"/>
  <c r="C155" i="7"/>
  <c r="A155" i="7"/>
  <c r="C154" i="7"/>
  <c r="A154" i="7"/>
  <c r="C153" i="7"/>
  <c r="A153" i="7"/>
  <c r="C152" i="7"/>
  <c r="A152" i="7"/>
  <c r="D150" i="7"/>
  <c r="C150" i="7"/>
  <c r="D149" i="7"/>
  <c r="C149" i="7"/>
  <c r="C148" i="7"/>
  <c r="D148" i="7" s="1"/>
  <c r="C147" i="7"/>
  <c r="D147" i="7" s="1"/>
  <c r="C146" i="7"/>
  <c r="A146" i="7"/>
  <c r="C145" i="7"/>
  <c r="A145" i="7"/>
  <c r="C144" i="7"/>
  <c r="A144" i="7"/>
  <c r="C143" i="7"/>
  <c r="A143" i="7"/>
  <c r="C142" i="7"/>
  <c r="A142" i="7"/>
  <c r="D140" i="7"/>
  <c r="C140" i="7"/>
  <c r="D139" i="7"/>
  <c r="C139" i="7"/>
  <c r="C138" i="7"/>
  <c r="D138" i="7" s="1"/>
  <c r="C137" i="7"/>
  <c r="D137" i="7" s="1"/>
  <c r="C136" i="7"/>
  <c r="A136" i="7"/>
  <c r="C135" i="7"/>
  <c r="A135" i="7"/>
  <c r="C134" i="7"/>
  <c r="A134" i="7"/>
  <c r="C133" i="7"/>
  <c r="A133" i="7"/>
  <c r="C132" i="7"/>
  <c r="A132" i="7"/>
  <c r="D130" i="7"/>
  <c r="C130" i="7"/>
  <c r="D129" i="7"/>
  <c r="C129" i="7"/>
  <c r="C128" i="7"/>
  <c r="D128" i="7" s="1"/>
  <c r="C127" i="7"/>
  <c r="D127" i="7" s="1"/>
  <c r="C126" i="7"/>
  <c r="A126" i="7"/>
  <c r="C125" i="7"/>
  <c r="A125" i="7"/>
  <c r="C124" i="7"/>
  <c r="A124" i="7"/>
  <c r="C123" i="7"/>
  <c r="A123" i="7"/>
  <c r="C122" i="7"/>
  <c r="A122" i="7"/>
  <c r="D120" i="7"/>
  <c r="C120" i="7"/>
  <c r="D119" i="7"/>
  <c r="C119" i="7"/>
  <c r="C118" i="7"/>
  <c r="D118" i="7" s="1"/>
  <c r="C117" i="7"/>
  <c r="D117" i="7" s="1"/>
  <c r="C116" i="7"/>
  <c r="A116" i="7"/>
  <c r="C115" i="7"/>
  <c r="A115" i="7"/>
  <c r="C114" i="7"/>
  <c r="A114" i="7"/>
  <c r="C113" i="7"/>
  <c r="A113" i="7"/>
  <c r="C112" i="7"/>
  <c r="A112" i="7"/>
  <c r="D110" i="7"/>
  <c r="C110" i="7"/>
  <c r="D109" i="7"/>
  <c r="C109" i="7"/>
  <c r="C108" i="7"/>
  <c r="D108" i="7" s="1"/>
  <c r="C107" i="7"/>
  <c r="D107" i="7" s="1"/>
  <c r="C106" i="7"/>
  <c r="A106" i="7"/>
  <c r="C105" i="7"/>
  <c r="A105" i="7"/>
  <c r="C104" i="7"/>
  <c r="A104" i="7"/>
  <c r="C103" i="7"/>
  <c r="A103" i="7"/>
  <c r="C102" i="7"/>
  <c r="A102" i="7"/>
  <c r="D100" i="7"/>
  <c r="C100" i="7"/>
  <c r="D99" i="7"/>
  <c r="C99" i="7"/>
  <c r="C98" i="7"/>
  <c r="D98" i="7" s="1"/>
  <c r="C97" i="7"/>
  <c r="D97" i="7" s="1"/>
  <c r="C96" i="7"/>
  <c r="A96" i="7"/>
  <c r="C95" i="7"/>
  <c r="A95" i="7"/>
  <c r="C94" i="7"/>
  <c r="A94" i="7"/>
  <c r="C93" i="7"/>
  <c r="A93" i="7"/>
  <c r="C92" i="7"/>
  <c r="A92" i="7"/>
  <c r="D90" i="7"/>
  <c r="C90" i="7"/>
  <c r="D89" i="7"/>
  <c r="C89" i="7"/>
  <c r="C88" i="7"/>
  <c r="D88" i="7" s="1"/>
  <c r="C87" i="7"/>
  <c r="D87" i="7" s="1"/>
  <c r="C86" i="7"/>
  <c r="A86" i="7"/>
  <c r="C85" i="7"/>
  <c r="A85" i="7"/>
  <c r="C84" i="7"/>
  <c r="A84" i="7"/>
  <c r="C83" i="7"/>
  <c r="A83" i="7"/>
  <c r="C82" i="7"/>
  <c r="A82" i="7"/>
  <c r="D80" i="7"/>
  <c r="C80" i="7"/>
  <c r="D79" i="7"/>
  <c r="C79" i="7"/>
  <c r="C78" i="7"/>
  <c r="D78" i="7" s="1"/>
  <c r="C77" i="7"/>
  <c r="D77" i="7" s="1"/>
  <c r="C76" i="7"/>
  <c r="A76" i="7"/>
  <c r="C75" i="7"/>
  <c r="A75" i="7"/>
  <c r="C74" i="7"/>
  <c r="A74" i="7"/>
  <c r="C73" i="7"/>
  <c r="A73" i="7"/>
  <c r="C72" i="7"/>
  <c r="A72" i="7"/>
  <c r="D70" i="7"/>
  <c r="C70" i="7"/>
  <c r="D69" i="7"/>
  <c r="C69" i="7"/>
  <c r="C68" i="7"/>
  <c r="D68" i="7" s="1"/>
  <c r="C67" i="7"/>
  <c r="D67" i="7" s="1"/>
  <c r="C66" i="7"/>
  <c r="A66" i="7"/>
  <c r="C65" i="7"/>
  <c r="A65" i="7"/>
  <c r="C64" i="7"/>
  <c r="A64" i="7"/>
  <c r="C63" i="7"/>
  <c r="A63" i="7"/>
  <c r="C62" i="7"/>
  <c r="A62" i="7"/>
  <c r="D60" i="7"/>
  <c r="C60" i="7"/>
  <c r="D59" i="7"/>
  <c r="C59" i="7"/>
  <c r="C58" i="7"/>
  <c r="D58" i="7" s="1"/>
  <c r="C57" i="7"/>
  <c r="D57" i="7" s="1"/>
  <c r="C56" i="7"/>
  <c r="A56" i="7"/>
  <c r="C55" i="7"/>
  <c r="A55" i="7"/>
  <c r="C54" i="7"/>
  <c r="A54" i="7"/>
  <c r="C53" i="7"/>
  <c r="A53" i="7"/>
  <c r="C52" i="7"/>
  <c r="A52" i="7"/>
  <c r="D50" i="7"/>
  <c r="C50" i="7"/>
  <c r="D49" i="7"/>
  <c r="C49" i="7"/>
  <c r="C48" i="7"/>
  <c r="D48" i="7" s="1"/>
  <c r="C47" i="7"/>
  <c r="D47" i="7" s="1"/>
  <c r="C46" i="7"/>
  <c r="A46" i="7"/>
  <c r="A45" i="7"/>
  <c r="C44" i="7"/>
  <c r="A44" i="7"/>
  <c r="C43" i="7"/>
  <c r="A43" i="7"/>
  <c r="C42" i="7"/>
  <c r="A42" i="7"/>
  <c r="D40" i="7"/>
  <c r="C40" i="7"/>
  <c r="D39" i="7"/>
  <c r="C39" i="7"/>
  <c r="C38" i="7"/>
  <c r="D38" i="7" s="1"/>
  <c r="C37" i="7"/>
  <c r="D37" i="7" s="1"/>
  <c r="A36" i="7"/>
  <c r="C35" i="7"/>
  <c r="A35" i="7"/>
  <c r="C34" i="7"/>
  <c r="A34" i="7"/>
  <c r="C33" i="7"/>
  <c r="A33" i="7"/>
  <c r="C32" i="7"/>
  <c r="A32" i="7"/>
  <c r="D30" i="7"/>
  <c r="C30" i="7"/>
  <c r="D29" i="7"/>
  <c r="C29" i="7"/>
  <c r="C28" i="7"/>
  <c r="D28" i="7" s="1"/>
  <c r="C27" i="7"/>
  <c r="D27" i="7" s="1"/>
  <c r="C26" i="7"/>
  <c r="A26" i="7"/>
  <c r="C25" i="7"/>
  <c r="A25" i="7"/>
  <c r="C24" i="7"/>
  <c r="A24" i="7"/>
  <c r="C23" i="7"/>
  <c r="A23" i="7"/>
  <c r="C22" i="7"/>
  <c r="A22" i="7"/>
  <c r="D20" i="7"/>
  <c r="C20" i="7"/>
  <c r="D19" i="7"/>
  <c r="C19" i="7"/>
  <c r="C18" i="7"/>
  <c r="D18" i="7" s="1"/>
  <c r="C17" i="7"/>
  <c r="D17" i="7" s="1"/>
  <c r="C16" i="7"/>
  <c r="A16" i="7"/>
  <c r="C15" i="7"/>
  <c r="A15" i="7"/>
  <c r="C14" i="7"/>
  <c r="A14" i="7"/>
  <c r="C13" i="7"/>
  <c r="A13" i="7"/>
  <c r="C12" i="7"/>
  <c r="A12" i="7"/>
  <c r="D10" i="7"/>
  <c r="C10" i="7"/>
  <c r="D9" i="7"/>
  <c r="C9" i="7"/>
  <c r="C8" i="7"/>
  <c r="D8" i="7" s="1"/>
  <c r="C7" i="7"/>
  <c r="D7" i="7" s="1"/>
  <c r="C6" i="7"/>
  <c r="A6" i="7"/>
  <c r="C5" i="7"/>
  <c r="A5" i="7"/>
  <c r="C4" i="7"/>
  <c r="A4" i="7"/>
  <c r="C3" i="7"/>
  <c r="A3" i="7"/>
  <c r="C2" i="7"/>
  <c r="A2" i="7"/>
  <c r="D180" i="8"/>
  <c r="C180" i="8"/>
  <c r="D179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D170" i="8"/>
  <c r="C170" i="8"/>
  <c r="D169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D160" i="8"/>
  <c r="C160" i="8"/>
  <c r="D159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D150" i="8"/>
  <c r="C150" i="8"/>
  <c r="D149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D140" i="8"/>
  <c r="C140" i="8"/>
  <c r="D139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D130" i="8"/>
  <c r="C130" i="8"/>
  <c r="D129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D120" i="8"/>
  <c r="C120" i="8"/>
  <c r="D119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D112" i="8" s="1"/>
  <c r="A112" i="8"/>
  <c r="D110" i="8"/>
  <c r="C110" i="8"/>
  <c r="D109" i="8"/>
  <c r="C109" i="8"/>
  <c r="C108" i="8"/>
  <c r="C107" i="8"/>
  <c r="C106" i="8"/>
  <c r="A106" i="8"/>
  <c r="C105" i="8"/>
  <c r="A105" i="8"/>
  <c r="C104" i="8"/>
  <c r="A104" i="8"/>
  <c r="C103" i="8"/>
  <c r="D103" i="8" s="1"/>
  <c r="A103" i="8"/>
  <c r="C102" i="8"/>
  <c r="A102" i="8"/>
  <c r="D100" i="8"/>
  <c r="C100" i="8"/>
  <c r="D99" i="8"/>
  <c r="C99" i="8"/>
  <c r="C98" i="8"/>
  <c r="D98" i="8" s="1"/>
  <c r="C97" i="8"/>
  <c r="C96" i="8"/>
  <c r="D96" i="8" s="1"/>
  <c r="A96" i="8"/>
  <c r="C95" i="8"/>
  <c r="A95" i="8"/>
  <c r="C94" i="8"/>
  <c r="A94" i="8"/>
  <c r="C93" i="8"/>
  <c r="A93" i="8"/>
  <c r="C92" i="8"/>
  <c r="A92" i="8"/>
  <c r="D90" i="8"/>
  <c r="C90" i="8"/>
  <c r="D89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D80" i="8"/>
  <c r="C80" i="8"/>
  <c r="D79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D70" i="8"/>
  <c r="C70" i="8"/>
  <c r="D69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D60" i="8"/>
  <c r="C60" i="8"/>
  <c r="D59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D50" i="8"/>
  <c r="C50" i="8"/>
  <c r="D49" i="8"/>
  <c r="C49" i="8"/>
  <c r="C48" i="8"/>
  <c r="C47" i="8"/>
  <c r="C46" i="8"/>
  <c r="A46" i="8"/>
  <c r="A45" i="8"/>
  <c r="C44" i="8"/>
  <c r="A44" i="8"/>
  <c r="C43" i="8"/>
  <c r="A43" i="8"/>
  <c r="C42" i="8"/>
  <c r="A42" i="8"/>
  <c r="D40" i="8"/>
  <c r="C40" i="8"/>
  <c r="D39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D30" i="8"/>
  <c r="C30" i="8"/>
  <c r="D29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D20" i="8"/>
  <c r="C20" i="8"/>
  <c r="D19" i="8"/>
  <c r="C19" i="8"/>
  <c r="C18" i="8"/>
  <c r="C17" i="8"/>
  <c r="C16" i="8"/>
  <c r="D16" i="8" s="1"/>
  <c r="A16" i="8"/>
  <c r="C15" i="8"/>
  <c r="A15" i="8"/>
  <c r="C14" i="8"/>
  <c r="A14" i="8"/>
  <c r="C13" i="8"/>
  <c r="A13" i="8"/>
  <c r="C12" i="8"/>
  <c r="A12" i="8"/>
  <c r="D10" i="8"/>
  <c r="C10" i="8"/>
  <c r="D9" i="8"/>
  <c r="C9" i="8"/>
  <c r="C8" i="8"/>
  <c r="C7" i="8"/>
  <c r="C6" i="8"/>
  <c r="A6" i="8"/>
  <c r="C5" i="8"/>
  <c r="A5" i="8"/>
  <c r="C4" i="8"/>
  <c r="A4" i="8"/>
  <c r="C3" i="8"/>
  <c r="A3" i="8"/>
  <c r="C2" i="8"/>
  <c r="A2" i="8"/>
  <c r="D180" i="4"/>
  <c r="C180" i="4"/>
  <c r="D179" i="4"/>
  <c r="C179" i="4"/>
  <c r="C178" i="4"/>
  <c r="D178" i="4" s="1"/>
  <c r="C177" i="4"/>
  <c r="D177" i="4" s="1"/>
  <c r="C176" i="4"/>
  <c r="D176" i="4" s="1"/>
  <c r="A176" i="4"/>
  <c r="C175" i="4"/>
  <c r="D175" i="4" s="1"/>
  <c r="A175" i="4"/>
  <c r="C174" i="4"/>
  <c r="D174" i="4" s="1"/>
  <c r="A174" i="4"/>
  <c r="C173" i="4"/>
  <c r="D173" i="4" s="1"/>
  <c r="A173" i="4"/>
  <c r="C172" i="4"/>
  <c r="D172" i="4" s="1"/>
  <c r="A172" i="4"/>
  <c r="D170" i="4"/>
  <c r="C170" i="4"/>
  <c r="D169" i="4"/>
  <c r="C169" i="4"/>
  <c r="C168" i="4"/>
  <c r="D168" i="4" s="1"/>
  <c r="C167" i="4"/>
  <c r="D167" i="4" s="1"/>
  <c r="C166" i="4"/>
  <c r="D166" i="4" s="1"/>
  <c r="A166" i="4"/>
  <c r="C165" i="4"/>
  <c r="D165" i="4" s="1"/>
  <c r="A165" i="4"/>
  <c r="C164" i="4"/>
  <c r="D164" i="4" s="1"/>
  <c r="A164" i="4"/>
  <c r="C163" i="4"/>
  <c r="D163" i="4" s="1"/>
  <c r="A163" i="4"/>
  <c r="C162" i="4"/>
  <c r="D162" i="4" s="1"/>
  <c r="A162" i="4"/>
  <c r="D160" i="4"/>
  <c r="C160" i="4"/>
  <c r="D159" i="4"/>
  <c r="C159" i="4"/>
  <c r="C158" i="4"/>
  <c r="D158" i="4" s="1"/>
  <c r="C157" i="4"/>
  <c r="D157" i="4" s="1"/>
  <c r="C156" i="4"/>
  <c r="D156" i="4" s="1"/>
  <c r="A156" i="4"/>
  <c r="C155" i="4"/>
  <c r="D155" i="4" s="1"/>
  <c r="A155" i="4"/>
  <c r="C154" i="4"/>
  <c r="D154" i="4" s="1"/>
  <c r="A154" i="4"/>
  <c r="C153" i="4"/>
  <c r="D153" i="4" s="1"/>
  <c r="A153" i="4"/>
  <c r="C152" i="4"/>
  <c r="D152" i="4" s="1"/>
  <c r="A152" i="4"/>
  <c r="D150" i="4"/>
  <c r="C150" i="4"/>
  <c r="D149" i="4"/>
  <c r="C149" i="4"/>
  <c r="C148" i="4"/>
  <c r="D148" i="4" s="1"/>
  <c r="C147" i="4"/>
  <c r="D147" i="4" s="1"/>
  <c r="C146" i="4"/>
  <c r="D146" i="4" s="1"/>
  <c r="A146" i="4"/>
  <c r="C145" i="4"/>
  <c r="D145" i="4" s="1"/>
  <c r="A145" i="4"/>
  <c r="C144" i="4"/>
  <c r="D144" i="4" s="1"/>
  <c r="A144" i="4"/>
  <c r="C143" i="4"/>
  <c r="D143" i="4" s="1"/>
  <c r="A143" i="4"/>
  <c r="C142" i="4"/>
  <c r="D142" i="4" s="1"/>
  <c r="A142" i="4"/>
  <c r="D140" i="4"/>
  <c r="C140" i="4"/>
  <c r="D139" i="4"/>
  <c r="C139" i="4"/>
  <c r="C138" i="4"/>
  <c r="D138" i="4" s="1"/>
  <c r="C137" i="4"/>
  <c r="D137" i="4" s="1"/>
  <c r="C136" i="4"/>
  <c r="D136" i="4" s="1"/>
  <c r="A136" i="4"/>
  <c r="C135" i="4"/>
  <c r="D135" i="4" s="1"/>
  <c r="A135" i="4"/>
  <c r="C134" i="4"/>
  <c r="D134" i="4" s="1"/>
  <c r="A134" i="4"/>
  <c r="C133" i="4"/>
  <c r="D133" i="4" s="1"/>
  <c r="A133" i="4"/>
  <c r="C132" i="4"/>
  <c r="D132" i="4" s="1"/>
  <c r="A132" i="4"/>
  <c r="D130" i="4"/>
  <c r="C130" i="4"/>
  <c r="D129" i="4"/>
  <c r="C129" i="4"/>
  <c r="C128" i="4"/>
  <c r="D128" i="4" s="1"/>
  <c r="C127" i="4"/>
  <c r="D127" i="4" s="1"/>
  <c r="C126" i="4"/>
  <c r="D126" i="4" s="1"/>
  <c r="A126" i="4"/>
  <c r="C125" i="4"/>
  <c r="D125" i="4" s="1"/>
  <c r="A125" i="4"/>
  <c r="C124" i="4"/>
  <c r="D124" i="4" s="1"/>
  <c r="A124" i="4"/>
  <c r="C123" i="4"/>
  <c r="D123" i="4" s="1"/>
  <c r="A123" i="4"/>
  <c r="C122" i="4"/>
  <c r="D122" i="4" s="1"/>
  <c r="A122" i="4"/>
  <c r="D120" i="4"/>
  <c r="C120" i="4"/>
  <c r="D119" i="4"/>
  <c r="C119" i="4"/>
  <c r="C118" i="4"/>
  <c r="D118" i="4" s="1"/>
  <c r="C117" i="4"/>
  <c r="D117" i="4" s="1"/>
  <c r="C116" i="4"/>
  <c r="D116" i="4" s="1"/>
  <c r="A116" i="4"/>
  <c r="C115" i="4"/>
  <c r="D115" i="4" s="1"/>
  <c r="A115" i="4"/>
  <c r="C114" i="4"/>
  <c r="D114" i="4" s="1"/>
  <c r="A114" i="4"/>
  <c r="C113" i="4"/>
  <c r="D113" i="4" s="1"/>
  <c r="A113" i="4"/>
  <c r="C112" i="4"/>
  <c r="D112" i="4" s="1"/>
  <c r="A112" i="4"/>
  <c r="D110" i="4"/>
  <c r="C110" i="4"/>
  <c r="D109" i="4"/>
  <c r="C109" i="4"/>
  <c r="C108" i="4"/>
  <c r="D108" i="4" s="1"/>
  <c r="C107" i="4"/>
  <c r="D107" i="4" s="1"/>
  <c r="C106" i="4"/>
  <c r="D106" i="4" s="1"/>
  <c r="A106" i="4"/>
  <c r="C105" i="4"/>
  <c r="D105" i="4" s="1"/>
  <c r="A105" i="4"/>
  <c r="C104" i="4"/>
  <c r="D104" i="4" s="1"/>
  <c r="A104" i="4"/>
  <c r="C103" i="4"/>
  <c r="D103" i="4" s="1"/>
  <c r="A103" i="4"/>
  <c r="C102" i="4"/>
  <c r="D102" i="4" s="1"/>
  <c r="A102" i="4"/>
  <c r="D100" i="4"/>
  <c r="C100" i="4"/>
  <c r="D99" i="4"/>
  <c r="C99" i="4"/>
  <c r="C98" i="4"/>
  <c r="D98" i="4" s="1"/>
  <c r="C97" i="4"/>
  <c r="D97" i="4" s="1"/>
  <c r="C96" i="4"/>
  <c r="D96" i="4" s="1"/>
  <c r="A96" i="4"/>
  <c r="C95" i="4"/>
  <c r="D95" i="4" s="1"/>
  <c r="A95" i="4"/>
  <c r="C94" i="4"/>
  <c r="D94" i="4" s="1"/>
  <c r="A94" i="4"/>
  <c r="C93" i="4"/>
  <c r="D93" i="4" s="1"/>
  <c r="A93" i="4"/>
  <c r="C92" i="4"/>
  <c r="D92" i="4" s="1"/>
  <c r="A92" i="4"/>
  <c r="D90" i="4"/>
  <c r="C90" i="4"/>
  <c r="D89" i="4"/>
  <c r="C89" i="4"/>
  <c r="C88" i="4"/>
  <c r="D88" i="4" s="1"/>
  <c r="C87" i="4"/>
  <c r="D87" i="4" s="1"/>
  <c r="C86" i="4"/>
  <c r="D86" i="4" s="1"/>
  <c r="A86" i="4"/>
  <c r="C85" i="4"/>
  <c r="D85" i="4" s="1"/>
  <c r="A85" i="4"/>
  <c r="C84" i="4"/>
  <c r="D84" i="4" s="1"/>
  <c r="A84" i="4"/>
  <c r="C83" i="4"/>
  <c r="D83" i="4" s="1"/>
  <c r="A83" i="4"/>
  <c r="C82" i="4"/>
  <c r="D82" i="4" s="1"/>
  <c r="A82" i="4"/>
  <c r="D80" i="4"/>
  <c r="C80" i="4"/>
  <c r="D79" i="4"/>
  <c r="C79" i="4"/>
  <c r="C78" i="4"/>
  <c r="D78" i="4" s="1"/>
  <c r="C77" i="4"/>
  <c r="D77" i="4" s="1"/>
  <c r="C76" i="4"/>
  <c r="D76" i="4" s="1"/>
  <c r="A76" i="4"/>
  <c r="C75" i="4"/>
  <c r="D75" i="4" s="1"/>
  <c r="A75" i="4"/>
  <c r="C74" i="4"/>
  <c r="D74" i="4" s="1"/>
  <c r="A74" i="4"/>
  <c r="C73" i="4"/>
  <c r="D73" i="4" s="1"/>
  <c r="A73" i="4"/>
  <c r="C72" i="4"/>
  <c r="D72" i="4" s="1"/>
  <c r="A72" i="4"/>
  <c r="D70" i="4"/>
  <c r="C70" i="4"/>
  <c r="D69" i="4"/>
  <c r="C69" i="4"/>
  <c r="C68" i="4"/>
  <c r="D68" i="4" s="1"/>
  <c r="C67" i="4"/>
  <c r="D67" i="4" s="1"/>
  <c r="C66" i="4"/>
  <c r="D66" i="4" s="1"/>
  <c r="A66" i="4"/>
  <c r="C65" i="4"/>
  <c r="D65" i="4" s="1"/>
  <c r="A65" i="4"/>
  <c r="C64" i="4"/>
  <c r="D64" i="4" s="1"/>
  <c r="A64" i="4"/>
  <c r="C63" i="4"/>
  <c r="D63" i="4" s="1"/>
  <c r="A63" i="4"/>
  <c r="C62" i="4"/>
  <c r="D62" i="4" s="1"/>
  <c r="A62" i="4"/>
  <c r="D60" i="4"/>
  <c r="C60" i="4"/>
  <c r="D59" i="4"/>
  <c r="C59" i="4"/>
  <c r="C58" i="4"/>
  <c r="D58" i="4" s="1"/>
  <c r="C57" i="4"/>
  <c r="D57" i="4" s="1"/>
  <c r="C56" i="4"/>
  <c r="D56" i="4" s="1"/>
  <c r="A56" i="4"/>
  <c r="C55" i="4"/>
  <c r="D55" i="4" s="1"/>
  <c r="A55" i="4"/>
  <c r="C54" i="4"/>
  <c r="D54" i="4" s="1"/>
  <c r="A54" i="4"/>
  <c r="C53" i="4"/>
  <c r="D53" i="4" s="1"/>
  <c r="A53" i="4"/>
  <c r="C52" i="4"/>
  <c r="D52" i="4" s="1"/>
  <c r="A52" i="4"/>
  <c r="D50" i="4"/>
  <c r="C50" i="4"/>
  <c r="D49" i="4"/>
  <c r="C49" i="4"/>
  <c r="C48" i="4"/>
  <c r="D48" i="4" s="1"/>
  <c r="C47" i="4"/>
  <c r="D47" i="4" s="1"/>
  <c r="C46" i="4"/>
  <c r="D46" i="4" s="1"/>
  <c r="A46" i="4"/>
  <c r="C45" i="4"/>
  <c r="D45" i="4" s="1"/>
  <c r="A45" i="4"/>
  <c r="C44" i="4"/>
  <c r="D44" i="4" s="1"/>
  <c r="A44" i="4"/>
  <c r="C43" i="4"/>
  <c r="D43" i="4" s="1"/>
  <c r="A43" i="4"/>
  <c r="C42" i="4"/>
  <c r="D42" i="4" s="1"/>
  <c r="A42" i="4"/>
  <c r="D40" i="4"/>
  <c r="C40" i="4"/>
  <c r="D39" i="4"/>
  <c r="C39" i="4"/>
  <c r="C38" i="4"/>
  <c r="D38" i="4" s="1"/>
  <c r="C37" i="4"/>
  <c r="D37" i="4" s="1"/>
  <c r="C36" i="4"/>
  <c r="D36" i="4" s="1"/>
  <c r="A36" i="4"/>
  <c r="C35" i="4"/>
  <c r="D35" i="4" s="1"/>
  <c r="A35" i="4"/>
  <c r="C34" i="4"/>
  <c r="D34" i="4" s="1"/>
  <c r="A34" i="4"/>
  <c r="C33" i="4"/>
  <c r="D33" i="4" s="1"/>
  <c r="A33" i="4"/>
  <c r="C32" i="4"/>
  <c r="D32" i="4" s="1"/>
  <c r="A32" i="4"/>
  <c r="D30" i="4"/>
  <c r="C30" i="4"/>
  <c r="D29" i="4"/>
  <c r="C29" i="4"/>
  <c r="C28" i="4"/>
  <c r="D28" i="4" s="1"/>
  <c r="C27" i="4"/>
  <c r="D27" i="4" s="1"/>
  <c r="C26" i="4"/>
  <c r="D26" i="4" s="1"/>
  <c r="A26" i="4"/>
  <c r="C25" i="4"/>
  <c r="D25" i="4" s="1"/>
  <c r="A25" i="4"/>
  <c r="C24" i="4"/>
  <c r="D24" i="4" s="1"/>
  <c r="A24" i="4"/>
  <c r="C23" i="4"/>
  <c r="D23" i="4" s="1"/>
  <c r="A23" i="4"/>
  <c r="C22" i="4"/>
  <c r="D22" i="4" s="1"/>
  <c r="A22" i="4"/>
  <c r="D20" i="4"/>
  <c r="C20" i="4"/>
  <c r="D19" i="4"/>
  <c r="C19" i="4"/>
  <c r="C18" i="4"/>
  <c r="D18" i="4" s="1"/>
  <c r="C17" i="4"/>
  <c r="D17" i="4" s="1"/>
  <c r="C16" i="4"/>
  <c r="D16" i="4" s="1"/>
  <c r="A16" i="4"/>
  <c r="C15" i="4"/>
  <c r="D15" i="4" s="1"/>
  <c r="A15" i="4"/>
  <c r="C14" i="4"/>
  <c r="D14" i="4" s="1"/>
  <c r="A14" i="4"/>
  <c r="C13" i="4"/>
  <c r="D13" i="4" s="1"/>
  <c r="A13" i="4"/>
  <c r="C12" i="4"/>
  <c r="D12" i="4" s="1"/>
  <c r="A12" i="4"/>
  <c r="D10" i="4"/>
  <c r="C10" i="4"/>
  <c r="D9" i="4"/>
  <c r="C9" i="4"/>
  <c r="C8" i="4"/>
  <c r="D8" i="4" s="1"/>
  <c r="C7" i="4"/>
  <c r="D7" i="4" s="1"/>
  <c r="C6" i="4"/>
  <c r="D6" i="4" s="1"/>
  <c r="A6" i="4"/>
  <c r="C5" i="4"/>
  <c r="D5" i="4" s="1"/>
  <c r="A5" i="4"/>
  <c r="C4" i="4"/>
  <c r="D4" i="4" s="1"/>
  <c r="A4" i="4"/>
  <c r="C3" i="4"/>
  <c r="D3" i="4" s="1"/>
  <c r="A3" i="4"/>
  <c r="C2" i="4"/>
  <c r="D2" i="4" s="1"/>
  <c r="A2" i="4"/>
  <c r="G181" i="7"/>
  <c r="F181" i="7"/>
  <c r="E181" i="7"/>
  <c r="G171" i="7"/>
  <c r="F171" i="7"/>
  <c r="E171" i="7"/>
  <c r="G161" i="7"/>
  <c r="F161" i="7"/>
  <c r="E161" i="7"/>
  <c r="G151" i="7"/>
  <c r="F151" i="7"/>
  <c r="E151" i="7"/>
  <c r="G141" i="7"/>
  <c r="F141" i="7"/>
  <c r="E141" i="7"/>
  <c r="G131" i="7"/>
  <c r="F131" i="7"/>
  <c r="E131" i="7"/>
  <c r="G121" i="7"/>
  <c r="F121" i="7"/>
  <c r="E121" i="7"/>
  <c r="G111" i="7"/>
  <c r="F111" i="7"/>
  <c r="E111" i="7"/>
  <c r="G101" i="7"/>
  <c r="F101" i="7"/>
  <c r="E101" i="7"/>
  <c r="G91" i="7"/>
  <c r="F91" i="7"/>
  <c r="E91" i="7"/>
  <c r="G81" i="7"/>
  <c r="F81" i="7"/>
  <c r="E81" i="7"/>
  <c r="G71" i="7"/>
  <c r="F71" i="7"/>
  <c r="E71" i="7"/>
  <c r="G61" i="7"/>
  <c r="F61" i="7"/>
  <c r="E61" i="7"/>
  <c r="G51" i="7"/>
  <c r="F51" i="7"/>
  <c r="E51" i="7"/>
  <c r="G41" i="7"/>
  <c r="F41" i="7"/>
  <c r="E41" i="7"/>
  <c r="G31" i="7"/>
  <c r="F31" i="7"/>
  <c r="E31" i="7"/>
  <c r="G21" i="7"/>
  <c r="F21" i="7"/>
  <c r="E21" i="7"/>
  <c r="G11" i="7"/>
  <c r="F11" i="7"/>
  <c r="E11" i="7"/>
  <c r="G181" i="6"/>
  <c r="F181" i="6"/>
  <c r="E181" i="6"/>
  <c r="G171" i="6"/>
  <c r="F171" i="6"/>
  <c r="E171" i="6"/>
  <c r="G161" i="6"/>
  <c r="F161" i="6"/>
  <c r="E161" i="6"/>
  <c r="G151" i="6"/>
  <c r="F151" i="6"/>
  <c r="E151" i="6"/>
  <c r="G141" i="6"/>
  <c r="F141" i="6"/>
  <c r="E141" i="6"/>
  <c r="G131" i="6"/>
  <c r="F131" i="6"/>
  <c r="E131" i="6"/>
  <c r="G121" i="6"/>
  <c r="F121" i="6"/>
  <c r="E121" i="6"/>
  <c r="G111" i="6"/>
  <c r="F111" i="6"/>
  <c r="E111" i="6"/>
  <c r="G101" i="6"/>
  <c r="F101" i="6"/>
  <c r="E101" i="6"/>
  <c r="G91" i="6"/>
  <c r="F91" i="6"/>
  <c r="E91" i="6"/>
  <c r="G81" i="6"/>
  <c r="F81" i="6"/>
  <c r="E81" i="6"/>
  <c r="G71" i="6"/>
  <c r="F71" i="6"/>
  <c r="E71" i="6"/>
  <c r="G61" i="6"/>
  <c r="F61" i="6"/>
  <c r="E61" i="6"/>
  <c r="G51" i="6"/>
  <c r="F51" i="6"/>
  <c r="E51" i="6"/>
  <c r="G41" i="6"/>
  <c r="F41" i="6"/>
  <c r="E41" i="6"/>
  <c r="G31" i="6"/>
  <c r="F31" i="6"/>
  <c r="E31" i="6"/>
  <c r="G21" i="6"/>
  <c r="F21" i="6"/>
  <c r="E21" i="6"/>
  <c r="G11" i="6"/>
  <c r="F11" i="6"/>
  <c r="E11" i="6"/>
  <c r="G181" i="5"/>
  <c r="F181" i="5"/>
  <c r="E181" i="5"/>
  <c r="D181" i="5"/>
  <c r="A181" i="5" s="1"/>
  <c r="G171" i="5"/>
  <c r="F171" i="5"/>
  <c r="E171" i="5"/>
  <c r="G161" i="5"/>
  <c r="F161" i="5"/>
  <c r="E161" i="5"/>
  <c r="G151" i="5"/>
  <c r="F151" i="5"/>
  <c r="E151" i="5"/>
  <c r="G141" i="5"/>
  <c r="F141" i="5"/>
  <c r="E141" i="5"/>
  <c r="G131" i="5"/>
  <c r="F131" i="5"/>
  <c r="E131" i="5"/>
  <c r="G121" i="5"/>
  <c r="F121" i="5"/>
  <c r="E121" i="5"/>
  <c r="G111" i="5"/>
  <c r="F111" i="5"/>
  <c r="E111" i="5"/>
  <c r="D111" i="5"/>
  <c r="A111" i="5" s="1"/>
  <c r="G101" i="5"/>
  <c r="F101" i="5"/>
  <c r="E101" i="5"/>
  <c r="D101" i="5"/>
  <c r="A101" i="5" s="1"/>
  <c r="G91" i="5"/>
  <c r="F91" i="5"/>
  <c r="E91" i="5"/>
  <c r="D91" i="5"/>
  <c r="A91" i="5" s="1"/>
  <c r="G81" i="5"/>
  <c r="F81" i="5"/>
  <c r="E81" i="5"/>
  <c r="G71" i="5"/>
  <c r="F71" i="5"/>
  <c r="E71" i="5"/>
  <c r="G61" i="5"/>
  <c r="F61" i="5"/>
  <c r="E61" i="5"/>
  <c r="G51" i="5"/>
  <c r="F51" i="5"/>
  <c r="E51" i="5"/>
  <c r="G41" i="5"/>
  <c r="F41" i="5"/>
  <c r="E41" i="5"/>
  <c r="G31" i="5"/>
  <c r="F31" i="5"/>
  <c r="E31" i="5"/>
  <c r="G21" i="5"/>
  <c r="F21" i="5"/>
  <c r="E21" i="5"/>
  <c r="G11" i="5"/>
  <c r="F11" i="5"/>
  <c r="E11" i="5"/>
  <c r="G181" i="4"/>
  <c r="F181" i="4"/>
  <c r="E181" i="4"/>
  <c r="G171" i="4"/>
  <c r="F171" i="4"/>
  <c r="E171" i="4"/>
  <c r="G161" i="4"/>
  <c r="F161" i="4"/>
  <c r="E161" i="4"/>
  <c r="G151" i="4"/>
  <c r="F151" i="4"/>
  <c r="E151" i="4"/>
  <c r="G141" i="4"/>
  <c r="F141" i="4"/>
  <c r="E141" i="4"/>
  <c r="G131" i="4"/>
  <c r="F131" i="4"/>
  <c r="E131" i="4"/>
  <c r="G121" i="4"/>
  <c r="F121" i="4"/>
  <c r="E121" i="4"/>
  <c r="G111" i="4"/>
  <c r="F111" i="4"/>
  <c r="E111" i="4"/>
  <c r="G101" i="4"/>
  <c r="F101" i="4"/>
  <c r="E101" i="4"/>
  <c r="G91" i="4"/>
  <c r="F91" i="4"/>
  <c r="E91" i="4"/>
  <c r="G81" i="4"/>
  <c r="F81" i="4"/>
  <c r="E81" i="4"/>
  <c r="G71" i="4"/>
  <c r="F71" i="4"/>
  <c r="E71" i="4"/>
  <c r="G61" i="4"/>
  <c r="F61" i="4"/>
  <c r="E61" i="4"/>
  <c r="G51" i="4"/>
  <c r="F51" i="4"/>
  <c r="E51" i="4"/>
  <c r="G41" i="4"/>
  <c r="F41" i="4"/>
  <c r="E41" i="4"/>
  <c r="G31" i="4"/>
  <c r="F31" i="4"/>
  <c r="E31" i="4"/>
  <c r="G21" i="4"/>
  <c r="F21" i="4"/>
  <c r="E21" i="4"/>
  <c r="G11" i="4"/>
  <c r="F11" i="4"/>
  <c r="E11" i="4"/>
  <c r="G181" i="8"/>
  <c r="F181" i="8"/>
  <c r="E181" i="8"/>
  <c r="G171" i="8"/>
  <c r="F171" i="8"/>
  <c r="E171" i="8"/>
  <c r="G161" i="8"/>
  <c r="F161" i="8"/>
  <c r="E161" i="8"/>
  <c r="G151" i="8"/>
  <c r="F151" i="8"/>
  <c r="E151" i="8"/>
  <c r="G141" i="8"/>
  <c r="F141" i="8"/>
  <c r="E141" i="8"/>
  <c r="G131" i="8"/>
  <c r="F131" i="8"/>
  <c r="E131" i="8"/>
  <c r="G121" i="8"/>
  <c r="F121" i="8"/>
  <c r="E121" i="8"/>
  <c r="G111" i="8"/>
  <c r="F111" i="8"/>
  <c r="E111" i="8"/>
  <c r="G101" i="8"/>
  <c r="F101" i="8"/>
  <c r="E101" i="8"/>
  <c r="G91" i="8"/>
  <c r="F91" i="8"/>
  <c r="E91" i="8"/>
  <c r="G81" i="8"/>
  <c r="F81" i="8"/>
  <c r="E81" i="8"/>
  <c r="G71" i="8"/>
  <c r="F71" i="8"/>
  <c r="E71" i="8"/>
  <c r="G61" i="8"/>
  <c r="F61" i="8"/>
  <c r="E61" i="8"/>
  <c r="G51" i="8"/>
  <c r="F51" i="8"/>
  <c r="E51" i="8"/>
  <c r="G41" i="8"/>
  <c r="F41" i="8"/>
  <c r="E41" i="8"/>
  <c r="G31" i="8"/>
  <c r="F31" i="8"/>
  <c r="E31" i="8"/>
  <c r="G21" i="8"/>
  <c r="F21" i="8"/>
  <c r="E21" i="8"/>
  <c r="G11" i="8"/>
  <c r="F11" i="8"/>
  <c r="E11" i="8"/>
  <c r="C180" i="3"/>
  <c r="C179" i="3"/>
  <c r="C178" i="3"/>
  <c r="C177" i="3"/>
  <c r="C176" i="3"/>
  <c r="A176" i="3"/>
  <c r="C175" i="3"/>
  <c r="A175" i="3"/>
  <c r="C174" i="3"/>
  <c r="A174" i="3"/>
  <c r="C173" i="3"/>
  <c r="A173" i="3"/>
  <c r="C172" i="3"/>
  <c r="A172" i="3"/>
  <c r="C170" i="3"/>
  <c r="C169" i="3"/>
  <c r="C168" i="3"/>
  <c r="C167" i="3"/>
  <c r="C166" i="3"/>
  <c r="A166" i="3"/>
  <c r="C165" i="3"/>
  <c r="A165" i="3"/>
  <c r="C164" i="3"/>
  <c r="A164" i="3"/>
  <c r="C163" i="3"/>
  <c r="A163" i="3"/>
  <c r="C162" i="3"/>
  <c r="A162" i="3"/>
  <c r="C160" i="3"/>
  <c r="C159" i="3"/>
  <c r="C158" i="3"/>
  <c r="C157" i="3"/>
  <c r="C156" i="3"/>
  <c r="A156" i="3"/>
  <c r="C155" i="3"/>
  <c r="A155" i="3"/>
  <c r="C154" i="3"/>
  <c r="A154" i="3"/>
  <c r="C153" i="3"/>
  <c r="A153" i="3"/>
  <c r="C152" i="3"/>
  <c r="A152" i="3"/>
  <c r="C150" i="3"/>
  <c r="C149" i="3"/>
  <c r="C148" i="3"/>
  <c r="C147" i="3"/>
  <c r="C146" i="3"/>
  <c r="A146" i="3"/>
  <c r="C145" i="3"/>
  <c r="A145" i="3"/>
  <c r="C144" i="3"/>
  <c r="A144" i="3"/>
  <c r="C143" i="3"/>
  <c r="E143" i="9" s="1"/>
  <c r="A143" i="3"/>
  <c r="C142" i="3"/>
  <c r="A142" i="3"/>
  <c r="C140" i="3"/>
  <c r="C139" i="3"/>
  <c r="C138" i="3"/>
  <c r="C137" i="3"/>
  <c r="C136" i="3"/>
  <c r="A136" i="3"/>
  <c r="C135" i="3"/>
  <c r="A135" i="3"/>
  <c r="C134" i="3"/>
  <c r="A134" i="3"/>
  <c r="C133" i="3"/>
  <c r="A133" i="3"/>
  <c r="C132" i="3"/>
  <c r="A132" i="3"/>
  <c r="C130" i="3"/>
  <c r="C129" i="3"/>
  <c r="C128" i="3"/>
  <c r="C127" i="3"/>
  <c r="C126" i="3"/>
  <c r="A126" i="3"/>
  <c r="C125" i="3"/>
  <c r="A125" i="3"/>
  <c r="C124" i="3"/>
  <c r="A124" i="3"/>
  <c r="C123" i="3"/>
  <c r="A123" i="3"/>
  <c r="C122" i="3"/>
  <c r="A122" i="3"/>
  <c r="C120" i="3"/>
  <c r="C119" i="3"/>
  <c r="C118" i="3"/>
  <c r="C117" i="3"/>
  <c r="C116" i="3"/>
  <c r="A116" i="3"/>
  <c r="C115" i="3"/>
  <c r="A115" i="3"/>
  <c r="C114" i="3"/>
  <c r="A114" i="3"/>
  <c r="C113" i="3"/>
  <c r="A113" i="3"/>
  <c r="C112" i="3"/>
  <c r="A112" i="3"/>
  <c r="C110" i="3"/>
  <c r="C109" i="3"/>
  <c r="C108" i="3"/>
  <c r="C107" i="3"/>
  <c r="C106" i="3"/>
  <c r="A106" i="3"/>
  <c r="C105" i="3"/>
  <c r="A105" i="3"/>
  <c r="C104" i="3"/>
  <c r="A104" i="3"/>
  <c r="C103" i="3"/>
  <c r="A103" i="3"/>
  <c r="C102" i="3"/>
  <c r="A102" i="3"/>
  <c r="C100" i="3"/>
  <c r="C99" i="3"/>
  <c r="C98" i="3"/>
  <c r="C97" i="3"/>
  <c r="C96" i="3"/>
  <c r="A96" i="3"/>
  <c r="C95" i="3"/>
  <c r="A95" i="3"/>
  <c r="C94" i="3"/>
  <c r="A94" i="3"/>
  <c r="C93" i="3"/>
  <c r="A93" i="3"/>
  <c r="C92" i="3"/>
  <c r="A92" i="3"/>
  <c r="C90" i="3"/>
  <c r="C89" i="3"/>
  <c r="C88" i="3"/>
  <c r="C87" i="3"/>
  <c r="C86" i="3"/>
  <c r="A86" i="3"/>
  <c r="C85" i="3"/>
  <c r="A85" i="3"/>
  <c r="C84" i="3"/>
  <c r="A84" i="3"/>
  <c r="C83" i="3"/>
  <c r="A83" i="3"/>
  <c r="C82" i="3"/>
  <c r="A82" i="3"/>
  <c r="C80" i="3"/>
  <c r="C79" i="3"/>
  <c r="C78" i="3"/>
  <c r="C77" i="3"/>
  <c r="C76" i="3"/>
  <c r="A76" i="3"/>
  <c r="C75" i="3"/>
  <c r="A75" i="3"/>
  <c r="C74" i="3"/>
  <c r="A74" i="3"/>
  <c r="C73" i="3"/>
  <c r="A73" i="3"/>
  <c r="C72" i="3"/>
  <c r="A72" i="3"/>
  <c r="C70" i="3"/>
  <c r="C69" i="3"/>
  <c r="C68" i="3"/>
  <c r="C67" i="3"/>
  <c r="C66" i="3"/>
  <c r="A66" i="3"/>
  <c r="C65" i="3"/>
  <c r="A65" i="3"/>
  <c r="C64" i="3"/>
  <c r="A64" i="3"/>
  <c r="C63" i="3"/>
  <c r="A63" i="3"/>
  <c r="C62" i="3"/>
  <c r="A62" i="3"/>
  <c r="C60" i="3"/>
  <c r="C59" i="3"/>
  <c r="C58" i="3"/>
  <c r="C57" i="3"/>
  <c r="C56" i="3"/>
  <c r="A56" i="3"/>
  <c r="C55" i="3"/>
  <c r="A55" i="3"/>
  <c r="A54" i="3"/>
  <c r="C53" i="3"/>
  <c r="A53" i="3"/>
  <c r="C52" i="3"/>
  <c r="A52" i="3"/>
  <c r="C50" i="3"/>
  <c r="C49" i="3"/>
  <c r="C48" i="3"/>
  <c r="C47" i="3"/>
  <c r="C46" i="3"/>
  <c r="A46" i="3"/>
  <c r="C45" i="3"/>
  <c r="A45" i="3"/>
  <c r="C44" i="3"/>
  <c r="A44" i="3"/>
  <c r="C43" i="3"/>
  <c r="A43" i="3"/>
  <c r="C42" i="3"/>
  <c r="A42" i="3"/>
  <c r="C40" i="3"/>
  <c r="C39" i="3"/>
  <c r="C38" i="3"/>
  <c r="C37" i="3"/>
  <c r="C36" i="3"/>
  <c r="A36" i="3"/>
  <c r="C35" i="3"/>
  <c r="A35" i="3"/>
  <c r="A34" i="3"/>
  <c r="C33" i="3"/>
  <c r="A33" i="3"/>
  <c r="C32" i="3"/>
  <c r="A32" i="3"/>
  <c r="C30" i="3"/>
  <c r="C29" i="3"/>
  <c r="C28" i="3"/>
  <c r="C27" i="3"/>
  <c r="C26" i="3"/>
  <c r="A26" i="3"/>
  <c r="C25" i="3"/>
  <c r="A25" i="3"/>
  <c r="C24" i="3"/>
  <c r="A24" i="3"/>
  <c r="C23" i="3"/>
  <c r="A23" i="3"/>
  <c r="C22" i="3"/>
  <c r="A22" i="3"/>
  <c r="C20" i="3"/>
  <c r="C19" i="3"/>
  <c r="C18" i="3"/>
  <c r="C17" i="3"/>
  <c r="C16" i="3"/>
  <c r="A16" i="3"/>
  <c r="C15" i="3"/>
  <c r="A15" i="3"/>
  <c r="C14" i="3"/>
  <c r="A14" i="3"/>
  <c r="C13" i="3"/>
  <c r="A13" i="3"/>
  <c r="C12" i="3"/>
  <c r="A12" i="3"/>
  <c r="C10" i="3"/>
  <c r="C9" i="3"/>
  <c r="C8" i="3"/>
  <c r="C7" i="3"/>
  <c r="C6" i="3"/>
  <c r="A6" i="3"/>
  <c r="C5" i="3"/>
  <c r="A5" i="3"/>
  <c r="C4" i="3"/>
  <c r="A4" i="3"/>
  <c r="C3" i="3"/>
  <c r="A3" i="3"/>
  <c r="C2" i="3"/>
  <c r="A2" i="3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45" i="5" s="1"/>
  <c r="D45" i="5" s="1"/>
  <c r="C63" i="2"/>
  <c r="C54" i="3" s="1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36" i="7" s="1"/>
  <c r="C1" i="2"/>
  <c r="D109" i="9" l="1"/>
  <c r="D213" i="9"/>
  <c r="D229" i="9"/>
  <c r="D277" i="9"/>
  <c r="D293" i="9"/>
  <c r="D325" i="9"/>
  <c r="D389" i="9"/>
  <c r="D405" i="9"/>
  <c r="D441" i="9"/>
  <c r="D461" i="9"/>
  <c r="D481" i="9"/>
  <c r="D593" i="9"/>
  <c r="D673" i="9"/>
  <c r="D685" i="9"/>
  <c r="D745" i="9"/>
  <c r="D829" i="9"/>
  <c r="D861" i="9"/>
  <c r="D227" i="9"/>
  <c r="D259" i="9"/>
  <c r="D295" i="9"/>
  <c r="D327" i="9"/>
  <c r="D403" i="9"/>
  <c r="D411" i="9"/>
  <c r="D527" i="9"/>
  <c r="D595" i="9"/>
  <c r="D723" i="9"/>
  <c r="D759" i="9"/>
  <c r="D791" i="9"/>
  <c r="D959" i="9"/>
  <c r="D967" i="9"/>
  <c r="D991" i="9"/>
  <c r="D999" i="9"/>
  <c r="D12" i="9"/>
  <c r="D76" i="9"/>
  <c r="D108" i="9"/>
  <c r="D148" i="9"/>
  <c r="D180" i="9"/>
  <c r="D13" i="9"/>
  <c r="D45" i="9"/>
  <c r="D125" i="9"/>
  <c r="D141" i="9"/>
  <c r="D157" i="9"/>
  <c r="D173" i="9"/>
  <c r="D245" i="9"/>
  <c r="D261" i="9"/>
  <c r="D341" i="9"/>
  <c r="D357" i="9"/>
  <c r="D421" i="9"/>
  <c r="D537" i="9"/>
  <c r="D541" i="9"/>
  <c r="D577" i="9"/>
  <c r="D589" i="9"/>
  <c r="D597" i="9"/>
  <c r="D637" i="9"/>
  <c r="D701" i="9"/>
  <c r="D725" i="9"/>
  <c r="D733" i="9"/>
  <c r="D753" i="9"/>
  <c r="D765" i="9"/>
  <c r="D777" i="9"/>
  <c r="D789" i="9"/>
  <c r="D797" i="9"/>
  <c r="D909" i="9"/>
  <c r="D933" i="9"/>
  <c r="D989" i="9"/>
  <c r="D147" i="9"/>
  <c r="D179" i="9"/>
  <c r="D359" i="9"/>
  <c r="D435" i="9"/>
  <c r="D495" i="9"/>
  <c r="D655" i="9"/>
  <c r="D731" i="9"/>
  <c r="D9" i="9"/>
  <c r="D25" i="9"/>
  <c r="D41" i="9"/>
  <c r="D57" i="9"/>
  <c r="D73" i="9"/>
  <c r="D89" i="9"/>
  <c r="D105" i="9"/>
  <c r="D121" i="9"/>
  <c r="D29" i="9"/>
  <c r="D77" i="9"/>
  <c r="D93" i="9"/>
  <c r="D5" i="9"/>
  <c r="D21" i="9"/>
  <c r="D37" i="9"/>
  <c r="D53" i="9"/>
  <c r="D85" i="9"/>
  <c r="D133" i="9"/>
  <c r="D205" i="9"/>
  <c r="D241" i="9"/>
  <c r="D365" i="9"/>
  <c r="D397" i="9"/>
  <c r="D429" i="9"/>
  <c r="D453" i="9"/>
  <c r="D485" i="9"/>
  <c r="D489" i="9"/>
  <c r="D501" i="9"/>
  <c r="D505" i="9"/>
  <c r="D509" i="9"/>
  <c r="D517" i="9"/>
  <c r="D521" i="9"/>
  <c r="D533" i="9"/>
  <c r="D549" i="9"/>
  <c r="D553" i="9"/>
  <c r="D557" i="9"/>
  <c r="D565" i="9"/>
  <c r="D569" i="9"/>
  <c r="D581" i="9"/>
  <c r="D585" i="9"/>
  <c r="D601" i="9"/>
  <c r="E609" i="9"/>
  <c r="D613" i="9"/>
  <c r="D617" i="9"/>
  <c r="D621" i="9"/>
  <c r="D633" i="9"/>
  <c r="D665" i="9"/>
  <c r="D669" i="9"/>
  <c r="D681" i="9"/>
  <c r="D713" i="9"/>
  <c r="D717" i="9"/>
  <c r="D729" i="9"/>
  <c r="D741" i="9"/>
  <c r="D749" i="9"/>
  <c r="D761" i="9"/>
  <c r="D793" i="9"/>
  <c r="D805" i="9"/>
  <c r="D817" i="9"/>
  <c r="D821" i="9"/>
  <c r="D825" i="9"/>
  <c r="D837" i="9"/>
  <c r="D841" i="9"/>
  <c r="D853" i="9"/>
  <c r="D869" i="9"/>
  <c r="D877" i="9"/>
  <c r="D889" i="9"/>
  <c r="D921" i="9"/>
  <c r="D937" i="9"/>
  <c r="D941" i="9"/>
  <c r="D953" i="9"/>
  <c r="D61" i="9"/>
  <c r="D69" i="9"/>
  <c r="D101" i="9"/>
  <c r="D117" i="9"/>
  <c r="D149" i="9"/>
  <c r="D165" i="9"/>
  <c r="D181" i="9"/>
  <c r="D185" i="9"/>
  <c r="D197" i="9"/>
  <c r="D221" i="9"/>
  <c r="D269" i="9"/>
  <c r="D301" i="9"/>
  <c r="D333" i="9"/>
  <c r="D17" i="9"/>
  <c r="D33" i="9"/>
  <c r="D49" i="9"/>
  <c r="D65" i="9"/>
  <c r="D81" i="9"/>
  <c r="D97" i="9"/>
  <c r="D113" i="9"/>
  <c r="D129" i="9"/>
  <c r="D145" i="9"/>
  <c r="D161" i="9"/>
  <c r="E161" i="9" s="1"/>
  <c r="E173" i="9"/>
  <c r="D177" i="9"/>
  <c r="D193" i="9"/>
  <c r="D217" i="9"/>
  <c r="E221" i="9"/>
  <c r="D233" i="9"/>
  <c r="D237" i="9"/>
  <c r="E237" i="9" s="1"/>
  <c r="D249" i="9"/>
  <c r="D253" i="9"/>
  <c r="E253" i="9" s="1"/>
  <c r="D265" i="9"/>
  <c r="E269" i="9"/>
  <c r="D281" i="9"/>
  <c r="E281" i="9" s="1"/>
  <c r="D285" i="9"/>
  <c r="D297" i="9"/>
  <c r="E297" i="9" s="1"/>
  <c r="E301" i="9"/>
  <c r="D313" i="9"/>
  <c r="D317" i="9"/>
  <c r="E317" i="9" s="1"/>
  <c r="D329" i="9"/>
  <c r="E333" i="9"/>
  <c r="D345" i="9"/>
  <c r="E349" i="9"/>
  <c r="D349" i="9"/>
  <c r="D361" i="9"/>
  <c r="E365" i="9"/>
  <c r="D377" i="9"/>
  <c r="E381" i="9"/>
  <c r="D381" i="9"/>
  <c r="D393" i="9"/>
  <c r="E397" i="9"/>
  <c r="D409" i="9"/>
  <c r="D413" i="9"/>
  <c r="E413" i="9" s="1"/>
  <c r="D425" i="9"/>
  <c r="E429" i="9"/>
  <c r="D433" i="9"/>
  <c r="D445" i="9"/>
  <c r="E445" i="9" s="1"/>
  <c r="D449" i="9"/>
  <c r="D457" i="9"/>
  <c r="E457" i="9" s="1"/>
  <c r="D465" i="9"/>
  <c r="E465" i="9" s="1"/>
  <c r="D477" i="9"/>
  <c r="E477" i="9" s="1"/>
  <c r="E493" i="9"/>
  <c r="E509" i="9"/>
  <c r="E525" i="9"/>
  <c r="E541" i="9"/>
  <c r="E557" i="9"/>
  <c r="E573" i="9"/>
  <c r="E589" i="9"/>
  <c r="D204" i="9"/>
  <c r="D228" i="9"/>
  <c r="D332" i="9"/>
  <c r="D364" i="9"/>
  <c r="D396" i="9"/>
  <c r="D424" i="9"/>
  <c r="D432" i="9"/>
  <c r="D440" i="9"/>
  <c r="D456" i="9"/>
  <c r="D464" i="9"/>
  <c r="D496" i="9"/>
  <c r="D528" i="9"/>
  <c r="D568" i="9"/>
  <c r="D676" i="9"/>
  <c r="D684" i="9"/>
  <c r="D708" i="9"/>
  <c r="D716" i="9"/>
  <c r="D740" i="9"/>
  <c r="D748" i="9"/>
  <c r="D796" i="9"/>
  <c r="D828" i="9"/>
  <c r="D860" i="9"/>
  <c r="D892" i="9"/>
  <c r="D924" i="9"/>
  <c r="D956" i="9"/>
  <c r="D976" i="9"/>
  <c r="D10" i="9"/>
  <c r="D26" i="9"/>
  <c r="D42" i="9"/>
  <c r="D58" i="9"/>
  <c r="D74" i="9"/>
  <c r="E74" i="9" s="1"/>
  <c r="D90" i="9"/>
  <c r="D106" i="9"/>
  <c r="D122" i="9"/>
  <c r="D138" i="9"/>
  <c r="D154" i="9"/>
  <c r="E154" i="9" s="1"/>
  <c r="D170" i="9"/>
  <c r="D186" i="9"/>
  <c r="D218" i="9"/>
  <c r="D234" i="9"/>
  <c r="D250" i="9"/>
  <c r="D266" i="9"/>
  <c r="D282" i="9"/>
  <c r="D314" i="9"/>
  <c r="D330" i="9"/>
  <c r="D334" i="9"/>
  <c r="D346" i="9"/>
  <c r="D378" i="9"/>
  <c r="D394" i="9"/>
  <c r="D410" i="9"/>
  <c r="D430" i="9"/>
  <c r="D438" i="9"/>
  <c r="D442" i="9"/>
  <c r="D458" i="9"/>
  <c r="D474" i="9"/>
  <c r="D482" i="9"/>
  <c r="D498" i="9"/>
  <c r="D514" i="9"/>
  <c r="D530" i="9"/>
  <c r="D546" i="9"/>
  <c r="D562" i="9"/>
  <c r="D578" i="9"/>
  <c r="D594" i="9"/>
  <c r="D610" i="9"/>
  <c r="D626" i="9"/>
  <c r="D642" i="9"/>
  <c r="D802" i="9"/>
  <c r="D818" i="9"/>
  <c r="D834" i="9"/>
  <c r="D850" i="9"/>
  <c r="D866" i="9"/>
  <c r="D882" i="9"/>
  <c r="D898" i="9"/>
  <c r="D914" i="9"/>
  <c r="D930" i="9"/>
  <c r="D946" i="9"/>
  <c r="D962" i="9"/>
  <c r="D978" i="9"/>
  <c r="D994" i="9"/>
  <c r="D59" i="9"/>
  <c r="D91" i="9"/>
  <c r="D135" i="9"/>
  <c r="D167" i="9"/>
  <c r="D199" i="9"/>
  <c r="D207" i="9"/>
  <c r="D215" i="9"/>
  <c r="D239" i="9"/>
  <c r="D271" i="9"/>
  <c r="D279" i="9"/>
  <c r="D299" i="9"/>
  <c r="D331" i="9"/>
  <c r="D363" i="9"/>
  <c r="D387" i="9"/>
  <c r="D415" i="9"/>
  <c r="D431" i="9"/>
  <c r="D439" i="9"/>
  <c r="D463" i="9"/>
  <c r="D475" i="9"/>
  <c r="D531" i="9"/>
  <c r="D559" i="9"/>
  <c r="D591" i="9"/>
  <c r="D623" i="9"/>
  <c r="D647" i="9"/>
  <c r="D675" i="9"/>
  <c r="D703" i="9"/>
  <c r="D719" i="9"/>
  <c r="D735" i="9"/>
  <c r="D751" i="9"/>
  <c r="D811" i="9"/>
  <c r="D843" i="9"/>
  <c r="D875" i="9"/>
  <c r="D907" i="9"/>
  <c r="D947" i="9"/>
  <c r="D979" i="9"/>
  <c r="D36" i="9"/>
  <c r="D56" i="9"/>
  <c r="D88" i="9"/>
  <c r="D116" i="9"/>
  <c r="E116" i="9" s="1"/>
  <c r="D144" i="9"/>
  <c r="D176" i="9"/>
  <c r="D248" i="9"/>
  <c r="D280" i="9"/>
  <c r="D284" i="9"/>
  <c r="D316" i="9"/>
  <c r="D352" i="9"/>
  <c r="D468" i="9"/>
  <c r="D500" i="9"/>
  <c r="D532" i="9"/>
  <c r="D584" i="9"/>
  <c r="D612" i="9"/>
  <c r="D620" i="9"/>
  <c r="D644" i="9"/>
  <c r="D652" i="9"/>
  <c r="D672" i="9"/>
  <c r="D680" i="9"/>
  <c r="D704" i="9"/>
  <c r="D712" i="9"/>
  <c r="D736" i="9"/>
  <c r="D744" i="9"/>
  <c r="D800" i="9"/>
  <c r="D832" i="9"/>
  <c r="D864" i="9"/>
  <c r="D896" i="9"/>
  <c r="D137" i="9"/>
  <c r="D153" i="9"/>
  <c r="E165" i="9"/>
  <c r="D169" i="9"/>
  <c r="E181" i="9"/>
  <c r="D189" i="9"/>
  <c r="E189" i="9" s="1"/>
  <c r="E197" i="9"/>
  <c r="D201" i="9"/>
  <c r="D209" i="9"/>
  <c r="E209" i="9" s="1"/>
  <c r="E213" i="9"/>
  <c r="D225" i="9"/>
  <c r="E229" i="9"/>
  <c r="E245" i="9"/>
  <c r="D257" i="9"/>
  <c r="E261" i="9"/>
  <c r="D273" i="9"/>
  <c r="D289" i="9"/>
  <c r="E289" i="9" s="1"/>
  <c r="D305" i="9"/>
  <c r="D309" i="9"/>
  <c r="E309" i="9" s="1"/>
  <c r="D321" i="9"/>
  <c r="E325" i="9"/>
  <c r="D337" i="9"/>
  <c r="E341" i="9"/>
  <c r="D353" i="9"/>
  <c r="E357" i="9"/>
  <c r="D369" i="9"/>
  <c r="D373" i="9"/>
  <c r="E373" i="9" s="1"/>
  <c r="D385" i="9"/>
  <c r="E389" i="9"/>
  <c r="D401" i="9"/>
  <c r="E405" i="9"/>
  <c r="D417" i="9"/>
  <c r="E421" i="9"/>
  <c r="D437" i="9"/>
  <c r="E437" i="9" s="1"/>
  <c r="E469" i="9"/>
  <c r="D469" i="9"/>
  <c r="D473" i="9"/>
  <c r="E485" i="9"/>
  <c r="E501" i="9"/>
  <c r="E517" i="9"/>
  <c r="E533" i="9"/>
  <c r="E549" i="9"/>
  <c r="E565" i="9"/>
  <c r="E581" i="9"/>
  <c r="D605" i="9"/>
  <c r="D641" i="9"/>
  <c r="D689" i="9"/>
  <c r="D693" i="9"/>
  <c r="D705" i="9"/>
  <c r="D709" i="9"/>
  <c r="D785" i="9"/>
  <c r="D801" i="9"/>
  <c r="D813" i="9"/>
  <c r="D845" i="9"/>
  <c r="D849" i="9"/>
  <c r="D865" i="9"/>
  <c r="D885" i="9"/>
  <c r="D897" i="9"/>
  <c r="D901" i="9"/>
  <c r="D913" i="9"/>
  <c r="D929" i="9"/>
  <c r="D957" i="9"/>
  <c r="D965" i="9"/>
  <c r="D973" i="9"/>
  <c r="D977" i="9"/>
  <c r="D993" i="9"/>
  <c r="D997" i="9"/>
  <c r="D1001" i="9"/>
  <c r="D47" i="9"/>
  <c r="D55" i="9"/>
  <c r="D63" i="9"/>
  <c r="D87" i="9"/>
  <c r="D119" i="9"/>
  <c r="D139" i="9"/>
  <c r="D171" i="9"/>
  <c r="D219" i="9"/>
  <c r="D251" i="9"/>
  <c r="D287" i="9"/>
  <c r="D319" i="9"/>
  <c r="D351" i="9"/>
  <c r="D391" i="9"/>
  <c r="D427" i="9"/>
  <c r="D459" i="9"/>
  <c r="D487" i="9"/>
  <c r="D519" i="9"/>
  <c r="D551" i="9"/>
  <c r="D587" i="9"/>
  <c r="D619" i="9"/>
  <c r="D643" i="9"/>
  <c r="D679" i="9"/>
  <c r="D715" i="9"/>
  <c r="D747" i="9"/>
  <c r="D815" i="9"/>
  <c r="D823" i="9"/>
  <c r="D847" i="9"/>
  <c r="D855" i="9"/>
  <c r="D879" i="9"/>
  <c r="D887" i="9"/>
  <c r="D915" i="9"/>
  <c r="D68" i="9"/>
  <c r="D100" i="9"/>
  <c r="D172" i="9"/>
  <c r="D220" i="9"/>
  <c r="D252" i="9"/>
  <c r="D260" i="9"/>
  <c r="D312" i="9"/>
  <c r="D324" i="9"/>
  <c r="D356" i="9"/>
  <c r="D488" i="9"/>
  <c r="D520" i="9"/>
  <c r="D560" i="9"/>
  <c r="D600" i="9"/>
  <c r="D608" i="9"/>
  <c r="D632" i="9"/>
  <c r="D640" i="9"/>
  <c r="D768" i="9"/>
  <c r="D776" i="9"/>
  <c r="D820" i="9"/>
  <c r="D852" i="9"/>
  <c r="D884" i="9"/>
  <c r="D916" i="9"/>
  <c r="D948" i="9"/>
  <c r="D968" i="9"/>
  <c r="D1000" i="9"/>
  <c r="D6" i="9"/>
  <c r="D22" i="9"/>
  <c r="D38" i="9"/>
  <c r="D54" i="9"/>
  <c r="D70" i="9"/>
  <c r="D86" i="9"/>
  <c r="D102" i="9"/>
  <c r="D118" i="9"/>
  <c r="D134" i="9"/>
  <c r="E134" i="9" s="1"/>
  <c r="D150" i="9"/>
  <c r="D182" i="9"/>
  <c r="D202" i="9"/>
  <c r="D214" i="9"/>
  <c r="D230" i="9"/>
  <c r="D246" i="9"/>
  <c r="D262" i="9"/>
  <c r="D278" i="9"/>
  <c r="D294" i="9"/>
  <c r="D298" i="9"/>
  <c r="D310" i="9"/>
  <c r="D326" i="9"/>
  <c r="D342" i="9"/>
  <c r="D358" i="9"/>
  <c r="D362" i="9"/>
  <c r="D374" i="9"/>
  <c r="D390" i="9"/>
  <c r="D406" i="9"/>
  <c r="D422" i="9"/>
  <c r="D426" i="9"/>
  <c r="D446" i="9"/>
  <c r="D462" i="9"/>
  <c r="D478" i="9"/>
  <c r="D486" i="9"/>
  <c r="D494" i="9"/>
  <c r="D510" i="9"/>
  <c r="D518" i="9"/>
  <c r="D526" i="9"/>
  <c r="D542" i="9"/>
  <c r="D550" i="9"/>
  <c r="D558" i="9"/>
  <c r="D574" i="9"/>
  <c r="D582" i="9"/>
  <c r="D590" i="9"/>
  <c r="D985" i="9"/>
  <c r="D3" i="9"/>
  <c r="D131" i="9"/>
  <c r="D163" i="9"/>
  <c r="D195" i="9"/>
  <c r="D243" i="9"/>
  <c r="D275" i="9"/>
  <c r="D383" i="9"/>
  <c r="D419" i="9"/>
  <c r="D451" i="9"/>
  <c r="D467" i="9"/>
  <c r="D479" i="9"/>
  <c r="D543" i="9"/>
  <c r="D563" i="9"/>
  <c r="D579" i="9"/>
  <c r="D611" i="9"/>
  <c r="D627" i="9"/>
  <c r="D671" i="9"/>
  <c r="D687" i="9"/>
  <c r="D707" i="9"/>
  <c r="D739" i="9"/>
  <c r="D775" i="9"/>
  <c r="D923" i="9"/>
  <c r="D943" i="9"/>
  <c r="D951" i="9"/>
  <c r="D975" i="9"/>
  <c r="D983" i="9"/>
  <c r="D60" i="9"/>
  <c r="D92" i="9"/>
  <c r="D128" i="9"/>
  <c r="D136" i="9"/>
  <c r="E136" i="9" s="1"/>
  <c r="D196" i="9"/>
  <c r="D244" i="9"/>
  <c r="D276" i="9"/>
  <c r="D348" i="9"/>
  <c r="D380" i="9"/>
  <c r="D388" i="9"/>
  <c r="D448" i="9"/>
  <c r="D548" i="9"/>
  <c r="D624" i="9"/>
  <c r="D656" i="9"/>
  <c r="D664" i="9"/>
  <c r="D692" i="9"/>
  <c r="D700" i="9"/>
  <c r="D724" i="9"/>
  <c r="D732" i="9"/>
  <c r="D812" i="9"/>
  <c r="D844" i="9"/>
  <c r="D876" i="9"/>
  <c r="D908" i="9"/>
  <c r="D940" i="9"/>
  <c r="D960" i="9"/>
  <c r="D992" i="9"/>
  <c r="D18" i="9"/>
  <c r="D34" i="9"/>
  <c r="D50" i="9"/>
  <c r="D66" i="9"/>
  <c r="D82" i="9"/>
  <c r="D98" i="9"/>
  <c r="D114" i="9"/>
  <c r="E114" i="9" s="1"/>
  <c r="D130" i="9"/>
  <c r="D146" i="9"/>
  <c r="D162" i="9"/>
  <c r="D166" i="9"/>
  <c r="D178" i="9"/>
  <c r="D194" i="9"/>
  <c r="D198" i="9"/>
  <c r="D210" i="9"/>
  <c r="D226" i="9"/>
  <c r="D242" i="9"/>
  <c r="D274" i="9"/>
  <c r="D290" i="9"/>
  <c r="D306" i="9"/>
  <c r="D322" i="9"/>
  <c r="D338" i="9"/>
  <c r="D354" i="9"/>
  <c r="D370" i="9"/>
  <c r="D402" i="9"/>
  <c r="D418" i="9"/>
  <c r="D434" i="9"/>
  <c r="D450" i="9"/>
  <c r="D454" i="9"/>
  <c r="D466" i="9"/>
  <c r="D490" i="9"/>
  <c r="D506" i="9"/>
  <c r="D522" i="9"/>
  <c r="D538" i="9"/>
  <c r="D554" i="9"/>
  <c r="D570" i="9"/>
  <c r="D586" i="9"/>
  <c r="D602" i="9"/>
  <c r="D618" i="9"/>
  <c r="D634" i="9"/>
  <c r="D650" i="9"/>
  <c r="D658" i="9"/>
  <c r="D666" i="9"/>
  <c r="D674" i="9"/>
  <c r="D682" i="9"/>
  <c r="D690" i="9"/>
  <c r="D698" i="9"/>
  <c r="D706" i="9"/>
  <c r="D714" i="9"/>
  <c r="D722" i="9"/>
  <c r="D730" i="9"/>
  <c r="D738" i="9"/>
  <c r="D746" i="9"/>
  <c r="D754" i="9"/>
  <c r="D762" i="9"/>
  <c r="D770" i="9"/>
  <c r="D778" i="9"/>
  <c r="D786" i="9"/>
  <c r="D794" i="9"/>
  <c r="D810" i="9"/>
  <c r="D826" i="9"/>
  <c r="D842" i="9"/>
  <c r="D858" i="9"/>
  <c r="D874" i="9"/>
  <c r="D890" i="9"/>
  <c r="D906" i="9"/>
  <c r="D922" i="9"/>
  <c r="D938" i="9"/>
  <c r="D954" i="9"/>
  <c r="D970" i="9"/>
  <c r="D986" i="9"/>
  <c r="D1002" i="9"/>
  <c r="D7" i="9"/>
  <c r="D31" i="9"/>
  <c r="D43" i="9"/>
  <c r="D75" i="9"/>
  <c r="D107" i="9"/>
  <c r="D127" i="9"/>
  <c r="D151" i="9"/>
  <c r="D175" i="9"/>
  <c r="D183" i="9"/>
  <c r="D191" i="9"/>
  <c r="D223" i="9"/>
  <c r="D255" i="9"/>
  <c r="D315" i="9"/>
  <c r="D399" i="9"/>
  <c r="D407" i="9"/>
  <c r="D447" i="9"/>
  <c r="D455" i="9"/>
  <c r="D483" i="9"/>
  <c r="D499" i="9"/>
  <c r="D515" i="9"/>
  <c r="D547" i="9"/>
  <c r="D607" i="9"/>
  <c r="D639" i="9"/>
  <c r="D659" i="9"/>
  <c r="D667" i="9"/>
  <c r="D691" i="9"/>
  <c r="D699" i="9"/>
  <c r="D625" i="9"/>
  <c r="D629" i="9"/>
  <c r="D645" i="9"/>
  <c r="D649" i="9"/>
  <c r="D653" i="9"/>
  <c r="D661" i="9"/>
  <c r="D677" i="9"/>
  <c r="D697" i="9"/>
  <c r="D757" i="9"/>
  <c r="D773" i="9"/>
  <c r="D781" i="9"/>
  <c r="D809" i="9"/>
  <c r="D857" i="9"/>
  <c r="D873" i="9"/>
  <c r="D893" i="9"/>
  <c r="D905" i="9"/>
  <c r="D917" i="9"/>
  <c r="D925" i="9"/>
  <c r="D949" i="9"/>
  <c r="D969" i="9"/>
  <c r="D981" i="9"/>
  <c r="D11" i="9"/>
  <c r="D39" i="9"/>
  <c r="D71" i="9"/>
  <c r="D79" i="9"/>
  <c r="D103" i="9"/>
  <c r="D111" i="9"/>
  <c r="D123" i="9"/>
  <c r="D155" i="9"/>
  <c r="D187" i="9"/>
  <c r="D203" i="9"/>
  <c r="D211" i="9"/>
  <c r="D235" i="9"/>
  <c r="D267" i="9"/>
  <c r="D303" i="9"/>
  <c r="D311" i="9"/>
  <c r="D335" i="9"/>
  <c r="D343" i="9"/>
  <c r="D371" i="9"/>
  <c r="D443" i="9"/>
  <c r="D503" i="9"/>
  <c r="D511" i="9"/>
  <c r="D535" i="9"/>
  <c r="D571" i="9"/>
  <c r="D603" i="9"/>
  <c r="D635" i="9"/>
  <c r="D663" i="9"/>
  <c r="D695" i="9"/>
  <c r="D767" i="9"/>
  <c r="D783" i="9"/>
  <c r="D799" i="9"/>
  <c r="D807" i="9"/>
  <c r="D831" i="9"/>
  <c r="D839" i="9"/>
  <c r="D863" i="9"/>
  <c r="D871" i="9"/>
  <c r="D895" i="9"/>
  <c r="D903" i="9"/>
  <c r="D931" i="9"/>
  <c r="D48" i="9"/>
  <c r="D84" i="9"/>
  <c r="D120" i="9"/>
  <c r="D156" i="9"/>
  <c r="E156" i="9" s="1"/>
  <c r="D164" i="9"/>
  <c r="D188" i="9"/>
  <c r="D212" i="9"/>
  <c r="D236" i="9"/>
  <c r="D268" i="9"/>
  <c r="D288" i="9"/>
  <c r="D296" i="9"/>
  <c r="D340" i="9"/>
  <c r="D372" i="9"/>
  <c r="D404" i="9"/>
  <c r="D416" i="9"/>
  <c r="D480" i="9"/>
  <c r="D504" i="9"/>
  <c r="D512" i="9"/>
  <c r="D536" i="9"/>
  <c r="D580" i="9"/>
  <c r="D588" i="9"/>
  <c r="D616" i="9"/>
  <c r="D648" i="9"/>
  <c r="D760" i="9"/>
  <c r="D788" i="9"/>
  <c r="D804" i="9"/>
  <c r="D836" i="9"/>
  <c r="D868" i="9"/>
  <c r="D900" i="9"/>
  <c r="D932" i="9"/>
  <c r="D984" i="9"/>
  <c r="D14" i="9"/>
  <c r="D30" i="9"/>
  <c r="D46" i="9"/>
  <c r="D62" i="9"/>
  <c r="D78" i="9"/>
  <c r="D94" i="9"/>
  <c r="E94" i="9" s="1"/>
  <c r="D110" i="9"/>
  <c r="D126" i="9"/>
  <c r="D142" i="9"/>
  <c r="D158" i="9"/>
  <c r="D174" i="9"/>
  <c r="D190" i="9"/>
  <c r="D206" i="9"/>
  <c r="D222" i="9"/>
  <c r="D238" i="9"/>
  <c r="D254" i="9"/>
  <c r="D258" i="9"/>
  <c r="D270" i="9"/>
  <c r="D286" i="9"/>
  <c r="D302" i="9"/>
  <c r="D318" i="9"/>
  <c r="D350" i="9"/>
  <c r="D366" i="9"/>
  <c r="D382" i="9"/>
  <c r="D386" i="9"/>
  <c r="D398" i="9"/>
  <c r="D414" i="9"/>
  <c r="D470" i="9"/>
  <c r="D502" i="9"/>
  <c r="D534" i="9"/>
  <c r="D566" i="9"/>
  <c r="D598" i="9"/>
  <c r="D630" i="9"/>
  <c r="D662" i="9"/>
  <c r="D678" i="9"/>
  <c r="D694" i="9"/>
  <c r="D710" i="9"/>
  <c r="D726" i="9"/>
  <c r="D742" i="9"/>
  <c r="D758" i="9"/>
  <c r="D774" i="9"/>
  <c r="D790" i="9"/>
  <c r="D798" i="9"/>
  <c r="D814" i="9"/>
  <c r="D830" i="9"/>
  <c r="D846" i="9"/>
  <c r="D862" i="9"/>
  <c r="D878" i="9"/>
  <c r="D894" i="9"/>
  <c r="D910" i="9"/>
  <c r="D926" i="9"/>
  <c r="D942" i="9"/>
  <c r="D958" i="9"/>
  <c r="D974" i="9"/>
  <c r="D990" i="9"/>
  <c r="D19" i="9"/>
  <c r="D23" i="9"/>
  <c r="D35" i="9"/>
  <c r="D67" i="9"/>
  <c r="D99" i="9"/>
  <c r="D928" i="9"/>
  <c r="D972" i="9"/>
  <c r="D4" i="9"/>
  <c r="D606" i="9"/>
  <c r="D614" i="9"/>
  <c r="D622" i="9"/>
  <c r="D638" i="9"/>
  <c r="D646" i="9"/>
  <c r="D654" i="9"/>
  <c r="D670" i="9"/>
  <c r="D686" i="9"/>
  <c r="D702" i="9"/>
  <c r="D718" i="9"/>
  <c r="D734" i="9"/>
  <c r="D750" i="9"/>
  <c r="D766" i="9"/>
  <c r="D782" i="9"/>
  <c r="D806" i="9"/>
  <c r="D822" i="9"/>
  <c r="D838" i="9"/>
  <c r="D854" i="9"/>
  <c r="D870" i="9"/>
  <c r="D886" i="9"/>
  <c r="D902" i="9"/>
  <c r="D918" i="9"/>
  <c r="D934" i="9"/>
  <c r="D950" i="9"/>
  <c r="D966" i="9"/>
  <c r="D982" i="9"/>
  <c r="D998" i="9"/>
  <c r="D27" i="9"/>
  <c r="D51" i="9"/>
  <c r="D83" i="9"/>
  <c r="E83" i="9" s="1"/>
  <c r="D115" i="9"/>
  <c r="D159" i="9"/>
  <c r="D231" i="9"/>
  <c r="D263" i="9"/>
  <c r="D291" i="9"/>
  <c r="D323" i="9"/>
  <c r="D355" i="9"/>
  <c r="D379" i="9"/>
  <c r="D491" i="9"/>
  <c r="D523" i="9"/>
  <c r="D555" i="9"/>
  <c r="D583" i="9"/>
  <c r="D615" i="9"/>
  <c r="D727" i="9"/>
  <c r="D755" i="9"/>
  <c r="D763" i="9"/>
  <c r="D787" i="9"/>
  <c r="D819" i="9"/>
  <c r="D851" i="9"/>
  <c r="D883" i="9"/>
  <c r="D911" i="9"/>
  <c r="D919" i="9"/>
  <c r="D955" i="9"/>
  <c r="D987" i="9"/>
  <c r="D16" i="9"/>
  <c r="D20" i="9"/>
  <c r="D32" i="9"/>
  <c r="D80" i="9"/>
  <c r="D112" i="9"/>
  <c r="D140" i="9"/>
  <c r="D168" i="9"/>
  <c r="D200" i="9"/>
  <c r="D224" i="9"/>
  <c r="D308" i="9"/>
  <c r="D328" i="9"/>
  <c r="D360" i="9"/>
  <c r="D384" i="9"/>
  <c r="D392" i="9"/>
  <c r="D428" i="9"/>
  <c r="D436" i="9"/>
  <c r="D552" i="9"/>
  <c r="D556" i="9"/>
  <c r="D604" i="9"/>
  <c r="D636" i="9"/>
  <c r="D756" i="9"/>
  <c r="D764" i="9"/>
  <c r="D784" i="9"/>
  <c r="D792" i="9"/>
  <c r="D824" i="9"/>
  <c r="D856" i="9"/>
  <c r="D888" i="9"/>
  <c r="D920" i="9"/>
  <c r="D952" i="9"/>
  <c r="D964" i="9"/>
  <c r="D996" i="9"/>
  <c r="D779" i="9"/>
  <c r="D795" i="9"/>
  <c r="D827" i="9"/>
  <c r="D859" i="9"/>
  <c r="D891" i="9"/>
  <c r="D963" i="9"/>
  <c r="D995" i="9"/>
  <c r="D8" i="9"/>
  <c r="D28" i="9"/>
  <c r="D44" i="9"/>
  <c r="D52" i="9"/>
  <c r="D72" i="9"/>
  <c r="D104" i="9"/>
  <c r="D132" i="9"/>
  <c r="D208" i="9"/>
  <c r="D216" i="9"/>
  <c r="D232" i="9"/>
  <c r="D264" i="9"/>
  <c r="D300" i="9"/>
  <c r="D368" i="9"/>
  <c r="D400" i="9"/>
  <c r="D420" i="9"/>
  <c r="D460" i="9"/>
  <c r="D484" i="9"/>
  <c r="D492" i="9"/>
  <c r="D516" i="9"/>
  <c r="D524" i="9"/>
  <c r="D572" i="9"/>
  <c r="D576" i="9"/>
  <c r="D596" i="9"/>
  <c r="D628" i="9"/>
  <c r="D660" i="9"/>
  <c r="D668" i="9"/>
  <c r="D688" i="9"/>
  <c r="D696" i="9"/>
  <c r="D720" i="9"/>
  <c r="D728" i="9"/>
  <c r="D752" i="9"/>
  <c r="D816" i="9"/>
  <c r="D848" i="9"/>
  <c r="D880" i="9"/>
  <c r="D912" i="9"/>
  <c r="D944" i="9"/>
  <c r="D988" i="9"/>
  <c r="D247" i="9"/>
  <c r="D283" i="9"/>
  <c r="D307" i="9"/>
  <c r="D339" i="9"/>
  <c r="D347" i="9"/>
  <c r="D367" i="9"/>
  <c r="D375" i="9"/>
  <c r="D395" i="9"/>
  <c r="D423" i="9"/>
  <c r="D471" i="9"/>
  <c r="D507" i="9"/>
  <c r="D539" i="9"/>
  <c r="D567" i="9"/>
  <c r="D575" i="9"/>
  <c r="D599" i="9"/>
  <c r="D631" i="9"/>
  <c r="D651" i="9"/>
  <c r="D683" i="9"/>
  <c r="D711" i="9"/>
  <c r="D743" i="9"/>
  <c r="D771" i="9"/>
  <c r="D803" i="9"/>
  <c r="D835" i="9"/>
  <c r="D867" i="9"/>
  <c r="D899" i="9"/>
  <c r="D927" i="9"/>
  <c r="D935" i="9"/>
  <c r="D939" i="9"/>
  <c r="D971" i="9"/>
  <c r="D1003" i="9"/>
  <c r="D24" i="9"/>
  <c r="D40" i="9"/>
  <c r="D64" i="9"/>
  <c r="D96" i="9"/>
  <c r="E96" i="9" s="1"/>
  <c r="D124" i="9"/>
  <c r="D152" i="9"/>
  <c r="D160" i="9"/>
  <c r="D184" i="9"/>
  <c r="D192" i="9"/>
  <c r="D240" i="9"/>
  <c r="D272" i="9"/>
  <c r="D292" i="9"/>
  <c r="D320" i="9"/>
  <c r="D336" i="9"/>
  <c r="D344" i="9"/>
  <c r="D376" i="9"/>
  <c r="D408" i="9"/>
  <c r="D412" i="9"/>
  <c r="D444" i="9"/>
  <c r="D452" i="9"/>
  <c r="D476" i="9"/>
  <c r="D508" i="9"/>
  <c r="D540" i="9"/>
  <c r="D544" i="9"/>
  <c r="D564" i="9"/>
  <c r="D592" i="9"/>
  <c r="D772" i="9"/>
  <c r="D780" i="9"/>
  <c r="D808" i="9"/>
  <c r="D840" i="9"/>
  <c r="D872" i="9"/>
  <c r="D904" i="9"/>
  <c r="D936" i="9"/>
  <c r="D980" i="9"/>
  <c r="E76" i="9"/>
  <c r="E981" i="9"/>
  <c r="E163" i="9"/>
  <c r="E171" i="9"/>
  <c r="E179" i="9"/>
  <c r="E187" i="9"/>
  <c r="E195" i="9"/>
  <c r="E203" i="9"/>
  <c r="E211" i="9"/>
  <c r="E219" i="9"/>
  <c r="E227" i="9"/>
  <c r="E235" i="9"/>
  <c r="E243" i="9"/>
  <c r="E251" i="9"/>
  <c r="E259" i="9"/>
  <c r="E267" i="9"/>
  <c r="E275" i="9"/>
  <c r="E287" i="9"/>
  <c r="E295" i="9"/>
  <c r="E303" i="9"/>
  <c r="E311" i="9"/>
  <c r="E319" i="9"/>
  <c r="E327" i="9"/>
  <c r="E335" i="9"/>
  <c r="E343" i="9"/>
  <c r="E351" i="9"/>
  <c r="E359" i="9"/>
  <c r="E371" i="9"/>
  <c r="E383" i="9"/>
  <c r="E391" i="9"/>
  <c r="E403" i="9"/>
  <c r="E411" i="9"/>
  <c r="E419" i="9"/>
  <c r="E427" i="9"/>
  <c r="E435" i="9"/>
  <c r="E443" i="9"/>
  <c r="E451" i="9"/>
  <c r="E459" i="9"/>
  <c r="E467" i="9"/>
  <c r="E479" i="9"/>
  <c r="E487" i="9"/>
  <c r="E495" i="9"/>
  <c r="E503" i="9"/>
  <c r="E511" i="9"/>
  <c r="E519" i="9"/>
  <c r="E527" i="9"/>
  <c r="E535" i="9"/>
  <c r="E543" i="9"/>
  <c r="E551" i="9"/>
  <c r="E563" i="9"/>
  <c r="E571" i="9"/>
  <c r="E579" i="9"/>
  <c r="E587" i="9"/>
  <c r="E595" i="9"/>
  <c r="E603" i="9"/>
  <c r="E611" i="9"/>
  <c r="E619" i="9"/>
  <c r="E627" i="9"/>
  <c r="E635" i="9"/>
  <c r="E643" i="9"/>
  <c r="E655" i="9"/>
  <c r="E663" i="9"/>
  <c r="E671" i="9"/>
  <c r="E679" i="9"/>
  <c r="E687" i="9"/>
  <c r="E695" i="9"/>
  <c r="E707" i="9"/>
  <c r="E715" i="9"/>
  <c r="E723" i="9"/>
  <c r="E731" i="9"/>
  <c r="E739" i="9"/>
  <c r="E747" i="9"/>
  <c r="E759" i="9"/>
  <c r="E767" i="9"/>
  <c r="E775" i="9"/>
  <c r="E783" i="9"/>
  <c r="E791" i="9"/>
  <c r="E799" i="9"/>
  <c r="E807" i="9"/>
  <c r="E815" i="9"/>
  <c r="E823" i="9"/>
  <c r="E831" i="9"/>
  <c r="E839" i="9"/>
  <c r="E847" i="9"/>
  <c r="E855" i="9"/>
  <c r="E863" i="9"/>
  <c r="E871" i="9"/>
  <c r="E879" i="9"/>
  <c r="E887" i="9"/>
  <c r="E895" i="9"/>
  <c r="E903" i="9"/>
  <c r="E915" i="9"/>
  <c r="E923" i="9"/>
  <c r="E931" i="9"/>
  <c r="E943" i="9"/>
  <c r="E951" i="9"/>
  <c r="E959" i="9"/>
  <c r="E967" i="9"/>
  <c r="E975" i="9"/>
  <c r="E983" i="9"/>
  <c r="E991" i="9"/>
  <c r="E999" i="9"/>
  <c r="E162" i="9"/>
  <c r="E170" i="9"/>
  <c r="E174" i="9"/>
  <c r="E182" i="9"/>
  <c r="E190" i="9"/>
  <c r="E198" i="9"/>
  <c r="E206" i="9"/>
  <c r="E214" i="9"/>
  <c r="E222" i="9"/>
  <c r="E230" i="9"/>
  <c r="E238" i="9"/>
  <c r="E246" i="9"/>
  <c r="E254" i="9"/>
  <c r="E262" i="9"/>
  <c r="E270" i="9"/>
  <c r="E278" i="9"/>
  <c r="E286" i="9"/>
  <c r="E294" i="9"/>
  <c r="E302" i="9"/>
  <c r="E306" i="9"/>
  <c r="E314" i="9"/>
  <c r="E322" i="9"/>
  <c r="E330" i="9"/>
  <c r="E342" i="9"/>
  <c r="E350" i="9"/>
  <c r="E358" i="9"/>
  <c r="E366" i="9"/>
  <c r="E374" i="9"/>
  <c r="E382" i="9"/>
  <c r="E390" i="9"/>
  <c r="E398" i="9"/>
  <c r="E406" i="9"/>
  <c r="E414" i="9"/>
  <c r="E422" i="9"/>
  <c r="E430" i="9"/>
  <c r="E438" i="9"/>
  <c r="E442" i="9"/>
  <c r="E450" i="9"/>
  <c r="E462" i="9"/>
  <c r="E470" i="9"/>
  <c r="E478" i="9"/>
  <c r="E482" i="9"/>
  <c r="E490" i="9"/>
  <c r="E498" i="9"/>
  <c r="E506" i="9"/>
  <c r="E514" i="9"/>
  <c r="E522" i="9"/>
  <c r="E530" i="9"/>
  <c r="E538" i="9"/>
  <c r="E546" i="9"/>
  <c r="E554" i="9"/>
  <c r="E562" i="9"/>
  <c r="E570" i="9"/>
  <c r="E578" i="9"/>
  <c r="E586" i="9"/>
  <c r="E594" i="9"/>
  <c r="E602" i="9"/>
  <c r="E610" i="9"/>
  <c r="E618" i="9"/>
  <c r="E630" i="9"/>
  <c r="E638" i="9"/>
  <c r="E646" i="9"/>
  <c r="E650" i="9"/>
  <c r="E658" i="9"/>
  <c r="E666" i="9"/>
  <c r="E678" i="9"/>
  <c r="E686" i="9"/>
  <c r="E694" i="9"/>
  <c r="E702" i="9"/>
  <c r="E710" i="9"/>
  <c r="E718" i="9"/>
  <c r="E722" i="9"/>
  <c r="E730" i="9"/>
  <c r="E738" i="9"/>
  <c r="E746" i="9"/>
  <c r="E754" i="9"/>
  <c r="E762" i="9"/>
  <c r="E770" i="9"/>
  <c r="E778" i="9"/>
  <c r="E786" i="9"/>
  <c r="E798" i="9"/>
  <c r="E806" i="9"/>
  <c r="E814" i="9"/>
  <c r="E822" i="9"/>
  <c r="E830" i="9"/>
  <c r="E838" i="9"/>
  <c r="E846" i="9"/>
  <c r="E850" i="9"/>
  <c r="E858" i="9"/>
  <c r="E866" i="9"/>
  <c r="E874" i="9"/>
  <c r="E882" i="9"/>
  <c r="E890" i="9"/>
  <c r="E898" i="9"/>
  <c r="E902" i="9"/>
  <c r="E906" i="9"/>
  <c r="E910" i="9"/>
  <c r="E914" i="9"/>
  <c r="E918" i="9"/>
  <c r="E922" i="9"/>
  <c r="E926" i="9"/>
  <c r="E930" i="9"/>
  <c r="E934" i="9"/>
  <c r="E946" i="9"/>
  <c r="E954" i="9"/>
  <c r="E962" i="9"/>
  <c r="E974" i="9"/>
  <c r="E982" i="9"/>
  <c r="E990" i="9"/>
  <c r="E998" i="9"/>
  <c r="E1002" i="9"/>
  <c r="E167" i="9"/>
  <c r="E175" i="9"/>
  <c r="E183" i="9"/>
  <c r="E191" i="9"/>
  <c r="E199" i="9"/>
  <c r="E207" i="9"/>
  <c r="E215" i="9"/>
  <c r="E223" i="9"/>
  <c r="E231" i="9"/>
  <c r="E239" i="9"/>
  <c r="E247" i="9"/>
  <c r="E255" i="9"/>
  <c r="E263" i="9"/>
  <c r="E271" i="9"/>
  <c r="E279" i="9"/>
  <c r="E283" i="9"/>
  <c r="E291" i="9"/>
  <c r="E299" i="9"/>
  <c r="E307" i="9"/>
  <c r="E315" i="9"/>
  <c r="E323" i="9"/>
  <c r="E331" i="9"/>
  <c r="E339" i="9"/>
  <c r="E347" i="9"/>
  <c r="E355" i="9"/>
  <c r="E363" i="9"/>
  <c r="E367" i="9"/>
  <c r="E375" i="9"/>
  <c r="E379" i="9"/>
  <c r="E387" i="9"/>
  <c r="E395" i="9"/>
  <c r="E399" i="9"/>
  <c r="E407" i="9"/>
  <c r="E415" i="9"/>
  <c r="E423" i="9"/>
  <c r="E431" i="9"/>
  <c r="E439" i="9"/>
  <c r="E447" i="9"/>
  <c r="E455" i="9"/>
  <c r="E463" i="9"/>
  <c r="E471" i="9"/>
  <c r="E475" i="9"/>
  <c r="E483" i="9"/>
  <c r="E491" i="9"/>
  <c r="E499" i="9"/>
  <c r="E507" i="9"/>
  <c r="E515" i="9"/>
  <c r="E523" i="9"/>
  <c r="E531" i="9"/>
  <c r="E539" i="9"/>
  <c r="E547" i="9"/>
  <c r="E555" i="9"/>
  <c r="E559" i="9"/>
  <c r="E567" i="9"/>
  <c r="E575" i="9"/>
  <c r="E583" i="9"/>
  <c r="E591" i="9"/>
  <c r="E599" i="9"/>
  <c r="E607" i="9"/>
  <c r="E615" i="9"/>
  <c r="E623" i="9"/>
  <c r="E631" i="9"/>
  <c r="E639" i="9"/>
  <c r="E647" i="9"/>
  <c r="E651" i="9"/>
  <c r="E659" i="9"/>
  <c r="E667" i="9"/>
  <c r="E675" i="9"/>
  <c r="E683" i="9"/>
  <c r="E691" i="9"/>
  <c r="E699" i="9"/>
  <c r="E703" i="9"/>
  <c r="E711" i="9"/>
  <c r="E719" i="9"/>
  <c r="E727" i="9"/>
  <c r="E735" i="9"/>
  <c r="E743" i="9"/>
  <c r="E751" i="9"/>
  <c r="E755" i="9"/>
  <c r="E763" i="9"/>
  <c r="E771" i="9"/>
  <c r="E779" i="9"/>
  <c r="E787" i="9"/>
  <c r="E795" i="9"/>
  <c r="E803" i="9"/>
  <c r="E811" i="9"/>
  <c r="E819" i="9"/>
  <c r="E827" i="9"/>
  <c r="E835" i="9"/>
  <c r="E843" i="9"/>
  <c r="E851" i="9"/>
  <c r="E859" i="9"/>
  <c r="E867" i="9"/>
  <c r="E875" i="9"/>
  <c r="E883" i="9"/>
  <c r="E891" i="9"/>
  <c r="E899" i="9"/>
  <c r="E907" i="9"/>
  <c r="E911" i="9"/>
  <c r="E919" i="9"/>
  <c r="E927" i="9"/>
  <c r="E935" i="9"/>
  <c r="E939" i="9"/>
  <c r="E947" i="9"/>
  <c r="E955" i="9"/>
  <c r="E963" i="9"/>
  <c r="E971" i="9"/>
  <c r="E979" i="9"/>
  <c r="E987" i="9"/>
  <c r="E995" i="9"/>
  <c r="E1003" i="9"/>
  <c r="E996" i="9"/>
  <c r="E169" i="9"/>
  <c r="E177" i="9"/>
  <c r="E201" i="9"/>
  <c r="E205" i="9"/>
  <c r="E225" i="9"/>
  <c r="E233" i="9"/>
  <c r="E241" i="9"/>
  <c r="E265" i="9"/>
  <c r="E273" i="9"/>
  <c r="E285" i="9"/>
  <c r="E293" i="9"/>
  <c r="E345" i="9"/>
  <c r="E377" i="9"/>
  <c r="E401" i="9"/>
  <c r="E409" i="9"/>
  <c r="E433" i="9"/>
  <c r="E449" i="9"/>
  <c r="E461" i="9"/>
  <c r="E489" i="9"/>
  <c r="E513" i="9"/>
  <c r="E553" i="9"/>
  <c r="E597" i="9"/>
  <c r="E605" i="9"/>
  <c r="E613" i="9"/>
  <c r="E633" i="9"/>
  <c r="E657" i="9"/>
  <c r="E665" i="9"/>
  <c r="E669" i="9"/>
  <c r="E681" i="9"/>
  <c r="E685" i="9"/>
  <c r="E697" i="9"/>
  <c r="E709" i="9"/>
  <c r="E737" i="9"/>
  <c r="E749" i="9"/>
  <c r="E765" i="9"/>
  <c r="E773" i="9"/>
  <c r="E777" i="9"/>
  <c r="E785" i="9"/>
  <c r="E793" i="9"/>
  <c r="E797" i="9"/>
  <c r="E809" i="9"/>
  <c r="E813" i="9"/>
  <c r="E825" i="9"/>
  <c r="E833" i="9"/>
  <c r="E861" i="9"/>
  <c r="E873" i="9"/>
  <c r="E877" i="9"/>
  <c r="E905" i="9"/>
  <c r="E909" i="9"/>
  <c r="E921" i="9"/>
  <c r="E925" i="9"/>
  <c r="E969" i="9"/>
  <c r="E164" i="9"/>
  <c r="E172" i="9"/>
  <c r="E180" i="9"/>
  <c r="E188" i="9"/>
  <c r="E196" i="9"/>
  <c r="E204" i="9"/>
  <c r="E212" i="9"/>
  <c r="E220" i="9"/>
  <c r="E228" i="9"/>
  <c r="E236" i="9"/>
  <c r="E244" i="9"/>
  <c r="E252" i="9"/>
  <c r="E260" i="9"/>
  <c r="E268" i="9"/>
  <c r="E276" i="9"/>
  <c r="E288" i="9"/>
  <c r="E296" i="9"/>
  <c r="E304" i="9"/>
  <c r="E312" i="9"/>
  <c r="E324" i="9"/>
  <c r="E332" i="9"/>
  <c r="E340" i="9"/>
  <c r="E348" i="9"/>
  <c r="E356" i="9"/>
  <c r="E364" i="9"/>
  <c r="E372" i="9"/>
  <c r="E380" i="9"/>
  <c r="E388" i="9"/>
  <c r="E396" i="9"/>
  <c r="E404" i="9"/>
  <c r="E416" i="9"/>
  <c r="E424" i="9"/>
  <c r="E432" i="9"/>
  <c r="E440" i="9"/>
  <c r="E448" i="9"/>
  <c r="E456" i="9"/>
  <c r="E464" i="9"/>
  <c r="E472" i="9"/>
  <c r="E480" i="9"/>
  <c r="E488" i="9"/>
  <c r="E496" i="9"/>
  <c r="E504" i="9"/>
  <c r="E512" i="9"/>
  <c r="E520" i="9"/>
  <c r="E528" i="9"/>
  <c r="E536" i="9"/>
  <c r="E548" i="9"/>
  <c r="E560" i="9"/>
  <c r="E568" i="9"/>
  <c r="E580" i="9"/>
  <c r="E588" i="9"/>
  <c r="E600" i="9"/>
  <c r="E608" i="9"/>
  <c r="E616" i="9"/>
  <c r="E624" i="9"/>
  <c r="E185" i="9"/>
  <c r="E217" i="9"/>
  <c r="E321" i="9"/>
  <c r="E337" i="9"/>
  <c r="E361" i="9"/>
  <c r="E393" i="9"/>
  <c r="E417" i="9"/>
  <c r="E441" i="9"/>
  <c r="E453" i="9"/>
  <c r="E497" i="9"/>
  <c r="E505" i="9"/>
  <c r="E521" i="9"/>
  <c r="E537" i="9"/>
  <c r="E561" i="9"/>
  <c r="E569" i="9"/>
  <c r="E577" i="9"/>
  <c r="E585" i="9"/>
  <c r="E593" i="9"/>
  <c r="E601" i="9"/>
  <c r="E621" i="9"/>
  <c r="E629" i="9"/>
  <c r="E641" i="9"/>
  <c r="E661" i="9"/>
  <c r="E689" i="9"/>
  <c r="E701" i="9"/>
  <c r="E721" i="9"/>
  <c r="E729" i="9"/>
  <c r="E745" i="9"/>
  <c r="E757" i="9"/>
  <c r="E761" i="9"/>
  <c r="E769" i="9"/>
  <c r="E781" i="9"/>
  <c r="E789" i="9"/>
  <c r="E801" i="9"/>
  <c r="E805" i="9"/>
  <c r="E841" i="9"/>
  <c r="E845" i="9"/>
  <c r="E853" i="9"/>
  <c r="E889" i="9"/>
  <c r="E893" i="9"/>
  <c r="E897" i="9"/>
  <c r="E901" i="9"/>
  <c r="E913" i="9"/>
  <c r="E917" i="9"/>
  <c r="E929" i="9"/>
  <c r="E933" i="9"/>
  <c r="E937" i="9"/>
  <c r="E941" i="9"/>
  <c r="E949" i="9"/>
  <c r="E957" i="9"/>
  <c r="E961" i="9"/>
  <c r="E965" i="9"/>
  <c r="E973" i="9"/>
  <c r="E989" i="9"/>
  <c r="E1001" i="9"/>
  <c r="E47" i="9"/>
  <c r="E85" i="9"/>
  <c r="E103" i="9"/>
  <c r="E105" i="9"/>
  <c r="E123" i="9"/>
  <c r="E125" i="9"/>
  <c r="E145" i="9"/>
  <c r="E193" i="9"/>
  <c r="E249" i="9"/>
  <c r="E257" i="9"/>
  <c r="E277" i="9"/>
  <c r="E305" i="9"/>
  <c r="E313" i="9"/>
  <c r="E329" i="9"/>
  <c r="E353" i="9"/>
  <c r="E369" i="9"/>
  <c r="E385" i="9"/>
  <c r="E425" i="9"/>
  <c r="E473" i="9"/>
  <c r="E481" i="9"/>
  <c r="E529" i="9"/>
  <c r="E545" i="9"/>
  <c r="E617" i="9"/>
  <c r="E625" i="9"/>
  <c r="E637" i="9"/>
  <c r="E645" i="9"/>
  <c r="E649" i="9"/>
  <c r="E653" i="9"/>
  <c r="E673" i="9"/>
  <c r="E677" i="9"/>
  <c r="E693" i="9"/>
  <c r="E705" i="9"/>
  <c r="E713" i="9"/>
  <c r="E717" i="9"/>
  <c r="E725" i="9"/>
  <c r="E733" i="9"/>
  <c r="E741" i="9"/>
  <c r="E753" i="9"/>
  <c r="E817" i="9"/>
  <c r="E821" i="9"/>
  <c r="E829" i="9"/>
  <c r="E837" i="9"/>
  <c r="E849" i="9"/>
  <c r="E857" i="9"/>
  <c r="E865" i="9"/>
  <c r="E869" i="9"/>
  <c r="E881" i="9"/>
  <c r="E885" i="9"/>
  <c r="E945" i="9"/>
  <c r="E953" i="9"/>
  <c r="E977" i="9"/>
  <c r="E985" i="9"/>
  <c r="E993" i="9"/>
  <c r="E997" i="9"/>
  <c r="E632" i="9"/>
  <c r="E640" i="9"/>
  <c r="E648" i="9"/>
  <c r="E656" i="9"/>
  <c r="E664" i="9"/>
  <c r="E676" i="9"/>
  <c r="E684" i="9"/>
  <c r="E692" i="9"/>
  <c r="E700" i="9"/>
  <c r="E708" i="9"/>
  <c r="E716" i="9"/>
  <c r="E724" i="9"/>
  <c r="E732" i="9"/>
  <c r="E740" i="9"/>
  <c r="E748" i="9"/>
  <c r="E760" i="9"/>
  <c r="E768" i="9"/>
  <c r="E776" i="9"/>
  <c r="E788" i="9"/>
  <c r="E796" i="9"/>
  <c r="E804" i="9"/>
  <c r="E812" i="9"/>
  <c r="E820" i="9"/>
  <c r="E828" i="9"/>
  <c r="E836" i="9"/>
  <c r="E844" i="9"/>
  <c r="E852" i="9"/>
  <c r="E860" i="9"/>
  <c r="E868" i="9"/>
  <c r="E876" i="9"/>
  <c r="E884" i="9"/>
  <c r="E892" i="9"/>
  <c r="E900" i="9"/>
  <c r="E908" i="9"/>
  <c r="E916" i="9"/>
  <c r="E924" i="9"/>
  <c r="E932" i="9"/>
  <c r="E940" i="9"/>
  <c r="E948" i="9"/>
  <c r="E956" i="9"/>
  <c r="E960" i="9"/>
  <c r="E968" i="9"/>
  <c r="E976" i="9"/>
  <c r="E984" i="9"/>
  <c r="E992" i="9"/>
  <c r="E1000" i="9"/>
  <c r="E166" i="9"/>
  <c r="E178" i="9"/>
  <c r="E186" i="9"/>
  <c r="E194" i="9"/>
  <c r="E202" i="9"/>
  <c r="E210" i="9"/>
  <c r="E218" i="9"/>
  <c r="E226" i="9"/>
  <c r="E234" i="9"/>
  <c r="E242" i="9"/>
  <c r="E250" i="9"/>
  <c r="E258" i="9"/>
  <c r="E266" i="9"/>
  <c r="E274" i="9"/>
  <c r="E282" i="9"/>
  <c r="E290" i="9"/>
  <c r="E298" i="9"/>
  <c r="E310" i="9"/>
  <c r="E318" i="9"/>
  <c r="E326" i="9"/>
  <c r="E334" i="9"/>
  <c r="E338" i="9"/>
  <c r="E346" i="9"/>
  <c r="E354" i="9"/>
  <c r="E362" i="9"/>
  <c r="E370" i="9"/>
  <c r="E378" i="9"/>
  <c r="E386" i="9"/>
  <c r="E394" i="9"/>
  <c r="E402" i="9"/>
  <c r="E410" i="9"/>
  <c r="E418" i="9"/>
  <c r="E426" i="9"/>
  <c r="E434" i="9"/>
  <c r="E446" i="9"/>
  <c r="E454" i="9"/>
  <c r="E458" i="9"/>
  <c r="E466" i="9"/>
  <c r="E474" i="9"/>
  <c r="E486" i="9"/>
  <c r="E494" i="9"/>
  <c r="E502" i="9"/>
  <c r="E510" i="9"/>
  <c r="E518" i="9"/>
  <c r="E526" i="9"/>
  <c r="E534" i="9"/>
  <c r="E542" i="9"/>
  <c r="E550" i="9"/>
  <c r="E558" i="9"/>
  <c r="E566" i="9"/>
  <c r="E574" i="9"/>
  <c r="E582" i="9"/>
  <c r="E590" i="9"/>
  <c r="E598" i="9"/>
  <c r="E606" i="9"/>
  <c r="E614" i="9"/>
  <c r="E622" i="9"/>
  <c r="E626" i="9"/>
  <c r="E634" i="9"/>
  <c r="E642" i="9"/>
  <c r="E654" i="9"/>
  <c r="E662" i="9"/>
  <c r="E670" i="9"/>
  <c r="E674" i="9"/>
  <c r="E682" i="9"/>
  <c r="E690" i="9"/>
  <c r="E698" i="9"/>
  <c r="E706" i="9"/>
  <c r="E714" i="9"/>
  <c r="E726" i="9"/>
  <c r="E734" i="9"/>
  <c r="E742" i="9"/>
  <c r="E750" i="9"/>
  <c r="E758" i="9"/>
  <c r="E766" i="9"/>
  <c r="E774" i="9"/>
  <c r="E782" i="9"/>
  <c r="E790" i="9"/>
  <c r="E794" i="9"/>
  <c r="E802" i="9"/>
  <c r="E810" i="9"/>
  <c r="E818" i="9"/>
  <c r="E826" i="9"/>
  <c r="E834" i="9"/>
  <c r="E842" i="9"/>
  <c r="E854" i="9"/>
  <c r="E862" i="9"/>
  <c r="E870" i="9"/>
  <c r="E878" i="9"/>
  <c r="E886" i="9"/>
  <c r="E894" i="9"/>
  <c r="E938" i="9"/>
  <c r="E942" i="9"/>
  <c r="E950" i="9"/>
  <c r="E958" i="9"/>
  <c r="E966" i="9"/>
  <c r="E970" i="9"/>
  <c r="E978" i="9"/>
  <c r="E986" i="9"/>
  <c r="E994" i="9"/>
  <c r="E160" i="9"/>
  <c r="E168" i="9"/>
  <c r="E176" i="9"/>
  <c r="E184" i="9"/>
  <c r="E192" i="9"/>
  <c r="E200" i="9"/>
  <c r="E208" i="9"/>
  <c r="E216" i="9"/>
  <c r="E224" i="9"/>
  <c r="E232" i="9"/>
  <c r="E240" i="9"/>
  <c r="E248" i="9"/>
  <c r="E256" i="9"/>
  <c r="E264" i="9"/>
  <c r="E272" i="9"/>
  <c r="E280" i="9"/>
  <c r="E284" i="9"/>
  <c r="E292" i="9"/>
  <c r="E300" i="9"/>
  <c r="E308" i="9"/>
  <c r="E316" i="9"/>
  <c r="E320" i="9"/>
  <c r="E328" i="9"/>
  <c r="E336" i="9"/>
  <c r="E344" i="9"/>
  <c r="E352" i="9"/>
  <c r="E360" i="9"/>
  <c r="E368" i="9"/>
  <c r="E376" i="9"/>
  <c r="E384" i="9"/>
  <c r="E392" i="9"/>
  <c r="E400" i="9"/>
  <c r="E408" i="9"/>
  <c r="E412" i="9"/>
  <c r="E420" i="9"/>
  <c r="E428" i="9"/>
  <c r="E436" i="9"/>
  <c r="E444" i="9"/>
  <c r="E452" i="9"/>
  <c r="E460" i="9"/>
  <c r="E468" i="9"/>
  <c r="E476" i="9"/>
  <c r="E484" i="9"/>
  <c r="E492" i="9"/>
  <c r="E500" i="9"/>
  <c r="E508" i="9"/>
  <c r="E516" i="9"/>
  <c r="E524" i="9"/>
  <c r="E532" i="9"/>
  <c r="E540" i="9"/>
  <c r="E544" i="9"/>
  <c r="E552" i="9"/>
  <c r="E556" i="9"/>
  <c r="E564" i="9"/>
  <c r="E572" i="9"/>
  <c r="E576" i="9"/>
  <c r="E584" i="9"/>
  <c r="E592" i="9"/>
  <c r="E596" i="9"/>
  <c r="E604" i="9"/>
  <c r="E612" i="9"/>
  <c r="E620" i="9"/>
  <c r="E628" i="9"/>
  <c r="E636" i="9"/>
  <c r="E644" i="9"/>
  <c r="E652" i="9"/>
  <c r="E660" i="9"/>
  <c r="E668" i="9"/>
  <c r="E672" i="9"/>
  <c r="E680" i="9"/>
  <c r="E688" i="9"/>
  <c r="E696" i="9"/>
  <c r="E704" i="9"/>
  <c r="E712" i="9"/>
  <c r="E720" i="9"/>
  <c r="E728" i="9"/>
  <c r="E736" i="9"/>
  <c r="E744" i="9"/>
  <c r="E752" i="9"/>
  <c r="E756" i="9"/>
  <c r="E764" i="9"/>
  <c r="E772" i="9"/>
  <c r="E780" i="9"/>
  <c r="E784" i="9"/>
  <c r="E792" i="9"/>
  <c r="E800" i="9"/>
  <c r="E808" i="9"/>
  <c r="E816" i="9"/>
  <c r="E824" i="9"/>
  <c r="E832" i="9"/>
  <c r="E840" i="9"/>
  <c r="E848" i="9"/>
  <c r="E856" i="9"/>
  <c r="E864" i="9"/>
  <c r="E872" i="9"/>
  <c r="E880" i="9"/>
  <c r="E888" i="9"/>
  <c r="E896" i="9"/>
  <c r="E904" i="9"/>
  <c r="E912" i="9"/>
  <c r="E920" i="9"/>
  <c r="E928" i="9"/>
  <c r="E936" i="9"/>
  <c r="E944" i="9"/>
  <c r="E952" i="9"/>
  <c r="E964" i="9"/>
  <c r="E972" i="9"/>
  <c r="E980" i="9"/>
  <c r="E988" i="9"/>
  <c r="E56" i="9"/>
  <c r="E63" i="9"/>
  <c r="E65" i="9"/>
  <c r="E88" i="9"/>
  <c r="E89" i="9"/>
  <c r="E92" i="9"/>
  <c r="E91" i="9"/>
  <c r="E90" i="9"/>
  <c r="E108" i="9"/>
  <c r="E109" i="9"/>
  <c r="E112" i="9"/>
  <c r="E111" i="9"/>
  <c r="E110" i="9"/>
  <c r="E128" i="9"/>
  <c r="E129" i="9"/>
  <c r="E132" i="9"/>
  <c r="E131" i="9"/>
  <c r="E130" i="9"/>
  <c r="E148" i="9"/>
  <c r="E149" i="9"/>
  <c r="E152" i="9"/>
  <c r="E151" i="9"/>
  <c r="E150" i="9"/>
  <c r="E54" i="9"/>
  <c r="E8" i="9"/>
  <c r="E9" i="9"/>
  <c r="E10" i="9"/>
  <c r="E14" i="9"/>
  <c r="E25" i="9"/>
  <c r="E28" i="9"/>
  <c r="E31" i="9"/>
  <c r="E30" i="9"/>
  <c r="C34" i="3"/>
  <c r="E34" i="9" s="1"/>
  <c r="E36" i="9"/>
  <c r="E43" i="9"/>
  <c r="E45" i="9"/>
  <c r="E48" i="9"/>
  <c r="E49" i="9"/>
  <c r="E52" i="9"/>
  <c r="E50" i="9"/>
  <c r="E51" i="9"/>
  <c r="E57" i="9"/>
  <c r="E77" i="9"/>
  <c r="E97" i="9"/>
  <c r="E117" i="9"/>
  <c r="E137" i="9"/>
  <c r="E157" i="9"/>
  <c r="E7" i="9"/>
  <c r="E27" i="9"/>
  <c r="E68" i="9"/>
  <c r="E69" i="9"/>
  <c r="E72" i="9"/>
  <c r="E71" i="9"/>
  <c r="E70" i="9"/>
  <c r="E17" i="9"/>
  <c r="E37" i="9"/>
  <c r="E55" i="9"/>
  <c r="E58" i="9"/>
  <c r="E59" i="9"/>
  <c r="E60" i="9"/>
  <c r="E62" i="9"/>
  <c r="E61" i="9"/>
  <c r="E64" i="9"/>
  <c r="E66" i="9"/>
  <c r="E73" i="9"/>
  <c r="E75" i="9"/>
  <c r="E79" i="9"/>
  <c r="E78" i="9"/>
  <c r="E80" i="9"/>
  <c r="E82" i="9"/>
  <c r="E81" i="9"/>
  <c r="E84" i="9"/>
  <c r="E86" i="9"/>
  <c r="E93" i="9"/>
  <c r="E95" i="9"/>
  <c r="E99" i="9"/>
  <c r="E98" i="9"/>
  <c r="E100" i="9"/>
  <c r="E102" i="9"/>
  <c r="E101" i="9"/>
  <c r="E104" i="9"/>
  <c r="E106" i="9"/>
  <c r="E113" i="9"/>
  <c r="E115" i="9"/>
  <c r="E119" i="9"/>
  <c r="E118" i="9"/>
  <c r="E120" i="9"/>
  <c r="E122" i="9"/>
  <c r="E121" i="9"/>
  <c r="E124" i="9"/>
  <c r="E126" i="9"/>
  <c r="E133" i="9"/>
  <c r="E135" i="9"/>
  <c r="E139" i="9"/>
  <c r="E138" i="9"/>
  <c r="E140" i="9"/>
  <c r="E141" i="9"/>
  <c r="E142" i="9"/>
  <c r="E144" i="9"/>
  <c r="E146" i="9"/>
  <c r="E153" i="9"/>
  <c r="E155" i="9"/>
  <c r="E159" i="9"/>
  <c r="E158" i="9"/>
  <c r="E4" i="9"/>
  <c r="E6" i="9"/>
  <c r="E13" i="9"/>
  <c r="E15" i="9"/>
  <c r="E19" i="9"/>
  <c r="E18" i="9"/>
  <c r="E20" i="9"/>
  <c r="E22" i="9"/>
  <c r="E21" i="9"/>
  <c r="E24" i="9"/>
  <c r="E26" i="9"/>
  <c r="E33" i="9"/>
  <c r="E35" i="9"/>
  <c r="E39" i="9"/>
  <c r="E38" i="9"/>
  <c r="E40" i="9"/>
  <c r="E42" i="9"/>
  <c r="E41" i="9"/>
  <c r="E44" i="9"/>
  <c r="E46" i="9"/>
  <c r="E53" i="9"/>
  <c r="E67" i="9"/>
  <c r="E87" i="9"/>
  <c r="E107" i="9"/>
  <c r="E127" i="9"/>
  <c r="E147" i="9"/>
  <c r="D41" i="6"/>
  <c r="A41" i="6" s="1"/>
  <c r="D11" i="6"/>
  <c r="A11" i="6" s="1"/>
  <c r="C45" i="8"/>
  <c r="D45" i="8" s="1"/>
  <c r="C45" i="7"/>
  <c r="D144" i="7"/>
  <c r="D11" i="5"/>
  <c r="A11" i="5" s="1"/>
  <c r="D21" i="5"/>
  <c r="A21" i="5" s="1"/>
  <c r="D31" i="5"/>
  <c r="A31" i="5" s="1"/>
  <c r="D41" i="5"/>
  <c r="A41" i="5" s="1"/>
  <c r="D51" i="5"/>
  <c r="A51" i="5" s="1"/>
  <c r="D61" i="5"/>
  <c r="A61" i="5" s="1"/>
  <c r="D71" i="5"/>
  <c r="A71" i="5" s="1"/>
  <c r="D81" i="5"/>
  <c r="A81" i="5" s="1"/>
  <c r="D121" i="5"/>
  <c r="A121" i="5" s="1"/>
  <c r="D131" i="5"/>
  <c r="A131" i="5" s="1"/>
  <c r="D141" i="5"/>
  <c r="A141" i="5" s="1"/>
  <c r="D151" i="5"/>
  <c r="A151" i="5" s="1"/>
  <c r="D161" i="5"/>
  <c r="A161" i="5" s="1"/>
  <c r="D171" i="5"/>
  <c r="A171" i="5" s="1"/>
  <c r="D61" i="6"/>
  <c r="A61" i="6" s="1"/>
  <c r="D71" i="6"/>
  <c r="A71" i="6" s="1"/>
  <c r="D81" i="6"/>
  <c r="A81" i="6" s="1"/>
  <c r="D91" i="6"/>
  <c r="A91" i="6" s="1"/>
  <c r="D101" i="6"/>
  <c r="A101" i="6" s="1"/>
  <c r="D111" i="6"/>
  <c r="A111" i="6" s="1"/>
  <c r="D121" i="6"/>
  <c r="A121" i="6" s="1"/>
  <c r="D131" i="6"/>
  <c r="A131" i="6" s="1"/>
  <c r="D141" i="6"/>
  <c r="A141" i="6" s="1"/>
  <c r="D151" i="6"/>
  <c r="A151" i="6" s="1"/>
  <c r="D161" i="6"/>
  <c r="A161" i="6" s="1"/>
  <c r="D171" i="6"/>
  <c r="A171" i="6" s="1"/>
  <c r="D181" i="6"/>
  <c r="A181" i="6" s="1"/>
  <c r="D51" i="6"/>
  <c r="A51" i="6" s="1"/>
  <c r="D11" i="4"/>
  <c r="A11" i="4" s="1"/>
  <c r="D21" i="4"/>
  <c r="A21" i="4" s="1"/>
  <c r="D31" i="4"/>
  <c r="A31" i="4" s="1"/>
  <c r="D41" i="4"/>
  <c r="A41" i="4" s="1"/>
  <c r="D51" i="4"/>
  <c r="A51" i="4" s="1"/>
  <c r="D61" i="4"/>
  <c r="A61" i="4" s="1"/>
  <c r="D71" i="4"/>
  <c r="A71" i="4" s="1"/>
  <c r="D81" i="4"/>
  <c r="A81" i="4" s="1"/>
  <c r="D91" i="4"/>
  <c r="A91" i="4" s="1"/>
  <c r="D101" i="4"/>
  <c r="A101" i="4" s="1"/>
  <c r="D111" i="4"/>
  <c r="A111" i="4" s="1"/>
  <c r="D121" i="4"/>
  <c r="A121" i="4" s="1"/>
  <c r="D131" i="4"/>
  <c r="A131" i="4" s="1"/>
  <c r="D141" i="4"/>
  <c r="A141" i="4" s="1"/>
  <c r="D151" i="4"/>
  <c r="A151" i="4" s="1"/>
  <c r="D161" i="4"/>
  <c r="A161" i="4" s="1"/>
  <c r="D171" i="4"/>
  <c r="A171" i="4" s="1"/>
  <c r="D181" i="4"/>
  <c r="A181" i="4" s="1"/>
  <c r="D34" i="7"/>
  <c r="D3" i="7"/>
  <c r="D5" i="7"/>
  <c r="D13" i="7"/>
  <c r="D15" i="7"/>
  <c r="D23" i="7"/>
  <c r="D25" i="7"/>
  <c r="D33" i="7"/>
  <c r="D114" i="7"/>
  <c r="D116" i="7"/>
  <c r="D122" i="7"/>
  <c r="D124" i="7"/>
  <c r="D126" i="7"/>
  <c r="D132" i="7"/>
  <c r="D134" i="7"/>
  <c r="D136" i="7"/>
  <c r="D142" i="7"/>
  <c r="D35" i="7"/>
  <c r="D43" i="7"/>
  <c r="D45" i="7"/>
  <c r="D53" i="7"/>
  <c r="D55" i="7"/>
  <c r="D63" i="7"/>
  <c r="D65" i="7"/>
  <c r="D73" i="7"/>
  <c r="D75" i="7"/>
  <c r="D83" i="7"/>
  <c r="D85" i="7"/>
  <c r="D93" i="7"/>
  <c r="D95" i="7"/>
  <c r="D103" i="7"/>
  <c r="D105" i="7"/>
  <c r="D146" i="7"/>
  <c r="D152" i="7"/>
  <c r="D154" i="7"/>
  <c r="D156" i="7"/>
  <c r="D162" i="7"/>
  <c r="D164" i="7"/>
  <c r="D166" i="7"/>
  <c r="D2" i="7"/>
  <c r="D4" i="7"/>
  <c r="D6" i="7"/>
  <c r="D12" i="7"/>
  <c r="D14" i="7"/>
  <c r="D16" i="7"/>
  <c r="D22" i="7"/>
  <c r="D24" i="7"/>
  <c r="D26" i="7"/>
  <c r="D32" i="7"/>
  <c r="D113" i="7"/>
  <c r="D115" i="7"/>
  <c r="D123" i="7"/>
  <c r="D125" i="7"/>
  <c r="D133" i="7"/>
  <c r="D135" i="7"/>
  <c r="D143" i="7"/>
  <c r="D167" i="7"/>
  <c r="D36" i="7"/>
  <c r="D42" i="7"/>
  <c r="D44" i="7"/>
  <c r="D46" i="7"/>
  <c r="D52" i="7"/>
  <c r="D54" i="7"/>
  <c r="D56" i="7"/>
  <c r="D62" i="7"/>
  <c r="D64" i="7"/>
  <c r="D66" i="7"/>
  <c r="D72" i="7"/>
  <c r="D74" i="7"/>
  <c r="D76" i="7"/>
  <c r="D82" i="7"/>
  <c r="D84" i="7"/>
  <c r="D86" i="7"/>
  <c r="D92" i="7"/>
  <c r="D94" i="7"/>
  <c r="D96" i="7"/>
  <c r="D102" i="7"/>
  <c r="D104" i="7"/>
  <c r="D106" i="7"/>
  <c r="D112" i="7"/>
  <c r="D145" i="7"/>
  <c r="D153" i="7"/>
  <c r="D155" i="7"/>
  <c r="D163" i="7"/>
  <c r="D165" i="7"/>
  <c r="D168" i="7"/>
  <c r="D177" i="8"/>
  <c r="D58" i="8"/>
  <c r="D74" i="8"/>
  <c r="D78" i="8"/>
  <c r="D117" i="8"/>
  <c r="D18" i="8"/>
  <c r="D37" i="8"/>
  <c r="D56" i="8"/>
  <c r="D65" i="8"/>
  <c r="D76" i="8"/>
  <c r="D137" i="8"/>
  <c r="D176" i="8"/>
  <c r="D178" i="8"/>
  <c r="D7" i="8"/>
  <c r="D46" i="8"/>
  <c r="D73" i="8"/>
  <c r="D146" i="8"/>
  <c r="D3" i="8"/>
  <c r="D5" i="8"/>
  <c r="D8" i="8"/>
  <c r="D13" i="8"/>
  <c r="D15" i="8"/>
  <c r="D17" i="8"/>
  <c r="D22" i="8"/>
  <c r="D24" i="8"/>
  <c r="D26" i="8"/>
  <c r="D32" i="8"/>
  <c r="D34" i="8"/>
  <c r="D36" i="8"/>
  <c r="D43" i="8"/>
  <c r="D47" i="8"/>
  <c r="D52" i="8"/>
  <c r="D57" i="8"/>
  <c r="D62" i="8"/>
  <c r="D64" i="8"/>
  <c r="D75" i="8"/>
  <c r="D77" i="8"/>
  <c r="D82" i="8"/>
  <c r="D84" i="8"/>
  <c r="D86" i="8"/>
  <c r="D97" i="8"/>
  <c r="D102" i="8"/>
  <c r="D105" i="8"/>
  <c r="D108" i="8"/>
  <c r="D114" i="8"/>
  <c r="D116" i="8"/>
  <c r="D123" i="8"/>
  <c r="D127" i="8"/>
  <c r="D132" i="8"/>
  <c r="D138" i="8"/>
  <c r="D143" i="8"/>
  <c r="D147" i="8"/>
  <c r="D154" i="8"/>
  <c r="D158" i="8"/>
  <c r="D163" i="8"/>
  <c r="D165" i="8"/>
  <c r="D168" i="8"/>
  <c r="D173" i="8"/>
  <c r="D175" i="8"/>
  <c r="D55" i="8"/>
  <c r="D68" i="8"/>
  <c r="D95" i="8"/>
  <c r="D107" i="8"/>
  <c r="D118" i="8"/>
  <c r="D126" i="8"/>
  <c r="D135" i="8"/>
  <c r="D152" i="8"/>
  <c r="D167" i="8"/>
  <c r="D27" i="8"/>
  <c r="D42" i="8"/>
  <c r="D48" i="8"/>
  <c r="D54" i="8"/>
  <c r="D66" i="8"/>
  <c r="D72" i="8"/>
  <c r="D87" i="8"/>
  <c r="D92" i="8"/>
  <c r="D94" i="8"/>
  <c r="D104" i="8"/>
  <c r="D113" i="8"/>
  <c r="D122" i="8"/>
  <c r="D125" i="8"/>
  <c r="D128" i="8"/>
  <c r="D134" i="8"/>
  <c r="D136" i="8"/>
  <c r="D145" i="8"/>
  <c r="D148" i="8"/>
  <c r="D153" i="8"/>
  <c r="D156" i="8"/>
  <c r="D38" i="8"/>
  <c r="D93" i="8"/>
  <c r="D4" i="8"/>
  <c r="D6" i="8"/>
  <c r="D14" i="8"/>
  <c r="D23" i="8"/>
  <c r="D25" i="8"/>
  <c r="D28" i="8"/>
  <c r="D33" i="8"/>
  <c r="D35" i="8"/>
  <c r="D44" i="8"/>
  <c r="D53" i="8"/>
  <c r="D63" i="8"/>
  <c r="D67" i="8"/>
  <c r="D83" i="8"/>
  <c r="D85" i="8"/>
  <c r="D88" i="8"/>
  <c r="D106" i="8"/>
  <c r="D115" i="8"/>
  <c r="D124" i="8"/>
  <c r="D133" i="8"/>
  <c r="D142" i="8"/>
  <c r="D144" i="8"/>
  <c r="D155" i="8"/>
  <c r="D157" i="8"/>
  <c r="D162" i="8"/>
  <c r="D164" i="8"/>
  <c r="D166" i="8"/>
  <c r="D172" i="8"/>
  <c r="D174" i="8"/>
  <c r="D12" i="8"/>
  <c r="D2" i="8"/>
  <c r="D171" i="8" l="1"/>
  <c r="A171" i="8" s="1"/>
  <c r="D151" i="8"/>
  <c r="A151" i="8" s="1"/>
  <c r="D81" i="8"/>
  <c r="A81" i="8" s="1"/>
  <c r="E32" i="9"/>
  <c r="E23" i="9"/>
  <c r="E11" i="9"/>
  <c r="E5" i="9"/>
  <c r="E29" i="9"/>
  <c r="E16" i="9"/>
  <c r="E12" i="9"/>
  <c r="D11" i="8"/>
  <c r="A11" i="8" s="1"/>
  <c r="D21" i="8"/>
  <c r="A21" i="8" s="1"/>
  <c r="D121" i="8"/>
  <c r="A121" i="8" s="1"/>
  <c r="D121" i="7"/>
  <c r="A121" i="7" s="1"/>
  <c r="D161" i="8"/>
  <c r="A161" i="8" s="1"/>
  <c r="D41" i="8"/>
  <c r="A41" i="8" s="1"/>
  <c r="D51" i="8"/>
  <c r="A51" i="8" s="1"/>
  <c r="D111" i="8"/>
  <c r="A111" i="8" s="1"/>
  <c r="D91" i="8"/>
  <c r="A91" i="8" s="1"/>
  <c r="D71" i="8"/>
  <c r="A71" i="8" s="1"/>
  <c r="D131" i="8"/>
  <c r="A131" i="8" s="1"/>
  <c r="D101" i="8"/>
  <c r="A101" i="8" s="1"/>
  <c r="D141" i="8"/>
  <c r="A141" i="8" s="1"/>
  <c r="D181" i="8"/>
  <c r="A181" i="8" s="1"/>
  <c r="D61" i="8"/>
  <c r="A61" i="8" s="1"/>
  <c r="D31" i="8"/>
  <c r="A31" i="8" s="1"/>
  <c r="D111" i="7"/>
  <c r="A111" i="7" s="1"/>
  <c r="D91" i="7"/>
  <c r="A91" i="7" s="1"/>
  <c r="D71" i="7"/>
  <c r="A71" i="7" s="1"/>
  <c r="D51" i="7"/>
  <c r="A51" i="7" s="1"/>
  <c r="D31" i="7"/>
  <c r="A31" i="7" s="1"/>
  <c r="D11" i="7"/>
  <c r="A11" i="7" s="1"/>
  <c r="D171" i="7"/>
  <c r="A171" i="7" s="1"/>
  <c r="D141" i="7"/>
  <c r="A141" i="7" s="1"/>
  <c r="D101" i="7"/>
  <c r="A101" i="7" s="1"/>
  <c r="D81" i="7"/>
  <c r="A81" i="7" s="1"/>
  <c r="D61" i="7"/>
  <c r="A61" i="7" s="1"/>
  <c r="D41" i="7"/>
  <c r="A41" i="7" s="1"/>
  <c r="D21" i="7"/>
  <c r="A21" i="7" s="1"/>
  <c r="D161" i="7"/>
  <c r="A161" i="7" s="1"/>
  <c r="D151" i="7"/>
  <c r="A151" i="7" s="1"/>
  <c r="D131" i="7"/>
  <c r="A131" i="7" s="1"/>
  <c r="E3" i="9"/>
</calcChain>
</file>

<file path=xl/sharedStrings.xml><?xml version="1.0" encoding="utf-8"?>
<sst xmlns="http://schemas.openxmlformats.org/spreadsheetml/2006/main" count="759" uniqueCount="206">
  <si>
    <t>LesPêcheurs</t>
  </si>
  <si>
    <t>NOMS</t>
  </si>
  <si>
    <t>Pierrette Venne</t>
  </si>
  <si>
    <t>Claire Lessard</t>
  </si>
  <si>
    <t>Pierrette Lépine</t>
  </si>
  <si>
    <t>André Lépine</t>
  </si>
  <si>
    <t>Claudine Charrette</t>
  </si>
  <si>
    <t>Martine Ouellet</t>
  </si>
  <si>
    <t>Jocelyne Labelle</t>
  </si>
  <si>
    <t>Florent Croteau</t>
  </si>
  <si>
    <t>Jean-Guy Gingras</t>
  </si>
  <si>
    <t>Dorothée Beauchesne</t>
  </si>
  <si>
    <t>Marie-Josée Bouchard</t>
  </si>
  <si>
    <t>Michel Tremblay</t>
  </si>
  <si>
    <t>Richard Champagne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</si>
  <si>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</si>
  <si>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</si>
  <si>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</si>
  <si>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</si>
  <si>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</si>
  <si>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</si>
  <si>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</si>
  <si>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</si>
  <si>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</si>
  <si>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</si>
  <si>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Roland Gariépy</t>
  </si>
  <si>
    <t>Jean-Luc Allard</t>
  </si>
  <si>
    <t>Charlotte Jolicoeur</t>
  </si>
  <si>
    <t>Jean-Marie Thibault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</si>
  <si>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</si>
  <si>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</si>
  <si>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</si>
  <si>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</si>
  <si>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</si>
  <si>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</si>
  <si>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</si>
  <si>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Jean Bélisle</t>
  </si>
  <si>
    <t>France Therien</t>
  </si>
  <si>
    <t>Jean-Pierre Beaulieu</t>
  </si>
  <si>
    <t>Gilles Tremblay</t>
  </si>
  <si>
    <t>Micheline Bard</t>
  </si>
  <si>
    <t>Maurice Chartrand</t>
  </si>
  <si>
    <t>Nicole Joly</t>
  </si>
  <si>
    <t>Estelle Vadboncoeur</t>
  </si>
  <si>
    <t>Ferdinand Laplante</t>
  </si>
  <si>
    <t>Suzan Reight</t>
  </si>
  <si>
    <t>André Langevin</t>
  </si>
  <si>
    <t>Nino Ciccollela</t>
  </si>
  <si>
    <t>Louisette Croteau</t>
  </si>
  <si>
    <t>Michel Moreau</t>
  </si>
  <si>
    <t>Anna-Maria Ciccollela</t>
  </si>
  <si>
    <t>Rose-Ange Leclerc</t>
  </si>
  <si>
    <t>Serge Goupil</t>
  </si>
  <si>
    <t>André Cyr</t>
  </si>
  <si>
    <t>Danielle Turgeon</t>
  </si>
  <si>
    <t>Ginette Juteau</t>
  </si>
  <si>
    <t>Philippe Vignis</t>
  </si>
  <si>
    <t>Francine Allard</t>
  </si>
  <si>
    <t>Juliette Lavallée</t>
  </si>
  <si>
    <t>Noé Franco</t>
  </si>
  <si>
    <t>Claude Chaumont</t>
  </si>
  <si>
    <t>Louise Arbour</t>
  </si>
  <si>
    <t>Thérèse Truchon</t>
  </si>
  <si>
    <t>Émile Beauchesne</t>
  </si>
  <si>
    <t>Diane Resler</t>
  </si>
  <si>
    <t>Monique Campeau</t>
  </si>
  <si>
    <t>Mario Nolet</t>
  </si>
  <si>
    <t>Marcel Legault</t>
  </si>
  <si>
    <t>Jocelyne Brunelle</t>
  </si>
  <si>
    <t>Jacques Gagnon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</si>
  <si>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</si>
  <si>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</si>
  <si>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</si>
  <si>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</si>
  <si>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</si>
  <si>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</si>
  <si>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</si>
  <si>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</si>
  <si>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</si>
  <si>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</si>
  <si>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Jeannine Rossini</t>
  </si>
  <si>
    <t>M-Jeanne Courchesne</t>
  </si>
  <si>
    <t>Isabelle Jalbert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</si>
  <si>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</si>
  <si>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</si>
  <si>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</si>
  <si>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</si>
  <si>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</si>
  <si>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</si>
  <si>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</si>
  <si>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</si>
  <si>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</si>
  <si>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</si>
  <si>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</si>
  <si>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</si>
  <si>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</si>
  <si>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Alberte Boucher</t>
  </si>
  <si>
    <t>Ginette Roy</t>
  </si>
  <si>
    <t>Lise Préseault</t>
  </si>
  <si>
    <t>Hélène Babin</t>
  </si>
  <si>
    <t>Pierre Viau</t>
  </si>
  <si>
    <t>Abat-Neuf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</si>
  <si>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</si>
  <si>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</si>
  <si>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</si>
  <si>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</si>
  <si>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</si>
  <si>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</si>
  <si>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</si>
  <si>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</si>
  <si>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</si>
  <si>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</si>
  <si>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</si>
  <si>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</si>
  <si>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</si>
  <si>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</si>
  <si>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</si>
  <si>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</si>
  <si>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</si>
  <si>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</si>
  <si>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</si>
  <si>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</si>
  <si>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</si>
  <si>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</si>
  <si>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</si>
  <si>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</si>
  <si>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</si>
  <si>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</si>
  <si>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Sem.01</t>
  </si>
  <si>
    <t>Moy.</t>
  </si>
  <si>
    <t>Sem.03</t>
  </si>
  <si>
    <t>Numéros</t>
  </si>
  <si>
    <t>Montant</t>
  </si>
  <si>
    <t>Dummy</t>
  </si>
  <si>
    <t>Moyenne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</si>
  <si>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</si>
  <si>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</si>
  <si>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</si>
  <si>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</si>
  <si>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</si>
  <si>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</si>
  <si>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</si>
  <si>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</si>
  <si>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</si>
  <si>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</si>
  <si>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Parfaites d'équipe</t>
  </si>
  <si>
    <t>Parties</t>
  </si>
  <si>
    <t>"69"</t>
  </si>
  <si>
    <t>Finale</t>
  </si>
  <si>
    <t>Impôts</t>
  </si>
  <si>
    <t>Crédit</t>
  </si>
  <si>
    <t>Inéligible</t>
  </si>
  <si>
    <t>Championnat</t>
  </si>
  <si>
    <t>Assiduité</t>
  </si>
  <si>
    <t>Total des parfaites, Sem.</t>
  </si>
  <si>
    <t>Total des parfaites, Abat-Neuf</t>
  </si>
  <si>
    <t>Sem.015</t>
  </si>
  <si>
    <t>Sem.030</t>
  </si>
  <si>
    <t>François Chagnon</t>
  </si>
  <si>
    <t>Fred Taillon</t>
  </si>
  <si>
    <t>Marie-Claude Fortin</t>
  </si>
  <si>
    <t>Simon Gagné</t>
  </si>
  <si>
    <t>André Savard</t>
  </si>
  <si>
    <t>Suzanne Taillon</t>
  </si>
  <si>
    <t>Léa-Rose Gagné</t>
  </si>
  <si>
    <t>Gilberte Caron</t>
  </si>
  <si>
    <t>Michel Taillon</t>
  </si>
  <si>
    <t>Claude Taillon</t>
  </si>
  <si>
    <t>Nicole Taillon</t>
  </si>
  <si>
    <t>Huguette Grandchamps</t>
  </si>
  <si>
    <t>Sem.034</t>
  </si>
  <si>
    <t>Bonne suite !</t>
  </si>
  <si>
    <t>Sem.02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</si>
  <si>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</si>
  <si>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</si>
  <si>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</si>
  <si>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</si>
  <si>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</si>
  <si>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</si>
  <si>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</si>
  <si>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</si>
  <si>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</si>
  <si>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</si>
  <si>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</si>
  <si>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</si>
  <si>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</si>
  <si>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</si>
  <si>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</si>
  <si>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</si>
  <si>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</si>
  <si>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</si>
  <si>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</si>
  <si>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</si>
  <si>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</si>
  <si>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</si>
  <si>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</si>
  <si>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</si>
  <si>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</si>
  <si>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</si>
  <si>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</si>
  <si>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</si>
  <si>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</si>
  <si>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Sem.33</t>
  </si>
  <si>
    <t>Sem.34</t>
  </si>
  <si>
    <t>à droite, une récap</t>
  </si>
  <si>
    <t>à situer dans ce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</si>
</sst>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#,##0.00\ &quot;$&quot;"/>
  </numFmts>
  <fonts count="1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9"/>
      <color theme="1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5"/>
      <color theme="1"/>
      <name val="Calibri"/>
      <family val="2"/>
    </font>
    <font>
      <b/>
      <sz val="8"/>
      <color theme="1"/>
      <name val="Calibri"/>
      <family val="2"/>
    </font>
    <font>
      <b/>
      <sz val="11"/>
      <name val="Calibri"/>
      <family val="2"/>
    </font>
    <font>
      <b/>
      <sz val="9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51">
    <xf numFmtId="0" fontId="0" fillId="0" borderId="0" xfId="0"/>
    <xf numFmtId="1" fontId="7" fillId="0" borderId="7" xfId="1" applyNumberFormat="1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7" fillId="0" borderId="9" xfId="0" applyFont="1" applyFill="1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7" fillId="0" borderId="9" xfId="0" applyFont="1" applyFill="1" applyBorder="1"/>
    <xf numFmtId="0" fontId="2" fillId="5" borderId="8" xfId="0" applyFont="1" applyFill="1" applyBorder="1" applyAlignment="1">
      <alignment horizontal="center" vertical="center"/>
    </xf>
    <xf numFmtId="0" fontId="7" fillId="0" borderId="11" xfId="0" applyFont="1" applyFill="1" applyBorder="1"/>
    <xf numFmtId="0" fontId="7" fillId="0" borderId="9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left" vertical="center"/>
    </xf>
    <xf numFmtId="0" fontId="2" fillId="7" borderId="12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left" vertical="center"/>
    </xf>
    <xf numFmtId="0" fontId="1" fillId="0" borderId="0" xfId="0" applyFont="1"/>
    <xf numFmtId="0" fontId="5" fillId="4" borderId="15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left" vertical="center"/>
    </xf>
    <xf numFmtId="1" fontId="2" fillId="7" borderId="18" xfId="0" applyNumberFormat="1" applyFont="1" applyFill="1" applyBorder="1" applyAlignment="1">
      <alignment horizontal="left" vertical="center"/>
    </xf>
    <xf numFmtId="0" fontId="9" fillId="4" borderId="15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 wrapText="1"/>
    </xf>
    <xf numFmtId="0" fontId="2" fillId="11" borderId="21" xfId="0" applyFont="1" applyFill="1" applyBorder="1" applyAlignment="1">
      <alignment horizontal="center" wrapText="1"/>
    </xf>
    <xf numFmtId="0" fontId="2" fillId="11" borderId="22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11" fillId="3" borderId="17" xfId="0" applyFont="1" applyFill="1" applyBorder="1"/>
    <xf numFmtId="0" fontId="2" fillId="3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11" borderId="24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1" fillId="11" borderId="9" xfId="0" applyFont="1" applyFill="1" applyBorder="1"/>
    <xf numFmtId="0" fontId="2" fillId="11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12" borderId="24" xfId="0" applyFont="1" applyFill="1" applyBorder="1" applyAlignment="1">
      <alignment horizontal="center" vertical="center"/>
    </xf>
    <xf numFmtId="0" fontId="11" fillId="12" borderId="9" xfId="0" applyFont="1" applyFill="1" applyBorder="1"/>
    <xf numFmtId="0" fontId="2" fillId="12" borderId="9" xfId="0" applyFont="1" applyFill="1" applyBorder="1" applyAlignment="1">
      <alignment horizontal="center" vertical="center"/>
    </xf>
    <xf numFmtId="0" fontId="2" fillId="13" borderId="24" xfId="0" applyFont="1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wrapText="1"/>
    </xf>
    <xf numFmtId="0" fontId="1" fillId="13" borderId="9" xfId="0" applyFont="1" applyFill="1" applyBorder="1" applyAlignment="1">
      <alignment horizontal="center" vertical="center"/>
    </xf>
    <xf numFmtId="0" fontId="2" fillId="13" borderId="19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1" fontId="1" fillId="13" borderId="14" xfId="0" applyNumberFormat="1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 wrapText="1"/>
    </xf>
    <xf numFmtId="0" fontId="10" fillId="10" borderId="15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3" borderId="25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12" borderId="26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3" fillId="14" borderId="3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wrapText="1"/>
    </xf>
    <xf numFmtId="0" fontId="2" fillId="1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4" fillId="4" borderId="15" xfId="0" applyFont="1" applyFill="1" applyBorder="1" applyAlignment="1">
      <alignment horizontal="center" vertical="center"/>
    </xf>
    <xf numFmtId="0" fontId="14" fillId="4" borderId="22" xfId="0" applyFont="1" applyFill="1" applyBorder="1" applyAlignment="1">
      <alignment horizontal="center" vertical="center"/>
    </xf>
    <xf numFmtId="164" fontId="14" fillId="4" borderId="22" xfId="2" applyFont="1" applyFill="1" applyBorder="1" applyAlignment="1">
      <alignment horizontal="center" vertical="center"/>
    </xf>
    <xf numFmtId="0" fontId="14" fillId="16" borderId="23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4" fontId="0" fillId="0" borderId="0" xfId="2" applyFont="1" applyAlignment="1">
      <alignment horizontal="center" vertical="center"/>
    </xf>
    <xf numFmtId="0" fontId="6" fillId="15" borderId="1" xfId="0" applyFont="1" applyFill="1" applyBorder="1" applyAlignment="1">
      <alignment horizontal="center" vertical="center"/>
    </xf>
    <xf numFmtId="164" fontId="6" fillId="17" borderId="1" xfId="2" applyFont="1" applyFill="1" applyBorder="1" applyAlignment="1">
      <alignment horizontal="center" vertical="center"/>
    </xf>
    <xf numFmtId="0" fontId="6" fillId="8" borderId="30" xfId="0" applyFont="1" applyFill="1" applyBorder="1" applyAlignment="1">
      <alignment horizontal="center" vertical="center"/>
    </xf>
    <xf numFmtId="164" fontId="6" fillId="8" borderId="1" xfId="2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164" fontId="6" fillId="2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164" fontId="6" fillId="18" borderId="1" xfId="2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6" fontId="6" fillId="16" borderId="1" xfId="0" applyNumberFormat="1" applyFont="1" applyFill="1" applyBorder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64" fontId="6" fillId="4" borderId="1" xfId="2" applyFont="1" applyFill="1" applyBorder="1" applyAlignment="1">
      <alignment horizontal="center" vertical="center"/>
    </xf>
    <xf numFmtId="166" fontId="3" fillId="19" borderId="1" xfId="0" applyNumberFormat="1" applyFont="1" applyFill="1" applyBorder="1" applyAlignment="1">
      <alignment horizontal="center" vertical="center"/>
    </xf>
    <xf numFmtId="164" fontId="6" fillId="19" borderId="1" xfId="2" applyFont="1" applyFill="1" applyBorder="1" applyAlignment="1">
      <alignment horizontal="center" vertical="center"/>
    </xf>
    <xf numFmtId="0" fontId="15" fillId="10" borderId="1" xfId="0" applyFont="1" applyFill="1" applyBorder="1" applyAlignment="1">
      <alignment horizontal="center" vertical="center"/>
    </xf>
    <xf numFmtId="164" fontId="6" fillId="10" borderId="1" xfId="2" applyFont="1" applyFill="1" applyBorder="1" applyAlignment="1">
      <alignment horizontal="center" vertical="center"/>
    </xf>
    <xf numFmtId="0" fontId="15" fillId="14" borderId="1" xfId="0" applyFont="1" applyFill="1" applyBorder="1" applyAlignment="1">
      <alignment horizontal="center" vertical="center"/>
    </xf>
    <xf numFmtId="164" fontId="6" fillId="14" borderId="1" xfId="2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12" borderId="31" xfId="2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164" fontId="6" fillId="7" borderId="1" xfId="2" applyFont="1" applyFill="1" applyBorder="1" applyAlignment="1">
      <alignment horizontal="center" vertical="center"/>
    </xf>
    <xf numFmtId="164" fontId="6" fillId="16" borderId="1" xfId="2" applyFont="1" applyFill="1" applyBorder="1" applyAlignment="1">
      <alignment horizontal="center" vertical="center"/>
    </xf>
    <xf numFmtId="0" fontId="6" fillId="20" borderId="1" xfId="0" applyFont="1" applyFill="1" applyBorder="1" applyAlignment="1">
      <alignment horizontal="center" vertical="center"/>
    </xf>
    <xf numFmtId="164" fontId="6" fillId="20" borderId="1" xfId="2" applyFont="1" applyFill="1" applyBorder="1" applyAlignment="1">
      <alignment horizontal="center" vertical="center"/>
    </xf>
    <xf numFmtId="0" fontId="6" fillId="15" borderId="30" xfId="0" applyFont="1" applyFill="1" applyBorder="1" applyAlignment="1">
      <alignment horizontal="center" vertical="center"/>
    </xf>
    <xf numFmtId="0" fontId="6" fillId="21" borderId="1" xfId="0" applyFont="1" applyFill="1" applyBorder="1" applyAlignment="1">
      <alignment horizontal="center" vertical="center"/>
    </xf>
    <xf numFmtId="0" fontId="16" fillId="4" borderId="30" xfId="0" applyFont="1" applyFill="1" applyBorder="1" applyAlignment="1">
      <alignment horizontal="center" vertical="center"/>
    </xf>
    <xf numFmtId="164" fontId="6" fillId="4" borderId="30" xfId="2" applyFont="1" applyFill="1" applyBorder="1" applyAlignment="1">
      <alignment horizontal="center" vertical="center"/>
    </xf>
    <xf numFmtId="164" fontId="6" fillId="15" borderId="1" xfId="2" applyFont="1" applyFill="1" applyBorder="1" applyAlignment="1">
      <alignment horizontal="center" vertical="center"/>
    </xf>
    <xf numFmtId="0" fontId="6" fillId="22" borderId="30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22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4" fillId="4" borderId="22" xfId="0" applyFont="1" applyFill="1" applyBorder="1" applyAlignment="1">
      <alignment horizontal="center" vertical="center" wrapText="1"/>
    </xf>
    <xf numFmtId="0" fontId="4" fillId="22" borderId="2" xfId="0" applyFont="1" applyFill="1" applyBorder="1" applyAlignment="1">
      <alignment horizontal="center" vertical="center" wrapText="1"/>
    </xf>
    <xf numFmtId="0" fontId="2" fillId="22" borderId="6" xfId="0" applyFont="1" applyFill="1" applyBorder="1" applyAlignment="1">
      <alignment horizontal="center" vertical="center"/>
    </xf>
    <xf numFmtId="0" fontId="2" fillId="22" borderId="8" xfId="0" applyFont="1" applyFill="1" applyBorder="1" applyAlignment="1">
      <alignment horizontal="center" vertical="center"/>
    </xf>
    <xf numFmtId="0" fontId="2" fillId="22" borderId="13" xfId="0" applyFont="1" applyFill="1" applyBorder="1" applyAlignment="1">
      <alignment horizontal="center" vertical="center"/>
    </xf>
    <xf numFmtId="0" fontId="1" fillId="22" borderId="0" xfId="0" applyFont="1" applyFill="1"/>
    <xf numFmtId="0" fontId="3" fillId="22" borderId="32" xfId="0" applyFont="1" applyFill="1" applyBorder="1" applyAlignment="1">
      <alignment horizontal="center" vertical="center"/>
    </xf>
    <xf numFmtId="15" fontId="3" fillId="2" borderId="33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22" borderId="2" xfId="0" applyFont="1" applyFill="1" applyBorder="1" applyAlignment="1">
      <alignment horizontal="center" vertical="center" wrapText="1"/>
    </xf>
    <xf numFmtId="0" fontId="2" fillId="22" borderId="17" xfId="0" applyFont="1" applyFill="1" applyBorder="1" applyAlignment="1">
      <alignment horizontal="center" vertical="center"/>
    </xf>
    <xf numFmtId="0" fontId="2" fillId="22" borderId="19" xfId="0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15" fontId="2" fillId="8" borderId="33" xfId="0" applyNumberFormat="1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164" fontId="2" fillId="9" borderId="17" xfId="2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14" fillId="16" borderId="24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2" fillId="4" borderId="18" xfId="0" applyFont="1" applyFill="1" applyBorder="1" applyAlignment="1">
      <alignment horizontal="center" vertical="center"/>
    </xf>
    <xf numFmtId="0" fontId="2" fillId="23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" fontId="2" fillId="3" borderId="17" xfId="0" applyNumberFormat="1" applyFont="1" applyFill="1" applyBorder="1"/>
    <xf numFmtId="0" fontId="14" fillId="4" borderId="23" xfId="0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4" fillId="23" borderId="23" xfId="0" applyFont="1" applyFill="1" applyBorder="1" applyAlignment="1">
      <alignment horizontal="center" vertical="center"/>
    </xf>
    <xf numFmtId="0" fontId="2" fillId="24" borderId="18" xfId="0" applyFont="1" applyFill="1" applyBorder="1" applyAlignment="1">
      <alignment horizontal="center" vertical="center"/>
    </xf>
    <xf numFmtId="0" fontId="14" fillId="24" borderId="23" xfId="0" applyFont="1" applyFill="1" applyBorder="1" applyAlignment="1">
      <alignment horizontal="center" vertical="center"/>
    </xf>
    <xf numFmtId="0" fontId="2" fillId="17" borderId="8" xfId="0" applyFont="1" applyFill="1" applyBorder="1" applyAlignment="1">
      <alignment horizontal="center" vertical="center"/>
    </xf>
    <xf numFmtId="0" fontId="2" fillId="25" borderId="8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14" fillId="25" borderId="23" xfId="0" applyFont="1" applyFill="1" applyBorder="1" applyAlignment="1">
      <alignment horizontal="center" vertical="center"/>
    </xf>
    <xf numFmtId="0" fontId="14" fillId="17" borderId="23" xfId="0" applyFont="1" applyFill="1" applyBorder="1" applyAlignment="1">
      <alignment horizontal="center" vertical="center"/>
    </xf>
    <xf numFmtId="0" fontId="14" fillId="14" borderId="23" xfId="0" applyFont="1" applyFill="1" applyBorder="1" applyAlignment="1">
      <alignment horizontal="center" vertical="center"/>
    </xf>
    <xf numFmtId="0" fontId="17" fillId="12" borderId="17" xfId="0" applyFont="1" applyFill="1" applyBorder="1" applyAlignment="1">
      <alignment horizontal="center" vertical="center"/>
    </xf>
    <xf numFmtId="0" fontId="18" fillId="4" borderId="2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</cellXfs>
  <cellStyles count="3">
    <cellStyle name="Milliers" xfId="1" builtinId="3"/>
    <cellStyle name="Monétaire" xfId="2" builtinId="4"/>
    <cellStyle name="Normal" xfId="0" builtinId="0"/>
  </cellStyles>
  <dxfs count="3610">
    <dxf>
      <font>
        <color theme="8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colors>
    <mruColors>
      <color rgb="FF00FF00"/>
      <color rgb="FFFC9C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4.xml"/><Relationship Id="rId18" Type="http://schemas.openxmlformats.org/officeDocument/2006/relationships/externalLink" Target="externalLinks/externalLink9.xml"/><Relationship Id="rId26" Type="http://schemas.openxmlformats.org/officeDocument/2006/relationships/externalLink" Target="externalLinks/externalLink17.xml"/><Relationship Id="rId39" Type="http://schemas.openxmlformats.org/officeDocument/2006/relationships/theme" Target="theme/theme1.xml"/><Relationship Id="rId21" Type="http://schemas.openxmlformats.org/officeDocument/2006/relationships/externalLink" Target="externalLinks/externalLink12.xml"/><Relationship Id="rId34" Type="http://schemas.openxmlformats.org/officeDocument/2006/relationships/externalLink" Target="externalLinks/externalLink25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7.xml"/><Relationship Id="rId20" Type="http://schemas.openxmlformats.org/officeDocument/2006/relationships/externalLink" Target="externalLinks/externalLink11.xml"/><Relationship Id="rId29" Type="http://schemas.openxmlformats.org/officeDocument/2006/relationships/externalLink" Target="externalLinks/externalLink20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24" Type="http://schemas.openxmlformats.org/officeDocument/2006/relationships/externalLink" Target="externalLinks/externalLink15.xml"/><Relationship Id="rId32" Type="http://schemas.openxmlformats.org/officeDocument/2006/relationships/externalLink" Target="externalLinks/externalLink23.xml"/><Relationship Id="rId37" Type="http://schemas.openxmlformats.org/officeDocument/2006/relationships/externalLink" Target="externalLinks/externalLink28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6.xml"/><Relationship Id="rId23" Type="http://schemas.openxmlformats.org/officeDocument/2006/relationships/externalLink" Target="externalLinks/externalLink14.xml"/><Relationship Id="rId28" Type="http://schemas.openxmlformats.org/officeDocument/2006/relationships/externalLink" Target="externalLinks/externalLink19.xml"/><Relationship Id="rId36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1.xml"/><Relationship Id="rId19" Type="http://schemas.openxmlformats.org/officeDocument/2006/relationships/externalLink" Target="externalLinks/externalLink10.xml"/><Relationship Id="rId31" Type="http://schemas.openxmlformats.org/officeDocument/2006/relationships/externalLink" Target="externalLinks/externalLink2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Relationship Id="rId22" Type="http://schemas.openxmlformats.org/officeDocument/2006/relationships/externalLink" Target="externalLinks/externalLink13.xml"/><Relationship Id="rId27" Type="http://schemas.openxmlformats.org/officeDocument/2006/relationships/externalLink" Target="externalLinks/externalLink18.xml"/><Relationship Id="rId30" Type="http://schemas.openxmlformats.org/officeDocument/2006/relationships/externalLink" Target="externalLinks/externalLink21.xml"/><Relationship Id="rId35" Type="http://schemas.openxmlformats.org/officeDocument/2006/relationships/externalLink" Target="externalLinks/externalLink26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externalLink" Target="externalLinks/externalLink3.xml"/><Relationship Id="rId17" Type="http://schemas.openxmlformats.org/officeDocument/2006/relationships/externalLink" Target="externalLinks/externalLink8.xml"/><Relationship Id="rId25" Type="http://schemas.openxmlformats.org/officeDocument/2006/relationships/externalLink" Target="externalLinks/externalLink16.xml"/><Relationship Id="rId33" Type="http://schemas.openxmlformats.org/officeDocument/2006/relationships/externalLink" Target="externalLinks/externalLink24.xml"/><Relationship Id="rId38" Type="http://schemas.openxmlformats.org/officeDocument/2006/relationships/externalLink" Target="externalLinks/externalLink2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30480</xdr:colOff>
      <xdr:row>2</xdr:row>
      <xdr:rowOff>7620</xdr:rowOff>
    </xdr:from>
    <xdr:ext cx="4671060" cy="3192412"/>
    <xdr:sp macro="" textlink="">
      <xdr:nvSpPr>
        <xdr:cNvPr id="2" name="ZoneTexte 1"/>
        <xdr:cNvSpPr txBox="1"/>
      </xdr:nvSpPr>
      <xdr:spPr>
        <a:xfrm>
          <a:off x="5021580" y="457200"/>
          <a:ext cx="4671060" cy="319241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Inscrire</a:t>
          </a:r>
          <a:r>
            <a:rPr lang="fr-CA" sz="1100" baseline="0"/>
            <a:t> une formule ou un code VBA dans les colonnes C et D afin d'indiquer le nombre de "300" joués par chacun des joueurs dans le cours de la saison, qui consiste d'un Abat-Neuf et 34 semaines de jeu.</a:t>
          </a:r>
        </a:p>
        <a:p>
          <a:r>
            <a:rPr lang="fr-CA" sz="1100" baseline="0"/>
            <a:t>Mon problème est que la position des joueurs peut changer d'une semaine à l'autre. </a:t>
          </a:r>
        </a:p>
        <a:p>
          <a:endParaRPr lang="fr-CA" sz="1100" baseline="0"/>
        </a:p>
        <a:p>
          <a:r>
            <a:rPr lang="fr-CA" sz="1100" baseline="0"/>
            <a:t>Exemple: Numéro </a:t>
          </a:r>
          <a:r>
            <a:rPr lang="fr-CA" sz="1100" baseline="0">
              <a:solidFill>
                <a:schemeClr val="accent2">
                  <a:lumMod val="60000"/>
                  <a:lumOff val="40000"/>
                </a:schemeClr>
              </a:solidFill>
            </a:rPr>
            <a:t>1000</a:t>
          </a:r>
          <a:r>
            <a:rPr lang="fr-CA" sz="1100" baseline="0"/>
            <a:t> (Pierrette Venne) joue à la position 3 de l'équipe numéro 4 dans l'onglet 'Abat-Neuf'. Il faut indiqué dans la col. C, le nombre total de "300" contenu dans les col. E:G de l'Abat-Neuf. Dans le cas du numéro 1000, il faut en compter 2.</a:t>
          </a:r>
        </a:p>
        <a:p>
          <a:endParaRPr lang="fr-CA" sz="1100" baseline="0"/>
        </a:p>
        <a:p>
          <a:r>
            <a:rPr lang="fr-CA" sz="1100" baseline="0"/>
            <a:t>Le numéro </a:t>
          </a:r>
          <a:r>
            <a:rPr lang="fr-CA" sz="1100" baseline="0">
              <a:solidFill>
                <a:schemeClr val="accent2">
                  <a:lumMod val="60000"/>
                  <a:lumOff val="40000"/>
                </a:schemeClr>
              </a:solidFill>
            </a:rPr>
            <a:t>1000</a:t>
          </a:r>
          <a:r>
            <a:rPr lang="fr-CA" sz="1100" baseline="0"/>
            <a:t> joue à la même position dans la Sem.01 que l'Abat-Neuf, mais change de position dans les Semaines subséquentes.</a:t>
          </a:r>
        </a:p>
        <a:p>
          <a:r>
            <a:rPr lang="fr-CA" sz="1100" baseline="0"/>
            <a:t>Il faut indiquer dans la col. D, le nombre total de "300" contenu dans les col. E:G de chaque semaine (Sem.01 à Sem.034).</a:t>
          </a:r>
        </a:p>
        <a:p>
          <a:endParaRPr lang="fr-CA" sz="1100" baseline="0"/>
        </a:p>
        <a:p>
          <a:r>
            <a:rPr lang="fr-CA" sz="1100" baseline="0"/>
            <a:t>J'ai coloré plusieurs numéros de joueurs comme exemple.</a:t>
          </a:r>
        </a:p>
        <a:p>
          <a:endParaRPr lang="fr-CA" sz="1100" baseline="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4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5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6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7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33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32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31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9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8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7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6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5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4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3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2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8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9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0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2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3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4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6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7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8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19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0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m.02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3" sqref="C3"/>
    </sheetView>
  </sheetViews>
  <sheetFormatPr baseColWidth="10" defaultRowHeight="15" x14ac:dyDescent="0.25"/>
  <cols>
    <col min="1" max="1" width="10.7109375" style="16" customWidth="1"/>
    <col min="2" max="2" width="0.85546875" style="116" customWidth="1"/>
    <col min="3" max="3" width="19.7109375" style="16" customWidth="1"/>
  </cols>
  <sheetData>
    <row r="1" spans="1:3" ht="21.75" thickBot="1" x14ac:dyDescent="0.3">
      <c r="A1" s="118"/>
      <c r="B1" s="112"/>
      <c r="C1" s="17" t="s">
        <v>0</v>
      </c>
    </row>
    <row r="2" spans="1:3" ht="16.5" thickBot="1" x14ac:dyDescent="0.3">
      <c r="A2" s="119"/>
      <c r="B2" s="117"/>
      <c r="C2" s="18" t="s">
        <v>1</v>
      </c>
    </row>
    <row r="3" spans="1:3" x14ac:dyDescent="0.25">
      <c r="A3" s="58">
        <v>1000</v>
      </c>
      <c r="B3" s="113"/>
      <c r="C3" s="1" t="s">
        <v>2</v>
      </c>
    </row>
    <row r="4" spans="1:3" x14ac:dyDescent="0.25">
      <c r="A4" s="2">
        <v>1001</v>
      </c>
      <c r="B4" s="113"/>
      <c r="C4" s="3" t="s">
        <v>3</v>
      </c>
    </row>
    <row r="5" spans="1:3" x14ac:dyDescent="0.25">
      <c r="A5" s="2">
        <v>1002</v>
      </c>
      <c r="B5" s="113"/>
      <c r="C5" s="3" t="s">
        <v>4</v>
      </c>
    </row>
    <row r="6" spans="1:3" x14ac:dyDescent="0.25">
      <c r="A6" s="2">
        <v>1003</v>
      </c>
      <c r="B6" s="113"/>
      <c r="C6" s="3" t="s">
        <v>5</v>
      </c>
    </row>
    <row r="7" spans="1:3" x14ac:dyDescent="0.25">
      <c r="A7" s="2">
        <v>1004</v>
      </c>
      <c r="B7" s="113"/>
      <c r="C7" s="3" t="s">
        <v>6</v>
      </c>
    </row>
    <row r="8" spans="1:3" x14ac:dyDescent="0.25">
      <c r="A8" s="2">
        <v>1005</v>
      </c>
      <c r="B8" s="113"/>
      <c r="C8" s="4" t="s">
        <v>7</v>
      </c>
    </row>
    <row r="9" spans="1:3" x14ac:dyDescent="0.25">
      <c r="A9" s="2">
        <v>1006</v>
      </c>
      <c r="B9" s="113"/>
      <c r="C9" s="3" t="s">
        <v>8</v>
      </c>
    </row>
    <row r="10" spans="1:3" x14ac:dyDescent="0.25">
      <c r="A10" s="2">
        <v>1007</v>
      </c>
      <c r="B10" s="113"/>
      <c r="C10" s="3" t="s">
        <v>9</v>
      </c>
    </row>
    <row r="11" spans="1:3" x14ac:dyDescent="0.25">
      <c r="A11" s="2">
        <v>1008</v>
      </c>
      <c r="B11" s="113"/>
      <c r="C11" s="3" t="s">
        <v>10</v>
      </c>
    </row>
    <row r="12" spans="1:3" x14ac:dyDescent="0.25">
      <c r="A12" s="2">
        <v>1009</v>
      </c>
      <c r="B12" s="113"/>
      <c r="C12" s="3" t="s">
        <v>11</v>
      </c>
    </row>
    <row r="13" spans="1:3" x14ac:dyDescent="0.25">
      <c r="A13" s="2">
        <v>1010</v>
      </c>
      <c r="B13" s="113"/>
      <c r="C13" s="3" t="s">
        <v>12</v>
      </c>
    </row>
    <row r="14" spans="1:3" x14ac:dyDescent="0.25">
      <c r="A14" s="2">
        <v>1011</v>
      </c>
      <c r="B14" s="113"/>
      <c r="C14" s="3" t="s">
        <v>13</v>
      </c>
    </row>
    <row r="15" spans="1:3" x14ac:dyDescent="0.25">
      <c r="A15" s="2">
        <v>1012</v>
      </c>
      <c r="B15" s="113"/>
      <c r="C15" s="3" t="s">
        <v>14</v>
      </c>
    </row>
    <row r="16" spans="1:3" x14ac:dyDescent="0.25">
      <c r="A16" s="2">
        <v>1013</v>
      </c>
      <c r="B16" s="113"/>
      <c r="C16" s="3" t="s">
        <v>15</v>
      </c>
    </row>
    <row r="17" spans="1:3" x14ac:dyDescent="0.25">
      <c r="A17" s="2">
        <v>1014</v>
      </c>
      <c r="B17" s="113"/>
      <c r="C17" s="3" t="s">
        <v>16</v>
      </c>
    </row>
    <row r="18" spans="1:3" x14ac:dyDescent="0.25">
      <c r="A18" s="2">
        <v>1015</v>
      </c>
      <c r="B18" s="113"/>
      <c r="C18" s="3" t="s">
        <v>17</v>
      </c>
    </row>
    <row r="19" spans="1:3" x14ac:dyDescent="0.25">
      <c r="A19" s="5">
        <v>1016</v>
      </c>
      <c r="B19" s="113"/>
      <c r="C19" s="3" t="s">
        <v>18</v>
      </c>
    </row>
    <row r="20" spans="1:3" x14ac:dyDescent="0.25">
      <c r="A20" s="5">
        <v>1017</v>
      </c>
      <c r="B20" s="113"/>
      <c r="C20" s="6" t="s">
        <v>19</v>
      </c>
    </row>
    <row r="21" spans="1:3" x14ac:dyDescent="0.25">
      <c r="A21" s="5">
        <v>1018</v>
      </c>
      <c r="B21" s="114"/>
      <c r="C21" s="3" t="s">
        <v>20</v>
      </c>
    </row>
    <row r="22" spans="1:3" x14ac:dyDescent="0.25">
      <c r="A22" s="5">
        <v>1019</v>
      </c>
      <c r="B22" s="114"/>
      <c r="C22" s="3" t="s">
        <v>21</v>
      </c>
    </row>
    <row r="23" spans="1:3" x14ac:dyDescent="0.25">
      <c r="A23" s="5">
        <v>1020</v>
      </c>
      <c r="B23" s="114"/>
      <c r="C23" s="3" t="s">
        <v>22</v>
      </c>
    </row>
    <row r="24" spans="1:3" x14ac:dyDescent="0.25">
      <c r="A24" s="5">
        <v>1021</v>
      </c>
      <c r="B24" s="114"/>
      <c r="C24" s="3" t="s">
        <v>23</v>
      </c>
    </row>
    <row r="25" spans="1:3" x14ac:dyDescent="0.25">
      <c r="A25" s="5">
        <v>1022</v>
      </c>
      <c r="B25" s="114"/>
      <c r="C25" s="3" t="s">
        <v>24</v>
      </c>
    </row>
    <row r="26" spans="1:3" x14ac:dyDescent="0.25">
      <c r="A26" s="5">
        <v>1023</v>
      </c>
      <c r="B26" s="114"/>
      <c r="C26" s="3"/>
    </row>
    <row r="27" spans="1:3" x14ac:dyDescent="0.25">
      <c r="A27" s="5">
        <v>1024</v>
      </c>
      <c r="B27" s="114"/>
      <c r="C27" s="3" t="s">
        <v>25</v>
      </c>
    </row>
    <row r="28" spans="1:3" x14ac:dyDescent="0.25">
      <c r="A28" s="5">
        <v>1025</v>
      </c>
      <c r="B28" s="114"/>
      <c r="C28" s="3" t="s">
        <v>26</v>
      </c>
    </row>
    <row r="29" spans="1:3" x14ac:dyDescent="0.25">
      <c r="A29" s="5">
        <v>1026</v>
      </c>
      <c r="B29" s="114"/>
      <c r="C29" s="3" t="s">
        <v>27</v>
      </c>
    </row>
    <row r="30" spans="1:3" x14ac:dyDescent="0.25">
      <c r="A30" s="5">
        <v>1027</v>
      </c>
      <c r="B30" s="114"/>
      <c r="C30" s="3" t="s">
        <v>28</v>
      </c>
    </row>
    <row r="31" spans="1:3" x14ac:dyDescent="0.25">
      <c r="A31" s="5">
        <v>1028</v>
      </c>
      <c r="B31" s="114"/>
      <c r="C31" s="3" t="s">
        <v>29</v>
      </c>
    </row>
    <row r="32" spans="1:3" x14ac:dyDescent="0.25">
      <c r="A32" s="5">
        <v>1029</v>
      </c>
      <c r="B32" s="114"/>
      <c r="C32" s="3" t="s">
        <v>30</v>
      </c>
    </row>
    <row r="33" spans="1:3" x14ac:dyDescent="0.25">
      <c r="A33" s="5">
        <v>1030</v>
      </c>
      <c r="B33" s="114"/>
      <c r="C33" s="3" t="s">
        <v>31</v>
      </c>
    </row>
    <row r="34" spans="1:3" x14ac:dyDescent="0.25">
      <c r="A34" s="5">
        <v>1031</v>
      </c>
      <c r="B34" s="114"/>
      <c r="C34" s="3" t="s">
        <v>32</v>
      </c>
    </row>
    <row r="35" spans="1:3" x14ac:dyDescent="0.25">
      <c r="A35" s="5">
        <v>1032</v>
      </c>
      <c r="B35" s="114"/>
      <c r="C35" s="3" t="s">
        <v>33</v>
      </c>
    </row>
    <row r="36" spans="1:3" x14ac:dyDescent="0.25">
      <c r="A36" s="5">
        <v>1033</v>
      </c>
      <c r="B36" s="114"/>
      <c r="C36" s="3" t="s">
        <v>34</v>
      </c>
    </row>
    <row r="37" spans="1:3" x14ac:dyDescent="0.25">
      <c r="A37" s="5">
        <v>1034</v>
      </c>
      <c r="B37" s="114"/>
      <c r="C37" s="3" t="s">
        <v>35</v>
      </c>
    </row>
    <row r="38" spans="1:3" x14ac:dyDescent="0.25">
      <c r="A38" s="5">
        <v>1035</v>
      </c>
      <c r="B38" s="114"/>
      <c r="C38" s="3" t="s">
        <v>36</v>
      </c>
    </row>
    <row r="39" spans="1:3" x14ac:dyDescent="0.25">
      <c r="A39" s="5">
        <v>1036</v>
      </c>
      <c r="B39" s="114"/>
      <c r="C39" s="3" t="s">
        <v>37</v>
      </c>
    </row>
    <row r="40" spans="1:3" x14ac:dyDescent="0.25">
      <c r="A40" s="5">
        <v>1037</v>
      </c>
      <c r="B40" s="114"/>
      <c r="C40" s="3" t="s">
        <v>38</v>
      </c>
    </row>
    <row r="41" spans="1:3" x14ac:dyDescent="0.25">
      <c r="A41" s="5">
        <v>1038</v>
      </c>
      <c r="B41" s="114"/>
      <c r="C41" s="3" t="s">
        <v>39</v>
      </c>
    </row>
    <row r="42" spans="1:3" x14ac:dyDescent="0.25">
      <c r="A42" s="5">
        <v>1039</v>
      </c>
      <c r="B42" s="114"/>
      <c r="C42" s="3" t="s">
        <v>40</v>
      </c>
    </row>
    <row r="43" spans="1:3" x14ac:dyDescent="0.25">
      <c r="A43" s="5">
        <v>1040</v>
      </c>
      <c r="B43" s="114"/>
      <c r="C43" s="3" t="s">
        <v>41</v>
      </c>
    </row>
    <row r="44" spans="1:3" x14ac:dyDescent="0.25">
      <c r="A44" s="5">
        <v>1041</v>
      </c>
      <c r="B44" s="114"/>
      <c r="C44" s="3" t="s">
        <v>42</v>
      </c>
    </row>
    <row r="45" spans="1:3" x14ac:dyDescent="0.25">
      <c r="A45" s="5">
        <v>1042</v>
      </c>
      <c r="B45" s="114"/>
      <c r="C45" s="3" t="s">
        <v>43</v>
      </c>
    </row>
    <row r="46" spans="1:3" x14ac:dyDescent="0.25">
      <c r="A46" s="5">
        <v>1043</v>
      </c>
      <c r="B46" s="114"/>
      <c r="C46" s="3" t="s">
        <v>44</v>
      </c>
    </row>
    <row r="47" spans="1:3" x14ac:dyDescent="0.25">
      <c r="A47" s="5">
        <v>1044</v>
      </c>
      <c r="B47" s="114"/>
      <c r="C47" s="3" t="s">
        <v>45</v>
      </c>
    </row>
    <row r="48" spans="1:3" x14ac:dyDescent="0.25">
      <c r="A48" s="5">
        <v>1045</v>
      </c>
      <c r="B48" s="114"/>
      <c r="C48" s="3" t="s">
        <v>46</v>
      </c>
    </row>
    <row r="49" spans="1:3" x14ac:dyDescent="0.25">
      <c r="A49" s="5">
        <v>1046</v>
      </c>
      <c r="B49" s="114"/>
      <c r="C49" s="6" t="s">
        <v>47</v>
      </c>
    </row>
    <row r="50" spans="1:3" x14ac:dyDescent="0.25">
      <c r="A50" s="5">
        <v>1047</v>
      </c>
      <c r="B50" s="114"/>
      <c r="C50" s="3" t="s">
        <v>48</v>
      </c>
    </row>
    <row r="51" spans="1:3" x14ac:dyDescent="0.25">
      <c r="A51" s="5">
        <v>1048</v>
      </c>
      <c r="B51" s="114"/>
      <c r="C51" s="3" t="s">
        <v>49</v>
      </c>
    </row>
    <row r="52" spans="1:3" x14ac:dyDescent="0.25">
      <c r="A52" s="5">
        <v>1049</v>
      </c>
      <c r="B52" s="114"/>
      <c r="C52" s="3" t="s">
        <v>50</v>
      </c>
    </row>
    <row r="53" spans="1:3" x14ac:dyDescent="0.25">
      <c r="A53" s="5">
        <v>1050</v>
      </c>
      <c r="B53" s="114"/>
      <c r="C53" s="3" t="s">
        <v>51</v>
      </c>
    </row>
    <row r="54" spans="1:3" x14ac:dyDescent="0.25">
      <c r="A54" s="5">
        <v>1051</v>
      </c>
      <c r="B54" s="114"/>
      <c r="C54" s="3" t="s">
        <v>52</v>
      </c>
    </row>
    <row r="55" spans="1:3" x14ac:dyDescent="0.25">
      <c r="A55" s="5">
        <v>1052</v>
      </c>
      <c r="B55" s="114"/>
      <c r="C55" s="3"/>
    </row>
    <row r="56" spans="1:3" x14ac:dyDescent="0.25">
      <c r="A56" s="5">
        <v>1053</v>
      </c>
      <c r="B56" s="114"/>
      <c r="C56" s="3" t="s">
        <v>53</v>
      </c>
    </row>
    <row r="57" spans="1:3" x14ac:dyDescent="0.25">
      <c r="A57" s="5">
        <v>1054</v>
      </c>
      <c r="B57" s="114"/>
      <c r="C57" s="3" t="s">
        <v>54</v>
      </c>
    </row>
    <row r="58" spans="1:3" x14ac:dyDescent="0.25">
      <c r="A58" s="5">
        <v>1055</v>
      </c>
      <c r="B58" s="114"/>
      <c r="C58" s="3" t="s">
        <v>55</v>
      </c>
    </row>
    <row r="59" spans="1:3" x14ac:dyDescent="0.25">
      <c r="A59" s="5">
        <v>1056</v>
      </c>
      <c r="B59" s="114"/>
      <c r="C59" s="3" t="s">
        <v>56</v>
      </c>
    </row>
    <row r="60" spans="1:3" x14ac:dyDescent="0.25">
      <c r="A60" s="5">
        <v>1057</v>
      </c>
      <c r="B60" s="114"/>
      <c r="C60" s="3"/>
    </row>
    <row r="61" spans="1:3" x14ac:dyDescent="0.25">
      <c r="A61" s="5">
        <v>1058</v>
      </c>
      <c r="B61" s="114"/>
      <c r="C61" s="3" t="s">
        <v>57</v>
      </c>
    </row>
    <row r="62" spans="1:3" x14ac:dyDescent="0.25">
      <c r="A62" s="5">
        <v>1059</v>
      </c>
      <c r="B62" s="114"/>
      <c r="C62" s="3" t="s">
        <v>58</v>
      </c>
    </row>
    <row r="63" spans="1:3" x14ac:dyDescent="0.25">
      <c r="A63" s="5">
        <v>1060</v>
      </c>
      <c r="B63" s="114"/>
      <c r="C63" s="3" t="s">
        <v>158</v>
      </c>
    </row>
    <row r="64" spans="1:3" x14ac:dyDescent="0.25">
      <c r="A64" s="5">
        <v>1061</v>
      </c>
      <c r="B64" s="114"/>
      <c r="C64" s="3" t="s">
        <v>169</v>
      </c>
    </row>
    <row r="65" spans="1:3" x14ac:dyDescent="0.25">
      <c r="A65" s="5">
        <v>1062</v>
      </c>
      <c r="B65" s="114"/>
      <c r="C65" s="3"/>
    </row>
    <row r="66" spans="1:3" x14ac:dyDescent="0.25">
      <c r="A66" s="5">
        <v>1063</v>
      </c>
      <c r="B66" s="114"/>
      <c r="C66" s="3" t="s">
        <v>59</v>
      </c>
    </row>
    <row r="67" spans="1:3" x14ac:dyDescent="0.25">
      <c r="A67" s="5">
        <v>1064</v>
      </c>
      <c r="B67" s="114"/>
      <c r="C67" s="3" t="s">
        <v>60</v>
      </c>
    </row>
    <row r="68" spans="1:3" x14ac:dyDescent="0.25">
      <c r="A68" s="5">
        <v>1065</v>
      </c>
      <c r="B68" s="114"/>
      <c r="C68" s="3" t="s">
        <v>61</v>
      </c>
    </row>
    <row r="69" spans="1:3" x14ac:dyDescent="0.25">
      <c r="A69" s="5">
        <v>1066</v>
      </c>
      <c r="B69" s="114"/>
      <c r="C69" s="3" t="s">
        <v>62</v>
      </c>
    </row>
    <row r="70" spans="1:3" x14ac:dyDescent="0.25">
      <c r="A70" s="5">
        <v>1067</v>
      </c>
      <c r="B70" s="114"/>
      <c r="C70" s="3" t="s">
        <v>63</v>
      </c>
    </row>
    <row r="71" spans="1:3" x14ac:dyDescent="0.25">
      <c r="A71" s="5">
        <v>1068</v>
      </c>
      <c r="B71" s="114"/>
      <c r="C71" s="3"/>
    </row>
    <row r="72" spans="1:3" x14ac:dyDescent="0.25">
      <c r="A72" s="5">
        <v>1069</v>
      </c>
      <c r="B72" s="114"/>
      <c r="C72" s="8" t="s">
        <v>64</v>
      </c>
    </row>
    <row r="73" spans="1:3" x14ac:dyDescent="0.25">
      <c r="A73" s="5">
        <v>1070</v>
      </c>
      <c r="B73" s="114"/>
      <c r="C73" s="3" t="s">
        <v>65</v>
      </c>
    </row>
    <row r="74" spans="1:3" x14ac:dyDescent="0.25">
      <c r="A74" s="5">
        <v>1071</v>
      </c>
      <c r="B74" s="114"/>
      <c r="C74" s="3" t="s">
        <v>66</v>
      </c>
    </row>
    <row r="75" spans="1:3" x14ac:dyDescent="0.25">
      <c r="A75" s="5">
        <v>1072</v>
      </c>
      <c r="B75" s="114"/>
      <c r="C75" s="6" t="s">
        <v>67</v>
      </c>
    </row>
    <row r="76" spans="1:3" x14ac:dyDescent="0.25">
      <c r="A76" s="5">
        <v>1073</v>
      </c>
      <c r="B76" s="114"/>
      <c r="C76" s="3" t="s">
        <v>68</v>
      </c>
    </row>
    <row r="77" spans="1:3" x14ac:dyDescent="0.25">
      <c r="A77" s="5">
        <v>1074</v>
      </c>
      <c r="B77" s="114"/>
      <c r="C77" s="3"/>
    </row>
    <row r="78" spans="1:3" x14ac:dyDescent="0.25">
      <c r="A78" s="5">
        <v>1075</v>
      </c>
      <c r="B78" s="114"/>
      <c r="C78" s="3" t="s">
        <v>69</v>
      </c>
    </row>
    <row r="79" spans="1:3" x14ac:dyDescent="0.25">
      <c r="A79" s="5">
        <v>1076</v>
      </c>
      <c r="B79" s="114"/>
      <c r="C79" s="3"/>
    </row>
    <row r="80" spans="1:3" x14ac:dyDescent="0.25">
      <c r="A80" s="5">
        <v>1077</v>
      </c>
      <c r="B80" s="114"/>
      <c r="C80" s="3" t="s">
        <v>70</v>
      </c>
    </row>
    <row r="81" spans="1:3" x14ac:dyDescent="0.25">
      <c r="A81" s="5">
        <v>1078</v>
      </c>
      <c r="B81" s="114"/>
      <c r="C81" s="3" t="s">
        <v>71</v>
      </c>
    </row>
    <row r="82" spans="1:3" x14ac:dyDescent="0.25">
      <c r="A82" s="5">
        <v>1079</v>
      </c>
      <c r="B82" s="114"/>
      <c r="C82" s="3" t="s">
        <v>72</v>
      </c>
    </row>
    <row r="83" spans="1:3" x14ac:dyDescent="0.25">
      <c r="A83" s="5">
        <v>1080</v>
      </c>
      <c r="B83" s="114"/>
      <c r="C83" s="9" t="s">
        <v>73</v>
      </c>
    </row>
    <row r="84" spans="1:3" x14ac:dyDescent="0.25">
      <c r="A84" s="5">
        <v>1081</v>
      </c>
      <c r="B84" s="114"/>
      <c r="C84" s="9" t="s">
        <v>74</v>
      </c>
    </row>
    <row r="85" spans="1:3" x14ac:dyDescent="0.25">
      <c r="A85" s="5">
        <v>1082</v>
      </c>
      <c r="B85" s="114"/>
      <c r="C85" s="9" t="s">
        <v>75</v>
      </c>
    </row>
    <row r="86" spans="1:3" x14ac:dyDescent="0.25">
      <c r="A86" s="5">
        <v>1083</v>
      </c>
      <c r="B86" s="114"/>
      <c r="C86" s="9" t="s">
        <v>76</v>
      </c>
    </row>
    <row r="87" spans="1:3" x14ac:dyDescent="0.25">
      <c r="A87" s="5">
        <v>1084</v>
      </c>
      <c r="B87" s="114"/>
      <c r="C87" s="9" t="s">
        <v>77</v>
      </c>
    </row>
    <row r="88" spans="1:3" x14ac:dyDescent="0.25">
      <c r="A88" s="5">
        <v>1085</v>
      </c>
      <c r="B88" s="114"/>
      <c r="C88" s="9" t="s">
        <v>78</v>
      </c>
    </row>
    <row r="89" spans="1:3" x14ac:dyDescent="0.25">
      <c r="A89" s="5">
        <v>1086</v>
      </c>
      <c r="B89" s="114"/>
      <c r="C89" s="9" t="s">
        <v>79</v>
      </c>
    </row>
    <row r="90" spans="1:3" x14ac:dyDescent="0.25">
      <c r="A90" s="5">
        <v>1087</v>
      </c>
      <c r="B90" s="114"/>
      <c r="C90" s="9"/>
    </row>
    <row r="91" spans="1:3" x14ac:dyDescent="0.25">
      <c r="A91" s="5">
        <v>1088</v>
      </c>
      <c r="B91" s="114"/>
      <c r="C91" s="9" t="s">
        <v>80</v>
      </c>
    </row>
    <row r="92" spans="1:3" x14ac:dyDescent="0.25">
      <c r="A92" s="5">
        <v>1089</v>
      </c>
      <c r="B92" s="114"/>
      <c r="C92" s="9"/>
    </row>
    <row r="93" spans="1:3" x14ac:dyDescent="0.25">
      <c r="A93" s="5">
        <v>1090</v>
      </c>
      <c r="B93" s="114"/>
      <c r="C93" s="10" t="s">
        <v>81</v>
      </c>
    </row>
    <row r="94" spans="1:3" x14ac:dyDescent="0.25">
      <c r="A94" s="11">
        <v>1091</v>
      </c>
      <c r="B94" s="114"/>
      <c r="C94" s="10" t="s">
        <v>82</v>
      </c>
    </row>
    <row r="95" spans="1:3" x14ac:dyDescent="0.25">
      <c r="A95" s="11">
        <v>1092</v>
      </c>
      <c r="B95" s="114"/>
      <c r="C95" s="10"/>
    </row>
    <row r="96" spans="1:3" x14ac:dyDescent="0.25">
      <c r="A96" s="11">
        <v>1093</v>
      </c>
      <c r="B96" s="114"/>
      <c r="C96" s="10" t="s">
        <v>83</v>
      </c>
    </row>
    <row r="97" spans="1:3" x14ac:dyDescent="0.25">
      <c r="A97" s="11">
        <v>1094</v>
      </c>
      <c r="B97" s="114"/>
      <c r="C97" s="10" t="s">
        <v>84</v>
      </c>
    </row>
    <row r="98" spans="1:3" x14ac:dyDescent="0.25">
      <c r="A98" s="11">
        <v>1095</v>
      </c>
      <c r="B98" s="114"/>
      <c r="C98" s="10" t="s">
        <v>85</v>
      </c>
    </row>
    <row r="99" spans="1:3" x14ac:dyDescent="0.25">
      <c r="A99" s="11">
        <v>1096</v>
      </c>
      <c r="B99" s="114"/>
      <c r="C99" s="10" t="s">
        <v>86</v>
      </c>
    </row>
    <row r="100" spans="1:3" x14ac:dyDescent="0.25">
      <c r="A100" s="11">
        <v>1097</v>
      </c>
      <c r="B100" s="114"/>
      <c r="C100" s="10" t="s">
        <v>87</v>
      </c>
    </row>
    <row r="101" spans="1:3" x14ac:dyDescent="0.25">
      <c r="A101" s="11">
        <v>1098</v>
      </c>
      <c r="B101" s="114"/>
      <c r="C101" s="10" t="s">
        <v>88</v>
      </c>
    </row>
    <row r="102" spans="1:3" x14ac:dyDescent="0.25">
      <c r="A102" s="11">
        <v>1099</v>
      </c>
      <c r="B102" s="114"/>
      <c r="C102" s="10" t="s">
        <v>89</v>
      </c>
    </row>
    <row r="103" spans="1:3" x14ac:dyDescent="0.25">
      <c r="A103" s="11">
        <v>1100</v>
      </c>
      <c r="B103" s="114"/>
      <c r="C103" s="10" t="s">
        <v>90</v>
      </c>
    </row>
    <row r="104" spans="1:3" x14ac:dyDescent="0.25">
      <c r="A104" s="11">
        <v>1101</v>
      </c>
      <c r="B104" s="114"/>
      <c r="C104" s="10" t="s">
        <v>91</v>
      </c>
    </row>
    <row r="105" spans="1:3" x14ac:dyDescent="0.25">
      <c r="A105" s="11">
        <v>1102</v>
      </c>
      <c r="B105" s="114"/>
      <c r="C105" s="10" t="s">
        <v>92</v>
      </c>
    </row>
    <row r="106" spans="1:3" x14ac:dyDescent="0.25">
      <c r="A106" s="11">
        <v>1103</v>
      </c>
      <c r="B106" s="114"/>
      <c r="C106" s="10" t="s">
        <v>93</v>
      </c>
    </row>
    <row r="107" spans="1:3" x14ac:dyDescent="0.25">
      <c r="A107" s="11">
        <v>1104</v>
      </c>
      <c r="B107" s="114"/>
      <c r="C107" s="10" t="s">
        <v>94</v>
      </c>
    </row>
    <row r="108" spans="1:3" x14ac:dyDescent="0.25">
      <c r="A108" s="11">
        <v>1105</v>
      </c>
      <c r="B108" s="114"/>
      <c r="C108" s="10" t="s">
        <v>95</v>
      </c>
    </row>
    <row r="109" spans="1:3" x14ac:dyDescent="0.25">
      <c r="A109" s="11">
        <v>1106</v>
      </c>
      <c r="B109" s="114"/>
      <c r="C109" s="10" t="s">
        <v>96</v>
      </c>
    </row>
    <row r="110" spans="1:3" x14ac:dyDescent="0.25">
      <c r="A110" s="11">
        <v>1107</v>
      </c>
      <c r="B110" s="114"/>
      <c r="C110" s="10" t="s">
        <v>97</v>
      </c>
    </row>
    <row r="111" spans="1:3" x14ac:dyDescent="0.25">
      <c r="A111" s="11">
        <v>1108</v>
      </c>
      <c r="B111" s="114"/>
      <c r="C111" s="10" t="s">
        <v>98</v>
      </c>
    </row>
    <row r="112" spans="1:3" x14ac:dyDescent="0.25">
      <c r="A112" s="11">
        <v>1109</v>
      </c>
      <c r="B112" s="114"/>
      <c r="C112" s="10" t="s">
        <v>99</v>
      </c>
    </row>
    <row r="113" spans="1:3" x14ac:dyDescent="0.25">
      <c r="A113" s="11">
        <v>1110</v>
      </c>
      <c r="B113" s="114"/>
      <c r="C113" s="10" t="s">
        <v>100</v>
      </c>
    </row>
    <row r="114" spans="1:3" x14ac:dyDescent="0.25">
      <c r="A114" s="12">
        <v>1111</v>
      </c>
      <c r="B114" s="114"/>
      <c r="C114" s="131" t="s">
        <v>159</v>
      </c>
    </row>
    <row r="115" spans="1:3" x14ac:dyDescent="0.25">
      <c r="A115" s="12">
        <v>1112</v>
      </c>
      <c r="B115" s="114"/>
      <c r="C115" s="131" t="s">
        <v>160</v>
      </c>
    </row>
    <row r="116" spans="1:3" x14ac:dyDescent="0.25">
      <c r="A116" s="12">
        <v>1113</v>
      </c>
      <c r="B116" s="114"/>
      <c r="C116" s="131" t="s">
        <v>161</v>
      </c>
    </row>
    <row r="117" spans="1:3" x14ac:dyDescent="0.25">
      <c r="A117" s="12">
        <v>1114</v>
      </c>
      <c r="B117" s="114"/>
      <c r="C117" s="131" t="s">
        <v>162</v>
      </c>
    </row>
    <row r="118" spans="1:3" x14ac:dyDescent="0.25">
      <c r="A118" s="12">
        <v>1115</v>
      </c>
      <c r="B118" s="114"/>
      <c r="C118" s="131" t="s">
        <v>163</v>
      </c>
    </row>
    <row r="119" spans="1:3" x14ac:dyDescent="0.25">
      <c r="A119" s="12">
        <v>1116</v>
      </c>
      <c r="B119" s="114"/>
      <c r="C119" s="131" t="s">
        <v>164</v>
      </c>
    </row>
    <row r="120" spans="1:3" x14ac:dyDescent="0.25">
      <c r="A120" s="12">
        <v>1117</v>
      </c>
      <c r="B120" s="114"/>
      <c r="C120" s="131" t="s">
        <v>165</v>
      </c>
    </row>
    <row r="121" spans="1:3" x14ac:dyDescent="0.25">
      <c r="A121" s="12">
        <v>1118</v>
      </c>
      <c r="B121" s="114"/>
      <c r="C121" s="131" t="s">
        <v>166</v>
      </c>
    </row>
    <row r="122" spans="1:3" x14ac:dyDescent="0.25">
      <c r="A122" s="12">
        <v>1119</v>
      </c>
      <c r="B122" s="114"/>
      <c r="C122" s="131" t="s">
        <v>167</v>
      </c>
    </row>
    <row r="123" spans="1:3" x14ac:dyDescent="0.25">
      <c r="A123" s="12">
        <v>1120</v>
      </c>
      <c r="B123" s="114"/>
      <c r="C123" s="131" t="s">
        <v>168</v>
      </c>
    </row>
    <row r="124" spans="1:3" x14ac:dyDescent="0.25">
      <c r="A124" s="12">
        <v>1121</v>
      </c>
      <c r="B124" s="114"/>
      <c r="C124" s="10"/>
    </row>
    <row r="125" spans="1:3" x14ac:dyDescent="0.25">
      <c r="A125" s="12">
        <v>1122</v>
      </c>
      <c r="B125" s="114"/>
      <c r="C125" s="10"/>
    </row>
    <row r="126" spans="1:3" x14ac:dyDescent="0.25">
      <c r="A126" s="12">
        <v>1123</v>
      </c>
      <c r="B126" s="114"/>
      <c r="C126" s="10"/>
    </row>
    <row r="127" spans="1:3" x14ac:dyDescent="0.25">
      <c r="A127" s="12">
        <v>1124</v>
      </c>
      <c r="B127" s="114"/>
      <c r="C127" s="10"/>
    </row>
    <row r="128" spans="1:3" x14ac:dyDescent="0.25">
      <c r="A128" s="12">
        <v>1125</v>
      </c>
      <c r="B128" s="114"/>
      <c r="C128" s="10"/>
    </row>
    <row r="129" spans="1:3" x14ac:dyDescent="0.25">
      <c r="A129" s="12">
        <v>1126</v>
      </c>
      <c r="B129" s="114"/>
      <c r="C129" s="10"/>
    </row>
    <row r="130" spans="1:3" x14ac:dyDescent="0.25">
      <c r="A130" s="12">
        <v>1127</v>
      </c>
      <c r="B130" s="114"/>
      <c r="C130" s="10"/>
    </row>
    <row r="131" spans="1:3" x14ac:dyDescent="0.25">
      <c r="A131" s="12">
        <v>1128</v>
      </c>
      <c r="B131" s="114"/>
      <c r="C131" s="10"/>
    </row>
    <row r="132" spans="1:3" x14ac:dyDescent="0.25">
      <c r="A132" s="12">
        <v>1129</v>
      </c>
      <c r="B132" s="114"/>
      <c r="C132" s="10"/>
    </row>
    <row r="133" spans="1:3" x14ac:dyDescent="0.25">
      <c r="A133" s="12">
        <v>1130</v>
      </c>
      <c r="B133" s="114"/>
      <c r="C133" s="10"/>
    </row>
    <row r="134" spans="1:3" x14ac:dyDescent="0.25">
      <c r="A134" s="12">
        <v>1131</v>
      </c>
      <c r="B134" s="114"/>
      <c r="C134" s="10"/>
    </row>
    <row r="135" spans="1:3" x14ac:dyDescent="0.25">
      <c r="A135" s="12">
        <v>1132</v>
      </c>
      <c r="B135" s="114"/>
      <c r="C135" s="10"/>
    </row>
    <row r="136" spans="1:3" x14ac:dyDescent="0.25">
      <c r="A136" s="12">
        <v>1133</v>
      </c>
      <c r="B136" s="114"/>
      <c r="C136" s="10"/>
    </row>
    <row r="137" spans="1:3" x14ac:dyDescent="0.25">
      <c r="A137" s="12">
        <v>1134</v>
      </c>
      <c r="B137" s="114"/>
      <c r="C137" s="10"/>
    </row>
    <row r="138" spans="1:3" x14ac:dyDescent="0.25">
      <c r="A138" s="12">
        <v>1135</v>
      </c>
      <c r="B138" s="114"/>
      <c r="C138" s="10"/>
    </row>
    <row r="139" spans="1:3" x14ac:dyDescent="0.25">
      <c r="A139" s="12">
        <v>1136</v>
      </c>
      <c r="B139" s="114"/>
      <c r="C139" s="10"/>
    </row>
    <row r="140" spans="1:3" x14ac:dyDescent="0.25">
      <c r="A140" s="12">
        <v>1137</v>
      </c>
      <c r="B140" s="114"/>
      <c r="C140" s="10"/>
    </row>
    <row r="141" spans="1:3" x14ac:dyDescent="0.25">
      <c r="A141" s="12">
        <v>1138</v>
      </c>
      <c r="B141" s="114"/>
      <c r="C141" s="10"/>
    </row>
    <row r="142" spans="1:3" x14ac:dyDescent="0.25">
      <c r="A142" s="12">
        <v>1139</v>
      </c>
      <c r="B142" s="114"/>
      <c r="C142" s="10"/>
    </row>
    <row r="143" spans="1:3" x14ac:dyDescent="0.25">
      <c r="A143" s="12">
        <v>1140</v>
      </c>
      <c r="B143" s="114"/>
      <c r="C143" s="10"/>
    </row>
    <row r="144" spans="1:3" x14ac:dyDescent="0.25">
      <c r="A144" s="12">
        <v>1141</v>
      </c>
      <c r="B144" s="114"/>
      <c r="C144" s="10"/>
    </row>
    <row r="145" spans="1:3" x14ac:dyDescent="0.25">
      <c r="A145" s="12">
        <v>1142</v>
      </c>
      <c r="B145" s="114"/>
      <c r="C145" s="10"/>
    </row>
    <row r="146" spans="1:3" x14ac:dyDescent="0.25">
      <c r="A146" s="12">
        <v>1143</v>
      </c>
      <c r="B146" s="114"/>
      <c r="C146" s="10"/>
    </row>
    <row r="147" spans="1:3" x14ac:dyDescent="0.25">
      <c r="A147" s="12">
        <v>1144</v>
      </c>
      <c r="B147" s="114"/>
      <c r="C147" s="10"/>
    </row>
    <row r="148" spans="1:3" x14ac:dyDescent="0.25">
      <c r="A148" s="12">
        <v>1145</v>
      </c>
      <c r="B148" s="114"/>
      <c r="C148" s="10"/>
    </row>
    <row r="149" spans="1:3" x14ac:dyDescent="0.25">
      <c r="A149" s="12">
        <v>1146</v>
      </c>
      <c r="B149" s="114"/>
      <c r="C149" s="10"/>
    </row>
    <row r="150" spans="1:3" x14ac:dyDescent="0.25">
      <c r="A150" s="12">
        <v>1147</v>
      </c>
      <c r="B150" s="114"/>
      <c r="C150" s="10"/>
    </row>
    <row r="151" spans="1:3" x14ac:dyDescent="0.25">
      <c r="A151" s="12">
        <v>1148</v>
      </c>
      <c r="B151" s="114"/>
      <c r="C151" s="10"/>
    </row>
    <row r="152" spans="1:3" x14ac:dyDescent="0.25">
      <c r="A152" s="12">
        <v>1149</v>
      </c>
      <c r="B152" s="114"/>
      <c r="C152" s="10"/>
    </row>
    <row r="153" spans="1:3" x14ac:dyDescent="0.25">
      <c r="A153" s="12">
        <v>1150</v>
      </c>
      <c r="B153" s="114"/>
      <c r="C153" s="10"/>
    </row>
    <row r="154" spans="1:3" x14ac:dyDescent="0.25">
      <c r="A154" s="12">
        <v>1151</v>
      </c>
      <c r="B154" s="114"/>
      <c r="C154" s="10"/>
    </row>
    <row r="155" spans="1:3" x14ac:dyDescent="0.25">
      <c r="A155" s="12">
        <v>1152</v>
      </c>
      <c r="B155" s="114"/>
      <c r="C155" s="10"/>
    </row>
    <row r="156" spans="1:3" x14ac:dyDescent="0.25">
      <c r="A156" s="12">
        <v>1153</v>
      </c>
      <c r="B156" s="114"/>
      <c r="C156" s="10"/>
    </row>
    <row r="157" spans="1:3" x14ac:dyDescent="0.25">
      <c r="A157" s="12">
        <v>1154</v>
      </c>
      <c r="B157" s="114"/>
      <c r="C157" s="10"/>
    </row>
    <row r="158" spans="1:3" x14ac:dyDescent="0.25">
      <c r="A158" s="12">
        <v>1155</v>
      </c>
      <c r="B158" s="114"/>
      <c r="C158" s="10"/>
    </row>
    <row r="159" spans="1:3" x14ac:dyDescent="0.25">
      <c r="A159" s="12">
        <v>1156</v>
      </c>
      <c r="B159" s="114"/>
      <c r="C159" s="10"/>
    </row>
    <row r="160" spans="1:3" x14ac:dyDescent="0.25">
      <c r="A160" s="12">
        <v>1157</v>
      </c>
      <c r="B160" s="114"/>
      <c r="C160" s="10"/>
    </row>
    <row r="161" spans="1:3" x14ac:dyDescent="0.25">
      <c r="A161" s="12">
        <v>1158</v>
      </c>
      <c r="B161" s="114"/>
      <c r="C161" s="10"/>
    </row>
    <row r="162" spans="1:3" x14ac:dyDescent="0.25">
      <c r="A162" s="12">
        <v>1159</v>
      </c>
      <c r="B162" s="114"/>
      <c r="C162" s="10"/>
    </row>
    <row r="163" spans="1:3" x14ac:dyDescent="0.25">
      <c r="A163" s="12">
        <v>1160</v>
      </c>
      <c r="B163" s="114"/>
      <c r="C163" s="10"/>
    </row>
    <row r="164" spans="1:3" x14ac:dyDescent="0.25">
      <c r="A164" s="12">
        <v>1161</v>
      </c>
      <c r="B164" s="114"/>
      <c r="C164" s="10"/>
    </row>
    <row r="165" spans="1:3" x14ac:dyDescent="0.25">
      <c r="A165" s="12">
        <v>1162</v>
      </c>
      <c r="B165" s="114"/>
      <c r="C165" s="10"/>
    </row>
    <row r="166" spans="1:3" x14ac:dyDescent="0.25">
      <c r="A166" s="12">
        <v>1163</v>
      </c>
      <c r="B166" s="114"/>
      <c r="C166" s="10"/>
    </row>
    <row r="167" spans="1:3" x14ac:dyDescent="0.25">
      <c r="A167" s="12">
        <v>1164</v>
      </c>
      <c r="B167" s="114"/>
      <c r="C167" s="10"/>
    </row>
    <row r="168" spans="1:3" x14ac:dyDescent="0.25">
      <c r="A168" s="12">
        <v>1165</v>
      </c>
      <c r="B168" s="114"/>
      <c r="C168" s="10"/>
    </row>
    <row r="169" spans="1:3" x14ac:dyDescent="0.25">
      <c r="A169" s="12">
        <v>1166</v>
      </c>
      <c r="B169" s="114"/>
      <c r="C169" s="10"/>
    </row>
    <row r="170" spans="1:3" x14ac:dyDescent="0.25">
      <c r="A170" s="12">
        <v>1167</v>
      </c>
      <c r="B170" s="114"/>
      <c r="C170" s="10"/>
    </row>
    <row r="171" spans="1:3" x14ac:dyDescent="0.25">
      <c r="A171" s="12">
        <v>1168</v>
      </c>
      <c r="B171" s="114"/>
      <c r="C171" s="10"/>
    </row>
    <row r="172" spans="1:3" x14ac:dyDescent="0.25">
      <c r="A172" s="12">
        <v>1169</v>
      </c>
      <c r="B172" s="114"/>
      <c r="C172" s="10"/>
    </row>
    <row r="173" spans="1:3" x14ac:dyDescent="0.25">
      <c r="A173" s="12">
        <v>1170</v>
      </c>
      <c r="B173" s="114"/>
      <c r="C173" s="10"/>
    </row>
    <row r="174" spans="1:3" x14ac:dyDescent="0.25">
      <c r="A174" s="12">
        <v>1171</v>
      </c>
      <c r="B174" s="114"/>
      <c r="C174" s="10"/>
    </row>
    <row r="175" spans="1:3" x14ac:dyDescent="0.25">
      <c r="A175" s="12">
        <v>1172</v>
      </c>
      <c r="B175" s="114"/>
      <c r="C175" s="10"/>
    </row>
    <row r="176" spans="1:3" x14ac:dyDescent="0.25">
      <c r="A176" s="12">
        <v>1173</v>
      </c>
      <c r="B176" s="114"/>
      <c r="C176" s="10"/>
    </row>
    <row r="177" spans="1:3" x14ac:dyDescent="0.25">
      <c r="A177" s="12">
        <v>1174</v>
      </c>
      <c r="B177" s="114"/>
      <c r="C177" s="10"/>
    </row>
    <row r="178" spans="1:3" x14ac:dyDescent="0.25">
      <c r="A178" s="12">
        <v>1175</v>
      </c>
      <c r="B178" s="114"/>
      <c r="C178" s="10"/>
    </row>
    <row r="179" spans="1:3" x14ac:dyDescent="0.25">
      <c r="A179" s="12">
        <v>1176</v>
      </c>
      <c r="B179" s="114"/>
      <c r="C179" s="10"/>
    </row>
    <row r="180" spans="1:3" x14ac:dyDescent="0.25">
      <c r="A180" s="12">
        <v>1177</v>
      </c>
      <c r="B180" s="114"/>
      <c r="C180" s="10"/>
    </row>
    <row r="181" spans="1:3" x14ac:dyDescent="0.25">
      <c r="A181" s="12">
        <v>1178</v>
      </c>
      <c r="B181" s="114"/>
      <c r="C181" s="10"/>
    </row>
    <row r="182" spans="1:3" x14ac:dyDescent="0.25">
      <c r="A182" s="12">
        <v>1179</v>
      </c>
      <c r="B182" s="114"/>
      <c r="C182" s="10"/>
    </row>
    <row r="183" spans="1:3" x14ac:dyDescent="0.25">
      <c r="A183" s="12">
        <v>1180</v>
      </c>
      <c r="B183" s="114"/>
      <c r="C183" s="10"/>
    </row>
    <row r="184" spans="1:3" x14ac:dyDescent="0.25">
      <c r="A184" s="12">
        <v>1181</v>
      </c>
      <c r="B184" s="114"/>
      <c r="C184" s="10"/>
    </row>
    <row r="185" spans="1:3" x14ac:dyDescent="0.25">
      <c r="A185" s="12">
        <v>1182</v>
      </c>
      <c r="B185" s="114"/>
      <c r="C185" s="10"/>
    </row>
    <row r="186" spans="1:3" x14ac:dyDescent="0.25">
      <c r="A186" s="12">
        <v>1183</v>
      </c>
      <c r="B186" s="114"/>
      <c r="C186" s="10"/>
    </row>
    <row r="187" spans="1:3" x14ac:dyDescent="0.25">
      <c r="A187" s="12">
        <v>1184</v>
      </c>
      <c r="B187" s="114"/>
      <c r="C187" s="10"/>
    </row>
    <row r="188" spans="1:3" x14ac:dyDescent="0.25">
      <c r="A188" s="12">
        <v>1185</v>
      </c>
      <c r="B188" s="114"/>
      <c r="C188" s="10"/>
    </row>
    <row r="189" spans="1:3" x14ac:dyDescent="0.25">
      <c r="A189" s="12">
        <v>1186</v>
      </c>
      <c r="B189" s="114"/>
      <c r="C189" s="10"/>
    </row>
    <row r="190" spans="1:3" x14ac:dyDescent="0.25">
      <c r="A190" s="12">
        <v>1187</v>
      </c>
      <c r="B190" s="114"/>
      <c r="C190" s="10"/>
    </row>
    <row r="191" spans="1:3" x14ac:dyDescent="0.25">
      <c r="A191" s="12">
        <v>1188</v>
      </c>
      <c r="B191" s="114"/>
      <c r="C191" s="10"/>
    </row>
    <row r="192" spans="1:3" x14ac:dyDescent="0.25">
      <c r="A192" s="12">
        <v>1189</v>
      </c>
      <c r="B192" s="114"/>
      <c r="C192" s="10"/>
    </row>
    <row r="193" spans="1:3" x14ac:dyDescent="0.25">
      <c r="A193" s="12">
        <v>1190</v>
      </c>
      <c r="B193" s="114"/>
      <c r="C193" s="10"/>
    </row>
    <row r="194" spans="1:3" x14ac:dyDescent="0.25">
      <c r="A194" s="12">
        <v>1191</v>
      </c>
      <c r="B194" s="114"/>
      <c r="C194" s="10"/>
    </row>
    <row r="195" spans="1:3" x14ac:dyDescent="0.25">
      <c r="A195" s="12">
        <v>1192</v>
      </c>
      <c r="B195" s="114"/>
      <c r="C195" s="10"/>
    </row>
    <row r="196" spans="1:3" x14ac:dyDescent="0.25">
      <c r="A196" s="12">
        <v>1193</v>
      </c>
      <c r="B196" s="114"/>
      <c r="C196" s="10"/>
    </row>
    <row r="197" spans="1:3" x14ac:dyDescent="0.25">
      <c r="A197" s="12">
        <v>1194</v>
      </c>
      <c r="B197" s="114"/>
      <c r="C197" s="10"/>
    </row>
    <row r="198" spans="1:3" x14ac:dyDescent="0.25">
      <c r="A198" s="12">
        <v>1195</v>
      </c>
      <c r="B198" s="114"/>
      <c r="C198" s="10"/>
    </row>
    <row r="199" spans="1:3" x14ac:dyDescent="0.25">
      <c r="A199" s="12">
        <v>1196</v>
      </c>
      <c r="B199" s="114"/>
      <c r="C199" s="10"/>
    </row>
    <row r="200" spans="1:3" x14ac:dyDescent="0.25">
      <c r="A200" s="12">
        <v>1197</v>
      </c>
      <c r="B200" s="114"/>
      <c r="C200" s="10"/>
    </row>
    <row r="201" spans="1:3" x14ac:dyDescent="0.25">
      <c r="A201" s="12">
        <v>1198</v>
      </c>
      <c r="B201" s="114"/>
      <c r="C201" s="10"/>
    </row>
    <row r="202" spans="1:3" x14ac:dyDescent="0.25">
      <c r="A202" s="12">
        <v>1199</v>
      </c>
      <c r="B202" s="114"/>
      <c r="C202" s="10"/>
    </row>
    <row r="203" spans="1:3" x14ac:dyDescent="0.25">
      <c r="A203" s="12">
        <v>1200</v>
      </c>
      <c r="B203" s="114"/>
      <c r="C203" s="10"/>
    </row>
    <row r="204" spans="1:3" x14ac:dyDescent="0.25">
      <c r="A204" s="12">
        <v>1201</v>
      </c>
      <c r="B204" s="114"/>
      <c r="C204" s="10"/>
    </row>
    <row r="205" spans="1:3" x14ac:dyDescent="0.25">
      <c r="A205" s="12">
        <v>1202</v>
      </c>
      <c r="B205" s="114"/>
      <c r="C205" s="10"/>
    </row>
    <row r="206" spans="1:3" x14ac:dyDescent="0.25">
      <c r="A206" s="12">
        <v>1203</v>
      </c>
      <c r="B206" s="114"/>
      <c r="C206" s="10"/>
    </row>
    <row r="207" spans="1:3" x14ac:dyDescent="0.25">
      <c r="A207" s="12">
        <v>1204</v>
      </c>
      <c r="B207" s="114"/>
      <c r="C207" s="10"/>
    </row>
    <row r="208" spans="1:3" x14ac:dyDescent="0.25">
      <c r="A208" s="12">
        <v>1205</v>
      </c>
      <c r="B208" s="114"/>
      <c r="C208" s="10"/>
    </row>
    <row r="209" spans="1:3" x14ac:dyDescent="0.25">
      <c r="A209" s="12">
        <v>1206</v>
      </c>
      <c r="B209" s="114"/>
      <c r="C209" s="10"/>
    </row>
    <row r="210" spans="1:3" x14ac:dyDescent="0.25">
      <c r="A210" s="12">
        <v>1207</v>
      </c>
      <c r="B210" s="114"/>
      <c r="C210" s="10"/>
    </row>
    <row r="211" spans="1:3" x14ac:dyDescent="0.25">
      <c r="A211" s="12">
        <v>1208</v>
      </c>
      <c r="B211" s="114"/>
      <c r="C211" s="13"/>
    </row>
    <row r="212" spans="1:3" x14ac:dyDescent="0.25">
      <c r="A212" s="12">
        <v>1209</v>
      </c>
      <c r="B212" s="114"/>
      <c r="C212" s="13"/>
    </row>
    <row r="213" spans="1:3" x14ac:dyDescent="0.25">
      <c r="A213" s="12">
        <v>1210</v>
      </c>
      <c r="B213" s="114"/>
      <c r="C213" s="13"/>
    </row>
    <row r="214" spans="1:3" x14ac:dyDescent="0.25">
      <c r="A214" s="12">
        <v>1211</v>
      </c>
      <c r="B214" s="114"/>
      <c r="C214" s="13"/>
    </row>
    <row r="215" spans="1:3" x14ac:dyDescent="0.25">
      <c r="A215" s="12">
        <v>1212</v>
      </c>
      <c r="B215" s="114"/>
      <c r="C215" s="13"/>
    </row>
    <row r="216" spans="1:3" x14ac:dyDescent="0.25">
      <c r="A216" s="12">
        <v>1213</v>
      </c>
      <c r="B216" s="114"/>
      <c r="C216" s="13"/>
    </row>
    <row r="217" spans="1:3" x14ac:dyDescent="0.25">
      <c r="A217" s="12">
        <v>1214</v>
      </c>
      <c r="B217" s="114"/>
      <c r="C217" s="13"/>
    </row>
    <row r="218" spans="1:3" x14ac:dyDescent="0.25">
      <c r="A218" s="12">
        <v>1215</v>
      </c>
      <c r="B218" s="114"/>
      <c r="C218" s="13"/>
    </row>
    <row r="219" spans="1:3" x14ac:dyDescent="0.25">
      <c r="A219" s="12">
        <v>1216</v>
      </c>
      <c r="B219" s="114"/>
      <c r="C219" s="13"/>
    </row>
    <row r="220" spans="1:3" x14ac:dyDescent="0.25">
      <c r="A220" s="12">
        <v>1217</v>
      </c>
      <c r="B220" s="114"/>
      <c r="C220" s="13"/>
    </row>
    <row r="221" spans="1:3" x14ac:dyDescent="0.25">
      <c r="A221" s="12">
        <v>1218</v>
      </c>
      <c r="B221" s="114"/>
      <c r="C221" s="13"/>
    </row>
    <row r="222" spans="1:3" x14ac:dyDescent="0.25">
      <c r="A222" s="12">
        <v>1219</v>
      </c>
      <c r="B222" s="114"/>
      <c r="C222" s="13"/>
    </row>
    <row r="223" spans="1:3" x14ac:dyDescent="0.25">
      <c r="A223" s="12">
        <v>1220</v>
      </c>
      <c r="B223" s="114"/>
      <c r="C223" s="13"/>
    </row>
    <row r="224" spans="1:3" x14ac:dyDescent="0.25">
      <c r="A224" s="12">
        <v>1221</v>
      </c>
      <c r="B224" s="114"/>
      <c r="C224" s="13"/>
    </row>
    <row r="225" spans="1:3" x14ac:dyDescent="0.25">
      <c r="A225" s="12">
        <v>1222</v>
      </c>
      <c r="B225" s="114"/>
      <c r="C225" s="13"/>
    </row>
    <row r="226" spans="1:3" x14ac:dyDescent="0.25">
      <c r="A226" s="12">
        <v>1223</v>
      </c>
      <c r="B226" s="114"/>
      <c r="C226" s="13"/>
    </row>
    <row r="227" spans="1:3" x14ac:dyDescent="0.25">
      <c r="A227" s="12">
        <v>1224</v>
      </c>
      <c r="B227" s="114"/>
      <c r="C227" s="13"/>
    </row>
    <row r="228" spans="1:3" x14ac:dyDescent="0.25">
      <c r="A228" s="12">
        <v>1225</v>
      </c>
      <c r="B228" s="114"/>
      <c r="C228" s="13"/>
    </row>
    <row r="229" spans="1:3" x14ac:dyDescent="0.25">
      <c r="A229" s="12">
        <v>1226</v>
      </c>
      <c r="B229" s="114"/>
      <c r="C229" s="13"/>
    </row>
    <row r="230" spans="1:3" x14ac:dyDescent="0.25">
      <c r="A230" s="12">
        <v>1227</v>
      </c>
      <c r="B230" s="114"/>
      <c r="C230" s="13"/>
    </row>
    <row r="231" spans="1:3" x14ac:dyDescent="0.25">
      <c r="A231" s="12">
        <v>1228</v>
      </c>
      <c r="B231" s="114"/>
      <c r="C231" s="13"/>
    </row>
    <row r="232" spans="1:3" x14ac:dyDescent="0.25">
      <c r="A232" s="12">
        <v>1229</v>
      </c>
      <c r="B232" s="114"/>
      <c r="C232" s="13"/>
    </row>
    <row r="233" spans="1:3" x14ac:dyDescent="0.25">
      <c r="A233" s="12">
        <v>1230</v>
      </c>
      <c r="B233" s="114"/>
      <c r="C233" s="13"/>
    </row>
    <row r="234" spans="1:3" x14ac:dyDescent="0.25">
      <c r="A234" s="12">
        <v>1231</v>
      </c>
      <c r="B234" s="114"/>
      <c r="C234" s="13"/>
    </row>
    <row r="235" spans="1:3" x14ac:dyDescent="0.25">
      <c r="A235" s="12">
        <v>1232</v>
      </c>
      <c r="B235" s="114"/>
      <c r="C235" s="13"/>
    </row>
    <row r="236" spans="1:3" x14ac:dyDescent="0.25">
      <c r="A236" s="12">
        <v>1233</v>
      </c>
      <c r="B236" s="114"/>
      <c r="C236" s="13"/>
    </row>
    <row r="237" spans="1:3" x14ac:dyDescent="0.25">
      <c r="A237" s="12">
        <v>1234</v>
      </c>
      <c r="B237" s="114"/>
      <c r="C237" s="13"/>
    </row>
    <row r="238" spans="1:3" x14ac:dyDescent="0.25">
      <c r="A238" s="12">
        <v>1235</v>
      </c>
      <c r="B238" s="114"/>
      <c r="C238" s="13"/>
    </row>
    <row r="239" spans="1:3" x14ac:dyDescent="0.25">
      <c r="A239" s="12">
        <v>1236</v>
      </c>
      <c r="B239" s="114"/>
      <c r="C239" s="13"/>
    </row>
    <row r="240" spans="1:3" x14ac:dyDescent="0.25">
      <c r="A240" s="12">
        <v>1237</v>
      </c>
      <c r="B240" s="114"/>
      <c r="C240" s="13"/>
    </row>
    <row r="241" spans="1:3" x14ac:dyDescent="0.25">
      <c r="A241" s="12">
        <v>1238</v>
      </c>
      <c r="B241" s="114"/>
      <c r="C241" s="13"/>
    </row>
    <row r="242" spans="1:3" x14ac:dyDescent="0.25">
      <c r="A242" s="12">
        <v>1239</v>
      </c>
      <c r="B242" s="114"/>
      <c r="C242" s="13"/>
    </row>
    <row r="243" spans="1:3" x14ac:dyDescent="0.25">
      <c r="A243" s="12">
        <v>1240</v>
      </c>
      <c r="B243" s="114"/>
      <c r="C243" s="13"/>
    </row>
    <row r="244" spans="1:3" x14ac:dyDescent="0.25">
      <c r="A244" s="12">
        <v>1241</v>
      </c>
      <c r="B244" s="114"/>
      <c r="C244" s="13"/>
    </row>
    <row r="245" spans="1:3" x14ac:dyDescent="0.25">
      <c r="A245" s="12">
        <v>1242</v>
      </c>
      <c r="B245" s="114"/>
      <c r="C245" s="13"/>
    </row>
    <row r="246" spans="1:3" x14ac:dyDescent="0.25">
      <c r="A246" s="12">
        <v>1243</v>
      </c>
      <c r="B246" s="114"/>
      <c r="C246" s="13"/>
    </row>
    <row r="247" spans="1:3" x14ac:dyDescent="0.25">
      <c r="A247" s="12">
        <v>1244</v>
      </c>
      <c r="B247" s="114"/>
      <c r="C247" s="13"/>
    </row>
    <row r="248" spans="1:3" x14ac:dyDescent="0.25">
      <c r="A248" s="12">
        <v>1245</v>
      </c>
      <c r="B248" s="114"/>
      <c r="C248" s="13"/>
    </row>
    <row r="249" spans="1:3" x14ac:dyDescent="0.25">
      <c r="A249" s="12">
        <v>1246</v>
      </c>
      <c r="B249" s="114"/>
      <c r="C249" s="13"/>
    </row>
    <row r="250" spans="1:3" x14ac:dyDescent="0.25">
      <c r="A250" s="12">
        <v>1247</v>
      </c>
      <c r="B250" s="114"/>
      <c r="C250" s="13"/>
    </row>
    <row r="251" spans="1:3" x14ac:dyDescent="0.25">
      <c r="A251" s="12">
        <v>1248</v>
      </c>
      <c r="B251" s="114"/>
      <c r="C251" s="13"/>
    </row>
    <row r="252" spans="1:3" x14ac:dyDescent="0.25">
      <c r="A252" s="12">
        <v>1249</v>
      </c>
      <c r="B252" s="114"/>
      <c r="C252" s="13"/>
    </row>
    <row r="253" spans="1:3" x14ac:dyDescent="0.25">
      <c r="A253" s="12">
        <v>1250</v>
      </c>
      <c r="B253" s="114"/>
      <c r="C253" s="13"/>
    </row>
    <row r="254" spans="1:3" x14ac:dyDescent="0.25">
      <c r="A254" s="12">
        <v>1251</v>
      </c>
      <c r="B254" s="114"/>
      <c r="C254" s="13"/>
    </row>
    <row r="255" spans="1:3" x14ac:dyDescent="0.25">
      <c r="A255" s="12">
        <v>1252</v>
      </c>
      <c r="B255" s="114"/>
      <c r="C255" s="13"/>
    </row>
    <row r="256" spans="1:3" x14ac:dyDescent="0.25">
      <c r="A256" s="12">
        <v>1253</v>
      </c>
      <c r="B256" s="114"/>
      <c r="C256" s="13"/>
    </row>
    <row r="257" spans="1:3" x14ac:dyDescent="0.25">
      <c r="A257" s="12">
        <v>1254</v>
      </c>
      <c r="B257" s="114"/>
      <c r="C257" s="13"/>
    </row>
    <row r="258" spans="1:3" x14ac:dyDescent="0.25">
      <c r="A258" s="12">
        <v>1255</v>
      </c>
      <c r="B258" s="114"/>
      <c r="C258" s="13"/>
    </row>
    <row r="259" spans="1:3" x14ac:dyDescent="0.25">
      <c r="A259" s="12">
        <v>1256</v>
      </c>
      <c r="B259" s="114"/>
      <c r="C259" s="13"/>
    </row>
    <row r="260" spans="1:3" x14ac:dyDescent="0.25">
      <c r="A260" s="12">
        <v>1257</v>
      </c>
      <c r="B260" s="114"/>
      <c r="C260" s="13"/>
    </row>
    <row r="261" spans="1:3" x14ac:dyDescent="0.25">
      <c r="A261" s="12">
        <v>1258</v>
      </c>
      <c r="B261" s="114"/>
      <c r="C261" s="13"/>
    </row>
    <row r="262" spans="1:3" x14ac:dyDescent="0.25">
      <c r="A262" s="12">
        <v>1259</v>
      </c>
      <c r="B262" s="114"/>
      <c r="C262" s="13"/>
    </row>
    <row r="263" spans="1:3" x14ac:dyDescent="0.25">
      <c r="A263" s="12">
        <v>1260</v>
      </c>
      <c r="B263" s="114"/>
      <c r="C263" s="13"/>
    </row>
    <row r="264" spans="1:3" x14ac:dyDescent="0.25">
      <c r="A264" s="12">
        <v>1261</v>
      </c>
      <c r="B264" s="114"/>
      <c r="C264" s="13"/>
    </row>
    <row r="265" spans="1:3" x14ac:dyDescent="0.25">
      <c r="A265" s="12">
        <v>1262</v>
      </c>
      <c r="B265" s="114"/>
      <c r="C265" s="13"/>
    </row>
    <row r="266" spans="1:3" x14ac:dyDescent="0.25">
      <c r="A266" s="12">
        <v>1263</v>
      </c>
      <c r="B266" s="114"/>
      <c r="C266" s="13"/>
    </row>
    <row r="267" spans="1:3" x14ac:dyDescent="0.25">
      <c r="A267" s="12">
        <v>1264</v>
      </c>
      <c r="B267" s="114"/>
      <c r="C267" s="13"/>
    </row>
    <row r="268" spans="1:3" x14ac:dyDescent="0.25">
      <c r="A268" s="12">
        <v>1265</v>
      </c>
      <c r="B268" s="114"/>
      <c r="C268" s="13"/>
    </row>
    <row r="269" spans="1:3" x14ac:dyDescent="0.25">
      <c r="A269" s="12">
        <v>1266</v>
      </c>
      <c r="B269" s="114"/>
      <c r="C269" s="13"/>
    </row>
    <row r="270" spans="1:3" x14ac:dyDescent="0.25">
      <c r="A270" s="12">
        <v>1267</v>
      </c>
      <c r="B270" s="114"/>
      <c r="C270" s="13"/>
    </row>
    <row r="271" spans="1:3" x14ac:dyDescent="0.25">
      <c r="A271" s="12">
        <v>1268</v>
      </c>
      <c r="B271" s="114"/>
      <c r="C271" s="13"/>
    </row>
    <row r="272" spans="1:3" x14ac:dyDescent="0.25">
      <c r="A272" s="12">
        <v>1269</v>
      </c>
      <c r="B272" s="114"/>
      <c r="C272" s="13"/>
    </row>
    <row r="273" spans="1:3" x14ac:dyDescent="0.25">
      <c r="A273" s="12">
        <v>1270</v>
      </c>
      <c r="B273" s="114"/>
      <c r="C273" s="13"/>
    </row>
    <row r="274" spans="1:3" x14ac:dyDescent="0.25">
      <c r="A274" s="12">
        <v>1271</v>
      </c>
      <c r="B274" s="114"/>
      <c r="C274" s="13"/>
    </row>
    <row r="275" spans="1:3" x14ac:dyDescent="0.25">
      <c r="A275" s="12">
        <v>1272</v>
      </c>
      <c r="B275" s="114"/>
      <c r="C275" s="13"/>
    </row>
    <row r="276" spans="1:3" x14ac:dyDescent="0.25">
      <c r="A276" s="12">
        <v>1273</v>
      </c>
      <c r="B276" s="114"/>
      <c r="C276" s="13"/>
    </row>
    <row r="277" spans="1:3" x14ac:dyDescent="0.25">
      <c r="A277" s="12">
        <v>1274</v>
      </c>
      <c r="B277" s="114"/>
      <c r="C277" s="13"/>
    </row>
    <row r="278" spans="1:3" x14ac:dyDescent="0.25">
      <c r="A278" s="12">
        <v>1275</v>
      </c>
      <c r="B278" s="114"/>
      <c r="C278" s="13"/>
    </row>
    <row r="279" spans="1:3" x14ac:dyDescent="0.25">
      <c r="A279" s="12">
        <v>1276</v>
      </c>
      <c r="B279" s="114"/>
      <c r="C279" s="13"/>
    </row>
    <row r="280" spans="1:3" x14ac:dyDescent="0.25">
      <c r="A280" s="12">
        <v>1277</v>
      </c>
      <c r="B280" s="114"/>
      <c r="C280" s="13"/>
    </row>
    <row r="281" spans="1:3" x14ac:dyDescent="0.25">
      <c r="A281" s="12">
        <v>1278</v>
      </c>
      <c r="B281" s="114"/>
      <c r="C281" s="13"/>
    </row>
    <row r="282" spans="1:3" x14ac:dyDescent="0.25">
      <c r="A282" s="12">
        <v>1279</v>
      </c>
      <c r="B282" s="114"/>
      <c r="C282" s="13"/>
    </row>
    <row r="283" spans="1:3" x14ac:dyDescent="0.25">
      <c r="A283" s="12">
        <v>1280</v>
      </c>
      <c r="B283" s="114"/>
      <c r="C283" s="13"/>
    </row>
    <row r="284" spans="1:3" x14ac:dyDescent="0.25">
      <c r="A284" s="12">
        <v>1281</v>
      </c>
      <c r="B284" s="114"/>
      <c r="C284" s="13"/>
    </row>
    <row r="285" spans="1:3" x14ac:dyDescent="0.25">
      <c r="A285" s="12">
        <v>1282</v>
      </c>
      <c r="B285" s="114"/>
      <c r="C285" s="13"/>
    </row>
    <row r="286" spans="1:3" x14ac:dyDescent="0.25">
      <c r="A286" s="12">
        <v>1283</v>
      </c>
      <c r="B286" s="114"/>
      <c r="C286" s="13"/>
    </row>
    <row r="287" spans="1:3" x14ac:dyDescent="0.25">
      <c r="A287" s="12">
        <v>1284</v>
      </c>
      <c r="B287" s="114"/>
      <c r="C287" s="13"/>
    </row>
    <row r="288" spans="1:3" x14ac:dyDescent="0.25">
      <c r="A288" s="12">
        <v>1285</v>
      </c>
      <c r="B288" s="114"/>
      <c r="C288" s="13"/>
    </row>
    <row r="289" spans="1:3" x14ac:dyDescent="0.25">
      <c r="A289" s="12">
        <v>1286</v>
      </c>
      <c r="B289" s="114"/>
      <c r="C289" s="13"/>
    </row>
    <row r="290" spans="1:3" x14ac:dyDescent="0.25">
      <c r="A290" s="12">
        <v>1287</v>
      </c>
      <c r="B290" s="114"/>
      <c r="C290" s="13"/>
    </row>
    <row r="291" spans="1:3" x14ac:dyDescent="0.25">
      <c r="A291" s="12">
        <v>1288</v>
      </c>
      <c r="B291" s="114"/>
      <c r="C291" s="13"/>
    </row>
    <row r="292" spans="1:3" x14ac:dyDescent="0.25">
      <c r="A292" s="12">
        <v>1289</v>
      </c>
      <c r="B292" s="114"/>
      <c r="C292" s="13"/>
    </row>
    <row r="293" spans="1:3" x14ac:dyDescent="0.25">
      <c r="A293" s="12">
        <v>1290</v>
      </c>
      <c r="B293" s="114"/>
      <c r="C293" s="13"/>
    </row>
    <row r="294" spans="1:3" x14ac:dyDescent="0.25">
      <c r="A294" s="12">
        <v>1291</v>
      </c>
      <c r="B294" s="114"/>
      <c r="C294" s="13"/>
    </row>
    <row r="295" spans="1:3" x14ac:dyDescent="0.25">
      <c r="A295" s="12">
        <v>1292</v>
      </c>
      <c r="B295" s="114"/>
      <c r="C295" s="13"/>
    </row>
    <row r="296" spans="1:3" x14ac:dyDescent="0.25">
      <c r="A296" s="12">
        <v>1293</v>
      </c>
      <c r="B296" s="114"/>
      <c r="C296" s="13"/>
    </row>
    <row r="297" spans="1:3" x14ac:dyDescent="0.25">
      <c r="A297" s="12">
        <v>1294</v>
      </c>
      <c r="B297" s="114"/>
      <c r="C297" s="13"/>
    </row>
    <row r="298" spans="1:3" x14ac:dyDescent="0.25">
      <c r="A298" s="12">
        <v>1295</v>
      </c>
      <c r="B298" s="114"/>
      <c r="C298" s="13"/>
    </row>
    <row r="299" spans="1:3" x14ac:dyDescent="0.25">
      <c r="A299" s="12">
        <v>1296</v>
      </c>
      <c r="B299" s="114"/>
      <c r="C299" s="13"/>
    </row>
    <row r="300" spans="1:3" x14ac:dyDescent="0.25">
      <c r="A300" s="12">
        <v>1297</v>
      </c>
      <c r="B300" s="114"/>
      <c r="C300" s="13"/>
    </row>
    <row r="301" spans="1:3" x14ac:dyDescent="0.25">
      <c r="A301" s="12">
        <v>1298</v>
      </c>
      <c r="B301" s="114"/>
      <c r="C301" s="13"/>
    </row>
    <row r="302" spans="1:3" x14ac:dyDescent="0.25">
      <c r="A302" s="12">
        <v>1299</v>
      </c>
      <c r="B302" s="114"/>
      <c r="C302" s="13"/>
    </row>
    <row r="303" spans="1:3" x14ac:dyDescent="0.25">
      <c r="A303" s="12">
        <v>1300</v>
      </c>
      <c r="B303" s="114"/>
      <c r="C303" s="13"/>
    </row>
    <row r="304" spans="1:3" x14ac:dyDescent="0.25">
      <c r="A304" s="12">
        <v>1301</v>
      </c>
      <c r="B304" s="114"/>
      <c r="C304" s="13"/>
    </row>
    <row r="305" spans="1:3" x14ac:dyDescent="0.25">
      <c r="A305" s="12">
        <v>1302</v>
      </c>
      <c r="B305" s="114"/>
      <c r="C305" s="13"/>
    </row>
    <row r="306" spans="1:3" x14ac:dyDescent="0.25">
      <c r="A306" s="12">
        <v>1303</v>
      </c>
      <c r="B306" s="114"/>
      <c r="C306" s="13"/>
    </row>
    <row r="307" spans="1:3" x14ac:dyDescent="0.25">
      <c r="A307" s="12">
        <v>1304</v>
      </c>
      <c r="B307" s="114"/>
      <c r="C307" s="13"/>
    </row>
    <row r="308" spans="1:3" x14ac:dyDescent="0.25">
      <c r="A308" s="12">
        <v>1305</v>
      </c>
      <c r="B308" s="114"/>
      <c r="C308" s="13"/>
    </row>
    <row r="309" spans="1:3" x14ac:dyDescent="0.25">
      <c r="A309" s="12">
        <v>1306</v>
      </c>
      <c r="B309" s="114"/>
      <c r="C309" s="13"/>
    </row>
    <row r="310" spans="1:3" x14ac:dyDescent="0.25">
      <c r="A310" s="12">
        <v>1307</v>
      </c>
      <c r="B310" s="114"/>
      <c r="C310" s="13"/>
    </row>
    <row r="311" spans="1:3" x14ac:dyDescent="0.25">
      <c r="A311" s="12">
        <v>1308</v>
      </c>
      <c r="B311" s="114"/>
      <c r="C311" s="13"/>
    </row>
    <row r="312" spans="1:3" x14ac:dyDescent="0.25">
      <c r="A312" s="12">
        <v>1309</v>
      </c>
      <c r="B312" s="114"/>
      <c r="C312" s="13"/>
    </row>
    <row r="313" spans="1:3" x14ac:dyDescent="0.25">
      <c r="A313" s="12">
        <v>1310</v>
      </c>
      <c r="B313" s="114"/>
      <c r="C313" s="13"/>
    </row>
    <row r="314" spans="1:3" x14ac:dyDescent="0.25">
      <c r="A314" s="12">
        <v>1311</v>
      </c>
      <c r="B314" s="114"/>
      <c r="C314" s="13"/>
    </row>
    <row r="315" spans="1:3" x14ac:dyDescent="0.25">
      <c r="A315" s="12">
        <v>1312</v>
      </c>
      <c r="B315" s="114"/>
      <c r="C315" s="13"/>
    </row>
    <row r="316" spans="1:3" x14ac:dyDescent="0.25">
      <c r="A316" s="12">
        <v>1313</v>
      </c>
      <c r="B316" s="114"/>
      <c r="C316" s="13"/>
    </row>
    <row r="317" spans="1:3" x14ac:dyDescent="0.25">
      <c r="A317" s="12">
        <v>1314</v>
      </c>
      <c r="B317" s="114"/>
      <c r="C317" s="13"/>
    </row>
    <row r="318" spans="1:3" x14ac:dyDescent="0.25">
      <c r="A318" s="12">
        <v>1315</v>
      </c>
      <c r="B318" s="114"/>
      <c r="C318" s="13"/>
    </row>
    <row r="319" spans="1:3" x14ac:dyDescent="0.25">
      <c r="A319" s="12">
        <v>1316</v>
      </c>
      <c r="B319" s="114"/>
      <c r="C319" s="13"/>
    </row>
    <row r="320" spans="1:3" x14ac:dyDescent="0.25">
      <c r="A320" s="12">
        <v>1317</v>
      </c>
      <c r="B320" s="114"/>
      <c r="C320" s="13"/>
    </row>
    <row r="321" spans="1:3" x14ac:dyDescent="0.25">
      <c r="A321" s="12">
        <v>1318</v>
      </c>
      <c r="B321" s="114"/>
      <c r="C321" s="13"/>
    </row>
    <row r="322" spans="1:3" x14ac:dyDescent="0.25">
      <c r="A322" s="12">
        <v>1319</v>
      </c>
      <c r="B322" s="114"/>
      <c r="C322" s="13"/>
    </row>
    <row r="323" spans="1:3" x14ac:dyDescent="0.25">
      <c r="A323" s="12">
        <v>1320</v>
      </c>
      <c r="B323" s="114"/>
      <c r="C323" s="13"/>
    </row>
    <row r="324" spans="1:3" x14ac:dyDescent="0.25">
      <c r="A324" s="12">
        <v>1321</v>
      </c>
      <c r="B324" s="114"/>
      <c r="C324" s="13"/>
    </row>
    <row r="325" spans="1:3" x14ac:dyDescent="0.25">
      <c r="A325" s="12">
        <v>1322</v>
      </c>
      <c r="B325" s="114"/>
      <c r="C325" s="13"/>
    </row>
    <row r="326" spans="1:3" x14ac:dyDescent="0.25">
      <c r="A326" s="12">
        <v>1323</v>
      </c>
      <c r="B326" s="114"/>
      <c r="C326" s="13"/>
    </row>
    <row r="327" spans="1:3" x14ac:dyDescent="0.25">
      <c r="A327" s="12">
        <v>1324</v>
      </c>
      <c r="B327" s="114"/>
      <c r="C327" s="13"/>
    </row>
    <row r="328" spans="1:3" x14ac:dyDescent="0.25">
      <c r="A328" s="12">
        <v>1325</v>
      </c>
      <c r="B328" s="114"/>
      <c r="C328" s="13"/>
    </row>
    <row r="329" spans="1:3" x14ac:dyDescent="0.25">
      <c r="A329" s="12">
        <v>1326</v>
      </c>
      <c r="B329" s="114"/>
      <c r="C329" s="13"/>
    </row>
    <row r="330" spans="1:3" x14ac:dyDescent="0.25">
      <c r="A330" s="12">
        <v>1327</v>
      </c>
      <c r="B330" s="114"/>
      <c r="C330" s="13"/>
    </row>
    <row r="331" spans="1:3" x14ac:dyDescent="0.25">
      <c r="A331" s="12">
        <v>1328</v>
      </c>
      <c r="B331" s="114"/>
      <c r="C331" s="13"/>
    </row>
    <row r="332" spans="1:3" x14ac:dyDescent="0.25">
      <c r="A332" s="12">
        <v>1329</v>
      </c>
      <c r="B332" s="114"/>
      <c r="C332" s="13"/>
    </row>
    <row r="333" spans="1:3" x14ac:dyDescent="0.25">
      <c r="A333" s="12">
        <v>1330</v>
      </c>
      <c r="B333" s="114"/>
      <c r="C333" s="13"/>
    </row>
    <row r="334" spans="1:3" x14ac:dyDescent="0.25">
      <c r="A334" s="12">
        <v>1331</v>
      </c>
      <c r="B334" s="114"/>
      <c r="C334" s="13"/>
    </row>
    <row r="335" spans="1:3" x14ac:dyDescent="0.25">
      <c r="A335" s="12">
        <v>1332</v>
      </c>
      <c r="B335" s="114"/>
      <c r="C335" s="13"/>
    </row>
    <row r="336" spans="1:3" x14ac:dyDescent="0.25">
      <c r="A336" s="12">
        <v>1333</v>
      </c>
      <c r="B336" s="114"/>
      <c r="C336" s="13"/>
    </row>
    <row r="337" spans="1:3" x14ac:dyDescent="0.25">
      <c r="A337" s="12">
        <v>1334</v>
      </c>
      <c r="B337" s="114"/>
      <c r="C337" s="13"/>
    </row>
    <row r="338" spans="1:3" x14ac:dyDescent="0.25">
      <c r="A338" s="12">
        <v>1335</v>
      </c>
      <c r="B338" s="114"/>
      <c r="C338" s="13"/>
    </row>
    <row r="339" spans="1:3" x14ac:dyDescent="0.25">
      <c r="A339" s="12">
        <v>1336</v>
      </c>
      <c r="B339" s="114"/>
      <c r="C339" s="13"/>
    </row>
    <row r="340" spans="1:3" x14ac:dyDescent="0.25">
      <c r="A340" s="12">
        <v>1337</v>
      </c>
      <c r="B340" s="114"/>
      <c r="C340" s="13"/>
    </row>
    <row r="341" spans="1:3" x14ac:dyDescent="0.25">
      <c r="A341" s="12">
        <v>1338</v>
      </c>
      <c r="B341" s="114"/>
      <c r="C341" s="13"/>
    </row>
    <row r="342" spans="1:3" x14ac:dyDescent="0.25">
      <c r="A342" s="12">
        <v>1339</v>
      </c>
      <c r="B342" s="114"/>
      <c r="C342" s="13"/>
    </row>
    <row r="343" spans="1:3" x14ac:dyDescent="0.25">
      <c r="A343" s="12">
        <v>1340</v>
      </c>
      <c r="B343" s="114"/>
      <c r="C343" s="13"/>
    </row>
    <row r="344" spans="1:3" x14ac:dyDescent="0.25">
      <c r="A344" s="12">
        <v>1341</v>
      </c>
      <c r="B344" s="114"/>
      <c r="C344" s="13"/>
    </row>
    <row r="345" spans="1:3" x14ac:dyDescent="0.25">
      <c r="A345" s="12">
        <v>1342</v>
      </c>
      <c r="B345" s="114"/>
      <c r="C345" s="13"/>
    </row>
    <row r="346" spans="1:3" x14ac:dyDescent="0.25">
      <c r="A346" s="12">
        <v>1343</v>
      </c>
      <c r="B346" s="114"/>
      <c r="C346" s="13"/>
    </row>
    <row r="347" spans="1:3" x14ac:dyDescent="0.25">
      <c r="A347" s="12">
        <v>1344</v>
      </c>
      <c r="B347" s="114"/>
      <c r="C347" s="13"/>
    </row>
    <row r="348" spans="1:3" x14ac:dyDescent="0.25">
      <c r="A348" s="12">
        <v>1345</v>
      </c>
      <c r="B348" s="114"/>
      <c r="C348" s="13"/>
    </row>
    <row r="349" spans="1:3" x14ac:dyDescent="0.25">
      <c r="A349" s="12">
        <v>1346</v>
      </c>
      <c r="B349" s="114"/>
      <c r="C349" s="13"/>
    </row>
    <row r="350" spans="1:3" x14ac:dyDescent="0.25">
      <c r="A350" s="12">
        <v>1347</v>
      </c>
      <c r="B350" s="114"/>
      <c r="C350" s="13"/>
    </row>
    <row r="351" spans="1:3" x14ac:dyDescent="0.25">
      <c r="A351" s="12">
        <v>1348</v>
      </c>
      <c r="B351" s="114"/>
      <c r="C351" s="13"/>
    </row>
    <row r="352" spans="1:3" x14ac:dyDescent="0.25">
      <c r="A352" s="12">
        <v>1349</v>
      </c>
      <c r="B352" s="114"/>
      <c r="C352" s="13"/>
    </row>
    <row r="353" spans="1:3" x14ac:dyDescent="0.25">
      <c r="A353" s="12">
        <v>1350</v>
      </c>
      <c r="B353" s="114"/>
      <c r="C353" s="13"/>
    </row>
    <row r="354" spans="1:3" x14ac:dyDescent="0.25">
      <c r="A354" s="12">
        <v>1351</v>
      </c>
      <c r="B354" s="114"/>
      <c r="C354" s="13"/>
    </row>
    <row r="355" spans="1:3" x14ac:dyDescent="0.25">
      <c r="A355" s="12">
        <v>1352</v>
      </c>
      <c r="B355" s="114"/>
      <c r="C355" s="13"/>
    </row>
    <row r="356" spans="1:3" x14ac:dyDescent="0.25">
      <c r="A356" s="12">
        <v>1353</v>
      </c>
      <c r="B356" s="114"/>
      <c r="C356" s="13"/>
    </row>
    <row r="357" spans="1:3" x14ac:dyDescent="0.25">
      <c r="A357" s="12">
        <v>1354</v>
      </c>
      <c r="B357" s="114"/>
      <c r="C357" s="13"/>
    </row>
    <row r="358" spans="1:3" x14ac:dyDescent="0.25">
      <c r="A358" s="12">
        <v>1355</v>
      </c>
      <c r="B358" s="114"/>
      <c r="C358" s="13"/>
    </row>
    <row r="359" spans="1:3" x14ac:dyDescent="0.25">
      <c r="A359" s="12">
        <v>1356</v>
      </c>
      <c r="B359" s="114"/>
      <c r="C359" s="13"/>
    </row>
    <row r="360" spans="1:3" x14ac:dyDescent="0.25">
      <c r="A360" s="12">
        <v>1357</v>
      </c>
      <c r="B360" s="114"/>
      <c r="C360" s="13"/>
    </row>
    <row r="361" spans="1:3" x14ac:dyDescent="0.25">
      <c r="A361" s="12">
        <v>1358</v>
      </c>
      <c r="B361" s="114"/>
      <c r="C361" s="13"/>
    </row>
    <row r="362" spans="1:3" x14ac:dyDescent="0.25">
      <c r="A362" s="12">
        <v>1359</v>
      </c>
      <c r="B362" s="114"/>
      <c r="C362" s="13"/>
    </row>
    <row r="363" spans="1:3" x14ac:dyDescent="0.25">
      <c r="A363" s="12">
        <v>1360</v>
      </c>
      <c r="B363" s="114"/>
      <c r="C363" s="13"/>
    </row>
    <row r="364" spans="1:3" x14ac:dyDescent="0.25">
      <c r="A364" s="12">
        <v>1361</v>
      </c>
      <c r="B364" s="114"/>
      <c r="C364" s="13"/>
    </row>
    <row r="365" spans="1:3" x14ac:dyDescent="0.25">
      <c r="A365" s="12">
        <v>1362</v>
      </c>
      <c r="B365" s="114"/>
      <c r="C365" s="13"/>
    </row>
    <row r="366" spans="1:3" x14ac:dyDescent="0.25">
      <c r="A366" s="12">
        <v>1363</v>
      </c>
      <c r="B366" s="114"/>
      <c r="C366" s="13"/>
    </row>
    <row r="367" spans="1:3" x14ac:dyDescent="0.25">
      <c r="A367" s="12">
        <v>1364</v>
      </c>
      <c r="B367" s="114"/>
      <c r="C367" s="13"/>
    </row>
    <row r="368" spans="1:3" x14ac:dyDescent="0.25">
      <c r="A368" s="12">
        <v>1365</v>
      </c>
      <c r="B368" s="114"/>
      <c r="C368" s="13"/>
    </row>
    <row r="369" spans="1:3" x14ac:dyDescent="0.25">
      <c r="A369" s="12">
        <v>1366</v>
      </c>
      <c r="B369" s="114"/>
      <c r="C369" s="13"/>
    </row>
    <row r="370" spans="1:3" x14ac:dyDescent="0.25">
      <c r="A370" s="12">
        <v>1367</v>
      </c>
      <c r="B370" s="114"/>
      <c r="C370" s="13"/>
    </row>
    <row r="371" spans="1:3" x14ac:dyDescent="0.25">
      <c r="A371" s="12">
        <v>1368</v>
      </c>
      <c r="B371" s="114"/>
      <c r="C371" s="13"/>
    </row>
    <row r="372" spans="1:3" x14ac:dyDescent="0.25">
      <c r="A372" s="12">
        <v>1369</v>
      </c>
      <c r="B372" s="114"/>
      <c r="C372" s="13"/>
    </row>
    <row r="373" spans="1:3" x14ac:dyDescent="0.25">
      <c r="A373" s="12">
        <v>1370</v>
      </c>
      <c r="B373" s="114"/>
      <c r="C373" s="13"/>
    </row>
    <row r="374" spans="1:3" x14ac:dyDescent="0.25">
      <c r="A374" s="12">
        <v>1371</v>
      </c>
      <c r="B374" s="114"/>
      <c r="C374" s="13"/>
    </row>
    <row r="375" spans="1:3" x14ac:dyDescent="0.25">
      <c r="A375" s="12">
        <v>1372</v>
      </c>
      <c r="B375" s="114"/>
      <c r="C375" s="13"/>
    </row>
    <row r="376" spans="1:3" x14ac:dyDescent="0.25">
      <c r="A376" s="12">
        <v>1373</v>
      </c>
      <c r="B376" s="114"/>
      <c r="C376" s="13"/>
    </row>
    <row r="377" spans="1:3" x14ac:dyDescent="0.25">
      <c r="A377" s="12">
        <v>1374</v>
      </c>
      <c r="B377" s="114"/>
      <c r="C377" s="13"/>
    </row>
    <row r="378" spans="1:3" x14ac:dyDescent="0.25">
      <c r="A378" s="12">
        <v>1375</v>
      </c>
      <c r="B378" s="114"/>
      <c r="C378" s="13"/>
    </row>
    <row r="379" spans="1:3" x14ac:dyDescent="0.25">
      <c r="A379" s="12">
        <v>1376</v>
      </c>
      <c r="B379" s="114"/>
      <c r="C379" s="13"/>
    </row>
    <row r="380" spans="1:3" x14ac:dyDescent="0.25">
      <c r="A380" s="12">
        <v>1377</v>
      </c>
      <c r="B380" s="114"/>
      <c r="C380" s="13"/>
    </row>
    <row r="381" spans="1:3" x14ac:dyDescent="0.25">
      <c r="A381" s="12">
        <v>1378</v>
      </c>
      <c r="B381" s="114"/>
      <c r="C381" s="13"/>
    </row>
    <row r="382" spans="1:3" x14ac:dyDescent="0.25">
      <c r="A382" s="12">
        <v>1379</v>
      </c>
      <c r="B382" s="114"/>
      <c r="C382" s="13"/>
    </row>
    <row r="383" spans="1:3" x14ac:dyDescent="0.25">
      <c r="A383" s="12">
        <v>1380</v>
      </c>
      <c r="B383" s="114"/>
      <c r="C383" s="13"/>
    </row>
    <row r="384" spans="1:3" x14ac:dyDescent="0.25">
      <c r="A384" s="12">
        <v>1381</v>
      </c>
      <c r="B384" s="114"/>
      <c r="C384" s="13"/>
    </row>
    <row r="385" spans="1:3" x14ac:dyDescent="0.25">
      <c r="A385" s="12">
        <v>1382</v>
      </c>
      <c r="B385" s="114"/>
      <c r="C385" s="13"/>
    </row>
    <row r="386" spans="1:3" x14ac:dyDescent="0.25">
      <c r="A386" s="12">
        <v>1383</v>
      </c>
      <c r="B386" s="114"/>
      <c r="C386" s="13"/>
    </row>
    <row r="387" spans="1:3" x14ac:dyDescent="0.25">
      <c r="A387" s="12">
        <v>1384</v>
      </c>
      <c r="B387" s="114"/>
      <c r="C387" s="13"/>
    </row>
    <row r="388" spans="1:3" x14ac:dyDescent="0.25">
      <c r="A388" s="12">
        <v>1385</v>
      </c>
      <c r="B388" s="114"/>
      <c r="C388" s="13"/>
    </row>
    <row r="389" spans="1:3" x14ac:dyDescent="0.25">
      <c r="A389" s="12">
        <v>1386</v>
      </c>
      <c r="B389" s="114"/>
      <c r="C389" s="13"/>
    </row>
    <row r="390" spans="1:3" x14ac:dyDescent="0.25">
      <c r="A390" s="12">
        <v>1387</v>
      </c>
      <c r="B390" s="114"/>
      <c r="C390" s="13"/>
    </row>
    <row r="391" spans="1:3" x14ac:dyDescent="0.25">
      <c r="A391" s="12">
        <v>1388</v>
      </c>
      <c r="B391" s="114"/>
      <c r="C391" s="13"/>
    </row>
    <row r="392" spans="1:3" x14ac:dyDescent="0.25">
      <c r="A392" s="12">
        <v>1389</v>
      </c>
      <c r="B392" s="114"/>
      <c r="C392" s="13"/>
    </row>
    <row r="393" spans="1:3" x14ac:dyDescent="0.25">
      <c r="A393" s="12">
        <v>1390</v>
      </c>
      <c r="B393" s="114"/>
      <c r="C393" s="13"/>
    </row>
    <row r="394" spans="1:3" x14ac:dyDescent="0.25">
      <c r="A394" s="12">
        <v>1391</v>
      </c>
      <c r="B394" s="114"/>
      <c r="C394" s="13"/>
    </row>
    <row r="395" spans="1:3" x14ac:dyDescent="0.25">
      <c r="A395" s="12">
        <v>1392</v>
      </c>
      <c r="B395" s="114"/>
      <c r="C395" s="13"/>
    </row>
    <row r="396" spans="1:3" x14ac:dyDescent="0.25">
      <c r="A396" s="12">
        <v>1393</v>
      </c>
      <c r="B396" s="114"/>
      <c r="C396" s="13"/>
    </row>
    <row r="397" spans="1:3" x14ac:dyDescent="0.25">
      <c r="A397" s="12">
        <v>1394</v>
      </c>
      <c r="B397" s="114"/>
      <c r="C397" s="13"/>
    </row>
    <row r="398" spans="1:3" x14ac:dyDescent="0.25">
      <c r="A398" s="12">
        <v>1395</v>
      </c>
      <c r="B398" s="114"/>
      <c r="C398" s="13"/>
    </row>
    <row r="399" spans="1:3" x14ac:dyDescent="0.25">
      <c r="A399" s="12">
        <v>1396</v>
      </c>
      <c r="B399" s="114"/>
      <c r="C399" s="13"/>
    </row>
    <row r="400" spans="1:3" x14ac:dyDescent="0.25">
      <c r="A400" s="12">
        <v>1397</v>
      </c>
      <c r="B400" s="114"/>
      <c r="C400" s="13"/>
    </row>
    <row r="401" spans="1:3" x14ac:dyDescent="0.25">
      <c r="A401" s="12">
        <v>1398</v>
      </c>
      <c r="B401" s="114"/>
      <c r="C401" s="13"/>
    </row>
    <row r="402" spans="1:3" x14ac:dyDescent="0.25">
      <c r="A402" s="12">
        <v>1399</v>
      </c>
      <c r="B402" s="114"/>
      <c r="C402" s="13"/>
    </row>
    <row r="403" spans="1:3" x14ac:dyDescent="0.25">
      <c r="A403" s="12">
        <v>1400</v>
      </c>
      <c r="B403" s="114"/>
      <c r="C403" s="13"/>
    </row>
    <row r="404" spans="1:3" x14ac:dyDescent="0.25">
      <c r="A404" s="12">
        <v>1401</v>
      </c>
      <c r="B404" s="114"/>
      <c r="C404" s="13"/>
    </row>
    <row r="405" spans="1:3" x14ac:dyDescent="0.25">
      <c r="A405" s="12">
        <v>1402</v>
      </c>
      <c r="B405" s="114"/>
      <c r="C405" s="13"/>
    </row>
    <row r="406" spans="1:3" x14ac:dyDescent="0.25">
      <c r="A406" s="12">
        <v>1403</v>
      </c>
      <c r="B406" s="114"/>
      <c r="C406" s="13"/>
    </row>
    <row r="407" spans="1:3" x14ac:dyDescent="0.25">
      <c r="A407" s="12">
        <v>1404</v>
      </c>
      <c r="B407" s="114"/>
      <c r="C407" s="13"/>
    </row>
    <row r="408" spans="1:3" x14ac:dyDescent="0.25">
      <c r="A408" s="12">
        <v>1405</v>
      </c>
      <c r="B408" s="114"/>
      <c r="C408" s="13"/>
    </row>
    <row r="409" spans="1:3" x14ac:dyDescent="0.25">
      <c r="A409" s="12">
        <v>1406</v>
      </c>
      <c r="B409" s="114"/>
      <c r="C409" s="13"/>
    </row>
    <row r="410" spans="1:3" x14ac:dyDescent="0.25">
      <c r="A410" s="12">
        <v>1407</v>
      </c>
      <c r="B410" s="114"/>
      <c r="C410" s="13"/>
    </row>
    <row r="411" spans="1:3" x14ac:dyDescent="0.25">
      <c r="A411" s="12">
        <v>1408</v>
      </c>
      <c r="B411" s="114"/>
      <c r="C411" s="13"/>
    </row>
    <row r="412" spans="1:3" x14ac:dyDescent="0.25">
      <c r="A412" s="12">
        <v>1409</v>
      </c>
      <c r="B412" s="114"/>
      <c r="C412" s="13"/>
    </row>
    <row r="413" spans="1:3" x14ac:dyDescent="0.25">
      <c r="A413" s="12">
        <v>1410</v>
      </c>
      <c r="B413" s="114"/>
      <c r="C413" s="13"/>
    </row>
    <row r="414" spans="1:3" x14ac:dyDescent="0.25">
      <c r="A414" s="12">
        <v>1411</v>
      </c>
      <c r="B414" s="114"/>
      <c r="C414" s="13"/>
    </row>
    <row r="415" spans="1:3" x14ac:dyDescent="0.25">
      <c r="A415" s="12">
        <v>1412</v>
      </c>
      <c r="B415" s="114"/>
      <c r="C415" s="13"/>
    </row>
    <row r="416" spans="1:3" x14ac:dyDescent="0.25">
      <c r="A416" s="12">
        <v>1413</v>
      </c>
      <c r="B416" s="114"/>
      <c r="C416" s="13"/>
    </row>
    <row r="417" spans="1:3" x14ac:dyDescent="0.25">
      <c r="A417" s="12">
        <v>1414</v>
      </c>
      <c r="B417" s="114"/>
      <c r="C417" s="13"/>
    </row>
    <row r="418" spans="1:3" x14ac:dyDescent="0.25">
      <c r="A418" s="12">
        <v>1415</v>
      </c>
      <c r="B418" s="114"/>
      <c r="C418" s="13"/>
    </row>
    <row r="419" spans="1:3" x14ac:dyDescent="0.25">
      <c r="A419" s="12">
        <v>1416</v>
      </c>
      <c r="B419" s="114"/>
      <c r="C419" s="13"/>
    </row>
    <row r="420" spans="1:3" x14ac:dyDescent="0.25">
      <c r="A420" s="12">
        <v>1417</v>
      </c>
      <c r="B420" s="114"/>
      <c r="C420" s="13"/>
    </row>
    <row r="421" spans="1:3" x14ac:dyDescent="0.25">
      <c r="A421" s="12">
        <v>1418</v>
      </c>
      <c r="B421" s="114"/>
      <c r="C421" s="13"/>
    </row>
    <row r="422" spans="1:3" x14ac:dyDescent="0.25">
      <c r="A422" s="12">
        <v>1419</v>
      </c>
      <c r="B422" s="114"/>
      <c r="C422" s="13"/>
    </row>
    <row r="423" spans="1:3" x14ac:dyDescent="0.25">
      <c r="A423" s="12">
        <v>1420</v>
      </c>
      <c r="B423" s="114"/>
      <c r="C423" s="13"/>
    </row>
    <row r="424" spans="1:3" x14ac:dyDescent="0.25">
      <c r="A424" s="12">
        <v>1421</v>
      </c>
      <c r="B424" s="114"/>
      <c r="C424" s="13"/>
    </row>
    <row r="425" spans="1:3" x14ac:dyDescent="0.25">
      <c r="A425" s="12">
        <v>1422</v>
      </c>
      <c r="B425" s="114"/>
      <c r="C425" s="13"/>
    </row>
    <row r="426" spans="1:3" x14ac:dyDescent="0.25">
      <c r="A426" s="12">
        <v>1423</v>
      </c>
      <c r="B426" s="114"/>
      <c r="C426" s="13"/>
    </row>
    <row r="427" spans="1:3" x14ac:dyDescent="0.25">
      <c r="A427" s="12">
        <v>1424</v>
      </c>
      <c r="B427" s="114"/>
      <c r="C427" s="13"/>
    </row>
    <row r="428" spans="1:3" x14ac:dyDescent="0.25">
      <c r="A428" s="12">
        <v>1425</v>
      </c>
      <c r="B428" s="114"/>
      <c r="C428" s="13"/>
    </row>
    <row r="429" spans="1:3" x14ac:dyDescent="0.25">
      <c r="A429" s="12">
        <v>1426</v>
      </c>
      <c r="B429" s="114"/>
      <c r="C429" s="13"/>
    </row>
    <row r="430" spans="1:3" x14ac:dyDescent="0.25">
      <c r="A430" s="12">
        <v>1427</v>
      </c>
      <c r="B430" s="114"/>
      <c r="C430" s="13"/>
    </row>
    <row r="431" spans="1:3" x14ac:dyDescent="0.25">
      <c r="A431" s="12">
        <v>1428</v>
      </c>
      <c r="B431" s="114"/>
      <c r="C431" s="13"/>
    </row>
    <row r="432" spans="1:3" x14ac:dyDescent="0.25">
      <c r="A432" s="12">
        <v>1429</v>
      </c>
      <c r="B432" s="114"/>
      <c r="C432" s="13"/>
    </row>
    <row r="433" spans="1:3" x14ac:dyDescent="0.25">
      <c r="A433" s="12">
        <v>1430</v>
      </c>
      <c r="B433" s="114"/>
      <c r="C433" s="13"/>
    </row>
    <row r="434" spans="1:3" x14ac:dyDescent="0.25">
      <c r="A434" s="12">
        <v>1431</v>
      </c>
      <c r="B434" s="114"/>
      <c r="C434" s="13"/>
    </row>
    <row r="435" spans="1:3" x14ac:dyDescent="0.25">
      <c r="A435" s="12">
        <v>1432</v>
      </c>
      <c r="B435" s="114"/>
      <c r="C435" s="13"/>
    </row>
    <row r="436" spans="1:3" x14ac:dyDescent="0.25">
      <c r="A436" s="12">
        <v>1433</v>
      </c>
      <c r="B436" s="114"/>
      <c r="C436" s="13"/>
    </row>
    <row r="437" spans="1:3" x14ac:dyDescent="0.25">
      <c r="A437" s="12">
        <v>1434</v>
      </c>
      <c r="B437" s="114"/>
      <c r="C437" s="13"/>
    </row>
    <row r="438" spans="1:3" x14ac:dyDescent="0.25">
      <c r="A438" s="12">
        <v>1435</v>
      </c>
      <c r="B438" s="114"/>
      <c r="C438" s="13"/>
    </row>
    <row r="439" spans="1:3" x14ac:dyDescent="0.25">
      <c r="A439" s="12">
        <v>1436</v>
      </c>
      <c r="B439" s="114"/>
      <c r="C439" s="13"/>
    </row>
    <row r="440" spans="1:3" x14ac:dyDescent="0.25">
      <c r="A440" s="12">
        <v>1437</v>
      </c>
      <c r="B440" s="114"/>
      <c r="C440" s="13"/>
    </row>
    <row r="441" spans="1:3" x14ac:dyDescent="0.25">
      <c r="A441" s="12">
        <v>1438</v>
      </c>
      <c r="B441" s="114"/>
      <c r="C441" s="13"/>
    </row>
    <row r="442" spans="1:3" x14ac:dyDescent="0.25">
      <c r="A442" s="12">
        <v>1439</v>
      </c>
      <c r="B442" s="114"/>
      <c r="C442" s="13"/>
    </row>
    <row r="443" spans="1:3" x14ac:dyDescent="0.25">
      <c r="A443" s="12">
        <v>1440</v>
      </c>
      <c r="B443" s="114"/>
      <c r="C443" s="13"/>
    </row>
    <row r="444" spans="1:3" x14ac:dyDescent="0.25">
      <c r="A444" s="12">
        <v>1441</v>
      </c>
      <c r="B444" s="114"/>
      <c r="C444" s="13"/>
    </row>
    <row r="445" spans="1:3" x14ac:dyDescent="0.25">
      <c r="A445" s="12">
        <v>1442</v>
      </c>
      <c r="B445" s="114"/>
      <c r="C445" s="13"/>
    </row>
    <row r="446" spans="1:3" x14ac:dyDescent="0.25">
      <c r="A446" s="12">
        <v>1443</v>
      </c>
      <c r="B446" s="114"/>
      <c r="C446" s="13"/>
    </row>
    <row r="447" spans="1:3" x14ac:dyDescent="0.25">
      <c r="A447" s="12">
        <v>1444</v>
      </c>
      <c r="B447" s="114"/>
      <c r="C447" s="13"/>
    </row>
    <row r="448" spans="1:3" x14ac:dyDescent="0.25">
      <c r="A448" s="12">
        <v>1445</v>
      </c>
      <c r="B448" s="114"/>
      <c r="C448" s="13"/>
    </row>
    <row r="449" spans="1:3" x14ac:dyDescent="0.25">
      <c r="A449" s="12">
        <v>1446</v>
      </c>
      <c r="B449" s="114"/>
      <c r="C449" s="13"/>
    </row>
    <row r="450" spans="1:3" x14ac:dyDescent="0.25">
      <c r="A450" s="12">
        <v>1447</v>
      </c>
      <c r="B450" s="114"/>
      <c r="C450" s="13"/>
    </row>
    <row r="451" spans="1:3" x14ac:dyDescent="0.25">
      <c r="A451" s="12">
        <v>1448</v>
      </c>
      <c r="B451" s="114"/>
      <c r="C451" s="13"/>
    </row>
    <row r="452" spans="1:3" x14ac:dyDescent="0.25">
      <c r="A452" s="12">
        <v>1449</v>
      </c>
      <c r="B452" s="114"/>
      <c r="C452" s="13"/>
    </row>
    <row r="453" spans="1:3" x14ac:dyDescent="0.25">
      <c r="A453" s="12">
        <v>1450</v>
      </c>
      <c r="B453" s="114"/>
      <c r="C453" s="13"/>
    </row>
    <row r="454" spans="1:3" x14ac:dyDescent="0.25">
      <c r="A454" s="12">
        <v>1451</v>
      </c>
      <c r="B454" s="114"/>
      <c r="C454" s="13"/>
    </row>
    <row r="455" spans="1:3" x14ac:dyDescent="0.25">
      <c r="A455" s="12">
        <v>1452</v>
      </c>
      <c r="B455" s="114"/>
      <c r="C455" s="13"/>
    </row>
    <row r="456" spans="1:3" x14ac:dyDescent="0.25">
      <c r="A456" s="12">
        <v>1453</v>
      </c>
      <c r="B456" s="114"/>
      <c r="C456" s="13"/>
    </row>
    <row r="457" spans="1:3" x14ac:dyDescent="0.25">
      <c r="A457" s="12">
        <v>1454</v>
      </c>
      <c r="B457" s="114"/>
      <c r="C457" s="13"/>
    </row>
    <row r="458" spans="1:3" x14ac:dyDescent="0.25">
      <c r="A458" s="12">
        <v>1455</v>
      </c>
      <c r="B458" s="114"/>
      <c r="C458" s="13"/>
    </row>
    <row r="459" spans="1:3" x14ac:dyDescent="0.25">
      <c r="A459" s="12">
        <v>1456</v>
      </c>
      <c r="B459" s="114"/>
      <c r="C459" s="13"/>
    </row>
    <row r="460" spans="1:3" x14ac:dyDescent="0.25">
      <c r="A460" s="12">
        <v>1457</v>
      </c>
      <c r="B460" s="114"/>
      <c r="C460" s="13"/>
    </row>
    <row r="461" spans="1:3" x14ac:dyDescent="0.25">
      <c r="A461" s="12">
        <v>1458</v>
      </c>
      <c r="B461" s="114"/>
      <c r="C461" s="13"/>
    </row>
    <row r="462" spans="1:3" x14ac:dyDescent="0.25">
      <c r="A462" s="12">
        <v>1459</v>
      </c>
      <c r="B462" s="114"/>
      <c r="C462" s="13"/>
    </row>
    <row r="463" spans="1:3" x14ac:dyDescent="0.25">
      <c r="A463" s="12">
        <v>1460</v>
      </c>
      <c r="B463" s="114"/>
      <c r="C463" s="13"/>
    </row>
    <row r="464" spans="1:3" x14ac:dyDescent="0.25">
      <c r="A464" s="12">
        <v>1461</v>
      </c>
      <c r="B464" s="114"/>
      <c r="C464" s="13"/>
    </row>
    <row r="465" spans="1:3" x14ac:dyDescent="0.25">
      <c r="A465" s="12">
        <v>1462</v>
      </c>
      <c r="B465" s="114"/>
      <c r="C465" s="13"/>
    </row>
    <row r="466" spans="1:3" x14ac:dyDescent="0.25">
      <c r="A466" s="12">
        <v>1463</v>
      </c>
      <c r="B466" s="114"/>
      <c r="C466" s="13"/>
    </row>
    <row r="467" spans="1:3" x14ac:dyDescent="0.25">
      <c r="A467" s="12">
        <v>1464</v>
      </c>
      <c r="B467" s="114"/>
      <c r="C467" s="13"/>
    </row>
    <row r="468" spans="1:3" x14ac:dyDescent="0.25">
      <c r="A468" s="12">
        <v>1465</v>
      </c>
      <c r="B468" s="114"/>
      <c r="C468" s="13"/>
    </row>
    <row r="469" spans="1:3" x14ac:dyDescent="0.25">
      <c r="A469" s="12">
        <v>1466</v>
      </c>
      <c r="B469" s="114"/>
      <c r="C469" s="13"/>
    </row>
    <row r="470" spans="1:3" x14ac:dyDescent="0.25">
      <c r="A470" s="12">
        <v>1467</v>
      </c>
      <c r="B470" s="114"/>
      <c r="C470" s="13"/>
    </row>
    <row r="471" spans="1:3" x14ac:dyDescent="0.25">
      <c r="A471" s="12">
        <v>1468</v>
      </c>
      <c r="B471" s="114"/>
      <c r="C471" s="13"/>
    </row>
    <row r="472" spans="1:3" x14ac:dyDescent="0.25">
      <c r="A472" s="12">
        <v>1469</v>
      </c>
      <c r="B472" s="114"/>
      <c r="C472" s="13"/>
    </row>
    <row r="473" spans="1:3" x14ac:dyDescent="0.25">
      <c r="A473" s="12">
        <v>1470</v>
      </c>
      <c r="B473" s="114"/>
      <c r="C473" s="13"/>
    </row>
    <row r="474" spans="1:3" x14ac:dyDescent="0.25">
      <c r="A474" s="12">
        <v>1471</v>
      </c>
      <c r="B474" s="114"/>
      <c r="C474" s="13"/>
    </row>
    <row r="475" spans="1:3" x14ac:dyDescent="0.25">
      <c r="A475" s="12">
        <v>1472</v>
      </c>
      <c r="B475" s="114"/>
      <c r="C475" s="13"/>
    </row>
    <row r="476" spans="1:3" x14ac:dyDescent="0.25">
      <c r="A476" s="12">
        <v>1473</v>
      </c>
      <c r="B476" s="114"/>
      <c r="C476" s="13"/>
    </row>
    <row r="477" spans="1:3" x14ac:dyDescent="0.25">
      <c r="A477" s="12">
        <v>1474</v>
      </c>
      <c r="B477" s="114"/>
      <c r="C477" s="13"/>
    </row>
    <row r="478" spans="1:3" x14ac:dyDescent="0.25">
      <c r="A478" s="12">
        <v>1475</v>
      </c>
      <c r="B478" s="114"/>
      <c r="C478" s="13"/>
    </row>
    <row r="479" spans="1:3" x14ac:dyDescent="0.25">
      <c r="A479" s="12">
        <v>1476</v>
      </c>
      <c r="B479" s="114"/>
      <c r="C479" s="13"/>
    </row>
    <row r="480" spans="1:3" x14ac:dyDescent="0.25">
      <c r="A480" s="12">
        <v>1477</v>
      </c>
      <c r="B480" s="114"/>
      <c r="C480" s="13"/>
    </row>
    <row r="481" spans="1:3" x14ac:dyDescent="0.25">
      <c r="A481" s="12">
        <v>1478</v>
      </c>
      <c r="B481" s="114"/>
      <c r="C481" s="13"/>
    </row>
    <row r="482" spans="1:3" x14ac:dyDescent="0.25">
      <c r="A482" s="12">
        <v>1479</v>
      </c>
      <c r="B482" s="114"/>
      <c r="C482" s="13"/>
    </row>
    <row r="483" spans="1:3" x14ac:dyDescent="0.25">
      <c r="A483" s="12">
        <v>1480</v>
      </c>
      <c r="B483" s="114"/>
      <c r="C483" s="13"/>
    </row>
    <row r="484" spans="1:3" x14ac:dyDescent="0.25">
      <c r="A484" s="12">
        <v>1481</v>
      </c>
      <c r="B484" s="114"/>
      <c r="C484" s="13"/>
    </row>
    <row r="485" spans="1:3" x14ac:dyDescent="0.25">
      <c r="A485" s="12">
        <v>1482</v>
      </c>
      <c r="B485" s="114"/>
      <c r="C485" s="13"/>
    </row>
    <row r="486" spans="1:3" x14ac:dyDescent="0.25">
      <c r="A486" s="12">
        <v>1483</v>
      </c>
      <c r="B486" s="114"/>
      <c r="C486" s="13"/>
    </row>
    <row r="487" spans="1:3" x14ac:dyDescent="0.25">
      <c r="A487" s="12">
        <v>1484</v>
      </c>
      <c r="B487" s="114"/>
      <c r="C487" s="13"/>
    </row>
    <row r="488" spans="1:3" x14ac:dyDescent="0.25">
      <c r="A488" s="12">
        <v>1485</v>
      </c>
      <c r="B488" s="114"/>
      <c r="C488" s="13"/>
    </row>
    <row r="489" spans="1:3" x14ac:dyDescent="0.25">
      <c r="A489" s="12">
        <v>1486</v>
      </c>
      <c r="B489" s="114"/>
      <c r="C489" s="13"/>
    </row>
    <row r="490" spans="1:3" x14ac:dyDescent="0.25">
      <c r="A490" s="12">
        <v>1487</v>
      </c>
      <c r="B490" s="114"/>
      <c r="C490" s="13"/>
    </row>
    <row r="491" spans="1:3" x14ac:dyDescent="0.25">
      <c r="A491" s="12">
        <v>1488</v>
      </c>
      <c r="B491" s="114"/>
      <c r="C491" s="13"/>
    </row>
    <row r="492" spans="1:3" x14ac:dyDescent="0.25">
      <c r="A492" s="12">
        <v>1489</v>
      </c>
      <c r="B492" s="114"/>
      <c r="C492" s="13"/>
    </row>
    <row r="493" spans="1:3" x14ac:dyDescent="0.25">
      <c r="A493" s="12">
        <v>1490</v>
      </c>
      <c r="B493" s="114"/>
      <c r="C493" s="13"/>
    </row>
    <row r="494" spans="1:3" x14ac:dyDescent="0.25">
      <c r="A494" s="12">
        <v>1491</v>
      </c>
      <c r="B494" s="114"/>
      <c r="C494" s="13"/>
    </row>
    <row r="495" spans="1:3" x14ac:dyDescent="0.25">
      <c r="A495" s="12">
        <v>1492</v>
      </c>
      <c r="B495" s="114"/>
      <c r="C495" s="13"/>
    </row>
    <row r="496" spans="1:3" x14ac:dyDescent="0.25">
      <c r="A496" s="12">
        <v>1493</v>
      </c>
      <c r="B496" s="114"/>
      <c r="C496" s="13"/>
    </row>
    <row r="497" spans="1:3" x14ac:dyDescent="0.25">
      <c r="A497" s="12">
        <v>1494</v>
      </c>
      <c r="B497" s="114"/>
      <c r="C497" s="13"/>
    </row>
    <row r="498" spans="1:3" x14ac:dyDescent="0.25">
      <c r="A498" s="12">
        <v>1495</v>
      </c>
      <c r="B498" s="114"/>
      <c r="C498" s="13"/>
    </row>
    <row r="499" spans="1:3" x14ac:dyDescent="0.25">
      <c r="A499" s="12">
        <v>1496</v>
      </c>
      <c r="B499" s="114"/>
      <c r="C499" s="13"/>
    </row>
    <row r="500" spans="1:3" x14ac:dyDescent="0.25">
      <c r="A500" s="12">
        <v>1497</v>
      </c>
      <c r="B500" s="114"/>
      <c r="C500" s="13"/>
    </row>
    <row r="501" spans="1:3" x14ac:dyDescent="0.25">
      <c r="A501" s="12">
        <v>1498</v>
      </c>
      <c r="B501" s="114"/>
      <c r="C501" s="13"/>
    </row>
    <row r="502" spans="1:3" x14ac:dyDescent="0.25">
      <c r="A502" s="12">
        <v>1499</v>
      </c>
      <c r="B502" s="114"/>
      <c r="C502" s="13"/>
    </row>
    <row r="503" spans="1:3" x14ac:dyDescent="0.25">
      <c r="A503" s="12">
        <v>1500</v>
      </c>
      <c r="B503" s="114"/>
      <c r="C503" s="13"/>
    </row>
    <row r="504" spans="1:3" x14ac:dyDescent="0.25">
      <c r="A504" s="12">
        <v>1501</v>
      </c>
      <c r="B504" s="114"/>
      <c r="C504" s="13"/>
    </row>
    <row r="505" spans="1:3" x14ac:dyDescent="0.25">
      <c r="A505" s="12">
        <v>1502</v>
      </c>
      <c r="B505" s="114"/>
      <c r="C505" s="13"/>
    </row>
    <row r="506" spans="1:3" x14ac:dyDescent="0.25">
      <c r="A506" s="12">
        <v>1503</v>
      </c>
      <c r="B506" s="114"/>
      <c r="C506" s="13"/>
    </row>
    <row r="507" spans="1:3" x14ac:dyDescent="0.25">
      <c r="A507" s="12">
        <v>1504</v>
      </c>
      <c r="B507" s="114"/>
      <c r="C507" s="13"/>
    </row>
    <row r="508" spans="1:3" x14ac:dyDescent="0.25">
      <c r="A508" s="12">
        <v>1505</v>
      </c>
      <c r="B508" s="114"/>
      <c r="C508" s="13"/>
    </row>
    <row r="509" spans="1:3" x14ac:dyDescent="0.25">
      <c r="A509" s="12">
        <v>1506</v>
      </c>
      <c r="B509" s="114"/>
      <c r="C509" s="13"/>
    </row>
    <row r="510" spans="1:3" x14ac:dyDescent="0.25">
      <c r="A510" s="12">
        <v>1507</v>
      </c>
      <c r="B510" s="114"/>
      <c r="C510" s="13"/>
    </row>
    <row r="511" spans="1:3" x14ac:dyDescent="0.25">
      <c r="A511" s="12">
        <v>1508</v>
      </c>
      <c r="B511" s="114"/>
      <c r="C511" s="13"/>
    </row>
    <row r="512" spans="1:3" x14ac:dyDescent="0.25">
      <c r="A512" s="12">
        <v>1509</v>
      </c>
      <c r="B512" s="114"/>
      <c r="C512" s="13"/>
    </row>
    <row r="513" spans="1:3" x14ac:dyDescent="0.25">
      <c r="A513" s="12">
        <v>1510</v>
      </c>
      <c r="B513" s="114"/>
      <c r="C513" s="13"/>
    </row>
    <row r="514" spans="1:3" x14ac:dyDescent="0.25">
      <c r="A514" s="12">
        <v>1511</v>
      </c>
      <c r="B514" s="114"/>
      <c r="C514" s="13"/>
    </row>
    <row r="515" spans="1:3" x14ac:dyDescent="0.25">
      <c r="A515" s="12">
        <v>1512</v>
      </c>
      <c r="B515" s="114"/>
      <c r="C515" s="13"/>
    </row>
    <row r="516" spans="1:3" x14ac:dyDescent="0.25">
      <c r="A516" s="12">
        <v>1513</v>
      </c>
      <c r="B516" s="114"/>
      <c r="C516" s="13"/>
    </row>
    <row r="517" spans="1:3" x14ac:dyDescent="0.25">
      <c r="A517" s="12">
        <v>1514</v>
      </c>
      <c r="B517" s="114"/>
      <c r="C517" s="13"/>
    </row>
    <row r="518" spans="1:3" x14ac:dyDescent="0.25">
      <c r="A518" s="12">
        <v>1515</v>
      </c>
      <c r="B518" s="114"/>
      <c r="C518" s="13"/>
    </row>
    <row r="519" spans="1:3" x14ac:dyDescent="0.25">
      <c r="A519" s="12">
        <v>1516</v>
      </c>
      <c r="B519" s="114"/>
      <c r="C519" s="13"/>
    </row>
    <row r="520" spans="1:3" x14ac:dyDescent="0.25">
      <c r="A520" s="12">
        <v>1517</v>
      </c>
      <c r="B520" s="114"/>
      <c r="C520" s="13"/>
    </row>
    <row r="521" spans="1:3" x14ac:dyDescent="0.25">
      <c r="A521" s="12">
        <v>1518</v>
      </c>
      <c r="B521" s="114"/>
      <c r="C521" s="13"/>
    </row>
    <row r="522" spans="1:3" x14ac:dyDescent="0.25">
      <c r="A522" s="12">
        <v>1519</v>
      </c>
      <c r="B522" s="114"/>
      <c r="C522" s="13"/>
    </row>
    <row r="523" spans="1:3" x14ac:dyDescent="0.25">
      <c r="A523" s="12">
        <v>1520</v>
      </c>
      <c r="B523" s="114"/>
      <c r="C523" s="13"/>
    </row>
    <row r="524" spans="1:3" x14ac:dyDescent="0.25">
      <c r="A524" s="12">
        <v>1521</v>
      </c>
      <c r="B524" s="114"/>
      <c r="C524" s="13"/>
    </row>
    <row r="525" spans="1:3" x14ac:dyDescent="0.25">
      <c r="A525" s="12">
        <v>1522</v>
      </c>
      <c r="B525" s="114"/>
      <c r="C525" s="13"/>
    </row>
    <row r="526" spans="1:3" x14ac:dyDescent="0.25">
      <c r="A526" s="12">
        <v>1523</v>
      </c>
      <c r="B526" s="114"/>
      <c r="C526" s="13"/>
    </row>
    <row r="527" spans="1:3" x14ac:dyDescent="0.25">
      <c r="A527" s="12">
        <v>1524</v>
      </c>
      <c r="B527" s="114"/>
      <c r="C527" s="13"/>
    </row>
    <row r="528" spans="1:3" x14ac:dyDescent="0.25">
      <c r="A528" s="12">
        <v>1525</v>
      </c>
      <c r="B528" s="114"/>
      <c r="C528" s="13"/>
    </row>
    <row r="529" spans="1:3" x14ac:dyDescent="0.25">
      <c r="A529" s="12">
        <v>1526</v>
      </c>
      <c r="B529" s="114"/>
      <c r="C529" s="13"/>
    </row>
    <row r="530" spans="1:3" x14ac:dyDescent="0.25">
      <c r="A530" s="12">
        <v>1527</v>
      </c>
      <c r="B530" s="114"/>
      <c r="C530" s="13"/>
    </row>
    <row r="531" spans="1:3" x14ac:dyDescent="0.25">
      <c r="A531" s="12">
        <v>1528</v>
      </c>
      <c r="B531" s="114"/>
      <c r="C531" s="13"/>
    </row>
    <row r="532" spans="1:3" x14ac:dyDescent="0.25">
      <c r="A532" s="12">
        <v>1529</v>
      </c>
      <c r="B532" s="114"/>
      <c r="C532" s="13"/>
    </row>
    <row r="533" spans="1:3" x14ac:dyDescent="0.25">
      <c r="A533" s="12">
        <v>1530</v>
      </c>
      <c r="B533" s="114"/>
      <c r="C533" s="13"/>
    </row>
    <row r="534" spans="1:3" x14ac:dyDescent="0.25">
      <c r="A534" s="12">
        <v>1531</v>
      </c>
      <c r="B534" s="114"/>
      <c r="C534" s="13"/>
    </row>
    <row r="535" spans="1:3" x14ac:dyDescent="0.25">
      <c r="A535" s="12">
        <v>1532</v>
      </c>
      <c r="B535" s="114"/>
      <c r="C535" s="13"/>
    </row>
    <row r="536" spans="1:3" x14ac:dyDescent="0.25">
      <c r="A536" s="12">
        <v>1533</v>
      </c>
      <c r="B536" s="114"/>
      <c r="C536" s="13"/>
    </row>
    <row r="537" spans="1:3" x14ac:dyDescent="0.25">
      <c r="A537" s="12">
        <v>1534</v>
      </c>
      <c r="B537" s="114"/>
      <c r="C537" s="13"/>
    </row>
    <row r="538" spans="1:3" x14ac:dyDescent="0.25">
      <c r="A538" s="12">
        <v>1535</v>
      </c>
      <c r="B538" s="114"/>
      <c r="C538" s="13"/>
    </row>
    <row r="539" spans="1:3" x14ac:dyDescent="0.25">
      <c r="A539" s="12">
        <v>1536</v>
      </c>
      <c r="B539" s="114"/>
      <c r="C539" s="13"/>
    </row>
    <row r="540" spans="1:3" x14ac:dyDescent="0.25">
      <c r="A540" s="12">
        <v>1537</v>
      </c>
      <c r="B540" s="114"/>
      <c r="C540" s="13"/>
    </row>
    <row r="541" spans="1:3" x14ac:dyDescent="0.25">
      <c r="A541" s="12">
        <v>1538</v>
      </c>
      <c r="B541" s="114"/>
      <c r="C541" s="13"/>
    </row>
    <row r="542" spans="1:3" x14ac:dyDescent="0.25">
      <c r="A542" s="12">
        <v>1539</v>
      </c>
      <c r="B542" s="114"/>
      <c r="C542" s="13"/>
    </row>
    <row r="543" spans="1:3" x14ac:dyDescent="0.25">
      <c r="A543" s="12">
        <v>1540</v>
      </c>
      <c r="B543" s="114"/>
      <c r="C543" s="13"/>
    </row>
    <row r="544" spans="1:3" x14ac:dyDescent="0.25">
      <c r="A544" s="12">
        <v>1541</v>
      </c>
      <c r="B544" s="114"/>
      <c r="C544" s="13"/>
    </row>
    <row r="545" spans="1:3" x14ac:dyDescent="0.25">
      <c r="A545" s="12">
        <v>1542</v>
      </c>
      <c r="B545" s="114"/>
      <c r="C545" s="13"/>
    </row>
    <row r="546" spans="1:3" x14ac:dyDescent="0.25">
      <c r="A546" s="12">
        <v>1543</v>
      </c>
      <c r="B546" s="114"/>
      <c r="C546" s="13"/>
    </row>
    <row r="547" spans="1:3" x14ac:dyDescent="0.25">
      <c r="A547" s="12">
        <v>1544</v>
      </c>
      <c r="B547" s="114"/>
      <c r="C547" s="13"/>
    </row>
    <row r="548" spans="1:3" x14ac:dyDescent="0.25">
      <c r="A548" s="12">
        <v>1545</v>
      </c>
      <c r="B548" s="114"/>
      <c r="C548" s="13"/>
    </row>
    <row r="549" spans="1:3" x14ac:dyDescent="0.25">
      <c r="A549" s="12">
        <v>1546</v>
      </c>
      <c r="B549" s="114"/>
      <c r="C549" s="13"/>
    </row>
    <row r="550" spans="1:3" x14ac:dyDescent="0.25">
      <c r="A550" s="12">
        <v>1547</v>
      </c>
      <c r="B550" s="114"/>
      <c r="C550" s="13"/>
    </row>
    <row r="551" spans="1:3" x14ac:dyDescent="0.25">
      <c r="A551" s="12">
        <v>1548</v>
      </c>
      <c r="B551" s="114"/>
      <c r="C551" s="13"/>
    </row>
    <row r="552" spans="1:3" x14ac:dyDescent="0.25">
      <c r="A552" s="12">
        <v>1549</v>
      </c>
      <c r="B552" s="114"/>
      <c r="C552" s="13"/>
    </row>
    <row r="553" spans="1:3" x14ac:dyDescent="0.25">
      <c r="A553" s="12">
        <v>1550</v>
      </c>
      <c r="B553" s="114"/>
      <c r="C553" s="13"/>
    </row>
    <row r="554" spans="1:3" x14ac:dyDescent="0.25">
      <c r="A554" s="12">
        <v>1551</v>
      </c>
      <c r="B554" s="114"/>
      <c r="C554" s="13"/>
    </row>
    <row r="555" spans="1:3" x14ac:dyDescent="0.25">
      <c r="A555" s="12">
        <v>1552</v>
      </c>
      <c r="B555" s="114"/>
      <c r="C555" s="13"/>
    </row>
    <row r="556" spans="1:3" x14ac:dyDescent="0.25">
      <c r="A556" s="12">
        <v>1553</v>
      </c>
      <c r="B556" s="114"/>
      <c r="C556" s="13"/>
    </row>
    <row r="557" spans="1:3" x14ac:dyDescent="0.25">
      <c r="A557" s="12">
        <v>1554</v>
      </c>
      <c r="B557" s="114"/>
      <c r="C557" s="13"/>
    </row>
    <row r="558" spans="1:3" x14ac:dyDescent="0.25">
      <c r="A558" s="12">
        <v>1555</v>
      </c>
      <c r="B558" s="114"/>
      <c r="C558" s="13"/>
    </row>
    <row r="559" spans="1:3" x14ac:dyDescent="0.25">
      <c r="A559" s="12">
        <v>1556</v>
      </c>
      <c r="B559" s="114"/>
      <c r="C559" s="13"/>
    </row>
    <row r="560" spans="1:3" x14ac:dyDescent="0.25">
      <c r="A560" s="12">
        <v>1557</v>
      </c>
      <c r="B560" s="114"/>
      <c r="C560" s="13"/>
    </row>
    <row r="561" spans="1:3" x14ac:dyDescent="0.25">
      <c r="A561" s="12">
        <v>1558</v>
      </c>
      <c r="B561" s="114"/>
      <c r="C561" s="13"/>
    </row>
    <row r="562" spans="1:3" x14ac:dyDescent="0.25">
      <c r="A562" s="12">
        <v>1559</v>
      </c>
      <c r="B562" s="114"/>
      <c r="C562" s="13"/>
    </row>
    <row r="563" spans="1:3" x14ac:dyDescent="0.25">
      <c r="A563" s="12">
        <v>1560</v>
      </c>
      <c r="B563" s="114"/>
      <c r="C563" s="13"/>
    </row>
    <row r="564" spans="1:3" x14ac:dyDescent="0.25">
      <c r="A564" s="12">
        <v>1561</v>
      </c>
      <c r="B564" s="114"/>
      <c r="C564" s="13"/>
    </row>
    <row r="565" spans="1:3" x14ac:dyDescent="0.25">
      <c r="A565" s="12">
        <v>1562</v>
      </c>
      <c r="B565" s="114"/>
      <c r="C565" s="13"/>
    </row>
    <row r="566" spans="1:3" x14ac:dyDescent="0.25">
      <c r="A566" s="12">
        <v>1563</v>
      </c>
      <c r="B566" s="114"/>
      <c r="C566" s="13"/>
    </row>
    <row r="567" spans="1:3" x14ac:dyDescent="0.25">
      <c r="A567" s="12">
        <v>1564</v>
      </c>
      <c r="B567" s="114"/>
      <c r="C567" s="13"/>
    </row>
    <row r="568" spans="1:3" x14ac:dyDescent="0.25">
      <c r="A568" s="12">
        <v>1565</v>
      </c>
      <c r="B568" s="114"/>
      <c r="C568" s="13"/>
    </row>
    <row r="569" spans="1:3" x14ac:dyDescent="0.25">
      <c r="A569" s="12">
        <v>1566</v>
      </c>
      <c r="B569" s="114"/>
      <c r="C569" s="13"/>
    </row>
    <row r="570" spans="1:3" x14ac:dyDescent="0.25">
      <c r="A570" s="12">
        <v>1567</v>
      </c>
      <c r="B570" s="114"/>
      <c r="C570" s="13"/>
    </row>
    <row r="571" spans="1:3" x14ac:dyDescent="0.25">
      <c r="A571" s="12">
        <v>1568</v>
      </c>
      <c r="B571" s="114"/>
      <c r="C571" s="13"/>
    </row>
    <row r="572" spans="1:3" x14ac:dyDescent="0.25">
      <c r="A572" s="12">
        <v>1569</v>
      </c>
      <c r="B572" s="114"/>
      <c r="C572" s="13"/>
    </row>
    <row r="573" spans="1:3" x14ac:dyDescent="0.25">
      <c r="A573" s="12">
        <v>1570</v>
      </c>
      <c r="B573" s="114"/>
      <c r="C573" s="13"/>
    </row>
    <row r="574" spans="1:3" x14ac:dyDescent="0.25">
      <c r="A574" s="12">
        <v>1571</v>
      </c>
      <c r="B574" s="114"/>
      <c r="C574" s="13"/>
    </row>
    <row r="575" spans="1:3" x14ac:dyDescent="0.25">
      <c r="A575" s="12">
        <v>1572</v>
      </c>
      <c r="B575" s="114"/>
      <c r="C575" s="13"/>
    </row>
    <row r="576" spans="1:3" x14ac:dyDescent="0.25">
      <c r="A576" s="12">
        <v>1573</v>
      </c>
      <c r="B576" s="114"/>
      <c r="C576" s="13"/>
    </row>
    <row r="577" spans="1:3" x14ac:dyDescent="0.25">
      <c r="A577" s="12">
        <v>1574</v>
      </c>
      <c r="B577" s="114"/>
      <c r="C577" s="13"/>
    </row>
    <row r="578" spans="1:3" x14ac:dyDescent="0.25">
      <c r="A578" s="12">
        <v>1575</v>
      </c>
      <c r="B578" s="114"/>
      <c r="C578" s="13"/>
    </row>
    <row r="579" spans="1:3" x14ac:dyDescent="0.25">
      <c r="A579" s="12">
        <v>1576</v>
      </c>
      <c r="B579" s="114"/>
      <c r="C579" s="13"/>
    </row>
    <row r="580" spans="1:3" x14ac:dyDescent="0.25">
      <c r="A580" s="12">
        <v>1577</v>
      </c>
      <c r="B580" s="114"/>
      <c r="C580" s="13"/>
    </row>
    <row r="581" spans="1:3" x14ac:dyDescent="0.25">
      <c r="A581" s="12">
        <v>1578</v>
      </c>
      <c r="B581" s="114"/>
      <c r="C581" s="13"/>
    </row>
    <row r="582" spans="1:3" x14ac:dyDescent="0.25">
      <c r="A582" s="12">
        <v>1579</v>
      </c>
      <c r="B582" s="114"/>
      <c r="C582" s="13"/>
    </row>
    <row r="583" spans="1:3" x14ac:dyDescent="0.25">
      <c r="A583" s="12">
        <v>1580</v>
      </c>
      <c r="B583" s="114"/>
      <c r="C583" s="13"/>
    </row>
    <row r="584" spans="1:3" x14ac:dyDescent="0.25">
      <c r="A584" s="12">
        <v>1581</v>
      </c>
      <c r="B584" s="114"/>
      <c r="C584" s="13"/>
    </row>
    <row r="585" spans="1:3" x14ac:dyDescent="0.25">
      <c r="A585" s="12">
        <v>1582</v>
      </c>
      <c r="B585" s="114"/>
      <c r="C585" s="13"/>
    </row>
    <row r="586" spans="1:3" x14ac:dyDescent="0.25">
      <c r="A586" s="12">
        <v>1583</v>
      </c>
      <c r="B586" s="114"/>
      <c r="C586" s="13"/>
    </row>
    <row r="587" spans="1:3" x14ac:dyDescent="0.25">
      <c r="A587" s="12">
        <v>1584</v>
      </c>
      <c r="B587" s="114"/>
      <c r="C587" s="13"/>
    </row>
    <row r="588" spans="1:3" x14ac:dyDescent="0.25">
      <c r="A588" s="12">
        <v>1585</v>
      </c>
      <c r="B588" s="114"/>
      <c r="C588" s="13"/>
    </row>
    <row r="589" spans="1:3" x14ac:dyDescent="0.25">
      <c r="A589" s="12">
        <v>1586</v>
      </c>
      <c r="B589" s="114"/>
      <c r="C589" s="13"/>
    </row>
    <row r="590" spans="1:3" x14ac:dyDescent="0.25">
      <c r="A590" s="12">
        <v>1587</v>
      </c>
      <c r="B590" s="114"/>
      <c r="C590" s="13"/>
    </row>
    <row r="591" spans="1:3" x14ac:dyDescent="0.25">
      <c r="A591" s="12">
        <v>1588</v>
      </c>
      <c r="B591" s="114"/>
      <c r="C591" s="13"/>
    </row>
    <row r="592" spans="1:3" x14ac:dyDescent="0.25">
      <c r="A592" s="12">
        <v>1589</v>
      </c>
      <c r="B592" s="114"/>
      <c r="C592" s="13"/>
    </row>
    <row r="593" spans="1:3" x14ac:dyDescent="0.25">
      <c r="A593" s="12">
        <v>1590</v>
      </c>
      <c r="B593" s="114"/>
      <c r="C593" s="13"/>
    </row>
    <row r="594" spans="1:3" x14ac:dyDescent="0.25">
      <c r="A594" s="12">
        <v>1591</v>
      </c>
      <c r="B594" s="114"/>
      <c r="C594" s="13"/>
    </row>
    <row r="595" spans="1:3" x14ac:dyDescent="0.25">
      <c r="A595" s="12">
        <v>1592</v>
      </c>
      <c r="B595" s="114"/>
      <c r="C595" s="13"/>
    </row>
    <row r="596" spans="1:3" x14ac:dyDescent="0.25">
      <c r="A596" s="12">
        <v>1593</v>
      </c>
      <c r="B596" s="114"/>
      <c r="C596" s="13"/>
    </row>
    <row r="597" spans="1:3" x14ac:dyDescent="0.25">
      <c r="A597" s="12">
        <v>1594</v>
      </c>
      <c r="B597" s="114"/>
      <c r="C597" s="13"/>
    </row>
    <row r="598" spans="1:3" x14ac:dyDescent="0.25">
      <c r="A598" s="12">
        <v>1595</v>
      </c>
      <c r="B598" s="114"/>
      <c r="C598" s="13"/>
    </row>
    <row r="599" spans="1:3" x14ac:dyDescent="0.25">
      <c r="A599" s="12">
        <v>1596</v>
      </c>
      <c r="B599" s="114"/>
      <c r="C599" s="13"/>
    </row>
    <row r="600" spans="1:3" x14ac:dyDescent="0.25">
      <c r="A600" s="12">
        <v>1597</v>
      </c>
      <c r="B600" s="114"/>
      <c r="C600" s="13"/>
    </row>
    <row r="601" spans="1:3" x14ac:dyDescent="0.25">
      <c r="A601" s="12">
        <v>1598</v>
      </c>
      <c r="B601" s="114"/>
      <c r="C601" s="13"/>
    </row>
    <row r="602" spans="1:3" x14ac:dyDescent="0.25">
      <c r="A602" s="12">
        <v>1599</v>
      </c>
      <c r="B602" s="114"/>
      <c r="C602" s="13"/>
    </row>
    <row r="603" spans="1:3" x14ac:dyDescent="0.25">
      <c r="A603" s="12">
        <v>1600</v>
      </c>
      <c r="B603" s="114"/>
      <c r="C603" s="13"/>
    </row>
    <row r="604" spans="1:3" x14ac:dyDescent="0.25">
      <c r="A604" s="12">
        <v>1601</v>
      </c>
      <c r="B604" s="114"/>
      <c r="C604" s="13"/>
    </row>
    <row r="605" spans="1:3" x14ac:dyDescent="0.25">
      <c r="A605" s="12">
        <v>1602</v>
      </c>
      <c r="B605" s="114"/>
      <c r="C605" s="13"/>
    </row>
    <row r="606" spans="1:3" x14ac:dyDescent="0.25">
      <c r="A606" s="12">
        <v>1603</v>
      </c>
      <c r="B606" s="114"/>
      <c r="C606" s="13"/>
    </row>
    <row r="607" spans="1:3" x14ac:dyDescent="0.25">
      <c r="A607" s="12">
        <v>1604</v>
      </c>
      <c r="B607" s="114"/>
      <c r="C607" s="13"/>
    </row>
    <row r="608" spans="1:3" x14ac:dyDescent="0.25">
      <c r="A608" s="12">
        <v>1605</v>
      </c>
      <c r="B608" s="114"/>
      <c r="C608" s="13"/>
    </row>
    <row r="609" spans="1:3" x14ac:dyDescent="0.25">
      <c r="A609" s="12">
        <v>1606</v>
      </c>
      <c r="B609" s="114"/>
      <c r="C609" s="13"/>
    </row>
    <row r="610" spans="1:3" x14ac:dyDescent="0.25">
      <c r="A610" s="12">
        <v>1607</v>
      </c>
      <c r="B610" s="114"/>
      <c r="C610" s="13"/>
    </row>
    <row r="611" spans="1:3" x14ac:dyDescent="0.25">
      <c r="A611" s="12">
        <v>1608</v>
      </c>
      <c r="B611" s="114"/>
      <c r="C611" s="13"/>
    </row>
    <row r="612" spans="1:3" x14ac:dyDescent="0.25">
      <c r="A612" s="12">
        <v>1609</v>
      </c>
      <c r="B612" s="114"/>
      <c r="C612" s="13"/>
    </row>
    <row r="613" spans="1:3" x14ac:dyDescent="0.25">
      <c r="A613" s="12">
        <v>1610</v>
      </c>
      <c r="B613" s="114"/>
      <c r="C613" s="13"/>
    </row>
    <row r="614" spans="1:3" x14ac:dyDescent="0.25">
      <c r="A614" s="12">
        <v>1611</v>
      </c>
      <c r="B614" s="114"/>
      <c r="C614" s="13"/>
    </row>
    <row r="615" spans="1:3" x14ac:dyDescent="0.25">
      <c r="A615" s="12">
        <v>1612</v>
      </c>
      <c r="B615" s="114"/>
      <c r="C615" s="13"/>
    </row>
    <row r="616" spans="1:3" x14ac:dyDescent="0.25">
      <c r="A616" s="12">
        <v>1613</v>
      </c>
      <c r="B616" s="114"/>
      <c r="C616" s="13"/>
    </row>
    <row r="617" spans="1:3" x14ac:dyDescent="0.25">
      <c r="A617" s="12">
        <v>1614</v>
      </c>
      <c r="B617" s="114"/>
      <c r="C617" s="13"/>
    </row>
    <row r="618" spans="1:3" x14ac:dyDescent="0.25">
      <c r="A618" s="12">
        <v>1615</v>
      </c>
      <c r="B618" s="114"/>
      <c r="C618" s="13"/>
    </row>
    <row r="619" spans="1:3" x14ac:dyDescent="0.25">
      <c r="A619" s="12">
        <v>1616</v>
      </c>
      <c r="B619" s="114"/>
      <c r="C619" s="13"/>
    </row>
    <row r="620" spans="1:3" x14ac:dyDescent="0.25">
      <c r="A620" s="12">
        <v>1617</v>
      </c>
      <c r="B620" s="114"/>
      <c r="C620" s="13"/>
    </row>
    <row r="621" spans="1:3" x14ac:dyDescent="0.25">
      <c r="A621" s="12">
        <v>1618</v>
      </c>
      <c r="B621" s="114"/>
      <c r="C621" s="13"/>
    </row>
    <row r="622" spans="1:3" x14ac:dyDescent="0.25">
      <c r="A622" s="12">
        <v>1619</v>
      </c>
      <c r="B622" s="114"/>
      <c r="C622" s="13"/>
    </row>
    <row r="623" spans="1:3" x14ac:dyDescent="0.25">
      <c r="A623" s="12">
        <v>1620</v>
      </c>
      <c r="B623" s="114"/>
      <c r="C623" s="13"/>
    </row>
    <row r="624" spans="1:3" x14ac:dyDescent="0.25">
      <c r="A624" s="12">
        <v>1621</v>
      </c>
      <c r="B624" s="114"/>
      <c r="C624" s="13"/>
    </row>
    <row r="625" spans="1:3" x14ac:dyDescent="0.25">
      <c r="A625" s="12">
        <v>1622</v>
      </c>
      <c r="B625" s="114"/>
      <c r="C625" s="13"/>
    </row>
    <row r="626" spans="1:3" x14ac:dyDescent="0.25">
      <c r="A626" s="12">
        <v>1623</v>
      </c>
      <c r="B626" s="114"/>
      <c r="C626" s="13"/>
    </row>
    <row r="627" spans="1:3" x14ac:dyDescent="0.25">
      <c r="A627" s="12">
        <v>1624</v>
      </c>
      <c r="B627" s="114"/>
      <c r="C627" s="13"/>
    </row>
    <row r="628" spans="1:3" x14ac:dyDescent="0.25">
      <c r="A628" s="12">
        <v>1625</v>
      </c>
      <c r="B628" s="114"/>
      <c r="C628" s="13"/>
    </row>
    <row r="629" spans="1:3" x14ac:dyDescent="0.25">
      <c r="A629" s="12">
        <v>1626</v>
      </c>
      <c r="B629" s="114"/>
      <c r="C629" s="13"/>
    </row>
    <row r="630" spans="1:3" x14ac:dyDescent="0.25">
      <c r="A630" s="12">
        <v>1627</v>
      </c>
      <c r="B630" s="114"/>
      <c r="C630" s="13"/>
    </row>
    <row r="631" spans="1:3" x14ac:dyDescent="0.25">
      <c r="A631" s="12">
        <v>1628</v>
      </c>
      <c r="B631" s="114"/>
      <c r="C631" s="13"/>
    </row>
    <row r="632" spans="1:3" x14ac:dyDescent="0.25">
      <c r="A632" s="12">
        <v>1629</v>
      </c>
      <c r="B632" s="114"/>
      <c r="C632" s="13"/>
    </row>
    <row r="633" spans="1:3" x14ac:dyDescent="0.25">
      <c r="A633" s="12">
        <v>1630</v>
      </c>
      <c r="B633" s="114"/>
      <c r="C633" s="13"/>
    </row>
    <row r="634" spans="1:3" x14ac:dyDescent="0.25">
      <c r="A634" s="12">
        <v>1631</v>
      </c>
      <c r="B634" s="114"/>
      <c r="C634" s="13"/>
    </row>
    <row r="635" spans="1:3" x14ac:dyDescent="0.25">
      <c r="A635" s="12">
        <v>1632</v>
      </c>
      <c r="B635" s="114"/>
      <c r="C635" s="13"/>
    </row>
    <row r="636" spans="1:3" x14ac:dyDescent="0.25">
      <c r="A636" s="12">
        <v>1633</v>
      </c>
      <c r="B636" s="114"/>
      <c r="C636" s="13"/>
    </row>
    <row r="637" spans="1:3" x14ac:dyDescent="0.25">
      <c r="A637" s="12">
        <v>1634</v>
      </c>
      <c r="B637" s="114"/>
      <c r="C637" s="13"/>
    </row>
    <row r="638" spans="1:3" x14ac:dyDescent="0.25">
      <c r="A638" s="12">
        <v>1635</v>
      </c>
      <c r="B638" s="114"/>
      <c r="C638" s="13"/>
    </row>
    <row r="639" spans="1:3" x14ac:dyDescent="0.25">
      <c r="A639" s="12">
        <v>1636</v>
      </c>
      <c r="B639" s="114"/>
      <c r="C639" s="13"/>
    </row>
    <row r="640" spans="1:3" x14ac:dyDescent="0.25">
      <c r="A640" s="12">
        <v>1637</v>
      </c>
      <c r="B640" s="114"/>
      <c r="C640" s="13"/>
    </row>
    <row r="641" spans="1:3" x14ac:dyDescent="0.25">
      <c r="A641" s="12">
        <v>1638</v>
      </c>
      <c r="B641" s="114"/>
      <c r="C641" s="13"/>
    </row>
    <row r="642" spans="1:3" x14ac:dyDescent="0.25">
      <c r="A642" s="12">
        <v>1639</v>
      </c>
      <c r="B642" s="114"/>
      <c r="C642" s="13"/>
    </row>
    <row r="643" spans="1:3" x14ac:dyDescent="0.25">
      <c r="A643" s="12">
        <v>1640</v>
      </c>
      <c r="B643" s="114"/>
      <c r="C643" s="13"/>
    </row>
    <row r="644" spans="1:3" x14ac:dyDescent="0.25">
      <c r="A644" s="12">
        <v>1641</v>
      </c>
      <c r="B644" s="114"/>
      <c r="C644" s="13"/>
    </row>
    <row r="645" spans="1:3" x14ac:dyDescent="0.25">
      <c r="A645" s="12">
        <v>1642</v>
      </c>
      <c r="B645" s="114"/>
      <c r="C645" s="13"/>
    </row>
    <row r="646" spans="1:3" x14ac:dyDescent="0.25">
      <c r="A646" s="12">
        <v>1643</v>
      </c>
      <c r="B646" s="114"/>
      <c r="C646" s="13"/>
    </row>
    <row r="647" spans="1:3" x14ac:dyDescent="0.25">
      <c r="A647" s="12">
        <v>1644</v>
      </c>
      <c r="B647" s="114"/>
      <c r="C647" s="13"/>
    </row>
    <row r="648" spans="1:3" x14ac:dyDescent="0.25">
      <c r="A648" s="12">
        <v>1645</v>
      </c>
      <c r="B648" s="114"/>
      <c r="C648" s="13"/>
    </row>
    <row r="649" spans="1:3" x14ac:dyDescent="0.25">
      <c r="A649" s="12">
        <v>1646</v>
      </c>
      <c r="B649" s="114"/>
      <c r="C649" s="13"/>
    </row>
    <row r="650" spans="1:3" x14ac:dyDescent="0.25">
      <c r="A650" s="12">
        <v>1647</v>
      </c>
      <c r="B650" s="114"/>
      <c r="C650" s="13"/>
    </row>
    <row r="651" spans="1:3" x14ac:dyDescent="0.25">
      <c r="A651" s="12">
        <v>1648</v>
      </c>
      <c r="B651" s="114"/>
      <c r="C651" s="13"/>
    </row>
    <row r="652" spans="1:3" x14ac:dyDescent="0.25">
      <c r="A652" s="12">
        <v>1649</v>
      </c>
      <c r="B652" s="114"/>
      <c r="C652" s="13"/>
    </row>
    <row r="653" spans="1:3" x14ac:dyDescent="0.25">
      <c r="A653" s="12">
        <v>1650</v>
      </c>
      <c r="B653" s="114"/>
      <c r="C653" s="13"/>
    </row>
    <row r="654" spans="1:3" x14ac:dyDescent="0.25">
      <c r="A654" s="12">
        <v>1651</v>
      </c>
      <c r="B654" s="114"/>
      <c r="C654" s="13"/>
    </row>
    <row r="655" spans="1:3" x14ac:dyDescent="0.25">
      <c r="A655" s="12">
        <v>1652</v>
      </c>
      <c r="B655" s="114"/>
      <c r="C655" s="13"/>
    </row>
    <row r="656" spans="1:3" x14ac:dyDescent="0.25">
      <c r="A656" s="12">
        <v>1653</v>
      </c>
      <c r="B656" s="114"/>
      <c r="C656" s="13"/>
    </row>
    <row r="657" spans="1:3" x14ac:dyDescent="0.25">
      <c r="A657" s="12">
        <v>1654</v>
      </c>
      <c r="B657" s="114"/>
      <c r="C657" s="13"/>
    </row>
    <row r="658" spans="1:3" x14ac:dyDescent="0.25">
      <c r="A658" s="12">
        <v>1655</v>
      </c>
      <c r="B658" s="114"/>
      <c r="C658" s="13"/>
    </row>
    <row r="659" spans="1:3" x14ac:dyDescent="0.25">
      <c r="A659" s="12">
        <v>1656</v>
      </c>
      <c r="B659" s="114"/>
      <c r="C659" s="13"/>
    </row>
    <row r="660" spans="1:3" x14ac:dyDescent="0.25">
      <c r="A660" s="12">
        <v>1657</v>
      </c>
      <c r="B660" s="114"/>
      <c r="C660" s="13"/>
    </row>
    <row r="661" spans="1:3" x14ac:dyDescent="0.25">
      <c r="A661" s="12">
        <v>1658</v>
      </c>
      <c r="B661" s="114"/>
      <c r="C661" s="13"/>
    </row>
    <row r="662" spans="1:3" x14ac:dyDescent="0.25">
      <c r="A662" s="12">
        <v>1659</v>
      </c>
      <c r="B662" s="114"/>
      <c r="C662" s="13"/>
    </row>
    <row r="663" spans="1:3" x14ac:dyDescent="0.25">
      <c r="A663" s="12">
        <v>1660</v>
      </c>
      <c r="B663" s="114"/>
      <c r="C663" s="13"/>
    </row>
    <row r="664" spans="1:3" x14ac:dyDescent="0.25">
      <c r="A664" s="12">
        <v>1661</v>
      </c>
      <c r="B664" s="114"/>
      <c r="C664" s="13"/>
    </row>
    <row r="665" spans="1:3" x14ac:dyDescent="0.25">
      <c r="A665" s="12">
        <v>1662</v>
      </c>
      <c r="B665" s="114"/>
      <c r="C665" s="13"/>
    </row>
    <row r="666" spans="1:3" x14ac:dyDescent="0.25">
      <c r="A666" s="12">
        <v>1663</v>
      </c>
      <c r="B666" s="114"/>
      <c r="C666" s="13"/>
    </row>
    <row r="667" spans="1:3" x14ac:dyDescent="0.25">
      <c r="A667" s="12">
        <v>1664</v>
      </c>
      <c r="B667" s="114"/>
      <c r="C667" s="13"/>
    </row>
    <row r="668" spans="1:3" x14ac:dyDescent="0.25">
      <c r="A668" s="12">
        <v>1665</v>
      </c>
      <c r="B668" s="114"/>
      <c r="C668" s="13"/>
    </row>
    <row r="669" spans="1:3" x14ac:dyDescent="0.25">
      <c r="A669" s="12">
        <v>1666</v>
      </c>
      <c r="B669" s="114"/>
      <c r="C669" s="13"/>
    </row>
    <row r="670" spans="1:3" x14ac:dyDescent="0.25">
      <c r="A670" s="12">
        <v>1667</v>
      </c>
      <c r="B670" s="114"/>
      <c r="C670" s="13"/>
    </row>
    <row r="671" spans="1:3" x14ac:dyDescent="0.25">
      <c r="A671" s="12">
        <v>1668</v>
      </c>
      <c r="B671" s="114"/>
      <c r="C671" s="13"/>
    </row>
    <row r="672" spans="1:3" x14ac:dyDescent="0.25">
      <c r="A672" s="12">
        <v>1669</v>
      </c>
      <c r="B672" s="114"/>
      <c r="C672" s="13"/>
    </row>
    <row r="673" spans="1:3" x14ac:dyDescent="0.25">
      <c r="A673" s="12">
        <v>1670</v>
      </c>
      <c r="B673" s="114"/>
      <c r="C673" s="13"/>
    </row>
    <row r="674" spans="1:3" x14ac:dyDescent="0.25">
      <c r="A674" s="12">
        <v>1671</v>
      </c>
      <c r="B674" s="114"/>
      <c r="C674" s="13"/>
    </row>
    <row r="675" spans="1:3" x14ac:dyDescent="0.25">
      <c r="A675" s="12">
        <v>1672</v>
      </c>
      <c r="B675" s="114"/>
      <c r="C675" s="13"/>
    </row>
    <row r="676" spans="1:3" x14ac:dyDescent="0.25">
      <c r="A676" s="12">
        <v>1673</v>
      </c>
      <c r="B676" s="114"/>
      <c r="C676" s="13"/>
    </row>
    <row r="677" spans="1:3" x14ac:dyDescent="0.25">
      <c r="A677" s="12">
        <v>1674</v>
      </c>
      <c r="B677" s="114"/>
      <c r="C677" s="13"/>
    </row>
    <row r="678" spans="1:3" x14ac:dyDescent="0.25">
      <c r="A678" s="12">
        <v>1675</v>
      </c>
      <c r="B678" s="114"/>
      <c r="C678" s="13"/>
    </row>
    <row r="679" spans="1:3" x14ac:dyDescent="0.25">
      <c r="A679" s="12">
        <v>1676</v>
      </c>
      <c r="B679" s="114"/>
      <c r="C679" s="13"/>
    </row>
    <row r="680" spans="1:3" x14ac:dyDescent="0.25">
      <c r="A680" s="12">
        <v>1677</v>
      </c>
      <c r="B680" s="114"/>
      <c r="C680" s="13"/>
    </row>
    <row r="681" spans="1:3" x14ac:dyDescent="0.25">
      <c r="A681" s="12">
        <v>1678</v>
      </c>
      <c r="B681" s="114"/>
      <c r="C681" s="13"/>
    </row>
    <row r="682" spans="1:3" x14ac:dyDescent="0.25">
      <c r="A682" s="12">
        <v>1679</v>
      </c>
      <c r="B682" s="114"/>
      <c r="C682" s="13"/>
    </row>
    <row r="683" spans="1:3" x14ac:dyDescent="0.25">
      <c r="A683" s="12">
        <v>1680</v>
      </c>
      <c r="B683" s="114"/>
      <c r="C683" s="13"/>
    </row>
    <row r="684" spans="1:3" x14ac:dyDescent="0.25">
      <c r="A684" s="12">
        <v>1681</v>
      </c>
      <c r="B684" s="114"/>
      <c r="C684" s="13"/>
    </row>
    <row r="685" spans="1:3" x14ac:dyDescent="0.25">
      <c r="A685" s="12">
        <v>1682</v>
      </c>
      <c r="B685" s="114"/>
      <c r="C685" s="13"/>
    </row>
    <row r="686" spans="1:3" x14ac:dyDescent="0.25">
      <c r="A686" s="12">
        <v>1683</v>
      </c>
      <c r="B686" s="114"/>
      <c r="C686" s="13"/>
    </row>
    <row r="687" spans="1:3" x14ac:dyDescent="0.25">
      <c r="A687" s="12">
        <v>1684</v>
      </c>
      <c r="B687" s="114"/>
      <c r="C687" s="13"/>
    </row>
    <row r="688" spans="1:3" x14ac:dyDescent="0.25">
      <c r="A688" s="12">
        <v>1685</v>
      </c>
      <c r="B688" s="114"/>
      <c r="C688" s="13"/>
    </row>
    <row r="689" spans="1:3" x14ac:dyDescent="0.25">
      <c r="A689" s="12">
        <v>1686</v>
      </c>
      <c r="B689" s="114"/>
      <c r="C689" s="13"/>
    </row>
    <row r="690" spans="1:3" x14ac:dyDescent="0.25">
      <c r="A690" s="12">
        <v>1687</v>
      </c>
      <c r="B690" s="114"/>
      <c r="C690" s="13"/>
    </row>
    <row r="691" spans="1:3" x14ac:dyDescent="0.25">
      <c r="A691" s="12">
        <v>1688</v>
      </c>
      <c r="B691" s="114"/>
      <c r="C691" s="13"/>
    </row>
    <row r="692" spans="1:3" x14ac:dyDescent="0.25">
      <c r="A692" s="12">
        <v>1689</v>
      </c>
      <c r="B692" s="114"/>
      <c r="C692" s="13"/>
    </row>
    <row r="693" spans="1:3" x14ac:dyDescent="0.25">
      <c r="A693" s="12">
        <v>1690</v>
      </c>
      <c r="B693" s="114"/>
      <c r="C693" s="13"/>
    </row>
    <row r="694" spans="1:3" x14ac:dyDescent="0.25">
      <c r="A694" s="12">
        <v>1691</v>
      </c>
      <c r="B694" s="114"/>
      <c r="C694" s="13"/>
    </row>
    <row r="695" spans="1:3" x14ac:dyDescent="0.25">
      <c r="A695" s="12">
        <v>1692</v>
      </c>
      <c r="B695" s="114"/>
      <c r="C695" s="13"/>
    </row>
    <row r="696" spans="1:3" x14ac:dyDescent="0.25">
      <c r="A696" s="12">
        <v>1693</v>
      </c>
      <c r="B696" s="114"/>
      <c r="C696" s="13"/>
    </row>
    <row r="697" spans="1:3" x14ac:dyDescent="0.25">
      <c r="A697" s="12">
        <v>1694</v>
      </c>
      <c r="B697" s="114"/>
      <c r="C697" s="13"/>
    </row>
    <row r="698" spans="1:3" x14ac:dyDescent="0.25">
      <c r="A698" s="12">
        <v>1695</v>
      </c>
      <c r="B698" s="114"/>
      <c r="C698" s="13"/>
    </row>
    <row r="699" spans="1:3" x14ac:dyDescent="0.25">
      <c r="A699" s="12">
        <v>1696</v>
      </c>
      <c r="B699" s="114"/>
      <c r="C699" s="13"/>
    </row>
    <row r="700" spans="1:3" x14ac:dyDescent="0.25">
      <c r="A700" s="12">
        <v>1697</v>
      </c>
      <c r="B700" s="114"/>
      <c r="C700" s="13"/>
    </row>
    <row r="701" spans="1:3" x14ac:dyDescent="0.25">
      <c r="A701" s="12">
        <v>1698</v>
      </c>
      <c r="B701" s="114"/>
      <c r="C701" s="13"/>
    </row>
    <row r="702" spans="1:3" x14ac:dyDescent="0.25">
      <c r="A702" s="12">
        <v>1699</v>
      </c>
      <c r="B702" s="114"/>
      <c r="C702" s="13"/>
    </row>
    <row r="703" spans="1:3" x14ac:dyDescent="0.25">
      <c r="A703" s="12">
        <v>1700</v>
      </c>
      <c r="B703" s="114"/>
      <c r="C703" s="13"/>
    </row>
    <row r="704" spans="1:3" x14ac:dyDescent="0.25">
      <c r="A704" s="12">
        <v>1701</v>
      </c>
      <c r="B704" s="114"/>
      <c r="C704" s="13"/>
    </row>
    <row r="705" spans="1:3" x14ac:dyDescent="0.25">
      <c r="A705" s="12">
        <v>1702</v>
      </c>
      <c r="B705" s="114"/>
      <c r="C705" s="13"/>
    </row>
    <row r="706" spans="1:3" x14ac:dyDescent="0.25">
      <c r="A706" s="12">
        <v>1703</v>
      </c>
      <c r="B706" s="114"/>
      <c r="C706" s="13"/>
    </row>
    <row r="707" spans="1:3" x14ac:dyDescent="0.25">
      <c r="A707" s="12">
        <v>1704</v>
      </c>
      <c r="B707" s="114"/>
      <c r="C707" s="13"/>
    </row>
    <row r="708" spans="1:3" x14ac:dyDescent="0.25">
      <c r="A708" s="12">
        <v>1705</v>
      </c>
      <c r="B708" s="114"/>
      <c r="C708" s="13"/>
    </row>
    <row r="709" spans="1:3" x14ac:dyDescent="0.25">
      <c r="A709" s="12">
        <v>1706</v>
      </c>
      <c r="B709" s="114"/>
      <c r="C709" s="13"/>
    </row>
    <row r="710" spans="1:3" x14ac:dyDescent="0.25">
      <c r="A710" s="12">
        <v>1707</v>
      </c>
      <c r="B710" s="114"/>
      <c r="C710" s="13"/>
    </row>
    <row r="711" spans="1:3" x14ac:dyDescent="0.25">
      <c r="A711" s="12">
        <v>1708</v>
      </c>
      <c r="B711" s="114"/>
      <c r="C711" s="13"/>
    </row>
    <row r="712" spans="1:3" x14ac:dyDescent="0.25">
      <c r="A712" s="12">
        <v>1709</v>
      </c>
      <c r="B712" s="114"/>
      <c r="C712" s="13"/>
    </row>
    <row r="713" spans="1:3" x14ac:dyDescent="0.25">
      <c r="A713" s="12">
        <v>1710</v>
      </c>
      <c r="B713" s="114"/>
      <c r="C713" s="13"/>
    </row>
    <row r="714" spans="1:3" x14ac:dyDescent="0.25">
      <c r="A714" s="12">
        <v>1711</v>
      </c>
      <c r="B714" s="114"/>
      <c r="C714" s="13"/>
    </row>
    <row r="715" spans="1:3" x14ac:dyDescent="0.25">
      <c r="A715" s="12">
        <v>1712</v>
      </c>
      <c r="B715" s="114"/>
      <c r="C715" s="13"/>
    </row>
    <row r="716" spans="1:3" x14ac:dyDescent="0.25">
      <c r="A716" s="12">
        <v>1713</v>
      </c>
      <c r="B716" s="114"/>
      <c r="C716" s="13"/>
    </row>
    <row r="717" spans="1:3" x14ac:dyDescent="0.25">
      <c r="A717" s="12">
        <v>1714</v>
      </c>
      <c r="B717" s="114"/>
      <c r="C717" s="13"/>
    </row>
    <row r="718" spans="1:3" x14ac:dyDescent="0.25">
      <c r="A718" s="12">
        <v>1715</v>
      </c>
      <c r="B718" s="114"/>
      <c r="C718" s="13"/>
    </row>
    <row r="719" spans="1:3" x14ac:dyDescent="0.25">
      <c r="A719" s="12">
        <v>1716</v>
      </c>
      <c r="B719" s="114"/>
      <c r="C719" s="13"/>
    </row>
    <row r="720" spans="1:3" x14ac:dyDescent="0.25">
      <c r="A720" s="12">
        <v>1717</v>
      </c>
      <c r="B720" s="114"/>
      <c r="C720" s="13"/>
    </row>
    <row r="721" spans="1:3" x14ac:dyDescent="0.25">
      <c r="A721" s="12">
        <v>1718</v>
      </c>
      <c r="B721" s="114"/>
      <c r="C721" s="13"/>
    </row>
    <row r="722" spans="1:3" x14ac:dyDescent="0.25">
      <c r="A722" s="12">
        <v>1719</v>
      </c>
      <c r="B722" s="114"/>
      <c r="C722" s="13"/>
    </row>
    <row r="723" spans="1:3" x14ac:dyDescent="0.25">
      <c r="A723" s="12">
        <v>1720</v>
      </c>
      <c r="B723" s="114"/>
      <c r="C723" s="13"/>
    </row>
    <row r="724" spans="1:3" x14ac:dyDescent="0.25">
      <c r="A724" s="12">
        <v>1721</v>
      </c>
      <c r="B724" s="114"/>
      <c r="C724" s="13"/>
    </row>
    <row r="725" spans="1:3" x14ac:dyDescent="0.25">
      <c r="A725" s="12">
        <v>1722</v>
      </c>
      <c r="B725" s="114"/>
      <c r="C725" s="13"/>
    </row>
    <row r="726" spans="1:3" x14ac:dyDescent="0.25">
      <c r="A726" s="12">
        <v>1723</v>
      </c>
      <c r="B726" s="114"/>
      <c r="C726" s="13"/>
    </row>
    <row r="727" spans="1:3" x14ac:dyDescent="0.25">
      <c r="A727" s="12">
        <v>1724</v>
      </c>
      <c r="B727" s="114"/>
      <c r="C727" s="13"/>
    </row>
    <row r="728" spans="1:3" x14ac:dyDescent="0.25">
      <c r="A728" s="12">
        <v>1725</v>
      </c>
      <c r="B728" s="114"/>
      <c r="C728" s="13"/>
    </row>
    <row r="729" spans="1:3" x14ac:dyDescent="0.25">
      <c r="A729" s="12">
        <v>1726</v>
      </c>
      <c r="B729" s="114"/>
      <c r="C729" s="13"/>
    </row>
    <row r="730" spans="1:3" x14ac:dyDescent="0.25">
      <c r="A730" s="12">
        <v>1727</v>
      </c>
      <c r="B730" s="114"/>
      <c r="C730" s="13"/>
    </row>
    <row r="731" spans="1:3" x14ac:dyDescent="0.25">
      <c r="A731" s="12">
        <v>1728</v>
      </c>
      <c r="B731" s="114"/>
      <c r="C731" s="13"/>
    </row>
    <row r="732" spans="1:3" x14ac:dyDescent="0.25">
      <c r="A732" s="12">
        <v>1729</v>
      </c>
      <c r="B732" s="114"/>
      <c r="C732" s="13"/>
    </row>
    <row r="733" spans="1:3" x14ac:dyDescent="0.25">
      <c r="A733" s="12">
        <v>1730</v>
      </c>
      <c r="B733" s="114"/>
      <c r="C733" s="13"/>
    </row>
    <row r="734" spans="1:3" x14ac:dyDescent="0.25">
      <c r="A734" s="12">
        <v>1731</v>
      </c>
      <c r="B734" s="114"/>
      <c r="C734" s="13"/>
    </row>
    <row r="735" spans="1:3" x14ac:dyDescent="0.25">
      <c r="A735" s="12">
        <v>1732</v>
      </c>
      <c r="B735" s="114"/>
      <c r="C735" s="13"/>
    </row>
    <row r="736" spans="1:3" x14ac:dyDescent="0.25">
      <c r="A736" s="12">
        <v>1733</v>
      </c>
      <c r="B736" s="114"/>
      <c r="C736" s="13"/>
    </row>
    <row r="737" spans="1:3" x14ac:dyDescent="0.25">
      <c r="A737" s="12">
        <v>1734</v>
      </c>
      <c r="B737" s="114"/>
      <c r="C737" s="13"/>
    </row>
    <row r="738" spans="1:3" x14ac:dyDescent="0.25">
      <c r="A738" s="12">
        <v>1735</v>
      </c>
      <c r="B738" s="114"/>
      <c r="C738" s="13"/>
    </row>
    <row r="739" spans="1:3" x14ac:dyDescent="0.25">
      <c r="A739" s="12">
        <v>1736</v>
      </c>
      <c r="B739" s="114"/>
      <c r="C739" s="13"/>
    </row>
    <row r="740" spans="1:3" x14ac:dyDescent="0.25">
      <c r="A740" s="12">
        <v>1737</v>
      </c>
      <c r="B740" s="114"/>
      <c r="C740" s="13"/>
    </row>
    <row r="741" spans="1:3" x14ac:dyDescent="0.25">
      <c r="A741" s="12">
        <v>1738</v>
      </c>
      <c r="B741" s="114"/>
      <c r="C741" s="13"/>
    </row>
    <row r="742" spans="1:3" x14ac:dyDescent="0.25">
      <c r="A742" s="12">
        <v>1739</v>
      </c>
      <c r="B742" s="114"/>
      <c r="C742" s="13"/>
    </row>
    <row r="743" spans="1:3" x14ac:dyDescent="0.25">
      <c r="A743" s="12">
        <v>1740</v>
      </c>
      <c r="B743" s="114"/>
      <c r="C743" s="13"/>
    </row>
    <row r="744" spans="1:3" x14ac:dyDescent="0.25">
      <c r="A744" s="12">
        <v>1741</v>
      </c>
      <c r="B744" s="114"/>
      <c r="C744" s="13"/>
    </row>
    <row r="745" spans="1:3" x14ac:dyDescent="0.25">
      <c r="A745" s="12">
        <v>1742</v>
      </c>
      <c r="B745" s="114"/>
      <c r="C745" s="13"/>
    </row>
    <row r="746" spans="1:3" x14ac:dyDescent="0.25">
      <c r="A746" s="12">
        <v>1743</v>
      </c>
      <c r="B746" s="114"/>
      <c r="C746" s="13"/>
    </row>
    <row r="747" spans="1:3" x14ac:dyDescent="0.25">
      <c r="A747" s="12">
        <v>1744</v>
      </c>
      <c r="B747" s="114"/>
      <c r="C747" s="13"/>
    </row>
    <row r="748" spans="1:3" x14ac:dyDescent="0.25">
      <c r="A748" s="12">
        <v>1745</v>
      </c>
      <c r="B748" s="114"/>
      <c r="C748" s="13"/>
    </row>
    <row r="749" spans="1:3" x14ac:dyDescent="0.25">
      <c r="A749" s="12">
        <v>1746</v>
      </c>
      <c r="B749" s="114"/>
      <c r="C749" s="13"/>
    </row>
    <row r="750" spans="1:3" x14ac:dyDescent="0.25">
      <c r="A750" s="12">
        <v>1747</v>
      </c>
      <c r="B750" s="114"/>
      <c r="C750" s="13"/>
    </row>
    <row r="751" spans="1:3" x14ac:dyDescent="0.25">
      <c r="A751" s="12">
        <v>1748</v>
      </c>
      <c r="B751" s="114"/>
      <c r="C751" s="13"/>
    </row>
    <row r="752" spans="1:3" x14ac:dyDescent="0.25">
      <c r="A752" s="12">
        <v>1749</v>
      </c>
      <c r="B752" s="114"/>
      <c r="C752" s="13"/>
    </row>
    <row r="753" spans="1:3" x14ac:dyDescent="0.25">
      <c r="A753" s="12">
        <v>1750</v>
      </c>
      <c r="B753" s="114"/>
      <c r="C753" s="13"/>
    </row>
    <row r="754" spans="1:3" x14ac:dyDescent="0.25">
      <c r="A754" s="12">
        <v>1751</v>
      </c>
      <c r="B754" s="114"/>
      <c r="C754" s="13"/>
    </row>
    <row r="755" spans="1:3" x14ac:dyDescent="0.25">
      <c r="A755" s="12">
        <v>1752</v>
      </c>
      <c r="B755" s="114"/>
      <c r="C755" s="13"/>
    </row>
    <row r="756" spans="1:3" x14ac:dyDescent="0.25">
      <c r="A756" s="12">
        <v>1753</v>
      </c>
      <c r="B756" s="114"/>
      <c r="C756" s="13"/>
    </row>
    <row r="757" spans="1:3" x14ac:dyDescent="0.25">
      <c r="A757" s="12">
        <v>1754</v>
      </c>
      <c r="B757" s="114"/>
      <c r="C757" s="13"/>
    </row>
    <row r="758" spans="1:3" x14ac:dyDescent="0.25">
      <c r="A758" s="12">
        <v>1755</v>
      </c>
      <c r="B758" s="114"/>
      <c r="C758" s="13"/>
    </row>
    <row r="759" spans="1:3" x14ac:dyDescent="0.25">
      <c r="A759" s="12">
        <v>1756</v>
      </c>
      <c r="B759" s="114"/>
      <c r="C759" s="13"/>
    </row>
    <row r="760" spans="1:3" x14ac:dyDescent="0.25">
      <c r="A760" s="12">
        <v>1757</v>
      </c>
      <c r="B760" s="114"/>
      <c r="C760" s="13"/>
    </row>
    <row r="761" spans="1:3" x14ac:dyDescent="0.25">
      <c r="A761" s="12">
        <v>1758</v>
      </c>
      <c r="B761" s="114"/>
      <c r="C761" s="13"/>
    </row>
    <row r="762" spans="1:3" x14ac:dyDescent="0.25">
      <c r="A762" s="12">
        <v>1759</v>
      </c>
      <c r="B762" s="114"/>
      <c r="C762" s="13"/>
    </row>
    <row r="763" spans="1:3" x14ac:dyDescent="0.25">
      <c r="A763" s="12">
        <v>1760</v>
      </c>
      <c r="B763" s="114"/>
      <c r="C763" s="13"/>
    </row>
    <row r="764" spans="1:3" x14ac:dyDescent="0.25">
      <c r="A764" s="12">
        <v>1761</v>
      </c>
      <c r="B764" s="114"/>
      <c r="C764" s="13"/>
    </row>
    <row r="765" spans="1:3" x14ac:dyDescent="0.25">
      <c r="A765" s="12">
        <v>1762</v>
      </c>
      <c r="B765" s="114"/>
      <c r="C765" s="13"/>
    </row>
    <row r="766" spans="1:3" x14ac:dyDescent="0.25">
      <c r="A766" s="12">
        <v>1763</v>
      </c>
      <c r="B766" s="114"/>
      <c r="C766" s="13"/>
    </row>
    <row r="767" spans="1:3" x14ac:dyDescent="0.25">
      <c r="A767" s="12">
        <v>1764</v>
      </c>
      <c r="B767" s="114"/>
      <c r="C767" s="13"/>
    </row>
    <row r="768" spans="1:3" x14ac:dyDescent="0.25">
      <c r="A768" s="12">
        <v>1765</v>
      </c>
      <c r="B768" s="114"/>
      <c r="C768" s="13"/>
    </row>
    <row r="769" spans="1:3" x14ac:dyDescent="0.25">
      <c r="A769" s="12">
        <v>1766</v>
      </c>
      <c r="B769" s="114"/>
      <c r="C769" s="13"/>
    </row>
    <row r="770" spans="1:3" x14ac:dyDescent="0.25">
      <c r="A770" s="12">
        <v>1767</v>
      </c>
      <c r="B770" s="114"/>
      <c r="C770" s="13"/>
    </row>
    <row r="771" spans="1:3" x14ac:dyDescent="0.25">
      <c r="A771" s="12">
        <v>1768</v>
      </c>
      <c r="B771" s="114"/>
      <c r="C771" s="13"/>
    </row>
    <row r="772" spans="1:3" x14ac:dyDescent="0.25">
      <c r="A772" s="12">
        <v>1769</v>
      </c>
      <c r="B772" s="114"/>
      <c r="C772" s="13"/>
    </row>
    <row r="773" spans="1:3" x14ac:dyDescent="0.25">
      <c r="A773" s="12">
        <v>1770</v>
      </c>
      <c r="B773" s="114"/>
      <c r="C773" s="13"/>
    </row>
    <row r="774" spans="1:3" x14ac:dyDescent="0.25">
      <c r="A774" s="12">
        <v>1771</v>
      </c>
      <c r="B774" s="114"/>
      <c r="C774" s="13"/>
    </row>
    <row r="775" spans="1:3" x14ac:dyDescent="0.25">
      <c r="A775" s="12">
        <v>1772</v>
      </c>
      <c r="B775" s="114"/>
      <c r="C775" s="13"/>
    </row>
    <row r="776" spans="1:3" x14ac:dyDescent="0.25">
      <c r="A776" s="12">
        <v>1773</v>
      </c>
      <c r="B776" s="114"/>
      <c r="C776" s="13"/>
    </row>
    <row r="777" spans="1:3" x14ac:dyDescent="0.25">
      <c r="A777" s="12">
        <v>1774</v>
      </c>
      <c r="B777" s="114"/>
      <c r="C777" s="13"/>
    </row>
    <row r="778" spans="1:3" x14ac:dyDescent="0.25">
      <c r="A778" s="12">
        <v>1775</v>
      </c>
      <c r="B778" s="114"/>
      <c r="C778" s="13"/>
    </row>
    <row r="779" spans="1:3" x14ac:dyDescent="0.25">
      <c r="A779" s="12">
        <v>1776</v>
      </c>
      <c r="B779" s="114"/>
      <c r="C779" s="13"/>
    </row>
    <row r="780" spans="1:3" x14ac:dyDescent="0.25">
      <c r="A780" s="12">
        <v>1777</v>
      </c>
      <c r="B780" s="114"/>
      <c r="C780" s="13"/>
    </row>
    <row r="781" spans="1:3" x14ac:dyDescent="0.25">
      <c r="A781" s="12">
        <v>1778</v>
      </c>
      <c r="B781" s="114"/>
      <c r="C781" s="13"/>
    </row>
    <row r="782" spans="1:3" x14ac:dyDescent="0.25">
      <c r="A782" s="12">
        <v>1779</v>
      </c>
      <c r="B782" s="114"/>
      <c r="C782" s="13"/>
    </row>
    <row r="783" spans="1:3" x14ac:dyDescent="0.25">
      <c r="A783" s="12">
        <v>1780</v>
      </c>
      <c r="B783" s="114"/>
      <c r="C783" s="13"/>
    </row>
    <row r="784" spans="1:3" x14ac:dyDescent="0.25">
      <c r="A784" s="12">
        <v>1781</v>
      </c>
      <c r="B784" s="114"/>
      <c r="C784" s="13"/>
    </row>
    <row r="785" spans="1:3" x14ac:dyDescent="0.25">
      <c r="A785" s="12">
        <v>1782</v>
      </c>
      <c r="B785" s="114"/>
      <c r="C785" s="13"/>
    </row>
    <row r="786" spans="1:3" x14ac:dyDescent="0.25">
      <c r="A786" s="12">
        <v>1783</v>
      </c>
      <c r="B786" s="114"/>
      <c r="C786" s="13"/>
    </row>
    <row r="787" spans="1:3" x14ac:dyDescent="0.25">
      <c r="A787" s="12">
        <v>1784</v>
      </c>
      <c r="B787" s="114"/>
      <c r="C787" s="13"/>
    </row>
    <row r="788" spans="1:3" x14ac:dyDescent="0.25">
      <c r="A788" s="12">
        <v>1785</v>
      </c>
      <c r="B788" s="114"/>
      <c r="C788" s="13"/>
    </row>
    <row r="789" spans="1:3" x14ac:dyDescent="0.25">
      <c r="A789" s="12">
        <v>1786</v>
      </c>
      <c r="B789" s="114"/>
      <c r="C789" s="13"/>
    </row>
    <row r="790" spans="1:3" x14ac:dyDescent="0.25">
      <c r="A790" s="12">
        <v>1787</v>
      </c>
      <c r="B790" s="114"/>
      <c r="C790" s="13"/>
    </row>
    <row r="791" spans="1:3" x14ac:dyDescent="0.25">
      <c r="A791" s="12">
        <v>1788</v>
      </c>
      <c r="B791" s="114"/>
      <c r="C791" s="13"/>
    </row>
    <row r="792" spans="1:3" x14ac:dyDescent="0.25">
      <c r="A792" s="12">
        <v>1789</v>
      </c>
      <c r="B792" s="114"/>
      <c r="C792" s="13"/>
    </row>
    <row r="793" spans="1:3" x14ac:dyDescent="0.25">
      <c r="A793" s="12">
        <v>1790</v>
      </c>
      <c r="B793" s="114"/>
      <c r="C793" s="13"/>
    </row>
    <row r="794" spans="1:3" x14ac:dyDescent="0.25">
      <c r="A794" s="12">
        <v>1791</v>
      </c>
      <c r="B794" s="114"/>
      <c r="C794" s="13"/>
    </row>
    <row r="795" spans="1:3" x14ac:dyDescent="0.25">
      <c r="A795" s="12">
        <v>1792</v>
      </c>
      <c r="B795" s="114"/>
      <c r="C795" s="13"/>
    </row>
    <row r="796" spans="1:3" x14ac:dyDescent="0.25">
      <c r="A796" s="12">
        <v>1793</v>
      </c>
      <c r="B796" s="114"/>
      <c r="C796" s="13"/>
    </row>
    <row r="797" spans="1:3" x14ac:dyDescent="0.25">
      <c r="A797" s="12">
        <v>1794</v>
      </c>
      <c r="B797" s="114"/>
      <c r="C797" s="13"/>
    </row>
    <row r="798" spans="1:3" x14ac:dyDescent="0.25">
      <c r="A798" s="12">
        <v>1795</v>
      </c>
      <c r="B798" s="114"/>
      <c r="C798" s="13"/>
    </row>
    <row r="799" spans="1:3" x14ac:dyDescent="0.25">
      <c r="A799" s="12">
        <v>1796</v>
      </c>
      <c r="B799" s="114"/>
      <c r="C799" s="13"/>
    </row>
    <row r="800" spans="1:3" x14ac:dyDescent="0.25">
      <c r="A800" s="12">
        <v>1797</v>
      </c>
      <c r="B800" s="114"/>
      <c r="C800" s="13"/>
    </row>
    <row r="801" spans="1:3" x14ac:dyDescent="0.25">
      <c r="A801" s="12">
        <v>1798</v>
      </c>
      <c r="B801" s="114"/>
      <c r="C801" s="13"/>
    </row>
    <row r="802" spans="1:3" x14ac:dyDescent="0.25">
      <c r="A802" s="12">
        <v>1799</v>
      </c>
      <c r="B802" s="114"/>
      <c r="C802" s="13"/>
    </row>
    <row r="803" spans="1:3" x14ac:dyDescent="0.25">
      <c r="A803" s="12">
        <v>1800</v>
      </c>
      <c r="B803" s="114"/>
      <c r="C803" s="13"/>
    </row>
    <row r="804" spans="1:3" x14ac:dyDescent="0.25">
      <c r="A804" s="12">
        <v>1801</v>
      </c>
      <c r="B804" s="114"/>
      <c r="C804" s="13"/>
    </row>
    <row r="805" spans="1:3" x14ac:dyDescent="0.25">
      <c r="A805" s="12">
        <v>1802</v>
      </c>
      <c r="B805" s="114"/>
      <c r="C805" s="13"/>
    </row>
    <row r="806" spans="1:3" x14ac:dyDescent="0.25">
      <c r="A806" s="12">
        <v>1803</v>
      </c>
      <c r="B806" s="114"/>
      <c r="C806" s="13"/>
    </row>
    <row r="807" spans="1:3" x14ac:dyDescent="0.25">
      <c r="A807" s="12">
        <v>1804</v>
      </c>
      <c r="B807" s="114"/>
      <c r="C807" s="13"/>
    </row>
    <row r="808" spans="1:3" x14ac:dyDescent="0.25">
      <c r="A808" s="12">
        <v>1805</v>
      </c>
      <c r="B808" s="114"/>
      <c r="C808" s="13"/>
    </row>
    <row r="809" spans="1:3" x14ac:dyDescent="0.25">
      <c r="A809" s="12">
        <v>1806</v>
      </c>
      <c r="B809" s="114"/>
      <c r="C809" s="13"/>
    </row>
    <row r="810" spans="1:3" x14ac:dyDescent="0.25">
      <c r="A810" s="12">
        <v>1807</v>
      </c>
      <c r="B810" s="114"/>
      <c r="C810" s="13"/>
    </row>
    <row r="811" spans="1:3" x14ac:dyDescent="0.25">
      <c r="A811" s="12">
        <v>1808</v>
      </c>
      <c r="B811" s="114"/>
      <c r="C811" s="13"/>
    </row>
    <row r="812" spans="1:3" x14ac:dyDescent="0.25">
      <c r="A812" s="12">
        <v>1809</v>
      </c>
      <c r="B812" s="114"/>
      <c r="C812" s="13"/>
    </row>
    <row r="813" spans="1:3" x14ac:dyDescent="0.25">
      <c r="A813" s="12">
        <v>1810</v>
      </c>
      <c r="B813" s="114"/>
      <c r="C813" s="13"/>
    </row>
    <row r="814" spans="1:3" x14ac:dyDescent="0.25">
      <c r="A814" s="12">
        <v>1811</v>
      </c>
      <c r="B814" s="114"/>
      <c r="C814" s="13"/>
    </row>
    <row r="815" spans="1:3" x14ac:dyDescent="0.25">
      <c r="A815" s="12">
        <v>1812</v>
      </c>
      <c r="B815" s="114"/>
      <c r="C815" s="13"/>
    </row>
    <row r="816" spans="1:3" x14ac:dyDescent="0.25">
      <c r="A816" s="12">
        <v>1813</v>
      </c>
      <c r="B816" s="114"/>
      <c r="C816" s="13"/>
    </row>
    <row r="817" spans="1:3" x14ac:dyDescent="0.25">
      <c r="A817" s="12">
        <v>1814</v>
      </c>
      <c r="B817" s="114"/>
      <c r="C817" s="13"/>
    </row>
    <row r="818" spans="1:3" x14ac:dyDescent="0.25">
      <c r="A818" s="12">
        <v>1815</v>
      </c>
      <c r="B818" s="114"/>
      <c r="C818" s="13"/>
    </row>
    <row r="819" spans="1:3" x14ac:dyDescent="0.25">
      <c r="A819" s="12">
        <v>1816</v>
      </c>
      <c r="B819" s="114"/>
      <c r="C819" s="13"/>
    </row>
    <row r="820" spans="1:3" x14ac:dyDescent="0.25">
      <c r="A820" s="12">
        <v>1817</v>
      </c>
      <c r="B820" s="114"/>
      <c r="C820" s="13"/>
    </row>
    <row r="821" spans="1:3" x14ac:dyDescent="0.25">
      <c r="A821" s="12">
        <v>1818</v>
      </c>
      <c r="B821" s="114"/>
      <c r="C821" s="13"/>
    </row>
    <row r="822" spans="1:3" x14ac:dyDescent="0.25">
      <c r="A822" s="12">
        <v>1819</v>
      </c>
      <c r="B822" s="114"/>
      <c r="C822" s="13"/>
    </row>
    <row r="823" spans="1:3" x14ac:dyDescent="0.25">
      <c r="A823" s="12">
        <v>1820</v>
      </c>
      <c r="B823" s="114"/>
      <c r="C823" s="13"/>
    </row>
    <row r="824" spans="1:3" x14ac:dyDescent="0.25">
      <c r="A824" s="12">
        <v>1821</v>
      </c>
      <c r="B824" s="114"/>
      <c r="C824" s="13"/>
    </row>
    <row r="825" spans="1:3" x14ac:dyDescent="0.25">
      <c r="A825" s="12">
        <v>1822</v>
      </c>
      <c r="B825" s="114"/>
      <c r="C825" s="13"/>
    </row>
    <row r="826" spans="1:3" x14ac:dyDescent="0.25">
      <c r="A826" s="12">
        <v>1823</v>
      </c>
      <c r="B826" s="114"/>
      <c r="C826" s="13"/>
    </row>
    <row r="827" spans="1:3" x14ac:dyDescent="0.25">
      <c r="A827" s="12">
        <v>1824</v>
      </c>
      <c r="B827" s="114"/>
      <c r="C827" s="13"/>
    </row>
    <row r="828" spans="1:3" x14ac:dyDescent="0.25">
      <c r="A828" s="12">
        <v>1825</v>
      </c>
      <c r="B828" s="114"/>
      <c r="C828" s="13"/>
    </row>
    <row r="829" spans="1:3" x14ac:dyDescent="0.25">
      <c r="A829" s="12">
        <v>1826</v>
      </c>
      <c r="B829" s="114"/>
      <c r="C829" s="13"/>
    </row>
    <row r="830" spans="1:3" x14ac:dyDescent="0.25">
      <c r="A830" s="12">
        <v>1827</v>
      </c>
      <c r="B830" s="114"/>
      <c r="C830" s="13"/>
    </row>
    <row r="831" spans="1:3" x14ac:dyDescent="0.25">
      <c r="A831" s="12">
        <v>1828</v>
      </c>
      <c r="B831" s="114"/>
      <c r="C831" s="13"/>
    </row>
    <row r="832" spans="1:3" x14ac:dyDescent="0.25">
      <c r="A832" s="12">
        <v>1829</v>
      </c>
      <c r="B832" s="114"/>
      <c r="C832" s="13"/>
    </row>
    <row r="833" spans="1:3" x14ac:dyDescent="0.25">
      <c r="A833" s="12">
        <v>1830</v>
      </c>
      <c r="B833" s="114"/>
      <c r="C833" s="13"/>
    </row>
    <row r="834" spans="1:3" x14ac:dyDescent="0.25">
      <c r="A834" s="12">
        <v>1831</v>
      </c>
      <c r="B834" s="114"/>
      <c r="C834" s="13"/>
    </row>
    <row r="835" spans="1:3" x14ac:dyDescent="0.25">
      <c r="A835" s="12">
        <v>1832</v>
      </c>
      <c r="B835" s="114"/>
      <c r="C835" s="13"/>
    </row>
    <row r="836" spans="1:3" x14ac:dyDescent="0.25">
      <c r="A836" s="12">
        <v>1833</v>
      </c>
      <c r="B836" s="114"/>
      <c r="C836" s="13"/>
    </row>
    <row r="837" spans="1:3" x14ac:dyDescent="0.25">
      <c r="A837" s="12">
        <v>1834</v>
      </c>
      <c r="B837" s="114"/>
      <c r="C837" s="13"/>
    </row>
    <row r="838" spans="1:3" x14ac:dyDescent="0.25">
      <c r="A838" s="12">
        <v>1835</v>
      </c>
      <c r="B838" s="114"/>
      <c r="C838" s="13"/>
    </row>
    <row r="839" spans="1:3" x14ac:dyDescent="0.25">
      <c r="A839" s="12">
        <v>1836</v>
      </c>
      <c r="B839" s="114"/>
      <c r="C839" s="13"/>
    </row>
    <row r="840" spans="1:3" x14ac:dyDescent="0.25">
      <c r="A840" s="12">
        <v>1837</v>
      </c>
      <c r="B840" s="114"/>
      <c r="C840" s="13"/>
    </row>
    <row r="841" spans="1:3" x14ac:dyDescent="0.25">
      <c r="A841" s="12">
        <v>1838</v>
      </c>
      <c r="B841" s="114"/>
      <c r="C841" s="13"/>
    </row>
    <row r="842" spans="1:3" x14ac:dyDescent="0.25">
      <c r="A842" s="12">
        <v>1839</v>
      </c>
      <c r="B842" s="114"/>
      <c r="C842" s="13"/>
    </row>
    <row r="843" spans="1:3" x14ac:dyDescent="0.25">
      <c r="A843" s="12">
        <v>1840</v>
      </c>
      <c r="B843" s="114"/>
      <c r="C843" s="13"/>
    </row>
    <row r="844" spans="1:3" x14ac:dyDescent="0.25">
      <c r="A844" s="12">
        <v>1841</v>
      </c>
      <c r="B844" s="114"/>
      <c r="C844" s="13"/>
    </row>
    <row r="845" spans="1:3" x14ac:dyDescent="0.25">
      <c r="A845" s="12">
        <v>1842</v>
      </c>
      <c r="B845" s="114"/>
      <c r="C845" s="13"/>
    </row>
    <row r="846" spans="1:3" x14ac:dyDescent="0.25">
      <c r="A846" s="12">
        <v>1843</v>
      </c>
      <c r="B846" s="114"/>
      <c r="C846" s="13"/>
    </row>
    <row r="847" spans="1:3" x14ac:dyDescent="0.25">
      <c r="A847" s="12">
        <v>1844</v>
      </c>
      <c r="B847" s="114"/>
      <c r="C847" s="13"/>
    </row>
    <row r="848" spans="1:3" x14ac:dyDescent="0.25">
      <c r="A848" s="12">
        <v>1845</v>
      </c>
      <c r="B848" s="114"/>
      <c r="C848" s="13"/>
    </row>
    <row r="849" spans="1:3" x14ac:dyDescent="0.25">
      <c r="A849" s="12">
        <v>1846</v>
      </c>
      <c r="B849" s="114"/>
      <c r="C849" s="13"/>
    </row>
    <row r="850" spans="1:3" x14ac:dyDescent="0.25">
      <c r="A850" s="12">
        <v>1847</v>
      </c>
      <c r="B850" s="114"/>
      <c r="C850" s="13"/>
    </row>
    <row r="851" spans="1:3" x14ac:dyDescent="0.25">
      <c r="A851" s="12">
        <v>1848</v>
      </c>
      <c r="B851" s="114"/>
      <c r="C851" s="13"/>
    </row>
    <row r="852" spans="1:3" x14ac:dyDescent="0.25">
      <c r="A852" s="12">
        <v>1849</v>
      </c>
      <c r="B852" s="114"/>
      <c r="C852" s="13"/>
    </row>
    <row r="853" spans="1:3" x14ac:dyDescent="0.25">
      <c r="A853" s="12">
        <v>1850</v>
      </c>
      <c r="B853" s="114"/>
      <c r="C853" s="13"/>
    </row>
    <row r="854" spans="1:3" x14ac:dyDescent="0.25">
      <c r="A854" s="12">
        <v>1851</v>
      </c>
      <c r="B854" s="114"/>
      <c r="C854" s="13"/>
    </row>
    <row r="855" spans="1:3" x14ac:dyDescent="0.25">
      <c r="A855" s="12">
        <v>1852</v>
      </c>
      <c r="B855" s="114"/>
      <c r="C855" s="13"/>
    </row>
    <row r="856" spans="1:3" x14ac:dyDescent="0.25">
      <c r="A856" s="12">
        <v>1853</v>
      </c>
      <c r="B856" s="114"/>
      <c r="C856" s="13"/>
    </row>
    <row r="857" spans="1:3" x14ac:dyDescent="0.25">
      <c r="A857" s="12">
        <v>1854</v>
      </c>
      <c r="B857" s="114"/>
      <c r="C857" s="13"/>
    </row>
    <row r="858" spans="1:3" x14ac:dyDescent="0.25">
      <c r="A858" s="12">
        <v>1855</v>
      </c>
      <c r="B858" s="114"/>
      <c r="C858" s="13"/>
    </row>
    <row r="859" spans="1:3" x14ac:dyDescent="0.25">
      <c r="A859" s="12">
        <v>1856</v>
      </c>
      <c r="B859" s="114"/>
      <c r="C859" s="13"/>
    </row>
    <row r="860" spans="1:3" x14ac:dyDescent="0.25">
      <c r="A860" s="12">
        <v>1857</v>
      </c>
      <c r="B860" s="114"/>
      <c r="C860" s="13"/>
    </row>
    <row r="861" spans="1:3" x14ac:dyDescent="0.25">
      <c r="A861" s="12">
        <v>1858</v>
      </c>
      <c r="B861" s="114"/>
      <c r="C861" s="13"/>
    </row>
    <row r="862" spans="1:3" x14ac:dyDescent="0.25">
      <c r="A862" s="12">
        <v>1859</v>
      </c>
      <c r="B862" s="114"/>
      <c r="C862" s="13"/>
    </row>
    <row r="863" spans="1:3" x14ac:dyDescent="0.25">
      <c r="A863" s="12">
        <v>1860</v>
      </c>
      <c r="B863" s="114"/>
      <c r="C863" s="13"/>
    </row>
    <row r="864" spans="1:3" x14ac:dyDescent="0.25">
      <c r="A864" s="12">
        <v>1861</v>
      </c>
      <c r="B864" s="114"/>
      <c r="C864" s="13"/>
    </row>
    <row r="865" spans="1:3" x14ac:dyDescent="0.25">
      <c r="A865" s="12">
        <v>1862</v>
      </c>
      <c r="B865" s="114"/>
      <c r="C865" s="13"/>
    </row>
    <row r="866" spans="1:3" x14ac:dyDescent="0.25">
      <c r="A866" s="12">
        <v>1863</v>
      </c>
      <c r="B866" s="114"/>
      <c r="C866" s="13"/>
    </row>
    <row r="867" spans="1:3" x14ac:dyDescent="0.25">
      <c r="A867" s="12">
        <v>1864</v>
      </c>
      <c r="B867" s="114"/>
      <c r="C867" s="13"/>
    </row>
    <row r="868" spans="1:3" x14ac:dyDescent="0.25">
      <c r="A868" s="12">
        <v>1865</v>
      </c>
      <c r="B868" s="114"/>
      <c r="C868" s="13"/>
    </row>
    <row r="869" spans="1:3" x14ac:dyDescent="0.25">
      <c r="A869" s="12">
        <v>1866</v>
      </c>
      <c r="B869" s="114"/>
      <c r="C869" s="13"/>
    </row>
    <row r="870" spans="1:3" x14ac:dyDescent="0.25">
      <c r="A870" s="12">
        <v>1867</v>
      </c>
      <c r="B870" s="114"/>
      <c r="C870" s="13"/>
    </row>
    <row r="871" spans="1:3" x14ac:dyDescent="0.25">
      <c r="A871" s="12">
        <v>1868</v>
      </c>
      <c r="B871" s="114"/>
      <c r="C871" s="13"/>
    </row>
    <row r="872" spans="1:3" x14ac:dyDescent="0.25">
      <c r="A872" s="12">
        <v>1869</v>
      </c>
      <c r="B872" s="114"/>
      <c r="C872" s="13"/>
    </row>
    <row r="873" spans="1:3" x14ac:dyDescent="0.25">
      <c r="A873" s="12">
        <v>1870</v>
      </c>
      <c r="B873" s="114"/>
      <c r="C873" s="13"/>
    </row>
    <row r="874" spans="1:3" x14ac:dyDescent="0.25">
      <c r="A874" s="12">
        <v>1871</v>
      </c>
      <c r="B874" s="114"/>
      <c r="C874" s="13"/>
    </row>
    <row r="875" spans="1:3" x14ac:dyDescent="0.25">
      <c r="A875" s="12">
        <v>1872</v>
      </c>
      <c r="B875" s="114"/>
      <c r="C875" s="13"/>
    </row>
    <row r="876" spans="1:3" x14ac:dyDescent="0.25">
      <c r="A876" s="12">
        <v>1873</v>
      </c>
      <c r="B876" s="114"/>
      <c r="C876" s="13"/>
    </row>
    <row r="877" spans="1:3" x14ac:dyDescent="0.25">
      <c r="A877" s="12">
        <v>1874</v>
      </c>
      <c r="B877" s="114"/>
      <c r="C877" s="13"/>
    </row>
    <row r="878" spans="1:3" x14ac:dyDescent="0.25">
      <c r="A878" s="12">
        <v>1875</v>
      </c>
      <c r="B878" s="114"/>
      <c r="C878" s="13"/>
    </row>
    <row r="879" spans="1:3" x14ac:dyDescent="0.25">
      <c r="A879" s="12">
        <v>1876</v>
      </c>
      <c r="B879" s="114"/>
      <c r="C879" s="13"/>
    </row>
    <row r="880" spans="1:3" x14ac:dyDescent="0.25">
      <c r="A880" s="12">
        <v>1877</v>
      </c>
      <c r="B880" s="114"/>
      <c r="C880" s="13"/>
    </row>
    <row r="881" spans="1:3" x14ac:dyDescent="0.25">
      <c r="A881" s="12">
        <v>1878</v>
      </c>
      <c r="B881" s="114"/>
      <c r="C881" s="13"/>
    </row>
    <row r="882" spans="1:3" x14ac:dyDescent="0.25">
      <c r="A882" s="12">
        <v>1879</v>
      </c>
      <c r="B882" s="114"/>
      <c r="C882" s="13"/>
    </row>
    <row r="883" spans="1:3" x14ac:dyDescent="0.25">
      <c r="A883" s="12">
        <v>1880</v>
      </c>
      <c r="B883" s="114"/>
      <c r="C883" s="13"/>
    </row>
    <row r="884" spans="1:3" x14ac:dyDescent="0.25">
      <c r="A884" s="12">
        <v>1881</v>
      </c>
      <c r="B884" s="114"/>
      <c r="C884" s="13"/>
    </row>
    <row r="885" spans="1:3" x14ac:dyDescent="0.25">
      <c r="A885" s="12">
        <v>1882</v>
      </c>
      <c r="B885" s="114"/>
      <c r="C885" s="13"/>
    </row>
    <row r="886" spans="1:3" x14ac:dyDescent="0.25">
      <c r="A886" s="12">
        <v>1883</v>
      </c>
      <c r="B886" s="114"/>
      <c r="C886" s="13"/>
    </row>
    <row r="887" spans="1:3" x14ac:dyDescent="0.25">
      <c r="A887" s="12">
        <v>1884</v>
      </c>
      <c r="B887" s="114"/>
      <c r="C887" s="13"/>
    </row>
    <row r="888" spans="1:3" x14ac:dyDescent="0.25">
      <c r="A888" s="12">
        <v>1885</v>
      </c>
      <c r="B888" s="114"/>
      <c r="C888" s="13"/>
    </row>
    <row r="889" spans="1:3" x14ac:dyDescent="0.25">
      <c r="A889" s="12">
        <v>1886</v>
      </c>
      <c r="B889" s="114"/>
      <c r="C889" s="13"/>
    </row>
    <row r="890" spans="1:3" x14ac:dyDescent="0.25">
      <c r="A890" s="12">
        <v>1887</v>
      </c>
      <c r="B890" s="114"/>
      <c r="C890" s="13"/>
    </row>
    <row r="891" spans="1:3" x14ac:dyDescent="0.25">
      <c r="A891" s="12">
        <v>1888</v>
      </c>
      <c r="B891" s="114"/>
      <c r="C891" s="13"/>
    </row>
    <row r="892" spans="1:3" x14ac:dyDescent="0.25">
      <c r="A892" s="12">
        <v>1889</v>
      </c>
      <c r="B892" s="114"/>
      <c r="C892" s="13"/>
    </row>
    <row r="893" spans="1:3" x14ac:dyDescent="0.25">
      <c r="A893" s="12">
        <v>1890</v>
      </c>
      <c r="B893" s="114"/>
      <c r="C893" s="13"/>
    </row>
    <row r="894" spans="1:3" x14ac:dyDescent="0.25">
      <c r="A894" s="12">
        <v>1891</v>
      </c>
      <c r="B894" s="114"/>
      <c r="C894" s="13"/>
    </row>
    <row r="895" spans="1:3" x14ac:dyDescent="0.25">
      <c r="A895" s="12">
        <v>1892</v>
      </c>
      <c r="B895" s="114"/>
      <c r="C895" s="13"/>
    </row>
    <row r="896" spans="1:3" x14ac:dyDescent="0.25">
      <c r="A896" s="12">
        <v>1893</v>
      </c>
      <c r="B896" s="114"/>
      <c r="C896" s="13"/>
    </row>
    <row r="897" spans="1:3" x14ac:dyDescent="0.25">
      <c r="A897" s="12">
        <v>1894</v>
      </c>
      <c r="B897" s="114"/>
      <c r="C897" s="13"/>
    </row>
    <row r="898" spans="1:3" x14ac:dyDescent="0.25">
      <c r="A898" s="12">
        <v>1895</v>
      </c>
      <c r="B898" s="114"/>
      <c r="C898" s="13"/>
    </row>
    <row r="899" spans="1:3" x14ac:dyDescent="0.25">
      <c r="A899" s="12">
        <v>1896</v>
      </c>
      <c r="B899" s="114"/>
      <c r="C899" s="13"/>
    </row>
    <row r="900" spans="1:3" x14ac:dyDescent="0.25">
      <c r="A900" s="12">
        <v>1897</v>
      </c>
      <c r="B900" s="114"/>
      <c r="C900" s="13"/>
    </row>
    <row r="901" spans="1:3" x14ac:dyDescent="0.25">
      <c r="A901" s="12">
        <v>1898</v>
      </c>
      <c r="B901" s="114"/>
      <c r="C901" s="13"/>
    </row>
    <row r="902" spans="1:3" x14ac:dyDescent="0.25">
      <c r="A902" s="12">
        <v>1899</v>
      </c>
      <c r="B902" s="114"/>
      <c r="C902" s="13"/>
    </row>
    <row r="903" spans="1:3" x14ac:dyDescent="0.25">
      <c r="A903" s="12">
        <v>1900</v>
      </c>
      <c r="B903" s="114"/>
      <c r="C903" s="13"/>
    </row>
    <row r="904" spans="1:3" x14ac:dyDescent="0.25">
      <c r="A904" s="12">
        <v>1901</v>
      </c>
      <c r="B904" s="114"/>
      <c r="C904" s="13"/>
    </row>
    <row r="905" spans="1:3" x14ac:dyDescent="0.25">
      <c r="A905" s="12">
        <v>1902</v>
      </c>
      <c r="B905" s="114"/>
      <c r="C905" s="13"/>
    </row>
    <row r="906" spans="1:3" x14ac:dyDescent="0.25">
      <c r="A906" s="12">
        <v>1903</v>
      </c>
      <c r="B906" s="114"/>
      <c r="C906" s="13"/>
    </row>
    <row r="907" spans="1:3" x14ac:dyDescent="0.25">
      <c r="A907" s="12">
        <v>1904</v>
      </c>
      <c r="B907" s="114"/>
      <c r="C907" s="13"/>
    </row>
    <row r="908" spans="1:3" x14ac:dyDescent="0.25">
      <c r="A908" s="12">
        <v>1905</v>
      </c>
      <c r="B908" s="114"/>
      <c r="C908" s="13"/>
    </row>
    <row r="909" spans="1:3" x14ac:dyDescent="0.25">
      <c r="A909" s="12">
        <v>1906</v>
      </c>
      <c r="B909" s="114"/>
      <c r="C909" s="13"/>
    </row>
    <row r="910" spans="1:3" x14ac:dyDescent="0.25">
      <c r="A910" s="12">
        <v>1907</v>
      </c>
      <c r="B910" s="114"/>
      <c r="C910" s="13"/>
    </row>
    <row r="911" spans="1:3" x14ac:dyDescent="0.25">
      <c r="A911" s="12">
        <v>1908</v>
      </c>
      <c r="B911" s="114"/>
      <c r="C911" s="13"/>
    </row>
    <row r="912" spans="1:3" x14ac:dyDescent="0.25">
      <c r="A912" s="12">
        <v>1909</v>
      </c>
      <c r="B912" s="114"/>
      <c r="C912" s="13"/>
    </row>
    <row r="913" spans="1:3" x14ac:dyDescent="0.25">
      <c r="A913" s="12">
        <v>1910</v>
      </c>
      <c r="B913" s="114"/>
      <c r="C913" s="13"/>
    </row>
    <row r="914" spans="1:3" x14ac:dyDescent="0.25">
      <c r="A914" s="12">
        <v>1911</v>
      </c>
      <c r="B914" s="114"/>
      <c r="C914" s="13"/>
    </row>
    <row r="915" spans="1:3" x14ac:dyDescent="0.25">
      <c r="A915" s="12">
        <v>1912</v>
      </c>
      <c r="B915" s="114"/>
      <c r="C915" s="13"/>
    </row>
    <row r="916" spans="1:3" x14ac:dyDescent="0.25">
      <c r="A916" s="12">
        <v>1913</v>
      </c>
      <c r="B916" s="114"/>
      <c r="C916" s="13"/>
    </row>
    <row r="917" spans="1:3" x14ac:dyDescent="0.25">
      <c r="A917" s="12">
        <v>1914</v>
      </c>
      <c r="B917" s="114"/>
      <c r="C917" s="13"/>
    </row>
    <row r="918" spans="1:3" x14ac:dyDescent="0.25">
      <c r="A918" s="12">
        <v>1915</v>
      </c>
      <c r="B918" s="114"/>
      <c r="C918" s="13"/>
    </row>
    <row r="919" spans="1:3" x14ac:dyDescent="0.25">
      <c r="A919" s="12">
        <v>1916</v>
      </c>
      <c r="B919" s="114"/>
      <c r="C919" s="13"/>
    </row>
    <row r="920" spans="1:3" x14ac:dyDescent="0.25">
      <c r="A920" s="12">
        <v>1917</v>
      </c>
      <c r="B920" s="114"/>
      <c r="C920" s="13"/>
    </row>
    <row r="921" spans="1:3" x14ac:dyDescent="0.25">
      <c r="A921" s="12">
        <v>1918</v>
      </c>
      <c r="B921" s="114"/>
      <c r="C921" s="13"/>
    </row>
    <row r="922" spans="1:3" x14ac:dyDescent="0.25">
      <c r="A922" s="12">
        <v>1919</v>
      </c>
      <c r="B922" s="114"/>
      <c r="C922" s="13"/>
    </row>
    <row r="923" spans="1:3" x14ac:dyDescent="0.25">
      <c r="A923" s="12">
        <v>1920</v>
      </c>
      <c r="B923" s="114"/>
      <c r="C923" s="13"/>
    </row>
    <row r="924" spans="1:3" x14ac:dyDescent="0.25">
      <c r="A924" s="12">
        <v>1921</v>
      </c>
      <c r="B924" s="114"/>
      <c r="C924" s="13"/>
    </row>
    <row r="925" spans="1:3" x14ac:dyDescent="0.25">
      <c r="A925" s="12">
        <v>1922</v>
      </c>
      <c r="B925" s="114"/>
      <c r="C925" s="13"/>
    </row>
    <row r="926" spans="1:3" x14ac:dyDescent="0.25">
      <c r="A926" s="12">
        <v>1923</v>
      </c>
      <c r="B926" s="114"/>
      <c r="C926" s="13"/>
    </row>
    <row r="927" spans="1:3" x14ac:dyDescent="0.25">
      <c r="A927" s="12">
        <v>1924</v>
      </c>
      <c r="B927" s="114"/>
      <c r="C927" s="13"/>
    </row>
    <row r="928" spans="1:3" x14ac:dyDescent="0.25">
      <c r="A928" s="12">
        <v>1925</v>
      </c>
      <c r="B928" s="114"/>
      <c r="C928" s="13"/>
    </row>
    <row r="929" spans="1:3" x14ac:dyDescent="0.25">
      <c r="A929" s="12">
        <v>1926</v>
      </c>
      <c r="B929" s="114"/>
      <c r="C929" s="13"/>
    </row>
    <row r="930" spans="1:3" x14ac:dyDescent="0.25">
      <c r="A930" s="12">
        <v>1927</v>
      </c>
      <c r="B930" s="114"/>
      <c r="C930" s="13"/>
    </row>
    <row r="931" spans="1:3" x14ac:dyDescent="0.25">
      <c r="A931" s="12">
        <v>1928</v>
      </c>
      <c r="B931" s="114"/>
      <c r="C931" s="13"/>
    </row>
    <row r="932" spans="1:3" x14ac:dyDescent="0.25">
      <c r="A932" s="12">
        <v>1929</v>
      </c>
      <c r="B932" s="114"/>
      <c r="C932" s="13"/>
    </row>
    <row r="933" spans="1:3" x14ac:dyDescent="0.25">
      <c r="A933" s="12">
        <v>1930</v>
      </c>
      <c r="B933" s="114"/>
      <c r="C933" s="13"/>
    </row>
    <row r="934" spans="1:3" x14ac:dyDescent="0.25">
      <c r="A934" s="12">
        <v>1931</v>
      </c>
      <c r="B934" s="114"/>
      <c r="C934" s="13"/>
    </row>
    <row r="935" spans="1:3" x14ac:dyDescent="0.25">
      <c r="A935" s="12">
        <v>1932</v>
      </c>
      <c r="B935" s="114"/>
      <c r="C935" s="13"/>
    </row>
    <row r="936" spans="1:3" x14ac:dyDescent="0.25">
      <c r="A936" s="12">
        <v>1933</v>
      </c>
      <c r="B936" s="114"/>
      <c r="C936" s="13"/>
    </row>
    <row r="937" spans="1:3" x14ac:dyDescent="0.25">
      <c r="A937" s="12">
        <v>1934</v>
      </c>
      <c r="B937" s="114"/>
      <c r="C937" s="13"/>
    </row>
    <row r="938" spans="1:3" x14ac:dyDescent="0.25">
      <c r="A938" s="12">
        <v>1935</v>
      </c>
      <c r="B938" s="114"/>
      <c r="C938" s="13"/>
    </row>
    <row r="939" spans="1:3" x14ac:dyDescent="0.25">
      <c r="A939" s="12">
        <v>1936</v>
      </c>
      <c r="B939" s="114"/>
      <c r="C939" s="13"/>
    </row>
    <row r="940" spans="1:3" x14ac:dyDescent="0.25">
      <c r="A940" s="12">
        <v>1937</v>
      </c>
      <c r="B940" s="114"/>
      <c r="C940" s="13"/>
    </row>
    <row r="941" spans="1:3" x14ac:dyDescent="0.25">
      <c r="A941" s="12">
        <v>1938</v>
      </c>
      <c r="B941" s="114"/>
      <c r="C941" s="13"/>
    </row>
    <row r="942" spans="1:3" x14ac:dyDescent="0.25">
      <c r="A942" s="12">
        <v>1939</v>
      </c>
      <c r="B942" s="114"/>
      <c r="C942" s="13"/>
    </row>
    <row r="943" spans="1:3" x14ac:dyDescent="0.25">
      <c r="A943" s="12">
        <v>1940</v>
      </c>
      <c r="B943" s="114"/>
      <c r="C943" s="13"/>
    </row>
    <row r="944" spans="1:3" x14ac:dyDescent="0.25">
      <c r="A944" s="12">
        <v>1941</v>
      </c>
      <c r="B944" s="114"/>
      <c r="C944" s="13"/>
    </row>
    <row r="945" spans="1:3" x14ac:dyDescent="0.25">
      <c r="A945" s="12">
        <v>1942</v>
      </c>
      <c r="B945" s="114"/>
      <c r="C945" s="13"/>
    </row>
    <row r="946" spans="1:3" x14ac:dyDescent="0.25">
      <c r="A946" s="12">
        <v>1943</v>
      </c>
      <c r="B946" s="114"/>
      <c r="C946" s="13"/>
    </row>
    <row r="947" spans="1:3" x14ac:dyDescent="0.25">
      <c r="A947" s="12">
        <v>1944</v>
      </c>
      <c r="B947" s="114"/>
      <c r="C947" s="13"/>
    </row>
    <row r="948" spans="1:3" x14ac:dyDescent="0.25">
      <c r="A948" s="12">
        <v>1945</v>
      </c>
      <c r="B948" s="114"/>
      <c r="C948" s="13"/>
    </row>
    <row r="949" spans="1:3" x14ac:dyDescent="0.25">
      <c r="A949" s="12">
        <v>1946</v>
      </c>
      <c r="B949" s="114"/>
      <c r="C949" s="13"/>
    </row>
    <row r="950" spans="1:3" x14ac:dyDescent="0.25">
      <c r="A950" s="12">
        <v>1947</v>
      </c>
      <c r="B950" s="114"/>
      <c r="C950" s="13"/>
    </row>
    <row r="951" spans="1:3" x14ac:dyDescent="0.25">
      <c r="A951" s="12">
        <v>1948</v>
      </c>
      <c r="B951" s="114"/>
      <c r="C951" s="13"/>
    </row>
    <row r="952" spans="1:3" x14ac:dyDescent="0.25">
      <c r="A952" s="12">
        <v>1949</v>
      </c>
      <c r="B952" s="114"/>
      <c r="C952" s="13"/>
    </row>
    <row r="953" spans="1:3" x14ac:dyDescent="0.25">
      <c r="A953" s="12">
        <v>1950</v>
      </c>
      <c r="B953" s="114"/>
      <c r="C953" s="13"/>
    </row>
    <row r="954" spans="1:3" x14ac:dyDescent="0.25">
      <c r="A954" s="12">
        <v>1951</v>
      </c>
      <c r="B954" s="114"/>
      <c r="C954" s="13"/>
    </row>
    <row r="955" spans="1:3" x14ac:dyDescent="0.25">
      <c r="A955" s="12">
        <v>1952</v>
      </c>
      <c r="B955" s="114"/>
      <c r="C955" s="13"/>
    </row>
    <row r="956" spans="1:3" x14ac:dyDescent="0.25">
      <c r="A956" s="12">
        <v>1953</v>
      </c>
      <c r="B956" s="114"/>
      <c r="C956" s="13"/>
    </row>
    <row r="957" spans="1:3" x14ac:dyDescent="0.25">
      <c r="A957" s="12">
        <v>1954</v>
      </c>
      <c r="B957" s="114"/>
      <c r="C957" s="13"/>
    </row>
    <row r="958" spans="1:3" x14ac:dyDescent="0.25">
      <c r="A958" s="12">
        <v>1955</v>
      </c>
      <c r="B958" s="114"/>
      <c r="C958" s="13"/>
    </row>
    <row r="959" spans="1:3" x14ac:dyDescent="0.25">
      <c r="A959" s="12">
        <v>1956</v>
      </c>
      <c r="B959" s="114"/>
      <c r="C959" s="13"/>
    </row>
    <row r="960" spans="1:3" x14ac:dyDescent="0.25">
      <c r="A960" s="12">
        <v>1957</v>
      </c>
      <c r="B960" s="114"/>
      <c r="C960" s="13"/>
    </row>
    <row r="961" spans="1:3" x14ac:dyDescent="0.25">
      <c r="A961" s="12">
        <v>1958</v>
      </c>
      <c r="B961" s="114"/>
      <c r="C961" s="13"/>
    </row>
    <row r="962" spans="1:3" x14ac:dyDescent="0.25">
      <c r="A962" s="12">
        <v>1959</v>
      </c>
      <c r="B962" s="114"/>
      <c r="C962" s="13"/>
    </row>
    <row r="963" spans="1:3" x14ac:dyDescent="0.25">
      <c r="A963" s="12">
        <v>1960</v>
      </c>
      <c r="B963" s="114"/>
      <c r="C963" s="13"/>
    </row>
    <row r="964" spans="1:3" x14ac:dyDescent="0.25">
      <c r="A964" s="12">
        <v>1961</v>
      </c>
      <c r="B964" s="114"/>
      <c r="C964" s="13"/>
    </row>
    <row r="965" spans="1:3" x14ac:dyDescent="0.25">
      <c r="A965" s="12">
        <v>1962</v>
      </c>
      <c r="B965" s="114"/>
      <c r="C965" s="13"/>
    </row>
    <row r="966" spans="1:3" x14ac:dyDescent="0.25">
      <c r="A966" s="12">
        <v>1963</v>
      </c>
      <c r="B966" s="114"/>
      <c r="C966" s="13"/>
    </row>
    <row r="967" spans="1:3" x14ac:dyDescent="0.25">
      <c r="A967" s="12">
        <v>1964</v>
      </c>
      <c r="B967" s="114"/>
      <c r="C967" s="13"/>
    </row>
    <row r="968" spans="1:3" x14ac:dyDescent="0.25">
      <c r="A968" s="12">
        <v>1965</v>
      </c>
      <c r="B968" s="114"/>
      <c r="C968" s="13"/>
    </row>
    <row r="969" spans="1:3" x14ac:dyDescent="0.25">
      <c r="A969" s="12">
        <v>1966</v>
      </c>
      <c r="B969" s="114"/>
      <c r="C969" s="13"/>
    </row>
    <row r="970" spans="1:3" x14ac:dyDescent="0.25">
      <c r="A970" s="12">
        <v>1967</v>
      </c>
      <c r="B970" s="114"/>
      <c r="C970" s="13"/>
    </row>
    <row r="971" spans="1:3" x14ac:dyDescent="0.25">
      <c r="A971" s="12">
        <v>1968</v>
      </c>
      <c r="B971" s="114"/>
      <c r="C971" s="13"/>
    </row>
    <row r="972" spans="1:3" x14ac:dyDescent="0.25">
      <c r="A972" s="12">
        <v>1969</v>
      </c>
      <c r="B972" s="114"/>
      <c r="C972" s="13"/>
    </row>
    <row r="973" spans="1:3" x14ac:dyDescent="0.25">
      <c r="A973" s="12">
        <v>1970</v>
      </c>
      <c r="B973" s="114"/>
      <c r="C973" s="13"/>
    </row>
    <row r="974" spans="1:3" x14ac:dyDescent="0.25">
      <c r="A974" s="12">
        <v>1971</v>
      </c>
      <c r="B974" s="114"/>
      <c r="C974" s="13"/>
    </row>
    <row r="975" spans="1:3" x14ac:dyDescent="0.25">
      <c r="A975" s="12">
        <v>1972</v>
      </c>
      <c r="B975" s="114"/>
      <c r="C975" s="13"/>
    </row>
    <row r="976" spans="1:3" x14ac:dyDescent="0.25">
      <c r="A976" s="12">
        <v>1973</v>
      </c>
      <c r="B976" s="114"/>
      <c r="C976" s="13"/>
    </row>
    <row r="977" spans="1:3" x14ac:dyDescent="0.25">
      <c r="A977" s="12">
        <v>1974</v>
      </c>
      <c r="B977" s="114"/>
      <c r="C977" s="13"/>
    </row>
    <row r="978" spans="1:3" x14ac:dyDescent="0.25">
      <c r="A978" s="12">
        <v>1975</v>
      </c>
      <c r="B978" s="114"/>
      <c r="C978" s="13"/>
    </row>
    <row r="979" spans="1:3" x14ac:dyDescent="0.25">
      <c r="A979" s="12">
        <v>1976</v>
      </c>
      <c r="B979" s="114"/>
      <c r="C979" s="13"/>
    </row>
    <row r="980" spans="1:3" x14ac:dyDescent="0.25">
      <c r="A980" s="12">
        <v>1977</v>
      </c>
      <c r="B980" s="114"/>
      <c r="C980" s="13"/>
    </row>
    <row r="981" spans="1:3" x14ac:dyDescent="0.25">
      <c r="A981" s="12">
        <v>1978</v>
      </c>
      <c r="B981" s="114"/>
      <c r="C981" s="13"/>
    </row>
    <row r="982" spans="1:3" x14ac:dyDescent="0.25">
      <c r="A982" s="12">
        <v>1979</v>
      </c>
      <c r="B982" s="114"/>
      <c r="C982" s="13"/>
    </row>
    <row r="983" spans="1:3" x14ac:dyDescent="0.25">
      <c r="A983" s="12">
        <v>1980</v>
      </c>
      <c r="B983" s="114"/>
      <c r="C983" s="13"/>
    </row>
    <row r="984" spans="1:3" x14ac:dyDescent="0.25">
      <c r="A984" s="12">
        <v>1981</v>
      </c>
      <c r="B984" s="114"/>
      <c r="C984" s="13"/>
    </row>
    <row r="985" spans="1:3" x14ac:dyDescent="0.25">
      <c r="A985" s="12">
        <v>1982</v>
      </c>
      <c r="B985" s="114"/>
      <c r="C985" s="13"/>
    </row>
    <row r="986" spans="1:3" x14ac:dyDescent="0.25">
      <c r="A986" s="12">
        <v>1983</v>
      </c>
      <c r="B986" s="114"/>
      <c r="C986" s="13"/>
    </row>
    <row r="987" spans="1:3" x14ac:dyDescent="0.25">
      <c r="A987" s="12">
        <v>1984</v>
      </c>
      <c r="B987" s="114"/>
      <c r="C987" s="13"/>
    </row>
    <row r="988" spans="1:3" x14ac:dyDescent="0.25">
      <c r="A988" s="12">
        <v>1985</v>
      </c>
      <c r="B988" s="114"/>
      <c r="C988" s="13"/>
    </row>
    <row r="989" spans="1:3" x14ac:dyDescent="0.25">
      <c r="A989" s="12">
        <v>1986</v>
      </c>
      <c r="B989" s="114"/>
      <c r="C989" s="13"/>
    </row>
    <row r="990" spans="1:3" x14ac:dyDescent="0.25">
      <c r="A990" s="12">
        <v>1987</v>
      </c>
      <c r="B990" s="114"/>
      <c r="C990" s="13"/>
    </row>
    <row r="991" spans="1:3" x14ac:dyDescent="0.25">
      <c r="A991" s="12">
        <v>1988</v>
      </c>
      <c r="B991" s="114"/>
      <c r="C991" s="13"/>
    </row>
    <row r="992" spans="1:3" x14ac:dyDescent="0.25">
      <c r="A992" s="12">
        <v>1989</v>
      </c>
      <c r="B992" s="114"/>
      <c r="C992" s="13"/>
    </row>
    <row r="993" spans="1:3" x14ac:dyDescent="0.25">
      <c r="A993" s="12">
        <v>1990</v>
      </c>
      <c r="B993" s="114"/>
      <c r="C993" s="13"/>
    </row>
    <row r="994" spans="1:3" x14ac:dyDescent="0.25">
      <c r="A994" s="12">
        <v>1991</v>
      </c>
      <c r="B994" s="114"/>
      <c r="C994" s="13"/>
    </row>
    <row r="995" spans="1:3" x14ac:dyDescent="0.25">
      <c r="A995" s="12">
        <v>1992</v>
      </c>
      <c r="B995" s="114"/>
      <c r="C995" s="13"/>
    </row>
    <row r="996" spans="1:3" x14ac:dyDescent="0.25">
      <c r="A996" s="12">
        <v>1993</v>
      </c>
      <c r="B996" s="114"/>
      <c r="C996" s="13"/>
    </row>
    <row r="997" spans="1:3" x14ac:dyDescent="0.25">
      <c r="A997" s="12">
        <v>1994</v>
      </c>
      <c r="B997" s="114"/>
      <c r="C997" s="13"/>
    </row>
    <row r="998" spans="1:3" x14ac:dyDescent="0.25">
      <c r="A998" s="12">
        <v>1995</v>
      </c>
      <c r="B998" s="114"/>
      <c r="C998" s="13"/>
    </row>
    <row r="999" spans="1:3" x14ac:dyDescent="0.25">
      <c r="A999" s="12">
        <v>1996</v>
      </c>
      <c r="B999" s="114"/>
      <c r="C999" s="13"/>
    </row>
    <row r="1000" spans="1:3" x14ac:dyDescent="0.25">
      <c r="A1000" s="12">
        <v>1997</v>
      </c>
      <c r="B1000" s="114"/>
      <c r="C1000" s="13"/>
    </row>
    <row r="1001" spans="1:3" x14ac:dyDescent="0.25">
      <c r="A1001" s="12">
        <v>1998</v>
      </c>
      <c r="B1001" s="114"/>
      <c r="C1001" s="13"/>
    </row>
    <row r="1002" spans="1:3" x14ac:dyDescent="0.25">
      <c r="A1002" s="12">
        <v>1999</v>
      </c>
      <c r="B1002" s="114"/>
      <c r="C1002" s="13"/>
    </row>
    <row r="1003" spans="1:3" ht="15.75" thickBot="1" x14ac:dyDescent="0.3">
      <c r="A1003" s="14">
        <v>2000</v>
      </c>
      <c r="B1003" s="115"/>
      <c r="C1003" s="15"/>
    </row>
  </sheetData>
  <conditionalFormatting sqref="A1">
    <cfRule type="cellIs" dxfId="3609" priority="3" operator="equal">
      <formula>0</formula>
    </cfRule>
    <cfRule type="containsErrors" dxfId="3608" priority="4">
      <formula>ISERROR(A1)</formula>
    </cfRule>
  </conditionalFormatting>
  <conditionalFormatting sqref="A2">
    <cfRule type="cellIs" dxfId="3607" priority="2" operator="equal">
      <formula>0</formula>
    </cfRule>
  </conditionalFormatting>
  <conditionalFormatting sqref="A3:A1003">
    <cfRule type="expression" dxfId="3606" priority="1">
      <formula>IF(C3&gt;0,5)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3"/>
  <sheetViews>
    <sheetView workbookViewId="0">
      <selection activeCell="C3" sqref="C3"/>
    </sheetView>
  </sheetViews>
  <sheetFormatPr baseColWidth="10" defaultRowHeight="15.75" x14ac:dyDescent="0.25"/>
  <cols>
    <col min="1" max="1" width="11.7109375" style="16" customWidth="1"/>
    <col min="2" max="2" width="0.85546875" style="116" customWidth="1"/>
    <col min="3" max="3" width="20.7109375" style="16" customWidth="1"/>
    <col min="4" max="23" width="0.28515625" customWidth="1"/>
    <col min="24" max="24" width="11.5703125" style="110"/>
  </cols>
  <sheetData>
    <row r="1" spans="1:24" ht="19.5" thickBot="1" x14ac:dyDescent="0.3">
      <c r="A1" s="124"/>
      <c r="B1" s="120"/>
      <c r="C1" s="24" t="str">
        <f>'Informations personnelles'!C1</f>
        <v>LesPêcheurs</v>
      </c>
      <c r="X1" s="76">
        <v>5000</v>
      </c>
    </row>
    <row r="2" spans="1:24" ht="16.5" thickBot="1" x14ac:dyDescent="0.3">
      <c r="A2" s="125"/>
      <c r="B2" s="117"/>
      <c r="C2" s="25" t="s">
        <v>1</v>
      </c>
      <c r="X2" s="76" t="s">
        <v>133</v>
      </c>
    </row>
    <row r="3" spans="1:24" ht="16.5" thickBot="1" x14ac:dyDescent="0.3">
      <c r="A3" s="123">
        <v>1000</v>
      </c>
      <c r="B3" s="121"/>
      <c r="C3" s="23" t="str">
        <f>'Informations personnelles'!C3</f>
        <v>Pierrette Venne</v>
      </c>
      <c r="X3" s="76" t="s">
        <v>134</v>
      </c>
    </row>
    <row r="4" spans="1:24" ht="16.5" thickBot="1" x14ac:dyDescent="0.3">
      <c r="A4" s="19">
        <v>1001</v>
      </c>
      <c r="B4" s="121"/>
      <c r="C4" s="23" t="str">
        <f>'Informations personnelles'!C4</f>
        <v>Claire Lessard</v>
      </c>
      <c r="X4" s="76">
        <v>130</v>
      </c>
    </row>
    <row r="5" spans="1:24" ht="16.5" thickBot="1" x14ac:dyDescent="0.3">
      <c r="A5" s="19">
        <v>1002</v>
      </c>
      <c r="B5" s="121"/>
      <c r="C5" s="23" t="str">
        <f>'Informations personnelles'!C5</f>
        <v>Pierrette Lépine</v>
      </c>
      <c r="X5" s="77" t="s">
        <v>135</v>
      </c>
    </row>
    <row r="6" spans="1:24" ht="16.5" thickBot="1" x14ac:dyDescent="0.3">
      <c r="A6" s="19">
        <v>1003</v>
      </c>
      <c r="B6" s="121"/>
      <c r="C6" s="23" t="str">
        <f>'Informations personnelles'!C6</f>
        <v>André Lépine</v>
      </c>
      <c r="X6" s="77">
        <v>14</v>
      </c>
    </row>
    <row r="7" spans="1:24" ht="16.5" thickBot="1" x14ac:dyDescent="0.3">
      <c r="A7" s="19">
        <v>1004</v>
      </c>
      <c r="B7" s="121"/>
      <c r="C7" s="23" t="str">
        <f>'Informations personnelles'!C7</f>
        <v>Claudine Charrette</v>
      </c>
      <c r="X7" s="78" t="s">
        <v>136</v>
      </c>
    </row>
    <row r="8" spans="1:24" ht="16.5" thickBot="1" x14ac:dyDescent="0.3">
      <c r="A8" s="19">
        <v>1005</v>
      </c>
      <c r="B8" s="121"/>
      <c r="C8" s="20" t="str">
        <f>'Informations personnelles'!C8</f>
        <v>Martine Ouellet</v>
      </c>
      <c r="X8" s="79">
        <v>10</v>
      </c>
    </row>
    <row r="9" spans="1:24" ht="16.5" thickBot="1" x14ac:dyDescent="0.3">
      <c r="A9" s="19">
        <v>1006</v>
      </c>
      <c r="B9" s="121"/>
      <c r="C9" s="23" t="str">
        <f>'Informations personnelles'!C9</f>
        <v>Jocelyne Labelle</v>
      </c>
      <c r="X9" s="80" t="s">
        <v>137</v>
      </c>
    </row>
    <row r="10" spans="1:24" ht="16.5" thickBot="1" x14ac:dyDescent="0.3">
      <c r="A10" s="19">
        <v>1007</v>
      </c>
      <c r="B10" s="121"/>
      <c r="C10" s="23" t="str">
        <f>'Informations personnelles'!C10</f>
        <v>Florent Croteau</v>
      </c>
      <c r="X10" s="81">
        <v>8.75</v>
      </c>
    </row>
    <row r="11" spans="1:24" ht="16.5" thickBot="1" x14ac:dyDescent="0.3">
      <c r="A11" s="19">
        <v>1008</v>
      </c>
      <c r="B11" s="121"/>
      <c r="C11" s="23" t="str">
        <f>'Informations personnelles'!C11</f>
        <v>Jean-Guy Gingras</v>
      </c>
      <c r="X11" s="82" t="s">
        <v>138</v>
      </c>
    </row>
    <row r="12" spans="1:24" ht="16.5" thickBot="1" x14ac:dyDescent="0.3">
      <c r="A12" s="19">
        <v>1009</v>
      </c>
      <c r="B12" s="121"/>
      <c r="C12" s="23" t="str">
        <f>'Informations personnelles'!C12</f>
        <v>Dorothée Beauchesne</v>
      </c>
      <c r="X12" s="83">
        <v>10</v>
      </c>
    </row>
    <row r="13" spans="1:24" ht="16.5" thickBot="1" x14ac:dyDescent="0.3">
      <c r="A13" s="19">
        <v>1010</v>
      </c>
      <c r="B13" s="121"/>
      <c r="C13" s="23" t="str">
        <f>'Informations personnelles'!C13</f>
        <v>Marie-Josée Bouchard</v>
      </c>
      <c r="X13" s="84" t="s">
        <v>139</v>
      </c>
    </row>
    <row r="14" spans="1:24" ht="16.5" thickBot="1" x14ac:dyDescent="0.3">
      <c r="A14" s="19">
        <v>1011</v>
      </c>
      <c r="B14" s="121"/>
      <c r="C14" s="23" t="str">
        <f>'Informations personnelles'!C14</f>
        <v>Michel Tremblay</v>
      </c>
      <c r="X14" s="84">
        <v>90</v>
      </c>
    </row>
    <row r="15" spans="1:24" ht="16.5" thickBot="1" x14ac:dyDescent="0.3">
      <c r="A15" s="19">
        <v>1012</v>
      </c>
      <c r="B15" s="121"/>
      <c r="C15" s="23" t="str">
        <f>'Informations personnelles'!C15</f>
        <v>Richard Champagne</v>
      </c>
      <c r="X15" s="85" t="s">
        <v>140</v>
      </c>
    </row>
    <row r="16" spans="1:24" ht="16.5" thickBot="1" x14ac:dyDescent="0.3">
      <c r="A16" s="19">
        <v>1013</v>
      </c>
      <c r="B16" s="121"/>
      <c r="C16" s="23" t="str">
        <f>'Informations personnelles'!C16</f>
        <v>Huguette Charron</v>
      </c>
      <c r="X16" s="86">
        <v>20</v>
      </c>
    </row>
    <row r="17" spans="1:24" ht="16.5" thickBot="1" x14ac:dyDescent="0.3">
      <c r="A17" s="19">
        <v>1014</v>
      </c>
      <c r="B17" s="121"/>
      <c r="C17" s="23" t="str">
        <f>'Informations personnelles'!C17</f>
        <v>Yves Chapdelaine</v>
      </c>
      <c r="X17" s="85" t="s">
        <v>141</v>
      </c>
    </row>
    <row r="18" spans="1:24" ht="16.5" thickBot="1" x14ac:dyDescent="0.3">
      <c r="A18" s="19">
        <v>1015</v>
      </c>
      <c r="B18" s="121"/>
      <c r="C18" s="23" t="str">
        <f>'Informations personnelles'!C18</f>
        <v>Jocelyne Cadotte</v>
      </c>
      <c r="X18" s="86">
        <v>20</v>
      </c>
    </row>
    <row r="19" spans="1:24" ht="16.5" thickBot="1" x14ac:dyDescent="0.3">
      <c r="A19" s="19">
        <v>1016</v>
      </c>
      <c r="B19" s="121"/>
      <c r="C19" s="23" t="str">
        <f>'Informations personnelles'!C19</f>
        <v>René Courchesne</v>
      </c>
      <c r="X19" s="77">
        <v>490</v>
      </c>
    </row>
    <row r="20" spans="1:24" ht="16.5" thickBot="1" x14ac:dyDescent="0.3">
      <c r="A20" s="19">
        <v>1017</v>
      </c>
      <c r="B20" s="121"/>
      <c r="C20" s="20" t="str">
        <f>'Informations personnelles'!C20</f>
        <v>Gilles Martin</v>
      </c>
      <c r="X20" s="87" t="s">
        <v>142</v>
      </c>
    </row>
    <row r="21" spans="1:24" ht="16.5" thickBot="1" x14ac:dyDescent="0.3">
      <c r="A21" s="19">
        <v>1018</v>
      </c>
      <c r="B21" s="121"/>
      <c r="C21" s="23" t="str">
        <f>'Informations personnelles'!C21</f>
        <v>Jacques Croteau</v>
      </c>
      <c r="X21" s="88">
        <v>25</v>
      </c>
    </row>
    <row r="22" spans="1:24" thickBot="1" x14ac:dyDescent="0.3">
      <c r="A22" s="19">
        <v>1019</v>
      </c>
      <c r="B22" s="121"/>
      <c r="C22" s="23" t="str">
        <f>'Informations personnelles'!C22</f>
        <v>Raymond Chartré</v>
      </c>
      <c r="X22" s="89" t="s">
        <v>143</v>
      </c>
    </row>
    <row r="23" spans="1:24" ht="16.5" thickBot="1" x14ac:dyDescent="0.3">
      <c r="A23" s="19">
        <v>1020</v>
      </c>
      <c r="B23" s="121"/>
      <c r="C23" s="23" t="str">
        <f>'Informations personnelles'!C23</f>
        <v xml:space="preserve">Gisèle Gilbert </v>
      </c>
      <c r="X23" s="90">
        <v>25</v>
      </c>
    </row>
    <row r="24" spans="1:24" thickBot="1" x14ac:dyDescent="0.3">
      <c r="A24" s="19">
        <v>1021</v>
      </c>
      <c r="B24" s="121"/>
      <c r="C24" s="23" t="str">
        <f>'Informations personnelles'!C24</f>
        <v>Liliane Blais</v>
      </c>
      <c r="X24" s="91" t="s">
        <v>144</v>
      </c>
    </row>
    <row r="25" spans="1:24" ht="16.5" thickBot="1" x14ac:dyDescent="0.3">
      <c r="A25" s="19">
        <v>1022</v>
      </c>
      <c r="B25" s="121"/>
      <c r="C25" s="23" t="str">
        <f>'Informations personnelles'!C25</f>
        <v>Suzanne Turcotte</v>
      </c>
      <c r="X25" s="92">
        <v>10</v>
      </c>
    </row>
    <row r="26" spans="1:24" thickBot="1" x14ac:dyDescent="0.3">
      <c r="A26" s="19">
        <v>1023</v>
      </c>
      <c r="B26" s="121"/>
      <c r="C26" s="23">
        <f>'Informations personnelles'!C26</f>
        <v>0</v>
      </c>
      <c r="X26" s="93" t="s">
        <v>145</v>
      </c>
    </row>
    <row r="27" spans="1:24" ht="16.5" thickBot="1" x14ac:dyDescent="0.3">
      <c r="A27" s="19">
        <v>1024</v>
      </c>
      <c r="B27" s="121"/>
      <c r="C27" s="23" t="str">
        <f>'Informations personnelles'!C27</f>
        <v>Roland Gariépy</v>
      </c>
      <c r="X27" s="94">
        <v>25</v>
      </c>
    </row>
    <row r="28" spans="1:24" ht="16.5" thickBot="1" x14ac:dyDescent="0.3">
      <c r="A28" s="19">
        <v>1025</v>
      </c>
      <c r="B28" s="121"/>
      <c r="C28" s="23" t="str">
        <f>'Informations personnelles'!C28</f>
        <v>Jean-Luc Allard</v>
      </c>
      <c r="X28" s="94">
        <v>20</v>
      </c>
    </row>
    <row r="29" spans="1:24" ht="16.5" thickBot="1" x14ac:dyDescent="0.3">
      <c r="A29" s="19">
        <v>1026</v>
      </c>
      <c r="B29" s="121"/>
      <c r="C29" s="23" t="str">
        <f>'Informations personnelles'!C29</f>
        <v>Charlotte Jolicoeur</v>
      </c>
      <c r="X29" s="94">
        <v>15</v>
      </c>
    </row>
    <row r="30" spans="1:24" ht="16.5" thickBot="1" x14ac:dyDescent="0.3">
      <c r="A30" s="19">
        <v>1027</v>
      </c>
      <c r="B30" s="121"/>
      <c r="C30" s="23" t="str">
        <f>'Informations personnelles'!C30</f>
        <v>Jean-Marie Thibault</v>
      </c>
      <c r="X30" s="95" t="s">
        <v>146</v>
      </c>
    </row>
    <row r="31" spans="1:24" ht="16.5" thickBot="1" x14ac:dyDescent="0.3">
      <c r="A31" s="19">
        <v>1028</v>
      </c>
      <c r="B31" s="121"/>
      <c r="C31" s="23" t="str">
        <f>'Informations personnelles'!C31</f>
        <v>Denis Locas</v>
      </c>
      <c r="X31" s="95">
        <v>35</v>
      </c>
    </row>
    <row r="32" spans="1:24" ht="16.5" thickBot="1" x14ac:dyDescent="0.3">
      <c r="A32" s="19">
        <v>1029</v>
      </c>
      <c r="B32" s="121"/>
      <c r="C32" s="23" t="str">
        <f>'Informations personnelles'!C32</f>
        <v>Jeannine Chartré</v>
      </c>
      <c r="X32" s="84" t="s">
        <v>147</v>
      </c>
    </row>
    <row r="33" spans="1:24" ht="16.5" thickBot="1" x14ac:dyDescent="0.3">
      <c r="A33" s="19">
        <v>1030</v>
      </c>
      <c r="B33" s="121"/>
      <c r="C33" s="23" t="str">
        <f>'Informations personnelles'!C33</f>
        <v>Lise Cloutier</v>
      </c>
      <c r="X33" s="96">
        <v>10</v>
      </c>
    </row>
    <row r="34" spans="1:24" ht="16.5" thickBot="1" x14ac:dyDescent="0.3">
      <c r="A34" s="19">
        <v>1031</v>
      </c>
      <c r="B34" s="121"/>
      <c r="C34" s="23" t="str">
        <f>'Informations personnelles'!C34</f>
        <v>Anita Pelletier</v>
      </c>
      <c r="X34" s="97" t="s">
        <v>148</v>
      </c>
    </row>
    <row r="35" spans="1:24" ht="16.5" thickBot="1" x14ac:dyDescent="0.3">
      <c r="A35" s="19">
        <v>1032</v>
      </c>
      <c r="B35" s="121"/>
      <c r="C35" s="23" t="str">
        <f>'Informations personnelles'!C35</f>
        <v>Paul Barrette</v>
      </c>
      <c r="X35" s="98">
        <v>25</v>
      </c>
    </row>
    <row r="36" spans="1:24" ht="16.5" thickBot="1" x14ac:dyDescent="0.3">
      <c r="A36" s="19">
        <v>1033</v>
      </c>
      <c r="B36" s="121"/>
      <c r="C36" s="23" t="str">
        <f>'Informations personnelles'!C36</f>
        <v>Claude Cyr</v>
      </c>
      <c r="X36" s="98">
        <v>15</v>
      </c>
    </row>
    <row r="37" spans="1:24" ht="16.5" thickBot="1" x14ac:dyDescent="0.3">
      <c r="A37" s="19">
        <v>1034</v>
      </c>
      <c r="B37" s="121"/>
      <c r="C37" s="23" t="str">
        <f>'Informations personnelles'!C37</f>
        <v>Carole Moreau</v>
      </c>
      <c r="X37" s="98">
        <v>10</v>
      </c>
    </row>
    <row r="38" spans="1:24" ht="16.5" thickBot="1" x14ac:dyDescent="0.3">
      <c r="A38" s="19">
        <v>1035</v>
      </c>
      <c r="B38" s="121"/>
      <c r="C38" s="23" t="str">
        <f>'Informations personnelles'!C38</f>
        <v>Jean Bélisle</v>
      </c>
      <c r="X38" s="98">
        <v>10</v>
      </c>
    </row>
    <row r="39" spans="1:24" ht="16.5" thickBot="1" x14ac:dyDescent="0.3">
      <c r="A39" s="19">
        <v>1036</v>
      </c>
      <c r="B39" s="121"/>
      <c r="C39" s="23" t="str">
        <f>'Informations personnelles'!C39</f>
        <v>France Therien</v>
      </c>
      <c r="X39" s="99"/>
    </row>
    <row r="40" spans="1:24" ht="16.5" thickBot="1" x14ac:dyDescent="0.3">
      <c r="A40" s="19">
        <v>1037</v>
      </c>
      <c r="B40" s="121"/>
      <c r="C40" s="23" t="str">
        <f>'Informations personnelles'!C40</f>
        <v>Jean-Pierre Beaulieu</v>
      </c>
      <c r="X40" s="100" t="s">
        <v>149</v>
      </c>
    </row>
    <row r="41" spans="1:24" ht="16.5" thickBot="1" x14ac:dyDescent="0.3">
      <c r="A41" s="19">
        <v>1038</v>
      </c>
      <c r="B41" s="121"/>
      <c r="C41" s="23" t="str">
        <f>'Informations personnelles'!C41</f>
        <v>Gilles Tremblay</v>
      </c>
      <c r="X41" s="101">
        <v>40</v>
      </c>
    </row>
    <row r="42" spans="1:24" ht="16.5" thickBot="1" x14ac:dyDescent="0.3">
      <c r="A42" s="19">
        <v>1039</v>
      </c>
      <c r="B42" s="121"/>
      <c r="C42" s="23" t="str">
        <f>'Informations personnelles'!C42</f>
        <v>Micheline Bard</v>
      </c>
      <c r="X42" s="76" t="s">
        <v>150</v>
      </c>
    </row>
    <row r="43" spans="1:24" ht="16.5" thickBot="1" x14ac:dyDescent="0.3">
      <c r="A43" s="19">
        <v>1040</v>
      </c>
      <c r="B43" s="121"/>
      <c r="C43" s="23" t="str">
        <f>'Informations personnelles'!C43</f>
        <v>Maurice Chartrand</v>
      </c>
      <c r="X43" s="102">
        <v>0.15</v>
      </c>
    </row>
    <row r="44" spans="1:24" ht="16.5" thickBot="1" x14ac:dyDescent="0.3">
      <c r="A44" s="19">
        <v>1041</v>
      </c>
      <c r="B44" s="121"/>
      <c r="C44" s="23" t="str">
        <f>'Informations personnelles'!C44</f>
        <v>Nicole Joly</v>
      </c>
      <c r="X44" s="103" t="s">
        <v>151</v>
      </c>
    </row>
    <row r="45" spans="1:24" ht="16.5" thickBot="1" x14ac:dyDescent="0.3">
      <c r="A45" s="19">
        <v>1042</v>
      </c>
      <c r="B45" s="121"/>
      <c r="C45" s="23" t="str">
        <f>'Informations personnelles'!C45</f>
        <v>Estelle Vadboncoeur</v>
      </c>
      <c r="X45" s="103">
        <v>91</v>
      </c>
    </row>
    <row r="46" spans="1:24" thickBot="1" x14ac:dyDescent="0.3">
      <c r="A46" s="19">
        <v>1043</v>
      </c>
      <c r="B46" s="121"/>
      <c r="C46" s="23" t="str">
        <f>'Informations personnelles'!C46</f>
        <v>Ferdinand Laplante</v>
      </c>
      <c r="X46" s="104" t="s">
        <v>152</v>
      </c>
    </row>
    <row r="47" spans="1:24" ht="16.5" thickBot="1" x14ac:dyDescent="0.3">
      <c r="A47" s="19">
        <v>1044</v>
      </c>
      <c r="B47" s="121"/>
      <c r="C47" s="23" t="str">
        <f>'Informations personnelles'!C47</f>
        <v>Suzan Reight</v>
      </c>
      <c r="X47" s="105">
        <v>15</v>
      </c>
    </row>
    <row r="48" spans="1:24" ht="16.5" thickBot="1" x14ac:dyDescent="0.3">
      <c r="A48" s="19">
        <v>1045</v>
      </c>
      <c r="B48" s="121"/>
      <c r="C48" s="23" t="str">
        <f>'Informations personnelles'!C48</f>
        <v>André Langevin</v>
      </c>
      <c r="X48" s="76" t="s">
        <v>153</v>
      </c>
    </row>
    <row r="49" spans="1:24" ht="16.5" thickBot="1" x14ac:dyDescent="0.3">
      <c r="A49" s="19">
        <v>1046</v>
      </c>
      <c r="B49" s="121"/>
      <c r="C49" s="20" t="str">
        <f>'Informations personnelles'!C49</f>
        <v>Nino Ciccollela</v>
      </c>
      <c r="X49" s="106">
        <v>10</v>
      </c>
    </row>
    <row r="50" spans="1:24" ht="16.5" thickBot="1" x14ac:dyDescent="0.3">
      <c r="A50" s="19">
        <v>1047</v>
      </c>
      <c r="B50" s="121"/>
      <c r="C50" s="23" t="str">
        <f>'Informations personnelles'!C50</f>
        <v>Louisette Croteau</v>
      </c>
      <c r="X50" s="107"/>
    </row>
    <row r="51" spans="1:24" ht="16.5" thickBot="1" x14ac:dyDescent="0.3">
      <c r="A51" s="19">
        <v>1048</v>
      </c>
      <c r="B51" s="121"/>
      <c r="C51" s="23" t="str">
        <f>'Informations personnelles'!C51</f>
        <v>Michel Moreau</v>
      </c>
      <c r="X51" s="107"/>
    </row>
    <row r="52" spans="1:24" ht="16.5" thickBot="1" x14ac:dyDescent="0.3">
      <c r="A52" s="19">
        <v>1049</v>
      </c>
      <c r="B52" s="121"/>
      <c r="C52" s="23" t="str">
        <f>'Informations personnelles'!C52</f>
        <v>Anna-Maria Ciccollela</v>
      </c>
      <c r="X52" s="107"/>
    </row>
    <row r="53" spans="1:24" ht="16.5" thickBot="1" x14ac:dyDescent="0.3">
      <c r="A53" s="19">
        <v>1050</v>
      </c>
      <c r="B53" s="121"/>
      <c r="C53" s="23" t="str">
        <f>'Informations personnelles'!C53</f>
        <v>Rose-Ange Leclerc</v>
      </c>
      <c r="X53" s="107"/>
    </row>
    <row r="54" spans="1:24" ht="16.5" thickBot="1" x14ac:dyDescent="0.3">
      <c r="A54" s="19">
        <v>1051</v>
      </c>
      <c r="B54" s="121"/>
      <c r="C54" s="23" t="str">
        <f>'Informations personnelles'!C54</f>
        <v>Serge Goupil</v>
      </c>
      <c r="X54" s="107"/>
    </row>
    <row r="55" spans="1:24" ht="16.5" thickBot="1" x14ac:dyDescent="0.3">
      <c r="A55" s="19">
        <v>1052</v>
      </c>
      <c r="B55" s="121"/>
      <c r="C55" s="23">
        <f>'Informations personnelles'!C55</f>
        <v>0</v>
      </c>
      <c r="X55" s="107"/>
    </row>
    <row r="56" spans="1:24" ht="16.5" thickBot="1" x14ac:dyDescent="0.3">
      <c r="A56" s="19">
        <v>1053</v>
      </c>
      <c r="B56" s="121"/>
      <c r="C56" s="23" t="str">
        <f>'Informations personnelles'!C56</f>
        <v>André Cyr</v>
      </c>
      <c r="X56" s="107"/>
    </row>
    <row r="57" spans="1:24" ht="16.5" thickBot="1" x14ac:dyDescent="0.3">
      <c r="A57" s="19">
        <v>1054</v>
      </c>
      <c r="B57" s="121"/>
      <c r="C57" s="23" t="str">
        <f>'Informations personnelles'!C57</f>
        <v>Danielle Turgeon</v>
      </c>
      <c r="X57" s="107"/>
    </row>
    <row r="58" spans="1:24" ht="16.5" thickBot="1" x14ac:dyDescent="0.3">
      <c r="A58" s="19">
        <v>1055</v>
      </c>
      <c r="B58" s="121"/>
      <c r="C58" s="23" t="str">
        <f>'Informations personnelles'!C58</f>
        <v>Ginette Juteau</v>
      </c>
      <c r="X58" s="107"/>
    </row>
    <row r="59" spans="1:24" ht="16.5" thickBot="1" x14ac:dyDescent="0.3">
      <c r="A59" s="19">
        <v>1056</v>
      </c>
      <c r="B59" s="121"/>
      <c r="C59" s="23" t="str">
        <f>'Informations personnelles'!C59</f>
        <v>Philippe Vignis</v>
      </c>
      <c r="X59" s="107"/>
    </row>
    <row r="60" spans="1:24" ht="16.5" thickBot="1" x14ac:dyDescent="0.3">
      <c r="A60" s="19">
        <v>1057</v>
      </c>
      <c r="B60" s="121"/>
      <c r="C60" s="23">
        <f>'Informations personnelles'!C60</f>
        <v>0</v>
      </c>
      <c r="X60" s="107"/>
    </row>
    <row r="61" spans="1:24" ht="16.5" thickBot="1" x14ac:dyDescent="0.3">
      <c r="A61" s="19">
        <v>1058</v>
      </c>
      <c r="B61" s="121"/>
      <c r="C61" s="23" t="str">
        <f>'Informations personnelles'!C61</f>
        <v>Francine Allard</v>
      </c>
      <c r="X61" s="107"/>
    </row>
    <row r="62" spans="1:24" ht="16.5" thickBot="1" x14ac:dyDescent="0.3">
      <c r="A62" s="19">
        <v>1059</v>
      </c>
      <c r="B62" s="121"/>
      <c r="C62" s="23" t="str">
        <f>'Informations personnelles'!C62</f>
        <v>Juliette Lavallée</v>
      </c>
      <c r="X62" s="107"/>
    </row>
    <row r="63" spans="1:24" ht="16.5" thickBot="1" x14ac:dyDescent="0.3">
      <c r="A63" s="19">
        <v>1060</v>
      </c>
      <c r="B63" s="121"/>
      <c r="C63" s="23" t="str">
        <f>'Informations personnelles'!C63</f>
        <v>François Chagnon</v>
      </c>
      <c r="X63" s="107"/>
    </row>
    <row r="64" spans="1:24" ht="16.5" thickBot="1" x14ac:dyDescent="0.3">
      <c r="A64" s="19">
        <v>1061</v>
      </c>
      <c r="B64" s="121"/>
      <c r="C64" s="23" t="str">
        <f>'Informations personnelles'!C64</f>
        <v>Huguette Grandchamps</v>
      </c>
      <c r="X64" s="107"/>
    </row>
    <row r="65" spans="1:24" ht="16.5" thickBot="1" x14ac:dyDescent="0.3">
      <c r="A65" s="19">
        <v>1062</v>
      </c>
      <c r="B65" s="121"/>
      <c r="C65" s="23">
        <f>'Informations personnelles'!C65</f>
        <v>0</v>
      </c>
      <c r="X65" s="107"/>
    </row>
    <row r="66" spans="1:24" ht="16.5" thickBot="1" x14ac:dyDescent="0.3">
      <c r="A66" s="19">
        <v>1063</v>
      </c>
      <c r="B66" s="121"/>
      <c r="C66" s="23" t="str">
        <f>'Informations personnelles'!C66</f>
        <v>Noé Franco</v>
      </c>
      <c r="X66" s="107"/>
    </row>
    <row r="67" spans="1:24" ht="16.5" thickBot="1" x14ac:dyDescent="0.3">
      <c r="A67" s="19">
        <v>1064</v>
      </c>
      <c r="B67" s="121"/>
      <c r="C67" s="23" t="str">
        <f>'Informations personnelles'!C67</f>
        <v>Claude Chaumont</v>
      </c>
      <c r="X67" s="107"/>
    </row>
    <row r="68" spans="1:24" ht="16.5" thickBot="1" x14ac:dyDescent="0.3">
      <c r="A68" s="19">
        <v>1065</v>
      </c>
      <c r="B68" s="121"/>
      <c r="C68" s="23" t="str">
        <f>'Informations personnelles'!C68</f>
        <v>Louise Arbour</v>
      </c>
      <c r="X68" s="107"/>
    </row>
    <row r="69" spans="1:24" ht="16.5" thickBot="1" x14ac:dyDescent="0.3">
      <c r="A69" s="19">
        <v>1066</v>
      </c>
      <c r="B69" s="121"/>
      <c r="C69" s="23" t="str">
        <f>'Informations personnelles'!C69</f>
        <v>Thérèse Truchon</v>
      </c>
      <c r="X69" s="107"/>
    </row>
    <row r="70" spans="1:24" ht="16.5" thickBot="1" x14ac:dyDescent="0.3">
      <c r="A70" s="19">
        <v>1067</v>
      </c>
      <c r="B70" s="121"/>
      <c r="C70" s="23" t="str">
        <f>'Informations personnelles'!C70</f>
        <v>Émile Beauchesne</v>
      </c>
      <c r="X70" s="107"/>
    </row>
    <row r="71" spans="1:24" ht="16.5" thickBot="1" x14ac:dyDescent="0.3">
      <c r="A71" s="19">
        <v>1068</v>
      </c>
      <c r="B71" s="121"/>
      <c r="C71" s="23">
        <f>'Informations personnelles'!C71</f>
        <v>0</v>
      </c>
      <c r="X71" s="107"/>
    </row>
    <row r="72" spans="1:24" ht="16.5" thickBot="1" x14ac:dyDescent="0.3">
      <c r="A72" s="19">
        <v>1069</v>
      </c>
      <c r="B72" s="121"/>
      <c r="C72" s="20" t="str">
        <f>'Informations personnelles'!C72</f>
        <v>Diane Resler</v>
      </c>
      <c r="X72" s="107"/>
    </row>
    <row r="73" spans="1:24" ht="16.5" thickBot="1" x14ac:dyDescent="0.3">
      <c r="A73" s="19">
        <v>1070</v>
      </c>
      <c r="B73" s="121"/>
      <c r="C73" s="23" t="str">
        <f>'Informations personnelles'!C73</f>
        <v>Monique Campeau</v>
      </c>
      <c r="X73" s="107"/>
    </row>
    <row r="74" spans="1:24" ht="16.5" thickBot="1" x14ac:dyDescent="0.3">
      <c r="A74" s="19">
        <v>1071</v>
      </c>
      <c r="B74" s="121"/>
      <c r="C74" s="23" t="str">
        <f>'Informations personnelles'!C74</f>
        <v>Mario Nolet</v>
      </c>
      <c r="X74" s="107"/>
    </row>
    <row r="75" spans="1:24" ht="16.5" thickBot="1" x14ac:dyDescent="0.3">
      <c r="A75" s="19">
        <v>1072</v>
      </c>
      <c r="B75" s="121"/>
      <c r="C75" s="20" t="str">
        <f>'Informations personnelles'!C75</f>
        <v>Marcel Legault</v>
      </c>
      <c r="X75" s="108"/>
    </row>
    <row r="76" spans="1:24" ht="16.5" thickBot="1" x14ac:dyDescent="0.3">
      <c r="A76" s="19">
        <v>1073</v>
      </c>
      <c r="B76" s="121"/>
      <c r="C76" s="23" t="str">
        <f>'Informations personnelles'!C76</f>
        <v>Jocelyne Brunelle</v>
      </c>
      <c r="X76" s="108"/>
    </row>
    <row r="77" spans="1:24" ht="16.5" thickBot="1" x14ac:dyDescent="0.3">
      <c r="A77" s="19">
        <v>1074</v>
      </c>
      <c r="B77" s="121"/>
      <c r="C77" s="23">
        <f>'Informations personnelles'!C77</f>
        <v>0</v>
      </c>
      <c r="X77" s="108"/>
    </row>
    <row r="78" spans="1:24" ht="16.5" thickBot="1" x14ac:dyDescent="0.3">
      <c r="A78" s="19">
        <v>1075</v>
      </c>
      <c r="B78" s="121"/>
      <c r="C78" s="23" t="str">
        <f>'Informations personnelles'!C78</f>
        <v>Jacques Gagnon</v>
      </c>
      <c r="X78" s="108"/>
    </row>
    <row r="79" spans="1:24" ht="16.5" thickBot="1" x14ac:dyDescent="0.3">
      <c r="A79" s="19">
        <v>1076</v>
      </c>
      <c r="B79" s="121"/>
      <c r="C79" s="23">
        <f>'Informations personnelles'!C79</f>
        <v>0</v>
      </c>
      <c r="X79" s="108"/>
    </row>
    <row r="80" spans="1:24" ht="16.5" thickBot="1" x14ac:dyDescent="0.3">
      <c r="A80" s="19">
        <v>1077</v>
      </c>
      <c r="B80" s="121"/>
      <c r="C80" s="23" t="str">
        <f>'Informations personnelles'!C80</f>
        <v>Claude Baril</v>
      </c>
      <c r="X80" s="108"/>
    </row>
    <row r="81" spans="1:24" ht="16.5" thickBot="1" x14ac:dyDescent="0.3">
      <c r="A81" s="19">
        <v>1078</v>
      </c>
      <c r="B81" s="121"/>
      <c r="C81" s="23" t="str">
        <f>'Informations personnelles'!C81</f>
        <v>Suzanne Jacob</v>
      </c>
      <c r="X81" s="108"/>
    </row>
    <row r="82" spans="1:24" ht="16.5" thickBot="1" x14ac:dyDescent="0.3">
      <c r="A82" s="19">
        <v>1079</v>
      </c>
      <c r="B82" s="121"/>
      <c r="C82" s="23" t="str">
        <f>'Informations personnelles'!C82</f>
        <v>Gilles Thériault</v>
      </c>
      <c r="X82" s="108"/>
    </row>
    <row r="83" spans="1:24" ht="16.5" thickBot="1" x14ac:dyDescent="0.3">
      <c r="A83" s="19">
        <v>1080</v>
      </c>
      <c r="B83" s="121"/>
      <c r="C83" s="20" t="str">
        <f>'Informations personnelles'!C83</f>
        <v>Ferno Truchon</v>
      </c>
      <c r="X83" s="108"/>
    </row>
    <row r="84" spans="1:24" ht="16.5" thickBot="1" x14ac:dyDescent="0.3">
      <c r="A84" s="19">
        <v>1081</v>
      </c>
      <c r="B84" s="121"/>
      <c r="C84" s="20" t="str">
        <f>'Informations personnelles'!C84</f>
        <v>Denis Lauzon</v>
      </c>
      <c r="X84" s="108"/>
    </row>
    <row r="85" spans="1:24" ht="16.5" thickBot="1" x14ac:dyDescent="0.3">
      <c r="A85" s="19">
        <v>1082</v>
      </c>
      <c r="B85" s="121"/>
      <c r="C85" s="20" t="str">
        <f>'Informations personnelles'!C85</f>
        <v>Nicole Gilbert</v>
      </c>
      <c r="X85" s="108"/>
    </row>
    <row r="86" spans="1:24" ht="16.5" thickBot="1" x14ac:dyDescent="0.3">
      <c r="A86" s="19">
        <v>1083</v>
      </c>
      <c r="B86" s="121"/>
      <c r="C86" s="20" t="str">
        <f>'Informations personnelles'!C86</f>
        <v>Denise St-Jules</v>
      </c>
      <c r="X86" s="108"/>
    </row>
    <row r="87" spans="1:24" ht="16.5" thickBot="1" x14ac:dyDescent="0.3">
      <c r="A87" s="19">
        <v>1084</v>
      </c>
      <c r="B87" s="121"/>
      <c r="C87" s="20" t="str">
        <f>'Informations personnelles'!C87</f>
        <v>Louise St-Jules</v>
      </c>
      <c r="X87" s="108"/>
    </row>
    <row r="88" spans="1:24" ht="16.5" thickBot="1" x14ac:dyDescent="0.3">
      <c r="A88" s="19">
        <v>1085</v>
      </c>
      <c r="B88" s="121"/>
      <c r="C88" s="20" t="str">
        <f>'Informations personnelles'!C88</f>
        <v>Diane St-Jules</v>
      </c>
      <c r="X88" s="108"/>
    </row>
    <row r="89" spans="1:24" ht="16.5" thickBot="1" x14ac:dyDescent="0.3">
      <c r="A89" s="19">
        <v>1086</v>
      </c>
      <c r="B89" s="121"/>
      <c r="C89" s="20" t="str">
        <f>'Informations personnelles'!C89</f>
        <v>Yves St-Jules</v>
      </c>
      <c r="X89" s="108"/>
    </row>
    <row r="90" spans="1:24" ht="16.5" thickBot="1" x14ac:dyDescent="0.3">
      <c r="A90" s="19">
        <v>1087</v>
      </c>
      <c r="B90" s="121"/>
      <c r="C90" s="20">
        <f>'Informations personnelles'!C90</f>
        <v>0</v>
      </c>
      <c r="X90" s="108"/>
    </row>
    <row r="91" spans="1:24" ht="16.5" thickBot="1" x14ac:dyDescent="0.3">
      <c r="A91" s="19">
        <v>1088</v>
      </c>
      <c r="B91" s="121"/>
      <c r="C91" s="20" t="str">
        <f>'Informations personnelles'!C91</f>
        <v>Jeannine Rossini</v>
      </c>
      <c r="X91" s="108"/>
    </row>
    <row r="92" spans="1:24" ht="16.5" thickBot="1" x14ac:dyDescent="0.3">
      <c r="A92" s="19">
        <v>1089</v>
      </c>
      <c r="B92" s="121"/>
      <c r="C92" s="20">
        <f>'Informations personnelles'!C92</f>
        <v>0</v>
      </c>
      <c r="X92" s="108"/>
    </row>
    <row r="93" spans="1:24" ht="16.5" thickBot="1" x14ac:dyDescent="0.3">
      <c r="A93" s="19">
        <v>1090</v>
      </c>
      <c r="B93" s="121"/>
      <c r="C93" s="20" t="str">
        <f>'Informations personnelles'!C93</f>
        <v>M-Jeanne Courchesne</v>
      </c>
      <c r="X93" s="108"/>
    </row>
    <row r="94" spans="1:24" ht="16.5" thickBot="1" x14ac:dyDescent="0.3">
      <c r="A94" s="19">
        <v>1091</v>
      </c>
      <c r="B94" s="121"/>
      <c r="C94" s="20" t="str">
        <f>'Informations personnelles'!C94</f>
        <v>Isabelle Jalbert</v>
      </c>
      <c r="X94" s="108"/>
    </row>
    <row r="95" spans="1:24" ht="16.5" thickBot="1" x14ac:dyDescent="0.3">
      <c r="A95" s="19">
        <v>1092</v>
      </c>
      <c r="B95" s="121"/>
      <c r="C95" s="20">
        <f>'Informations personnelles'!C95</f>
        <v>0</v>
      </c>
      <c r="X95" s="108"/>
    </row>
    <row r="96" spans="1:24" ht="16.5" thickBot="1" x14ac:dyDescent="0.3">
      <c r="A96" s="19">
        <v>1093</v>
      </c>
      <c r="B96" s="121"/>
      <c r="C96" s="20" t="str">
        <f>'Informations personnelles'!C96</f>
        <v>Thérèse St-Pierre</v>
      </c>
      <c r="X96" s="108"/>
    </row>
    <row r="97" spans="1:24" ht="16.5" thickBot="1" x14ac:dyDescent="0.3">
      <c r="A97" s="19">
        <v>1094</v>
      </c>
      <c r="B97" s="121"/>
      <c r="C97" s="20" t="str">
        <f>'Informations personnelles'!C97</f>
        <v>Bernard Daniel</v>
      </c>
      <c r="X97" s="108"/>
    </row>
    <row r="98" spans="1:24" ht="16.5" thickBot="1" x14ac:dyDescent="0.3">
      <c r="A98" s="19">
        <v>1095</v>
      </c>
      <c r="B98" s="121"/>
      <c r="C98" s="20" t="str">
        <f>'Informations personnelles'!C98</f>
        <v>Claude Gareau</v>
      </c>
      <c r="X98" s="108"/>
    </row>
    <row r="99" spans="1:24" ht="16.5" thickBot="1" x14ac:dyDescent="0.3">
      <c r="A99" s="19">
        <v>1096</v>
      </c>
      <c r="B99" s="121"/>
      <c r="C99" s="20" t="str">
        <f>'Informations personnelles'!C99</f>
        <v>Claude Dubuc</v>
      </c>
      <c r="X99" s="108"/>
    </row>
    <row r="100" spans="1:24" ht="16.5" thickBot="1" x14ac:dyDescent="0.3">
      <c r="A100" s="19">
        <v>1097</v>
      </c>
      <c r="B100" s="121"/>
      <c r="C100" s="20" t="str">
        <f>'Informations personnelles'!C100</f>
        <v>Monique Nucciaroni</v>
      </c>
      <c r="X100" s="108"/>
    </row>
    <row r="101" spans="1:24" ht="16.5" thickBot="1" x14ac:dyDescent="0.3">
      <c r="A101" s="19">
        <v>1098</v>
      </c>
      <c r="B101" s="121"/>
      <c r="C101" s="20" t="str">
        <f>'Informations personnelles'!C101</f>
        <v>Gilles Théroux</v>
      </c>
      <c r="X101" s="108"/>
    </row>
    <row r="102" spans="1:24" ht="16.5" thickBot="1" x14ac:dyDescent="0.3">
      <c r="A102" s="19">
        <v>1099</v>
      </c>
      <c r="B102" s="121"/>
      <c r="C102" s="20" t="str">
        <f>'Informations personnelles'!C102</f>
        <v>Roger Lefebvre</v>
      </c>
      <c r="X102" s="107"/>
    </row>
    <row r="103" spans="1:24" ht="16.5" thickBot="1" x14ac:dyDescent="0.3">
      <c r="A103" s="19">
        <v>1100</v>
      </c>
      <c r="B103" s="121"/>
      <c r="C103" s="20" t="str">
        <f>'Informations personnelles'!C103</f>
        <v>Nicole Jobin</v>
      </c>
      <c r="X103" s="107"/>
    </row>
    <row r="104" spans="1:24" ht="16.5" thickBot="1" x14ac:dyDescent="0.3">
      <c r="A104" s="19">
        <v>1101</v>
      </c>
      <c r="B104" s="121"/>
      <c r="C104" s="20" t="str">
        <f>'Informations personnelles'!C104</f>
        <v>Nicole Sarrazin</v>
      </c>
      <c r="X104" s="107"/>
    </row>
    <row r="105" spans="1:24" ht="16.5" thickBot="1" x14ac:dyDescent="0.3">
      <c r="A105" s="19">
        <v>1102</v>
      </c>
      <c r="B105" s="121"/>
      <c r="C105" s="20" t="str">
        <f>'Informations personnelles'!C105</f>
        <v>Louise Sarrazin</v>
      </c>
      <c r="X105" s="107"/>
    </row>
    <row r="106" spans="1:24" ht="16.5" thickBot="1" x14ac:dyDescent="0.3">
      <c r="A106" s="19">
        <v>1103</v>
      </c>
      <c r="B106" s="121"/>
      <c r="C106" s="20" t="str">
        <f>'Informations personnelles'!C106</f>
        <v>Manuel Franco</v>
      </c>
      <c r="X106" s="107"/>
    </row>
    <row r="107" spans="1:24" ht="16.5" thickBot="1" x14ac:dyDescent="0.3">
      <c r="A107" s="19">
        <v>1104</v>
      </c>
      <c r="B107" s="121"/>
      <c r="C107" s="20" t="str">
        <f>'Informations personnelles'!C107</f>
        <v>Mathieu Forget</v>
      </c>
      <c r="X107" s="107"/>
    </row>
    <row r="108" spans="1:24" ht="16.5" thickBot="1" x14ac:dyDescent="0.3">
      <c r="A108" s="19">
        <v>1105</v>
      </c>
      <c r="B108" s="121"/>
      <c r="C108" s="20" t="str">
        <f>'Informations personnelles'!C108</f>
        <v>Grégoire Leclerc</v>
      </c>
      <c r="X108" s="107"/>
    </row>
    <row r="109" spans="1:24" ht="16.5" thickBot="1" x14ac:dyDescent="0.3">
      <c r="A109" s="19">
        <v>1106</v>
      </c>
      <c r="B109" s="121"/>
      <c r="C109" s="20" t="str">
        <f>'Informations personnelles'!C109</f>
        <v>Alberte Boucher</v>
      </c>
      <c r="X109" s="107"/>
    </row>
    <row r="110" spans="1:24" ht="16.5" thickBot="1" x14ac:dyDescent="0.3">
      <c r="A110" s="19">
        <v>1107</v>
      </c>
      <c r="B110" s="121"/>
      <c r="C110" s="20" t="str">
        <f>'Informations personnelles'!C110</f>
        <v>Ginette Roy</v>
      </c>
      <c r="X110" s="107"/>
    </row>
    <row r="111" spans="1:24" ht="16.5" thickBot="1" x14ac:dyDescent="0.3">
      <c r="A111" s="19">
        <v>1108</v>
      </c>
      <c r="B111" s="121"/>
      <c r="C111" s="20" t="str">
        <f>'Informations personnelles'!C111</f>
        <v>Lise Préseault</v>
      </c>
      <c r="X111" s="107"/>
    </row>
    <row r="112" spans="1:24" ht="16.5" thickBot="1" x14ac:dyDescent="0.3">
      <c r="A112" s="19">
        <v>1109</v>
      </c>
      <c r="B112" s="121"/>
      <c r="C112" s="20" t="str">
        <f>'Informations personnelles'!C112</f>
        <v>Hélène Babin</v>
      </c>
      <c r="X112" s="107"/>
    </row>
    <row r="113" spans="1:24" ht="16.5" thickBot="1" x14ac:dyDescent="0.3">
      <c r="A113" s="19">
        <v>1110</v>
      </c>
      <c r="B113" s="121"/>
      <c r="C113" s="20" t="str">
        <f>'Informations personnelles'!C113</f>
        <v>Pierre Viau</v>
      </c>
      <c r="X113" s="107"/>
    </row>
    <row r="114" spans="1:24" ht="16.5" thickBot="1" x14ac:dyDescent="0.3">
      <c r="A114" s="19">
        <v>1111</v>
      </c>
      <c r="B114" s="121"/>
      <c r="C114" s="20" t="str">
        <f>'Informations personnelles'!C114</f>
        <v>Fred Taillon</v>
      </c>
      <c r="X114" s="107"/>
    </row>
    <row r="115" spans="1:24" ht="16.5" thickBot="1" x14ac:dyDescent="0.3">
      <c r="A115" s="19">
        <v>1112</v>
      </c>
      <c r="B115" s="121"/>
      <c r="C115" s="20" t="str">
        <f>'Informations personnelles'!C115</f>
        <v>Marie-Claude Fortin</v>
      </c>
      <c r="X115" s="107"/>
    </row>
    <row r="116" spans="1:24" ht="16.5" thickBot="1" x14ac:dyDescent="0.3">
      <c r="A116" s="19">
        <v>1113</v>
      </c>
      <c r="B116" s="121"/>
      <c r="C116" s="20" t="str">
        <f>'Informations personnelles'!C116</f>
        <v>Simon Gagné</v>
      </c>
      <c r="X116" s="107"/>
    </row>
    <row r="117" spans="1:24" ht="16.5" thickBot="1" x14ac:dyDescent="0.3">
      <c r="A117" s="19">
        <v>1114</v>
      </c>
      <c r="B117" s="121"/>
      <c r="C117" s="20" t="str">
        <f>'Informations personnelles'!C117</f>
        <v>André Savard</v>
      </c>
      <c r="X117" s="107"/>
    </row>
    <row r="118" spans="1:24" ht="16.5" thickBot="1" x14ac:dyDescent="0.3">
      <c r="A118" s="19">
        <v>1115</v>
      </c>
      <c r="B118" s="121"/>
      <c r="C118" s="20" t="str">
        <f>'Informations personnelles'!C118</f>
        <v>Suzanne Taillon</v>
      </c>
      <c r="X118" s="107"/>
    </row>
    <row r="119" spans="1:24" ht="16.5" thickBot="1" x14ac:dyDescent="0.3">
      <c r="A119" s="19">
        <v>1116</v>
      </c>
      <c r="B119" s="121"/>
      <c r="C119" s="20" t="str">
        <f>'Informations personnelles'!C119</f>
        <v>Léa-Rose Gagné</v>
      </c>
      <c r="X119" s="107"/>
    </row>
    <row r="120" spans="1:24" ht="16.5" thickBot="1" x14ac:dyDescent="0.3">
      <c r="A120" s="19">
        <v>1117</v>
      </c>
      <c r="B120" s="121"/>
      <c r="C120" s="20" t="str">
        <f>'Informations personnelles'!C120</f>
        <v>Gilberte Caron</v>
      </c>
      <c r="X120" s="107"/>
    </row>
    <row r="121" spans="1:24" ht="16.5" thickBot="1" x14ac:dyDescent="0.3">
      <c r="A121" s="19">
        <v>1118</v>
      </c>
      <c r="B121" s="121"/>
      <c r="C121" s="20" t="str">
        <f>'Informations personnelles'!C121</f>
        <v>Michel Taillon</v>
      </c>
      <c r="X121" s="107"/>
    </row>
    <row r="122" spans="1:24" ht="16.5" thickBot="1" x14ac:dyDescent="0.3">
      <c r="A122" s="19">
        <v>1119</v>
      </c>
      <c r="B122" s="121"/>
      <c r="C122" s="20" t="str">
        <f>'Informations personnelles'!C122</f>
        <v>Claude Taillon</v>
      </c>
      <c r="X122" s="107"/>
    </row>
    <row r="123" spans="1:24" ht="16.5" thickBot="1" x14ac:dyDescent="0.3">
      <c r="A123" s="19">
        <v>1120</v>
      </c>
      <c r="B123" s="121"/>
      <c r="C123" s="20" t="str">
        <f>'Informations personnelles'!C123</f>
        <v>Nicole Taillon</v>
      </c>
      <c r="X123" s="107"/>
    </row>
    <row r="124" spans="1:24" ht="16.5" thickBot="1" x14ac:dyDescent="0.3">
      <c r="A124" s="19">
        <v>1121</v>
      </c>
      <c r="B124" s="121"/>
      <c r="C124" s="20">
        <f>'Informations personnelles'!C124</f>
        <v>0</v>
      </c>
      <c r="X124" s="107"/>
    </row>
    <row r="125" spans="1:24" ht="16.5" thickBot="1" x14ac:dyDescent="0.3">
      <c r="A125" s="19">
        <v>1122</v>
      </c>
      <c r="B125" s="121"/>
      <c r="C125" s="20">
        <f>'Informations personnelles'!C125</f>
        <v>0</v>
      </c>
      <c r="X125" s="107"/>
    </row>
    <row r="126" spans="1:24" ht="16.5" thickBot="1" x14ac:dyDescent="0.3">
      <c r="A126" s="19">
        <v>1123</v>
      </c>
      <c r="B126" s="121"/>
      <c r="C126" s="20">
        <f>'Informations personnelles'!C126</f>
        <v>0</v>
      </c>
      <c r="X126" s="107"/>
    </row>
    <row r="127" spans="1:24" ht="16.5" thickBot="1" x14ac:dyDescent="0.3">
      <c r="A127" s="19">
        <v>1124</v>
      </c>
      <c r="B127" s="121"/>
      <c r="C127" s="20">
        <f>'Informations personnelles'!C127</f>
        <v>0</v>
      </c>
      <c r="X127" s="107"/>
    </row>
    <row r="128" spans="1:24" ht="16.5" thickBot="1" x14ac:dyDescent="0.3">
      <c r="A128" s="19">
        <v>1125</v>
      </c>
      <c r="B128" s="121"/>
      <c r="C128" s="20">
        <f>'Informations personnelles'!C128</f>
        <v>0</v>
      </c>
      <c r="X128" s="107"/>
    </row>
    <row r="129" spans="1:24" ht="16.5" thickBot="1" x14ac:dyDescent="0.3">
      <c r="A129" s="19">
        <v>1126</v>
      </c>
      <c r="B129" s="121"/>
      <c r="C129" s="20">
        <f>'Informations personnelles'!C129</f>
        <v>0</v>
      </c>
      <c r="X129" s="107"/>
    </row>
    <row r="130" spans="1:24" ht="16.5" thickBot="1" x14ac:dyDescent="0.3">
      <c r="A130" s="19">
        <v>1127</v>
      </c>
      <c r="B130" s="121"/>
      <c r="C130" s="20">
        <f>'Informations personnelles'!C130</f>
        <v>0</v>
      </c>
      <c r="X130" s="107"/>
    </row>
    <row r="131" spans="1:24" ht="16.5" thickBot="1" x14ac:dyDescent="0.3">
      <c r="A131" s="19">
        <v>1128</v>
      </c>
      <c r="B131" s="121"/>
      <c r="C131" s="20">
        <f>'Informations personnelles'!C131</f>
        <v>0</v>
      </c>
      <c r="X131" s="107"/>
    </row>
    <row r="132" spans="1:24" ht="16.5" thickBot="1" x14ac:dyDescent="0.3">
      <c r="A132" s="19">
        <v>1129</v>
      </c>
      <c r="B132" s="121"/>
      <c r="C132" s="20">
        <f>'Informations personnelles'!C132</f>
        <v>0</v>
      </c>
      <c r="X132" s="107"/>
    </row>
    <row r="133" spans="1:24" ht="16.5" thickBot="1" x14ac:dyDescent="0.3">
      <c r="A133" s="19">
        <v>1130</v>
      </c>
      <c r="B133" s="121"/>
      <c r="C133" s="20">
        <f>'Informations personnelles'!C133</f>
        <v>0</v>
      </c>
      <c r="X133" s="107"/>
    </row>
    <row r="134" spans="1:24" ht="16.5" thickBot="1" x14ac:dyDescent="0.3">
      <c r="A134" s="19">
        <v>1131</v>
      </c>
      <c r="B134" s="121"/>
      <c r="C134" s="20">
        <f>'Informations personnelles'!C134</f>
        <v>0</v>
      </c>
      <c r="X134" s="107"/>
    </row>
    <row r="135" spans="1:24" ht="16.5" thickBot="1" x14ac:dyDescent="0.3">
      <c r="A135" s="19">
        <v>1132</v>
      </c>
      <c r="B135" s="121"/>
      <c r="C135" s="20">
        <f>'Informations personnelles'!C135</f>
        <v>0</v>
      </c>
      <c r="X135" s="107"/>
    </row>
    <row r="136" spans="1:24" ht="16.5" thickBot="1" x14ac:dyDescent="0.3">
      <c r="A136" s="19">
        <v>1133</v>
      </c>
      <c r="B136" s="121"/>
      <c r="C136" s="20">
        <f>'Informations personnelles'!C136</f>
        <v>0</v>
      </c>
      <c r="X136" s="107"/>
    </row>
    <row r="137" spans="1:24" ht="16.5" thickBot="1" x14ac:dyDescent="0.3">
      <c r="A137" s="19">
        <v>1134</v>
      </c>
      <c r="B137" s="121"/>
      <c r="C137" s="20">
        <f>'Informations personnelles'!C137</f>
        <v>0</v>
      </c>
      <c r="X137" s="107"/>
    </row>
    <row r="138" spans="1:24" ht="16.5" thickBot="1" x14ac:dyDescent="0.3">
      <c r="A138" s="19">
        <v>1135</v>
      </c>
      <c r="B138" s="121"/>
      <c r="C138" s="20">
        <f>'Informations personnelles'!C138</f>
        <v>0</v>
      </c>
      <c r="X138" s="107"/>
    </row>
    <row r="139" spans="1:24" ht="16.5" thickBot="1" x14ac:dyDescent="0.3">
      <c r="A139" s="19">
        <v>1136</v>
      </c>
      <c r="B139" s="121"/>
      <c r="C139" s="20">
        <f>'Informations personnelles'!C139</f>
        <v>0</v>
      </c>
      <c r="X139" s="107"/>
    </row>
    <row r="140" spans="1:24" ht="16.5" thickBot="1" x14ac:dyDescent="0.3">
      <c r="A140" s="19">
        <v>1137</v>
      </c>
      <c r="B140" s="121"/>
      <c r="C140" s="20">
        <f>'Informations personnelles'!C140</f>
        <v>0</v>
      </c>
      <c r="X140" s="107"/>
    </row>
    <row r="141" spans="1:24" ht="16.5" thickBot="1" x14ac:dyDescent="0.3">
      <c r="A141" s="19">
        <v>1138</v>
      </c>
      <c r="B141" s="121"/>
      <c r="C141" s="20">
        <f>'Informations personnelles'!C141</f>
        <v>0</v>
      </c>
      <c r="X141" s="107"/>
    </row>
    <row r="142" spans="1:24" ht="16.5" thickBot="1" x14ac:dyDescent="0.3">
      <c r="A142" s="19">
        <v>1139</v>
      </c>
      <c r="B142" s="121"/>
      <c r="C142" s="20">
        <f>'Informations personnelles'!C142</f>
        <v>0</v>
      </c>
      <c r="X142" s="107"/>
    </row>
    <row r="143" spans="1:24" ht="16.5" thickBot="1" x14ac:dyDescent="0.3">
      <c r="A143" s="19">
        <v>1140</v>
      </c>
      <c r="B143" s="121"/>
      <c r="C143" s="20">
        <f>'Informations personnelles'!C143</f>
        <v>0</v>
      </c>
      <c r="X143" s="107"/>
    </row>
    <row r="144" spans="1:24" ht="16.5" thickBot="1" x14ac:dyDescent="0.3">
      <c r="A144" s="19">
        <v>1141</v>
      </c>
      <c r="B144" s="121"/>
      <c r="C144" s="20">
        <f>'Informations personnelles'!C144</f>
        <v>0</v>
      </c>
      <c r="X144" s="107"/>
    </row>
    <row r="145" spans="1:24" ht="16.5" thickBot="1" x14ac:dyDescent="0.3">
      <c r="A145" s="19">
        <v>1142</v>
      </c>
      <c r="B145" s="121"/>
      <c r="C145" s="20">
        <f>'Informations personnelles'!C145</f>
        <v>0</v>
      </c>
      <c r="X145" s="107"/>
    </row>
    <row r="146" spans="1:24" ht="16.5" thickBot="1" x14ac:dyDescent="0.3">
      <c r="A146" s="19">
        <v>1143</v>
      </c>
      <c r="B146" s="121"/>
      <c r="C146" s="20">
        <f>'Informations personnelles'!C146</f>
        <v>0</v>
      </c>
      <c r="X146" s="107"/>
    </row>
    <row r="147" spans="1:24" ht="16.5" thickBot="1" x14ac:dyDescent="0.3">
      <c r="A147" s="19">
        <v>1144</v>
      </c>
      <c r="B147" s="121"/>
      <c r="C147" s="20">
        <f>'Informations personnelles'!C147</f>
        <v>0</v>
      </c>
      <c r="X147" s="107"/>
    </row>
    <row r="148" spans="1:24" ht="16.5" thickBot="1" x14ac:dyDescent="0.3">
      <c r="A148" s="19">
        <v>1145</v>
      </c>
      <c r="B148" s="121"/>
      <c r="C148" s="20">
        <f>'Informations personnelles'!C148</f>
        <v>0</v>
      </c>
      <c r="X148" s="107"/>
    </row>
    <row r="149" spans="1:24" ht="16.5" thickBot="1" x14ac:dyDescent="0.3">
      <c r="A149" s="19">
        <v>1146</v>
      </c>
      <c r="B149" s="121"/>
      <c r="C149" s="20">
        <f>'Informations personnelles'!C149</f>
        <v>0</v>
      </c>
      <c r="X149" s="107"/>
    </row>
    <row r="150" spans="1:24" ht="16.5" thickBot="1" x14ac:dyDescent="0.3">
      <c r="A150" s="19">
        <v>1147</v>
      </c>
      <c r="B150" s="121"/>
      <c r="C150" s="20">
        <f>'Informations personnelles'!C150</f>
        <v>0</v>
      </c>
      <c r="X150" s="107"/>
    </row>
    <row r="151" spans="1:24" ht="16.5" thickBot="1" x14ac:dyDescent="0.3">
      <c r="A151" s="19">
        <v>1148</v>
      </c>
      <c r="B151" s="121"/>
      <c r="C151" s="20">
        <f>'Informations personnelles'!C151</f>
        <v>0</v>
      </c>
      <c r="X151" s="107"/>
    </row>
    <row r="152" spans="1:24" ht="16.5" thickBot="1" x14ac:dyDescent="0.3">
      <c r="A152" s="19">
        <v>1149</v>
      </c>
      <c r="B152" s="121"/>
      <c r="C152" s="20">
        <f>'Informations personnelles'!C152</f>
        <v>0</v>
      </c>
      <c r="X152" s="107"/>
    </row>
    <row r="153" spans="1:24" ht="16.5" thickBot="1" x14ac:dyDescent="0.3">
      <c r="A153" s="19">
        <v>1150</v>
      </c>
      <c r="B153" s="121"/>
      <c r="C153" s="20">
        <f>'Informations personnelles'!C153</f>
        <v>0</v>
      </c>
      <c r="X153" s="107"/>
    </row>
    <row r="154" spans="1:24" ht="16.5" thickBot="1" x14ac:dyDescent="0.3">
      <c r="A154" s="19">
        <v>1151</v>
      </c>
      <c r="B154" s="121"/>
      <c r="C154" s="20">
        <f>'Informations personnelles'!C154</f>
        <v>0</v>
      </c>
      <c r="X154" s="107"/>
    </row>
    <row r="155" spans="1:24" ht="16.5" thickBot="1" x14ac:dyDescent="0.3">
      <c r="A155" s="19">
        <v>1152</v>
      </c>
      <c r="B155" s="121"/>
      <c r="C155" s="20">
        <f>'Informations personnelles'!C155</f>
        <v>0</v>
      </c>
      <c r="X155" s="107"/>
    </row>
    <row r="156" spans="1:24" ht="16.5" thickBot="1" x14ac:dyDescent="0.3">
      <c r="A156" s="19">
        <v>1153</v>
      </c>
      <c r="B156" s="121"/>
      <c r="C156" s="20">
        <f>'Informations personnelles'!C156</f>
        <v>0</v>
      </c>
      <c r="X156" s="107"/>
    </row>
    <row r="157" spans="1:24" ht="16.5" thickBot="1" x14ac:dyDescent="0.3">
      <c r="A157" s="19">
        <v>1154</v>
      </c>
      <c r="B157" s="121"/>
      <c r="C157" s="20">
        <f>'Informations personnelles'!C157</f>
        <v>0</v>
      </c>
      <c r="X157" s="107"/>
    </row>
    <row r="158" spans="1:24" ht="16.5" thickBot="1" x14ac:dyDescent="0.3">
      <c r="A158" s="19">
        <v>1155</v>
      </c>
      <c r="B158" s="121"/>
      <c r="C158" s="20">
        <f>'Informations personnelles'!C158</f>
        <v>0</v>
      </c>
      <c r="X158" s="107"/>
    </row>
    <row r="159" spans="1:24" ht="16.5" thickBot="1" x14ac:dyDescent="0.3">
      <c r="A159" s="19">
        <v>1156</v>
      </c>
      <c r="B159" s="121"/>
      <c r="C159" s="20">
        <f>'Informations personnelles'!C159</f>
        <v>0</v>
      </c>
      <c r="X159" s="107"/>
    </row>
    <row r="160" spans="1:24" ht="16.5" thickBot="1" x14ac:dyDescent="0.3">
      <c r="A160" s="19">
        <v>1157</v>
      </c>
      <c r="B160" s="121"/>
      <c r="C160" s="20">
        <f>'Informations personnelles'!C160</f>
        <v>0</v>
      </c>
      <c r="X160" s="107"/>
    </row>
    <row r="161" spans="1:24" ht="16.5" thickBot="1" x14ac:dyDescent="0.3">
      <c r="A161" s="19">
        <v>1158</v>
      </c>
      <c r="B161" s="121"/>
      <c r="C161" s="20">
        <f>'Informations personnelles'!C161</f>
        <v>0</v>
      </c>
      <c r="X161" s="107"/>
    </row>
    <row r="162" spans="1:24" ht="16.5" thickBot="1" x14ac:dyDescent="0.3">
      <c r="A162" s="19">
        <v>1159</v>
      </c>
      <c r="B162" s="121"/>
      <c r="C162" s="20">
        <f>'Informations personnelles'!C162</f>
        <v>0</v>
      </c>
      <c r="X162" s="107"/>
    </row>
    <row r="163" spans="1:24" ht="16.5" thickBot="1" x14ac:dyDescent="0.3">
      <c r="A163" s="19">
        <v>1160</v>
      </c>
      <c r="B163" s="121"/>
      <c r="C163" s="20">
        <f>'Informations personnelles'!C163</f>
        <v>0</v>
      </c>
      <c r="X163" s="107"/>
    </row>
    <row r="164" spans="1:24" ht="16.5" thickBot="1" x14ac:dyDescent="0.3">
      <c r="A164" s="19">
        <v>1161</v>
      </c>
      <c r="B164" s="121"/>
      <c r="C164" s="20">
        <f>'Informations personnelles'!C164</f>
        <v>0</v>
      </c>
      <c r="X164" s="107"/>
    </row>
    <row r="165" spans="1:24" ht="16.5" thickBot="1" x14ac:dyDescent="0.3">
      <c r="A165" s="19">
        <v>1162</v>
      </c>
      <c r="B165" s="121"/>
      <c r="C165" s="20">
        <f>'Informations personnelles'!C165</f>
        <v>0</v>
      </c>
      <c r="X165" s="107"/>
    </row>
    <row r="166" spans="1:24" ht="16.5" thickBot="1" x14ac:dyDescent="0.3">
      <c r="A166" s="19">
        <v>1163</v>
      </c>
      <c r="B166" s="121"/>
      <c r="C166" s="20">
        <f>'Informations personnelles'!C166</f>
        <v>0</v>
      </c>
      <c r="X166" s="107"/>
    </row>
    <row r="167" spans="1:24" ht="16.5" thickBot="1" x14ac:dyDescent="0.3">
      <c r="A167" s="19">
        <v>1164</v>
      </c>
      <c r="B167" s="121"/>
      <c r="C167" s="20">
        <f>'Informations personnelles'!C167</f>
        <v>0</v>
      </c>
      <c r="X167" s="107"/>
    </row>
    <row r="168" spans="1:24" ht="16.5" thickBot="1" x14ac:dyDescent="0.3">
      <c r="A168" s="19">
        <v>1165</v>
      </c>
      <c r="B168" s="121"/>
      <c r="C168" s="20">
        <f>'Informations personnelles'!C168</f>
        <v>0</v>
      </c>
      <c r="X168" s="107"/>
    </row>
    <row r="169" spans="1:24" ht="16.5" thickBot="1" x14ac:dyDescent="0.3">
      <c r="A169" s="19">
        <v>1166</v>
      </c>
      <c r="B169" s="121"/>
      <c r="C169" s="20">
        <f>'Informations personnelles'!C169</f>
        <v>0</v>
      </c>
      <c r="X169" s="107"/>
    </row>
    <row r="170" spans="1:24" ht="16.5" thickBot="1" x14ac:dyDescent="0.3">
      <c r="A170" s="19">
        <v>1167</v>
      </c>
      <c r="B170" s="121"/>
      <c r="C170" s="20">
        <f>'Informations personnelles'!C170</f>
        <v>0</v>
      </c>
      <c r="X170" s="107"/>
    </row>
    <row r="171" spans="1:24" ht="16.5" thickBot="1" x14ac:dyDescent="0.3">
      <c r="A171" s="19">
        <v>1168</v>
      </c>
      <c r="B171" s="121"/>
      <c r="C171" s="20">
        <f>'Informations personnelles'!C171</f>
        <v>0</v>
      </c>
      <c r="X171" s="107"/>
    </row>
    <row r="172" spans="1:24" ht="16.5" thickBot="1" x14ac:dyDescent="0.3">
      <c r="A172" s="19">
        <v>1169</v>
      </c>
      <c r="B172" s="121"/>
      <c r="C172" s="20">
        <f>'Informations personnelles'!C172</f>
        <v>0</v>
      </c>
      <c r="X172" s="107"/>
    </row>
    <row r="173" spans="1:24" ht="16.5" thickBot="1" x14ac:dyDescent="0.3">
      <c r="A173" s="19">
        <v>1170</v>
      </c>
      <c r="B173" s="121"/>
      <c r="C173" s="20">
        <f>'Informations personnelles'!C173</f>
        <v>0</v>
      </c>
      <c r="X173" s="107"/>
    </row>
    <row r="174" spans="1:24" ht="16.5" thickBot="1" x14ac:dyDescent="0.3">
      <c r="A174" s="19">
        <v>1171</v>
      </c>
      <c r="B174" s="121"/>
      <c r="C174" s="20">
        <f>'Informations personnelles'!C174</f>
        <v>0</v>
      </c>
      <c r="X174" s="107"/>
    </row>
    <row r="175" spans="1:24" ht="16.5" thickBot="1" x14ac:dyDescent="0.3">
      <c r="A175" s="19">
        <v>1172</v>
      </c>
      <c r="B175" s="121"/>
      <c r="C175" s="20">
        <f>'Informations personnelles'!C175</f>
        <v>0</v>
      </c>
      <c r="X175" s="107"/>
    </row>
    <row r="176" spans="1:24" ht="16.5" thickBot="1" x14ac:dyDescent="0.3">
      <c r="A176" s="19">
        <v>1173</v>
      </c>
      <c r="B176" s="121"/>
      <c r="C176" s="20">
        <f>'Informations personnelles'!C176</f>
        <v>0</v>
      </c>
      <c r="X176" s="107"/>
    </row>
    <row r="177" spans="1:24" ht="16.5" thickBot="1" x14ac:dyDescent="0.3">
      <c r="A177" s="19">
        <v>1174</v>
      </c>
      <c r="B177" s="121"/>
      <c r="C177" s="20">
        <f>'Informations personnelles'!C177</f>
        <v>0</v>
      </c>
      <c r="X177" s="107"/>
    </row>
    <row r="178" spans="1:24" ht="16.5" thickBot="1" x14ac:dyDescent="0.3">
      <c r="A178" s="19">
        <v>1175</v>
      </c>
      <c r="B178" s="121"/>
      <c r="C178" s="20">
        <f>'Informations personnelles'!C178</f>
        <v>0</v>
      </c>
      <c r="X178" s="107"/>
    </row>
    <row r="179" spans="1:24" ht="16.5" thickBot="1" x14ac:dyDescent="0.3">
      <c r="A179" s="19">
        <v>1176</v>
      </c>
      <c r="B179" s="121"/>
      <c r="C179" s="20">
        <f>'Informations personnelles'!C179</f>
        <v>0</v>
      </c>
      <c r="X179" s="107"/>
    </row>
    <row r="180" spans="1:24" ht="16.5" thickBot="1" x14ac:dyDescent="0.3">
      <c r="A180" s="19">
        <v>1177</v>
      </c>
      <c r="B180" s="121"/>
      <c r="C180" s="20">
        <f>'Informations personnelles'!C180</f>
        <v>0</v>
      </c>
      <c r="X180" s="107"/>
    </row>
    <row r="181" spans="1:24" ht="16.5" thickBot="1" x14ac:dyDescent="0.3">
      <c r="A181" s="19">
        <v>1178</v>
      </c>
      <c r="B181" s="121"/>
      <c r="C181" s="20">
        <f>'Informations personnelles'!C181</f>
        <v>0</v>
      </c>
      <c r="X181" s="107"/>
    </row>
    <row r="182" spans="1:24" ht="16.5" thickBot="1" x14ac:dyDescent="0.3">
      <c r="A182" s="19">
        <v>1179</v>
      </c>
      <c r="B182" s="121"/>
      <c r="C182" s="20">
        <f>'Informations personnelles'!C182</f>
        <v>0</v>
      </c>
      <c r="X182" s="107"/>
    </row>
    <row r="183" spans="1:24" ht="16.5" thickBot="1" x14ac:dyDescent="0.3">
      <c r="A183" s="19">
        <v>1180</v>
      </c>
      <c r="B183" s="121"/>
      <c r="C183" s="20">
        <f>'Informations personnelles'!C183</f>
        <v>0</v>
      </c>
      <c r="X183" s="107"/>
    </row>
    <row r="184" spans="1:24" ht="16.5" thickBot="1" x14ac:dyDescent="0.3">
      <c r="A184" s="19">
        <v>1181</v>
      </c>
      <c r="B184" s="121"/>
      <c r="C184" s="20">
        <f>'Informations personnelles'!C184</f>
        <v>0</v>
      </c>
      <c r="X184" s="107"/>
    </row>
    <row r="185" spans="1:24" ht="16.5" thickBot="1" x14ac:dyDescent="0.3">
      <c r="A185" s="19">
        <v>1182</v>
      </c>
      <c r="B185" s="121"/>
      <c r="C185" s="20">
        <f>'Informations personnelles'!C185</f>
        <v>0</v>
      </c>
      <c r="X185" s="107"/>
    </row>
    <row r="186" spans="1:24" ht="16.5" thickBot="1" x14ac:dyDescent="0.3">
      <c r="A186" s="19">
        <v>1183</v>
      </c>
      <c r="B186" s="121"/>
      <c r="C186" s="20">
        <f>'Informations personnelles'!C186</f>
        <v>0</v>
      </c>
      <c r="X186" s="107"/>
    </row>
    <row r="187" spans="1:24" ht="16.5" thickBot="1" x14ac:dyDescent="0.3">
      <c r="A187" s="19">
        <v>1184</v>
      </c>
      <c r="B187" s="121"/>
      <c r="C187" s="20">
        <f>'Informations personnelles'!C187</f>
        <v>0</v>
      </c>
      <c r="X187" s="107"/>
    </row>
    <row r="188" spans="1:24" ht="16.5" thickBot="1" x14ac:dyDescent="0.3">
      <c r="A188" s="19">
        <v>1185</v>
      </c>
      <c r="B188" s="121"/>
      <c r="C188" s="20">
        <f>'Informations personnelles'!C188</f>
        <v>0</v>
      </c>
      <c r="X188" s="107"/>
    </row>
    <row r="189" spans="1:24" ht="16.5" thickBot="1" x14ac:dyDescent="0.3">
      <c r="A189" s="19">
        <v>1186</v>
      </c>
      <c r="B189" s="121"/>
      <c r="C189" s="20">
        <f>'Informations personnelles'!C189</f>
        <v>0</v>
      </c>
      <c r="X189" s="107"/>
    </row>
    <row r="190" spans="1:24" ht="16.5" thickBot="1" x14ac:dyDescent="0.3">
      <c r="A190" s="19">
        <v>1187</v>
      </c>
      <c r="B190" s="121"/>
      <c r="C190" s="20">
        <f>'Informations personnelles'!C190</f>
        <v>0</v>
      </c>
      <c r="X190" s="107"/>
    </row>
    <row r="191" spans="1:24" ht="16.5" thickBot="1" x14ac:dyDescent="0.3">
      <c r="A191" s="19">
        <v>1188</v>
      </c>
      <c r="B191" s="121"/>
      <c r="C191" s="20">
        <f>'Informations personnelles'!C191</f>
        <v>0</v>
      </c>
      <c r="X191" s="107"/>
    </row>
    <row r="192" spans="1:24" ht="16.5" thickBot="1" x14ac:dyDescent="0.3">
      <c r="A192" s="19">
        <v>1189</v>
      </c>
      <c r="B192" s="121"/>
      <c r="C192" s="20">
        <f>'Informations personnelles'!C192</f>
        <v>0</v>
      </c>
      <c r="X192" s="107"/>
    </row>
    <row r="193" spans="1:24" ht="16.5" thickBot="1" x14ac:dyDescent="0.3">
      <c r="A193" s="19">
        <v>1190</v>
      </c>
      <c r="B193" s="121"/>
      <c r="C193" s="20">
        <f>'Informations personnelles'!C193</f>
        <v>0</v>
      </c>
      <c r="X193" s="107"/>
    </row>
    <row r="194" spans="1:24" ht="16.5" thickBot="1" x14ac:dyDescent="0.3">
      <c r="A194" s="19">
        <v>1191</v>
      </c>
      <c r="B194" s="121"/>
      <c r="C194" s="20">
        <f>'Informations personnelles'!C194</f>
        <v>0</v>
      </c>
      <c r="X194" s="107"/>
    </row>
    <row r="195" spans="1:24" ht="16.5" thickBot="1" x14ac:dyDescent="0.3">
      <c r="A195" s="19">
        <v>1192</v>
      </c>
      <c r="B195" s="121"/>
      <c r="C195" s="20">
        <f>'Informations personnelles'!C195</f>
        <v>0</v>
      </c>
      <c r="X195" s="107"/>
    </row>
    <row r="196" spans="1:24" ht="16.5" thickBot="1" x14ac:dyDescent="0.3">
      <c r="A196" s="19">
        <v>1193</v>
      </c>
      <c r="B196" s="121"/>
      <c r="C196" s="20">
        <f>'Informations personnelles'!C196</f>
        <v>0</v>
      </c>
      <c r="X196" s="107"/>
    </row>
    <row r="197" spans="1:24" ht="16.5" thickBot="1" x14ac:dyDescent="0.3">
      <c r="A197" s="19">
        <v>1194</v>
      </c>
      <c r="B197" s="121"/>
      <c r="C197" s="20">
        <f>'Informations personnelles'!C197</f>
        <v>0</v>
      </c>
      <c r="X197" s="107"/>
    </row>
    <row r="198" spans="1:24" ht="16.5" thickBot="1" x14ac:dyDescent="0.3">
      <c r="A198" s="19">
        <v>1195</v>
      </c>
      <c r="B198" s="121"/>
      <c r="C198" s="20">
        <f>'Informations personnelles'!C198</f>
        <v>0</v>
      </c>
      <c r="X198" s="107"/>
    </row>
    <row r="199" spans="1:24" ht="16.5" thickBot="1" x14ac:dyDescent="0.3">
      <c r="A199" s="19">
        <v>1196</v>
      </c>
      <c r="B199" s="121"/>
      <c r="C199" s="20">
        <f>'Informations personnelles'!C199</f>
        <v>0</v>
      </c>
      <c r="X199" s="107"/>
    </row>
    <row r="200" spans="1:24" ht="16.5" thickBot="1" x14ac:dyDescent="0.3">
      <c r="A200" s="19">
        <v>1197</v>
      </c>
      <c r="B200" s="121"/>
      <c r="C200" s="20">
        <f>'Informations personnelles'!C200</f>
        <v>0</v>
      </c>
      <c r="X200" s="107"/>
    </row>
    <row r="201" spans="1:24" ht="16.5" thickBot="1" x14ac:dyDescent="0.3">
      <c r="A201" s="19">
        <v>1198</v>
      </c>
      <c r="B201" s="121"/>
      <c r="C201" s="20">
        <f>'Informations personnelles'!C201</f>
        <v>0</v>
      </c>
      <c r="X201" s="107"/>
    </row>
    <row r="202" spans="1:24" ht="16.5" thickBot="1" x14ac:dyDescent="0.3">
      <c r="A202" s="19">
        <v>1199</v>
      </c>
      <c r="B202" s="121"/>
      <c r="C202" s="20">
        <f>'Informations personnelles'!C202</f>
        <v>0</v>
      </c>
      <c r="X202" s="107"/>
    </row>
    <row r="203" spans="1:24" ht="16.5" thickBot="1" x14ac:dyDescent="0.3">
      <c r="A203" s="19">
        <v>1200</v>
      </c>
      <c r="B203" s="121"/>
      <c r="C203" s="20">
        <f>'Informations personnelles'!C203</f>
        <v>0</v>
      </c>
      <c r="X203" s="107"/>
    </row>
    <row r="204" spans="1:24" ht="16.5" thickBot="1" x14ac:dyDescent="0.3">
      <c r="A204" s="19">
        <v>1201</v>
      </c>
      <c r="B204" s="121"/>
      <c r="C204" s="20">
        <f>'Informations personnelles'!C204</f>
        <v>0</v>
      </c>
      <c r="X204" s="107"/>
    </row>
    <row r="205" spans="1:24" ht="16.5" thickBot="1" x14ac:dyDescent="0.3">
      <c r="A205" s="19">
        <v>1202</v>
      </c>
      <c r="B205" s="121"/>
      <c r="C205" s="20">
        <f>'Informations personnelles'!C205</f>
        <v>0</v>
      </c>
      <c r="X205" s="107"/>
    </row>
    <row r="206" spans="1:24" ht="16.5" thickBot="1" x14ac:dyDescent="0.3">
      <c r="A206" s="19">
        <v>1203</v>
      </c>
      <c r="B206" s="121"/>
      <c r="C206" s="20">
        <f>'Informations personnelles'!C206</f>
        <v>0</v>
      </c>
      <c r="X206" s="107"/>
    </row>
    <row r="207" spans="1:24" ht="16.5" thickBot="1" x14ac:dyDescent="0.3">
      <c r="A207" s="19">
        <v>1204</v>
      </c>
      <c r="B207" s="121"/>
      <c r="C207" s="20">
        <f>'Informations personnelles'!C207</f>
        <v>0</v>
      </c>
      <c r="X207" s="107"/>
    </row>
    <row r="208" spans="1:24" ht="16.5" thickBot="1" x14ac:dyDescent="0.3">
      <c r="A208" s="19">
        <v>1205</v>
      </c>
      <c r="B208" s="121"/>
      <c r="C208" s="20">
        <f>'Informations personnelles'!C208</f>
        <v>0</v>
      </c>
      <c r="X208" s="107"/>
    </row>
    <row r="209" spans="1:24" ht="16.5" thickBot="1" x14ac:dyDescent="0.3">
      <c r="A209" s="19">
        <v>1206</v>
      </c>
      <c r="B209" s="121"/>
      <c r="C209" s="20">
        <f>'Informations personnelles'!C209</f>
        <v>0</v>
      </c>
      <c r="X209" s="107"/>
    </row>
    <row r="210" spans="1:24" ht="16.5" thickBot="1" x14ac:dyDescent="0.3">
      <c r="A210" s="19">
        <v>1207</v>
      </c>
      <c r="B210" s="121"/>
      <c r="C210" s="20">
        <f>'Informations personnelles'!C210</f>
        <v>0</v>
      </c>
      <c r="X210" s="107"/>
    </row>
    <row r="211" spans="1:24" ht="16.5" thickBot="1" x14ac:dyDescent="0.3">
      <c r="A211" s="19">
        <v>1208</v>
      </c>
      <c r="B211" s="121"/>
      <c r="C211" s="20">
        <f>'Informations personnelles'!C211</f>
        <v>0</v>
      </c>
      <c r="X211" s="107"/>
    </row>
    <row r="212" spans="1:24" ht="16.5" thickBot="1" x14ac:dyDescent="0.3">
      <c r="A212" s="19">
        <v>1209</v>
      </c>
      <c r="B212" s="121"/>
      <c r="C212" s="20">
        <f>'Informations personnelles'!C212</f>
        <v>0</v>
      </c>
      <c r="X212" s="107"/>
    </row>
    <row r="213" spans="1:24" ht="16.5" thickBot="1" x14ac:dyDescent="0.3">
      <c r="A213" s="19">
        <v>1210</v>
      </c>
      <c r="B213" s="121"/>
      <c r="C213" s="20">
        <f>'Informations personnelles'!C213</f>
        <v>0</v>
      </c>
      <c r="X213" s="107"/>
    </row>
    <row r="214" spans="1:24" ht="16.5" thickBot="1" x14ac:dyDescent="0.3">
      <c r="A214" s="19">
        <v>1211</v>
      </c>
      <c r="B214" s="121"/>
      <c r="C214" s="20">
        <f>'Informations personnelles'!C214</f>
        <v>0</v>
      </c>
      <c r="X214" s="107"/>
    </row>
    <row r="215" spans="1:24" ht="16.5" thickBot="1" x14ac:dyDescent="0.3">
      <c r="A215" s="19">
        <v>1212</v>
      </c>
      <c r="B215" s="121"/>
      <c r="C215" s="20">
        <f>'Informations personnelles'!C215</f>
        <v>0</v>
      </c>
      <c r="X215" s="107"/>
    </row>
    <row r="216" spans="1:24" ht="16.5" thickBot="1" x14ac:dyDescent="0.3">
      <c r="A216" s="19">
        <v>1213</v>
      </c>
      <c r="B216" s="121"/>
      <c r="C216" s="20">
        <f>'Informations personnelles'!C216</f>
        <v>0</v>
      </c>
      <c r="X216" s="107"/>
    </row>
    <row r="217" spans="1:24" ht="16.5" thickBot="1" x14ac:dyDescent="0.3">
      <c r="A217" s="19">
        <v>1214</v>
      </c>
      <c r="B217" s="121"/>
      <c r="C217" s="20">
        <f>'Informations personnelles'!C217</f>
        <v>0</v>
      </c>
      <c r="X217" s="107"/>
    </row>
    <row r="218" spans="1:24" ht="16.5" thickBot="1" x14ac:dyDescent="0.3">
      <c r="A218" s="19">
        <v>1215</v>
      </c>
      <c r="B218" s="121"/>
      <c r="C218" s="20">
        <f>'Informations personnelles'!C218</f>
        <v>0</v>
      </c>
      <c r="X218" s="107"/>
    </row>
    <row r="219" spans="1:24" ht="16.5" thickBot="1" x14ac:dyDescent="0.3">
      <c r="A219" s="19">
        <v>1216</v>
      </c>
      <c r="B219" s="121"/>
      <c r="C219" s="20">
        <f>'Informations personnelles'!C219</f>
        <v>0</v>
      </c>
      <c r="X219" s="107"/>
    </row>
    <row r="220" spans="1:24" ht="16.5" thickBot="1" x14ac:dyDescent="0.3">
      <c r="A220" s="19">
        <v>1217</v>
      </c>
      <c r="B220" s="121"/>
      <c r="C220" s="20">
        <f>'Informations personnelles'!C220</f>
        <v>0</v>
      </c>
      <c r="X220" s="107"/>
    </row>
    <row r="221" spans="1:24" ht="16.5" thickBot="1" x14ac:dyDescent="0.3">
      <c r="A221" s="19">
        <v>1218</v>
      </c>
      <c r="B221" s="121"/>
      <c r="C221" s="20">
        <f>'Informations personnelles'!C221</f>
        <v>0</v>
      </c>
      <c r="X221" s="107"/>
    </row>
    <row r="222" spans="1:24" ht="16.5" thickBot="1" x14ac:dyDescent="0.3">
      <c r="A222" s="19">
        <v>1219</v>
      </c>
      <c r="B222" s="121"/>
      <c r="C222" s="20">
        <f>'Informations personnelles'!C222</f>
        <v>0</v>
      </c>
      <c r="X222" s="107"/>
    </row>
    <row r="223" spans="1:24" ht="16.5" thickBot="1" x14ac:dyDescent="0.3">
      <c r="A223" s="19">
        <v>1220</v>
      </c>
      <c r="B223" s="121"/>
      <c r="C223" s="20">
        <f>'Informations personnelles'!C223</f>
        <v>0</v>
      </c>
      <c r="X223" s="107"/>
    </row>
    <row r="224" spans="1:24" ht="16.5" thickBot="1" x14ac:dyDescent="0.3">
      <c r="A224" s="19">
        <v>1221</v>
      </c>
      <c r="B224" s="121"/>
      <c r="C224" s="20">
        <f>'Informations personnelles'!C224</f>
        <v>0</v>
      </c>
      <c r="X224" s="107"/>
    </row>
    <row r="225" spans="1:24" ht="16.5" thickBot="1" x14ac:dyDescent="0.3">
      <c r="A225" s="19">
        <v>1222</v>
      </c>
      <c r="B225" s="121"/>
      <c r="C225" s="20">
        <f>'Informations personnelles'!C225</f>
        <v>0</v>
      </c>
      <c r="X225" s="107"/>
    </row>
    <row r="226" spans="1:24" ht="16.5" thickBot="1" x14ac:dyDescent="0.3">
      <c r="A226" s="19">
        <v>1223</v>
      </c>
      <c r="B226" s="121"/>
      <c r="C226" s="20">
        <f>'Informations personnelles'!C226</f>
        <v>0</v>
      </c>
      <c r="X226" s="107"/>
    </row>
    <row r="227" spans="1:24" ht="16.5" thickBot="1" x14ac:dyDescent="0.3">
      <c r="A227" s="19">
        <v>1224</v>
      </c>
      <c r="B227" s="121"/>
      <c r="C227" s="20">
        <f>'Informations personnelles'!C227</f>
        <v>0</v>
      </c>
      <c r="X227" s="107"/>
    </row>
    <row r="228" spans="1:24" ht="16.5" thickBot="1" x14ac:dyDescent="0.3">
      <c r="A228" s="19">
        <v>1225</v>
      </c>
      <c r="B228" s="121"/>
      <c r="C228" s="20">
        <f>'Informations personnelles'!C228</f>
        <v>0</v>
      </c>
      <c r="X228" s="107"/>
    </row>
    <row r="229" spans="1:24" ht="16.5" thickBot="1" x14ac:dyDescent="0.3">
      <c r="A229" s="19">
        <v>1226</v>
      </c>
      <c r="B229" s="121"/>
      <c r="C229" s="20">
        <f>'Informations personnelles'!C229</f>
        <v>0</v>
      </c>
      <c r="X229" s="107"/>
    </row>
    <row r="230" spans="1:24" ht="16.5" thickBot="1" x14ac:dyDescent="0.3">
      <c r="A230" s="19">
        <v>1227</v>
      </c>
      <c r="B230" s="121"/>
      <c r="C230" s="20">
        <f>'Informations personnelles'!C230</f>
        <v>0</v>
      </c>
      <c r="X230" s="107"/>
    </row>
    <row r="231" spans="1:24" ht="16.5" thickBot="1" x14ac:dyDescent="0.3">
      <c r="A231" s="19">
        <v>1228</v>
      </c>
      <c r="B231" s="121"/>
      <c r="C231" s="20">
        <f>'Informations personnelles'!C231</f>
        <v>0</v>
      </c>
      <c r="X231" s="107"/>
    </row>
    <row r="232" spans="1:24" ht="16.5" thickBot="1" x14ac:dyDescent="0.3">
      <c r="A232" s="19">
        <v>1229</v>
      </c>
      <c r="B232" s="121"/>
      <c r="C232" s="20">
        <f>'Informations personnelles'!C232</f>
        <v>0</v>
      </c>
      <c r="X232" s="107"/>
    </row>
    <row r="233" spans="1:24" ht="16.5" thickBot="1" x14ac:dyDescent="0.3">
      <c r="A233" s="19">
        <v>1230</v>
      </c>
      <c r="B233" s="121"/>
      <c r="C233" s="20">
        <f>'Informations personnelles'!C233</f>
        <v>0</v>
      </c>
      <c r="X233" s="107"/>
    </row>
    <row r="234" spans="1:24" ht="16.5" thickBot="1" x14ac:dyDescent="0.3">
      <c r="A234" s="19">
        <v>1231</v>
      </c>
      <c r="B234" s="121"/>
      <c r="C234" s="20">
        <f>'Informations personnelles'!C234</f>
        <v>0</v>
      </c>
      <c r="X234" s="107"/>
    </row>
    <row r="235" spans="1:24" ht="16.5" thickBot="1" x14ac:dyDescent="0.3">
      <c r="A235" s="19">
        <v>1232</v>
      </c>
      <c r="B235" s="121"/>
      <c r="C235" s="20">
        <f>'Informations personnelles'!C235</f>
        <v>0</v>
      </c>
      <c r="X235" s="107"/>
    </row>
    <row r="236" spans="1:24" ht="16.5" thickBot="1" x14ac:dyDescent="0.3">
      <c r="A236" s="19">
        <v>1233</v>
      </c>
      <c r="B236" s="121"/>
      <c r="C236" s="20">
        <f>'Informations personnelles'!C236</f>
        <v>0</v>
      </c>
      <c r="X236" s="107"/>
    </row>
    <row r="237" spans="1:24" ht="16.5" thickBot="1" x14ac:dyDescent="0.3">
      <c r="A237" s="19">
        <v>1234</v>
      </c>
      <c r="B237" s="121"/>
      <c r="C237" s="20">
        <f>'Informations personnelles'!C237</f>
        <v>0</v>
      </c>
      <c r="X237" s="107"/>
    </row>
    <row r="238" spans="1:24" ht="16.5" thickBot="1" x14ac:dyDescent="0.3">
      <c r="A238" s="19">
        <v>1235</v>
      </c>
      <c r="B238" s="121"/>
      <c r="C238" s="20">
        <f>'Informations personnelles'!C238</f>
        <v>0</v>
      </c>
      <c r="X238" s="107"/>
    </row>
    <row r="239" spans="1:24" ht="16.5" thickBot="1" x14ac:dyDescent="0.3">
      <c r="A239" s="19">
        <v>1236</v>
      </c>
      <c r="B239" s="121"/>
      <c r="C239" s="20">
        <f>'Informations personnelles'!C239</f>
        <v>0</v>
      </c>
      <c r="X239" s="107"/>
    </row>
    <row r="240" spans="1:24" ht="16.5" thickBot="1" x14ac:dyDescent="0.3">
      <c r="A240" s="19">
        <v>1237</v>
      </c>
      <c r="B240" s="121"/>
      <c r="C240" s="20">
        <f>'Informations personnelles'!C240</f>
        <v>0</v>
      </c>
      <c r="X240" s="107"/>
    </row>
    <row r="241" spans="1:24" ht="16.5" thickBot="1" x14ac:dyDescent="0.3">
      <c r="A241" s="19">
        <v>1238</v>
      </c>
      <c r="B241" s="121"/>
      <c r="C241" s="20">
        <f>'Informations personnelles'!C241</f>
        <v>0</v>
      </c>
      <c r="X241" s="107"/>
    </row>
    <row r="242" spans="1:24" ht="16.5" thickBot="1" x14ac:dyDescent="0.3">
      <c r="A242" s="19">
        <v>1239</v>
      </c>
      <c r="B242" s="121"/>
      <c r="C242" s="20">
        <f>'Informations personnelles'!C242</f>
        <v>0</v>
      </c>
      <c r="X242" s="107"/>
    </row>
    <row r="243" spans="1:24" ht="16.5" thickBot="1" x14ac:dyDescent="0.3">
      <c r="A243" s="19">
        <v>1240</v>
      </c>
      <c r="B243" s="121"/>
      <c r="C243" s="20">
        <f>'Informations personnelles'!C243</f>
        <v>0</v>
      </c>
      <c r="X243" s="107"/>
    </row>
    <row r="244" spans="1:24" ht="16.5" thickBot="1" x14ac:dyDescent="0.3">
      <c r="A244" s="19">
        <v>1241</v>
      </c>
      <c r="B244" s="121"/>
      <c r="C244" s="20">
        <f>'Informations personnelles'!C244</f>
        <v>0</v>
      </c>
      <c r="X244" s="107"/>
    </row>
    <row r="245" spans="1:24" ht="16.5" thickBot="1" x14ac:dyDescent="0.3">
      <c r="A245" s="19">
        <v>1242</v>
      </c>
      <c r="B245" s="121"/>
      <c r="C245" s="20">
        <f>'Informations personnelles'!C245</f>
        <v>0</v>
      </c>
      <c r="X245" s="107"/>
    </row>
    <row r="246" spans="1:24" ht="16.5" thickBot="1" x14ac:dyDescent="0.3">
      <c r="A246" s="19">
        <v>1243</v>
      </c>
      <c r="B246" s="121"/>
      <c r="C246" s="20">
        <f>'Informations personnelles'!C246</f>
        <v>0</v>
      </c>
      <c r="X246" s="107"/>
    </row>
    <row r="247" spans="1:24" ht="16.5" thickBot="1" x14ac:dyDescent="0.3">
      <c r="A247" s="19">
        <v>1244</v>
      </c>
      <c r="B247" s="121"/>
      <c r="C247" s="20">
        <f>'Informations personnelles'!C247</f>
        <v>0</v>
      </c>
      <c r="X247" s="107"/>
    </row>
    <row r="248" spans="1:24" ht="16.5" thickBot="1" x14ac:dyDescent="0.3">
      <c r="A248" s="19">
        <v>1245</v>
      </c>
      <c r="B248" s="121"/>
      <c r="C248" s="20">
        <f>'Informations personnelles'!C248</f>
        <v>0</v>
      </c>
      <c r="X248" s="107"/>
    </row>
    <row r="249" spans="1:24" ht="16.5" thickBot="1" x14ac:dyDescent="0.3">
      <c r="A249" s="19">
        <v>1246</v>
      </c>
      <c r="B249" s="121"/>
      <c r="C249" s="20">
        <f>'Informations personnelles'!C249</f>
        <v>0</v>
      </c>
      <c r="X249" s="107"/>
    </row>
    <row r="250" spans="1:24" ht="16.5" thickBot="1" x14ac:dyDescent="0.3">
      <c r="A250" s="19">
        <v>1247</v>
      </c>
      <c r="B250" s="121"/>
      <c r="C250" s="20">
        <f>'Informations personnelles'!C250</f>
        <v>0</v>
      </c>
      <c r="X250" s="107"/>
    </row>
    <row r="251" spans="1:24" ht="16.5" thickBot="1" x14ac:dyDescent="0.3">
      <c r="A251" s="19">
        <v>1248</v>
      </c>
      <c r="B251" s="121"/>
      <c r="C251" s="20">
        <f>'Informations personnelles'!C251</f>
        <v>0</v>
      </c>
      <c r="X251" s="107"/>
    </row>
    <row r="252" spans="1:24" ht="16.5" thickBot="1" x14ac:dyDescent="0.3">
      <c r="A252" s="19">
        <v>1249</v>
      </c>
      <c r="B252" s="121"/>
      <c r="C252" s="20">
        <f>'Informations personnelles'!C252</f>
        <v>0</v>
      </c>
      <c r="X252" s="107"/>
    </row>
    <row r="253" spans="1:24" ht="16.5" thickBot="1" x14ac:dyDescent="0.3">
      <c r="A253" s="19">
        <v>1250</v>
      </c>
      <c r="B253" s="121"/>
      <c r="C253" s="20">
        <f>'Informations personnelles'!C253</f>
        <v>0</v>
      </c>
      <c r="X253" s="107"/>
    </row>
    <row r="254" spans="1:24" ht="16.5" thickBot="1" x14ac:dyDescent="0.3">
      <c r="A254" s="19">
        <v>1251</v>
      </c>
      <c r="B254" s="121"/>
      <c r="C254" s="20">
        <f>'Informations personnelles'!C254</f>
        <v>0</v>
      </c>
      <c r="X254" s="107"/>
    </row>
    <row r="255" spans="1:24" ht="16.5" thickBot="1" x14ac:dyDescent="0.3">
      <c r="A255" s="19">
        <v>1252</v>
      </c>
      <c r="B255" s="121"/>
      <c r="C255" s="20">
        <f>'Informations personnelles'!C255</f>
        <v>0</v>
      </c>
      <c r="X255" s="107"/>
    </row>
    <row r="256" spans="1:24" ht="16.5" thickBot="1" x14ac:dyDescent="0.3">
      <c r="A256" s="19">
        <v>1253</v>
      </c>
      <c r="B256" s="121"/>
      <c r="C256" s="20">
        <f>'Informations personnelles'!C256</f>
        <v>0</v>
      </c>
      <c r="X256" s="107"/>
    </row>
    <row r="257" spans="1:24" ht="16.5" thickBot="1" x14ac:dyDescent="0.3">
      <c r="A257" s="19">
        <v>1254</v>
      </c>
      <c r="B257" s="121"/>
      <c r="C257" s="20">
        <f>'Informations personnelles'!C257</f>
        <v>0</v>
      </c>
      <c r="X257" s="107"/>
    </row>
    <row r="258" spans="1:24" ht="16.5" thickBot="1" x14ac:dyDescent="0.3">
      <c r="A258" s="19">
        <v>1255</v>
      </c>
      <c r="B258" s="121"/>
      <c r="C258" s="20">
        <f>'Informations personnelles'!C258</f>
        <v>0</v>
      </c>
      <c r="X258" s="107"/>
    </row>
    <row r="259" spans="1:24" ht="16.5" thickBot="1" x14ac:dyDescent="0.3">
      <c r="A259" s="19">
        <v>1256</v>
      </c>
      <c r="B259" s="121"/>
      <c r="C259" s="20">
        <f>'Informations personnelles'!C259</f>
        <v>0</v>
      </c>
      <c r="X259" s="107"/>
    </row>
    <row r="260" spans="1:24" ht="16.5" thickBot="1" x14ac:dyDescent="0.3">
      <c r="A260" s="19">
        <v>1257</v>
      </c>
      <c r="B260" s="121"/>
      <c r="C260" s="20">
        <f>'Informations personnelles'!C260</f>
        <v>0</v>
      </c>
      <c r="X260" s="107"/>
    </row>
    <row r="261" spans="1:24" ht="16.5" thickBot="1" x14ac:dyDescent="0.3">
      <c r="A261" s="19">
        <v>1258</v>
      </c>
      <c r="B261" s="121"/>
      <c r="C261" s="20">
        <f>'Informations personnelles'!C261</f>
        <v>0</v>
      </c>
      <c r="X261" s="107"/>
    </row>
    <row r="262" spans="1:24" ht="16.5" thickBot="1" x14ac:dyDescent="0.3">
      <c r="A262" s="19">
        <v>1259</v>
      </c>
      <c r="B262" s="121"/>
      <c r="C262" s="20">
        <f>'Informations personnelles'!C262</f>
        <v>0</v>
      </c>
      <c r="X262" s="107"/>
    </row>
    <row r="263" spans="1:24" ht="16.5" thickBot="1" x14ac:dyDescent="0.3">
      <c r="A263" s="19">
        <v>1260</v>
      </c>
      <c r="B263" s="121"/>
      <c r="C263" s="20">
        <f>'Informations personnelles'!C263</f>
        <v>0</v>
      </c>
      <c r="X263" s="107"/>
    </row>
    <row r="264" spans="1:24" ht="16.5" thickBot="1" x14ac:dyDescent="0.3">
      <c r="A264" s="19">
        <v>1261</v>
      </c>
      <c r="B264" s="121"/>
      <c r="C264" s="20">
        <f>'Informations personnelles'!C264</f>
        <v>0</v>
      </c>
      <c r="X264" s="107"/>
    </row>
    <row r="265" spans="1:24" ht="16.5" thickBot="1" x14ac:dyDescent="0.3">
      <c r="A265" s="19">
        <v>1262</v>
      </c>
      <c r="B265" s="121"/>
      <c r="C265" s="20">
        <f>'Informations personnelles'!C265</f>
        <v>0</v>
      </c>
      <c r="X265" s="107"/>
    </row>
    <row r="266" spans="1:24" ht="16.5" thickBot="1" x14ac:dyDescent="0.3">
      <c r="A266" s="19">
        <v>1263</v>
      </c>
      <c r="B266" s="121"/>
      <c r="C266" s="20">
        <f>'Informations personnelles'!C266</f>
        <v>0</v>
      </c>
      <c r="X266" s="107"/>
    </row>
    <row r="267" spans="1:24" ht="16.5" thickBot="1" x14ac:dyDescent="0.3">
      <c r="A267" s="19">
        <v>1264</v>
      </c>
      <c r="B267" s="121"/>
      <c r="C267" s="20">
        <f>'Informations personnelles'!C267</f>
        <v>0</v>
      </c>
      <c r="X267" s="107"/>
    </row>
    <row r="268" spans="1:24" ht="16.5" thickBot="1" x14ac:dyDescent="0.3">
      <c r="A268" s="19">
        <v>1265</v>
      </c>
      <c r="B268" s="121"/>
      <c r="C268" s="20">
        <f>'Informations personnelles'!C268</f>
        <v>0</v>
      </c>
      <c r="X268" s="107"/>
    </row>
    <row r="269" spans="1:24" ht="16.5" thickBot="1" x14ac:dyDescent="0.3">
      <c r="A269" s="19">
        <v>1266</v>
      </c>
      <c r="B269" s="121"/>
      <c r="C269" s="20">
        <f>'Informations personnelles'!C269</f>
        <v>0</v>
      </c>
      <c r="X269" s="107"/>
    </row>
    <row r="270" spans="1:24" ht="16.5" thickBot="1" x14ac:dyDescent="0.3">
      <c r="A270" s="19">
        <v>1267</v>
      </c>
      <c r="B270" s="121"/>
      <c r="C270" s="20">
        <f>'Informations personnelles'!C270</f>
        <v>0</v>
      </c>
      <c r="X270" s="107"/>
    </row>
    <row r="271" spans="1:24" ht="16.5" thickBot="1" x14ac:dyDescent="0.3">
      <c r="A271" s="19">
        <v>1268</v>
      </c>
      <c r="B271" s="121"/>
      <c r="C271" s="20">
        <f>'Informations personnelles'!C271</f>
        <v>0</v>
      </c>
      <c r="X271" s="107"/>
    </row>
    <row r="272" spans="1:24" ht="16.5" thickBot="1" x14ac:dyDescent="0.3">
      <c r="A272" s="19">
        <v>1269</v>
      </c>
      <c r="B272" s="121"/>
      <c r="C272" s="20">
        <f>'Informations personnelles'!C272</f>
        <v>0</v>
      </c>
      <c r="X272" s="107"/>
    </row>
    <row r="273" spans="1:24" ht="16.5" thickBot="1" x14ac:dyDescent="0.3">
      <c r="A273" s="19">
        <v>1270</v>
      </c>
      <c r="B273" s="121"/>
      <c r="C273" s="20">
        <f>'Informations personnelles'!C273</f>
        <v>0</v>
      </c>
      <c r="X273" s="107"/>
    </row>
    <row r="274" spans="1:24" ht="16.5" thickBot="1" x14ac:dyDescent="0.3">
      <c r="A274" s="19">
        <v>1271</v>
      </c>
      <c r="B274" s="121"/>
      <c r="C274" s="20">
        <f>'Informations personnelles'!C274</f>
        <v>0</v>
      </c>
      <c r="X274" s="107"/>
    </row>
    <row r="275" spans="1:24" ht="16.5" thickBot="1" x14ac:dyDescent="0.3">
      <c r="A275" s="19">
        <v>1272</v>
      </c>
      <c r="B275" s="121"/>
      <c r="C275" s="20">
        <f>'Informations personnelles'!C275</f>
        <v>0</v>
      </c>
      <c r="X275" s="107"/>
    </row>
    <row r="276" spans="1:24" ht="16.5" thickBot="1" x14ac:dyDescent="0.3">
      <c r="A276" s="19">
        <v>1273</v>
      </c>
      <c r="B276" s="121"/>
      <c r="C276" s="20">
        <f>'Informations personnelles'!C276</f>
        <v>0</v>
      </c>
      <c r="X276" s="107"/>
    </row>
    <row r="277" spans="1:24" ht="16.5" thickBot="1" x14ac:dyDescent="0.3">
      <c r="A277" s="19">
        <v>1274</v>
      </c>
      <c r="B277" s="121"/>
      <c r="C277" s="20">
        <f>'Informations personnelles'!C277</f>
        <v>0</v>
      </c>
      <c r="X277" s="107"/>
    </row>
    <row r="278" spans="1:24" ht="16.5" thickBot="1" x14ac:dyDescent="0.3">
      <c r="A278" s="19">
        <v>1275</v>
      </c>
      <c r="B278" s="121"/>
      <c r="C278" s="20">
        <f>'Informations personnelles'!C278</f>
        <v>0</v>
      </c>
      <c r="X278" s="107"/>
    </row>
    <row r="279" spans="1:24" ht="16.5" thickBot="1" x14ac:dyDescent="0.3">
      <c r="A279" s="19">
        <v>1276</v>
      </c>
      <c r="B279" s="121"/>
      <c r="C279" s="20">
        <f>'Informations personnelles'!C279</f>
        <v>0</v>
      </c>
      <c r="X279" s="107"/>
    </row>
    <row r="280" spans="1:24" ht="16.5" thickBot="1" x14ac:dyDescent="0.3">
      <c r="A280" s="19">
        <v>1277</v>
      </c>
      <c r="B280" s="121"/>
      <c r="C280" s="20">
        <f>'Informations personnelles'!C280</f>
        <v>0</v>
      </c>
      <c r="X280" s="107"/>
    </row>
    <row r="281" spans="1:24" ht="16.5" thickBot="1" x14ac:dyDescent="0.3">
      <c r="A281" s="19">
        <v>1278</v>
      </c>
      <c r="B281" s="121"/>
      <c r="C281" s="20">
        <f>'Informations personnelles'!C281</f>
        <v>0</v>
      </c>
      <c r="X281" s="107"/>
    </row>
    <row r="282" spans="1:24" ht="16.5" thickBot="1" x14ac:dyDescent="0.3">
      <c r="A282" s="19">
        <v>1279</v>
      </c>
      <c r="B282" s="121"/>
      <c r="C282" s="20">
        <f>'Informations personnelles'!C282</f>
        <v>0</v>
      </c>
      <c r="X282" s="107"/>
    </row>
    <row r="283" spans="1:24" ht="16.5" thickBot="1" x14ac:dyDescent="0.3">
      <c r="A283" s="19">
        <v>1280</v>
      </c>
      <c r="B283" s="121"/>
      <c r="C283" s="20">
        <f>'Informations personnelles'!C283</f>
        <v>0</v>
      </c>
      <c r="X283" s="107"/>
    </row>
    <row r="284" spans="1:24" ht="16.5" thickBot="1" x14ac:dyDescent="0.3">
      <c r="A284" s="19">
        <v>1281</v>
      </c>
      <c r="B284" s="121"/>
      <c r="C284" s="20">
        <f>'Informations personnelles'!C284</f>
        <v>0</v>
      </c>
      <c r="X284" s="107"/>
    </row>
    <row r="285" spans="1:24" ht="16.5" thickBot="1" x14ac:dyDescent="0.3">
      <c r="A285" s="19">
        <v>1282</v>
      </c>
      <c r="B285" s="121"/>
      <c r="C285" s="20">
        <f>'Informations personnelles'!C285</f>
        <v>0</v>
      </c>
      <c r="X285" s="107"/>
    </row>
    <row r="286" spans="1:24" ht="16.5" thickBot="1" x14ac:dyDescent="0.3">
      <c r="A286" s="19">
        <v>1283</v>
      </c>
      <c r="B286" s="121"/>
      <c r="C286" s="20">
        <f>'Informations personnelles'!C286</f>
        <v>0</v>
      </c>
      <c r="X286" s="107"/>
    </row>
    <row r="287" spans="1:24" ht="16.5" thickBot="1" x14ac:dyDescent="0.3">
      <c r="A287" s="19">
        <v>1284</v>
      </c>
      <c r="B287" s="121"/>
      <c r="C287" s="20">
        <f>'Informations personnelles'!C287</f>
        <v>0</v>
      </c>
      <c r="X287" s="107"/>
    </row>
    <row r="288" spans="1:24" ht="16.5" thickBot="1" x14ac:dyDescent="0.3">
      <c r="A288" s="19">
        <v>1285</v>
      </c>
      <c r="B288" s="121"/>
      <c r="C288" s="20">
        <f>'Informations personnelles'!C288</f>
        <v>0</v>
      </c>
      <c r="X288" s="107"/>
    </row>
    <row r="289" spans="1:24" ht="16.5" thickBot="1" x14ac:dyDescent="0.3">
      <c r="A289" s="19">
        <v>1286</v>
      </c>
      <c r="B289" s="121"/>
      <c r="C289" s="20">
        <f>'Informations personnelles'!C289</f>
        <v>0</v>
      </c>
      <c r="X289" s="107"/>
    </row>
    <row r="290" spans="1:24" ht="16.5" thickBot="1" x14ac:dyDescent="0.3">
      <c r="A290" s="19">
        <v>1287</v>
      </c>
      <c r="B290" s="121"/>
      <c r="C290" s="20">
        <f>'Informations personnelles'!C290</f>
        <v>0</v>
      </c>
      <c r="X290" s="107"/>
    </row>
    <row r="291" spans="1:24" ht="16.5" thickBot="1" x14ac:dyDescent="0.3">
      <c r="A291" s="19">
        <v>1288</v>
      </c>
      <c r="B291" s="121"/>
      <c r="C291" s="20">
        <f>'Informations personnelles'!C291</f>
        <v>0</v>
      </c>
      <c r="X291" s="107"/>
    </row>
    <row r="292" spans="1:24" ht="16.5" thickBot="1" x14ac:dyDescent="0.3">
      <c r="A292" s="19">
        <v>1289</v>
      </c>
      <c r="B292" s="121"/>
      <c r="C292" s="20">
        <f>'Informations personnelles'!C292</f>
        <v>0</v>
      </c>
      <c r="X292" s="107"/>
    </row>
    <row r="293" spans="1:24" ht="16.5" thickBot="1" x14ac:dyDescent="0.3">
      <c r="A293" s="19">
        <v>1290</v>
      </c>
      <c r="B293" s="121"/>
      <c r="C293" s="20">
        <f>'Informations personnelles'!C293</f>
        <v>0</v>
      </c>
      <c r="X293" s="107"/>
    </row>
    <row r="294" spans="1:24" ht="16.5" thickBot="1" x14ac:dyDescent="0.3">
      <c r="A294" s="19">
        <v>1291</v>
      </c>
      <c r="B294" s="121"/>
      <c r="C294" s="20">
        <f>'Informations personnelles'!C294</f>
        <v>0</v>
      </c>
      <c r="X294" s="107"/>
    </row>
    <row r="295" spans="1:24" ht="16.5" thickBot="1" x14ac:dyDescent="0.3">
      <c r="A295" s="19">
        <v>1292</v>
      </c>
      <c r="B295" s="121"/>
      <c r="C295" s="20">
        <f>'Informations personnelles'!C295</f>
        <v>0</v>
      </c>
      <c r="X295" s="107"/>
    </row>
    <row r="296" spans="1:24" ht="16.5" thickBot="1" x14ac:dyDescent="0.3">
      <c r="A296" s="19">
        <v>1293</v>
      </c>
      <c r="B296" s="121"/>
      <c r="C296" s="20">
        <f>'Informations personnelles'!C296</f>
        <v>0</v>
      </c>
      <c r="X296" s="107"/>
    </row>
    <row r="297" spans="1:24" ht="16.5" thickBot="1" x14ac:dyDescent="0.3">
      <c r="A297" s="19">
        <v>1294</v>
      </c>
      <c r="B297" s="121"/>
      <c r="C297" s="20">
        <f>'Informations personnelles'!C297</f>
        <v>0</v>
      </c>
      <c r="X297" s="107"/>
    </row>
    <row r="298" spans="1:24" ht="16.5" thickBot="1" x14ac:dyDescent="0.3">
      <c r="A298" s="19">
        <v>1295</v>
      </c>
      <c r="B298" s="121"/>
      <c r="C298" s="20">
        <f>'Informations personnelles'!C298</f>
        <v>0</v>
      </c>
      <c r="X298" s="107"/>
    </row>
    <row r="299" spans="1:24" ht="16.5" thickBot="1" x14ac:dyDescent="0.3">
      <c r="A299" s="19">
        <v>1296</v>
      </c>
      <c r="B299" s="121"/>
      <c r="C299" s="20">
        <f>'Informations personnelles'!C299</f>
        <v>0</v>
      </c>
      <c r="X299" s="107"/>
    </row>
    <row r="300" spans="1:24" ht="16.5" thickBot="1" x14ac:dyDescent="0.3">
      <c r="A300" s="19">
        <v>1297</v>
      </c>
      <c r="B300" s="121"/>
      <c r="C300" s="20">
        <f>'Informations personnelles'!C300</f>
        <v>0</v>
      </c>
      <c r="X300" s="107"/>
    </row>
    <row r="301" spans="1:24" ht="16.5" thickBot="1" x14ac:dyDescent="0.3">
      <c r="A301" s="19">
        <v>1298</v>
      </c>
      <c r="B301" s="121"/>
      <c r="C301" s="20">
        <f>'Informations personnelles'!C301</f>
        <v>0</v>
      </c>
      <c r="X301" s="107"/>
    </row>
    <row r="302" spans="1:24" ht="16.5" thickBot="1" x14ac:dyDescent="0.3">
      <c r="A302" s="19">
        <v>1299</v>
      </c>
      <c r="B302" s="121"/>
      <c r="C302" s="20">
        <f>'Informations personnelles'!C302</f>
        <v>0</v>
      </c>
      <c r="X302" s="107"/>
    </row>
    <row r="303" spans="1:24" ht="16.5" thickBot="1" x14ac:dyDescent="0.3">
      <c r="A303" s="19">
        <v>1300</v>
      </c>
      <c r="B303" s="121"/>
      <c r="C303" s="20">
        <f>'Informations personnelles'!C303</f>
        <v>0</v>
      </c>
      <c r="X303" s="107"/>
    </row>
    <row r="304" spans="1:24" ht="16.5" thickBot="1" x14ac:dyDescent="0.3">
      <c r="A304" s="19">
        <v>1301</v>
      </c>
      <c r="B304" s="121"/>
      <c r="C304" s="20">
        <f>'Informations personnelles'!C304</f>
        <v>0</v>
      </c>
      <c r="X304" s="107"/>
    </row>
    <row r="305" spans="1:24" ht="16.5" thickBot="1" x14ac:dyDescent="0.3">
      <c r="A305" s="19">
        <v>1302</v>
      </c>
      <c r="B305" s="121"/>
      <c r="C305" s="20">
        <f>'Informations personnelles'!C305</f>
        <v>0</v>
      </c>
      <c r="X305" s="107"/>
    </row>
    <row r="306" spans="1:24" ht="16.5" thickBot="1" x14ac:dyDescent="0.3">
      <c r="A306" s="19">
        <v>1303</v>
      </c>
      <c r="B306" s="121"/>
      <c r="C306" s="20">
        <f>'Informations personnelles'!C306</f>
        <v>0</v>
      </c>
      <c r="X306" s="107"/>
    </row>
    <row r="307" spans="1:24" ht="16.5" thickBot="1" x14ac:dyDescent="0.3">
      <c r="A307" s="19">
        <v>1304</v>
      </c>
      <c r="B307" s="121"/>
      <c r="C307" s="20">
        <f>'Informations personnelles'!C307</f>
        <v>0</v>
      </c>
      <c r="X307" s="107"/>
    </row>
    <row r="308" spans="1:24" ht="16.5" thickBot="1" x14ac:dyDescent="0.3">
      <c r="A308" s="19">
        <v>1305</v>
      </c>
      <c r="B308" s="121"/>
      <c r="C308" s="20">
        <f>'Informations personnelles'!C308</f>
        <v>0</v>
      </c>
      <c r="X308" s="107"/>
    </row>
    <row r="309" spans="1:24" ht="16.5" thickBot="1" x14ac:dyDescent="0.3">
      <c r="A309" s="19">
        <v>1306</v>
      </c>
      <c r="B309" s="121"/>
      <c r="C309" s="20">
        <f>'Informations personnelles'!C309</f>
        <v>0</v>
      </c>
      <c r="X309" s="107"/>
    </row>
    <row r="310" spans="1:24" ht="16.5" thickBot="1" x14ac:dyDescent="0.3">
      <c r="A310" s="19">
        <v>1307</v>
      </c>
      <c r="B310" s="121"/>
      <c r="C310" s="20">
        <f>'Informations personnelles'!C310</f>
        <v>0</v>
      </c>
      <c r="X310" s="107"/>
    </row>
    <row r="311" spans="1:24" ht="16.5" thickBot="1" x14ac:dyDescent="0.3">
      <c r="A311" s="19">
        <v>1308</v>
      </c>
      <c r="B311" s="121"/>
      <c r="C311" s="20">
        <f>'Informations personnelles'!C311</f>
        <v>0</v>
      </c>
      <c r="X311" s="107"/>
    </row>
    <row r="312" spans="1:24" ht="16.5" thickBot="1" x14ac:dyDescent="0.3">
      <c r="A312" s="19">
        <v>1309</v>
      </c>
      <c r="B312" s="121"/>
      <c r="C312" s="20">
        <f>'Informations personnelles'!C312</f>
        <v>0</v>
      </c>
      <c r="X312" s="107"/>
    </row>
    <row r="313" spans="1:24" ht="16.5" thickBot="1" x14ac:dyDescent="0.3">
      <c r="A313" s="19">
        <v>1310</v>
      </c>
      <c r="B313" s="121"/>
      <c r="C313" s="20">
        <f>'Informations personnelles'!C313</f>
        <v>0</v>
      </c>
      <c r="X313" s="107"/>
    </row>
    <row r="314" spans="1:24" ht="16.5" thickBot="1" x14ac:dyDescent="0.3">
      <c r="A314" s="19">
        <v>1311</v>
      </c>
      <c r="B314" s="121"/>
      <c r="C314" s="20">
        <f>'Informations personnelles'!C314</f>
        <v>0</v>
      </c>
      <c r="X314" s="107"/>
    </row>
    <row r="315" spans="1:24" ht="16.5" thickBot="1" x14ac:dyDescent="0.3">
      <c r="A315" s="19">
        <v>1312</v>
      </c>
      <c r="B315" s="121"/>
      <c r="C315" s="20">
        <f>'Informations personnelles'!C315</f>
        <v>0</v>
      </c>
      <c r="X315" s="107"/>
    </row>
    <row r="316" spans="1:24" ht="16.5" thickBot="1" x14ac:dyDescent="0.3">
      <c r="A316" s="19">
        <v>1313</v>
      </c>
      <c r="B316" s="121"/>
      <c r="C316" s="20">
        <f>'Informations personnelles'!C316</f>
        <v>0</v>
      </c>
      <c r="X316" s="107"/>
    </row>
    <row r="317" spans="1:24" ht="16.5" thickBot="1" x14ac:dyDescent="0.3">
      <c r="A317" s="19">
        <v>1314</v>
      </c>
      <c r="B317" s="121"/>
      <c r="C317" s="20">
        <f>'Informations personnelles'!C317</f>
        <v>0</v>
      </c>
      <c r="X317" s="107"/>
    </row>
    <row r="318" spans="1:24" ht="16.5" thickBot="1" x14ac:dyDescent="0.3">
      <c r="A318" s="19">
        <v>1315</v>
      </c>
      <c r="B318" s="121"/>
      <c r="C318" s="20">
        <f>'Informations personnelles'!C318</f>
        <v>0</v>
      </c>
      <c r="X318" s="107"/>
    </row>
    <row r="319" spans="1:24" ht="16.5" thickBot="1" x14ac:dyDescent="0.3">
      <c r="A319" s="19">
        <v>1316</v>
      </c>
      <c r="B319" s="121"/>
      <c r="C319" s="20">
        <f>'Informations personnelles'!C319</f>
        <v>0</v>
      </c>
      <c r="X319" s="107"/>
    </row>
    <row r="320" spans="1:24" ht="16.5" thickBot="1" x14ac:dyDescent="0.3">
      <c r="A320" s="19">
        <v>1317</v>
      </c>
      <c r="B320" s="121"/>
      <c r="C320" s="20">
        <f>'Informations personnelles'!C320</f>
        <v>0</v>
      </c>
      <c r="X320" s="107"/>
    </row>
    <row r="321" spans="1:24" ht="16.5" thickBot="1" x14ac:dyDescent="0.3">
      <c r="A321" s="19">
        <v>1318</v>
      </c>
      <c r="B321" s="121"/>
      <c r="C321" s="20">
        <f>'Informations personnelles'!C321</f>
        <v>0</v>
      </c>
      <c r="X321" s="107"/>
    </row>
    <row r="322" spans="1:24" ht="16.5" thickBot="1" x14ac:dyDescent="0.3">
      <c r="A322" s="19">
        <v>1319</v>
      </c>
      <c r="B322" s="121"/>
      <c r="C322" s="20">
        <f>'Informations personnelles'!C322</f>
        <v>0</v>
      </c>
      <c r="X322" s="107"/>
    </row>
    <row r="323" spans="1:24" ht="16.5" thickBot="1" x14ac:dyDescent="0.3">
      <c r="A323" s="19">
        <v>1320</v>
      </c>
      <c r="B323" s="121"/>
      <c r="C323" s="20">
        <f>'Informations personnelles'!C323</f>
        <v>0</v>
      </c>
      <c r="X323" s="107"/>
    </row>
    <row r="324" spans="1:24" ht="16.5" thickBot="1" x14ac:dyDescent="0.3">
      <c r="A324" s="19">
        <v>1321</v>
      </c>
      <c r="B324" s="121"/>
      <c r="C324" s="20">
        <f>'Informations personnelles'!C324</f>
        <v>0</v>
      </c>
      <c r="X324" s="107"/>
    </row>
    <row r="325" spans="1:24" ht="16.5" thickBot="1" x14ac:dyDescent="0.3">
      <c r="A325" s="19">
        <v>1322</v>
      </c>
      <c r="B325" s="121"/>
      <c r="C325" s="20">
        <f>'Informations personnelles'!C325</f>
        <v>0</v>
      </c>
      <c r="X325" s="107"/>
    </row>
    <row r="326" spans="1:24" ht="16.5" thickBot="1" x14ac:dyDescent="0.3">
      <c r="A326" s="19">
        <v>1323</v>
      </c>
      <c r="B326" s="121"/>
      <c r="C326" s="20">
        <f>'Informations personnelles'!C326</f>
        <v>0</v>
      </c>
      <c r="X326" s="107"/>
    </row>
    <row r="327" spans="1:24" ht="16.5" thickBot="1" x14ac:dyDescent="0.3">
      <c r="A327" s="19">
        <v>1324</v>
      </c>
      <c r="B327" s="121"/>
      <c r="C327" s="20">
        <f>'Informations personnelles'!C327</f>
        <v>0</v>
      </c>
      <c r="X327" s="107"/>
    </row>
    <row r="328" spans="1:24" ht="16.5" thickBot="1" x14ac:dyDescent="0.3">
      <c r="A328" s="19">
        <v>1325</v>
      </c>
      <c r="B328" s="121"/>
      <c r="C328" s="20">
        <f>'Informations personnelles'!C328</f>
        <v>0</v>
      </c>
      <c r="X328" s="107"/>
    </row>
    <row r="329" spans="1:24" ht="16.5" thickBot="1" x14ac:dyDescent="0.3">
      <c r="A329" s="19">
        <v>1326</v>
      </c>
      <c r="B329" s="121"/>
      <c r="C329" s="20">
        <f>'Informations personnelles'!C329</f>
        <v>0</v>
      </c>
      <c r="X329" s="107"/>
    </row>
    <row r="330" spans="1:24" ht="16.5" thickBot="1" x14ac:dyDescent="0.3">
      <c r="A330" s="19">
        <v>1327</v>
      </c>
      <c r="B330" s="121"/>
      <c r="C330" s="20">
        <f>'Informations personnelles'!C330</f>
        <v>0</v>
      </c>
      <c r="X330" s="107"/>
    </row>
    <row r="331" spans="1:24" ht="16.5" thickBot="1" x14ac:dyDescent="0.3">
      <c r="A331" s="19">
        <v>1328</v>
      </c>
      <c r="B331" s="121"/>
      <c r="C331" s="20">
        <f>'Informations personnelles'!C331</f>
        <v>0</v>
      </c>
      <c r="X331" s="107"/>
    </row>
    <row r="332" spans="1:24" ht="16.5" thickBot="1" x14ac:dyDescent="0.3">
      <c r="A332" s="19">
        <v>1329</v>
      </c>
      <c r="B332" s="121"/>
      <c r="C332" s="20">
        <f>'Informations personnelles'!C332</f>
        <v>0</v>
      </c>
      <c r="X332" s="107"/>
    </row>
    <row r="333" spans="1:24" ht="16.5" thickBot="1" x14ac:dyDescent="0.3">
      <c r="A333" s="19">
        <v>1330</v>
      </c>
      <c r="B333" s="121"/>
      <c r="C333" s="20">
        <f>'Informations personnelles'!C333</f>
        <v>0</v>
      </c>
      <c r="X333" s="107"/>
    </row>
    <row r="334" spans="1:24" ht="16.5" thickBot="1" x14ac:dyDescent="0.3">
      <c r="A334" s="19">
        <v>1331</v>
      </c>
      <c r="B334" s="121"/>
      <c r="C334" s="20">
        <f>'Informations personnelles'!C334</f>
        <v>0</v>
      </c>
      <c r="X334" s="107"/>
    </row>
    <row r="335" spans="1:24" ht="16.5" thickBot="1" x14ac:dyDescent="0.3">
      <c r="A335" s="19">
        <v>1332</v>
      </c>
      <c r="B335" s="121"/>
      <c r="C335" s="20">
        <f>'Informations personnelles'!C335</f>
        <v>0</v>
      </c>
      <c r="X335" s="107"/>
    </row>
    <row r="336" spans="1:24" ht="16.5" thickBot="1" x14ac:dyDescent="0.3">
      <c r="A336" s="19">
        <v>1333</v>
      </c>
      <c r="B336" s="121"/>
      <c r="C336" s="20">
        <f>'Informations personnelles'!C336</f>
        <v>0</v>
      </c>
      <c r="X336" s="107"/>
    </row>
    <row r="337" spans="1:24" ht="16.5" thickBot="1" x14ac:dyDescent="0.3">
      <c r="A337" s="19">
        <v>1334</v>
      </c>
      <c r="B337" s="121"/>
      <c r="C337" s="20">
        <f>'Informations personnelles'!C337</f>
        <v>0</v>
      </c>
      <c r="X337" s="107"/>
    </row>
    <row r="338" spans="1:24" ht="16.5" thickBot="1" x14ac:dyDescent="0.3">
      <c r="A338" s="19">
        <v>1335</v>
      </c>
      <c r="B338" s="121"/>
      <c r="C338" s="20">
        <f>'Informations personnelles'!C338</f>
        <v>0</v>
      </c>
      <c r="X338" s="107"/>
    </row>
    <row r="339" spans="1:24" ht="16.5" thickBot="1" x14ac:dyDescent="0.3">
      <c r="A339" s="19">
        <v>1336</v>
      </c>
      <c r="B339" s="121"/>
      <c r="C339" s="20">
        <f>'Informations personnelles'!C339</f>
        <v>0</v>
      </c>
      <c r="X339" s="107"/>
    </row>
    <row r="340" spans="1:24" ht="16.5" thickBot="1" x14ac:dyDescent="0.3">
      <c r="A340" s="19">
        <v>1337</v>
      </c>
      <c r="B340" s="121"/>
      <c r="C340" s="20">
        <f>'Informations personnelles'!C340</f>
        <v>0</v>
      </c>
      <c r="X340" s="107"/>
    </row>
    <row r="341" spans="1:24" ht="16.5" thickBot="1" x14ac:dyDescent="0.3">
      <c r="A341" s="19">
        <v>1338</v>
      </c>
      <c r="B341" s="121"/>
      <c r="C341" s="20">
        <f>'Informations personnelles'!C341</f>
        <v>0</v>
      </c>
      <c r="X341" s="107"/>
    </row>
    <row r="342" spans="1:24" ht="16.5" thickBot="1" x14ac:dyDescent="0.3">
      <c r="A342" s="19">
        <v>1339</v>
      </c>
      <c r="B342" s="121"/>
      <c r="C342" s="20">
        <f>'Informations personnelles'!C342</f>
        <v>0</v>
      </c>
      <c r="X342" s="107"/>
    </row>
    <row r="343" spans="1:24" ht="16.5" thickBot="1" x14ac:dyDescent="0.3">
      <c r="A343" s="19">
        <v>1340</v>
      </c>
      <c r="B343" s="121"/>
      <c r="C343" s="20">
        <f>'Informations personnelles'!C343</f>
        <v>0</v>
      </c>
      <c r="X343" s="107"/>
    </row>
    <row r="344" spans="1:24" ht="16.5" thickBot="1" x14ac:dyDescent="0.3">
      <c r="A344" s="19">
        <v>1341</v>
      </c>
      <c r="B344" s="121"/>
      <c r="C344" s="20">
        <f>'Informations personnelles'!C344</f>
        <v>0</v>
      </c>
      <c r="X344" s="107"/>
    </row>
    <row r="345" spans="1:24" ht="16.5" thickBot="1" x14ac:dyDescent="0.3">
      <c r="A345" s="19">
        <v>1342</v>
      </c>
      <c r="B345" s="121"/>
      <c r="C345" s="20">
        <f>'Informations personnelles'!C345</f>
        <v>0</v>
      </c>
      <c r="X345" s="107"/>
    </row>
    <row r="346" spans="1:24" ht="16.5" thickBot="1" x14ac:dyDescent="0.3">
      <c r="A346" s="19">
        <v>1343</v>
      </c>
      <c r="B346" s="121"/>
      <c r="C346" s="20">
        <f>'Informations personnelles'!C346</f>
        <v>0</v>
      </c>
      <c r="X346" s="107"/>
    </row>
    <row r="347" spans="1:24" ht="16.5" thickBot="1" x14ac:dyDescent="0.3">
      <c r="A347" s="19">
        <v>1344</v>
      </c>
      <c r="B347" s="121"/>
      <c r="C347" s="20">
        <f>'Informations personnelles'!C347</f>
        <v>0</v>
      </c>
      <c r="X347" s="107"/>
    </row>
    <row r="348" spans="1:24" ht="16.5" thickBot="1" x14ac:dyDescent="0.3">
      <c r="A348" s="19">
        <v>1345</v>
      </c>
      <c r="B348" s="121"/>
      <c r="C348" s="20">
        <f>'Informations personnelles'!C348</f>
        <v>0</v>
      </c>
      <c r="X348" s="107"/>
    </row>
    <row r="349" spans="1:24" ht="16.5" thickBot="1" x14ac:dyDescent="0.3">
      <c r="A349" s="19">
        <v>1346</v>
      </c>
      <c r="B349" s="121"/>
      <c r="C349" s="20">
        <f>'Informations personnelles'!C349</f>
        <v>0</v>
      </c>
      <c r="X349" s="107"/>
    </row>
    <row r="350" spans="1:24" ht="16.5" thickBot="1" x14ac:dyDescent="0.3">
      <c r="A350" s="19">
        <v>1347</v>
      </c>
      <c r="B350" s="121"/>
      <c r="C350" s="20">
        <f>'Informations personnelles'!C350</f>
        <v>0</v>
      </c>
      <c r="X350" s="107"/>
    </row>
    <row r="351" spans="1:24" ht="16.5" thickBot="1" x14ac:dyDescent="0.3">
      <c r="A351" s="19">
        <v>1348</v>
      </c>
      <c r="B351" s="121"/>
      <c r="C351" s="20">
        <f>'Informations personnelles'!C351</f>
        <v>0</v>
      </c>
      <c r="X351" s="107"/>
    </row>
    <row r="352" spans="1:24" ht="16.5" thickBot="1" x14ac:dyDescent="0.3">
      <c r="A352" s="19">
        <v>1349</v>
      </c>
      <c r="B352" s="121"/>
      <c r="C352" s="20">
        <f>'Informations personnelles'!C352</f>
        <v>0</v>
      </c>
      <c r="X352" s="107"/>
    </row>
    <row r="353" spans="1:24" ht="16.5" thickBot="1" x14ac:dyDescent="0.3">
      <c r="A353" s="19">
        <v>1350</v>
      </c>
      <c r="B353" s="121"/>
      <c r="C353" s="20">
        <f>'Informations personnelles'!C353</f>
        <v>0</v>
      </c>
      <c r="X353" s="107"/>
    </row>
    <row r="354" spans="1:24" ht="16.5" thickBot="1" x14ac:dyDescent="0.3">
      <c r="A354" s="19">
        <v>1351</v>
      </c>
      <c r="B354" s="121"/>
      <c r="C354" s="20">
        <f>'Informations personnelles'!C354</f>
        <v>0</v>
      </c>
      <c r="X354" s="107"/>
    </row>
    <row r="355" spans="1:24" ht="16.5" thickBot="1" x14ac:dyDescent="0.3">
      <c r="A355" s="19">
        <v>1352</v>
      </c>
      <c r="B355" s="121"/>
      <c r="C355" s="20">
        <f>'Informations personnelles'!C355</f>
        <v>0</v>
      </c>
      <c r="X355" s="107"/>
    </row>
    <row r="356" spans="1:24" ht="16.5" thickBot="1" x14ac:dyDescent="0.3">
      <c r="A356" s="19">
        <v>1353</v>
      </c>
      <c r="B356" s="121"/>
      <c r="C356" s="20">
        <f>'Informations personnelles'!C356</f>
        <v>0</v>
      </c>
      <c r="X356" s="107"/>
    </row>
    <row r="357" spans="1:24" ht="16.5" thickBot="1" x14ac:dyDescent="0.3">
      <c r="A357" s="19">
        <v>1354</v>
      </c>
      <c r="B357" s="121"/>
      <c r="C357" s="20">
        <f>'Informations personnelles'!C357</f>
        <v>0</v>
      </c>
      <c r="X357" s="107"/>
    </row>
    <row r="358" spans="1:24" ht="16.5" thickBot="1" x14ac:dyDescent="0.3">
      <c r="A358" s="19">
        <v>1355</v>
      </c>
      <c r="B358" s="121"/>
      <c r="C358" s="20">
        <f>'Informations personnelles'!C358</f>
        <v>0</v>
      </c>
      <c r="X358" s="107"/>
    </row>
    <row r="359" spans="1:24" ht="16.5" thickBot="1" x14ac:dyDescent="0.3">
      <c r="A359" s="19">
        <v>1356</v>
      </c>
      <c r="B359" s="121"/>
      <c r="C359" s="20">
        <f>'Informations personnelles'!C359</f>
        <v>0</v>
      </c>
      <c r="X359" s="107"/>
    </row>
    <row r="360" spans="1:24" ht="16.5" thickBot="1" x14ac:dyDescent="0.3">
      <c r="A360" s="19">
        <v>1357</v>
      </c>
      <c r="B360" s="121"/>
      <c r="C360" s="20">
        <f>'Informations personnelles'!C360</f>
        <v>0</v>
      </c>
      <c r="X360" s="107"/>
    </row>
    <row r="361" spans="1:24" ht="16.5" thickBot="1" x14ac:dyDescent="0.3">
      <c r="A361" s="19">
        <v>1358</v>
      </c>
      <c r="B361" s="121"/>
      <c r="C361" s="20">
        <f>'Informations personnelles'!C361</f>
        <v>0</v>
      </c>
      <c r="X361" s="107"/>
    </row>
    <row r="362" spans="1:24" ht="16.5" thickBot="1" x14ac:dyDescent="0.3">
      <c r="A362" s="19">
        <v>1359</v>
      </c>
      <c r="B362" s="121"/>
      <c r="C362" s="20">
        <f>'Informations personnelles'!C362</f>
        <v>0</v>
      </c>
      <c r="X362" s="107"/>
    </row>
    <row r="363" spans="1:24" ht="16.5" thickBot="1" x14ac:dyDescent="0.3">
      <c r="A363" s="19">
        <v>1360</v>
      </c>
      <c r="B363" s="121"/>
      <c r="C363" s="20">
        <f>'Informations personnelles'!C363</f>
        <v>0</v>
      </c>
      <c r="X363" s="107"/>
    </row>
    <row r="364" spans="1:24" ht="16.5" thickBot="1" x14ac:dyDescent="0.3">
      <c r="A364" s="19">
        <v>1361</v>
      </c>
      <c r="B364" s="121"/>
      <c r="C364" s="20">
        <f>'Informations personnelles'!C364</f>
        <v>0</v>
      </c>
      <c r="X364" s="107"/>
    </row>
    <row r="365" spans="1:24" ht="16.5" thickBot="1" x14ac:dyDescent="0.3">
      <c r="A365" s="19">
        <v>1362</v>
      </c>
      <c r="B365" s="121"/>
      <c r="C365" s="20">
        <f>'Informations personnelles'!C365</f>
        <v>0</v>
      </c>
      <c r="X365" s="107"/>
    </row>
    <row r="366" spans="1:24" ht="16.5" thickBot="1" x14ac:dyDescent="0.3">
      <c r="A366" s="19">
        <v>1363</v>
      </c>
      <c r="B366" s="121"/>
      <c r="C366" s="20">
        <f>'Informations personnelles'!C366</f>
        <v>0</v>
      </c>
      <c r="X366" s="107"/>
    </row>
    <row r="367" spans="1:24" ht="16.5" thickBot="1" x14ac:dyDescent="0.3">
      <c r="A367" s="19">
        <v>1364</v>
      </c>
      <c r="B367" s="121"/>
      <c r="C367" s="20">
        <f>'Informations personnelles'!C367</f>
        <v>0</v>
      </c>
      <c r="X367" s="107"/>
    </row>
    <row r="368" spans="1:24" ht="16.5" thickBot="1" x14ac:dyDescent="0.3">
      <c r="A368" s="19">
        <v>1365</v>
      </c>
      <c r="B368" s="121"/>
      <c r="C368" s="20">
        <f>'Informations personnelles'!C368</f>
        <v>0</v>
      </c>
      <c r="X368" s="107"/>
    </row>
    <row r="369" spans="1:24" ht="16.5" thickBot="1" x14ac:dyDescent="0.3">
      <c r="A369" s="19">
        <v>1366</v>
      </c>
      <c r="B369" s="121"/>
      <c r="C369" s="20">
        <f>'Informations personnelles'!C369</f>
        <v>0</v>
      </c>
      <c r="X369" s="107"/>
    </row>
    <row r="370" spans="1:24" ht="16.5" thickBot="1" x14ac:dyDescent="0.3">
      <c r="A370" s="19">
        <v>1367</v>
      </c>
      <c r="B370" s="121"/>
      <c r="C370" s="20">
        <f>'Informations personnelles'!C370</f>
        <v>0</v>
      </c>
      <c r="X370" s="107"/>
    </row>
    <row r="371" spans="1:24" ht="16.5" thickBot="1" x14ac:dyDescent="0.3">
      <c r="A371" s="19">
        <v>1368</v>
      </c>
      <c r="B371" s="121"/>
      <c r="C371" s="20">
        <f>'Informations personnelles'!C371</f>
        <v>0</v>
      </c>
      <c r="X371" s="107"/>
    </row>
    <row r="372" spans="1:24" ht="16.5" thickBot="1" x14ac:dyDescent="0.3">
      <c r="A372" s="19">
        <v>1369</v>
      </c>
      <c r="B372" s="121"/>
      <c r="C372" s="20">
        <f>'Informations personnelles'!C372</f>
        <v>0</v>
      </c>
      <c r="X372" s="107"/>
    </row>
    <row r="373" spans="1:24" ht="16.5" thickBot="1" x14ac:dyDescent="0.3">
      <c r="A373" s="19">
        <v>1370</v>
      </c>
      <c r="B373" s="121"/>
      <c r="C373" s="20">
        <f>'Informations personnelles'!C373</f>
        <v>0</v>
      </c>
      <c r="X373" s="107"/>
    </row>
    <row r="374" spans="1:24" ht="16.5" thickBot="1" x14ac:dyDescent="0.3">
      <c r="A374" s="19">
        <v>1371</v>
      </c>
      <c r="B374" s="121"/>
      <c r="C374" s="20">
        <f>'Informations personnelles'!C374</f>
        <v>0</v>
      </c>
      <c r="X374" s="107"/>
    </row>
    <row r="375" spans="1:24" ht="16.5" thickBot="1" x14ac:dyDescent="0.3">
      <c r="A375" s="19">
        <v>1372</v>
      </c>
      <c r="B375" s="121"/>
      <c r="C375" s="20">
        <f>'Informations personnelles'!C375</f>
        <v>0</v>
      </c>
      <c r="X375" s="107"/>
    </row>
    <row r="376" spans="1:24" ht="16.5" thickBot="1" x14ac:dyDescent="0.3">
      <c r="A376" s="19">
        <v>1373</v>
      </c>
      <c r="B376" s="121"/>
      <c r="C376" s="20">
        <f>'Informations personnelles'!C376</f>
        <v>0</v>
      </c>
      <c r="X376" s="107"/>
    </row>
    <row r="377" spans="1:24" ht="16.5" thickBot="1" x14ac:dyDescent="0.3">
      <c r="A377" s="19">
        <v>1374</v>
      </c>
      <c r="B377" s="121"/>
      <c r="C377" s="20">
        <f>'Informations personnelles'!C377</f>
        <v>0</v>
      </c>
      <c r="X377" s="107"/>
    </row>
    <row r="378" spans="1:24" ht="16.5" thickBot="1" x14ac:dyDescent="0.3">
      <c r="A378" s="19">
        <v>1375</v>
      </c>
      <c r="B378" s="121"/>
      <c r="C378" s="20">
        <f>'Informations personnelles'!C378</f>
        <v>0</v>
      </c>
      <c r="X378" s="107"/>
    </row>
    <row r="379" spans="1:24" ht="16.5" thickBot="1" x14ac:dyDescent="0.3">
      <c r="A379" s="19">
        <v>1376</v>
      </c>
      <c r="B379" s="121"/>
      <c r="C379" s="20">
        <f>'Informations personnelles'!C379</f>
        <v>0</v>
      </c>
      <c r="X379" s="107"/>
    </row>
    <row r="380" spans="1:24" ht="16.5" thickBot="1" x14ac:dyDescent="0.3">
      <c r="A380" s="19">
        <v>1377</v>
      </c>
      <c r="B380" s="121"/>
      <c r="C380" s="20">
        <f>'Informations personnelles'!C380</f>
        <v>0</v>
      </c>
      <c r="X380" s="107"/>
    </row>
    <row r="381" spans="1:24" ht="16.5" thickBot="1" x14ac:dyDescent="0.3">
      <c r="A381" s="19">
        <v>1378</v>
      </c>
      <c r="B381" s="121"/>
      <c r="C381" s="20">
        <f>'Informations personnelles'!C381</f>
        <v>0</v>
      </c>
      <c r="X381" s="107"/>
    </row>
    <row r="382" spans="1:24" ht="16.5" thickBot="1" x14ac:dyDescent="0.3">
      <c r="A382" s="19">
        <v>1379</v>
      </c>
      <c r="B382" s="121"/>
      <c r="C382" s="20">
        <f>'Informations personnelles'!C382</f>
        <v>0</v>
      </c>
      <c r="X382" s="107"/>
    </row>
    <row r="383" spans="1:24" ht="16.5" thickBot="1" x14ac:dyDescent="0.3">
      <c r="A383" s="19">
        <v>1380</v>
      </c>
      <c r="B383" s="121"/>
      <c r="C383" s="20">
        <f>'Informations personnelles'!C383</f>
        <v>0</v>
      </c>
      <c r="X383" s="107"/>
    </row>
    <row r="384" spans="1:24" ht="16.5" thickBot="1" x14ac:dyDescent="0.3">
      <c r="A384" s="19">
        <v>1381</v>
      </c>
      <c r="B384" s="121"/>
      <c r="C384" s="20">
        <f>'Informations personnelles'!C384</f>
        <v>0</v>
      </c>
      <c r="X384" s="107"/>
    </row>
    <row r="385" spans="1:24" ht="16.5" thickBot="1" x14ac:dyDescent="0.3">
      <c r="A385" s="19">
        <v>1382</v>
      </c>
      <c r="B385" s="121"/>
      <c r="C385" s="20">
        <f>'Informations personnelles'!C385</f>
        <v>0</v>
      </c>
      <c r="X385" s="107"/>
    </row>
    <row r="386" spans="1:24" ht="16.5" thickBot="1" x14ac:dyDescent="0.3">
      <c r="A386" s="19">
        <v>1383</v>
      </c>
      <c r="B386" s="121"/>
      <c r="C386" s="20">
        <f>'Informations personnelles'!C386</f>
        <v>0</v>
      </c>
      <c r="X386" s="107"/>
    </row>
    <row r="387" spans="1:24" ht="16.5" thickBot="1" x14ac:dyDescent="0.3">
      <c r="A387" s="19">
        <v>1384</v>
      </c>
      <c r="B387" s="121"/>
      <c r="C387" s="20">
        <f>'Informations personnelles'!C387</f>
        <v>0</v>
      </c>
      <c r="X387" s="107"/>
    </row>
    <row r="388" spans="1:24" ht="16.5" thickBot="1" x14ac:dyDescent="0.3">
      <c r="A388" s="19">
        <v>1385</v>
      </c>
      <c r="B388" s="121"/>
      <c r="C388" s="20">
        <f>'Informations personnelles'!C388</f>
        <v>0</v>
      </c>
      <c r="X388" s="107"/>
    </row>
    <row r="389" spans="1:24" ht="16.5" thickBot="1" x14ac:dyDescent="0.3">
      <c r="A389" s="19">
        <v>1386</v>
      </c>
      <c r="B389" s="121"/>
      <c r="C389" s="20">
        <f>'Informations personnelles'!C389</f>
        <v>0</v>
      </c>
      <c r="X389" s="107"/>
    </row>
    <row r="390" spans="1:24" ht="16.5" thickBot="1" x14ac:dyDescent="0.3">
      <c r="A390" s="19">
        <v>1387</v>
      </c>
      <c r="B390" s="121"/>
      <c r="C390" s="20">
        <f>'Informations personnelles'!C390</f>
        <v>0</v>
      </c>
      <c r="X390" s="107"/>
    </row>
    <row r="391" spans="1:24" ht="16.5" thickBot="1" x14ac:dyDescent="0.3">
      <c r="A391" s="19">
        <v>1388</v>
      </c>
      <c r="B391" s="121"/>
      <c r="C391" s="20">
        <f>'Informations personnelles'!C391</f>
        <v>0</v>
      </c>
      <c r="X391" s="107"/>
    </row>
    <row r="392" spans="1:24" ht="16.5" thickBot="1" x14ac:dyDescent="0.3">
      <c r="A392" s="19">
        <v>1389</v>
      </c>
      <c r="B392" s="121"/>
      <c r="C392" s="20">
        <f>'Informations personnelles'!C392</f>
        <v>0</v>
      </c>
      <c r="X392" s="107"/>
    </row>
    <row r="393" spans="1:24" ht="16.5" thickBot="1" x14ac:dyDescent="0.3">
      <c r="A393" s="19">
        <v>1390</v>
      </c>
      <c r="B393" s="121"/>
      <c r="C393" s="20">
        <f>'Informations personnelles'!C393</f>
        <v>0</v>
      </c>
      <c r="X393" s="107"/>
    </row>
    <row r="394" spans="1:24" ht="16.5" thickBot="1" x14ac:dyDescent="0.3">
      <c r="A394" s="19">
        <v>1391</v>
      </c>
      <c r="B394" s="121"/>
      <c r="C394" s="20">
        <f>'Informations personnelles'!C394</f>
        <v>0</v>
      </c>
      <c r="X394" s="107"/>
    </row>
    <row r="395" spans="1:24" ht="16.5" thickBot="1" x14ac:dyDescent="0.3">
      <c r="A395" s="19">
        <v>1392</v>
      </c>
      <c r="B395" s="121"/>
      <c r="C395" s="20">
        <f>'Informations personnelles'!C395</f>
        <v>0</v>
      </c>
      <c r="X395" s="107"/>
    </row>
    <row r="396" spans="1:24" ht="16.5" thickBot="1" x14ac:dyDescent="0.3">
      <c r="A396" s="19">
        <v>1393</v>
      </c>
      <c r="B396" s="121"/>
      <c r="C396" s="20">
        <f>'Informations personnelles'!C396</f>
        <v>0</v>
      </c>
      <c r="X396" s="107"/>
    </row>
    <row r="397" spans="1:24" ht="16.5" thickBot="1" x14ac:dyDescent="0.3">
      <c r="A397" s="19">
        <v>1394</v>
      </c>
      <c r="B397" s="121"/>
      <c r="C397" s="20">
        <f>'Informations personnelles'!C397</f>
        <v>0</v>
      </c>
      <c r="X397" s="107"/>
    </row>
    <row r="398" spans="1:24" ht="16.5" thickBot="1" x14ac:dyDescent="0.3">
      <c r="A398" s="19">
        <v>1395</v>
      </c>
      <c r="B398" s="121"/>
      <c r="C398" s="20">
        <f>'Informations personnelles'!C398</f>
        <v>0</v>
      </c>
      <c r="X398" s="107"/>
    </row>
    <row r="399" spans="1:24" ht="16.5" thickBot="1" x14ac:dyDescent="0.3">
      <c r="A399" s="19">
        <v>1396</v>
      </c>
      <c r="B399" s="121"/>
      <c r="C399" s="20">
        <f>'Informations personnelles'!C399</f>
        <v>0</v>
      </c>
      <c r="X399" s="107"/>
    </row>
    <row r="400" spans="1:24" ht="16.5" thickBot="1" x14ac:dyDescent="0.3">
      <c r="A400" s="19">
        <v>1397</v>
      </c>
      <c r="B400" s="121"/>
      <c r="C400" s="20">
        <f>'Informations personnelles'!C400</f>
        <v>0</v>
      </c>
      <c r="X400" s="107"/>
    </row>
    <row r="401" spans="1:24" ht="16.5" thickBot="1" x14ac:dyDescent="0.3">
      <c r="A401" s="19">
        <v>1398</v>
      </c>
      <c r="B401" s="121"/>
      <c r="C401" s="20">
        <f>'Informations personnelles'!C401</f>
        <v>0</v>
      </c>
      <c r="X401" s="107"/>
    </row>
    <row r="402" spans="1:24" ht="16.5" thickBot="1" x14ac:dyDescent="0.3">
      <c r="A402" s="19">
        <v>1399</v>
      </c>
      <c r="B402" s="121"/>
      <c r="C402" s="20">
        <f>'Informations personnelles'!C402</f>
        <v>0</v>
      </c>
      <c r="X402" s="107"/>
    </row>
    <row r="403" spans="1:24" ht="16.5" thickBot="1" x14ac:dyDescent="0.3">
      <c r="A403" s="19">
        <v>1400</v>
      </c>
      <c r="B403" s="121"/>
      <c r="C403" s="20">
        <f>'Informations personnelles'!C403</f>
        <v>0</v>
      </c>
      <c r="X403" s="107"/>
    </row>
    <row r="404" spans="1:24" ht="16.5" thickBot="1" x14ac:dyDescent="0.3">
      <c r="A404" s="19">
        <v>1401</v>
      </c>
      <c r="B404" s="121"/>
      <c r="C404" s="20">
        <f>'Informations personnelles'!C404</f>
        <v>0</v>
      </c>
      <c r="X404" s="107"/>
    </row>
    <row r="405" spans="1:24" ht="16.5" thickBot="1" x14ac:dyDescent="0.3">
      <c r="A405" s="19">
        <v>1402</v>
      </c>
      <c r="B405" s="121"/>
      <c r="C405" s="20">
        <f>'Informations personnelles'!C405</f>
        <v>0</v>
      </c>
      <c r="X405" s="107"/>
    </row>
    <row r="406" spans="1:24" ht="16.5" thickBot="1" x14ac:dyDescent="0.3">
      <c r="A406" s="19">
        <v>1403</v>
      </c>
      <c r="B406" s="121"/>
      <c r="C406" s="20">
        <f>'Informations personnelles'!C406</f>
        <v>0</v>
      </c>
      <c r="X406" s="107"/>
    </row>
    <row r="407" spans="1:24" ht="16.5" thickBot="1" x14ac:dyDescent="0.3">
      <c r="A407" s="19">
        <v>1404</v>
      </c>
      <c r="B407" s="121"/>
      <c r="C407" s="20">
        <f>'Informations personnelles'!C407</f>
        <v>0</v>
      </c>
      <c r="X407" s="107"/>
    </row>
    <row r="408" spans="1:24" ht="16.5" thickBot="1" x14ac:dyDescent="0.3">
      <c r="A408" s="19">
        <v>1405</v>
      </c>
      <c r="B408" s="121"/>
      <c r="C408" s="20">
        <f>'Informations personnelles'!C408</f>
        <v>0</v>
      </c>
      <c r="X408" s="107"/>
    </row>
    <row r="409" spans="1:24" ht="16.5" thickBot="1" x14ac:dyDescent="0.3">
      <c r="A409" s="19">
        <v>1406</v>
      </c>
      <c r="B409" s="121"/>
      <c r="C409" s="20">
        <f>'Informations personnelles'!C409</f>
        <v>0</v>
      </c>
      <c r="X409" s="107"/>
    </row>
    <row r="410" spans="1:24" ht="16.5" thickBot="1" x14ac:dyDescent="0.3">
      <c r="A410" s="19">
        <v>1407</v>
      </c>
      <c r="B410" s="121"/>
      <c r="C410" s="20">
        <f>'Informations personnelles'!C410</f>
        <v>0</v>
      </c>
      <c r="X410" s="107"/>
    </row>
    <row r="411" spans="1:24" ht="16.5" thickBot="1" x14ac:dyDescent="0.3">
      <c r="A411" s="19">
        <v>1408</v>
      </c>
      <c r="B411" s="121"/>
      <c r="C411" s="20">
        <f>'Informations personnelles'!C411</f>
        <v>0</v>
      </c>
      <c r="X411" s="107"/>
    </row>
    <row r="412" spans="1:24" ht="16.5" thickBot="1" x14ac:dyDescent="0.3">
      <c r="A412" s="19">
        <v>1409</v>
      </c>
      <c r="B412" s="121"/>
      <c r="C412" s="20">
        <f>'Informations personnelles'!C412</f>
        <v>0</v>
      </c>
      <c r="X412" s="107"/>
    </row>
    <row r="413" spans="1:24" ht="16.5" thickBot="1" x14ac:dyDescent="0.3">
      <c r="A413" s="19">
        <v>1410</v>
      </c>
      <c r="B413" s="121"/>
      <c r="C413" s="20">
        <f>'Informations personnelles'!C413</f>
        <v>0</v>
      </c>
      <c r="X413" s="107"/>
    </row>
    <row r="414" spans="1:24" ht="16.5" thickBot="1" x14ac:dyDescent="0.3">
      <c r="A414" s="19">
        <v>1411</v>
      </c>
      <c r="B414" s="121"/>
      <c r="C414" s="20">
        <f>'Informations personnelles'!C414</f>
        <v>0</v>
      </c>
      <c r="X414" s="107"/>
    </row>
    <row r="415" spans="1:24" ht="16.5" thickBot="1" x14ac:dyDescent="0.3">
      <c r="A415" s="19">
        <v>1412</v>
      </c>
      <c r="B415" s="121"/>
      <c r="C415" s="20">
        <f>'Informations personnelles'!C415</f>
        <v>0</v>
      </c>
      <c r="X415" s="107"/>
    </row>
    <row r="416" spans="1:24" ht="16.5" thickBot="1" x14ac:dyDescent="0.3">
      <c r="A416" s="19">
        <v>1413</v>
      </c>
      <c r="B416" s="121"/>
      <c r="C416" s="20">
        <f>'Informations personnelles'!C416</f>
        <v>0</v>
      </c>
      <c r="X416" s="107"/>
    </row>
    <row r="417" spans="1:24" ht="16.5" thickBot="1" x14ac:dyDescent="0.3">
      <c r="A417" s="19">
        <v>1414</v>
      </c>
      <c r="B417" s="121"/>
      <c r="C417" s="20">
        <f>'Informations personnelles'!C417</f>
        <v>0</v>
      </c>
      <c r="X417" s="107"/>
    </row>
    <row r="418" spans="1:24" ht="16.5" thickBot="1" x14ac:dyDescent="0.3">
      <c r="A418" s="19">
        <v>1415</v>
      </c>
      <c r="B418" s="121"/>
      <c r="C418" s="20">
        <f>'Informations personnelles'!C418</f>
        <v>0</v>
      </c>
      <c r="X418" s="107"/>
    </row>
    <row r="419" spans="1:24" ht="16.5" thickBot="1" x14ac:dyDescent="0.3">
      <c r="A419" s="19">
        <v>1416</v>
      </c>
      <c r="B419" s="121"/>
      <c r="C419" s="20">
        <f>'Informations personnelles'!C419</f>
        <v>0</v>
      </c>
      <c r="X419" s="107"/>
    </row>
    <row r="420" spans="1:24" ht="16.5" thickBot="1" x14ac:dyDescent="0.3">
      <c r="A420" s="19">
        <v>1417</v>
      </c>
      <c r="B420" s="121"/>
      <c r="C420" s="20">
        <f>'Informations personnelles'!C420</f>
        <v>0</v>
      </c>
      <c r="X420" s="107"/>
    </row>
    <row r="421" spans="1:24" ht="16.5" thickBot="1" x14ac:dyDescent="0.3">
      <c r="A421" s="19">
        <v>1418</v>
      </c>
      <c r="B421" s="121"/>
      <c r="C421" s="20">
        <f>'Informations personnelles'!C421</f>
        <v>0</v>
      </c>
      <c r="X421" s="107"/>
    </row>
    <row r="422" spans="1:24" ht="16.5" thickBot="1" x14ac:dyDescent="0.3">
      <c r="A422" s="19">
        <v>1419</v>
      </c>
      <c r="B422" s="121"/>
      <c r="C422" s="20">
        <f>'Informations personnelles'!C422</f>
        <v>0</v>
      </c>
      <c r="X422" s="107"/>
    </row>
    <row r="423" spans="1:24" ht="16.5" thickBot="1" x14ac:dyDescent="0.3">
      <c r="A423" s="19">
        <v>1420</v>
      </c>
      <c r="B423" s="121"/>
      <c r="C423" s="20">
        <f>'Informations personnelles'!C423</f>
        <v>0</v>
      </c>
      <c r="X423" s="107"/>
    </row>
    <row r="424" spans="1:24" ht="16.5" thickBot="1" x14ac:dyDescent="0.3">
      <c r="A424" s="19">
        <v>1421</v>
      </c>
      <c r="B424" s="121"/>
      <c r="C424" s="20">
        <f>'Informations personnelles'!C424</f>
        <v>0</v>
      </c>
      <c r="X424" s="107"/>
    </row>
    <row r="425" spans="1:24" ht="16.5" thickBot="1" x14ac:dyDescent="0.3">
      <c r="A425" s="19">
        <v>1422</v>
      </c>
      <c r="B425" s="121"/>
      <c r="C425" s="20">
        <f>'Informations personnelles'!C425</f>
        <v>0</v>
      </c>
      <c r="X425" s="107"/>
    </row>
    <row r="426" spans="1:24" ht="16.5" thickBot="1" x14ac:dyDescent="0.3">
      <c r="A426" s="19">
        <v>1423</v>
      </c>
      <c r="B426" s="121"/>
      <c r="C426" s="20">
        <f>'Informations personnelles'!C426</f>
        <v>0</v>
      </c>
      <c r="X426" s="107"/>
    </row>
    <row r="427" spans="1:24" ht="16.5" thickBot="1" x14ac:dyDescent="0.3">
      <c r="A427" s="19">
        <v>1424</v>
      </c>
      <c r="B427" s="121"/>
      <c r="C427" s="20">
        <f>'Informations personnelles'!C427</f>
        <v>0</v>
      </c>
      <c r="X427" s="107"/>
    </row>
    <row r="428" spans="1:24" ht="16.5" thickBot="1" x14ac:dyDescent="0.3">
      <c r="A428" s="19">
        <v>1425</v>
      </c>
      <c r="B428" s="121"/>
      <c r="C428" s="20">
        <f>'Informations personnelles'!C428</f>
        <v>0</v>
      </c>
      <c r="X428" s="107"/>
    </row>
    <row r="429" spans="1:24" ht="16.5" thickBot="1" x14ac:dyDescent="0.3">
      <c r="A429" s="19">
        <v>1426</v>
      </c>
      <c r="B429" s="121"/>
      <c r="C429" s="20">
        <f>'Informations personnelles'!C429</f>
        <v>0</v>
      </c>
      <c r="X429" s="107"/>
    </row>
    <row r="430" spans="1:24" ht="16.5" thickBot="1" x14ac:dyDescent="0.3">
      <c r="A430" s="19">
        <v>1427</v>
      </c>
      <c r="B430" s="121"/>
      <c r="C430" s="20">
        <f>'Informations personnelles'!C430</f>
        <v>0</v>
      </c>
      <c r="X430" s="107"/>
    </row>
    <row r="431" spans="1:24" ht="16.5" thickBot="1" x14ac:dyDescent="0.3">
      <c r="A431" s="19">
        <v>1428</v>
      </c>
      <c r="B431" s="121"/>
      <c r="C431" s="20">
        <f>'Informations personnelles'!C431</f>
        <v>0</v>
      </c>
      <c r="X431" s="107"/>
    </row>
    <row r="432" spans="1:24" ht="16.5" thickBot="1" x14ac:dyDescent="0.3">
      <c r="A432" s="19">
        <v>1429</v>
      </c>
      <c r="B432" s="121"/>
      <c r="C432" s="20">
        <f>'Informations personnelles'!C432</f>
        <v>0</v>
      </c>
      <c r="X432" s="107"/>
    </row>
    <row r="433" spans="1:24" ht="16.5" thickBot="1" x14ac:dyDescent="0.3">
      <c r="A433" s="19">
        <v>1430</v>
      </c>
      <c r="B433" s="121"/>
      <c r="C433" s="20">
        <f>'Informations personnelles'!C433</f>
        <v>0</v>
      </c>
      <c r="X433" s="107"/>
    </row>
    <row r="434" spans="1:24" ht="16.5" thickBot="1" x14ac:dyDescent="0.3">
      <c r="A434" s="19">
        <v>1431</v>
      </c>
      <c r="B434" s="121"/>
      <c r="C434" s="20">
        <f>'Informations personnelles'!C434</f>
        <v>0</v>
      </c>
      <c r="X434" s="107"/>
    </row>
    <row r="435" spans="1:24" ht="16.5" thickBot="1" x14ac:dyDescent="0.3">
      <c r="A435" s="19">
        <v>1432</v>
      </c>
      <c r="B435" s="121"/>
      <c r="C435" s="20">
        <f>'Informations personnelles'!C435</f>
        <v>0</v>
      </c>
      <c r="X435" s="107"/>
    </row>
    <row r="436" spans="1:24" ht="16.5" thickBot="1" x14ac:dyDescent="0.3">
      <c r="A436" s="19">
        <v>1433</v>
      </c>
      <c r="B436" s="121"/>
      <c r="C436" s="20">
        <f>'Informations personnelles'!C436</f>
        <v>0</v>
      </c>
      <c r="X436" s="107"/>
    </row>
    <row r="437" spans="1:24" ht="16.5" thickBot="1" x14ac:dyDescent="0.3">
      <c r="A437" s="19">
        <v>1434</v>
      </c>
      <c r="B437" s="121"/>
      <c r="C437" s="20">
        <f>'Informations personnelles'!C437</f>
        <v>0</v>
      </c>
      <c r="X437" s="107"/>
    </row>
    <row r="438" spans="1:24" ht="16.5" thickBot="1" x14ac:dyDescent="0.3">
      <c r="A438" s="19">
        <v>1435</v>
      </c>
      <c r="B438" s="121"/>
      <c r="C438" s="20">
        <f>'Informations personnelles'!C438</f>
        <v>0</v>
      </c>
      <c r="X438" s="107"/>
    </row>
    <row r="439" spans="1:24" ht="16.5" thickBot="1" x14ac:dyDescent="0.3">
      <c r="A439" s="19">
        <v>1436</v>
      </c>
      <c r="B439" s="121"/>
      <c r="C439" s="20">
        <f>'Informations personnelles'!C439</f>
        <v>0</v>
      </c>
      <c r="X439" s="107"/>
    </row>
    <row r="440" spans="1:24" ht="16.5" thickBot="1" x14ac:dyDescent="0.3">
      <c r="A440" s="19">
        <v>1437</v>
      </c>
      <c r="B440" s="121"/>
      <c r="C440" s="20">
        <f>'Informations personnelles'!C440</f>
        <v>0</v>
      </c>
      <c r="X440" s="107"/>
    </row>
    <row r="441" spans="1:24" ht="16.5" thickBot="1" x14ac:dyDescent="0.3">
      <c r="A441" s="19">
        <v>1438</v>
      </c>
      <c r="B441" s="121"/>
      <c r="C441" s="20">
        <f>'Informations personnelles'!C441</f>
        <v>0</v>
      </c>
      <c r="X441" s="107"/>
    </row>
    <row r="442" spans="1:24" ht="16.5" thickBot="1" x14ac:dyDescent="0.3">
      <c r="A442" s="19">
        <v>1439</v>
      </c>
      <c r="B442" s="121"/>
      <c r="C442" s="20">
        <f>'Informations personnelles'!C442</f>
        <v>0</v>
      </c>
      <c r="X442" s="107"/>
    </row>
    <row r="443" spans="1:24" ht="16.5" thickBot="1" x14ac:dyDescent="0.3">
      <c r="A443" s="19">
        <v>1440</v>
      </c>
      <c r="B443" s="121"/>
      <c r="C443" s="20">
        <f>'Informations personnelles'!C443</f>
        <v>0</v>
      </c>
      <c r="X443" s="107"/>
    </row>
    <row r="444" spans="1:24" ht="16.5" thickBot="1" x14ac:dyDescent="0.3">
      <c r="A444" s="19">
        <v>1441</v>
      </c>
      <c r="B444" s="121"/>
      <c r="C444" s="20">
        <f>'Informations personnelles'!C444</f>
        <v>0</v>
      </c>
      <c r="X444" s="107"/>
    </row>
    <row r="445" spans="1:24" ht="16.5" thickBot="1" x14ac:dyDescent="0.3">
      <c r="A445" s="19">
        <v>1442</v>
      </c>
      <c r="B445" s="121"/>
      <c r="C445" s="20">
        <f>'Informations personnelles'!C445</f>
        <v>0</v>
      </c>
      <c r="X445" s="107"/>
    </row>
    <row r="446" spans="1:24" ht="16.5" thickBot="1" x14ac:dyDescent="0.3">
      <c r="A446" s="19">
        <v>1443</v>
      </c>
      <c r="B446" s="121"/>
      <c r="C446" s="20">
        <f>'Informations personnelles'!C446</f>
        <v>0</v>
      </c>
      <c r="X446" s="107"/>
    </row>
    <row r="447" spans="1:24" ht="16.5" thickBot="1" x14ac:dyDescent="0.3">
      <c r="A447" s="19">
        <v>1444</v>
      </c>
      <c r="B447" s="121"/>
      <c r="C447" s="20">
        <f>'Informations personnelles'!C447</f>
        <v>0</v>
      </c>
      <c r="X447" s="107"/>
    </row>
    <row r="448" spans="1:24" ht="16.5" thickBot="1" x14ac:dyDescent="0.3">
      <c r="A448" s="19">
        <v>1445</v>
      </c>
      <c r="B448" s="121"/>
      <c r="C448" s="20">
        <f>'Informations personnelles'!C448</f>
        <v>0</v>
      </c>
      <c r="X448" s="107"/>
    </row>
    <row r="449" spans="1:24" ht="16.5" thickBot="1" x14ac:dyDescent="0.3">
      <c r="A449" s="19">
        <v>1446</v>
      </c>
      <c r="B449" s="121"/>
      <c r="C449" s="20">
        <f>'Informations personnelles'!C449</f>
        <v>0</v>
      </c>
      <c r="X449" s="107"/>
    </row>
    <row r="450" spans="1:24" ht="16.5" thickBot="1" x14ac:dyDescent="0.3">
      <c r="A450" s="19">
        <v>1447</v>
      </c>
      <c r="B450" s="121"/>
      <c r="C450" s="20">
        <f>'Informations personnelles'!C450</f>
        <v>0</v>
      </c>
      <c r="X450" s="107"/>
    </row>
    <row r="451" spans="1:24" ht="16.5" thickBot="1" x14ac:dyDescent="0.3">
      <c r="A451" s="19">
        <v>1448</v>
      </c>
      <c r="B451" s="121"/>
      <c r="C451" s="20">
        <f>'Informations personnelles'!C451</f>
        <v>0</v>
      </c>
      <c r="X451" s="107"/>
    </row>
    <row r="452" spans="1:24" ht="16.5" thickBot="1" x14ac:dyDescent="0.3">
      <c r="A452" s="19">
        <v>1449</v>
      </c>
      <c r="B452" s="121"/>
      <c r="C452" s="20">
        <f>'Informations personnelles'!C452</f>
        <v>0</v>
      </c>
      <c r="X452" s="107"/>
    </row>
    <row r="453" spans="1:24" ht="16.5" thickBot="1" x14ac:dyDescent="0.3">
      <c r="A453" s="19">
        <v>1450</v>
      </c>
      <c r="B453" s="121"/>
      <c r="C453" s="20">
        <f>'Informations personnelles'!C453</f>
        <v>0</v>
      </c>
      <c r="X453" s="107"/>
    </row>
    <row r="454" spans="1:24" ht="16.5" thickBot="1" x14ac:dyDescent="0.3">
      <c r="A454" s="19">
        <v>1451</v>
      </c>
      <c r="B454" s="121"/>
      <c r="C454" s="20">
        <f>'Informations personnelles'!C454</f>
        <v>0</v>
      </c>
      <c r="X454" s="107"/>
    </row>
    <row r="455" spans="1:24" ht="16.5" thickBot="1" x14ac:dyDescent="0.3">
      <c r="A455" s="19">
        <v>1452</v>
      </c>
      <c r="B455" s="121"/>
      <c r="C455" s="20">
        <f>'Informations personnelles'!C455</f>
        <v>0</v>
      </c>
      <c r="X455" s="107"/>
    </row>
    <row r="456" spans="1:24" ht="16.5" thickBot="1" x14ac:dyDescent="0.3">
      <c r="A456" s="19">
        <v>1453</v>
      </c>
      <c r="B456" s="121"/>
      <c r="C456" s="20">
        <f>'Informations personnelles'!C456</f>
        <v>0</v>
      </c>
      <c r="X456" s="107"/>
    </row>
    <row r="457" spans="1:24" ht="16.5" thickBot="1" x14ac:dyDescent="0.3">
      <c r="A457" s="19">
        <v>1454</v>
      </c>
      <c r="B457" s="121"/>
      <c r="C457" s="20">
        <f>'Informations personnelles'!C457</f>
        <v>0</v>
      </c>
      <c r="X457" s="107"/>
    </row>
    <row r="458" spans="1:24" ht="16.5" thickBot="1" x14ac:dyDescent="0.3">
      <c r="A458" s="19">
        <v>1455</v>
      </c>
      <c r="B458" s="121"/>
      <c r="C458" s="20">
        <f>'Informations personnelles'!C458</f>
        <v>0</v>
      </c>
      <c r="X458" s="107"/>
    </row>
    <row r="459" spans="1:24" ht="16.5" thickBot="1" x14ac:dyDescent="0.3">
      <c r="A459" s="19">
        <v>1456</v>
      </c>
      <c r="B459" s="121"/>
      <c r="C459" s="20">
        <f>'Informations personnelles'!C459</f>
        <v>0</v>
      </c>
      <c r="X459" s="107"/>
    </row>
    <row r="460" spans="1:24" ht="16.5" thickBot="1" x14ac:dyDescent="0.3">
      <c r="A460" s="19">
        <v>1457</v>
      </c>
      <c r="B460" s="121"/>
      <c r="C460" s="20">
        <f>'Informations personnelles'!C460</f>
        <v>0</v>
      </c>
      <c r="X460" s="107"/>
    </row>
    <row r="461" spans="1:24" ht="16.5" thickBot="1" x14ac:dyDescent="0.3">
      <c r="A461" s="19">
        <v>1458</v>
      </c>
      <c r="B461" s="121"/>
      <c r="C461" s="20">
        <f>'Informations personnelles'!C461</f>
        <v>0</v>
      </c>
      <c r="X461" s="107"/>
    </row>
    <row r="462" spans="1:24" ht="16.5" thickBot="1" x14ac:dyDescent="0.3">
      <c r="A462" s="19">
        <v>1459</v>
      </c>
      <c r="B462" s="121"/>
      <c r="C462" s="20">
        <f>'Informations personnelles'!C462</f>
        <v>0</v>
      </c>
      <c r="X462" s="107"/>
    </row>
    <row r="463" spans="1:24" ht="16.5" thickBot="1" x14ac:dyDescent="0.3">
      <c r="A463" s="19">
        <v>1460</v>
      </c>
      <c r="B463" s="121"/>
      <c r="C463" s="20">
        <f>'Informations personnelles'!C463</f>
        <v>0</v>
      </c>
      <c r="X463" s="107"/>
    </row>
    <row r="464" spans="1:24" ht="16.5" thickBot="1" x14ac:dyDescent="0.3">
      <c r="A464" s="19">
        <v>1461</v>
      </c>
      <c r="B464" s="121"/>
      <c r="C464" s="20">
        <f>'Informations personnelles'!C464</f>
        <v>0</v>
      </c>
      <c r="X464" s="107"/>
    </row>
    <row r="465" spans="1:24" ht="16.5" thickBot="1" x14ac:dyDescent="0.3">
      <c r="A465" s="19">
        <v>1462</v>
      </c>
      <c r="B465" s="121"/>
      <c r="C465" s="20">
        <f>'Informations personnelles'!C465</f>
        <v>0</v>
      </c>
      <c r="X465" s="107"/>
    </row>
    <row r="466" spans="1:24" ht="16.5" thickBot="1" x14ac:dyDescent="0.3">
      <c r="A466" s="19">
        <v>1463</v>
      </c>
      <c r="B466" s="121"/>
      <c r="C466" s="20">
        <f>'Informations personnelles'!C466</f>
        <v>0</v>
      </c>
      <c r="X466" s="107"/>
    </row>
    <row r="467" spans="1:24" ht="16.5" thickBot="1" x14ac:dyDescent="0.3">
      <c r="A467" s="19">
        <v>1464</v>
      </c>
      <c r="B467" s="121"/>
      <c r="C467" s="20">
        <f>'Informations personnelles'!C467</f>
        <v>0</v>
      </c>
      <c r="X467" s="107"/>
    </row>
    <row r="468" spans="1:24" ht="16.5" thickBot="1" x14ac:dyDescent="0.3">
      <c r="A468" s="19">
        <v>1465</v>
      </c>
      <c r="B468" s="121"/>
      <c r="C468" s="20">
        <f>'Informations personnelles'!C468</f>
        <v>0</v>
      </c>
      <c r="X468" s="107"/>
    </row>
    <row r="469" spans="1:24" ht="16.5" thickBot="1" x14ac:dyDescent="0.3">
      <c r="A469" s="19">
        <v>1466</v>
      </c>
      <c r="B469" s="121"/>
      <c r="C469" s="20">
        <f>'Informations personnelles'!C469</f>
        <v>0</v>
      </c>
      <c r="X469" s="107"/>
    </row>
    <row r="470" spans="1:24" ht="16.5" thickBot="1" x14ac:dyDescent="0.3">
      <c r="A470" s="19">
        <v>1467</v>
      </c>
      <c r="B470" s="121"/>
      <c r="C470" s="20">
        <f>'Informations personnelles'!C470</f>
        <v>0</v>
      </c>
      <c r="X470" s="107"/>
    </row>
    <row r="471" spans="1:24" ht="16.5" thickBot="1" x14ac:dyDescent="0.3">
      <c r="A471" s="19">
        <v>1468</v>
      </c>
      <c r="B471" s="121"/>
      <c r="C471" s="20">
        <f>'Informations personnelles'!C471</f>
        <v>0</v>
      </c>
      <c r="X471" s="107"/>
    </row>
    <row r="472" spans="1:24" ht="16.5" thickBot="1" x14ac:dyDescent="0.3">
      <c r="A472" s="19">
        <v>1469</v>
      </c>
      <c r="B472" s="121"/>
      <c r="C472" s="20">
        <f>'Informations personnelles'!C472</f>
        <v>0</v>
      </c>
      <c r="X472" s="107"/>
    </row>
    <row r="473" spans="1:24" ht="16.5" thickBot="1" x14ac:dyDescent="0.3">
      <c r="A473" s="19">
        <v>1470</v>
      </c>
      <c r="B473" s="121"/>
      <c r="C473" s="20">
        <f>'Informations personnelles'!C473</f>
        <v>0</v>
      </c>
      <c r="X473" s="107"/>
    </row>
    <row r="474" spans="1:24" ht="16.5" thickBot="1" x14ac:dyDescent="0.3">
      <c r="A474" s="19">
        <v>1471</v>
      </c>
      <c r="B474" s="121"/>
      <c r="C474" s="20">
        <f>'Informations personnelles'!C474</f>
        <v>0</v>
      </c>
      <c r="X474" s="107"/>
    </row>
    <row r="475" spans="1:24" ht="16.5" thickBot="1" x14ac:dyDescent="0.3">
      <c r="A475" s="19">
        <v>1472</v>
      </c>
      <c r="B475" s="121"/>
      <c r="C475" s="20">
        <f>'Informations personnelles'!C475</f>
        <v>0</v>
      </c>
      <c r="X475" s="107"/>
    </row>
    <row r="476" spans="1:24" ht="16.5" thickBot="1" x14ac:dyDescent="0.3">
      <c r="A476" s="19">
        <v>1473</v>
      </c>
      <c r="B476" s="121"/>
      <c r="C476" s="20">
        <f>'Informations personnelles'!C476</f>
        <v>0</v>
      </c>
      <c r="X476" s="107"/>
    </row>
    <row r="477" spans="1:24" ht="16.5" thickBot="1" x14ac:dyDescent="0.3">
      <c r="A477" s="19">
        <v>1474</v>
      </c>
      <c r="B477" s="121"/>
      <c r="C477" s="20">
        <f>'Informations personnelles'!C477</f>
        <v>0</v>
      </c>
      <c r="X477" s="107"/>
    </row>
    <row r="478" spans="1:24" ht="16.5" thickBot="1" x14ac:dyDescent="0.3">
      <c r="A478" s="19">
        <v>1475</v>
      </c>
      <c r="B478" s="121"/>
      <c r="C478" s="20">
        <f>'Informations personnelles'!C478</f>
        <v>0</v>
      </c>
      <c r="X478" s="107"/>
    </row>
    <row r="479" spans="1:24" ht="16.5" thickBot="1" x14ac:dyDescent="0.3">
      <c r="A479" s="19">
        <v>1476</v>
      </c>
      <c r="B479" s="121"/>
      <c r="C479" s="20">
        <f>'Informations personnelles'!C479</f>
        <v>0</v>
      </c>
      <c r="X479" s="107"/>
    </row>
    <row r="480" spans="1:24" ht="16.5" thickBot="1" x14ac:dyDescent="0.3">
      <c r="A480" s="19">
        <v>1477</v>
      </c>
      <c r="B480" s="121"/>
      <c r="C480" s="20">
        <f>'Informations personnelles'!C480</f>
        <v>0</v>
      </c>
      <c r="X480" s="107"/>
    </row>
    <row r="481" spans="1:24" ht="16.5" thickBot="1" x14ac:dyDescent="0.3">
      <c r="A481" s="19">
        <v>1478</v>
      </c>
      <c r="B481" s="121"/>
      <c r="C481" s="20">
        <f>'Informations personnelles'!C481</f>
        <v>0</v>
      </c>
      <c r="X481" s="107"/>
    </row>
    <row r="482" spans="1:24" ht="16.5" thickBot="1" x14ac:dyDescent="0.3">
      <c r="A482" s="19">
        <v>1479</v>
      </c>
      <c r="B482" s="121"/>
      <c r="C482" s="20">
        <f>'Informations personnelles'!C482</f>
        <v>0</v>
      </c>
      <c r="X482" s="107"/>
    </row>
    <row r="483" spans="1:24" ht="16.5" thickBot="1" x14ac:dyDescent="0.3">
      <c r="A483" s="19">
        <v>1480</v>
      </c>
      <c r="B483" s="121"/>
      <c r="C483" s="20">
        <f>'Informations personnelles'!C483</f>
        <v>0</v>
      </c>
      <c r="X483" s="107"/>
    </row>
    <row r="484" spans="1:24" ht="16.5" thickBot="1" x14ac:dyDescent="0.3">
      <c r="A484" s="19">
        <v>1481</v>
      </c>
      <c r="B484" s="121"/>
      <c r="C484" s="20">
        <f>'Informations personnelles'!C484</f>
        <v>0</v>
      </c>
      <c r="X484" s="107"/>
    </row>
    <row r="485" spans="1:24" ht="16.5" thickBot="1" x14ac:dyDescent="0.3">
      <c r="A485" s="19">
        <v>1482</v>
      </c>
      <c r="B485" s="121"/>
      <c r="C485" s="20">
        <f>'Informations personnelles'!C485</f>
        <v>0</v>
      </c>
      <c r="X485" s="107"/>
    </row>
    <row r="486" spans="1:24" ht="16.5" thickBot="1" x14ac:dyDescent="0.3">
      <c r="A486" s="19">
        <v>1483</v>
      </c>
      <c r="B486" s="121"/>
      <c r="C486" s="20">
        <f>'Informations personnelles'!C486</f>
        <v>0</v>
      </c>
      <c r="X486" s="107"/>
    </row>
    <row r="487" spans="1:24" ht="16.5" thickBot="1" x14ac:dyDescent="0.3">
      <c r="A487" s="19">
        <v>1484</v>
      </c>
      <c r="B487" s="121"/>
      <c r="C487" s="20">
        <f>'Informations personnelles'!C487</f>
        <v>0</v>
      </c>
      <c r="X487" s="107"/>
    </row>
    <row r="488" spans="1:24" ht="16.5" thickBot="1" x14ac:dyDescent="0.3">
      <c r="A488" s="19">
        <v>1485</v>
      </c>
      <c r="B488" s="121"/>
      <c r="C488" s="20">
        <f>'Informations personnelles'!C488</f>
        <v>0</v>
      </c>
      <c r="X488" s="107"/>
    </row>
    <row r="489" spans="1:24" ht="16.5" thickBot="1" x14ac:dyDescent="0.3">
      <c r="A489" s="19">
        <v>1486</v>
      </c>
      <c r="B489" s="121"/>
      <c r="C489" s="20">
        <f>'Informations personnelles'!C489</f>
        <v>0</v>
      </c>
      <c r="X489" s="107"/>
    </row>
    <row r="490" spans="1:24" ht="16.5" thickBot="1" x14ac:dyDescent="0.3">
      <c r="A490" s="19">
        <v>1487</v>
      </c>
      <c r="B490" s="121"/>
      <c r="C490" s="20">
        <f>'Informations personnelles'!C490</f>
        <v>0</v>
      </c>
      <c r="X490" s="107"/>
    </row>
    <row r="491" spans="1:24" ht="16.5" thickBot="1" x14ac:dyDescent="0.3">
      <c r="A491" s="19">
        <v>1488</v>
      </c>
      <c r="B491" s="121"/>
      <c r="C491" s="20">
        <f>'Informations personnelles'!C491</f>
        <v>0</v>
      </c>
      <c r="X491" s="107"/>
    </row>
    <row r="492" spans="1:24" ht="16.5" thickBot="1" x14ac:dyDescent="0.3">
      <c r="A492" s="19">
        <v>1489</v>
      </c>
      <c r="B492" s="121"/>
      <c r="C492" s="20">
        <f>'Informations personnelles'!C492</f>
        <v>0</v>
      </c>
      <c r="X492" s="107"/>
    </row>
    <row r="493" spans="1:24" ht="16.5" thickBot="1" x14ac:dyDescent="0.3">
      <c r="A493" s="19">
        <v>1490</v>
      </c>
      <c r="B493" s="121"/>
      <c r="C493" s="20">
        <f>'Informations personnelles'!C493</f>
        <v>0</v>
      </c>
      <c r="X493" s="107"/>
    </row>
    <row r="494" spans="1:24" ht="16.5" thickBot="1" x14ac:dyDescent="0.3">
      <c r="A494" s="19">
        <v>1491</v>
      </c>
      <c r="B494" s="121"/>
      <c r="C494" s="20">
        <f>'Informations personnelles'!C494</f>
        <v>0</v>
      </c>
      <c r="X494" s="107"/>
    </row>
    <row r="495" spans="1:24" ht="16.5" thickBot="1" x14ac:dyDescent="0.3">
      <c r="A495" s="19">
        <v>1492</v>
      </c>
      <c r="B495" s="121"/>
      <c r="C495" s="20">
        <f>'Informations personnelles'!C495</f>
        <v>0</v>
      </c>
      <c r="X495" s="107"/>
    </row>
    <row r="496" spans="1:24" ht="16.5" thickBot="1" x14ac:dyDescent="0.3">
      <c r="A496" s="19">
        <v>1493</v>
      </c>
      <c r="B496" s="121"/>
      <c r="C496" s="20">
        <f>'Informations personnelles'!C496</f>
        <v>0</v>
      </c>
      <c r="X496" s="107"/>
    </row>
    <row r="497" spans="1:24" ht="16.5" thickBot="1" x14ac:dyDescent="0.3">
      <c r="A497" s="19">
        <v>1494</v>
      </c>
      <c r="B497" s="121"/>
      <c r="C497" s="20">
        <f>'Informations personnelles'!C497</f>
        <v>0</v>
      </c>
      <c r="X497" s="107"/>
    </row>
    <row r="498" spans="1:24" ht="16.5" thickBot="1" x14ac:dyDescent="0.3">
      <c r="A498" s="19">
        <v>1495</v>
      </c>
      <c r="B498" s="121"/>
      <c r="C498" s="20">
        <f>'Informations personnelles'!C498</f>
        <v>0</v>
      </c>
      <c r="X498" s="107"/>
    </row>
    <row r="499" spans="1:24" ht="16.5" thickBot="1" x14ac:dyDescent="0.3">
      <c r="A499" s="19">
        <v>1496</v>
      </c>
      <c r="B499" s="121"/>
      <c r="C499" s="20">
        <f>'Informations personnelles'!C499</f>
        <v>0</v>
      </c>
      <c r="X499" s="107"/>
    </row>
    <row r="500" spans="1:24" ht="16.5" thickBot="1" x14ac:dyDescent="0.3">
      <c r="A500" s="19">
        <v>1497</v>
      </c>
      <c r="B500" s="121"/>
      <c r="C500" s="20">
        <f>'Informations personnelles'!C500</f>
        <v>0</v>
      </c>
      <c r="X500" s="107"/>
    </row>
    <row r="501" spans="1:24" ht="16.5" thickBot="1" x14ac:dyDescent="0.3">
      <c r="A501" s="19">
        <v>1498</v>
      </c>
      <c r="B501" s="121"/>
      <c r="C501" s="20">
        <f>'Informations personnelles'!C501</f>
        <v>0</v>
      </c>
      <c r="X501" s="107"/>
    </row>
    <row r="502" spans="1:24" ht="16.5" thickBot="1" x14ac:dyDescent="0.3">
      <c r="A502" s="19">
        <v>1499</v>
      </c>
      <c r="B502" s="121"/>
      <c r="C502" s="20">
        <f>'Informations personnelles'!C502</f>
        <v>0</v>
      </c>
      <c r="X502" s="107"/>
    </row>
    <row r="503" spans="1:24" ht="16.5" thickBot="1" x14ac:dyDescent="0.3">
      <c r="A503" s="19">
        <v>1500</v>
      </c>
      <c r="B503" s="121"/>
      <c r="C503" s="20">
        <f>'Informations personnelles'!C503</f>
        <v>0</v>
      </c>
      <c r="X503" s="109"/>
    </row>
    <row r="504" spans="1:24" ht="16.5" thickBot="1" x14ac:dyDescent="0.3">
      <c r="A504" s="19">
        <v>1501</v>
      </c>
      <c r="B504" s="121"/>
      <c r="C504" s="20">
        <f>'Informations personnelles'!C504</f>
        <v>0</v>
      </c>
    </row>
    <row r="505" spans="1:24" ht="16.5" thickBot="1" x14ac:dyDescent="0.3">
      <c r="A505" s="19">
        <v>1502</v>
      </c>
      <c r="B505" s="121"/>
      <c r="C505" s="20">
        <f>'Informations personnelles'!C505</f>
        <v>0</v>
      </c>
    </row>
    <row r="506" spans="1:24" ht="16.5" thickBot="1" x14ac:dyDescent="0.3">
      <c r="A506" s="19">
        <v>1503</v>
      </c>
      <c r="B506" s="121"/>
      <c r="C506" s="20">
        <f>'Informations personnelles'!C506</f>
        <v>0</v>
      </c>
    </row>
    <row r="507" spans="1:24" ht="16.5" thickBot="1" x14ac:dyDescent="0.3">
      <c r="A507" s="19">
        <v>1504</v>
      </c>
      <c r="B507" s="121"/>
      <c r="C507" s="20">
        <f>'Informations personnelles'!C507</f>
        <v>0</v>
      </c>
    </row>
    <row r="508" spans="1:24" ht="16.5" thickBot="1" x14ac:dyDescent="0.3">
      <c r="A508" s="19">
        <v>1505</v>
      </c>
      <c r="B508" s="121"/>
      <c r="C508" s="20">
        <f>'Informations personnelles'!C508</f>
        <v>0</v>
      </c>
    </row>
    <row r="509" spans="1:24" ht="16.5" thickBot="1" x14ac:dyDescent="0.3">
      <c r="A509" s="19">
        <v>1506</v>
      </c>
      <c r="B509" s="121"/>
      <c r="C509" s="20">
        <f>'Informations personnelles'!C509</f>
        <v>0</v>
      </c>
    </row>
    <row r="510" spans="1:24" ht="16.5" thickBot="1" x14ac:dyDescent="0.3">
      <c r="A510" s="19">
        <v>1507</v>
      </c>
      <c r="B510" s="121"/>
      <c r="C510" s="20">
        <f>'Informations personnelles'!C510</f>
        <v>0</v>
      </c>
    </row>
    <row r="511" spans="1:24" ht="16.5" thickBot="1" x14ac:dyDescent="0.3">
      <c r="A511" s="19">
        <v>1508</v>
      </c>
      <c r="B511" s="121"/>
      <c r="C511" s="20">
        <f>'Informations personnelles'!C511</f>
        <v>0</v>
      </c>
    </row>
    <row r="512" spans="1:24" ht="16.5" thickBot="1" x14ac:dyDescent="0.3">
      <c r="A512" s="19">
        <v>1509</v>
      </c>
      <c r="B512" s="121"/>
      <c r="C512" s="20">
        <f>'Informations personnelles'!C512</f>
        <v>0</v>
      </c>
    </row>
    <row r="513" spans="1:3" ht="16.5" thickBot="1" x14ac:dyDescent="0.3">
      <c r="A513" s="19">
        <v>1510</v>
      </c>
      <c r="B513" s="121"/>
      <c r="C513" s="20">
        <f>'Informations personnelles'!C513</f>
        <v>0</v>
      </c>
    </row>
    <row r="514" spans="1:3" ht="16.5" thickBot="1" x14ac:dyDescent="0.3">
      <c r="A514" s="19">
        <v>1511</v>
      </c>
      <c r="B514" s="121"/>
      <c r="C514" s="20">
        <f>'Informations personnelles'!C514</f>
        <v>0</v>
      </c>
    </row>
    <row r="515" spans="1:3" ht="16.5" thickBot="1" x14ac:dyDescent="0.3">
      <c r="A515" s="19">
        <v>1512</v>
      </c>
      <c r="B515" s="121"/>
      <c r="C515" s="20">
        <f>'Informations personnelles'!C515</f>
        <v>0</v>
      </c>
    </row>
    <row r="516" spans="1:3" ht="16.5" thickBot="1" x14ac:dyDescent="0.3">
      <c r="A516" s="19">
        <v>1513</v>
      </c>
      <c r="B516" s="121"/>
      <c r="C516" s="20">
        <f>'Informations personnelles'!C516</f>
        <v>0</v>
      </c>
    </row>
    <row r="517" spans="1:3" ht="16.5" thickBot="1" x14ac:dyDescent="0.3">
      <c r="A517" s="19">
        <v>1514</v>
      </c>
      <c r="B517" s="121"/>
      <c r="C517" s="20">
        <f>'Informations personnelles'!C517</f>
        <v>0</v>
      </c>
    </row>
    <row r="518" spans="1:3" ht="16.5" thickBot="1" x14ac:dyDescent="0.3">
      <c r="A518" s="19">
        <v>1515</v>
      </c>
      <c r="B518" s="121"/>
      <c r="C518" s="20">
        <f>'Informations personnelles'!C518</f>
        <v>0</v>
      </c>
    </row>
    <row r="519" spans="1:3" ht="16.5" thickBot="1" x14ac:dyDescent="0.3">
      <c r="A519" s="19">
        <v>1516</v>
      </c>
      <c r="B519" s="121"/>
      <c r="C519" s="20">
        <f>'Informations personnelles'!C519</f>
        <v>0</v>
      </c>
    </row>
    <row r="520" spans="1:3" ht="16.5" thickBot="1" x14ac:dyDescent="0.3">
      <c r="A520" s="19">
        <v>1517</v>
      </c>
      <c r="B520" s="121"/>
      <c r="C520" s="20">
        <f>'Informations personnelles'!C520</f>
        <v>0</v>
      </c>
    </row>
    <row r="521" spans="1:3" ht="16.5" thickBot="1" x14ac:dyDescent="0.3">
      <c r="A521" s="19">
        <v>1518</v>
      </c>
      <c r="B521" s="121"/>
      <c r="C521" s="20">
        <f>'Informations personnelles'!C521</f>
        <v>0</v>
      </c>
    </row>
    <row r="522" spans="1:3" ht="16.5" thickBot="1" x14ac:dyDescent="0.3">
      <c r="A522" s="19">
        <v>1519</v>
      </c>
      <c r="B522" s="121"/>
      <c r="C522" s="20">
        <f>'Informations personnelles'!C522</f>
        <v>0</v>
      </c>
    </row>
    <row r="523" spans="1:3" ht="16.5" thickBot="1" x14ac:dyDescent="0.3">
      <c r="A523" s="19">
        <v>1520</v>
      </c>
      <c r="B523" s="121"/>
      <c r="C523" s="20">
        <f>'Informations personnelles'!C523</f>
        <v>0</v>
      </c>
    </row>
    <row r="524" spans="1:3" ht="16.5" thickBot="1" x14ac:dyDescent="0.3">
      <c r="A524" s="19">
        <v>1521</v>
      </c>
      <c r="B524" s="121"/>
      <c r="C524" s="20">
        <f>'Informations personnelles'!C524</f>
        <v>0</v>
      </c>
    </row>
    <row r="525" spans="1:3" ht="16.5" thickBot="1" x14ac:dyDescent="0.3">
      <c r="A525" s="19">
        <v>1522</v>
      </c>
      <c r="B525" s="121"/>
      <c r="C525" s="20">
        <f>'Informations personnelles'!C525</f>
        <v>0</v>
      </c>
    </row>
    <row r="526" spans="1:3" ht="16.5" thickBot="1" x14ac:dyDescent="0.3">
      <c r="A526" s="19">
        <v>1523</v>
      </c>
      <c r="B526" s="121"/>
      <c r="C526" s="20">
        <f>'Informations personnelles'!C526</f>
        <v>0</v>
      </c>
    </row>
    <row r="527" spans="1:3" ht="16.5" thickBot="1" x14ac:dyDescent="0.3">
      <c r="A527" s="19">
        <v>1524</v>
      </c>
      <c r="B527" s="121"/>
      <c r="C527" s="20">
        <f>'Informations personnelles'!C527</f>
        <v>0</v>
      </c>
    </row>
    <row r="528" spans="1:3" ht="16.5" thickBot="1" x14ac:dyDescent="0.3">
      <c r="A528" s="19">
        <v>1525</v>
      </c>
      <c r="B528" s="121"/>
      <c r="C528" s="20">
        <f>'Informations personnelles'!C528</f>
        <v>0</v>
      </c>
    </row>
    <row r="529" spans="1:3" ht="16.5" thickBot="1" x14ac:dyDescent="0.3">
      <c r="A529" s="19">
        <v>1526</v>
      </c>
      <c r="B529" s="121"/>
      <c r="C529" s="20">
        <f>'Informations personnelles'!C529</f>
        <v>0</v>
      </c>
    </row>
    <row r="530" spans="1:3" ht="16.5" thickBot="1" x14ac:dyDescent="0.3">
      <c r="A530" s="19">
        <v>1527</v>
      </c>
      <c r="B530" s="121"/>
      <c r="C530" s="20">
        <f>'Informations personnelles'!C530</f>
        <v>0</v>
      </c>
    </row>
    <row r="531" spans="1:3" ht="16.5" thickBot="1" x14ac:dyDescent="0.3">
      <c r="A531" s="19">
        <v>1528</v>
      </c>
      <c r="B531" s="121"/>
      <c r="C531" s="20">
        <f>'Informations personnelles'!C531</f>
        <v>0</v>
      </c>
    </row>
    <row r="532" spans="1:3" ht="16.5" thickBot="1" x14ac:dyDescent="0.3">
      <c r="A532" s="19">
        <v>1529</v>
      </c>
      <c r="B532" s="121"/>
      <c r="C532" s="20">
        <f>'Informations personnelles'!C532</f>
        <v>0</v>
      </c>
    </row>
    <row r="533" spans="1:3" ht="16.5" thickBot="1" x14ac:dyDescent="0.3">
      <c r="A533" s="19">
        <v>1530</v>
      </c>
      <c r="B533" s="121"/>
      <c r="C533" s="20">
        <f>'Informations personnelles'!C533</f>
        <v>0</v>
      </c>
    </row>
    <row r="534" spans="1:3" ht="16.5" thickBot="1" x14ac:dyDescent="0.3">
      <c r="A534" s="19">
        <v>1531</v>
      </c>
      <c r="B534" s="121"/>
      <c r="C534" s="20">
        <f>'Informations personnelles'!C534</f>
        <v>0</v>
      </c>
    </row>
    <row r="535" spans="1:3" ht="16.5" thickBot="1" x14ac:dyDescent="0.3">
      <c r="A535" s="19">
        <v>1532</v>
      </c>
      <c r="B535" s="121"/>
      <c r="C535" s="20">
        <f>'Informations personnelles'!C535</f>
        <v>0</v>
      </c>
    </row>
    <row r="536" spans="1:3" ht="16.5" thickBot="1" x14ac:dyDescent="0.3">
      <c r="A536" s="19">
        <v>1533</v>
      </c>
      <c r="B536" s="121"/>
      <c r="C536" s="20">
        <f>'Informations personnelles'!C536</f>
        <v>0</v>
      </c>
    </row>
    <row r="537" spans="1:3" ht="16.5" thickBot="1" x14ac:dyDescent="0.3">
      <c r="A537" s="19">
        <v>1534</v>
      </c>
      <c r="B537" s="121"/>
      <c r="C537" s="20">
        <f>'Informations personnelles'!C537</f>
        <v>0</v>
      </c>
    </row>
    <row r="538" spans="1:3" ht="16.5" thickBot="1" x14ac:dyDescent="0.3">
      <c r="A538" s="19">
        <v>1535</v>
      </c>
      <c r="B538" s="121"/>
      <c r="C538" s="20">
        <f>'Informations personnelles'!C538</f>
        <v>0</v>
      </c>
    </row>
    <row r="539" spans="1:3" ht="16.5" thickBot="1" x14ac:dyDescent="0.3">
      <c r="A539" s="19">
        <v>1536</v>
      </c>
      <c r="B539" s="121"/>
      <c r="C539" s="20">
        <f>'Informations personnelles'!C539</f>
        <v>0</v>
      </c>
    </row>
    <row r="540" spans="1:3" ht="16.5" thickBot="1" x14ac:dyDescent="0.3">
      <c r="A540" s="19">
        <v>1537</v>
      </c>
      <c r="B540" s="121"/>
      <c r="C540" s="20">
        <f>'Informations personnelles'!C540</f>
        <v>0</v>
      </c>
    </row>
    <row r="541" spans="1:3" ht="16.5" thickBot="1" x14ac:dyDescent="0.3">
      <c r="A541" s="19">
        <v>1538</v>
      </c>
      <c r="B541" s="121"/>
      <c r="C541" s="20">
        <f>'Informations personnelles'!C541</f>
        <v>0</v>
      </c>
    </row>
    <row r="542" spans="1:3" ht="16.5" thickBot="1" x14ac:dyDescent="0.3">
      <c r="A542" s="19">
        <v>1539</v>
      </c>
      <c r="B542" s="121"/>
      <c r="C542" s="20">
        <f>'Informations personnelles'!C542</f>
        <v>0</v>
      </c>
    </row>
    <row r="543" spans="1:3" ht="16.5" thickBot="1" x14ac:dyDescent="0.3">
      <c r="A543" s="19">
        <v>1540</v>
      </c>
      <c r="B543" s="121"/>
      <c r="C543" s="20">
        <f>'Informations personnelles'!C543</f>
        <v>0</v>
      </c>
    </row>
    <row r="544" spans="1:3" ht="16.5" thickBot="1" x14ac:dyDescent="0.3">
      <c r="A544" s="19">
        <v>1541</v>
      </c>
      <c r="B544" s="121"/>
      <c r="C544" s="20">
        <f>'Informations personnelles'!C544</f>
        <v>0</v>
      </c>
    </row>
    <row r="545" spans="1:3" ht="16.5" thickBot="1" x14ac:dyDescent="0.3">
      <c r="A545" s="19">
        <v>1542</v>
      </c>
      <c r="B545" s="121"/>
      <c r="C545" s="20">
        <f>'Informations personnelles'!C545</f>
        <v>0</v>
      </c>
    </row>
    <row r="546" spans="1:3" ht="16.5" thickBot="1" x14ac:dyDescent="0.3">
      <c r="A546" s="19">
        <v>1543</v>
      </c>
      <c r="B546" s="121"/>
      <c r="C546" s="20">
        <f>'Informations personnelles'!C546</f>
        <v>0</v>
      </c>
    </row>
    <row r="547" spans="1:3" ht="16.5" thickBot="1" x14ac:dyDescent="0.3">
      <c r="A547" s="19">
        <v>1544</v>
      </c>
      <c r="B547" s="121"/>
      <c r="C547" s="20">
        <f>'Informations personnelles'!C547</f>
        <v>0</v>
      </c>
    </row>
    <row r="548" spans="1:3" ht="16.5" thickBot="1" x14ac:dyDescent="0.3">
      <c r="A548" s="19">
        <v>1545</v>
      </c>
      <c r="B548" s="121"/>
      <c r="C548" s="20">
        <f>'Informations personnelles'!C548</f>
        <v>0</v>
      </c>
    </row>
    <row r="549" spans="1:3" ht="16.5" thickBot="1" x14ac:dyDescent="0.3">
      <c r="A549" s="19">
        <v>1546</v>
      </c>
      <c r="B549" s="121"/>
      <c r="C549" s="20">
        <f>'Informations personnelles'!C549</f>
        <v>0</v>
      </c>
    </row>
    <row r="550" spans="1:3" ht="16.5" thickBot="1" x14ac:dyDescent="0.3">
      <c r="A550" s="19">
        <v>1547</v>
      </c>
      <c r="B550" s="121"/>
      <c r="C550" s="20">
        <f>'Informations personnelles'!C550</f>
        <v>0</v>
      </c>
    </row>
    <row r="551" spans="1:3" ht="16.5" thickBot="1" x14ac:dyDescent="0.3">
      <c r="A551" s="19">
        <v>1548</v>
      </c>
      <c r="B551" s="121"/>
      <c r="C551" s="20">
        <f>'Informations personnelles'!C551</f>
        <v>0</v>
      </c>
    </row>
    <row r="552" spans="1:3" ht="16.5" thickBot="1" x14ac:dyDescent="0.3">
      <c r="A552" s="19">
        <v>1549</v>
      </c>
      <c r="B552" s="121"/>
      <c r="C552" s="20">
        <f>'Informations personnelles'!C552</f>
        <v>0</v>
      </c>
    </row>
    <row r="553" spans="1:3" ht="16.5" thickBot="1" x14ac:dyDescent="0.3">
      <c r="A553" s="19">
        <v>1550</v>
      </c>
      <c r="B553" s="121"/>
      <c r="C553" s="20">
        <f>'Informations personnelles'!C553</f>
        <v>0</v>
      </c>
    </row>
    <row r="554" spans="1:3" ht="16.5" thickBot="1" x14ac:dyDescent="0.3">
      <c r="A554" s="19">
        <v>1551</v>
      </c>
      <c r="B554" s="121"/>
      <c r="C554" s="20">
        <f>'Informations personnelles'!C554</f>
        <v>0</v>
      </c>
    </row>
    <row r="555" spans="1:3" ht="16.5" thickBot="1" x14ac:dyDescent="0.3">
      <c r="A555" s="19">
        <v>1552</v>
      </c>
      <c r="B555" s="121"/>
      <c r="C555" s="20">
        <f>'Informations personnelles'!C555</f>
        <v>0</v>
      </c>
    </row>
    <row r="556" spans="1:3" ht="16.5" thickBot="1" x14ac:dyDescent="0.3">
      <c r="A556" s="19">
        <v>1553</v>
      </c>
      <c r="B556" s="121"/>
      <c r="C556" s="20">
        <f>'Informations personnelles'!C556</f>
        <v>0</v>
      </c>
    </row>
    <row r="557" spans="1:3" ht="16.5" thickBot="1" x14ac:dyDescent="0.3">
      <c r="A557" s="19">
        <v>1554</v>
      </c>
      <c r="B557" s="121"/>
      <c r="C557" s="20">
        <f>'Informations personnelles'!C557</f>
        <v>0</v>
      </c>
    </row>
    <row r="558" spans="1:3" ht="16.5" thickBot="1" x14ac:dyDescent="0.3">
      <c r="A558" s="19">
        <v>1555</v>
      </c>
      <c r="B558" s="121"/>
      <c r="C558" s="20">
        <f>'Informations personnelles'!C558</f>
        <v>0</v>
      </c>
    </row>
    <row r="559" spans="1:3" ht="16.5" thickBot="1" x14ac:dyDescent="0.3">
      <c r="A559" s="19">
        <v>1556</v>
      </c>
      <c r="B559" s="121"/>
      <c r="C559" s="20">
        <f>'Informations personnelles'!C559</f>
        <v>0</v>
      </c>
    </row>
    <row r="560" spans="1:3" ht="16.5" thickBot="1" x14ac:dyDescent="0.3">
      <c r="A560" s="19">
        <v>1557</v>
      </c>
      <c r="B560" s="121"/>
      <c r="C560" s="20">
        <f>'Informations personnelles'!C560</f>
        <v>0</v>
      </c>
    </row>
    <row r="561" spans="1:3" ht="16.5" thickBot="1" x14ac:dyDescent="0.3">
      <c r="A561" s="19">
        <v>1558</v>
      </c>
      <c r="B561" s="121"/>
      <c r="C561" s="20">
        <f>'Informations personnelles'!C561</f>
        <v>0</v>
      </c>
    </row>
    <row r="562" spans="1:3" ht="16.5" thickBot="1" x14ac:dyDescent="0.3">
      <c r="A562" s="19">
        <v>1559</v>
      </c>
      <c r="B562" s="121"/>
      <c r="C562" s="20">
        <f>'Informations personnelles'!C562</f>
        <v>0</v>
      </c>
    </row>
    <row r="563" spans="1:3" ht="16.5" thickBot="1" x14ac:dyDescent="0.3">
      <c r="A563" s="19">
        <v>1560</v>
      </c>
      <c r="B563" s="121"/>
      <c r="C563" s="20">
        <f>'Informations personnelles'!C563</f>
        <v>0</v>
      </c>
    </row>
    <row r="564" spans="1:3" ht="16.5" thickBot="1" x14ac:dyDescent="0.3">
      <c r="A564" s="19">
        <v>1561</v>
      </c>
      <c r="B564" s="121"/>
      <c r="C564" s="20">
        <f>'Informations personnelles'!C564</f>
        <v>0</v>
      </c>
    </row>
    <row r="565" spans="1:3" ht="16.5" thickBot="1" x14ac:dyDescent="0.3">
      <c r="A565" s="19">
        <v>1562</v>
      </c>
      <c r="B565" s="121"/>
      <c r="C565" s="20">
        <f>'Informations personnelles'!C565</f>
        <v>0</v>
      </c>
    </row>
    <row r="566" spans="1:3" ht="16.5" thickBot="1" x14ac:dyDescent="0.3">
      <c r="A566" s="19">
        <v>1563</v>
      </c>
      <c r="B566" s="121"/>
      <c r="C566" s="20">
        <f>'Informations personnelles'!C566</f>
        <v>0</v>
      </c>
    </row>
    <row r="567" spans="1:3" ht="16.5" thickBot="1" x14ac:dyDescent="0.3">
      <c r="A567" s="19">
        <v>1564</v>
      </c>
      <c r="B567" s="121"/>
      <c r="C567" s="20">
        <f>'Informations personnelles'!C567</f>
        <v>0</v>
      </c>
    </row>
    <row r="568" spans="1:3" ht="16.5" thickBot="1" x14ac:dyDescent="0.3">
      <c r="A568" s="19">
        <v>1565</v>
      </c>
      <c r="B568" s="121"/>
      <c r="C568" s="20">
        <f>'Informations personnelles'!C568</f>
        <v>0</v>
      </c>
    </row>
    <row r="569" spans="1:3" ht="16.5" thickBot="1" x14ac:dyDescent="0.3">
      <c r="A569" s="19">
        <v>1566</v>
      </c>
      <c r="B569" s="121"/>
      <c r="C569" s="20">
        <f>'Informations personnelles'!C569</f>
        <v>0</v>
      </c>
    </row>
    <row r="570" spans="1:3" ht="16.5" thickBot="1" x14ac:dyDescent="0.3">
      <c r="A570" s="19">
        <v>1567</v>
      </c>
      <c r="B570" s="121"/>
      <c r="C570" s="20">
        <f>'Informations personnelles'!C570</f>
        <v>0</v>
      </c>
    </row>
    <row r="571" spans="1:3" ht="16.5" thickBot="1" x14ac:dyDescent="0.3">
      <c r="A571" s="19">
        <v>1568</v>
      </c>
      <c r="B571" s="121"/>
      <c r="C571" s="20">
        <f>'Informations personnelles'!C571</f>
        <v>0</v>
      </c>
    </row>
    <row r="572" spans="1:3" ht="16.5" thickBot="1" x14ac:dyDescent="0.3">
      <c r="A572" s="19">
        <v>1569</v>
      </c>
      <c r="B572" s="121"/>
      <c r="C572" s="20">
        <f>'Informations personnelles'!C572</f>
        <v>0</v>
      </c>
    </row>
    <row r="573" spans="1:3" ht="16.5" thickBot="1" x14ac:dyDescent="0.3">
      <c r="A573" s="19">
        <v>1570</v>
      </c>
      <c r="B573" s="121"/>
      <c r="C573" s="20">
        <f>'Informations personnelles'!C573</f>
        <v>0</v>
      </c>
    </row>
    <row r="574" spans="1:3" ht="16.5" thickBot="1" x14ac:dyDescent="0.3">
      <c r="A574" s="19">
        <v>1571</v>
      </c>
      <c r="B574" s="121"/>
      <c r="C574" s="20">
        <f>'Informations personnelles'!C574</f>
        <v>0</v>
      </c>
    </row>
    <row r="575" spans="1:3" ht="16.5" thickBot="1" x14ac:dyDescent="0.3">
      <c r="A575" s="19">
        <v>1572</v>
      </c>
      <c r="B575" s="121"/>
      <c r="C575" s="20">
        <f>'Informations personnelles'!C575</f>
        <v>0</v>
      </c>
    </row>
    <row r="576" spans="1:3" ht="16.5" thickBot="1" x14ac:dyDescent="0.3">
      <c r="A576" s="19">
        <v>1573</v>
      </c>
      <c r="B576" s="121"/>
      <c r="C576" s="20">
        <f>'Informations personnelles'!C576</f>
        <v>0</v>
      </c>
    </row>
    <row r="577" spans="1:3" ht="16.5" thickBot="1" x14ac:dyDescent="0.3">
      <c r="A577" s="19">
        <v>1574</v>
      </c>
      <c r="B577" s="121"/>
      <c r="C577" s="20">
        <f>'Informations personnelles'!C577</f>
        <v>0</v>
      </c>
    </row>
    <row r="578" spans="1:3" ht="16.5" thickBot="1" x14ac:dyDescent="0.3">
      <c r="A578" s="19">
        <v>1575</v>
      </c>
      <c r="B578" s="121"/>
      <c r="C578" s="20">
        <f>'Informations personnelles'!C578</f>
        <v>0</v>
      </c>
    </row>
    <row r="579" spans="1:3" ht="16.5" thickBot="1" x14ac:dyDescent="0.3">
      <c r="A579" s="19">
        <v>1576</v>
      </c>
      <c r="B579" s="121"/>
      <c r="C579" s="20">
        <f>'Informations personnelles'!C579</f>
        <v>0</v>
      </c>
    </row>
    <row r="580" spans="1:3" ht="16.5" thickBot="1" x14ac:dyDescent="0.3">
      <c r="A580" s="19">
        <v>1577</v>
      </c>
      <c r="B580" s="121"/>
      <c r="C580" s="20">
        <f>'Informations personnelles'!C580</f>
        <v>0</v>
      </c>
    </row>
    <row r="581" spans="1:3" ht="16.5" thickBot="1" x14ac:dyDescent="0.3">
      <c r="A581" s="19">
        <v>1578</v>
      </c>
      <c r="B581" s="121"/>
      <c r="C581" s="20">
        <f>'Informations personnelles'!C581</f>
        <v>0</v>
      </c>
    </row>
    <row r="582" spans="1:3" ht="16.5" thickBot="1" x14ac:dyDescent="0.3">
      <c r="A582" s="19">
        <v>1579</v>
      </c>
      <c r="B582" s="121"/>
      <c r="C582" s="20">
        <f>'Informations personnelles'!C582</f>
        <v>0</v>
      </c>
    </row>
    <row r="583" spans="1:3" ht="16.5" thickBot="1" x14ac:dyDescent="0.3">
      <c r="A583" s="19">
        <v>1580</v>
      </c>
      <c r="B583" s="121"/>
      <c r="C583" s="20">
        <f>'Informations personnelles'!C583</f>
        <v>0</v>
      </c>
    </row>
    <row r="584" spans="1:3" ht="16.5" thickBot="1" x14ac:dyDescent="0.3">
      <c r="A584" s="19">
        <v>1581</v>
      </c>
      <c r="B584" s="121"/>
      <c r="C584" s="20">
        <f>'Informations personnelles'!C584</f>
        <v>0</v>
      </c>
    </row>
    <row r="585" spans="1:3" ht="16.5" thickBot="1" x14ac:dyDescent="0.3">
      <c r="A585" s="19">
        <v>1582</v>
      </c>
      <c r="B585" s="121"/>
      <c r="C585" s="20">
        <f>'Informations personnelles'!C585</f>
        <v>0</v>
      </c>
    </row>
    <row r="586" spans="1:3" ht="16.5" thickBot="1" x14ac:dyDescent="0.3">
      <c r="A586" s="19">
        <v>1583</v>
      </c>
      <c r="B586" s="121"/>
      <c r="C586" s="20">
        <f>'Informations personnelles'!C586</f>
        <v>0</v>
      </c>
    </row>
    <row r="587" spans="1:3" ht="16.5" thickBot="1" x14ac:dyDescent="0.3">
      <c r="A587" s="19">
        <v>1584</v>
      </c>
      <c r="B587" s="121"/>
      <c r="C587" s="20">
        <f>'Informations personnelles'!C587</f>
        <v>0</v>
      </c>
    </row>
    <row r="588" spans="1:3" ht="16.5" thickBot="1" x14ac:dyDescent="0.3">
      <c r="A588" s="19">
        <v>1585</v>
      </c>
      <c r="B588" s="121"/>
      <c r="C588" s="20">
        <f>'Informations personnelles'!C588</f>
        <v>0</v>
      </c>
    </row>
    <row r="589" spans="1:3" ht="16.5" thickBot="1" x14ac:dyDescent="0.3">
      <c r="A589" s="19">
        <v>1586</v>
      </c>
      <c r="B589" s="121"/>
      <c r="C589" s="20">
        <f>'Informations personnelles'!C589</f>
        <v>0</v>
      </c>
    </row>
    <row r="590" spans="1:3" ht="16.5" thickBot="1" x14ac:dyDescent="0.3">
      <c r="A590" s="19">
        <v>1587</v>
      </c>
      <c r="B590" s="121"/>
      <c r="C590" s="20">
        <f>'Informations personnelles'!C590</f>
        <v>0</v>
      </c>
    </row>
    <row r="591" spans="1:3" ht="16.5" thickBot="1" x14ac:dyDescent="0.3">
      <c r="A591" s="19">
        <v>1588</v>
      </c>
      <c r="B591" s="121"/>
      <c r="C591" s="20">
        <f>'Informations personnelles'!C591</f>
        <v>0</v>
      </c>
    </row>
    <row r="592" spans="1:3" ht="16.5" thickBot="1" x14ac:dyDescent="0.3">
      <c r="A592" s="19">
        <v>1589</v>
      </c>
      <c r="B592" s="121"/>
      <c r="C592" s="20">
        <f>'Informations personnelles'!C592</f>
        <v>0</v>
      </c>
    </row>
    <row r="593" spans="1:3" ht="16.5" thickBot="1" x14ac:dyDescent="0.3">
      <c r="A593" s="19">
        <v>1590</v>
      </c>
      <c r="B593" s="121"/>
      <c r="C593" s="20">
        <f>'Informations personnelles'!C593</f>
        <v>0</v>
      </c>
    </row>
    <row r="594" spans="1:3" ht="16.5" thickBot="1" x14ac:dyDescent="0.3">
      <c r="A594" s="19">
        <v>1591</v>
      </c>
      <c r="B594" s="121"/>
      <c r="C594" s="20">
        <f>'Informations personnelles'!C594</f>
        <v>0</v>
      </c>
    </row>
    <row r="595" spans="1:3" ht="16.5" thickBot="1" x14ac:dyDescent="0.3">
      <c r="A595" s="19">
        <v>1592</v>
      </c>
      <c r="B595" s="121"/>
      <c r="C595" s="20">
        <f>'Informations personnelles'!C595</f>
        <v>0</v>
      </c>
    </row>
    <row r="596" spans="1:3" ht="16.5" thickBot="1" x14ac:dyDescent="0.3">
      <c r="A596" s="19">
        <v>1593</v>
      </c>
      <c r="B596" s="121"/>
      <c r="C596" s="20">
        <f>'Informations personnelles'!C596</f>
        <v>0</v>
      </c>
    </row>
    <row r="597" spans="1:3" ht="16.5" thickBot="1" x14ac:dyDescent="0.3">
      <c r="A597" s="19">
        <v>1594</v>
      </c>
      <c r="B597" s="121"/>
      <c r="C597" s="20">
        <f>'Informations personnelles'!C597</f>
        <v>0</v>
      </c>
    </row>
    <row r="598" spans="1:3" ht="16.5" thickBot="1" x14ac:dyDescent="0.3">
      <c r="A598" s="19">
        <v>1595</v>
      </c>
      <c r="B598" s="121"/>
      <c r="C598" s="20">
        <f>'Informations personnelles'!C598</f>
        <v>0</v>
      </c>
    </row>
    <row r="599" spans="1:3" ht="16.5" thickBot="1" x14ac:dyDescent="0.3">
      <c r="A599" s="19">
        <v>1596</v>
      </c>
      <c r="B599" s="121"/>
      <c r="C599" s="20">
        <f>'Informations personnelles'!C599</f>
        <v>0</v>
      </c>
    </row>
    <row r="600" spans="1:3" ht="16.5" thickBot="1" x14ac:dyDescent="0.3">
      <c r="A600" s="19">
        <v>1597</v>
      </c>
      <c r="B600" s="121"/>
      <c r="C600" s="20">
        <f>'Informations personnelles'!C600</f>
        <v>0</v>
      </c>
    </row>
    <row r="601" spans="1:3" ht="16.5" thickBot="1" x14ac:dyDescent="0.3">
      <c r="A601" s="19">
        <v>1598</v>
      </c>
      <c r="B601" s="121"/>
      <c r="C601" s="20">
        <f>'Informations personnelles'!C601</f>
        <v>0</v>
      </c>
    </row>
    <row r="602" spans="1:3" ht="16.5" thickBot="1" x14ac:dyDescent="0.3">
      <c r="A602" s="19">
        <v>1599</v>
      </c>
      <c r="B602" s="121"/>
      <c r="C602" s="20">
        <f>'Informations personnelles'!C602</f>
        <v>0</v>
      </c>
    </row>
    <row r="603" spans="1:3" ht="16.5" thickBot="1" x14ac:dyDescent="0.3">
      <c r="A603" s="19">
        <v>1600</v>
      </c>
      <c r="B603" s="121"/>
      <c r="C603" s="20">
        <f>'Informations personnelles'!C603</f>
        <v>0</v>
      </c>
    </row>
    <row r="604" spans="1:3" ht="16.5" thickBot="1" x14ac:dyDescent="0.3">
      <c r="A604" s="19">
        <v>1601</v>
      </c>
      <c r="B604" s="121"/>
      <c r="C604" s="20">
        <f>'Informations personnelles'!C604</f>
        <v>0</v>
      </c>
    </row>
    <row r="605" spans="1:3" ht="16.5" thickBot="1" x14ac:dyDescent="0.3">
      <c r="A605" s="19">
        <v>1602</v>
      </c>
      <c r="B605" s="121"/>
      <c r="C605" s="20">
        <f>'Informations personnelles'!C605</f>
        <v>0</v>
      </c>
    </row>
    <row r="606" spans="1:3" ht="16.5" thickBot="1" x14ac:dyDescent="0.3">
      <c r="A606" s="19">
        <v>1603</v>
      </c>
      <c r="B606" s="121"/>
      <c r="C606" s="20">
        <f>'Informations personnelles'!C606</f>
        <v>0</v>
      </c>
    </row>
    <row r="607" spans="1:3" ht="16.5" thickBot="1" x14ac:dyDescent="0.3">
      <c r="A607" s="19">
        <v>1604</v>
      </c>
      <c r="B607" s="121"/>
      <c r="C607" s="20">
        <f>'Informations personnelles'!C607</f>
        <v>0</v>
      </c>
    </row>
    <row r="608" spans="1:3" ht="16.5" thickBot="1" x14ac:dyDescent="0.3">
      <c r="A608" s="19">
        <v>1605</v>
      </c>
      <c r="B608" s="121"/>
      <c r="C608" s="20">
        <f>'Informations personnelles'!C608</f>
        <v>0</v>
      </c>
    </row>
    <row r="609" spans="1:3" ht="16.5" thickBot="1" x14ac:dyDescent="0.3">
      <c r="A609" s="19">
        <v>1606</v>
      </c>
      <c r="B609" s="121"/>
      <c r="C609" s="20">
        <f>'Informations personnelles'!C609</f>
        <v>0</v>
      </c>
    </row>
    <row r="610" spans="1:3" ht="16.5" thickBot="1" x14ac:dyDescent="0.3">
      <c r="A610" s="19">
        <v>1607</v>
      </c>
      <c r="B610" s="121"/>
      <c r="C610" s="20">
        <f>'Informations personnelles'!C610</f>
        <v>0</v>
      </c>
    </row>
    <row r="611" spans="1:3" ht="16.5" thickBot="1" x14ac:dyDescent="0.3">
      <c r="A611" s="19">
        <v>1608</v>
      </c>
      <c r="B611" s="121"/>
      <c r="C611" s="20">
        <f>'Informations personnelles'!C611</f>
        <v>0</v>
      </c>
    </row>
    <row r="612" spans="1:3" ht="16.5" thickBot="1" x14ac:dyDescent="0.3">
      <c r="A612" s="19">
        <v>1609</v>
      </c>
      <c r="B612" s="121"/>
      <c r="C612" s="20">
        <f>'Informations personnelles'!C612</f>
        <v>0</v>
      </c>
    </row>
    <row r="613" spans="1:3" ht="16.5" thickBot="1" x14ac:dyDescent="0.3">
      <c r="A613" s="19">
        <v>1610</v>
      </c>
      <c r="B613" s="121"/>
      <c r="C613" s="20">
        <f>'Informations personnelles'!C613</f>
        <v>0</v>
      </c>
    </row>
    <row r="614" spans="1:3" ht="16.5" thickBot="1" x14ac:dyDescent="0.3">
      <c r="A614" s="19">
        <v>1611</v>
      </c>
      <c r="B614" s="121"/>
      <c r="C614" s="20">
        <f>'Informations personnelles'!C614</f>
        <v>0</v>
      </c>
    </row>
    <row r="615" spans="1:3" ht="16.5" thickBot="1" x14ac:dyDescent="0.3">
      <c r="A615" s="19">
        <v>1612</v>
      </c>
      <c r="B615" s="121"/>
      <c r="C615" s="20">
        <f>'Informations personnelles'!C615</f>
        <v>0</v>
      </c>
    </row>
    <row r="616" spans="1:3" ht="16.5" thickBot="1" x14ac:dyDescent="0.3">
      <c r="A616" s="19">
        <v>1613</v>
      </c>
      <c r="B616" s="121"/>
      <c r="C616" s="20">
        <f>'Informations personnelles'!C616</f>
        <v>0</v>
      </c>
    </row>
    <row r="617" spans="1:3" ht="16.5" thickBot="1" x14ac:dyDescent="0.3">
      <c r="A617" s="19">
        <v>1614</v>
      </c>
      <c r="B617" s="121"/>
      <c r="C617" s="20">
        <f>'Informations personnelles'!C617</f>
        <v>0</v>
      </c>
    </row>
    <row r="618" spans="1:3" ht="16.5" thickBot="1" x14ac:dyDescent="0.3">
      <c r="A618" s="19">
        <v>1615</v>
      </c>
      <c r="B618" s="121"/>
      <c r="C618" s="20">
        <f>'Informations personnelles'!C618</f>
        <v>0</v>
      </c>
    </row>
    <row r="619" spans="1:3" ht="16.5" thickBot="1" x14ac:dyDescent="0.3">
      <c r="A619" s="19">
        <v>1616</v>
      </c>
      <c r="B619" s="121"/>
      <c r="C619" s="20">
        <f>'Informations personnelles'!C619</f>
        <v>0</v>
      </c>
    </row>
    <row r="620" spans="1:3" ht="16.5" thickBot="1" x14ac:dyDescent="0.3">
      <c r="A620" s="19">
        <v>1617</v>
      </c>
      <c r="B620" s="121"/>
      <c r="C620" s="20">
        <f>'Informations personnelles'!C620</f>
        <v>0</v>
      </c>
    </row>
    <row r="621" spans="1:3" ht="16.5" thickBot="1" x14ac:dyDescent="0.3">
      <c r="A621" s="19">
        <v>1618</v>
      </c>
      <c r="B621" s="121"/>
      <c r="C621" s="20">
        <f>'Informations personnelles'!C621</f>
        <v>0</v>
      </c>
    </row>
    <row r="622" spans="1:3" ht="16.5" thickBot="1" x14ac:dyDescent="0.3">
      <c r="A622" s="19">
        <v>1619</v>
      </c>
      <c r="B622" s="121"/>
      <c r="C622" s="20">
        <f>'Informations personnelles'!C622</f>
        <v>0</v>
      </c>
    </row>
    <row r="623" spans="1:3" ht="16.5" thickBot="1" x14ac:dyDescent="0.3">
      <c r="A623" s="19">
        <v>1620</v>
      </c>
      <c r="B623" s="121"/>
      <c r="C623" s="20">
        <f>'Informations personnelles'!C623</f>
        <v>0</v>
      </c>
    </row>
    <row r="624" spans="1:3" ht="16.5" thickBot="1" x14ac:dyDescent="0.3">
      <c r="A624" s="19">
        <v>1621</v>
      </c>
      <c r="B624" s="121"/>
      <c r="C624" s="20">
        <f>'Informations personnelles'!C624</f>
        <v>0</v>
      </c>
    </row>
    <row r="625" spans="1:3" ht="16.5" thickBot="1" x14ac:dyDescent="0.3">
      <c r="A625" s="19">
        <v>1622</v>
      </c>
      <c r="B625" s="121"/>
      <c r="C625" s="20">
        <f>'Informations personnelles'!C625</f>
        <v>0</v>
      </c>
    </row>
    <row r="626" spans="1:3" ht="16.5" thickBot="1" x14ac:dyDescent="0.3">
      <c r="A626" s="19">
        <v>1623</v>
      </c>
      <c r="B626" s="121"/>
      <c r="C626" s="20">
        <f>'Informations personnelles'!C626</f>
        <v>0</v>
      </c>
    </row>
    <row r="627" spans="1:3" ht="16.5" thickBot="1" x14ac:dyDescent="0.3">
      <c r="A627" s="19">
        <v>1624</v>
      </c>
      <c r="B627" s="121"/>
      <c r="C627" s="20">
        <f>'Informations personnelles'!C627</f>
        <v>0</v>
      </c>
    </row>
    <row r="628" spans="1:3" ht="16.5" thickBot="1" x14ac:dyDescent="0.3">
      <c r="A628" s="19">
        <v>1625</v>
      </c>
      <c r="B628" s="121"/>
      <c r="C628" s="20">
        <f>'Informations personnelles'!C628</f>
        <v>0</v>
      </c>
    </row>
    <row r="629" spans="1:3" ht="16.5" thickBot="1" x14ac:dyDescent="0.3">
      <c r="A629" s="19">
        <v>1626</v>
      </c>
      <c r="B629" s="121"/>
      <c r="C629" s="20">
        <f>'Informations personnelles'!C629</f>
        <v>0</v>
      </c>
    </row>
    <row r="630" spans="1:3" ht="16.5" thickBot="1" x14ac:dyDescent="0.3">
      <c r="A630" s="19">
        <v>1627</v>
      </c>
      <c r="B630" s="121"/>
      <c r="C630" s="20">
        <f>'Informations personnelles'!C630</f>
        <v>0</v>
      </c>
    </row>
    <row r="631" spans="1:3" ht="16.5" thickBot="1" x14ac:dyDescent="0.3">
      <c r="A631" s="19">
        <v>1628</v>
      </c>
      <c r="B631" s="121"/>
      <c r="C631" s="20">
        <f>'Informations personnelles'!C631</f>
        <v>0</v>
      </c>
    </row>
    <row r="632" spans="1:3" ht="16.5" thickBot="1" x14ac:dyDescent="0.3">
      <c r="A632" s="19">
        <v>1629</v>
      </c>
      <c r="B632" s="121"/>
      <c r="C632" s="20">
        <f>'Informations personnelles'!C632</f>
        <v>0</v>
      </c>
    </row>
    <row r="633" spans="1:3" ht="16.5" thickBot="1" x14ac:dyDescent="0.3">
      <c r="A633" s="19">
        <v>1630</v>
      </c>
      <c r="B633" s="121"/>
      <c r="C633" s="20">
        <f>'Informations personnelles'!C633</f>
        <v>0</v>
      </c>
    </row>
    <row r="634" spans="1:3" ht="16.5" thickBot="1" x14ac:dyDescent="0.3">
      <c r="A634" s="19">
        <v>1631</v>
      </c>
      <c r="B634" s="121"/>
      <c r="C634" s="20">
        <f>'Informations personnelles'!C634</f>
        <v>0</v>
      </c>
    </row>
    <row r="635" spans="1:3" ht="16.5" thickBot="1" x14ac:dyDescent="0.3">
      <c r="A635" s="19">
        <v>1632</v>
      </c>
      <c r="B635" s="121"/>
      <c r="C635" s="20">
        <f>'Informations personnelles'!C635</f>
        <v>0</v>
      </c>
    </row>
    <row r="636" spans="1:3" ht="16.5" thickBot="1" x14ac:dyDescent="0.3">
      <c r="A636" s="19">
        <v>1633</v>
      </c>
      <c r="B636" s="121"/>
      <c r="C636" s="20">
        <f>'Informations personnelles'!C636</f>
        <v>0</v>
      </c>
    </row>
    <row r="637" spans="1:3" ht="16.5" thickBot="1" x14ac:dyDescent="0.3">
      <c r="A637" s="19">
        <v>1634</v>
      </c>
      <c r="B637" s="121"/>
      <c r="C637" s="20">
        <f>'Informations personnelles'!C637</f>
        <v>0</v>
      </c>
    </row>
    <row r="638" spans="1:3" ht="16.5" thickBot="1" x14ac:dyDescent="0.3">
      <c r="A638" s="19">
        <v>1635</v>
      </c>
      <c r="B638" s="121"/>
      <c r="C638" s="20">
        <f>'Informations personnelles'!C638</f>
        <v>0</v>
      </c>
    </row>
    <row r="639" spans="1:3" ht="16.5" thickBot="1" x14ac:dyDescent="0.3">
      <c r="A639" s="19">
        <v>1636</v>
      </c>
      <c r="B639" s="121"/>
      <c r="C639" s="20">
        <f>'Informations personnelles'!C639</f>
        <v>0</v>
      </c>
    </row>
    <row r="640" spans="1:3" ht="16.5" thickBot="1" x14ac:dyDescent="0.3">
      <c r="A640" s="19">
        <v>1637</v>
      </c>
      <c r="B640" s="121"/>
      <c r="C640" s="20">
        <f>'Informations personnelles'!C640</f>
        <v>0</v>
      </c>
    </row>
    <row r="641" spans="1:3" ht="16.5" thickBot="1" x14ac:dyDescent="0.3">
      <c r="A641" s="19">
        <v>1638</v>
      </c>
      <c r="B641" s="121"/>
      <c r="C641" s="20">
        <f>'Informations personnelles'!C641</f>
        <v>0</v>
      </c>
    </row>
    <row r="642" spans="1:3" ht="16.5" thickBot="1" x14ac:dyDescent="0.3">
      <c r="A642" s="19">
        <v>1639</v>
      </c>
      <c r="B642" s="121"/>
      <c r="C642" s="20">
        <f>'Informations personnelles'!C642</f>
        <v>0</v>
      </c>
    </row>
    <row r="643" spans="1:3" ht="16.5" thickBot="1" x14ac:dyDescent="0.3">
      <c r="A643" s="19">
        <v>1640</v>
      </c>
      <c r="B643" s="121"/>
      <c r="C643" s="20">
        <f>'Informations personnelles'!C643</f>
        <v>0</v>
      </c>
    </row>
    <row r="644" spans="1:3" ht="16.5" thickBot="1" x14ac:dyDescent="0.3">
      <c r="A644" s="19">
        <v>1641</v>
      </c>
      <c r="B644" s="121"/>
      <c r="C644" s="20">
        <f>'Informations personnelles'!C644</f>
        <v>0</v>
      </c>
    </row>
    <row r="645" spans="1:3" ht="16.5" thickBot="1" x14ac:dyDescent="0.3">
      <c r="A645" s="19">
        <v>1642</v>
      </c>
      <c r="B645" s="121"/>
      <c r="C645" s="20">
        <f>'Informations personnelles'!C645</f>
        <v>0</v>
      </c>
    </row>
    <row r="646" spans="1:3" ht="16.5" thickBot="1" x14ac:dyDescent="0.3">
      <c r="A646" s="19">
        <v>1643</v>
      </c>
      <c r="B646" s="121"/>
      <c r="C646" s="20">
        <f>'Informations personnelles'!C646</f>
        <v>0</v>
      </c>
    </row>
    <row r="647" spans="1:3" ht="16.5" thickBot="1" x14ac:dyDescent="0.3">
      <c r="A647" s="19">
        <v>1644</v>
      </c>
      <c r="B647" s="121"/>
      <c r="C647" s="20">
        <f>'Informations personnelles'!C647</f>
        <v>0</v>
      </c>
    </row>
    <row r="648" spans="1:3" ht="16.5" thickBot="1" x14ac:dyDescent="0.3">
      <c r="A648" s="19">
        <v>1645</v>
      </c>
      <c r="B648" s="121"/>
      <c r="C648" s="20">
        <f>'Informations personnelles'!C648</f>
        <v>0</v>
      </c>
    </row>
    <row r="649" spans="1:3" ht="16.5" thickBot="1" x14ac:dyDescent="0.3">
      <c r="A649" s="19">
        <v>1646</v>
      </c>
      <c r="B649" s="121"/>
      <c r="C649" s="20">
        <f>'Informations personnelles'!C649</f>
        <v>0</v>
      </c>
    </row>
    <row r="650" spans="1:3" ht="16.5" thickBot="1" x14ac:dyDescent="0.3">
      <c r="A650" s="19">
        <v>1647</v>
      </c>
      <c r="B650" s="121"/>
      <c r="C650" s="20">
        <f>'Informations personnelles'!C650</f>
        <v>0</v>
      </c>
    </row>
    <row r="651" spans="1:3" ht="16.5" thickBot="1" x14ac:dyDescent="0.3">
      <c r="A651" s="19">
        <v>1648</v>
      </c>
      <c r="B651" s="121"/>
      <c r="C651" s="20">
        <f>'Informations personnelles'!C651</f>
        <v>0</v>
      </c>
    </row>
    <row r="652" spans="1:3" ht="16.5" thickBot="1" x14ac:dyDescent="0.3">
      <c r="A652" s="19">
        <v>1649</v>
      </c>
      <c r="B652" s="121"/>
      <c r="C652" s="20">
        <f>'Informations personnelles'!C652</f>
        <v>0</v>
      </c>
    </row>
    <row r="653" spans="1:3" ht="16.5" thickBot="1" x14ac:dyDescent="0.3">
      <c r="A653" s="19">
        <v>1650</v>
      </c>
      <c r="B653" s="121"/>
      <c r="C653" s="20">
        <f>'Informations personnelles'!C653</f>
        <v>0</v>
      </c>
    </row>
    <row r="654" spans="1:3" ht="16.5" thickBot="1" x14ac:dyDescent="0.3">
      <c r="A654" s="19">
        <v>1651</v>
      </c>
      <c r="B654" s="121"/>
      <c r="C654" s="20">
        <f>'Informations personnelles'!C654</f>
        <v>0</v>
      </c>
    </row>
    <row r="655" spans="1:3" ht="16.5" thickBot="1" x14ac:dyDescent="0.3">
      <c r="A655" s="19">
        <v>1652</v>
      </c>
      <c r="B655" s="121"/>
      <c r="C655" s="20">
        <f>'Informations personnelles'!C655</f>
        <v>0</v>
      </c>
    </row>
    <row r="656" spans="1:3" ht="16.5" thickBot="1" x14ac:dyDescent="0.3">
      <c r="A656" s="19">
        <v>1653</v>
      </c>
      <c r="B656" s="121"/>
      <c r="C656" s="20">
        <f>'Informations personnelles'!C656</f>
        <v>0</v>
      </c>
    </row>
    <row r="657" spans="1:3" ht="16.5" thickBot="1" x14ac:dyDescent="0.3">
      <c r="A657" s="19">
        <v>1654</v>
      </c>
      <c r="B657" s="121"/>
      <c r="C657" s="20">
        <f>'Informations personnelles'!C657</f>
        <v>0</v>
      </c>
    </row>
    <row r="658" spans="1:3" ht="16.5" thickBot="1" x14ac:dyDescent="0.3">
      <c r="A658" s="19">
        <v>1655</v>
      </c>
      <c r="B658" s="121"/>
      <c r="C658" s="20">
        <f>'Informations personnelles'!C658</f>
        <v>0</v>
      </c>
    </row>
    <row r="659" spans="1:3" ht="16.5" thickBot="1" x14ac:dyDescent="0.3">
      <c r="A659" s="19">
        <v>1656</v>
      </c>
      <c r="B659" s="121"/>
      <c r="C659" s="20">
        <f>'Informations personnelles'!C659</f>
        <v>0</v>
      </c>
    </row>
    <row r="660" spans="1:3" ht="16.5" thickBot="1" x14ac:dyDescent="0.3">
      <c r="A660" s="19">
        <v>1657</v>
      </c>
      <c r="B660" s="121"/>
      <c r="C660" s="20">
        <f>'Informations personnelles'!C660</f>
        <v>0</v>
      </c>
    </row>
    <row r="661" spans="1:3" ht="16.5" thickBot="1" x14ac:dyDescent="0.3">
      <c r="A661" s="19">
        <v>1658</v>
      </c>
      <c r="B661" s="121"/>
      <c r="C661" s="20">
        <f>'Informations personnelles'!C661</f>
        <v>0</v>
      </c>
    </row>
    <row r="662" spans="1:3" ht="16.5" thickBot="1" x14ac:dyDescent="0.3">
      <c r="A662" s="19">
        <v>1659</v>
      </c>
      <c r="B662" s="121"/>
      <c r="C662" s="20">
        <f>'Informations personnelles'!C662</f>
        <v>0</v>
      </c>
    </row>
    <row r="663" spans="1:3" ht="16.5" thickBot="1" x14ac:dyDescent="0.3">
      <c r="A663" s="19">
        <v>1660</v>
      </c>
      <c r="B663" s="121"/>
      <c r="C663" s="20">
        <f>'Informations personnelles'!C663</f>
        <v>0</v>
      </c>
    </row>
    <row r="664" spans="1:3" ht="16.5" thickBot="1" x14ac:dyDescent="0.3">
      <c r="A664" s="19">
        <v>1661</v>
      </c>
      <c r="B664" s="121"/>
      <c r="C664" s="20">
        <f>'Informations personnelles'!C664</f>
        <v>0</v>
      </c>
    </row>
    <row r="665" spans="1:3" ht="16.5" thickBot="1" x14ac:dyDescent="0.3">
      <c r="A665" s="19">
        <v>1662</v>
      </c>
      <c r="B665" s="121"/>
      <c r="C665" s="20">
        <f>'Informations personnelles'!C665</f>
        <v>0</v>
      </c>
    </row>
    <row r="666" spans="1:3" ht="16.5" thickBot="1" x14ac:dyDescent="0.3">
      <c r="A666" s="19">
        <v>1663</v>
      </c>
      <c r="B666" s="121"/>
      <c r="C666" s="20">
        <f>'Informations personnelles'!C666</f>
        <v>0</v>
      </c>
    </row>
    <row r="667" spans="1:3" ht="16.5" thickBot="1" x14ac:dyDescent="0.3">
      <c r="A667" s="19">
        <v>1664</v>
      </c>
      <c r="B667" s="121"/>
      <c r="C667" s="20">
        <f>'Informations personnelles'!C667</f>
        <v>0</v>
      </c>
    </row>
    <row r="668" spans="1:3" ht="16.5" thickBot="1" x14ac:dyDescent="0.3">
      <c r="A668" s="19">
        <v>1665</v>
      </c>
      <c r="B668" s="121"/>
      <c r="C668" s="20">
        <f>'Informations personnelles'!C668</f>
        <v>0</v>
      </c>
    </row>
    <row r="669" spans="1:3" ht="16.5" thickBot="1" x14ac:dyDescent="0.3">
      <c r="A669" s="19">
        <v>1666</v>
      </c>
      <c r="B669" s="121"/>
      <c r="C669" s="20">
        <f>'Informations personnelles'!C669</f>
        <v>0</v>
      </c>
    </row>
    <row r="670" spans="1:3" ht="16.5" thickBot="1" x14ac:dyDescent="0.3">
      <c r="A670" s="19">
        <v>1667</v>
      </c>
      <c r="B670" s="121"/>
      <c r="C670" s="20">
        <f>'Informations personnelles'!C670</f>
        <v>0</v>
      </c>
    </row>
    <row r="671" spans="1:3" ht="16.5" thickBot="1" x14ac:dyDescent="0.3">
      <c r="A671" s="19">
        <v>1668</v>
      </c>
      <c r="B671" s="121"/>
      <c r="C671" s="20">
        <f>'Informations personnelles'!C671</f>
        <v>0</v>
      </c>
    </row>
    <row r="672" spans="1:3" ht="16.5" thickBot="1" x14ac:dyDescent="0.3">
      <c r="A672" s="19">
        <v>1669</v>
      </c>
      <c r="B672" s="121"/>
      <c r="C672" s="20">
        <f>'Informations personnelles'!C672</f>
        <v>0</v>
      </c>
    </row>
    <row r="673" spans="1:3" ht="16.5" thickBot="1" x14ac:dyDescent="0.3">
      <c r="A673" s="19">
        <v>1670</v>
      </c>
      <c r="B673" s="121"/>
      <c r="C673" s="20">
        <f>'Informations personnelles'!C673</f>
        <v>0</v>
      </c>
    </row>
    <row r="674" spans="1:3" ht="16.5" thickBot="1" x14ac:dyDescent="0.3">
      <c r="A674" s="19">
        <v>1671</v>
      </c>
      <c r="B674" s="121"/>
      <c r="C674" s="20">
        <f>'Informations personnelles'!C674</f>
        <v>0</v>
      </c>
    </row>
    <row r="675" spans="1:3" ht="16.5" thickBot="1" x14ac:dyDescent="0.3">
      <c r="A675" s="19">
        <v>1672</v>
      </c>
      <c r="B675" s="121"/>
      <c r="C675" s="20">
        <f>'Informations personnelles'!C675</f>
        <v>0</v>
      </c>
    </row>
    <row r="676" spans="1:3" ht="16.5" thickBot="1" x14ac:dyDescent="0.3">
      <c r="A676" s="19">
        <v>1673</v>
      </c>
      <c r="B676" s="121"/>
      <c r="C676" s="20">
        <f>'Informations personnelles'!C676</f>
        <v>0</v>
      </c>
    </row>
    <row r="677" spans="1:3" ht="16.5" thickBot="1" x14ac:dyDescent="0.3">
      <c r="A677" s="19">
        <v>1674</v>
      </c>
      <c r="B677" s="121"/>
      <c r="C677" s="20">
        <f>'Informations personnelles'!C677</f>
        <v>0</v>
      </c>
    </row>
    <row r="678" spans="1:3" ht="16.5" thickBot="1" x14ac:dyDescent="0.3">
      <c r="A678" s="19">
        <v>1675</v>
      </c>
      <c r="B678" s="121"/>
      <c r="C678" s="20">
        <f>'Informations personnelles'!C678</f>
        <v>0</v>
      </c>
    </row>
    <row r="679" spans="1:3" ht="16.5" thickBot="1" x14ac:dyDescent="0.3">
      <c r="A679" s="19">
        <v>1676</v>
      </c>
      <c r="B679" s="121"/>
      <c r="C679" s="20">
        <f>'Informations personnelles'!C679</f>
        <v>0</v>
      </c>
    </row>
    <row r="680" spans="1:3" ht="16.5" thickBot="1" x14ac:dyDescent="0.3">
      <c r="A680" s="19">
        <v>1677</v>
      </c>
      <c r="B680" s="121"/>
      <c r="C680" s="20">
        <f>'Informations personnelles'!C680</f>
        <v>0</v>
      </c>
    </row>
    <row r="681" spans="1:3" ht="16.5" thickBot="1" x14ac:dyDescent="0.3">
      <c r="A681" s="19">
        <v>1678</v>
      </c>
      <c r="B681" s="121"/>
      <c r="C681" s="20">
        <f>'Informations personnelles'!C681</f>
        <v>0</v>
      </c>
    </row>
    <row r="682" spans="1:3" ht="16.5" thickBot="1" x14ac:dyDescent="0.3">
      <c r="A682" s="19">
        <v>1679</v>
      </c>
      <c r="B682" s="121"/>
      <c r="C682" s="20">
        <f>'Informations personnelles'!C682</f>
        <v>0</v>
      </c>
    </row>
    <row r="683" spans="1:3" ht="16.5" thickBot="1" x14ac:dyDescent="0.3">
      <c r="A683" s="19">
        <v>1680</v>
      </c>
      <c r="B683" s="121"/>
      <c r="C683" s="20">
        <f>'Informations personnelles'!C683</f>
        <v>0</v>
      </c>
    </row>
    <row r="684" spans="1:3" ht="16.5" thickBot="1" x14ac:dyDescent="0.3">
      <c r="A684" s="19">
        <v>1681</v>
      </c>
      <c r="B684" s="121"/>
      <c r="C684" s="20">
        <f>'Informations personnelles'!C684</f>
        <v>0</v>
      </c>
    </row>
    <row r="685" spans="1:3" ht="16.5" thickBot="1" x14ac:dyDescent="0.3">
      <c r="A685" s="19">
        <v>1682</v>
      </c>
      <c r="B685" s="121"/>
      <c r="C685" s="20">
        <f>'Informations personnelles'!C685</f>
        <v>0</v>
      </c>
    </row>
    <row r="686" spans="1:3" ht="16.5" thickBot="1" x14ac:dyDescent="0.3">
      <c r="A686" s="19">
        <v>1683</v>
      </c>
      <c r="B686" s="121"/>
      <c r="C686" s="20">
        <f>'Informations personnelles'!C686</f>
        <v>0</v>
      </c>
    </row>
    <row r="687" spans="1:3" ht="16.5" thickBot="1" x14ac:dyDescent="0.3">
      <c r="A687" s="19">
        <v>1684</v>
      </c>
      <c r="B687" s="121"/>
      <c r="C687" s="20">
        <f>'Informations personnelles'!C687</f>
        <v>0</v>
      </c>
    </row>
    <row r="688" spans="1:3" ht="16.5" thickBot="1" x14ac:dyDescent="0.3">
      <c r="A688" s="19">
        <v>1685</v>
      </c>
      <c r="B688" s="121"/>
      <c r="C688" s="20">
        <f>'Informations personnelles'!C688</f>
        <v>0</v>
      </c>
    </row>
    <row r="689" spans="1:3" ht="16.5" thickBot="1" x14ac:dyDescent="0.3">
      <c r="A689" s="19">
        <v>1686</v>
      </c>
      <c r="B689" s="121"/>
      <c r="C689" s="20">
        <f>'Informations personnelles'!C689</f>
        <v>0</v>
      </c>
    </row>
    <row r="690" spans="1:3" ht="16.5" thickBot="1" x14ac:dyDescent="0.3">
      <c r="A690" s="19">
        <v>1687</v>
      </c>
      <c r="B690" s="121"/>
      <c r="C690" s="20">
        <f>'Informations personnelles'!C690</f>
        <v>0</v>
      </c>
    </row>
    <row r="691" spans="1:3" ht="16.5" thickBot="1" x14ac:dyDescent="0.3">
      <c r="A691" s="19">
        <v>1688</v>
      </c>
      <c r="B691" s="121"/>
      <c r="C691" s="20">
        <f>'Informations personnelles'!C691</f>
        <v>0</v>
      </c>
    </row>
    <row r="692" spans="1:3" ht="16.5" thickBot="1" x14ac:dyDescent="0.3">
      <c r="A692" s="19">
        <v>1689</v>
      </c>
      <c r="B692" s="121"/>
      <c r="C692" s="20">
        <f>'Informations personnelles'!C692</f>
        <v>0</v>
      </c>
    </row>
    <row r="693" spans="1:3" ht="16.5" thickBot="1" x14ac:dyDescent="0.3">
      <c r="A693" s="19">
        <v>1690</v>
      </c>
      <c r="B693" s="121"/>
      <c r="C693" s="20">
        <f>'Informations personnelles'!C693</f>
        <v>0</v>
      </c>
    </row>
    <row r="694" spans="1:3" ht="16.5" thickBot="1" x14ac:dyDescent="0.3">
      <c r="A694" s="19">
        <v>1691</v>
      </c>
      <c r="B694" s="121"/>
      <c r="C694" s="20">
        <f>'Informations personnelles'!C694</f>
        <v>0</v>
      </c>
    </row>
    <row r="695" spans="1:3" ht="16.5" thickBot="1" x14ac:dyDescent="0.3">
      <c r="A695" s="19">
        <v>1692</v>
      </c>
      <c r="B695" s="121"/>
      <c r="C695" s="20">
        <f>'Informations personnelles'!C695</f>
        <v>0</v>
      </c>
    </row>
    <row r="696" spans="1:3" ht="16.5" thickBot="1" x14ac:dyDescent="0.3">
      <c r="A696" s="19">
        <v>1693</v>
      </c>
      <c r="B696" s="121"/>
      <c r="C696" s="20">
        <f>'Informations personnelles'!C696</f>
        <v>0</v>
      </c>
    </row>
    <row r="697" spans="1:3" ht="16.5" thickBot="1" x14ac:dyDescent="0.3">
      <c r="A697" s="19">
        <v>1694</v>
      </c>
      <c r="B697" s="121"/>
      <c r="C697" s="20">
        <f>'Informations personnelles'!C697</f>
        <v>0</v>
      </c>
    </row>
    <row r="698" spans="1:3" ht="16.5" thickBot="1" x14ac:dyDescent="0.3">
      <c r="A698" s="19">
        <v>1695</v>
      </c>
      <c r="B698" s="121"/>
      <c r="C698" s="20">
        <f>'Informations personnelles'!C698</f>
        <v>0</v>
      </c>
    </row>
    <row r="699" spans="1:3" ht="16.5" thickBot="1" x14ac:dyDescent="0.3">
      <c r="A699" s="19">
        <v>1696</v>
      </c>
      <c r="B699" s="121"/>
      <c r="C699" s="20">
        <f>'Informations personnelles'!C699</f>
        <v>0</v>
      </c>
    </row>
    <row r="700" spans="1:3" ht="16.5" thickBot="1" x14ac:dyDescent="0.3">
      <c r="A700" s="19">
        <v>1697</v>
      </c>
      <c r="B700" s="121"/>
      <c r="C700" s="20">
        <f>'Informations personnelles'!C700</f>
        <v>0</v>
      </c>
    </row>
    <row r="701" spans="1:3" ht="16.5" thickBot="1" x14ac:dyDescent="0.3">
      <c r="A701" s="19">
        <v>1698</v>
      </c>
      <c r="B701" s="121"/>
      <c r="C701" s="20">
        <f>'Informations personnelles'!C701</f>
        <v>0</v>
      </c>
    </row>
    <row r="702" spans="1:3" ht="16.5" thickBot="1" x14ac:dyDescent="0.3">
      <c r="A702" s="19">
        <v>1699</v>
      </c>
      <c r="B702" s="121"/>
      <c r="C702" s="20">
        <f>'Informations personnelles'!C702</f>
        <v>0</v>
      </c>
    </row>
    <row r="703" spans="1:3" ht="16.5" thickBot="1" x14ac:dyDescent="0.3">
      <c r="A703" s="19">
        <v>1700</v>
      </c>
      <c r="B703" s="121"/>
      <c r="C703" s="20">
        <f>'Informations personnelles'!C703</f>
        <v>0</v>
      </c>
    </row>
    <row r="704" spans="1:3" ht="16.5" thickBot="1" x14ac:dyDescent="0.3">
      <c r="A704" s="19">
        <v>1701</v>
      </c>
      <c r="B704" s="121"/>
      <c r="C704" s="20">
        <f>'Informations personnelles'!C704</f>
        <v>0</v>
      </c>
    </row>
    <row r="705" spans="1:3" ht="16.5" thickBot="1" x14ac:dyDescent="0.3">
      <c r="A705" s="19">
        <v>1702</v>
      </c>
      <c r="B705" s="121"/>
      <c r="C705" s="20">
        <f>'Informations personnelles'!C705</f>
        <v>0</v>
      </c>
    </row>
    <row r="706" spans="1:3" ht="16.5" thickBot="1" x14ac:dyDescent="0.3">
      <c r="A706" s="19">
        <v>1703</v>
      </c>
      <c r="B706" s="121"/>
      <c r="C706" s="20">
        <f>'Informations personnelles'!C706</f>
        <v>0</v>
      </c>
    </row>
    <row r="707" spans="1:3" ht="16.5" thickBot="1" x14ac:dyDescent="0.3">
      <c r="A707" s="19">
        <v>1704</v>
      </c>
      <c r="B707" s="121"/>
      <c r="C707" s="20">
        <f>'Informations personnelles'!C707</f>
        <v>0</v>
      </c>
    </row>
    <row r="708" spans="1:3" ht="16.5" thickBot="1" x14ac:dyDescent="0.3">
      <c r="A708" s="19">
        <v>1705</v>
      </c>
      <c r="B708" s="121"/>
      <c r="C708" s="20">
        <f>'Informations personnelles'!C708</f>
        <v>0</v>
      </c>
    </row>
    <row r="709" spans="1:3" ht="16.5" thickBot="1" x14ac:dyDescent="0.3">
      <c r="A709" s="19">
        <v>1706</v>
      </c>
      <c r="B709" s="121"/>
      <c r="C709" s="20">
        <f>'Informations personnelles'!C709</f>
        <v>0</v>
      </c>
    </row>
    <row r="710" spans="1:3" ht="16.5" thickBot="1" x14ac:dyDescent="0.3">
      <c r="A710" s="19">
        <v>1707</v>
      </c>
      <c r="B710" s="121"/>
      <c r="C710" s="20">
        <f>'Informations personnelles'!C710</f>
        <v>0</v>
      </c>
    </row>
    <row r="711" spans="1:3" ht="16.5" thickBot="1" x14ac:dyDescent="0.3">
      <c r="A711" s="19">
        <v>1708</v>
      </c>
      <c r="B711" s="121"/>
      <c r="C711" s="20">
        <f>'Informations personnelles'!C711</f>
        <v>0</v>
      </c>
    </row>
    <row r="712" spans="1:3" ht="16.5" thickBot="1" x14ac:dyDescent="0.3">
      <c r="A712" s="19">
        <v>1709</v>
      </c>
      <c r="B712" s="121"/>
      <c r="C712" s="20">
        <f>'Informations personnelles'!C712</f>
        <v>0</v>
      </c>
    </row>
    <row r="713" spans="1:3" ht="16.5" thickBot="1" x14ac:dyDescent="0.3">
      <c r="A713" s="19">
        <v>1710</v>
      </c>
      <c r="B713" s="121"/>
      <c r="C713" s="20">
        <f>'Informations personnelles'!C713</f>
        <v>0</v>
      </c>
    </row>
    <row r="714" spans="1:3" ht="16.5" thickBot="1" x14ac:dyDescent="0.3">
      <c r="A714" s="19">
        <v>1711</v>
      </c>
      <c r="B714" s="121"/>
      <c r="C714" s="20">
        <f>'Informations personnelles'!C714</f>
        <v>0</v>
      </c>
    </row>
    <row r="715" spans="1:3" ht="16.5" thickBot="1" x14ac:dyDescent="0.3">
      <c r="A715" s="19">
        <v>1712</v>
      </c>
      <c r="B715" s="121"/>
      <c r="C715" s="20">
        <f>'Informations personnelles'!C715</f>
        <v>0</v>
      </c>
    </row>
    <row r="716" spans="1:3" ht="16.5" thickBot="1" x14ac:dyDescent="0.3">
      <c r="A716" s="19">
        <v>1713</v>
      </c>
      <c r="B716" s="121"/>
      <c r="C716" s="20">
        <f>'Informations personnelles'!C716</f>
        <v>0</v>
      </c>
    </row>
    <row r="717" spans="1:3" ht="16.5" thickBot="1" x14ac:dyDescent="0.3">
      <c r="A717" s="19">
        <v>1714</v>
      </c>
      <c r="B717" s="121"/>
      <c r="C717" s="20">
        <f>'Informations personnelles'!C717</f>
        <v>0</v>
      </c>
    </row>
    <row r="718" spans="1:3" ht="16.5" thickBot="1" x14ac:dyDescent="0.3">
      <c r="A718" s="19">
        <v>1715</v>
      </c>
      <c r="B718" s="121"/>
      <c r="C718" s="20">
        <f>'Informations personnelles'!C718</f>
        <v>0</v>
      </c>
    </row>
    <row r="719" spans="1:3" ht="16.5" thickBot="1" x14ac:dyDescent="0.3">
      <c r="A719" s="19">
        <v>1716</v>
      </c>
      <c r="B719" s="121"/>
      <c r="C719" s="20">
        <f>'Informations personnelles'!C719</f>
        <v>0</v>
      </c>
    </row>
    <row r="720" spans="1:3" ht="16.5" thickBot="1" x14ac:dyDescent="0.3">
      <c r="A720" s="19">
        <v>1717</v>
      </c>
      <c r="B720" s="121"/>
      <c r="C720" s="20">
        <f>'Informations personnelles'!C720</f>
        <v>0</v>
      </c>
    </row>
    <row r="721" spans="1:3" ht="16.5" thickBot="1" x14ac:dyDescent="0.3">
      <c r="A721" s="19">
        <v>1718</v>
      </c>
      <c r="B721" s="121"/>
      <c r="C721" s="20">
        <f>'Informations personnelles'!C721</f>
        <v>0</v>
      </c>
    </row>
    <row r="722" spans="1:3" ht="16.5" thickBot="1" x14ac:dyDescent="0.3">
      <c r="A722" s="19">
        <v>1719</v>
      </c>
      <c r="B722" s="121"/>
      <c r="C722" s="20">
        <f>'Informations personnelles'!C722</f>
        <v>0</v>
      </c>
    </row>
    <row r="723" spans="1:3" ht="16.5" thickBot="1" x14ac:dyDescent="0.3">
      <c r="A723" s="19">
        <v>1720</v>
      </c>
      <c r="B723" s="121"/>
      <c r="C723" s="20">
        <f>'Informations personnelles'!C723</f>
        <v>0</v>
      </c>
    </row>
    <row r="724" spans="1:3" ht="16.5" thickBot="1" x14ac:dyDescent="0.3">
      <c r="A724" s="19">
        <v>1721</v>
      </c>
      <c r="B724" s="121"/>
      <c r="C724" s="20">
        <f>'Informations personnelles'!C724</f>
        <v>0</v>
      </c>
    </row>
    <row r="725" spans="1:3" ht="16.5" thickBot="1" x14ac:dyDescent="0.3">
      <c r="A725" s="19">
        <v>1722</v>
      </c>
      <c r="B725" s="121"/>
      <c r="C725" s="20">
        <f>'Informations personnelles'!C725</f>
        <v>0</v>
      </c>
    </row>
    <row r="726" spans="1:3" ht="16.5" thickBot="1" x14ac:dyDescent="0.3">
      <c r="A726" s="19">
        <v>1723</v>
      </c>
      <c r="B726" s="121"/>
      <c r="C726" s="20">
        <f>'Informations personnelles'!C726</f>
        <v>0</v>
      </c>
    </row>
    <row r="727" spans="1:3" ht="16.5" thickBot="1" x14ac:dyDescent="0.3">
      <c r="A727" s="19">
        <v>1724</v>
      </c>
      <c r="B727" s="121"/>
      <c r="C727" s="20">
        <f>'Informations personnelles'!C727</f>
        <v>0</v>
      </c>
    </row>
    <row r="728" spans="1:3" ht="16.5" thickBot="1" x14ac:dyDescent="0.3">
      <c r="A728" s="19">
        <v>1725</v>
      </c>
      <c r="B728" s="121"/>
      <c r="C728" s="20">
        <f>'Informations personnelles'!C728</f>
        <v>0</v>
      </c>
    </row>
    <row r="729" spans="1:3" ht="16.5" thickBot="1" x14ac:dyDescent="0.3">
      <c r="A729" s="19">
        <v>1726</v>
      </c>
      <c r="B729" s="121"/>
      <c r="C729" s="20">
        <f>'Informations personnelles'!C729</f>
        <v>0</v>
      </c>
    </row>
    <row r="730" spans="1:3" ht="16.5" thickBot="1" x14ac:dyDescent="0.3">
      <c r="A730" s="19">
        <v>1727</v>
      </c>
      <c r="B730" s="121"/>
      <c r="C730" s="20">
        <f>'Informations personnelles'!C730</f>
        <v>0</v>
      </c>
    </row>
    <row r="731" spans="1:3" ht="16.5" thickBot="1" x14ac:dyDescent="0.3">
      <c r="A731" s="19">
        <v>1728</v>
      </c>
      <c r="B731" s="121"/>
      <c r="C731" s="20">
        <f>'Informations personnelles'!C731</f>
        <v>0</v>
      </c>
    </row>
    <row r="732" spans="1:3" ht="16.5" thickBot="1" x14ac:dyDescent="0.3">
      <c r="A732" s="19">
        <v>1729</v>
      </c>
      <c r="B732" s="121"/>
      <c r="C732" s="20">
        <f>'Informations personnelles'!C732</f>
        <v>0</v>
      </c>
    </row>
    <row r="733" spans="1:3" ht="16.5" thickBot="1" x14ac:dyDescent="0.3">
      <c r="A733" s="19">
        <v>1730</v>
      </c>
      <c r="B733" s="121"/>
      <c r="C733" s="20">
        <f>'Informations personnelles'!C733</f>
        <v>0</v>
      </c>
    </row>
    <row r="734" spans="1:3" ht="16.5" thickBot="1" x14ac:dyDescent="0.3">
      <c r="A734" s="19">
        <v>1731</v>
      </c>
      <c r="B734" s="121"/>
      <c r="C734" s="20">
        <f>'Informations personnelles'!C734</f>
        <v>0</v>
      </c>
    </row>
    <row r="735" spans="1:3" ht="16.5" thickBot="1" x14ac:dyDescent="0.3">
      <c r="A735" s="19">
        <v>1732</v>
      </c>
      <c r="B735" s="121"/>
      <c r="C735" s="20">
        <f>'Informations personnelles'!C735</f>
        <v>0</v>
      </c>
    </row>
    <row r="736" spans="1:3" ht="16.5" thickBot="1" x14ac:dyDescent="0.3">
      <c r="A736" s="19">
        <v>1733</v>
      </c>
      <c r="B736" s="121"/>
      <c r="C736" s="20">
        <f>'Informations personnelles'!C736</f>
        <v>0</v>
      </c>
    </row>
    <row r="737" spans="1:3" ht="16.5" thickBot="1" x14ac:dyDescent="0.3">
      <c r="A737" s="19">
        <v>1734</v>
      </c>
      <c r="B737" s="121"/>
      <c r="C737" s="20">
        <f>'Informations personnelles'!C737</f>
        <v>0</v>
      </c>
    </row>
    <row r="738" spans="1:3" ht="16.5" thickBot="1" x14ac:dyDescent="0.3">
      <c r="A738" s="19">
        <v>1735</v>
      </c>
      <c r="B738" s="121"/>
      <c r="C738" s="20">
        <f>'Informations personnelles'!C738</f>
        <v>0</v>
      </c>
    </row>
    <row r="739" spans="1:3" ht="16.5" thickBot="1" x14ac:dyDescent="0.3">
      <c r="A739" s="19">
        <v>1736</v>
      </c>
      <c r="B739" s="121"/>
      <c r="C739" s="20">
        <f>'Informations personnelles'!C739</f>
        <v>0</v>
      </c>
    </row>
    <row r="740" spans="1:3" ht="16.5" thickBot="1" x14ac:dyDescent="0.3">
      <c r="A740" s="19">
        <v>1737</v>
      </c>
      <c r="B740" s="121"/>
      <c r="C740" s="20">
        <f>'Informations personnelles'!C740</f>
        <v>0</v>
      </c>
    </row>
    <row r="741" spans="1:3" ht="16.5" thickBot="1" x14ac:dyDescent="0.3">
      <c r="A741" s="19">
        <v>1738</v>
      </c>
      <c r="B741" s="121"/>
      <c r="C741" s="20">
        <f>'Informations personnelles'!C741</f>
        <v>0</v>
      </c>
    </row>
    <row r="742" spans="1:3" ht="16.5" thickBot="1" x14ac:dyDescent="0.3">
      <c r="A742" s="19">
        <v>1739</v>
      </c>
      <c r="B742" s="121"/>
      <c r="C742" s="20">
        <f>'Informations personnelles'!C742</f>
        <v>0</v>
      </c>
    </row>
    <row r="743" spans="1:3" ht="16.5" thickBot="1" x14ac:dyDescent="0.3">
      <c r="A743" s="19">
        <v>1740</v>
      </c>
      <c r="B743" s="121"/>
      <c r="C743" s="20">
        <f>'Informations personnelles'!C743</f>
        <v>0</v>
      </c>
    </row>
    <row r="744" spans="1:3" ht="16.5" thickBot="1" x14ac:dyDescent="0.3">
      <c r="A744" s="19">
        <v>1741</v>
      </c>
      <c r="B744" s="121"/>
      <c r="C744" s="20">
        <f>'Informations personnelles'!C744</f>
        <v>0</v>
      </c>
    </row>
    <row r="745" spans="1:3" ht="16.5" thickBot="1" x14ac:dyDescent="0.3">
      <c r="A745" s="19">
        <v>1742</v>
      </c>
      <c r="B745" s="121"/>
      <c r="C745" s="20">
        <f>'Informations personnelles'!C745</f>
        <v>0</v>
      </c>
    </row>
    <row r="746" spans="1:3" ht="16.5" thickBot="1" x14ac:dyDescent="0.3">
      <c r="A746" s="19">
        <v>1743</v>
      </c>
      <c r="B746" s="121"/>
      <c r="C746" s="20">
        <f>'Informations personnelles'!C746</f>
        <v>0</v>
      </c>
    </row>
    <row r="747" spans="1:3" ht="16.5" thickBot="1" x14ac:dyDescent="0.3">
      <c r="A747" s="19">
        <v>1744</v>
      </c>
      <c r="B747" s="121"/>
      <c r="C747" s="20">
        <f>'Informations personnelles'!C747</f>
        <v>0</v>
      </c>
    </row>
    <row r="748" spans="1:3" ht="16.5" thickBot="1" x14ac:dyDescent="0.3">
      <c r="A748" s="19">
        <v>1745</v>
      </c>
      <c r="B748" s="121"/>
      <c r="C748" s="20">
        <f>'Informations personnelles'!C748</f>
        <v>0</v>
      </c>
    </row>
    <row r="749" spans="1:3" ht="16.5" thickBot="1" x14ac:dyDescent="0.3">
      <c r="A749" s="19">
        <v>1746</v>
      </c>
      <c r="B749" s="121"/>
      <c r="C749" s="20">
        <f>'Informations personnelles'!C749</f>
        <v>0</v>
      </c>
    </row>
    <row r="750" spans="1:3" ht="16.5" thickBot="1" x14ac:dyDescent="0.3">
      <c r="A750" s="19">
        <v>1747</v>
      </c>
      <c r="B750" s="121"/>
      <c r="C750" s="20">
        <f>'Informations personnelles'!C750</f>
        <v>0</v>
      </c>
    </row>
    <row r="751" spans="1:3" ht="16.5" thickBot="1" x14ac:dyDescent="0.3">
      <c r="A751" s="19">
        <v>1748</v>
      </c>
      <c r="B751" s="121"/>
      <c r="C751" s="20">
        <f>'Informations personnelles'!C751</f>
        <v>0</v>
      </c>
    </row>
    <row r="752" spans="1:3" ht="16.5" thickBot="1" x14ac:dyDescent="0.3">
      <c r="A752" s="19">
        <v>1749</v>
      </c>
      <c r="B752" s="121"/>
      <c r="C752" s="20">
        <f>'Informations personnelles'!C752</f>
        <v>0</v>
      </c>
    </row>
    <row r="753" spans="1:3" ht="16.5" thickBot="1" x14ac:dyDescent="0.3">
      <c r="A753" s="19">
        <v>1750</v>
      </c>
      <c r="B753" s="121"/>
      <c r="C753" s="20">
        <f>'Informations personnelles'!C753</f>
        <v>0</v>
      </c>
    </row>
    <row r="754" spans="1:3" ht="16.5" thickBot="1" x14ac:dyDescent="0.3">
      <c r="A754" s="19">
        <v>1751</v>
      </c>
      <c r="B754" s="121"/>
      <c r="C754" s="20">
        <f>'Informations personnelles'!C754</f>
        <v>0</v>
      </c>
    </row>
    <row r="755" spans="1:3" ht="16.5" thickBot="1" x14ac:dyDescent="0.3">
      <c r="A755" s="19">
        <v>1752</v>
      </c>
      <c r="B755" s="121"/>
      <c r="C755" s="20">
        <f>'Informations personnelles'!C755</f>
        <v>0</v>
      </c>
    </row>
    <row r="756" spans="1:3" ht="16.5" thickBot="1" x14ac:dyDescent="0.3">
      <c r="A756" s="19">
        <v>1753</v>
      </c>
      <c r="B756" s="121"/>
      <c r="C756" s="20">
        <f>'Informations personnelles'!C756</f>
        <v>0</v>
      </c>
    </row>
    <row r="757" spans="1:3" ht="16.5" thickBot="1" x14ac:dyDescent="0.3">
      <c r="A757" s="19">
        <v>1754</v>
      </c>
      <c r="B757" s="121"/>
      <c r="C757" s="20">
        <f>'Informations personnelles'!C757</f>
        <v>0</v>
      </c>
    </row>
    <row r="758" spans="1:3" ht="16.5" thickBot="1" x14ac:dyDescent="0.3">
      <c r="A758" s="19">
        <v>1755</v>
      </c>
      <c r="B758" s="121"/>
      <c r="C758" s="20">
        <f>'Informations personnelles'!C758</f>
        <v>0</v>
      </c>
    </row>
    <row r="759" spans="1:3" ht="16.5" thickBot="1" x14ac:dyDescent="0.3">
      <c r="A759" s="19">
        <v>1756</v>
      </c>
      <c r="B759" s="121"/>
      <c r="C759" s="20">
        <f>'Informations personnelles'!C759</f>
        <v>0</v>
      </c>
    </row>
    <row r="760" spans="1:3" ht="16.5" thickBot="1" x14ac:dyDescent="0.3">
      <c r="A760" s="19">
        <v>1757</v>
      </c>
      <c r="B760" s="121"/>
      <c r="C760" s="20">
        <f>'Informations personnelles'!C760</f>
        <v>0</v>
      </c>
    </row>
    <row r="761" spans="1:3" ht="16.5" thickBot="1" x14ac:dyDescent="0.3">
      <c r="A761" s="19">
        <v>1758</v>
      </c>
      <c r="B761" s="121"/>
      <c r="C761" s="20">
        <f>'Informations personnelles'!C761</f>
        <v>0</v>
      </c>
    </row>
    <row r="762" spans="1:3" ht="16.5" thickBot="1" x14ac:dyDescent="0.3">
      <c r="A762" s="19">
        <v>1759</v>
      </c>
      <c r="B762" s="121"/>
      <c r="C762" s="20">
        <f>'Informations personnelles'!C762</f>
        <v>0</v>
      </c>
    </row>
    <row r="763" spans="1:3" ht="16.5" thickBot="1" x14ac:dyDescent="0.3">
      <c r="A763" s="19">
        <v>1760</v>
      </c>
      <c r="B763" s="121"/>
      <c r="C763" s="20">
        <f>'Informations personnelles'!C763</f>
        <v>0</v>
      </c>
    </row>
    <row r="764" spans="1:3" ht="16.5" thickBot="1" x14ac:dyDescent="0.3">
      <c r="A764" s="19">
        <v>1761</v>
      </c>
      <c r="B764" s="121"/>
      <c r="C764" s="20">
        <f>'Informations personnelles'!C764</f>
        <v>0</v>
      </c>
    </row>
    <row r="765" spans="1:3" ht="16.5" thickBot="1" x14ac:dyDescent="0.3">
      <c r="A765" s="19">
        <v>1762</v>
      </c>
      <c r="B765" s="121"/>
      <c r="C765" s="20">
        <f>'Informations personnelles'!C765</f>
        <v>0</v>
      </c>
    </row>
    <row r="766" spans="1:3" ht="16.5" thickBot="1" x14ac:dyDescent="0.3">
      <c r="A766" s="19">
        <v>1763</v>
      </c>
      <c r="B766" s="121"/>
      <c r="C766" s="20">
        <f>'Informations personnelles'!C766</f>
        <v>0</v>
      </c>
    </row>
    <row r="767" spans="1:3" ht="16.5" thickBot="1" x14ac:dyDescent="0.3">
      <c r="A767" s="19">
        <v>1764</v>
      </c>
      <c r="B767" s="121"/>
      <c r="C767" s="20">
        <f>'Informations personnelles'!C767</f>
        <v>0</v>
      </c>
    </row>
    <row r="768" spans="1:3" ht="16.5" thickBot="1" x14ac:dyDescent="0.3">
      <c r="A768" s="19">
        <v>1765</v>
      </c>
      <c r="B768" s="121"/>
      <c r="C768" s="20">
        <f>'Informations personnelles'!C768</f>
        <v>0</v>
      </c>
    </row>
    <row r="769" spans="1:3" ht="16.5" thickBot="1" x14ac:dyDescent="0.3">
      <c r="A769" s="19">
        <v>1766</v>
      </c>
      <c r="B769" s="121"/>
      <c r="C769" s="20">
        <f>'Informations personnelles'!C769</f>
        <v>0</v>
      </c>
    </row>
    <row r="770" spans="1:3" ht="16.5" thickBot="1" x14ac:dyDescent="0.3">
      <c r="A770" s="19">
        <v>1767</v>
      </c>
      <c r="B770" s="121"/>
      <c r="C770" s="20">
        <f>'Informations personnelles'!C770</f>
        <v>0</v>
      </c>
    </row>
    <row r="771" spans="1:3" ht="16.5" thickBot="1" x14ac:dyDescent="0.3">
      <c r="A771" s="19">
        <v>1768</v>
      </c>
      <c r="B771" s="121"/>
      <c r="C771" s="20">
        <f>'Informations personnelles'!C771</f>
        <v>0</v>
      </c>
    </row>
    <row r="772" spans="1:3" ht="16.5" thickBot="1" x14ac:dyDescent="0.3">
      <c r="A772" s="19">
        <v>1769</v>
      </c>
      <c r="B772" s="121"/>
      <c r="C772" s="20">
        <f>'Informations personnelles'!C772</f>
        <v>0</v>
      </c>
    </row>
    <row r="773" spans="1:3" ht="16.5" thickBot="1" x14ac:dyDescent="0.3">
      <c r="A773" s="19">
        <v>1770</v>
      </c>
      <c r="B773" s="121"/>
      <c r="C773" s="20">
        <f>'Informations personnelles'!C773</f>
        <v>0</v>
      </c>
    </row>
    <row r="774" spans="1:3" ht="16.5" thickBot="1" x14ac:dyDescent="0.3">
      <c r="A774" s="19">
        <v>1771</v>
      </c>
      <c r="B774" s="121"/>
      <c r="C774" s="20">
        <f>'Informations personnelles'!C774</f>
        <v>0</v>
      </c>
    </row>
    <row r="775" spans="1:3" ht="16.5" thickBot="1" x14ac:dyDescent="0.3">
      <c r="A775" s="19">
        <v>1772</v>
      </c>
      <c r="B775" s="121"/>
      <c r="C775" s="20">
        <f>'Informations personnelles'!C775</f>
        <v>0</v>
      </c>
    </row>
    <row r="776" spans="1:3" ht="16.5" thickBot="1" x14ac:dyDescent="0.3">
      <c r="A776" s="19">
        <v>1773</v>
      </c>
      <c r="B776" s="121"/>
      <c r="C776" s="20">
        <f>'Informations personnelles'!C776</f>
        <v>0</v>
      </c>
    </row>
    <row r="777" spans="1:3" ht="16.5" thickBot="1" x14ac:dyDescent="0.3">
      <c r="A777" s="19">
        <v>1774</v>
      </c>
      <c r="B777" s="121"/>
      <c r="C777" s="20">
        <f>'Informations personnelles'!C777</f>
        <v>0</v>
      </c>
    </row>
    <row r="778" spans="1:3" ht="16.5" thickBot="1" x14ac:dyDescent="0.3">
      <c r="A778" s="19">
        <v>1775</v>
      </c>
      <c r="B778" s="121"/>
      <c r="C778" s="20">
        <f>'Informations personnelles'!C778</f>
        <v>0</v>
      </c>
    </row>
    <row r="779" spans="1:3" ht="16.5" thickBot="1" x14ac:dyDescent="0.3">
      <c r="A779" s="19">
        <v>1776</v>
      </c>
      <c r="B779" s="121"/>
      <c r="C779" s="20">
        <f>'Informations personnelles'!C779</f>
        <v>0</v>
      </c>
    </row>
    <row r="780" spans="1:3" ht="16.5" thickBot="1" x14ac:dyDescent="0.3">
      <c r="A780" s="19">
        <v>1777</v>
      </c>
      <c r="B780" s="121"/>
      <c r="C780" s="20">
        <f>'Informations personnelles'!C780</f>
        <v>0</v>
      </c>
    </row>
    <row r="781" spans="1:3" ht="16.5" thickBot="1" x14ac:dyDescent="0.3">
      <c r="A781" s="19">
        <v>1778</v>
      </c>
      <c r="B781" s="121"/>
      <c r="C781" s="20">
        <f>'Informations personnelles'!C781</f>
        <v>0</v>
      </c>
    </row>
    <row r="782" spans="1:3" ht="16.5" thickBot="1" x14ac:dyDescent="0.3">
      <c r="A782" s="19">
        <v>1779</v>
      </c>
      <c r="B782" s="121"/>
      <c r="C782" s="20">
        <f>'Informations personnelles'!C782</f>
        <v>0</v>
      </c>
    </row>
    <row r="783" spans="1:3" ht="16.5" thickBot="1" x14ac:dyDescent="0.3">
      <c r="A783" s="19">
        <v>1780</v>
      </c>
      <c r="B783" s="121"/>
      <c r="C783" s="20">
        <f>'Informations personnelles'!C783</f>
        <v>0</v>
      </c>
    </row>
    <row r="784" spans="1:3" ht="16.5" thickBot="1" x14ac:dyDescent="0.3">
      <c r="A784" s="19">
        <v>1781</v>
      </c>
      <c r="B784" s="121"/>
      <c r="C784" s="20">
        <f>'Informations personnelles'!C784</f>
        <v>0</v>
      </c>
    </row>
    <row r="785" spans="1:3" ht="16.5" thickBot="1" x14ac:dyDescent="0.3">
      <c r="A785" s="19">
        <v>1782</v>
      </c>
      <c r="B785" s="121"/>
      <c r="C785" s="20">
        <f>'Informations personnelles'!C785</f>
        <v>0</v>
      </c>
    </row>
    <row r="786" spans="1:3" ht="16.5" thickBot="1" x14ac:dyDescent="0.3">
      <c r="A786" s="19">
        <v>1783</v>
      </c>
      <c r="B786" s="121"/>
      <c r="C786" s="20">
        <f>'Informations personnelles'!C786</f>
        <v>0</v>
      </c>
    </row>
    <row r="787" spans="1:3" ht="16.5" thickBot="1" x14ac:dyDescent="0.3">
      <c r="A787" s="19">
        <v>1784</v>
      </c>
      <c r="B787" s="121"/>
      <c r="C787" s="20">
        <f>'Informations personnelles'!C787</f>
        <v>0</v>
      </c>
    </row>
    <row r="788" spans="1:3" ht="16.5" thickBot="1" x14ac:dyDescent="0.3">
      <c r="A788" s="19">
        <v>1785</v>
      </c>
      <c r="B788" s="121"/>
      <c r="C788" s="20">
        <f>'Informations personnelles'!C788</f>
        <v>0</v>
      </c>
    </row>
    <row r="789" spans="1:3" ht="16.5" thickBot="1" x14ac:dyDescent="0.3">
      <c r="A789" s="19">
        <v>1786</v>
      </c>
      <c r="B789" s="121"/>
      <c r="C789" s="20">
        <f>'Informations personnelles'!C789</f>
        <v>0</v>
      </c>
    </row>
    <row r="790" spans="1:3" ht="16.5" thickBot="1" x14ac:dyDescent="0.3">
      <c r="A790" s="19">
        <v>1787</v>
      </c>
      <c r="B790" s="121"/>
      <c r="C790" s="20">
        <f>'Informations personnelles'!C790</f>
        <v>0</v>
      </c>
    </row>
    <row r="791" spans="1:3" ht="16.5" thickBot="1" x14ac:dyDescent="0.3">
      <c r="A791" s="19">
        <v>1788</v>
      </c>
      <c r="B791" s="121"/>
      <c r="C791" s="20">
        <f>'Informations personnelles'!C791</f>
        <v>0</v>
      </c>
    </row>
    <row r="792" spans="1:3" ht="16.5" thickBot="1" x14ac:dyDescent="0.3">
      <c r="A792" s="19">
        <v>1789</v>
      </c>
      <c r="B792" s="121"/>
      <c r="C792" s="20">
        <f>'Informations personnelles'!C792</f>
        <v>0</v>
      </c>
    </row>
    <row r="793" spans="1:3" ht="16.5" thickBot="1" x14ac:dyDescent="0.3">
      <c r="A793" s="19">
        <v>1790</v>
      </c>
      <c r="B793" s="121"/>
      <c r="C793" s="20">
        <f>'Informations personnelles'!C793</f>
        <v>0</v>
      </c>
    </row>
    <row r="794" spans="1:3" ht="16.5" thickBot="1" x14ac:dyDescent="0.3">
      <c r="A794" s="19">
        <v>1791</v>
      </c>
      <c r="B794" s="121"/>
      <c r="C794" s="20">
        <f>'Informations personnelles'!C794</f>
        <v>0</v>
      </c>
    </row>
    <row r="795" spans="1:3" ht="16.5" thickBot="1" x14ac:dyDescent="0.3">
      <c r="A795" s="19">
        <v>1792</v>
      </c>
      <c r="B795" s="121"/>
      <c r="C795" s="20">
        <f>'Informations personnelles'!C795</f>
        <v>0</v>
      </c>
    </row>
    <row r="796" spans="1:3" ht="16.5" thickBot="1" x14ac:dyDescent="0.3">
      <c r="A796" s="19">
        <v>1793</v>
      </c>
      <c r="B796" s="121"/>
      <c r="C796" s="20">
        <f>'Informations personnelles'!C796</f>
        <v>0</v>
      </c>
    </row>
    <row r="797" spans="1:3" ht="16.5" thickBot="1" x14ac:dyDescent="0.3">
      <c r="A797" s="19">
        <v>1794</v>
      </c>
      <c r="B797" s="121"/>
      <c r="C797" s="20">
        <f>'Informations personnelles'!C797</f>
        <v>0</v>
      </c>
    </row>
    <row r="798" spans="1:3" ht="16.5" thickBot="1" x14ac:dyDescent="0.3">
      <c r="A798" s="19">
        <v>1795</v>
      </c>
      <c r="B798" s="121"/>
      <c r="C798" s="20">
        <f>'Informations personnelles'!C798</f>
        <v>0</v>
      </c>
    </row>
    <row r="799" spans="1:3" ht="16.5" thickBot="1" x14ac:dyDescent="0.3">
      <c r="A799" s="19">
        <v>1796</v>
      </c>
      <c r="B799" s="121"/>
      <c r="C799" s="20">
        <f>'Informations personnelles'!C799</f>
        <v>0</v>
      </c>
    </row>
    <row r="800" spans="1:3" ht="16.5" thickBot="1" x14ac:dyDescent="0.3">
      <c r="A800" s="19">
        <v>1797</v>
      </c>
      <c r="B800" s="121"/>
      <c r="C800" s="20">
        <f>'Informations personnelles'!C800</f>
        <v>0</v>
      </c>
    </row>
    <row r="801" spans="1:3" ht="16.5" thickBot="1" x14ac:dyDescent="0.3">
      <c r="A801" s="19">
        <v>1798</v>
      </c>
      <c r="B801" s="121"/>
      <c r="C801" s="20">
        <f>'Informations personnelles'!C801</f>
        <v>0</v>
      </c>
    </row>
    <row r="802" spans="1:3" ht="16.5" thickBot="1" x14ac:dyDescent="0.3">
      <c r="A802" s="19">
        <v>1799</v>
      </c>
      <c r="B802" s="121"/>
      <c r="C802" s="20">
        <f>'Informations personnelles'!C802</f>
        <v>0</v>
      </c>
    </row>
    <row r="803" spans="1:3" ht="16.5" thickBot="1" x14ac:dyDescent="0.3">
      <c r="A803" s="19">
        <v>1800</v>
      </c>
      <c r="B803" s="121"/>
      <c r="C803" s="20">
        <f>'Informations personnelles'!C803</f>
        <v>0</v>
      </c>
    </row>
    <row r="804" spans="1:3" ht="16.5" thickBot="1" x14ac:dyDescent="0.3">
      <c r="A804" s="19">
        <v>1801</v>
      </c>
      <c r="B804" s="121"/>
      <c r="C804" s="20">
        <f>'Informations personnelles'!C804</f>
        <v>0</v>
      </c>
    </row>
    <row r="805" spans="1:3" ht="16.5" thickBot="1" x14ac:dyDescent="0.3">
      <c r="A805" s="19">
        <v>1802</v>
      </c>
      <c r="B805" s="121"/>
      <c r="C805" s="20">
        <f>'Informations personnelles'!C805</f>
        <v>0</v>
      </c>
    </row>
    <row r="806" spans="1:3" ht="16.5" thickBot="1" x14ac:dyDescent="0.3">
      <c r="A806" s="19">
        <v>1803</v>
      </c>
      <c r="B806" s="121"/>
      <c r="C806" s="20">
        <f>'Informations personnelles'!C806</f>
        <v>0</v>
      </c>
    </row>
    <row r="807" spans="1:3" ht="16.5" thickBot="1" x14ac:dyDescent="0.3">
      <c r="A807" s="19">
        <v>1804</v>
      </c>
      <c r="B807" s="121"/>
      <c r="C807" s="20">
        <f>'Informations personnelles'!C807</f>
        <v>0</v>
      </c>
    </row>
    <row r="808" spans="1:3" ht="16.5" thickBot="1" x14ac:dyDescent="0.3">
      <c r="A808" s="19">
        <v>1805</v>
      </c>
      <c r="B808" s="121"/>
      <c r="C808" s="20">
        <f>'Informations personnelles'!C808</f>
        <v>0</v>
      </c>
    </row>
    <row r="809" spans="1:3" ht="16.5" thickBot="1" x14ac:dyDescent="0.3">
      <c r="A809" s="19">
        <v>1806</v>
      </c>
      <c r="B809" s="121"/>
      <c r="C809" s="20">
        <f>'Informations personnelles'!C809</f>
        <v>0</v>
      </c>
    </row>
    <row r="810" spans="1:3" ht="16.5" thickBot="1" x14ac:dyDescent="0.3">
      <c r="A810" s="19">
        <v>1807</v>
      </c>
      <c r="B810" s="121"/>
      <c r="C810" s="20">
        <f>'Informations personnelles'!C810</f>
        <v>0</v>
      </c>
    </row>
    <row r="811" spans="1:3" ht="16.5" thickBot="1" x14ac:dyDescent="0.3">
      <c r="A811" s="19">
        <v>1808</v>
      </c>
      <c r="B811" s="121"/>
      <c r="C811" s="20">
        <f>'Informations personnelles'!C811</f>
        <v>0</v>
      </c>
    </row>
    <row r="812" spans="1:3" ht="16.5" thickBot="1" x14ac:dyDescent="0.3">
      <c r="A812" s="19">
        <v>1809</v>
      </c>
      <c r="B812" s="121"/>
      <c r="C812" s="20">
        <f>'Informations personnelles'!C812</f>
        <v>0</v>
      </c>
    </row>
    <row r="813" spans="1:3" ht="16.5" thickBot="1" x14ac:dyDescent="0.3">
      <c r="A813" s="19">
        <v>1810</v>
      </c>
      <c r="B813" s="121"/>
      <c r="C813" s="20">
        <f>'Informations personnelles'!C813</f>
        <v>0</v>
      </c>
    </row>
    <row r="814" spans="1:3" ht="16.5" thickBot="1" x14ac:dyDescent="0.3">
      <c r="A814" s="19">
        <v>1811</v>
      </c>
      <c r="B814" s="121"/>
      <c r="C814" s="20">
        <f>'Informations personnelles'!C814</f>
        <v>0</v>
      </c>
    </row>
    <row r="815" spans="1:3" ht="16.5" thickBot="1" x14ac:dyDescent="0.3">
      <c r="A815" s="19">
        <v>1812</v>
      </c>
      <c r="B815" s="121"/>
      <c r="C815" s="20">
        <f>'Informations personnelles'!C815</f>
        <v>0</v>
      </c>
    </row>
    <row r="816" spans="1:3" ht="16.5" thickBot="1" x14ac:dyDescent="0.3">
      <c r="A816" s="19">
        <v>1813</v>
      </c>
      <c r="B816" s="121"/>
      <c r="C816" s="20">
        <f>'Informations personnelles'!C816</f>
        <v>0</v>
      </c>
    </row>
    <row r="817" spans="1:3" ht="16.5" thickBot="1" x14ac:dyDescent="0.3">
      <c r="A817" s="19">
        <v>1814</v>
      </c>
      <c r="B817" s="121"/>
      <c r="C817" s="20">
        <f>'Informations personnelles'!C817</f>
        <v>0</v>
      </c>
    </row>
    <row r="818" spans="1:3" ht="16.5" thickBot="1" x14ac:dyDescent="0.3">
      <c r="A818" s="19">
        <v>1815</v>
      </c>
      <c r="B818" s="121"/>
      <c r="C818" s="20">
        <f>'Informations personnelles'!C818</f>
        <v>0</v>
      </c>
    </row>
    <row r="819" spans="1:3" ht="16.5" thickBot="1" x14ac:dyDescent="0.3">
      <c r="A819" s="19">
        <v>1816</v>
      </c>
      <c r="B819" s="121"/>
      <c r="C819" s="20">
        <f>'Informations personnelles'!C819</f>
        <v>0</v>
      </c>
    </row>
    <row r="820" spans="1:3" ht="16.5" thickBot="1" x14ac:dyDescent="0.3">
      <c r="A820" s="19">
        <v>1817</v>
      </c>
      <c r="B820" s="121"/>
      <c r="C820" s="20">
        <f>'Informations personnelles'!C820</f>
        <v>0</v>
      </c>
    </row>
    <row r="821" spans="1:3" ht="16.5" thickBot="1" x14ac:dyDescent="0.3">
      <c r="A821" s="19">
        <v>1818</v>
      </c>
      <c r="B821" s="121"/>
      <c r="C821" s="20">
        <f>'Informations personnelles'!C821</f>
        <v>0</v>
      </c>
    </row>
    <row r="822" spans="1:3" ht="16.5" thickBot="1" x14ac:dyDescent="0.3">
      <c r="A822" s="19">
        <v>1819</v>
      </c>
      <c r="B822" s="121"/>
      <c r="C822" s="20">
        <f>'Informations personnelles'!C822</f>
        <v>0</v>
      </c>
    </row>
    <row r="823" spans="1:3" ht="16.5" thickBot="1" x14ac:dyDescent="0.3">
      <c r="A823" s="19">
        <v>1820</v>
      </c>
      <c r="B823" s="121"/>
      <c r="C823" s="20">
        <f>'Informations personnelles'!C823</f>
        <v>0</v>
      </c>
    </row>
    <row r="824" spans="1:3" ht="16.5" thickBot="1" x14ac:dyDescent="0.3">
      <c r="A824" s="19">
        <v>1821</v>
      </c>
      <c r="B824" s="121"/>
      <c r="C824" s="20">
        <f>'Informations personnelles'!C824</f>
        <v>0</v>
      </c>
    </row>
    <row r="825" spans="1:3" ht="16.5" thickBot="1" x14ac:dyDescent="0.3">
      <c r="A825" s="19">
        <v>1822</v>
      </c>
      <c r="B825" s="121"/>
      <c r="C825" s="20">
        <f>'Informations personnelles'!C825</f>
        <v>0</v>
      </c>
    </row>
    <row r="826" spans="1:3" ht="16.5" thickBot="1" x14ac:dyDescent="0.3">
      <c r="A826" s="19">
        <v>1823</v>
      </c>
      <c r="B826" s="121"/>
      <c r="C826" s="20">
        <f>'Informations personnelles'!C826</f>
        <v>0</v>
      </c>
    </row>
    <row r="827" spans="1:3" ht="16.5" thickBot="1" x14ac:dyDescent="0.3">
      <c r="A827" s="19">
        <v>1824</v>
      </c>
      <c r="B827" s="121"/>
      <c r="C827" s="20">
        <f>'Informations personnelles'!C827</f>
        <v>0</v>
      </c>
    </row>
    <row r="828" spans="1:3" ht="16.5" thickBot="1" x14ac:dyDescent="0.3">
      <c r="A828" s="19">
        <v>1825</v>
      </c>
      <c r="B828" s="121"/>
      <c r="C828" s="20">
        <f>'Informations personnelles'!C828</f>
        <v>0</v>
      </c>
    </row>
    <row r="829" spans="1:3" ht="16.5" thickBot="1" x14ac:dyDescent="0.3">
      <c r="A829" s="19">
        <v>1826</v>
      </c>
      <c r="B829" s="121"/>
      <c r="C829" s="20">
        <f>'Informations personnelles'!C829</f>
        <v>0</v>
      </c>
    </row>
    <row r="830" spans="1:3" ht="16.5" thickBot="1" x14ac:dyDescent="0.3">
      <c r="A830" s="19">
        <v>1827</v>
      </c>
      <c r="B830" s="121"/>
      <c r="C830" s="20">
        <f>'Informations personnelles'!C830</f>
        <v>0</v>
      </c>
    </row>
    <row r="831" spans="1:3" ht="16.5" thickBot="1" x14ac:dyDescent="0.3">
      <c r="A831" s="19">
        <v>1828</v>
      </c>
      <c r="B831" s="121"/>
      <c r="C831" s="20">
        <f>'Informations personnelles'!C831</f>
        <v>0</v>
      </c>
    </row>
    <row r="832" spans="1:3" ht="16.5" thickBot="1" x14ac:dyDescent="0.3">
      <c r="A832" s="19">
        <v>1829</v>
      </c>
      <c r="B832" s="121"/>
      <c r="C832" s="20">
        <f>'Informations personnelles'!C832</f>
        <v>0</v>
      </c>
    </row>
    <row r="833" spans="1:3" ht="16.5" thickBot="1" x14ac:dyDescent="0.3">
      <c r="A833" s="19">
        <v>1830</v>
      </c>
      <c r="B833" s="121"/>
      <c r="C833" s="20">
        <f>'Informations personnelles'!C833</f>
        <v>0</v>
      </c>
    </row>
    <row r="834" spans="1:3" ht="16.5" thickBot="1" x14ac:dyDescent="0.3">
      <c r="A834" s="19">
        <v>1831</v>
      </c>
      <c r="B834" s="121"/>
      <c r="C834" s="20">
        <f>'Informations personnelles'!C834</f>
        <v>0</v>
      </c>
    </row>
    <row r="835" spans="1:3" ht="16.5" thickBot="1" x14ac:dyDescent="0.3">
      <c r="A835" s="19">
        <v>1832</v>
      </c>
      <c r="B835" s="121"/>
      <c r="C835" s="20">
        <f>'Informations personnelles'!C835</f>
        <v>0</v>
      </c>
    </row>
    <row r="836" spans="1:3" ht="16.5" thickBot="1" x14ac:dyDescent="0.3">
      <c r="A836" s="19">
        <v>1833</v>
      </c>
      <c r="B836" s="121"/>
      <c r="C836" s="20">
        <f>'Informations personnelles'!C836</f>
        <v>0</v>
      </c>
    </row>
    <row r="837" spans="1:3" ht="16.5" thickBot="1" x14ac:dyDescent="0.3">
      <c r="A837" s="19">
        <v>1834</v>
      </c>
      <c r="B837" s="121"/>
      <c r="C837" s="20">
        <f>'Informations personnelles'!C837</f>
        <v>0</v>
      </c>
    </row>
    <row r="838" spans="1:3" ht="16.5" thickBot="1" x14ac:dyDescent="0.3">
      <c r="A838" s="19">
        <v>1835</v>
      </c>
      <c r="B838" s="121"/>
      <c r="C838" s="20">
        <f>'Informations personnelles'!C838</f>
        <v>0</v>
      </c>
    </row>
    <row r="839" spans="1:3" ht="16.5" thickBot="1" x14ac:dyDescent="0.3">
      <c r="A839" s="19">
        <v>1836</v>
      </c>
      <c r="B839" s="121"/>
      <c r="C839" s="20">
        <f>'Informations personnelles'!C839</f>
        <v>0</v>
      </c>
    </row>
    <row r="840" spans="1:3" ht="16.5" thickBot="1" x14ac:dyDescent="0.3">
      <c r="A840" s="19">
        <v>1837</v>
      </c>
      <c r="B840" s="121"/>
      <c r="C840" s="20">
        <f>'Informations personnelles'!C840</f>
        <v>0</v>
      </c>
    </row>
    <row r="841" spans="1:3" ht="16.5" thickBot="1" x14ac:dyDescent="0.3">
      <c r="A841" s="19">
        <v>1838</v>
      </c>
      <c r="B841" s="121"/>
      <c r="C841" s="20">
        <f>'Informations personnelles'!C841</f>
        <v>0</v>
      </c>
    </row>
    <row r="842" spans="1:3" ht="16.5" thickBot="1" x14ac:dyDescent="0.3">
      <c r="A842" s="19">
        <v>1839</v>
      </c>
      <c r="B842" s="121"/>
      <c r="C842" s="20">
        <f>'Informations personnelles'!C842</f>
        <v>0</v>
      </c>
    </row>
    <row r="843" spans="1:3" ht="16.5" thickBot="1" x14ac:dyDescent="0.3">
      <c r="A843" s="19">
        <v>1840</v>
      </c>
      <c r="B843" s="121"/>
      <c r="C843" s="20">
        <f>'Informations personnelles'!C843</f>
        <v>0</v>
      </c>
    </row>
    <row r="844" spans="1:3" ht="16.5" thickBot="1" x14ac:dyDescent="0.3">
      <c r="A844" s="19">
        <v>1841</v>
      </c>
      <c r="B844" s="121"/>
      <c r="C844" s="20">
        <f>'Informations personnelles'!C844</f>
        <v>0</v>
      </c>
    </row>
    <row r="845" spans="1:3" ht="16.5" thickBot="1" x14ac:dyDescent="0.3">
      <c r="A845" s="19">
        <v>1842</v>
      </c>
      <c r="B845" s="121"/>
      <c r="C845" s="20">
        <f>'Informations personnelles'!C845</f>
        <v>0</v>
      </c>
    </row>
    <row r="846" spans="1:3" ht="16.5" thickBot="1" x14ac:dyDescent="0.3">
      <c r="A846" s="19">
        <v>1843</v>
      </c>
      <c r="B846" s="121"/>
      <c r="C846" s="20">
        <f>'Informations personnelles'!C846</f>
        <v>0</v>
      </c>
    </row>
    <row r="847" spans="1:3" ht="16.5" thickBot="1" x14ac:dyDescent="0.3">
      <c r="A847" s="19">
        <v>1844</v>
      </c>
      <c r="B847" s="121"/>
      <c r="C847" s="20">
        <f>'Informations personnelles'!C847</f>
        <v>0</v>
      </c>
    </row>
    <row r="848" spans="1:3" ht="16.5" thickBot="1" x14ac:dyDescent="0.3">
      <c r="A848" s="19">
        <v>1845</v>
      </c>
      <c r="B848" s="121"/>
      <c r="C848" s="20">
        <f>'Informations personnelles'!C848</f>
        <v>0</v>
      </c>
    </row>
    <row r="849" spans="1:3" ht="16.5" thickBot="1" x14ac:dyDescent="0.3">
      <c r="A849" s="19">
        <v>1846</v>
      </c>
      <c r="B849" s="121"/>
      <c r="C849" s="20">
        <f>'Informations personnelles'!C849</f>
        <v>0</v>
      </c>
    </row>
    <row r="850" spans="1:3" ht="16.5" thickBot="1" x14ac:dyDescent="0.3">
      <c r="A850" s="19">
        <v>1847</v>
      </c>
      <c r="B850" s="121"/>
      <c r="C850" s="20">
        <f>'Informations personnelles'!C850</f>
        <v>0</v>
      </c>
    </row>
    <row r="851" spans="1:3" ht="16.5" thickBot="1" x14ac:dyDescent="0.3">
      <c r="A851" s="19">
        <v>1848</v>
      </c>
      <c r="B851" s="121"/>
      <c r="C851" s="20">
        <f>'Informations personnelles'!C851</f>
        <v>0</v>
      </c>
    </row>
    <row r="852" spans="1:3" ht="16.5" thickBot="1" x14ac:dyDescent="0.3">
      <c r="A852" s="19">
        <v>1849</v>
      </c>
      <c r="B852" s="121"/>
      <c r="C852" s="20">
        <f>'Informations personnelles'!C852</f>
        <v>0</v>
      </c>
    </row>
    <row r="853" spans="1:3" ht="16.5" thickBot="1" x14ac:dyDescent="0.3">
      <c r="A853" s="19">
        <v>1850</v>
      </c>
      <c r="B853" s="121"/>
      <c r="C853" s="20">
        <f>'Informations personnelles'!C853</f>
        <v>0</v>
      </c>
    </row>
    <row r="854" spans="1:3" ht="16.5" thickBot="1" x14ac:dyDescent="0.3">
      <c r="A854" s="19">
        <v>1851</v>
      </c>
      <c r="B854" s="121"/>
      <c r="C854" s="20">
        <f>'Informations personnelles'!C854</f>
        <v>0</v>
      </c>
    </row>
    <row r="855" spans="1:3" ht="16.5" thickBot="1" x14ac:dyDescent="0.3">
      <c r="A855" s="19">
        <v>1852</v>
      </c>
      <c r="B855" s="121"/>
      <c r="C855" s="20">
        <f>'Informations personnelles'!C855</f>
        <v>0</v>
      </c>
    </row>
    <row r="856" spans="1:3" ht="16.5" thickBot="1" x14ac:dyDescent="0.3">
      <c r="A856" s="19">
        <v>1853</v>
      </c>
      <c r="B856" s="121"/>
      <c r="C856" s="20">
        <f>'Informations personnelles'!C856</f>
        <v>0</v>
      </c>
    </row>
    <row r="857" spans="1:3" ht="16.5" thickBot="1" x14ac:dyDescent="0.3">
      <c r="A857" s="19">
        <v>1854</v>
      </c>
      <c r="B857" s="121"/>
      <c r="C857" s="20">
        <f>'Informations personnelles'!C857</f>
        <v>0</v>
      </c>
    </row>
    <row r="858" spans="1:3" ht="16.5" thickBot="1" x14ac:dyDescent="0.3">
      <c r="A858" s="19">
        <v>1855</v>
      </c>
      <c r="B858" s="121"/>
      <c r="C858" s="20">
        <f>'Informations personnelles'!C858</f>
        <v>0</v>
      </c>
    </row>
    <row r="859" spans="1:3" ht="16.5" thickBot="1" x14ac:dyDescent="0.3">
      <c r="A859" s="19">
        <v>1856</v>
      </c>
      <c r="B859" s="121"/>
      <c r="C859" s="20">
        <f>'Informations personnelles'!C859</f>
        <v>0</v>
      </c>
    </row>
    <row r="860" spans="1:3" ht="16.5" thickBot="1" x14ac:dyDescent="0.3">
      <c r="A860" s="19">
        <v>1857</v>
      </c>
      <c r="B860" s="121"/>
      <c r="C860" s="20">
        <f>'Informations personnelles'!C860</f>
        <v>0</v>
      </c>
    </row>
    <row r="861" spans="1:3" ht="16.5" thickBot="1" x14ac:dyDescent="0.3">
      <c r="A861" s="19">
        <v>1858</v>
      </c>
      <c r="B861" s="121"/>
      <c r="C861" s="20">
        <f>'Informations personnelles'!C861</f>
        <v>0</v>
      </c>
    </row>
    <row r="862" spans="1:3" ht="16.5" thickBot="1" x14ac:dyDescent="0.3">
      <c r="A862" s="19">
        <v>1859</v>
      </c>
      <c r="B862" s="121"/>
      <c r="C862" s="20">
        <f>'Informations personnelles'!C862</f>
        <v>0</v>
      </c>
    </row>
    <row r="863" spans="1:3" ht="16.5" thickBot="1" x14ac:dyDescent="0.3">
      <c r="A863" s="19">
        <v>1860</v>
      </c>
      <c r="B863" s="121"/>
      <c r="C863" s="20">
        <f>'Informations personnelles'!C863</f>
        <v>0</v>
      </c>
    </row>
    <row r="864" spans="1:3" ht="16.5" thickBot="1" x14ac:dyDescent="0.3">
      <c r="A864" s="19">
        <v>1861</v>
      </c>
      <c r="B864" s="121"/>
      <c r="C864" s="20">
        <f>'Informations personnelles'!C864</f>
        <v>0</v>
      </c>
    </row>
    <row r="865" spans="1:3" ht="16.5" thickBot="1" x14ac:dyDescent="0.3">
      <c r="A865" s="19">
        <v>1862</v>
      </c>
      <c r="B865" s="121"/>
      <c r="C865" s="20">
        <f>'Informations personnelles'!C865</f>
        <v>0</v>
      </c>
    </row>
    <row r="866" spans="1:3" ht="16.5" thickBot="1" x14ac:dyDescent="0.3">
      <c r="A866" s="19">
        <v>1863</v>
      </c>
      <c r="B866" s="121"/>
      <c r="C866" s="20">
        <f>'Informations personnelles'!C866</f>
        <v>0</v>
      </c>
    </row>
    <row r="867" spans="1:3" ht="16.5" thickBot="1" x14ac:dyDescent="0.3">
      <c r="A867" s="19">
        <v>1864</v>
      </c>
      <c r="B867" s="121"/>
      <c r="C867" s="20">
        <f>'Informations personnelles'!C867</f>
        <v>0</v>
      </c>
    </row>
    <row r="868" spans="1:3" ht="16.5" thickBot="1" x14ac:dyDescent="0.3">
      <c r="A868" s="19">
        <v>1865</v>
      </c>
      <c r="B868" s="121"/>
      <c r="C868" s="20">
        <f>'Informations personnelles'!C868</f>
        <v>0</v>
      </c>
    </row>
    <row r="869" spans="1:3" ht="16.5" thickBot="1" x14ac:dyDescent="0.3">
      <c r="A869" s="19">
        <v>1866</v>
      </c>
      <c r="B869" s="121"/>
      <c r="C869" s="20">
        <f>'Informations personnelles'!C869</f>
        <v>0</v>
      </c>
    </row>
    <row r="870" spans="1:3" ht="16.5" thickBot="1" x14ac:dyDescent="0.3">
      <c r="A870" s="19">
        <v>1867</v>
      </c>
      <c r="B870" s="121"/>
      <c r="C870" s="20">
        <f>'Informations personnelles'!C870</f>
        <v>0</v>
      </c>
    </row>
    <row r="871" spans="1:3" ht="16.5" thickBot="1" x14ac:dyDescent="0.3">
      <c r="A871" s="19">
        <v>1868</v>
      </c>
      <c r="B871" s="121"/>
      <c r="C871" s="20">
        <f>'Informations personnelles'!C871</f>
        <v>0</v>
      </c>
    </row>
    <row r="872" spans="1:3" ht="16.5" thickBot="1" x14ac:dyDescent="0.3">
      <c r="A872" s="19">
        <v>1869</v>
      </c>
      <c r="B872" s="121"/>
      <c r="C872" s="20">
        <f>'Informations personnelles'!C872</f>
        <v>0</v>
      </c>
    </row>
    <row r="873" spans="1:3" ht="16.5" thickBot="1" x14ac:dyDescent="0.3">
      <c r="A873" s="19">
        <v>1870</v>
      </c>
      <c r="B873" s="121"/>
      <c r="C873" s="20">
        <f>'Informations personnelles'!C873</f>
        <v>0</v>
      </c>
    </row>
    <row r="874" spans="1:3" ht="16.5" thickBot="1" x14ac:dyDescent="0.3">
      <c r="A874" s="19">
        <v>1871</v>
      </c>
      <c r="B874" s="121"/>
      <c r="C874" s="20">
        <f>'Informations personnelles'!C874</f>
        <v>0</v>
      </c>
    </row>
    <row r="875" spans="1:3" ht="16.5" thickBot="1" x14ac:dyDescent="0.3">
      <c r="A875" s="19">
        <v>1872</v>
      </c>
      <c r="B875" s="121"/>
      <c r="C875" s="20">
        <f>'Informations personnelles'!C875</f>
        <v>0</v>
      </c>
    </row>
    <row r="876" spans="1:3" ht="16.5" thickBot="1" x14ac:dyDescent="0.3">
      <c r="A876" s="19">
        <v>1873</v>
      </c>
      <c r="B876" s="121"/>
      <c r="C876" s="20">
        <f>'Informations personnelles'!C876</f>
        <v>0</v>
      </c>
    </row>
    <row r="877" spans="1:3" ht="16.5" thickBot="1" x14ac:dyDescent="0.3">
      <c r="A877" s="19">
        <v>1874</v>
      </c>
      <c r="B877" s="121"/>
      <c r="C877" s="20">
        <f>'Informations personnelles'!C877</f>
        <v>0</v>
      </c>
    </row>
    <row r="878" spans="1:3" ht="16.5" thickBot="1" x14ac:dyDescent="0.3">
      <c r="A878" s="19">
        <v>1875</v>
      </c>
      <c r="B878" s="121"/>
      <c r="C878" s="20">
        <f>'Informations personnelles'!C878</f>
        <v>0</v>
      </c>
    </row>
    <row r="879" spans="1:3" ht="16.5" thickBot="1" x14ac:dyDescent="0.3">
      <c r="A879" s="19">
        <v>1876</v>
      </c>
      <c r="B879" s="121"/>
      <c r="C879" s="20">
        <f>'Informations personnelles'!C879</f>
        <v>0</v>
      </c>
    </row>
    <row r="880" spans="1:3" ht="16.5" thickBot="1" x14ac:dyDescent="0.3">
      <c r="A880" s="19">
        <v>1877</v>
      </c>
      <c r="B880" s="121"/>
      <c r="C880" s="20">
        <f>'Informations personnelles'!C880</f>
        <v>0</v>
      </c>
    </row>
    <row r="881" spans="1:3" ht="16.5" thickBot="1" x14ac:dyDescent="0.3">
      <c r="A881" s="19">
        <v>1878</v>
      </c>
      <c r="B881" s="121"/>
      <c r="C881" s="20">
        <f>'Informations personnelles'!C881</f>
        <v>0</v>
      </c>
    </row>
    <row r="882" spans="1:3" ht="16.5" thickBot="1" x14ac:dyDescent="0.3">
      <c r="A882" s="19">
        <v>1879</v>
      </c>
      <c r="B882" s="121"/>
      <c r="C882" s="20">
        <f>'Informations personnelles'!C882</f>
        <v>0</v>
      </c>
    </row>
    <row r="883" spans="1:3" ht="16.5" thickBot="1" x14ac:dyDescent="0.3">
      <c r="A883" s="19">
        <v>1880</v>
      </c>
      <c r="B883" s="121"/>
      <c r="C883" s="20">
        <f>'Informations personnelles'!C883</f>
        <v>0</v>
      </c>
    </row>
    <row r="884" spans="1:3" ht="16.5" thickBot="1" x14ac:dyDescent="0.3">
      <c r="A884" s="19">
        <v>1881</v>
      </c>
      <c r="B884" s="121"/>
      <c r="C884" s="20">
        <f>'Informations personnelles'!C884</f>
        <v>0</v>
      </c>
    </row>
    <row r="885" spans="1:3" ht="16.5" thickBot="1" x14ac:dyDescent="0.3">
      <c r="A885" s="19">
        <v>1882</v>
      </c>
      <c r="B885" s="121"/>
      <c r="C885" s="20">
        <f>'Informations personnelles'!C885</f>
        <v>0</v>
      </c>
    </row>
    <row r="886" spans="1:3" ht="16.5" thickBot="1" x14ac:dyDescent="0.3">
      <c r="A886" s="19">
        <v>1883</v>
      </c>
      <c r="B886" s="121"/>
      <c r="C886" s="20">
        <f>'Informations personnelles'!C886</f>
        <v>0</v>
      </c>
    </row>
    <row r="887" spans="1:3" ht="16.5" thickBot="1" x14ac:dyDescent="0.3">
      <c r="A887" s="19">
        <v>1884</v>
      </c>
      <c r="B887" s="121"/>
      <c r="C887" s="20">
        <f>'Informations personnelles'!C887</f>
        <v>0</v>
      </c>
    </row>
    <row r="888" spans="1:3" ht="16.5" thickBot="1" x14ac:dyDescent="0.3">
      <c r="A888" s="19">
        <v>1885</v>
      </c>
      <c r="B888" s="121"/>
      <c r="C888" s="20">
        <f>'Informations personnelles'!C888</f>
        <v>0</v>
      </c>
    </row>
    <row r="889" spans="1:3" ht="16.5" thickBot="1" x14ac:dyDescent="0.3">
      <c r="A889" s="19">
        <v>1886</v>
      </c>
      <c r="B889" s="121"/>
      <c r="C889" s="20">
        <f>'Informations personnelles'!C889</f>
        <v>0</v>
      </c>
    </row>
    <row r="890" spans="1:3" ht="16.5" thickBot="1" x14ac:dyDescent="0.3">
      <c r="A890" s="19">
        <v>1887</v>
      </c>
      <c r="B890" s="121"/>
      <c r="C890" s="20">
        <f>'Informations personnelles'!C890</f>
        <v>0</v>
      </c>
    </row>
    <row r="891" spans="1:3" ht="16.5" thickBot="1" x14ac:dyDescent="0.3">
      <c r="A891" s="19">
        <v>1888</v>
      </c>
      <c r="B891" s="121"/>
      <c r="C891" s="20">
        <f>'Informations personnelles'!C891</f>
        <v>0</v>
      </c>
    </row>
    <row r="892" spans="1:3" ht="16.5" thickBot="1" x14ac:dyDescent="0.3">
      <c r="A892" s="19">
        <v>1889</v>
      </c>
      <c r="B892" s="121"/>
      <c r="C892" s="20">
        <f>'Informations personnelles'!C892</f>
        <v>0</v>
      </c>
    </row>
    <row r="893" spans="1:3" ht="16.5" thickBot="1" x14ac:dyDescent="0.3">
      <c r="A893" s="19">
        <v>1890</v>
      </c>
      <c r="B893" s="121"/>
      <c r="C893" s="20">
        <f>'Informations personnelles'!C893</f>
        <v>0</v>
      </c>
    </row>
    <row r="894" spans="1:3" ht="16.5" thickBot="1" x14ac:dyDescent="0.3">
      <c r="A894" s="19">
        <v>1891</v>
      </c>
      <c r="B894" s="121"/>
      <c r="C894" s="20">
        <f>'Informations personnelles'!C894</f>
        <v>0</v>
      </c>
    </row>
    <row r="895" spans="1:3" ht="16.5" thickBot="1" x14ac:dyDescent="0.3">
      <c r="A895" s="19">
        <v>1892</v>
      </c>
      <c r="B895" s="121"/>
      <c r="C895" s="20">
        <f>'Informations personnelles'!C895</f>
        <v>0</v>
      </c>
    </row>
    <row r="896" spans="1:3" ht="16.5" thickBot="1" x14ac:dyDescent="0.3">
      <c r="A896" s="19">
        <v>1893</v>
      </c>
      <c r="B896" s="121"/>
      <c r="C896" s="20">
        <f>'Informations personnelles'!C896</f>
        <v>0</v>
      </c>
    </row>
    <row r="897" spans="1:3" ht="16.5" thickBot="1" x14ac:dyDescent="0.3">
      <c r="A897" s="19">
        <v>1894</v>
      </c>
      <c r="B897" s="121"/>
      <c r="C897" s="20">
        <f>'Informations personnelles'!C897</f>
        <v>0</v>
      </c>
    </row>
    <row r="898" spans="1:3" ht="16.5" thickBot="1" x14ac:dyDescent="0.3">
      <c r="A898" s="19">
        <v>1895</v>
      </c>
      <c r="B898" s="121"/>
      <c r="C898" s="20">
        <f>'Informations personnelles'!C898</f>
        <v>0</v>
      </c>
    </row>
    <row r="899" spans="1:3" ht="16.5" thickBot="1" x14ac:dyDescent="0.3">
      <c r="A899" s="19">
        <v>1896</v>
      </c>
      <c r="B899" s="121"/>
      <c r="C899" s="20">
        <f>'Informations personnelles'!C899</f>
        <v>0</v>
      </c>
    </row>
    <row r="900" spans="1:3" ht="16.5" thickBot="1" x14ac:dyDescent="0.3">
      <c r="A900" s="19">
        <v>1897</v>
      </c>
      <c r="B900" s="121"/>
      <c r="C900" s="20">
        <f>'Informations personnelles'!C900</f>
        <v>0</v>
      </c>
    </row>
    <row r="901" spans="1:3" ht="16.5" thickBot="1" x14ac:dyDescent="0.3">
      <c r="A901" s="19">
        <v>1898</v>
      </c>
      <c r="B901" s="121"/>
      <c r="C901" s="20">
        <f>'Informations personnelles'!C901</f>
        <v>0</v>
      </c>
    </row>
    <row r="902" spans="1:3" ht="16.5" thickBot="1" x14ac:dyDescent="0.3">
      <c r="A902" s="19">
        <v>1899</v>
      </c>
      <c r="B902" s="121"/>
      <c r="C902" s="20">
        <f>'Informations personnelles'!C902</f>
        <v>0</v>
      </c>
    </row>
    <row r="903" spans="1:3" ht="16.5" thickBot="1" x14ac:dyDescent="0.3">
      <c r="A903" s="19">
        <v>1900</v>
      </c>
      <c r="B903" s="121"/>
      <c r="C903" s="20">
        <f>'Informations personnelles'!C903</f>
        <v>0</v>
      </c>
    </row>
    <row r="904" spans="1:3" ht="16.5" thickBot="1" x14ac:dyDescent="0.3">
      <c r="A904" s="19">
        <v>1901</v>
      </c>
      <c r="B904" s="121"/>
      <c r="C904" s="20">
        <f>'Informations personnelles'!C904</f>
        <v>0</v>
      </c>
    </row>
    <row r="905" spans="1:3" ht="16.5" thickBot="1" x14ac:dyDescent="0.3">
      <c r="A905" s="19">
        <v>1902</v>
      </c>
      <c r="B905" s="121"/>
      <c r="C905" s="20">
        <f>'Informations personnelles'!C905</f>
        <v>0</v>
      </c>
    </row>
    <row r="906" spans="1:3" ht="16.5" thickBot="1" x14ac:dyDescent="0.3">
      <c r="A906" s="19">
        <v>1903</v>
      </c>
      <c r="B906" s="121"/>
      <c r="C906" s="20">
        <f>'Informations personnelles'!C906</f>
        <v>0</v>
      </c>
    </row>
    <row r="907" spans="1:3" ht="16.5" thickBot="1" x14ac:dyDescent="0.3">
      <c r="A907" s="19">
        <v>1904</v>
      </c>
      <c r="B907" s="121"/>
      <c r="C907" s="20">
        <f>'Informations personnelles'!C907</f>
        <v>0</v>
      </c>
    </row>
    <row r="908" spans="1:3" ht="16.5" thickBot="1" x14ac:dyDescent="0.3">
      <c r="A908" s="19">
        <v>1905</v>
      </c>
      <c r="B908" s="121"/>
      <c r="C908" s="20">
        <f>'Informations personnelles'!C908</f>
        <v>0</v>
      </c>
    </row>
    <row r="909" spans="1:3" ht="16.5" thickBot="1" x14ac:dyDescent="0.3">
      <c r="A909" s="19">
        <v>1906</v>
      </c>
      <c r="B909" s="121"/>
      <c r="C909" s="20">
        <f>'Informations personnelles'!C909</f>
        <v>0</v>
      </c>
    </row>
    <row r="910" spans="1:3" ht="16.5" thickBot="1" x14ac:dyDescent="0.3">
      <c r="A910" s="19">
        <v>1907</v>
      </c>
      <c r="B910" s="121"/>
      <c r="C910" s="20">
        <f>'Informations personnelles'!C910</f>
        <v>0</v>
      </c>
    </row>
    <row r="911" spans="1:3" ht="16.5" thickBot="1" x14ac:dyDescent="0.3">
      <c r="A911" s="19">
        <v>1908</v>
      </c>
      <c r="B911" s="121"/>
      <c r="C911" s="20">
        <f>'Informations personnelles'!C911</f>
        <v>0</v>
      </c>
    </row>
    <row r="912" spans="1:3" ht="16.5" thickBot="1" x14ac:dyDescent="0.3">
      <c r="A912" s="19">
        <v>1909</v>
      </c>
      <c r="B912" s="121"/>
      <c r="C912" s="20">
        <f>'Informations personnelles'!C912</f>
        <v>0</v>
      </c>
    </row>
    <row r="913" spans="1:3" ht="16.5" thickBot="1" x14ac:dyDescent="0.3">
      <c r="A913" s="19">
        <v>1910</v>
      </c>
      <c r="B913" s="121"/>
      <c r="C913" s="20">
        <f>'Informations personnelles'!C913</f>
        <v>0</v>
      </c>
    </row>
    <row r="914" spans="1:3" ht="16.5" thickBot="1" x14ac:dyDescent="0.3">
      <c r="A914" s="19">
        <v>1911</v>
      </c>
      <c r="B914" s="121"/>
      <c r="C914" s="20">
        <f>'Informations personnelles'!C914</f>
        <v>0</v>
      </c>
    </row>
    <row r="915" spans="1:3" ht="16.5" thickBot="1" x14ac:dyDescent="0.3">
      <c r="A915" s="19">
        <v>1912</v>
      </c>
      <c r="B915" s="121"/>
      <c r="C915" s="20">
        <f>'Informations personnelles'!C915</f>
        <v>0</v>
      </c>
    </row>
    <row r="916" spans="1:3" ht="16.5" thickBot="1" x14ac:dyDescent="0.3">
      <c r="A916" s="19">
        <v>1913</v>
      </c>
      <c r="B916" s="121"/>
      <c r="C916" s="20">
        <f>'Informations personnelles'!C916</f>
        <v>0</v>
      </c>
    </row>
    <row r="917" spans="1:3" ht="16.5" thickBot="1" x14ac:dyDescent="0.3">
      <c r="A917" s="19">
        <v>1914</v>
      </c>
      <c r="B917" s="121"/>
      <c r="C917" s="20">
        <f>'Informations personnelles'!C917</f>
        <v>0</v>
      </c>
    </row>
    <row r="918" spans="1:3" ht="16.5" thickBot="1" x14ac:dyDescent="0.3">
      <c r="A918" s="19">
        <v>1915</v>
      </c>
      <c r="B918" s="121"/>
      <c r="C918" s="20">
        <f>'Informations personnelles'!C918</f>
        <v>0</v>
      </c>
    </row>
    <row r="919" spans="1:3" ht="16.5" thickBot="1" x14ac:dyDescent="0.3">
      <c r="A919" s="19">
        <v>1916</v>
      </c>
      <c r="B919" s="121"/>
      <c r="C919" s="20">
        <f>'Informations personnelles'!C919</f>
        <v>0</v>
      </c>
    </row>
    <row r="920" spans="1:3" ht="16.5" thickBot="1" x14ac:dyDescent="0.3">
      <c r="A920" s="19">
        <v>1917</v>
      </c>
      <c r="B920" s="121"/>
      <c r="C920" s="20">
        <f>'Informations personnelles'!C920</f>
        <v>0</v>
      </c>
    </row>
    <row r="921" spans="1:3" ht="16.5" thickBot="1" x14ac:dyDescent="0.3">
      <c r="A921" s="19">
        <v>1918</v>
      </c>
      <c r="B921" s="121"/>
      <c r="C921" s="20">
        <f>'Informations personnelles'!C921</f>
        <v>0</v>
      </c>
    </row>
    <row r="922" spans="1:3" ht="16.5" thickBot="1" x14ac:dyDescent="0.3">
      <c r="A922" s="19">
        <v>1919</v>
      </c>
      <c r="B922" s="121"/>
      <c r="C922" s="20">
        <f>'Informations personnelles'!C922</f>
        <v>0</v>
      </c>
    </row>
    <row r="923" spans="1:3" ht="16.5" thickBot="1" x14ac:dyDescent="0.3">
      <c r="A923" s="19">
        <v>1920</v>
      </c>
      <c r="B923" s="121"/>
      <c r="C923" s="20">
        <f>'Informations personnelles'!C923</f>
        <v>0</v>
      </c>
    </row>
    <row r="924" spans="1:3" ht="16.5" thickBot="1" x14ac:dyDescent="0.3">
      <c r="A924" s="19">
        <v>1921</v>
      </c>
      <c r="B924" s="121"/>
      <c r="C924" s="20">
        <f>'Informations personnelles'!C924</f>
        <v>0</v>
      </c>
    </row>
    <row r="925" spans="1:3" ht="16.5" thickBot="1" x14ac:dyDescent="0.3">
      <c r="A925" s="19">
        <v>1922</v>
      </c>
      <c r="B925" s="121"/>
      <c r="C925" s="20">
        <f>'Informations personnelles'!C925</f>
        <v>0</v>
      </c>
    </row>
    <row r="926" spans="1:3" ht="16.5" thickBot="1" x14ac:dyDescent="0.3">
      <c r="A926" s="19">
        <v>1923</v>
      </c>
      <c r="B926" s="121"/>
      <c r="C926" s="20">
        <f>'Informations personnelles'!C926</f>
        <v>0</v>
      </c>
    </row>
    <row r="927" spans="1:3" ht="16.5" thickBot="1" x14ac:dyDescent="0.3">
      <c r="A927" s="19">
        <v>1924</v>
      </c>
      <c r="B927" s="121"/>
      <c r="C927" s="20">
        <f>'Informations personnelles'!C927</f>
        <v>0</v>
      </c>
    </row>
    <row r="928" spans="1:3" ht="16.5" thickBot="1" x14ac:dyDescent="0.3">
      <c r="A928" s="19">
        <v>1925</v>
      </c>
      <c r="B928" s="121"/>
      <c r="C928" s="20">
        <f>'Informations personnelles'!C928</f>
        <v>0</v>
      </c>
    </row>
    <row r="929" spans="1:3" ht="16.5" thickBot="1" x14ac:dyDescent="0.3">
      <c r="A929" s="19">
        <v>1926</v>
      </c>
      <c r="B929" s="121"/>
      <c r="C929" s="20">
        <f>'Informations personnelles'!C929</f>
        <v>0</v>
      </c>
    </row>
    <row r="930" spans="1:3" ht="16.5" thickBot="1" x14ac:dyDescent="0.3">
      <c r="A930" s="19">
        <v>1927</v>
      </c>
      <c r="B930" s="121"/>
      <c r="C930" s="20">
        <f>'Informations personnelles'!C930</f>
        <v>0</v>
      </c>
    </row>
    <row r="931" spans="1:3" ht="16.5" thickBot="1" x14ac:dyDescent="0.3">
      <c r="A931" s="19">
        <v>1928</v>
      </c>
      <c r="B931" s="121"/>
      <c r="C931" s="20">
        <f>'Informations personnelles'!C931</f>
        <v>0</v>
      </c>
    </row>
    <row r="932" spans="1:3" ht="16.5" thickBot="1" x14ac:dyDescent="0.3">
      <c r="A932" s="19">
        <v>1929</v>
      </c>
      <c r="B932" s="121"/>
      <c r="C932" s="20">
        <f>'Informations personnelles'!C932</f>
        <v>0</v>
      </c>
    </row>
    <row r="933" spans="1:3" ht="16.5" thickBot="1" x14ac:dyDescent="0.3">
      <c r="A933" s="19">
        <v>1930</v>
      </c>
      <c r="B933" s="121"/>
      <c r="C933" s="20">
        <f>'Informations personnelles'!C933</f>
        <v>0</v>
      </c>
    </row>
    <row r="934" spans="1:3" ht="16.5" thickBot="1" x14ac:dyDescent="0.3">
      <c r="A934" s="19">
        <v>1931</v>
      </c>
      <c r="B934" s="121"/>
      <c r="C934" s="20">
        <f>'Informations personnelles'!C934</f>
        <v>0</v>
      </c>
    </row>
    <row r="935" spans="1:3" ht="16.5" thickBot="1" x14ac:dyDescent="0.3">
      <c r="A935" s="19">
        <v>1932</v>
      </c>
      <c r="B935" s="121"/>
      <c r="C935" s="20">
        <f>'Informations personnelles'!C935</f>
        <v>0</v>
      </c>
    </row>
    <row r="936" spans="1:3" ht="16.5" thickBot="1" x14ac:dyDescent="0.3">
      <c r="A936" s="19">
        <v>1933</v>
      </c>
      <c r="B936" s="121"/>
      <c r="C936" s="20">
        <f>'Informations personnelles'!C936</f>
        <v>0</v>
      </c>
    </row>
    <row r="937" spans="1:3" ht="16.5" thickBot="1" x14ac:dyDescent="0.3">
      <c r="A937" s="19">
        <v>1934</v>
      </c>
      <c r="B937" s="121"/>
      <c r="C937" s="20">
        <f>'Informations personnelles'!C937</f>
        <v>0</v>
      </c>
    </row>
    <row r="938" spans="1:3" ht="16.5" thickBot="1" x14ac:dyDescent="0.3">
      <c r="A938" s="19">
        <v>1935</v>
      </c>
      <c r="B938" s="121"/>
      <c r="C938" s="20">
        <f>'Informations personnelles'!C938</f>
        <v>0</v>
      </c>
    </row>
    <row r="939" spans="1:3" ht="16.5" thickBot="1" x14ac:dyDescent="0.3">
      <c r="A939" s="19">
        <v>1936</v>
      </c>
      <c r="B939" s="121"/>
      <c r="C939" s="20">
        <f>'Informations personnelles'!C939</f>
        <v>0</v>
      </c>
    </row>
    <row r="940" spans="1:3" ht="16.5" thickBot="1" x14ac:dyDescent="0.3">
      <c r="A940" s="19">
        <v>1937</v>
      </c>
      <c r="B940" s="121"/>
      <c r="C940" s="20">
        <f>'Informations personnelles'!C940</f>
        <v>0</v>
      </c>
    </row>
    <row r="941" spans="1:3" ht="16.5" thickBot="1" x14ac:dyDescent="0.3">
      <c r="A941" s="19">
        <v>1938</v>
      </c>
      <c r="B941" s="121"/>
      <c r="C941" s="20">
        <f>'Informations personnelles'!C941</f>
        <v>0</v>
      </c>
    </row>
    <row r="942" spans="1:3" ht="16.5" thickBot="1" x14ac:dyDescent="0.3">
      <c r="A942" s="19">
        <v>1939</v>
      </c>
      <c r="B942" s="121"/>
      <c r="C942" s="20">
        <f>'Informations personnelles'!C942</f>
        <v>0</v>
      </c>
    </row>
    <row r="943" spans="1:3" ht="16.5" thickBot="1" x14ac:dyDescent="0.3">
      <c r="A943" s="19">
        <v>1940</v>
      </c>
      <c r="B943" s="121"/>
      <c r="C943" s="20">
        <f>'Informations personnelles'!C943</f>
        <v>0</v>
      </c>
    </row>
    <row r="944" spans="1:3" ht="16.5" thickBot="1" x14ac:dyDescent="0.3">
      <c r="A944" s="19">
        <v>1941</v>
      </c>
      <c r="B944" s="121"/>
      <c r="C944" s="20">
        <f>'Informations personnelles'!C944</f>
        <v>0</v>
      </c>
    </row>
    <row r="945" spans="1:3" ht="16.5" thickBot="1" x14ac:dyDescent="0.3">
      <c r="A945" s="19">
        <v>1942</v>
      </c>
      <c r="B945" s="121"/>
      <c r="C945" s="20">
        <f>'Informations personnelles'!C945</f>
        <v>0</v>
      </c>
    </row>
    <row r="946" spans="1:3" ht="16.5" thickBot="1" x14ac:dyDescent="0.3">
      <c r="A946" s="19">
        <v>1943</v>
      </c>
      <c r="B946" s="121"/>
      <c r="C946" s="20">
        <f>'Informations personnelles'!C946</f>
        <v>0</v>
      </c>
    </row>
    <row r="947" spans="1:3" ht="16.5" thickBot="1" x14ac:dyDescent="0.3">
      <c r="A947" s="19">
        <v>1944</v>
      </c>
      <c r="B947" s="121"/>
      <c r="C947" s="20">
        <f>'Informations personnelles'!C947</f>
        <v>0</v>
      </c>
    </row>
    <row r="948" spans="1:3" ht="16.5" thickBot="1" x14ac:dyDescent="0.3">
      <c r="A948" s="19">
        <v>1945</v>
      </c>
      <c r="B948" s="121"/>
      <c r="C948" s="20">
        <f>'Informations personnelles'!C948</f>
        <v>0</v>
      </c>
    </row>
    <row r="949" spans="1:3" ht="16.5" thickBot="1" x14ac:dyDescent="0.3">
      <c r="A949" s="19">
        <v>1946</v>
      </c>
      <c r="B949" s="121"/>
      <c r="C949" s="20">
        <f>'Informations personnelles'!C949</f>
        <v>0</v>
      </c>
    </row>
    <row r="950" spans="1:3" ht="16.5" thickBot="1" x14ac:dyDescent="0.3">
      <c r="A950" s="19">
        <v>1947</v>
      </c>
      <c r="B950" s="121"/>
      <c r="C950" s="20">
        <f>'Informations personnelles'!C950</f>
        <v>0</v>
      </c>
    </row>
    <row r="951" spans="1:3" ht="16.5" thickBot="1" x14ac:dyDescent="0.3">
      <c r="A951" s="19">
        <v>1948</v>
      </c>
      <c r="B951" s="121"/>
      <c r="C951" s="20">
        <f>'Informations personnelles'!C951</f>
        <v>0</v>
      </c>
    </row>
    <row r="952" spans="1:3" ht="16.5" thickBot="1" x14ac:dyDescent="0.3">
      <c r="A952" s="19">
        <v>1949</v>
      </c>
      <c r="B952" s="121"/>
      <c r="C952" s="20">
        <f>'Informations personnelles'!C952</f>
        <v>0</v>
      </c>
    </row>
    <row r="953" spans="1:3" ht="16.5" thickBot="1" x14ac:dyDescent="0.3">
      <c r="A953" s="19">
        <v>1950</v>
      </c>
      <c r="B953" s="121"/>
      <c r="C953" s="20">
        <f>'Informations personnelles'!C953</f>
        <v>0</v>
      </c>
    </row>
    <row r="954" spans="1:3" ht="16.5" thickBot="1" x14ac:dyDescent="0.3">
      <c r="A954" s="19">
        <v>1951</v>
      </c>
      <c r="B954" s="121"/>
      <c r="C954" s="20">
        <f>'Informations personnelles'!C954</f>
        <v>0</v>
      </c>
    </row>
    <row r="955" spans="1:3" ht="16.5" thickBot="1" x14ac:dyDescent="0.3">
      <c r="A955" s="19">
        <v>1952</v>
      </c>
      <c r="B955" s="121"/>
      <c r="C955" s="20">
        <f>'Informations personnelles'!C955</f>
        <v>0</v>
      </c>
    </row>
    <row r="956" spans="1:3" ht="16.5" thickBot="1" x14ac:dyDescent="0.3">
      <c r="A956" s="19">
        <v>1953</v>
      </c>
      <c r="B956" s="121"/>
      <c r="C956" s="20">
        <f>'Informations personnelles'!C956</f>
        <v>0</v>
      </c>
    </row>
    <row r="957" spans="1:3" ht="16.5" thickBot="1" x14ac:dyDescent="0.3">
      <c r="A957" s="19">
        <v>1954</v>
      </c>
      <c r="B957" s="121"/>
      <c r="C957" s="20">
        <f>'Informations personnelles'!C957</f>
        <v>0</v>
      </c>
    </row>
    <row r="958" spans="1:3" ht="16.5" thickBot="1" x14ac:dyDescent="0.3">
      <c r="A958" s="19">
        <v>1955</v>
      </c>
      <c r="B958" s="121"/>
      <c r="C958" s="20">
        <f>'Informations personnelles'!C958</f>
        <v>0</v>
      </c>
    </row>
    <row r="959" spans="1:3" ht="16.5" thickBot="1" x14ac:dyDescent="0.3">
      <c r="A959" s="19">
        <v>1956</v>
      </c>
      <c r="B959" s="121"/>
      <c r="C959" s="20">
        <f>'Informations personnelles'!C959</f>
        <v>0</v>
      </c>
    </row>
    <row r="960" spans="1:3" ht="16.5" thickBot="1" x14ac:dyDescent="0.3">
      <c r="A960" s="19">
        <v>1957</v>
      </c>
      <c r="B960" s="121"/>
      <c r="C960" s="20">
        <f>'Informations personnelles'!C960</f>
        <v>0</v>
      </c>
    </row>
    <row r="961" spans="1:3" ht="16.5" thickBot="1" x14ac:dyDescent="0.3">
      <c r="A961" s="19">
        <v>1958</v>
      </c>
      <c r="B961" s="121"/>
      <c r="C961" s="20">
        <f>'Informations personnelles'!C961</f>
        <v>0</v>
      </c>
    </row>
    <row r="962" spans="1:3" ht="16.5" thickBot="1" x14ac:dyDescent="0.3">
      <c r="A962" s="19">
        <v>1959</v>
      </c>
      <c r="B962" s="121"/>
      <c r="C962" s="20">
        <f>'Informations personnelles'!C962</f>
        <v>0</v>
      </c>
    </row>
    <row r="963" spans="1:3" ht="16.5" thickBot="1" x14ac:dyDescent="0.3">
      <c r="A963" s="19">
        <v>1960</v>
      </c>
      <c r="B963" s="121"/>
      <c r="C963" s="20">
        <f>'Informations personnelles'!C963</f>
        <v>0</v>
      </c>
    </row>
    <row r="964" spans="1:3" ht="16.5" thickBot="1" x14ac:dyDescent="0.3">
      <c r="A964" s="19">
        <v>1961</v>
      </c>
      <c r="B964" s="121"/>
      <c r="C964" s="20">
        <f>'Informations personnelles'!C964</f>
        <v>0</v>
      </c>
    </row>
    <row r="965" spans="1:3" ht="16.5" thickBot="1" x14ac:dyDescent="0.3">
      <c r="A965" s="19">
        <v>1962</v>
      </c>
      <c r="B965" s="121"/>
      <c r="C965" s="20">
        <f>'Informations personnelles'!C965</f>
        <v>0</v>
      </c>
    </row>
    <row r="966" spans="1:3" ht="16.5" thickBot="1" x14ac:dyDescent="0.3">
      <c r="A966" s="19">
        <v>1963</v>
      </c>
      <c r="B966" s="121"/>
      <c r="C966" s="20">
        <f>'Informations personnelles'!C966</f>
        <v>0</v>
      </c>
    </row>
    <row r="967" spans="1:3" ht="16.5" thickBot="1" x14ac:dyDescent="0.3">
      <c r="A967" s="19">
        <v>1964</v>
      </c>
      <c r="B967" s="121"/>
      <c r="C967" s="20">
        <f>'Informations personnelles'!C967</f>
        <v>0</v>
      </c>
    </row>
    <row r="968" spans="1:3" ht="16.5" thickBot="1" x14ac:dyDescent="0.3">
      <c r="A968" s="19">
        <v>1965</v>
      </c>
      <c r="B968" s="121"/>
      <c r="C968" s="20">
        <f>'Informations personnelles'!C968</f>
        <v>0</v>
      </c>
    </row>
    <row r="969" spans="1:3" ht="16.5" thickBot="1" x14ac:dyDescent="0.3">
      <c r="A969" s="19">
        <v>1966</v>
      </c>
      <c r="B969" s="121"/>
      <c r="C969" s="20">
        <f>'Informations personnelles'!C969</f>
        <v>0</v>
      </c>
    </row>
    <row r="970" spans="1:3" ht="16.5" thickBot="1" x14ac:dyDescent="0.3">
      <c r="A970" s="19">
        <v>1967</v>
      </c>
      <c r="B970" s="121"/>
      <c r="C970" s="20">
        <f>'Informations personnelles'!C970</f>
        <v>0</v>
      </c>
    </row>
    <row r="971" spans="1:3" ht="16.5" thickBot="1" x14ac:dyDescent="0.3">
      <c r="A971" s="19">
        <v>1968</v>
      </c>
      <c r="B971" s="121"/>
      <c r="C971" s="20">
        <f>'Informations personnelles'!C971</f>
        <v>0</v>
      </c>
    </row>
    <row r="972" spans="1:3" ht="16.5" thickBot="1" x14ac:dyDescent="0.3">
      <c r="A972" s="19">
        <v>1969</v>
      </c>
      <c r="B972" s="121"/>
      <c r="C972" s="20">
        <f>'Informations personnelles'!C972</f>
        <v>0</v>
      </c>
    </row>
    <row r="973" spans="1:3" ht="16.5" thickBot="1" x14ac:dyDescent="0.3">
      <c r="A973" s="19">
        <v>1970</v>
      </c>
      <c r="B973" s="121"/>
      <c r="C973" s="20">
        <f>'Informations personnelles'!C973</f>
        <v>0</v>
      </c>
    </row>
    <row r="974" spans="1:3" ht="16.5" thickBot="1" x14ac:dyDescent="0.3">
      <c r="A974" s="19">
        <v>1971</v>
      </c>
      <c r="B974" s="121"/>
      <c r="C974" s="20">
        <f>'Informations personnelles'!C974</f>
        <v>0</v>
      </c>
    </row>
    <row r="975" spans="1:3" ht="16.5" thickBot="1" x14ac:dyDescent="0.3">
      <c r="A975" s="19">
        <v>1972</v>
      </c>
      <c r="B975" s="121"/>
      <c r="C975" s="20">
        <f>'Informations personnelles'!C975</f>
        <v>0</v>
      </c>
    </row>
    <row r="976" spans="1:3" ht="16.5" thickBot="1" x14ac:dyDescent="0.3">
      <c r="A976" s="19">
        <v>1973</v>
      </c>
      <c r="B976" s="121"/>
      <c r="C976" s="20">
        <f>'Informations personnelles'!C976</f>
        <v>0</v>
      </c>
    </row>
    <row r="977" spans="1:3" ht="16.5" thickBot="1" x14ac:dyDescent="0.3">
      <c r="A977" s="19">
        <v>1974</v>
      </c>
      <c r="B977" s="121"/>
      <c r="C977" s="20">
        <f>'Informations personnelles'!C977</f>
        <v>0</v>
      </c>
    </row>
    <row r="978" spans="1:3" ht="16.5" thickBot="1" x14ac:dyDescent="0.3">
      <c r="A978" s="19">
        <v>1975</v>
      </c>
      <c r="B978" s="121"/>
      <c r="C978" s="20">
        <f>'Informations personnelles'!C978</f>
        <v>0</v>
      </c>
    </row>
    <row r="979" spans="1:3" ht="16.5" thickBot="1" x14ac:dyDescent="0.3">
      <c r="A979" s="19">
        <v>1976</v>
      </c>
      <c r="B979" s="121"/>
      <c r="C979" s="20">
        <f>'Informations personnelles'!C979</f>
        <v>0</v>
      </c>
    </row>
    <row r="980" spans="1:3" ht="16.5" thickBot="1" x14ac:dyDescent="0.3">
      <c r="A980" s="19">
        <v>1977</v>
      </c>
      <c r="B980" s="121"/>
      <c r="C980" s="20">
        <f>'Informations personnelles'!C980</f>
        <v>0</v>
      </c>
    </row>
    <row r="981" spans="1:3" ht="16.5" thickBot="1" x14ac:dyDescent="0.3">
      <c r="A981" s="19">
        <v>1978</v>
      </c>
      <c r="B981" s="121"/>
      <c r="C981" s="20">
        <f>'Informations personnelles'!C981</f>
        <v>0</v>
      </c>
    </row>
    <row r="982" spans="1:3" ht="16.5" thickBot="1" x14ac:dyDescent="0.3">
      <c r="A982" s="19">
        <v>1979</v>
      </c>
      <c r="B982" s="121"/>
      <c r="C982" s="20">
        <f>'Informations personnelles'!C982</f>
        <v>0</v>
      </c>
    </row>
    <row r="983" spans="1:3" ht="16.5" thickBot="1" x14ac:dyDescent="0.3">
      <c r="A983" s="19">
        <v>1980</v>
      </c>
      <c r="B983" s="121"/>
      <c r="C983" s="20">
        <f>'Informations personnelles'!C983</f>
        <v>0</v>
      </c>
    </row>
    <row r="984" spans="1:3" ht="16.5" thickBot="1" x14ac:dyDescent="0.3">
      <c r="A984" s="19">
        <v>1981</v>
      </c>
      <c r="B984" s="121"/>
      <c r="C984" s="20">
        <f>'Informations personnelles'!C984</f>
        <v>0</v>
      </c>
    </row>
    <row r="985" spans="1:3" ht="16.5" thickBot="1" x14ac:dyDescent="0.3">
      <c r="A985" s="19">
        <v>1982</v>
      </c>
      <c r="B985" s="121"/>
      <c r="C985" s="20">
        <f>'Informations personnelles'!C985</f>
        <v>0</v>
      </c>
    </row>
    <row r="986" spans="1:3" ht="16.5" thickBot="1" x14ac:dyDescent="0.3">
      <c r="A986" s="19">
        <v>1983</v>
      </c>
      <c r="B986" s="121"/>
      <c r="C986" s="20">
        <f>'Informations personnelles'!C986</f>
        <v>0</v>
      </c>
    </row>
    <row r="987" spans="1:3" ht="16.5" thickBot="1" x14ac:dyDescent="0.3">
      <c r="A987" s="19">
        <v>1984</v>
      </c>
      <c r="B987" s="121"/>
      <c r="C987" s="20">
        <f>'Informations personnelles'!C987</f>
        <v>0</v>
      </c>
    </row>
    <row r="988" spans="1:3" ht="16.5" thickBot="1" x14ac:dyDescent="0.3">
      <c r="A988" s="19">
        <v>1985</v>
      </c>
      <c r="B988" s="121"/>
      <c r="C988" s="20">
        <f>'Informations personnelles'!C988</f>
        <v>0</v>
      </c>
    </row>
    <row r="989" spans="1:3" ht="16.5" thickBot="1" x14ac:dyDescent="0.3">
      <c r="A989" s="19">
        <v>1986</v>
      </c>
      <c r="B989" s="121"/>
      <c r="C989" s="20">
        <f>'Informations personnelles'!C989</f>
        <v>0</v>
      </c>
    </row>
    <row r="990" spans="1:3" ht="16.5" thickBot="1" x14ac:dyDescent="0.3">
      <c r="A990" s="19">
        <v>1987</v>
      </c>
      <c r="B990" s="121"/>
      <c r="C990" s="20">
        <f>'Informations personnelles'!C990</f>
        <v>0</v>
      </c>
    </row>
    <row r="991" spans="1:3" ht="16.5" thickBot="1" x14ac:dyDescent="0.3">
      <c r="A991" s="19">
        <v>1988</v>
      </c>
      <c r="B991" s="121"/>
      <c r="C991" s="20">
        <f>'Informations personnelles'!C991</f>
        <v>0</v>
      </c>
    </row>
    <row r="992" spans="1:3" ht="16.5" thickBot="1" x14ac:dyDescent="0.3">
      <c r="A992" s="19">
        <v>1989</v>
      </c>
      <c r="B992" s="121"/>
      <c r="C992" s="20">
        <f>'Informations personnelles'!C992</f>
        <v>0</v>
      </c>
    </row>
    <row r="993" spans="1:3" ht="16.5" thickBot="1" x14ac:dyDescent="0.3">
      <c r="A993" s="19">
        <v>1990</v>
      </c>
      <c r="B993" s="121"/>
      <c r="C993" s="20">
        <f>'Informations personnelles'!C993</f>
        <v>0</v>
      </c>
    </row>
    <row r="994" spans="1:3" ht="16.5" thickBot="1" x14ac:dyDescent="0.3">
      <c r="A994" s="19">
        <v>1991</v>
      </c>
      <c r="B994" s="121"/>
      <c r="C994" s="20">
        <f>'Informations personnelles'!C994</f>
        <v>0</v>
      </c>
    </row>
    <row r="995" spans="1:3" ht="16.5" thickBot="1" x14ac:dyDescent="0.3">
      <c r="A995" s="19">
        <v>1992</v>
      </c>
      <c r="B995" s="121"/>
      <c r="C995" s="20">
        <f>'Informations personnelles'!C995</f>
        <v>0</v>
      </c>
    </row>
    <row r="996" spans="1:3" ht="16.5" thickBot="1" x14ac:dyDescent="0.3">
      <c r="A996" s="19">
        <v>1993</v>
      </c>
      <c r="B996" s="121"/>
      <c r="C996" s="20">
        <f>'Informations personnelles'!C996</f>
        <v>0</v>
      </c>
    </row>
    <row r="997" spans="1:3" ht="16.5" thickBot="1" x14ac:dyDescent="0.3">
      <c r="A997" s="19">
        <v>1994</v>
      </c>
      <c r="B997" s="121"/>
      <c r="C997" s="20">
        <f>'Informations personnelles'!C997</f>
        <v>0</v>
      </c>
    </row>
    <row r="998" spans="1:3" ht="16.5" thickBot="1" x14ac:dyDescent="0.3">
      <c r="A998" s="19">
        <v>1995</v>
      </c>
      <c r="B998" s="121"/>
      <c r="C998" s="20">
        <f>'Informations personnelles'!C998</f>
        <v>0</v>
      </c>
    </row>
    <row r="999" spans="1:3" ht="16.5" thickBot="1" x14ac:dyDescent="0.3">
      <c r="A999" s="19">
        <v>1996</v>
      </c>
      <c r="B999" s="121"/>
      <c r="C999" s="20">
        <f>'Informations personnelles'!C999</f>
        <v>0</v>
      </c>
    </row>
    <row r="1000" spans="1:3" ht="16.5" thickBot="1" x14ac:dyDescent="0.3">
      <c r="A1000" s="19">
        <v>1997</v>
      </c>
      <c r="B1000" s="121"/>
      <c r="C1000" s="20">
        <f>'Informations personnelles'!C1000</f>
        <v>0</v>
      </c>
    </row>
    <row r="1001" spans="1:3" ht="16.5" thickBot="1" x14ac:dyDescent="0.3">
      <c r="A1001" s="19">
        <v>1998</v>
      </c>
      <c r="B1001" s="121"/>
      <c r="C1001" s="20">
        <f>'Informations personnelles'!C1001</f>
        <v>0</v>
      </c>
    </row>
    <row r="1002" spans="1:3" ht="16.5" thickBot="1" x14ac:dyDescent="0.3">
      <c r="A1002" s="19">
        <v>1999</v>
      </c>
      <c r="B1002" s="121"/>
      <c r="C1002" s="20">
        <f>'Informations personnelles'!C1002</f>
        <v>0</v>
      </c>
    </row>
    <row r="1003" spans="1:3" ht="16.5" thickBot="1" x14ac:dyDescent="0.3">
      <c r="A1003" s="21">
        <v>2000</v>
      </c>
      <c r="B1003" s="122"/>
      <c r="C1003" s="22">
        <f>'Informations personnelles'!C1003</f>
        <v>0</v>
      </c>
    </row>
  </sheetData>
  <conditionalFormatting sqref="A1:C2 A1004:C1048576">
    <cfRule type="cellIs" dxfId="3605" priority="3" operator="equal">
      <formula>0</formula>
    </cfRule>
  </conditionalFormatting>
  <conditionalFormatting sqref="A3:C82">
    <cfRule type="cellIs" dxfId="3604" priority="2" operator="equal">
      <formula>0</formula>
    </cfRule>
  </conditionalFormatting>
  <conditionalFormatting sqref="A83:C1003">
    <cfRule type="cellIs" dxfId="3603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>
      <selection activeCell="C34" sqref="C34"/>
    </sheetView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26.25" thickBot="1" x14ac:dyDescent="0.3">
      <c r="A1" s="53" t="s">
        <v>101</v>
      </c>
      <c r="B1" s="26" t="s">
        <v>102</v>
      </c>
      <c r="C1" s="27" t="s">
        <v>103</v>
      </c>
      <c r="D1" s="28" t="s">
        <v>104</v>
      </c>
      <c r="E1" s="29" t="s">
        <v>105</v>
      </c>
      <c r="F1" s="29" t="s">
        <v>106</v>
      </c>
      <c r="G1" s="29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33"/>
      <c r="E2" s="34"/>
      <c r="F2" s="34"/>
      <c r="G2" s="34"/>
    </row>
    <row r="3" spans="1:7" x14ac:dyDescent="0.25">
      <c r="A3" s="35">
        <f>VLOOKUP(B3,Données!$A$3:$I$1003,4)</f>
        <v>0</v>
      </c>
      <c r="B3" s="132">
        <v>1084</v>
      </c>
      <c r="C3" s="32" t="str">
        <f>IFERROR(IF(B3=Données!X$1,Données!$X$2,VLOOKUP(B3,Données!$A$3:$I$1003,3,FALSE)),"")</f>
        <v>Louise St-Jules</v>
      </c>
      <c r="D3" s="36"/>
      <c r="E3" s="34">
        <v>300</v>
      </c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36"/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36"/>
      <c r="E5" s="34"/>
      <c r="F5" s="34"/>
      <c r="G5" s="34"/>
    </row>
    <row r="6" spans="1:7" x14ac:dyDescent="0.25">
      <c r="A6" s="35">
        <f>VLOOKUP(B6,Données!$A$3:$I$1003,4)</f>
        <v>0</v>
      </c>
      <c r="B6" s="139">
        <v>1053</v>
      </c>
      <c r="C6" s="32" t="str">
        <f>IFERROR(IF(B6=Données!X$1,Données!$X$2,VLOOKUP(B6,Données!$A$3:$I$1003,3,FALSE)),"")</f>
        <v>André Cyr</v>
      </c>
      <c r="D6" s="36"/>
      <c r="E6" s="34"/>
      <c r="F6" s="34">
        <v>300</v>
      </c>
      <c r="G6" s="34">
        <v>300</v>
      </c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40"/>
      <c r="E7" s="41"/>
      <c r="F7" s="41"/>
      <c r="G7" s="41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40"/>
      <c r="E8" s="41"/>
      <c r="F8" s="41"/>
      <c r="G8" s="4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44"/>
      <c r="E9" s="41"/>
      <c r="F9" s="41"/>
      <c r="G9" s="41"/>
    </row>
    <row r="10" spans="1:7" x14ac:dyDescent="0.25">
      <c r="A10" s="42" t="s">
        <v>109</v>
      </c>
      <c r="B10" s="38"/>
      <c r="C10" s="43" t="str">
        <f>IFERROR(VLOOKUP(B10,Données!$Q$3:$W$503,2,FALSE),"")</f>
        <v/>
      </c>
      <c r="D10" s="44"/>
      <c r="E10" s="41"/>
      <c r="F10" s="41"/>
      <c r="G10" s="41"/>
    </row>
    <row r="11" spans="1:7" x14ac:dyDescent="0.25">
      <c r="A11" s="45"/>
      <c r="B11" s="46"/>
      <c r="C11" s="47" t="s">
        <v>110</v>
      </c>
      <c r="D11" s="46"/>
      <c r="E11" s="48"/>
      <c r="F11" s="48"/>
      <c r="G11" s="48"/>
    </row>
    <row r="12" spans="1:7" x14ac:dyDescent="0.25">
      <c r="A12" s="30">
        <f>VLOOKUP(B12,Données!$A$3:$I$1003,4)</f>
        <v>0</v>
      </c>
      <c r="B12" s="133">
        <v>1059</v>
      </c>
      <c r="C12" s="32" t="str">
        <f>IFERROR(IF(B12=Données!X$1,Données!$X$2,VLOOKUP(B12,Données!$A$3:$I$1003,3,FALSE)),"")</f>
        <v>Juliette Lavallée</v>
      </c>
      <c r="D12" s="36"/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36"/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36"/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36"/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36"/>
      <c r="E16" s="34"/>
      <c r="F16" s="34">
        <v>300</v>
      </c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40"/>
      <c r="E17" s="41"/>
      <c r="F17" s="41"/>
      <c r="G17" s="41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40"/>
      <c r="E18" s="41"/>
      <c r="F18" s="41"/>
      <c r="G18" s="4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44"/>
      <c r="E19" s="41"/>
      <c r="F19" s="41"/>
      <c r="G19" s="41"/>
    </row>
    <row r="20" spans="1:7" x14ac:dyDescent="0.25">
      <c r="A20" s="42" t="s">
        <v>109</v>
      </c>
      <c r="B20" s="38"/>
      <c r="C20" s="43" t="str">
        <f>IFERROR(VLOOKUP(B20,Données!$Q$3:$W$503,2,FALSE),"")</f>
        <v/>
      </c>
      <c r="D20" s="44"/>
      <c r="E20" s="41"/>
      <c r="F20" s="41"/>
      <c r="G20" s="41"/>
    </row>
    <row r="21" spans="1:7" x14ac:dyDescent="0.25">
      <c r="A21" s="45"/>
      <c r="B21" s="46"/>
      <c r="C21" s="47" t="s">
        <v>111</v>
      </c>
      <c r="D21" s="46"/>
      <c r="E21" s="48"/>
      <c r="F21" s="48"/>
      <c r="G21" s="48"/>
    </row>
    <row r="22" spans="1:7" x14ac:dyDescent="0.25">
      <c r="A22" s="30">
        <f>VLOOKUP(B22,Données!$A$3:$I$1003,4)</f>
        <v>0</v>
      </c>
      <c r="B22" s="141">
        <v>1102</v>
      </c>
      <c r="C22" s="32" t="str">
        <f>IFERROR(IF(B22=Données!X$1,Données!$X$2,VLOOKUP(B22,Données!$A$3:$I$1003,3,FALSE)),"")</f>
        <v>Louise Sarrazin</v>
      </c>
      <c r="D22" s="36"/>
      <c r="E22" s="34">
        <v>300</v>
      </c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36"/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36"/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36"/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36"/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40"/>
      <c r="E27" s="41"/>
      <c r="F27" s="41"/>
      <c r="G27" s="41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40"/>
      <c r="E28" s="41"/>
      <c r="F28" s="41"/>
      <c r="G28" s="4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44"/>
      <c r="E29" s="41"/>
      <c r="F29" s="41"/>
      <c r="G29" s="41"/>
    </row>
    <row r="30" spans="1:7" x14ac:dyDescent="0.25">
      <c r="A30" s="42" t="s">
        <v>109</v>
      </c>
      <c r="B30" s="38"/>
      <c r="C30" s="43" t="str">
        <f>IFERROR(VLOOKUP(B30,Données!$Q$3:$W$503,2,FALSE),"")</f>
        <v/>
      </c>
      <c r="D30" s="44"/>
      <c r="E30" s="41"/>
      <c r="F30" s="41"/>
      <c r="G30" s="41"/>
    </row>
    <row r="31" spans="1:7" x14ac:dyDescent="0.25">
      <c r="A31" s="45"/>
      <c r="B31" s="46"/>
      <c r="C31" s="47" t="s">
        <v>112</v>
      </c>
      <c r="D31" s="46"/>
      <c r="E31" s="48"/>
      <c r="F31" s="48"/>
      <c r="G31" s="48"/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36"/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36"/>
      <c r="E33" s="34"/>
      <c r="F33" s="34"/>
      <c r="G33" s="34"/>
    </row>
    <row r="34" spans="1:7" x14ac:dyDescent="0.25">
      <c r="A34" s="35">
        <f>VLOOKUP(B34,Données!$A$3:$I$1003,4)</f>
        <v>0</v>
      </c>
      <c r="B34" s="143">
        <v>1000</v>
      </c>
      <c r="C34" s="32" t="str">
        <f>IFERROR(IF(B34=Données!X$1,Données!$X$2,VLOOKUP(B34,Données!$A$3:$I$1003,3,FALSE)),"")</f>
        <v>Pierrette Venne</v>
      </c>
      <c r="D34" s="36"/>
      <c r="E34" s="34">
        <v>300</v>
      </c>
      <c r="F34" s="34"/>
      <c r="G34" s="34">
        <v>300</v>
      </c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36"/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36"/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40"/>
      <c r="E37" s="41"/>
      <c r="F37" s="41"/>
      <c r="G37" s="41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40"/>
      <c r="E38" s="41"/>
      <c r="F38" s="41"/>
      <c r="G38" s="4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44"/>
      <c r="E39" s="41"/>
      <c r="F39" s="41"/>
      <c r="G39" s="41"/>
    </row>
    <row r="40" spans="1:7" x14ac:dyDescent="0.25">
      <c r="A40" s="42" t="s">
        <v>109</v>
      </c>
      <c r="B40" s="38"/>
      <c r="C40" s="43" t="str">
        <f>IFERROR(VLOOKUP(B40,Données!$Q$3:$W$503,2,FALSE),"")</f>
        <v/>
      </c>
      <c r="D40" s="44"/>
      <c r="E40" s="41"/>
      <c r="F40" s="41"/>
      <c r="G40" s="41"/>
    </row>
    <row r="41" spans="1:7" x14ac:dyDescent="0.25">
      <c r="A41" s="45"/>
      <c r="B41" s="46"/>
      <c r="C41" s="47" t="s">
        <v>113</v>
      </c>
      <c r="D41" s="46"/>
      <c r="E41" s="48"/>
      <c r="F41" s="48"/>
      <c r="G41" s="48"/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36"/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36"/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36"/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36"/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36"/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40"/>
      <c r="E47" s="41"/>
      <c r="F47" s="41"/>
      <c r="G47" s="41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40"/>
      <c r="E48" s="41"/>
      <c r="F48" s="41"/>
      <c r="G48" s="4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44"/>
      <c r="E49" s="41"/>
      <c r="F49" s="41"/>
      <c r="G49" s="41"/>
    </row>
    <row r="50" spans="1:7" x14ac:dyDescent="0.25">
      <c r="A50" s="42" t="s">
        <v>109</v>
      </c>
      <c r="B50" s="38"/>
      <c r="C50" s="43" t="str">
        <f>IFERROR(VLOOKUP(B50,Données!$Q$3:$W$503,2,FALSE),"")</f>
        <v/>
      </c>
      <c r="D50" s="44"/>
      <c r="E50" s="41"/>
      <c r="F50" s="41"/>
      <c r="G50" s="41"/>
    </row>
    <row r="51" spans="1:7" x14ac:dyDescent="0.25">
      <c r="A51" s="45"/>
      <c r="B51" s="46"/>
      <c r="C51" s="47" t="s">
        <v>114</v>
      </c>
      <c r="D51" s="46"/>
      <c r="E51" s="48"/>
      <c r="F51" s="48"/>
      <c r="G51" s="48"/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36"/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36"/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36"/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36"/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36"/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40"/>
      <c r="E57" s="41"/>
      <c r="F57" s="41"/>
      <c r="G57" s="41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40"/>
      <c r="E58" s="41"/>
      <c r="F58" s="41"/>
      <c r="G58" s="4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44"/>
      <c r="E59" s="41"/>
      <c r="F59" s="41"/>
      <c r="G59" s="41"/>
    </row>
    <row r="60" spans="1:7" x14ac:dyDescent="0.25">
      <c r="A60" s="42" t="s">
        <v>109</v>
      </c>
      <c r="B60" s="38"/>
      <c r="C60" s="43" t="str">
        <f>IFERROR(VLOOKUP(B60,Données!$Q$3:$W$503,2,FALSE),"")</f>
        <v/>
      </c>
      <c r="D60" s="44"/>
      <c r="E60" s="41"/>
      <c r="F60" s="41"/>
      <c r="G60" s="41"/>
    </row>
    <row r="61" spans="1:7" x14ac:dyDescent="0.25">
      <c r="A61" s="45"/>
      <c r="B61" s="46"/>
      <c r="C61" s="47" t="s">
        <v>115</v>
      </c>
      <c r="D61" s="46"/>
      <c r="E61" s="48"/>
      <c r="F61" s="48"/>
      <c r="G61" s="48"/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36"/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36"/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36"/>
      <c r="E64" s="34"/>
      <c r="F64" s="34"/>
      <c r="G64" s="34"/>
    </row>
    <row r="65" spans="1:7" x14ac:dyDescent="0.25">
      <c r="A65" s="35">
        <f>VLOOKUP(B65,Données!$A$3:$I$1003,4)</f>
        <v>0</v>
      </c>
      <c r="B65" s="142">
        <v>1034</v>
      </c>
      <c r="C65" s="32" t="str">
        <f>IFERROR(IF(B65=Données!X$1,Données!$X$2,VLOOKUP(B65,Données!$A$3:$I$1003,3,FALSE)),"")</f>
        <v>Carole Moreau</v>
      </c>
      <c r="D65" s="36"/>
      <c r="E65" s="34"/>
      <c r="F65" s="34">
        <v>300</v>
      </c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36"/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40"/>
      <c r="E67" s="41"/>
      <c r="F67" s="41"/>
      <c r="G67" s="41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40"/>
      <c r="E68" s="41"/>
      <c r="F68" s="41"/>
      <c r="G68" s="4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44"/>
      <c r="E69" s="41"/>
      <c r="F69" s="41"/>
      <c r="G69" s="41"/>
    </row>
    <row r="70" spans="1:7" x14ac:dyDescent="0.25">
      <c r="A70" s="42" t="s">
        <v>109</v>
      </c>
      <c r="B70" s="38"/>
      <c r="C70" s="43" t="str">
        <f>IFERROR(VLOOKUP(B70,Données!$Q$3:$W$503,2,FALSE),"")</f>
        <v/>
      </c>
      <c r="D70" s="44"/>
      <c r="E70" s="41"/>
      <c r="F70" s="41"/>
      <c r="G70" s="41"/>
    </row>
    <row r="71" spans="1:7" x14ac:dyDescent="0.25">
      <c r="A71" s="45"/>
      <c r="B71" s="46"/>
      <c r="C71" s="47" t="s">
        <v>116</v>
      </c>
      <c r="D71" s="46"/>
      <c r="E71" s="48"/>
      <c r="F71" s="48"/>
      <c r="G71" s="48"/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36"/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36"/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36"/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36"/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36"/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40"/>
      <c r="E77" s="41"/>
      <c r="F77" s="41"/>
      <c r="G77" s="41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40"/>
      <c r="E78" s="41"/>
      <c r="F78" s="41"/>
      <c r="G78" s="4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44"/>
      <c r="E79" s="41"/>
      <c r="F79" s="41"/>
      <c r="G79" s="41"/>
    </row>
    <row r="80" spans="1:7" x14ac:dyDescent="0.25">
      <c r="A80" s="42" t="s">
        <v>109</v>
      </c>
      <c r="B80" s="38"/>
      <c r="C80" s="43" t="str">
        <f>IFERROR(VLOOKUP(B80,Données!$Q$3:$W$503,2,FALSE),"")</f>
        <v/>
      </c>
      <c r="D80" s="44"/>
      <c r="E80" s="41"/>
      <c r="F80" s="41"/>
      <c r="G80" s="41"/>
    </row>
    <row r="81" spans="1:7" x14ac:dyDescent="0.25">
      <c r="A81" s="45"/>
      <c r="B81" s="46"/>
      <c r="C81" s="47" t="s">
        <v>117</v>
      </c>
      <c r="D81" s="46"/>
      <c r="E81" s="48"/>
      <c r="F81" s="48"/>
      <c r="G81" s="48"/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36"/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36"/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36"/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36"/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36"/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40"/>
      <c r="E87" s="41"/>
      <c r="F87" s="41"/>
      <c r="G87" s="41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40"/>
      <c r="E88" s="41"/>
      <c r="F88" s="41"/>
      <c r="G88" s="4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44"/>
      <c r="E89" s="41"/>
      <c r="F89" s="41"/>
      <c r="G89" s="41"/>
    </row>
    <row r="90" spans="1:7" x14ac:dyDescent="0.25">
      <c r="A90" s="42" t="s">
        <v>109</v>
      </c>
      <c r="B90" s="38"/>
      <c r="C90" s="43" t="str">
        <f>IFERROR(VLOOKUP(B90,Données!$Q$3:$W$503,2,FALSE),"")</f>
        <v/>
      </c>
      <c r="D90" s="44"/>
      <c r="E90" s="41"/>
      <c r="F90" s="41"/>
      <c r="G90" s="41"/>
    </row>
    <row r="91" spans="1:7" x14ac:dyDescent="0.25">
      <c r="A91" s="45"/>
      <c r="B91" s="46"/>
      <c r="C91" s="47" t="s">
        <v>118</v>
      </c>
      <c r="D91" s="46"/>
      <c r="E91" s="48"/>
      <c r="F91" s="48"/>
      <c r="G91" s="48"/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36"/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36"/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36"/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36"/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36"/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40"/>
      <c r="E97" s="41"/>
      <c r="F97" s="41"/>
      <c r="G97" s="41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40"/>
      <c r="E98" s="41"/>
      <c r="F98" s="41"/>
      <c r="G98" s="4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44"/>
      <c r="E99" s="41"/>
      <c r="F99" s="41"/>
      <c r="G99" s="41"/>
    </row>
    <row r="100" spans="1:7" x14ac:dyDescent="0.25">
      <c r="A100" s="42" t="s">
        <v>109</v>
      </c>
      <c r="B100" s="38"/>
      <c r="C100" s="43" t="str">
        <f>IFERROR(VLOOKUP(B100,Données!$Q$3:$W$503,2,FALSE),"")</f>
        <v/>
      </c>
      <c r="D100" s="44"/>
      <c r="E100" s="41"/>
      <c r="F100" s="41"/>
      <c r="G100" s="41"/>
    </row>
    <row r="101" spans="1:7" x14ac:dyDescent="0.25">
      <c r="A101" s="45"/>
      <c r="B101" s="46"/>
      <c r="C101" s="47" t="s">
        <v>119</v>
      </c>
      <c r="D101" s="46"/>
      <c r="E101" s="48"/>
      <c r="F101" s="48"/>
      <c r="G101" s="48"/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36"/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36"/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36"/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36"/>
      <c r="E105" s="34"/>
      <c r="F105" s="34"/>
      <c r="G105" s="34"/>
    </row>
    <row r="106" spans="1:7" x14ac:dyDescent="0.25">
      <c r="A106" s="35">
        <f>VLOOKUP(B106,Données!$A$3:$I$1003,4)</f>
        <v>0</v>
      </c>
      <c r="B106" s="134">
        <v>1081</v>
      </c>
      <c r="C106" s="32" t="str">
        <f>IFERROR(IF(B106=Données!X$1,Données!$X$2,VLOOKUP(B106,Données!$A$3:$I$1003,3,FALSE)),"")</f>
        <v>Denis Lauzon</v>
      </c>
      <c r="D106" s="36"/>
      <c r="E106" s="34">
        <v>300</v>
      </c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40"/>
      <c r="E107" s="41"/>
      <c r="F107" s="41"/>
      <c r="G107" s="41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40"/>
      <c r="E108" s="41"/>
      <c r="F108" s="41"/>
      <c r="G108" s="4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x14ac:dyDescent="0.25">
      <c r="A110" s="42" t="s">
        <v>109</v>
      </c>
      <c r="B110" s="38"/>
      <c r="C110" s="43" t="str">
        <f>IFERROR(VLOOKUP(B110,Données!$Q$3:$W$503,2,FALSE),"")</f>
        <v/>
      </c>
      <c r="D110" s="44"/>
      <c r="E110" s="41"/>
      <c r="F110" s="41"/>
      <c r="G110" s="41"/>
    </row>
    <row r="111" spans="1:7" x14ac:dyDescent="0.25">
      <c r="A111" s="45"/>
      <c r="B111" s="46"/>
      <c r="C111" s="47" t="s">
        <v>120</v>
      </c>
      <c r="D111" s="46"/>
      <c r="E111" s="48"/>
      <c r="F111" s="48"/>
      <c r="G111" s="48"/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36"/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36"/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36"/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36"/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36"/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40"/>
      <c r="E117" s="41"/>
      <c r="F117" s="41"/>
      <c r="G117" s="41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40"/>
      <c r="E118" s="41"/>
      <c r="F118" s="41"/>
      <c r="G118" s="4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x14ac:dyDescent="0.25">
      <c r="A120" s="42" t="s">
        <v>109</v>
      </c>
      <c r="B120" s="38"/>
      <c r="C120" s="43" t="str">
        <f>IFERROR(VLOOKUP(B120,Données!$Q$3:$W$503,2,FALSE),"")</f>
        <v/>
      </c>
      <c r="D120" s="44"/>
      <c r="E120" s="41"/>
      <c r="F120" s="41"/>
      <c r="G120" s="41"/>
    </row>
    <row r="121" spans="1:7" x14ac:dyDescent="0.25">
      <c r="A121" s="45"/>
      <c r="B121" s="46"/>
      <c r="C121" s="47" t="s">
        <v>121</v>
      </c>
      <c r="D121" s="46"/>
      <c r="E121" s="48"/>
      <c r="F121" s="48"/>
      <c r="G121" s="48"/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36"/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36"/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36"/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36"/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36"/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40"/>
      <c r="E127" s="41"/>
      <c r="F127" s="41"/>
      <c r="G127" s="41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40"/>
      <c r="E128" s="41"/>
      <c r="F128" s="41"/>
      <c r="G128" s="4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x14ac:dyDescent="0.25">
      <c r="A130" s="42" t="s">
        <v>109</v>
      </c>
      <c r="B130" s="38"/>
      <c r="C130" s="43" t="str">
        <f>IFERROR(VLOOKUP(B130,Données!$Q$3:$W$503,2,FALSE),"")</f>
        <v/>
      </c>
      <c r="D130" s="44"/>
      <c r="E130" s="41"/>
      <c r="F130" s="41"/>
      <c r="G130" s="41"/>
    </row>
    <row r="131" spans="1:7" x14ac:dyDescent="0.25">
      <c r="A131" s="45"/>
      <c r="B131" s="46"/>
      <c r="C131" s="47" t="s">
        <v>122</v>
      </c>
      <c r="D131" s="46"/>
      <c r="E131" s="48"/>
      <c r="F131" s="48"/>
      <c r="G131" s="48"/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36"/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36"/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36"/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36"/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36"/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40"/>
      <c r="E137" s="41"/>
      <c r="F137" s="41"/>
      <c r="G137" s="41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40"/>
      <c r="E138" s="41"/>
      <c r="F138" s="41"/>
      <c r="G138" s="4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x14ac:dyDescent="0.25">
      <c r="A140" s="42" t="s">
        <v>109</v>
      </c>
      <c r="B140" s="38"/>
      <c r="C140" s="43" t="str">
        <f>IFERROR(VLOOKUP(B140,Données!$Q$3:$W$503,2,FALSE),"")</f>
        <v/>
      </c>
      <c r="D140" s="44"/>
      <c r="E140" s="41"/>
      <c r="F140" s="41"/>
      <c r="G140" s="41"/>
    </row>
    <row r="141" spans="1:7" x14ac:dyDescent="0.25">
      <c r="A141" s="45"/>
      <c r="B141" s="46"/>
      <c r="C141" s="47" t="s">
        <v>123</v>
      </c>
      <c r="D141" s="46"/>
      <c r="E141" s="48"/>
      <c r="F141" s="48"/>
      <c r="G141" s="48"/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36"/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36"/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36"/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36"/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36"/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40"/>
      <c r="E147" s="41"/>
      <c r="F147" s="41"/>
      <c r="G147" s="41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40"/>
      <c r="E148" s="41"/>
      <c r="F148" s="41"/>
      <c r="G148" s="4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x14ac:dyDescent="0.25">
      <c r="A150" s="42" t="s">
        <v>109</v>
      </c>
      <c r="B150" s="38"/>
      <c r="C150" s="43" t="str">
        <f>IFERROR(VLOOKUP(B150,Données!$Q$3:$W$503,2,FALSE),"")</f>
        <v/>
      </c>
      <c r="D150" s="44"/>
      <c r="E150" s="41"/>
      <c r="F150" s="41"/>
      <c r="G150" s="41"/>
    </row>
    <row r="151" spans="1:7" x14ac:dyDescent="0.25">
      <c r="A151" s="45"/>
      <c r="B151" s="46"/>
      <c r="C151" s="47" t="s">
        <v>124</v>
      </c>
      <c r="D151" s="46"/>
      <c r="E151" s="48"/>
      <c r="F151" s="48"/>
      <c r="G151" s="48"/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36"/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36"/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36"/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36"/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36"/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40"/>
      <c r="E157" s="41"/>
      <c r="F157" s="41"/>
      <c r="G157" s="41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40"/>
      <c r="E158" s="41"/>
      <c r="F158" s="41"/>
      <c r="G158" s="4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x14ac:dyDescent="0.25">
      <c r="A160" s="42" t="s">
        <v>109</v>
      </c>
      <c r="B160" s="38"/>
      <c r="C160" s="43" t="str">
        <f>IFERROR(VLOOKUP(B160,Données!$Q$3:$W$503,2,FALSE),"")</f>
        <v/>
      </c>
      <c r="D160" s="44"/>
      <c r="E160" s="41"/>
      <c r="F160" s="41"/>
      <c r="G160" s="41"/>
    </row>
    <row r="161" spans="1:7" ht="15.75" thickBot="1" x14ac:dyDescent="0.3">
      <c r="A161" s="49"/>
      <c r="B161" s="50"/>
      <c r="C161" s="47" t="s">
        <v>125</v>
      </c>
      <c r="D161" s="51"/>
      <c r="E161" s="52"/>
      <c r="F161" s="52"/>
      <c r="G161" s="52"/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36"/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36"/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36"/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36"/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36"/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40"/>
      <c r="E167" s="41"/>
      <c r="F167" s="41"/>
      <c r="G167" s="41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40"/>
      <c r="E168" s="41"/>
      <c r="F168" s="41"/>
      <c r="G168" s="4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44"/>
      <c r="E169" s="41"/>
      <c r="F169" s="41"/>
      <c r="G169" s="41"/>
    </row>
    <row r="170" spans="1:7" x14ac:dyDescent="0.25">
      <c r="A170" s="42" t="s">
        <v>109</v>
      </c>
      <c r="B170" s="38"/>
      <c r="C170" s="43" t="str">
        <f>IFERROR(VLOOKUP(B170,Données!$Q$3:$W$503,2,FALSE),"")</f>
        <v/>
      </c>
      <c r="D170" s="44"/>
      <c r="E170" s="41"/>
      <c r="F170" s="41"/>
      <c r="G170" s="41"/>
    </row>
    <row r="171" spans="1:7" ht="15.75" thickBot="1" x14ac:dyDescent="0.3">
      <c r="A171" s="49"/>
      <c r="B171" s="50"/>
      <c r="C171" s="47" t="s">
        <v>126</v>
      </c>
      <c r="D171" s="51"/>
      <c r="E171" s="52"/>
      <c r="F171" s="52"/>
      <c r="G171" s="52"/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36"/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36"/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36"/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36"/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36"/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40"/>
      <c r="E177" s="41"/>
      <c r="F177" s="41"/>
      <c r="G177" s="41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40"/>
      <c r="E178" s="41"/>
      <c r="F178" s="41"/>
      <c r="G178" s="4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44"/>
      <c r="E179" s="41"/>
      <c r="F179" s="41"/>
      <c r="G179" s="41"/>
    </row>
    <row r="180" spans="1:7" x14ac:dyDescent="0.25">
      <c r="A180" s="42" t="s">
        <v>109</v>
      </c>
      <c r="B180" s="38"/>
      <c r="C180" s="43" t="str">
        <f>IFERROR(VLOOKUP(B180,Données!$Q$3:$W$503,2,FALSE),"")</f>
        <v/>
      </c>
      <c r="D180" s="44"/>
      <c r="E180" s="41"/>
      <c r="F180" s="41"/>
      <c r="G180" s="41"/>
    </row>
    <row r="181" spans="1:7" ht="15.75" thickBot="1" x14ac:dyDescent="0.3">
      <c r="A181" s="49"/>
      <c r="B181" s="50"/>
      <c r="C181" s="47" t="s">
        <v>127</v>
      </c>
      <c r="D181" s="51"/>
      <c r="E181" s="52"/>
      <c r="F181" s="52"/>
      <c r="G181" s="52"/>
    </row>
  </sheetData>
  <conditionalFormatting sqref="B1:D1 D2:D8">
    <cfRule type="containsErrors" dxfId="3602" priority="523">
      <formula>ISERROR(B1)</formula>
    </cfRule>
  </conditionalFormatting>
  <conditionalFormatting sqref="A1">
    <cfRule type="containsErrors" dxfId="3601" priority="521">
      <formula>ISERROR(A1)</formula>
    </cfRule>
  </conditionalFormatting>
  <conditionalFormatting sqref="A2:A6">
    <cfRule type="cellIs" dxfId="3600" priority="374" operator="equal">
      <formula>0</formula>
    </cfRule>
    <cfRule type="containsErrors" dxfId="3599" priority="520">
      <formula>ISERROR(A2)</formula>
    </cfRule>
  </conditionalFormatting>
  <conditionalFormatting sqref="A7:A8">
    <cfRule type="cellIs" dxfId="3598" priority="518" operator="equal">
      <formula>0</formula>
    </cfRule>
    <cfRule type="containsErrors" dxfId="3597" priority="519">
      <formula>ISERROR(A7)</formula>
    </cfRule>
  </conditionalFormatting>
  <conditionalFormatting sqref="A9:A10">
    <cfRule type="cellIs" dxfId="3596" priority="516" operator="equal">
      <formula>0</formula>
    </cfRule>
    <cfRule type="containsErrors" dxfId="3595" priority="517">
      <formula>ISERROR(A9)</formula>
    </cfRule>
  </conditionalFormatting>
  <conditionalFormatting sqref="C2:C8">
    <cfRule type="containsErrors" dxfId="3594" priority="522">
      <formula>ISERROR(C2)</formula>
    </cfRule>
  </conditionalFormatting>
  <conditionalFormatting sqref="C11">
    <cfRule type="containsErrors" dxfId="3593" priority="515">
      <formula>ISERROR(C11)</formula>
    </cfRule>
  </conditionalFormatting>
  <conditionalFormatting sqref="D22:D26">
    <cfRule type="containsErrors" dxfId="3592" priority="513">
      <formula>ISERROR(D22)</formula>
    </cfRule>
  </conditionalFormatting>
  <conditionalFormatting sqref="D12:D16">
    <cfRule type="containsErrors" dxfId="3591" priority="514">
      <formula>ISERROR(D12)</formula>
    </cfRule>
  </conditionalFormatting>
  <conditionalFormatting sqref="D32:D36">
    <cfRule type="containsErrors" dxfId="3590" priority="512">
      <formula>ISERROR(D32)</formula>
    </cfRule>
  </conditionalFormatting>
  <conditionalFormatting sqref="D42:D46">
    <cfRule type="containsErrors" dxfId="3589" priority="511">
      <formula>ISERROR(D42)</formula>
    </cfRule>
  </conditionalFormatting>
  <conditionalFormatting sqref="D52:D56">
    <cfRule type="containsErrors" dxfId="3588" priority="510">
      <formula>ISERROR(D52)</formula>
    </cfRule>
  </conditionalFormatting>
  <conditionalFormatting sqref="D62:D66">
    <cfRule type="containsErrors" dxfId="3587" priority="509">
      <formula>ISERROR(D62)</formula>
    </cfRule>
  </conditionalFormatting>
  <conditionalFormatting sqref="D72:D76">
    <cfRule type="containsErrors" dxfId="3586" priority="508">
      <formula>ISERROR(D72)</formula>
    </cfRule>
  </conditionalFormatting>
  <conditionalFormatting sqref="D82:D86">
    <cfRule type="containsErrors" dxfId="3585" priority="507">
      <formula>ISERROR(D82)</formula>
    </cfRule>
  </conditionalFormatting>
  <conditionalFormatting sqref="D92:D96">
    <cfRule type="containsErrors" dxfId="3584" priority="506">
      <formula>ISERROR(D92)</formula>
    </cfRule>
  </conditionalFormatting>
  <conditionalFormatting sqref="D102:D106">
    <cfRule type="containsErrors" dxfId="3583" priority="505">
      <formula>ISERROR(D102)</formula>
    </cfRule>
  </conditionalFormatting>
  <conditionalFormatting sqref="D112:D116">
    <cfRule type="containsErrors" dxfId="3582" priority="504">
      <formula>ISERROR(D112)</formula>
    </cfRule>
  </conditionalFormatting>
  <conditionalFormatting sqref="D122:D126">
    <cfRule type="containsErrors" dxfId="3581" priority="503">
      <formula>ISERROR(D122)</formula>
    </cfRule>
  </conditionalFormatting>
  <conditionalFormatting sqref="D132:D136">
    <cfRule type="containsErrors" dxfId="3580" priority="502">
      <formula>ISERROR(D132)</formula>
    </cfRule>
  </conditionalFormatting>
  <conditionalFormatting sqref="D142:D146">
    <cfRule type="containsErrors" dxfId="3579" priority="501">
      <formula>ISERROR(D142)</formula>
    </cfRule>
  </conditionalFormatting>
  <conditionalFormatting sqref="D152:D156">
    <cfRule type="containsErrors" dxfId="3578" priority="500">
      <formula>ISERROR(D152)</formula>
    </cfRule>
  </conditionalFormatting>
  <conditionalFormatting sqref="E1:G1">
    <cfRule type="containsErrors" dxfId="3577" priority="499">
      <formula>ISERROR(E1)</formula>
    </cfRule>
  </conditionalFormatting>
  <conditionalFormatting sqref="E1:G1">
    <cfRule type="cellIs" dxfId="3576" priority="497" operator="equal">
      <formula>0</formula>
    </cfRule>
    <cfRule type="containsErrors" dxfId="3575" priority="498">
      <formula>ISERROR(E1)</formula>
    </cfRule>
  </conditionalFormatting>
  <conditionalFormatting sqref="C21">
    <cfRule type="containsErrors" dxfId="3574" priority="496">
      <formula>ISERROR(C21)</formula>
    </cfRule>
  </conditionalFormatting>
  <conditionalFormatting sqref="C31">
    <cfRule type="containsErrors" dxfId="3573" priority="495">
      <formula>ISERROR(C31)</formula>
    </cfRule>
  </conditionalFormatting>
  <conditionalFormatting sqref="C41">
    <cfRule type="containsErrors" dxfId="3572" priority="494">
      <formula>ISERROR(C41)</formula>
    </cfRule>
  </conditionalFormatting>
  <conditionalFormatting sqref="C51">
    <cfRule type="containsErrors" dxfId="3571" priority="493">
      <formula>ISERROR(C51)</formula>
    </cfRule>
  </conditionalFormatting>
  <conditionalFormatting sqref="C61">
    <cfRule type="containsErrors" dxfId="3570" priority="492">
      <formula>ISERROR(C61)</formula>
    </cfRule>
  </conditionalFormatting>
  <conditionalFormatting sqref="C71">
    <cfRule type="containsErrors" dxfId="3569" priority="491">
      <formula>ISERROR(C71)</formula>
    </cfRule>
  </conditionalFormatting>
  <conditionalFormatting sqref="C81">
    <cfRule type="containsErrors" dxfId="3568" priority="490">
      <formula>ISERROR(C81)</formula>
    </cfRule>
  </conditionalFormatting>
  <conditionalFormatting sqref="C91">
    <cfRule type="containsErrors" dxfId="3567" priority="489">
      <formula>ISERROR(C91)</formula>
    </cfRule>
  </conditionalFormatting>
  <conditionalFormatting sqref="C101">
    <cfRule type="containsErrors" dxfId="3566" priority="488">
      <formula>ISERROR(C101)</formula>
    </cfRule>
  </conditionalFormatting>
  <conditionalFormatting sqref="C111">
    <cfRule type="containsErrors" dxfId="3565" priority="487">
      <formula>ISERROR(C111)</formula>
    </cfRule>
  </conditionalFormatting>
  <conditionalFormatting sqref="C121">
    <cfRule type="containsErrors" dxfId="3564" priority="486">
      <formula>ISERROR(C121)</formula>
    </cfRule>
  </conditionalFormatting>
  <conditionalFormatting sqref="C131">
    <cfRule type="containsErrors" dxfId="3563" priority="485">
      <formula>ISERROR(C131)</formula>
    </cfRule>
  </conditionalFormatting>
  <conditionalFormatting sqref="C141">
    <cfRule type="containsErrors" dxfId="3562" priority="484">
      <formula>ISERROR(C141)</formula>
    </cfRule>
  </conditionalFormatting>
  <conditionalFormatting sqref="C151">
    <cfRule type="containsErrors" dxfId="3561" priority="483">
      <formula>ISERROR(C151)</formula>
    </cfRule>
  </conditionalFormatting>
  <conditionalFormatting sqref="C161">
    <cfRule type="containsErrors" dxfId="3560" priority="482">
      <formula>ISERROR(C161)</formula>
    </cfRule>
  </conditionalFormatting>
  <conditionalFormatting sqref="A17:A18">
    <cfRule type="cellIs" dxfId="3559" priority="480" operator="equal">
      <formula>0</formula>
    </cfRule>
    <cfRule type="containsErrors" dxfId="3558" priority="481">
      <formula>ISERROR(A17)</formula>
    </cfRule>
  </conditionalFormatting>
  <conditionalFormatting sqref="A27:A28">
    <cfRule type="cellIs" dxfId="3557" priority="478" operator="equal">
      <formula>0</formula>
    </cfRule>
    <cfRule type="containsErrors" dxfId="3556" priority="479">
      <formula>ISERROR(A27)</formula>
    </cfRule>
  </conditionalFormatting>
  <conditionalFormatting sqref="A37:A38">
    <cfRule type="cellIs" dxfId="3555" priority="476" operator="equal">
      <formula>0</formula>
    </cfRule>
    <cfRule type="containsErrors" dxfId="3554" priority="477">
      <formula>ISERROR(A37)</formula>
    </cfRule>
  </conditionalFormatting>
  <conditionalFormatting sqref="A47:A48">
    <cfRule type="cellIs" dxfId="3553" priority="474" operator="equal">
      <formula>0</formula>
    </cfRule>
    <cfRule type="containsErrors" dxfId="3552" priority="475">
      <formula>ISERROR(A47)</formula>
    </cfRule>
  </conditionalFormatting>
  <conditionalFormatting sqref="A57:A58">
    <cfRule type="cellIs" dxfId="3551" priority="472" operator="equal">
      <formula>0</formula>
    </cfRule>
    <cfRule type="containsErrors" dxfId="3550" priority="473">
      <formula>ISERROR(A57)</formula>
    </cfRule>
  </conditionalFormatting>
  <conditionalFormatting sqref="A67:A68">
    <cfRule type="cellIs" dxfId="3549" priority="470" operator="equal">
      <formula>0</formula>
    </cfRule>
    <cfRule type="containsErrors" dxfId="3548" priority="471">
      <formula>ISERROR(A67)</formula>
    </cfRule>
  </conditionalFormatting>
  <conditionalFormatting sqref="A77:A78">
    <cfRule type="cellIs" dxfId="3547" priority="468" operator="equal">
      <formula>0</formula>
    </cfRule>
    <cfRule type="containsErrors" dxfId="3546" priority="469">
      <formula>ISERROR(A77)</formula>
    </cfRule>
  </conditionalFormatting>
  <conditionalFormatting sqref="A87:A88">
    <cfRule type="cellIs" dxfId="3545" priority="466" operator="equal">
      <formula>0</formula>
    </cfRule>
    <cfRule type="containsErrors" dxfId="3544" priority="467">
      <formula>ISERROR(A87)</formula>
    </cfRule>
  </conditionalFormatting>
  <conditionalFormatting sqref="A97:A98">
    <cfRule type="cellIs" dxfId="3543" priority="464" operator="equal">
      <formula>0</formula>
    </cfRule>
    <cfRule type="containsErrors" dxfId="3542" priority="465">
      <formula>ISERROR(A97)</formula>
    </cfRule>
  </conditionalFormatting>
  <conditionalFormatting sqref="A107:A108">
    <cfRule type="cellIs" dxfId="3541" priority="462" operator="equal">
      <formula>0</formula>
    </cfRule>
    <cfRule type="containsErrors" dxfId="3540" priority="463">
      <formula>ISERROR(A107)</formula>
    </cfRule>
  </conditionalFormatting>
  <conditionalFormatting sqref="A117:A118">
    <cfRule type="cellIs" dxfId="3539" priority="460" operator="equal">
      <formula>0</formula>
    </cfRule>
    <cfRule type="containsErrors" dxfId="3538" priority="461">
      <formula>ISERROR(A117)</formula>
    </cfRule>
  </conditionalFormatting>
  <conditionalFormatting sqref="A127:A128">
    <cfRule type="cellIs" dxfId="3537" priority="458" operator="equal">
      <formula>0</formula>
    </cfRule>
    <cfRule type="containsErrors" dxfId="3536" priority="459">
      <formula>ISERROR(A127)</formula>
    </cfRule>
  </conditionalFormatting>
  <conditionalFormatting sqref="A137:A138">
    <cfRule type="cellIs" dxfId="3535" priority="456" operator="equal">
      <formula>0</formula>
    </cfRule>
    <cfRule type="containsErrors" dxfId="3534" priority="457">
      <formula>ISERROR(A137)</formula>
    </cfRule>
  </conditionalFormatting>
  <conditionalFormatting sqref="A147:A148">
    <cfRule type="cellIs" dxfId="3533" priority="454" operator="equal">
      <formula>0</formula>
    </cfRule>
    <cfRule type="containsErrors" dxfId="3532" priority="455">
      <formula>ISERROR(A147)</formula>
    </cfRule>
  </conditionalFormatting>
  <conditionalFormatting sqref="A157:A158">
    <cfRule type="cellIs" dxfId="3531" priority="452" operator="equal">
      <formula>0</formula>
    </cfRule>
    <cfRule type="containsErrors" dxfId="3530" priority="453">
      <formula>ISERROR(A157)</formula>
    </cfRule>
  </conditionalFormatting>
  <conditionalFormatting sqref="D17:D18">
    <cfRule type="containsErrors" dxfId="3529" priority="451">
      <formula>ISERROR(D17)</formula>
    </cfRule>
  </conditionalFormatting>
  <conditionalFormatting sqref="D27:D28">
    <cfRule type="containsErrors" dxfId="3528" priority="450">
      <formula>ISERROR(D27)</formula>
    </cfRule>
  </conditionalFormatting>
  <conditionalFormatting sqref="D37:D38">
    <cfRule type="containsErrors" dxfId="3527" priority="449">
      <formula>ISERROR(D37)</formula>
    </cfRule>
  </conditionalFormatting>
  <conditionalFormatting sqref="D47:D48">
    <cfRule type="containsErrors" dxfId="3526" priority="448">
      <formula>ISERROR(D47)</formula>
    </cfRule>
  </conditionalFormatting>
  <conditionalFormatting sqref="D57:D58">
    <cfRule type="containsErrors" dxfId="3525" priority="447">
      <formula>ISERROR(D57)</formula>
    </cfRule>
  </conditionalFormatting>
  <conditionalFormatting sqref="D67:D68">
    <cfRule type="containsErrors" dxfId="3524" priority="446">
      <formula>ISERROR(D67)</formula>
    </cfRule>
  </conditionalFormatting>
  <conditionalFormatting sqref="D77:D78">
    <cfRule type="containsErrors" dxfId="3523" priority="445">
      <formula>ISERROR(D77)</formula>
    </cfRule>
  </conditionalFormatting>
  <conditionalFormatting sqref="D87:D88">
    <cfRule type="containsErrors" dxfId="3522" priority="444">
      <formula>ISERROR(D87)</formula>
    </cfRule>
  </conditionalFormatting>
  <conditionalFormatting sqref="D97:D98">
    <cfRule type="containsErrors" dxfId="3521" priority="443">
      <formula>ISERROR(D97)</formula>
    </cfRule>
  </conditionalFormatting>
  <conditionalFormatting sqref="D107:D108">
    <cfRule type="containsErrors" dxfId="3520" priority="442">
      <formula>ISERROR(D107)</formula>
    </cfRule>
  </conditionalFormatting>
  <conditionalFormatting sqref="D117:D118">
    <cfRule type="containsErrors" dxfId="3519" priority="441">
      <formula>ISERROR(D117)</formula>
    </cfRule>
  </conditionalFormatting>
  <conditionalFormatting sqref="D127:D128">
    <cfRule type="containsErrors" dxfId="3518" priority="440">
      <formula>ISERROR(D127)</formula>
    </cfRule>
  </conditionalFormatting>
  <conditionalFormatting sqref="D137:D138">
    <cfRule type="containsErrors" dxfId="3517" priority="439">
      <formula>ISERROR(D137)</formula>
    </cfRule>
  </conditionalFormatting>
  <conditionalFormatting sqref="D147:D148">
    <cfRule type="containsErrors" dxfId="3516" priority="438">
      <formula>ISERROR(D147)</formula>
    </cfRule>
  </conditionalFormatting>
  <conditionalFormatting sqref="D157:D158">
    <cfRule type="containsErrors" dxfId="3515" priority="437">
      <formula>ISERROR(D157)</formula>
    </cfRule>
  </conditionalFormatting>
  <conditionalFormatting sqref="C9:D10">
    <cfRule type="cellIs" dxfId="3514" priority="435" operator="equal">
      <formula>0</formula>
    </cfRule>
    <cfRule type="containsErrors" dxfId="3513" priority="436">
      <formula>ISERROR(C9)</formula>
    </cfRule>
  </conditionalFormatting>
  <conditionalFormatting sqref="A19:A20">
    <cfRule type="cellIs" dxfId="3512" priority="433" operator="equal">
      <formula>0</formula>
    </cfRule>
    <cfRule type="containsErrors" dxfId="3511" priority="434">
      <formula>ISERROR(A19)</formula>
    </cfRule>
  </conditionalFormatting>
  <conditionalFormatting sqref="D19:D20">
    <cfRule type="cellIs" dxfId="3510" priority="431" operator="equal">
      <formula>0</formula>
    </cfRule>
    <cfRule type="containsErrors" dxfId="3509" priority="432">
      <formula>ISERROR(D19)</formula>
    </cfRule>
  </conditionalFormatting>
  <conditionalFormatting sqref="A29:A30">
    <cfRule type="cellIs" dxfId="3508" priority="429" operator="equal">
      <formula>0</formula>
    </cfRule>
    <cfRule type="containsErrors" dxfId="3507" priority="430">
      <formula>ISERROR(A29)</formula>
    </cfRule>
  </conditionalFormatting>
  <conditionalFormatting sqref="D29:D30">
    <cfRule type="cellIs" dxfId="3506" priority="427" operator="equal">
      <formula>0</formula>
    </cfRule>
    <cfRule type="containsErrors" dxfId="3505" priority="428">
      <formula>ISERROR(D29)</formula>
    </cfRule>
  </conditionalFormatting>
  <conditionalFormatting sqref="A39:A40">
    <cfRule type="cellIs" dxfId="3504" priority="425" operator="equal">
      <formula>0</formula>
    </cfRule>
    <cfRule type="containsErrors" dxfId="3503" priority="426">
      <formula>ISERROR(A39)</formula>
    </cfRule>
  </conditionalFormatting>
  <conditionalFormatting sqref="D39:D40">
    <cfRule type="cellIs" dxfId="3502" priority="423" operator="equal">
      <formula>0</formula>
    </cfRule>
    <cfRule type="containsErrors" dxfId="3501" priority="424">
      <formula>ISERROR(D39)</formula>
    </cfRule>
  </conditionalFormatting>
  <conditionalFormatting sqref="A49:A50">
    <cfRule type="cellIs" dxfId="3500" priority="421" operator="equal">
      <formula>0</formula>
    </cfRule>
    <cfRule type="containsErrors" dxfId="3499" priority="422">
      <formula>ISERROR(A49)</formula>
    </cfRule>
  </conditionalFormatting>
  <conditionalFormatting sqref="D49:D50">
    <cfRule type="cellIs" dxfId="3498" priority="419" operator="equal">
      <formula>0</formula>
    </cfRule>
    <cfRule type="containsErrors" dxfId="3497" priority="420">
      <formula>ISERROR(D49)</formula>
    </cfRule>
  </conditionalFormatting>
  <conditionalFormatting sqref="A59:A60">
    <cfRule type="cellIs" dxfId="3496" priority="417" operator="equal">
      <formula>0</formula>
    </cfRule>
    <cfRule type="containsErrors" dxfId="3495" priority="418">
      <formula>ISERROR(A59)</formula>
    </cfRule>
  </conditionalFormatting>
  <conditionalFormatting sqref="D59:D60">
    <cfRule type="cellIs" dxfId="3494" priority="415" operator="equal">
      <formula>0</formula>
    </cfRule>
    <cfRule type="containsErrors" dxfId="3493" priority="416">
      <formula>ISERROR(D59)</formula>
    </cfRule>
  </conditionalFormatting>
  <conditionalFormatting sqref="A69:A70">
    <cfRule type="cellIs" dxfId="3492" priority="413" operator="equal">
      <formula>0</formula>
    </cfRule>
    <cfRule type="containsErrors" dxfId="3491" priority="414">
      <formula>ISERROR(A69)</formula>
    </cfRule>
  </conditionalFormatting>
  <conditionalFormatting sqref="D69:D70">
    <cfRule type="cellIs" dxfId="3490" priority="411" operator="equal">
      <formula>0</formula>
    </cfRule>
    <cfRule type="containsErrors" dxfId="3489" priority="412">
      <formula>ISERROR(D69)</formula>
    </cfRule>
  </conditionalFormatting>
  <conditionalFormatting sqref="A79:A80">
    <cfRule type="cellIs" dxfId="3488" priority="409" operator="equal">
      <formula>0</formula>
    </cfRule>
    <cfRule type="containsErrors" dxfId="3487" priority="410">
      <formula>ISERROR(A79)</formula>
    </cfRule>
  </conditionalFormatting>
  <conditionalFormatting sqref="D79:D80">
    <cfRule type="cellIs" dxfId="3486" priority="407" operator="equal">
      <formula>0</formula>
    </cfRule>
    <cfRule type="containsErrors" dxfId="3485" priority="408">
      <formula>ISERROR(D79)</formula>
    </cfRule>
  </conditionalFormatting>
  <conditionalFormatting sqref="A89:A90">
    <cfRule type="cellIs" dxfId="3484" priority="405" operator="equal">
      <formula>0</formula>
    </cfRule>
    <cfRule type="containsErrors" dxfId="3483" priority="406">
      <formula>ISERROR(A89)</formula>
    </cfRule>
  </conditionalFormatting>
  <conditionalFormatting sqref="D89:D90">
    <cfRule type="cellIs" dxfId="3482" priority="403" operator="equal">
      <formula>0</formula>
    </cfRule>
    <cfRule type="containsErrors" dxfId="3481" priority="404">
      <formula>ISERROR(D89)</formula>
    </cfRule>
  </conditionalFormatting>
  <conditionalFormatting sqref="A99:A100">
    <cfRule type="cellIs" dxfId="3480" priority="401" operator="equal">
      <formula>0</formula>
    </cfRule>
    <cfRule type="containsErrors" dxfId="3479" priority="402">
      <formula>ISERROR(A99)</formula>
    </cfRule>
  </conditionalFormatting>
  <conditionalFormatting sqref="D99:D100">
    <cfRule type="cellIs" dxfId="3478" priority="399" operator="equal">
      <formula>0</formula>
    </cfRule>
    <cfRule type="containsErrors" dxfId="3477" priority="400">
      <formula>ISERROR(D99)</formula>
    </cfRule>
  </conditionalFormatting>
  <conditionalFormatting sqref="A109:A110">
    <cfRule type="cellIs" dxfId="3476" priority="397" operator="equal">
      <formula>0</formula>
    </cfRule>
    <cfRule type="containsErrors" dxfId="3475" priority="398">
      <formula>ISERROR(A109)</formula>
    </cfRule>
  </conditionalFormatting>
  <conditionalFormatting sqref="D109:D110">
    <cfRule type="cellIs" dxfId="3474" priority="395" operator="equal">
      <formula>0</formula>
    </cfRule>
    <cfRule type="containsErrors" dxfId="3473" priority="396">
      <formula>ISERROR(D109)</formula>
    </cfRule>
  </conditionalFormatting>
  <conditionalFormatting sqref="A119:A120">
    <cfRule type="cellIs" dxfId="3472" priority="393" operator="equal">
      <formula>0</formula>
    </cfRule>
    <cfRule type="containsErrors" dxfId="3471" priority="394">
      <formula>ISERROR(A119)</formula>
    </cfRule>
  </conditionalFormatting>
  <conditionalFormatting sqref="D119:D120">
    <cfRule type="cellIs" dxfId="3470" priority="391" operator="equal">
      <formula>0</formula>
    </cfRule>
    <cfRule type="containsErrors" dxfId="3469" priority="392">
      <formula>ISERROR(D119)</formula>
    </cfRule>
  </conditionalFormatting>
  <conditionalFormatting sqref="A129:A130">
    <cfRule type="cellIs" dxfId="3468" priority="389" operator="equal">
      <formula>0</formula>
    </cfRule>
    <cfRule type="containsErrors" dxfId="3467" priority="390">
      <formula>ISERROR(A129)</formula>
    </cfRule>
  </conditionalFormatting>
  <conditionalFormatting sqref="D129:D130">
    <cfRule type="cellIs" dxfId="3466" priority="387" operator="equal">
      <formula>0</formula>
    </cfRule>
    <cfRule type="containsErrors" dxfId="3465" priority="388">
      <formula>ISERROR(D129)</formula>
    </cfRule>
  </conditionalFormatting>
  <conditionalFormatting sqref="A139:A140">
    <cfRule type="cellIs" dxfId="3464" priority="385" operator="equal">
      <formula>0</formula>
    </cfRule>
    <cfRule type="containsErrors" dxfId="3463" priority="386">
      <formula>ISERROR(A139)</formula>
    </cfRule>
  </conditionalFormatting>
  <conditionalFormatting sqref="D139:D140">
    <cfRule type="cellIs" dxfId="3462" priority="383" operator="equal">
      <formula>0</formula>
    </cfRule>
    <cfRule type="containsErrors" dxfId="3461" priority="384">
      <formula>ISERROR(D139)</formula>
    </cfRule>
  </conditionalFormatting>
  <conditionalFormatting sqref="A149:A150">
    <cfRule type="cellIs" dxfId="3460" priority="381" operator="equal">
      <formula>0</formula>
    </cfRule>
    <cfRule type="containsErrors" dxfId="3459" priority="382">
      <formula>ISERROR(A149)</formula>
    </cfRule>
  </conditionalFormatting>
  <conditionalFormatting sqref="D149:D150">
    <cfRule type="cellIs" dxfId="3458" priority="379" operator="equal">
      <formula>0</formula>
    </cfRule>
    <cfRule type="containsErrors" dxfId="3457" priority="380">
      <formula>ISERROR(D149)</formula>
    </cfRule>
  </conditionalFormatting>
  <conditionalFormatting sqref="A159:A160">
    <cfRule type="cellIs" dxfId="3456" priority="377" operator="equal">
      <formula>0</formula>
    </cfRule>
    <cfRule type="containsErrors" dxfId="3455" priority="378">
      <formula>ISERROR(A159)</formula>
    </cfRule>
  </conditionalFormatting>
  <conditionalFormatting sqref="D159:D160">
    <cfRule type="cellIs" dxfId="3454" priority="375" operator="equal">
      <formula>0</formula>
    </cfRule>
    <cfRule type="containsErrors" dxfId="3453" priority="376">
      <formula>ISERROR(D159)</formula>
    </cfRule>
  </conditionalFormatting>
  <conditionalFormatting sqref="A12:A16">
    <cfRule type="cellIs" dxfId="3452" priority="372" operator="equal">
      <formula>0</formula>
    </cfRule>
    <cfRule type="containsErrors" dxfId="3451" priority="373">
      <formula>ISERROR(A12)</formula>
    </cfRule>
  </conditionalFormatting>
  <conditionalFormatting sqref="A22:A26">
    <cfRule type="cellIs" dxfId="3450" priority="370" operator="equal">
      <formula>0</formula>
    </cfRule>
    <cfRule type="containsErrors" dxfId="3449" priority="371">
      <formula>ISERROR(A22)</formula>
    </cfRule>
  </conditionalFormatting>
  <conditionalFormatting sqref="A32:A36">
    <cfRule type="cellIs" dxfId="3448" priority="368" operator="equal">
      <formula>0</formula>
    </cfRule>
    <cfRule type="containsErrors" dxfId="3447" priority="369">
      <formula>ISERROR(A32)</formula>
    </cfRule>
  </conditionalFormatting>
  <conditionalFormatting sqref="A42:A46">
    <cfRule type="cellIs" dxfId="3446" priority="366" operator="equal">
      <formula>0</formula>
    </cfRule>
    <cfRule type="containsErrors" dxfId="3445" priority="367">
      <formula>ISERROR(A42)</formula>
    </cfRule>
  </conditionalFormatting>
  <conditionalFormatting sqref="A52:A56">
    <cfRule type="cellIs" dxfId="3444" priority="364" operator="equal">
      <formula>0</formula>
    </cfRule>
    <cfRule type="containsErrors" dxfId="3443" priority="365">
      <formula>ISERROR(A52)</formula>
    </cfRule>
  </conditionalFormatting>
  <conditionalFormatting sqref="A62:A66">
    <cfRule type="cellIs" dxfId="3442" priority="362" operator="equal">
      <formula>0</formula>
    </cfRule>
    <cfRule type="containsErrors" dxfId="3441" priority="363">
      <formula>ISERROR(A62)</formula>
    </cfRule>
  </conditionalFormatting>
  <conditionalFormatting sqref="A72:A76">
    <cfRule type="cellIs" dxfId="3440" priority="360" operator="equal">
      <formula>0</formula>
    </cfRule>
    <cfRule type="containsErrors" dxfId="3439" priority="361">
      <formula>ISERROR(A72)</formula>
    </cfRule>
  </conditionalFormatting>
  <conditionalFormatting sqref="A82:A86">
    <cfRule type="cellIs" dxfId="3438" priority="358" operator="equal">
      <formula>0</formula>
    </cfRule>
    <cfRule type="containsErrors" dxfId="3437" priority="359">
      <formula>ISERROR(A82)</formula>
    </cfRule>
  </conditionalFormatting>
  <conditionalFormatting sqref="A92:A96">
    <cfRule type="cellIs" dxfId="3436" priority="356" operator="equal">
      <formula>0</formula>
    </cfRule>
    <cfRule type="containsErrors" dxfId="3435" priority="357">
      <formula>ISERROR(A92)</formula>
    </cfRule>
  </conditionalFormatting>
  <conditionalFormatting sqref="A102:A106">
    <cfRule type="cellIs" dxfId="3434" priority="354" operator="equal">
      <formula>0</formula>
    </cfRule>
    <cfRule type="containsErrors" dxfId="3433" priority="355">
      <formula>ISERROR(A102)</formula>
    </cfRule>
  </conditionalFormatting>
  <conditionalFormatting sqref="A112:A116">
    <cfRule type="cellIs" dxfId="3432" priority="352" operator="equal">
      <formula>0</formula>
    </cfRule>
    <cfRule type="containsErrors" dxfId="3431" priority="353">
      <formula>ISERROR(A112)</formula>
    </cfRule>
  </conditionalFormatting>
  <conditionalFormatting sqref="A122:A126">
    <cfRule type="cellIs" dxfId="3430" priority="350" operator="equal">
      <formula>0</formula>
    </cfRule>
    <cfRule type="containsErrors" dxfId="3429" priority="351">
      <formula>ISERROR(A122)</formula>
    </cfRule>
  </conditionalFormatting>
  <conditionalFormatting sqref="A132:A136">
    <cfRule type="cellIs" dxfId="3428" priority="348" operator="equal">
      <formula>0</formula>
    </cfRule>
    <cfRule type="containsErrors" dxfId="3427" priority="349">
      <formula>ISERROR(A132)</formula>
    </cfRule>
  </conditionalFormatting>
  <conditionalFormatting sqref="A142:A146">
    <cfRule type="cellIs" dxfId="3426" priority="346" operator="equal">
      <formula>0</formula>
    </cfRule>
    <cfRule type="containsErrors" dxfId="3425" priority="347">
      <formula>ISERROR(A142)</formula>
    </cfRule>
  </conditionalFormatting>
  <conditionalFormatting sqref="A152:A156">
    <cfRule type="cellIs" dxfId="3424" priority="344" operator="equal">
      <formula>0</formula>
    </cfRule>
    <cfRule type="containsErrors" dxfId="3423" priority="345">
      <formula>ISERROR(A152)</formula>
    </cfRule>
  </conditionalFormatting>
  <conditionalFormatting sqref="E2">
    <cfRule type="expression" dxfId="3422" priority="298">
      <formula>IF(E2=300,5)</formula>
    </cfRule>
  </conditionalFormatting>
  <conditionalFormatting sqref="F2">
    <cfRule type="expression" dxfId="3421" priority="297">
      <formula>IF(F2=300,5)</formula>
    </cfRule>
  </conditionalFormatting>
  <conditionalFormatting sqref="G2">
    <cfRule type="expression" dxfId="3420" priority="296">
      <formula>IF(G2=300,5)</formula>
    </cfRule>
  </conditionalFormatting>
  <conditionalFormatting sqref="E3">
    <cfRule type="expression" dxfId="3419" priority="295">
      <formula>IF(E3=300,5)</formula>
    </cfRule>
  </conditionalFormatting>
  <conditionalFormatting sqref="F3">
    <cfRule type="expression" dxfId="3418" priority="294">
      <formula>IF(F3=300,5)</formula>
    </cfRule>
  </conditionalFormatting>
  <conditionalFormatting sqref="G3">
    <cfRule type="expression" dxfId="3417" priority="293">
      <formula>IF(G3=300,5)</formula>
    </cfRule>
  </conditionalFormatting>
  <conditionalFormatting sqref="E4">
    <cfRule type="expression" dxfId="3416" priority="292">
      <formula>IF(E4=300,5)</formula>
    </cfRule>
  </conditionalFormatting>
  <conditionalFormatting sqref="F4">
    <cfRule type="expression" dxfId="3415" priority="291">
      <formula>IF(F4=300,5)</formula>
    </cfRule>
  </conditionalFormatting>
  <conditionalFormatting sqref="G4">
    <cfRule type="expression" dxfId="3414" priority="290">
      <formula>IF(G4=300,5)</formula>
    </cfRule>
  </conditionalFormatting>
  <conditionalFormatting sqref="E5">
    <cfRule type="expression" dxfId="3413" priority="289">
      <formula>IF(E5=300,5)</formula>
    </cfRule>
  </conditionalFormatting>
  <conditionalFormatting sqref="F5">
    <cfRule type="expression" dxfId="3412" priority="288">
      <formula>IF(F5=300,5)</formula>
    </cfRule>
  </conditionalFormatting>
  <conditionalFormatting sqref="G5">
    <cfRule type="expression" dxfId="3411" priority="287">
      <formula>IF(G5=300,5)</formula>
    </cfRule>
  </conditionalFormatting>
  <conditionalFormatting sqref="E6">
    <cfRule type="expression" dxfId="3410" priority="286">
      <formula>IF(E6=300,5)</formula>
    </cfRule>
  </conditionalFormatting>
  <conditionalFormatting sqref="F6">
    <cfRule type="expression" dxfId="3409" priority="285">
      <formula>IF(F6=300,5)</formula>
    </cfRule>
  </conditionalFormatting>
  <conditionalFormatting sqref="G6">
    <cfRule type="expression" dxfId="3408" priority="284">
      <formula>IF(G6=300,5)</formula>
    </cfRule>
  </conditionalFormatting>
  <conditionalFormatting sqref="E12">
    <cfRule type="expression" dxfId="3407" priority="283">
      <formula>IF(E12=300,5)</formula>
    </cfRule>
  </conditionalFormatting>
  <conditionalFormatting sqref="F12">
    <cfRule type="expression" dxfId="3406" priority="282">
      <formula>IF(F12=300,5)</formula>
    </cfRule>
  </conditionalFormatting>
  <conditionalFormatting sqref="G12">
    <cfRule type="expression" dxfId="3405" priority="281">
      <formula>IF(G12=300,5)</formula>
    </cfRule>
  </conditionalFormatting>
  <conditionalFormatting sqref="E13">
    <cfRule type="expression" dxfId="3404" priority="280">
      <formula>IF(E13=300,5)</formula>
    </cfRule>
  </conditionalFormatting>
  <conditionalFormatting sqref="F13">
    <cfRule type="expression" dxfId="3403" priority="279">
      <formula>IF(F13=300,5)</formula>
    </cfRule>
  </conditionalFormatting>
  <conditionalFormatting sqref="G13">
    <cfRule type="expression" dxfId="3402" priority="278">
      <formula>IF(G13=300,5)</formula>
    </cfRule>
  </conditionalFormatting>
  <conditionalFormatting sqref="E14">
    <cfRule type="expression" dxfId="3401" priority="277">
      <formula>IF(E14=300,5)</formula>
    </cfRule>
  </conditionalFormatting>
  <conditionalFormatting sqref="F14">
    <cfRule type="expression" dxfId="3400" priority="276">
      <formula>IF(F14=300,5)</formula>
    </cfRule>
  </conditionalFormatting>
  <conditionalFormatting sqref="G14">
    <cfRule type="expression" dxfId="3399" priority="275">
      <formula>IF(G14=300,5)</formula>
    </cfRule>
  </conditionalFormatting>
  <conditionalFormatting sqref="E15">
    <cfRule type="expression" dxfId="3398" priority="274">
      <formula>IF(E15=300,5)</formula>
    </cfRule>
  </conditionalFormatting>
  <conditionalFormatting sqref="F15">
    <cfRule type="expression" dxfId="3397" priority="273">
      <formula>IF(F15=300,5)</formula>
    </cfRule>
  </conditionalFormatting>
  <conditionalFormatting sqref="G15">
    <cfRule type="expression" dxfId="3396" priority="272">
      <formula>IF(G15=300,5)</formula>
    </cfRule>
  </conditionalFormatting>
  <conditionalFormatting sqref="E16">
    <cfRule type="expression" dxfId="3395" priority="271">
      <formula>IF(E16=300,5)</formula>
    </cfRule>
  </conditionalFormatting>
  <conditionalFormatting sqref="F16">
    <cfRule type="expression" dxfId="3394" priority="270">
      <formula>IF(F16=300,5)</formula>
    </cfRule>
  </conditionalFormatting>
  <conditionalFormatting sqref="G16">
    <cfRule type="expression" dxfId="3393" priority="269">
      <formula>IF(G16=300,5)</formula>
    </cfRule>
  </conditionalFormatting>
  <conditionalFormatting sqref="E22">
    <cfRule type="expression" dxfId="3392" priority="268">
      <formula>IF(E22=300,5)</formula>
    </cfRule>
  </conditionalFormatting>
  <conditionalFormatting sqref="F22">
    <cfRule type="expression" dxfId="3391" priority="267">
      <formula>IF(F22=300,5)</formula>
    </cfRule>
  </conditionalFormatting>
  <conditionalFormatting sqref="G22">
    <cfRule type="expression" dxfId="3390" priority="266">
      <formula>IF(G22=300,5)</formula>
    </cfRule>
  </conditionalFormatting>
  <conditionalFormatting sqref="E23">
    <cfRule type="expression" dxfId="3389" priority="265">
      <formula>IF(E23=300,5)</formula>
    </cfRule>
  </conditionalFormatting>
  <conditionalFormatting sqref="F23">
    <cfRule type="expression" dxfId="3388" priority="264">
      <formula>IF(F23=300,5)</formula>
    </cfRule>
  </conditionalFormatting>
  <conditionalFormatting sqref="G23">
    <cfRule type="expression" dxfId="3387" priority="263">
      <formula>IF(G23=300,5)</formula>
    </cfRule>
  </conditionalFormatting>
  <conditionalFormatting sqref="E24">
    <cfRule type="expression" dxfId="3386" priority="262">
      <formula>IF(E24=300,5)</formula>
    </cfRule>
  </conditionalFormatting>
  <conditionalFormatting sqref="F24">
    <cfRule type="expression" dxfId="3385" priority="261">
      <formula>IF(F24=300,5)</formula>
    </cfRule>
  </conditionalFormatting>
  <conditionalFormatting sqref="G24">
    <cfRule type="expression" dxfId="3384" priority="260">
      <formula>IF(G24=300,5)</formula>
    </cfRule>
  </conditionalFormatting>
  <conditionalFormatting sqref="E25">
    <cfRule type="expression" dxfId="3383" priority="259">
      <formula>IF(E25=300,5)</formula>
    </cfRule>
  </conditionalFormatting>
  <conditionalFormatting sqref="F25">
    <cfRule type="expression" dxfId="3382" priority="258">
      <formula>IF(F25=300,5)</formula>
    </cfRule>
  </conditionalFormatting>
  <conditionalFormatting sqref="G25">
    <cfRule type="expression" dxfId="3381" priority="257">
      <formula>IF(G25=300,5)</formula>
    </cfRule>
  </conditionalFormatting>
  <conditionalFormatting sqref="E26">
    <cfRule type="expression" dxfId="3380" priority="256">
      <formula>IF(E26=300,5)</formula>
    </cfRule>
  </conditionalFormatting>
  <conditionalFormatting sqref="F26">
    <cfRule type="expression" dxfId="3379" priority="255">
      <formula>IF(F26=300,5)</formula>
    </cfRule>
  </conditionalFormatting>
  <conditionalFormatting sqref="G26">
    <cfRule type="expression" dxfId="3378" priority="254">
      <formula>IF(G26=300,5)</formula>
    </cfRule>
  </conditionalFormatting>
  <conditionalFormatting sqref="E32">
    <cfRule type="expression" dxfId="3377" priority="253">
      <formula>IF(E32=300,5)</formula>
    </cfRule>
  </conditionalFormatting>
  <conditionalFormatting sqref="F32">
    <cfRule type="expression" dxfId="3376" priority="252">
      <formula>IF(F32=300,5)</formula>
    </cfRule>
  </conditionalFormatting>
  <conditionalFormatting sqref="G32">
    <cfRule type="expression" dxfId="3375" priority="251">
      <formula>IF(G32=300,5)</formula>
    </cfRule>
  </conditionalFormatting>
  <conditionalFormatting sqref="E33">
    <cfRule type="expression" dxfId="3374" priority="250">
      <formula>IF(E33=300,5)</formula>
    </cfRule>
  </conditionalFormatting>
  <conditionalFormatting sqref="F33">
    <cfRule type="expression" dxfId="3373" priority="249">
      <formula>IF(F33=300,5)</formula>
    </cfRule>
  </conditionalFormatting>
  <conditionalFormatting sqref="G33">
    <cfRule type="expression" dxfId="3372" priority="248">
      <formula>IF(G33=300,5)</formula>
    </cfRule>
  </conditionalFormatting>
  <conditionalFormatting sqref="E34">
    <cfRule type="expression" dxfId="3371" priority="247">
      <formula>IF(E34=300,5)</formula>
    </cfRule>
  </conditionalFormatting>
  <conditionalFormatting sqref="F34">
    <cfRule type="expression" dxfId="3370" priority="246">
      <formula>IF(F34=300,5)</formula>
    </cfRule>
  </conditionalFormatting>
  <conditionalFormatting sqref="G34">
    <cfRule type="expression" dxfId="3369" priority="245">
      <formula>IF(G34=300,5)</formula>
    </cfRule>
  </conditionalFormatting>
  <conditionalFormatting sqref="E35">
    <cfRule type="expression" dxfId="3368" priority="244">
      <formula>IF(E35=300,5)</formula>
    </cfRule>
  </conditionalFormatting>
  <conditionalFormatting sqref="F35">
    <cfRule type="expression" dxfId="3367" priority="243">
      <formula>IF(F35=300,5)</formula>
    </cfRule>
  </conditionalFormatting>
  <conditionalFormatting sqref="G35">
    <cfRule type="expression" dxfId="3366" priority="242">
      <formula>IF(G35=300,5)</formula>
    </cfRule>
  </conditionalFormatting>
  <conditionalFormatting sqref="E36">
    <cfRule type="expression" dxfId="3365" priority="241">
      <formula>IF(E36=300,5)</formula>
    </cfRule>
  </conditionalFormatting>
  <conditionalFormatting sqref="F36">
    <cfRule type="expression" dxfId="3364" priority="240">
      <formula>IF(F36=300,5)</formula>
    </cfRule>
  </conditionalFormatting>
  <conditionalFormatting sqref="G36">
    <cfRule type="expression" dxfId="3363" priority="239">
      <formula>IF(G36=300,5)</formula>
    </cfRule>
  </conditionalFormatting>
  <conditionalFormatting sqref="E42">
    <cfRule type="expression" dxfId="3362" priority="238">
      <formula>IF(E42=300,5)</formula>
    </cfRule>
  </conditionalFormatting>
  <conditionalFormatting sqref="F42">
    <cfRule type="expression" dxfId="3361" priority="237">
      <formula>IF(F42=300,5)</formula>
    </cfRule>
  </conditionalFormatting>
  <conditionalFormatting sqref="G42">
    <cfRule type="expression" dxfId="3360" priority="236">
      <formula>IF(G42=300,5)</formula>
    </cfRule>
  </conditionalFormatting>
  <conditionalFormatting sqref="E43">
    <cfRule type="expression" dxfId="3359" priority="235">
      <formula>IF(E43=300,5)</formula>
    </cfRule>
  </conditionalFormatting>
  <conditionalFormatting sqref="F43">
    <cfRule type="expression" dxfId="3358" priority="234">
      <formula>IF(F43=300,5)</formula>
    </cfRule>
  </conditionalFormatting>
  <conditionalFormatting sqref="G43">
    <cfRule type="expression" dxfId="3357" priority="233">
      <formula>IF(G43=300,5)</formula>
    </cfRule>
  </conditionalFormatting>
  <conditionalFormatting sqref="E44">
    <cfRule type="expression" dxfId="3356" priority="232">
      <formula>IF(E44=300,5)</formula>
    </cfRule>
  </conditionalFormatting>
  <conditionalFormatting sqref="F44">
    <cfRule type="expression" dxfId="3355" priority="231">
      <formula>IF(F44=300,5)</formula>
    </cfRule>
  </conditionalFormatting>
  <conditionalFormatting sqref="G44">
    <cfRule type="expression" dxfId="3354" priority="230">
      <formula>IF(G44=300,5)</formula>
    </cfRule>
  </conditionalFormatting>
  <conditionalFormatting sqref="E45">
    <cfRule type="expression" dxfId="3353" priority="229">
      <formula>IF(E45=300,5)</formula>
    </cfRule>
  </conditionalFormatting>
  <conditionalFormatting sqref="F45">
    <cfRule type="expression" dxfId="3352" priority="228">
      <formula>IF(F45=300,5)</formula>
    </cfRule>
  </conditionalFormatting>
  <conditionalFormatting sqref="G45">
    <cfRule type="expression" dxfId="3351" priority="227">
      <formula>IF(G45=300,5)</formula>
    </cfRule>
  </conditionalFormatting>
  <conditionalFormatting sqref="E46">
    <cfRule type="expression" dxfId="3350" priority="226">
      <formula>IF(E46=300,5)</formula>
    </cfRule>
  </conditionalFormatting>
  <conditionalFormatting sqref="F46">
    <cfRule type="expression" dxfId="3349" priority="225">
      <formula>IF(F46=300,5)</formula>
    </cfRule>
  </conditionalFormatting>
  <conditionalFormatting sqref="G46">
    <cfRule type="expression" dxfId="3348" priority="224">
      <formula>IF(G46=300,5)</formula>
    </cfRule>
  </conditionalFormatting>
  <conditionalFormatting sqref="E52">
    <cfRule type="expression" dxfId="3347" priority="223">
      <formula>IF(E52=300,5)</formula>
    </cfRule>
  </conditionalFormatting>
  <conditionalFormatting sqref="F52">
    <cfRule type="expression" dxfId="3346" priority="222">
      <formula>IF(F52=300,5)</formula>
    </cfRule>
  </conditionalFormatting>
  <conditionalFormatting sqref="G52">
    <cfRule type="expression" dxfId="3345" priority="221">
      <formula>IF(G52=300,5)</formula>
    </cfRule>
  </conditionalFormatting>
  <conditionalFormatting sqref="E53">
    <cfRule type="expression" dxfId="3344" priority="220">
      <formula>IF(E53=300,5)</formula>
    </cfRule>
  </conditionalFormatting>
  <conditionalFormatting sqref="F53">
    <cfRule type="expression" dxfId="3343" priority="219">
      <formula>IF(F53=300,5)</formula>
    </cfRule>
  </conditionalFormatting>
  <conditionalFormatting sqref="G53">
    <cfRule type="expression" dxfId="3342" priority="218">
      <formula>IF(G53=300,5)</formula>
    </cfRule>
  </conditionalFormatting>
  <conditionalFormatting sqref="E54">
    <cfRule type="expression" dxfId="3341" priority="217">
      <formula>IF(E54=300,5)</formula>
    </cfRule>
  </conditionalFormatting>
  <conditionalFormatting sqref="F54">
    <cfRule type="expression" dxfId="3340" priority="216">
      <formula>IF(F54=300,5)</formula>
    </cfRule>
  </conditionalFormatting>
  <conditionalFormatting sqref="G54">
    <cfRule type="expression" dxfId="3339" priority="215">
      <formula>IF(G54=300,5)</formula>
    </cfRule>
  </conditionalFormatting>
  <conditionalFormatting sqref="E55">
    <cfRule type="expression" dxfId="3338" priority="214">
      <formula>IF(E55=300,5)</formula>
    </cfRule>
  </conditionalFormatting>
  <conditionalFormatting sqref="F55">
    <cfRule type="expression" dxfId="3337" priority="213">
      <formula>IF(F55=300,5)</formula>
    </cfRule>
  </conditionalFormatting>
  <conditionalFormatting sqref="G55">
    <cfRule type="expression" dxfId="3336" priority="212">
      <formula>IF(G55=300,5)</formula>
    </cfRule>
  </conditionalFormatting>
  <conditionalFormatting sqref="E56">
    <cfRule type="expression" dxfId="3335" priority="211">
      <formula>IF(E56=300,5)</formula>
    </cfRule>
  </conditionalFormatting>
  <conditionalFormatting sqref="F56">
    <cfRule type="expression" dxfId="3334" priority="210">
      <formula>IF(F56=300,5)</formula>
    </cfRule>
  </conditionalFormatting>
  <conditionalFormatting sqref="G62">
    <cfRule type="expression" dxfId="3333" priority="206">
      <formula>IF(G62=300,5)</formula>
    </cfRule>
  </conditionalFormatting>
  <conditionalFormatting sqref="E63">
    <cfRule type="expression" dxfId="3332" priority="205">
      <formula>IF(E63=300,5)</formula>
    </cfRule>
  </conditionalFormatting>
  <conditionalFormatting sqref="F63">
    <cfRule type="expression" dxfId="3331" priority="204">
      <formula>IF(F63=300,5)</formula>
    </cfRule>
  </conditionalFormatting>
  <conditionalFormatting sqref="G63">
    <cfRule type="expression" dxfId="3330" priority="203">
      <formula>IF(G63=300,5)</formula>
    </cfRule>
  </conditionalFormatting>
  <conditionalFormatting sqref="E64">
    <cfRule type="expression" dxfId="3329" priority="202">
      <formula>IF(E64=300,5)</formula>
    </cfRule>
  </conditionalFormatting>
  <conditionalFormatting sqref="F64">
    <cfRule type="expression" dxfId="3328" priority="201">
      <formula>IF(F64=300,5)</formula>
    </cfRule>
  </conditionalFormatting>
  <conditionalFormatting sqref="G64">
    <cfRule type="expression" dxfId="3327" priority="200">
      <formula>IF(G64=300,5)</formula>
    </cfRule>
  </conditionalFormatting>
  <conditionalFormatting sqref="E65">
    <cfRule type="expression" dxfId="3326" priority="199">
      <formula>IF(E65=300,5)</formula>
    </cfRule>
  </conditionalFormatting>
  <conditionalFormatting sqref="F65">
    <cfRule type="expression" dxfId="3325" priority="198">
      <formula>IF(F65=300,5)</formula>
    </cfRule>
  </conditionalFormatting>
  <conditionalFormatting sqref="G65">
    <cfRule type="expression" dxfId="3324" priority="197">
      <formula>IF(G65=300,5)</formula>
    </cfRule>
  </conditionalFormatting>
  <conditionalFormatting sqref="E66">
    <cfRule type="expression" dxfId="3323" priority="196">
      <formula>IF(E66=300,5)</formula>
    </cfRule>
  </conditionalFormatting>
  <conditionalFormatting sqref="F66">
    <cfRule type="expression" dxfId="3322" priority="195">
      <formula>IF(F66=300,5)</formula>
    </cfRule>
  </conditionalFormatting>
  <conditionalFormatting sqref="G66">
    <cfRule type="expression" dxfId="3321" priority="194">
      <formula>IF(G66=300,5)</formula>
    </cfRule>
  </conditionalFormatting>
  <conditionalFormatting sqref="E72">
    <cfRule type="expression" dxfId="3320" priority="193">
      <formula>IF(E72=300,5)</formula>
    </cfRule>
  </conditionalFormatting>
  <conditionalFormatting sqref="F72">
    <cfRule type="expression" dxfId="3319" priority="192">
      <formula>IF(F72=300,5)</formula>
    </cfRule>
  </conditionalFormatting>
  <conditionalFormatting sqref="G72">
    <cfRule type="expression" dxfId="3318" priority="191">
      <formula>IF(G72=300,5)</formula>
    </cfRule>
  </conditionalFormatting>
  <conditionalFormatting sqref="E73">
    <cfRule type="expression" dxfId="3317" priority="190">
      <formula>IF(E73=300,5)</formula>
    </cfRule>
  </conditionalFormatting>
  <conditionalFormatting sqref="F73">
    <cfRule type="expression" dxfId="3316" priority="189">
      <formula>IF(F73=300,5)</formula>
    </cfRule>
  </conditionalFormatting>
  <conditionalFormatting sqref="G73">
    <cfRule type="expression" dxfId="3315" priority="188">
      <formula>IF(G73=300,5)</formula>
    </cfRule>
  </conditionalFormatting>
  <conditionalFormatting sqref="E74">
    <cfRule type="expression" dxfId="3314" priority="187">
      <formula>IF(E74=300,5)</formula>
    </cfRule>
  </conditionalFormatting>
  <conditionalFormatting sqref="F74">
    <cfRule type="expression" dxfId="3313" priority="186">
      <formula>IF(F74=300,5)</formula>
    </cfRule>
  </conditionalFormatting>
  <conditionalFormatting sqref="G74">
    <cfRule type="expression" dxfId="3312" priority="185">
      <formula>IF(G74=300,5)</formula>
    </cfRule>
  </conditionalFormatting>
  <conditionalFormatting sqref="E75">
    <cfRule type="expression" dxfId="3311" priority="184">
      <formula>IF(E75=300,5)</formula>
    </cfRule>
  </conditionalFormatting>
  <conditionalFormatting sqref="F75">
    <cfRule type="expression" dxfId="3310" priority="183">
      <formula>IF(F75=300,5)</formula>
    </cfRule>
  </conditionalFormatting>
  <conditionalFormatting sqref="G75">
    <cfRule type="expression" dxfId="3309" priority="182">
      <formula>IF(G75=300,5)</formula>
    </cfRule>
  </conditionalFormatting>
  <conditionalFormatting sqref="E76">
    <cfRule type="expression" dxfId="3308" priority="181">
      <formula>IF(E76=300,5)</formula>
    </cfRule>
  </conditionalFormatting>
  <conditionalFormatting sqref="F76">
    <cfRule type="expression" dxfId="3307" priority="180">
      <formula>IF(F76=300,5)</formula>
    </cfRule>
  </conditionalFormatting>
  <conditionalFormatting sqref="G76">
    <cfRule type="expression" dxfId="3306" priority="179">
      <formula>IF(G76=300,5)</formula>
    </cfRule>
  </conditionalFormatting>
  <conditionalFormatting sqref="E82">
    <cfRule type="expression" dxfId="3305" priority="178">
      <formula>IF(E82=300,5)</formula>
    </cfRule>
  </conditionalFormatting>
  <conditionalFormatting sqref="F82">
    <cfRule type="expression" dxfId="3304" priority="177">
      <formula>IF(F82=300,5)</formula>
    </cfRule>
  </conditionalFormatting>
  <conditionalFormatting sqref="G82">
    <cfRule type="expression" dxfId="3303" priority="176">
      <formula>IF(G82=300,5)</formula>
    </cfRule>
  </conditionalFormatting>
  <conditionalFormatting sqref="E83">
    <cfRule type="expression" dxfId="3302" priority="175">
      <formula>IF(E83=300,5)</formula>
    </cfRule>
  </conditionalFormatting>
  <conditionalFormatting sqref="F83">
    <cfRule type="expression" dxfId="3301" priority="174">
      <formula>IF(F83=300,5)</formula>
    </cfRule>
  </conditionalFormatting>
  <conditionalFormatting sqref="G83">
    <cfRule type="expression" dxfId="3300" priority="173">
      <formula>IF(G83=300,5)</formula>
    </cfRule>
  </conditionalFormatting>
  <conditionalFormatting sqref="E84">
    <cfRule type="expression" dxfId="3299" priority="172">
      <formula>IF(E84=300,5)</formula>
    </cfRule>
  </conditionalFormatting>
  <conditionalFormatting sqref="F84">
    <cfRule type="expression" dxfId="3298" priority="171">
      <formula>IF(F84=300,5)</formula>
    </cfRule>
  </conditionalFormatting>
  <conditionalFormatting sqref="G84">
    <cfRule type="expression" dxfId="3297" priority="170">
      <formula>IF(G84=300,5)</formula>
    </cfRule>
  </conditionalFormatting>
  <conditionalFormatting sqref="E85">
    <cfRule type="expression" dxfId="3296" priority="169">
      <formula>IF(E85=300,5)</formula>
    </cfRule>
  </conditionalFormatting>
  <conditionalFormatting sqref="F85">
    <cfRule type="expression" dxfId="3295" priority="168">
      <formula>IF(F85=300,5)</formula>
    </cfRule>
  </conditionalFormatting>
  <conditionalFormatting sqref="G85">
    <cfRule type="expression" dxfId="3294" priority="167">
      <formula>IF(G85=300,5)</formula>
    </cfRule>
  </conditionalFormatting>
  <conditionalFormatting sqref="E86">
    <cfRule type="expression" dxfId="3293" priority="166">
      <formula>IF(E86=300,5)</formula>
    </cfRule>
  </conditionalFormatting>
  <conditionalFormatting sqref="F86">
    <cfRule type="expression" dxfId="3292" priority="165">
      <formula>IF(F86=300,5)</formula>
    </cfRule>
  </conditionalFormatting>
  <conditionalFormatting sqref="G86">
    <cfRule type="expression" dxfId="3291" priority="164">
      <formula>IF(G86=300,5)</formula>
    </cfRule>
  </conditionalFormatting>
  <conditionalFormatting sqref="E92">
    <cfRule type="expression" dxfId="3290" priority="163">
      <formula>IF(E92=300,5)</formula>
    </cfRule>
  </conditionalFormatting>
  <conditionalFormatting sqref="F92">
    <cfRule type="expression" dxfId="3289" priority="162">
      <formula>IF(F92=300,5)</formula>
    </cfRule>
  </conditionalFormatting>
  <conditionalFormatting sqref="G92">
    <cfRule type="expression" dxfId="3288" priority="161">
      <formula>IF(G92=300,5)</formula>
    </cfRule>
  </conditionalFormatting>
  <conditionalFormatting sqref="E93">
    <cfRule type="expression" dxfId="3287" priority="160">
      <formula>IF(E93=300,5)</formula>
    </cfRule>
  </conditionalFormatting>
  <conditionalFormatting sqref="F93">
    <cfRule type="expression" dxfId="3286" priority="159">
      <formula>IF(F93=300,5)</formula>
    </cfRule>
  </conditionalFormatting>
  <conditionalFormatting sqref="G93">
    <cfRule type="expression" dxfId="3285" priority="158">
      <formula>IF(G93=300,5)</formula>
    </cfRule>
  </conditionalFormatting>
  <conditionalFormatting sqref="E94">
    <cfRule type="expression" dxfId="3284" priority="157">
      <formula>IF(E94=300,5)</formula>
    </cfRule>
  </conditionalFormatting>
  <conditionalFormatting sqref="F94">
    <cfRule type="expression" dxfId="3283" priority="156">
      <formula>IF(F94=300,5)</formula>
    </cfRule>
  </conditionalFormatting>
  <conditionalFormatting sqref="G94">
    <cfRule type="expression" dxfId="3282" priority="155">
      <formula>IF(G94=300,5)</formula>
    </cfRule>
  </conditionalFormatting>
  <conditionalFormatting sqref="E95">
    <cfRule type="expression" dxfId="3281" priority="154">
      <formula>IF(E95=300,5)</formula>
    </cfRule>
  </conditionalFormatting>
  <conditionalFormatting sqref="F95">
    <cfRule type="expression" dxfId="3280" priority="153">
      <formula>IF(F95=300,5)</formula>
    </cfRule>
  </conditionalFormatting>
  <conditionalFormatting sqref="G95">
    <cfRule type="expression" dxfId="3279" priority="152">
      <formula>IF(G95=300,5)</formula>
    </cfRule>
  </conditionalFormatting>
  <conditionalFormatting sqref="E96">
    <cfRule type="expression" dxfId="3278" priority="151">
      <formula>IF(E96=300,5)</formula>
    </cfRule>
  </conditionalFormatting>
  <conditionalFormatting sqref="F96">
    <cfRule type="expression" dxfId="3277" priority="150">
      <formula>IF(F96=300,5)</formula>
    </cfRule>
  </conditionalFormatting>
  <conditionalFormatting sqref="G96">
    <cfRule type="expression" dxfId="3276" priority="149">
      <formula>IF(G96=300,5)</formula>
    </cfRule>
  </conditionalFormatting>
  <conditionalFormatting sqref="E102">
    <cfRule type="expression" dxfId="3275" priority="148">
      <formula>IF(E102=300,5)</formula>
    </cfRule>
  </conditionalFormatting>
  <conditionalFormatting sqref="F102">
    <cfRule type="expression" dxfId="3274" priority="147">
      <formula>IF(F102=300,5)</formula>
    </cfRule>
  </conditionalFormatting>
  <conditionalFormatting sqref="G102">
    <cfRule type="expression" dxfId="3273" priority="146">
      <formula>IF(G102=300,5)</formula>
    </cfRule>
  </conditionalFormatting>
  <conditionalFormatting sqref="E103">
    <cfRule type="expression" dxfId="3272" priority="145">
      <formula>IF(E103=300,5)</formula>
    </cfRule>
  </conditionalFormatting>
  <conditionalFormatting sqref="F103">
    <cfRule type="expression" dxfId="3271" priority="144">
      <formula>IF(F103=300,5)</formula>
    </cfRule>
  </conditionalFormatting>
  <conditionalFormatting sqref="G103">
    <cfRule type="expression" dxfId="3270" priority="143">
      <formula>IF(G103=300,5)</formula>
    </cfRule>
  </conditionalFormatting>
  <conditionalFormatting sqref="E105">
    <cfRule type="expression" dxfId="3269" priority="142">
      <formula>IF(E105=300,5)</formula>
    </cfRule>
  </conditionalFormatting>
  <conditionalFormatting sqref="F105">
    <cfRule type="expression" dxfId="3268" priority="141">
      <formula>IF(F105=300,5)</formula>
    </cfRule>
  </conditionalFormatting>
  <conditionalFormatting sqref="G105">
    <cfRule type="expression" dxfId="3267" priority="140">
      <formula>IF(G105=300,5)</formula>
    </cfRule>
  </conditionalFormatting>
  <conditionalFormatting sqref="E106">
    <cfRule type="expression" dxfId="3266" priority="139">
      <formula>IF(E106=300,5)</formula>
    </cfRule>
  </conditionalFormatting>
  <conditionalFormatting sqref="F106">
    <cfRule type="expression" dxfId="3265" priority="138">
      <formula>IF(F106=300,5)</formula>
    </cfRule>
  </conditionalFormatting>
  <conditionalFormatting sqref="G106">
    <cfRule type="expression" dxfId="3264" priority="137">
      <formula>IF(G106=300,5)</formula>
    </cfRule>
  </conditionalFormatting>
  <conditionalFormatting sqref="E112">
    <cfRule type="expression" dxfId="3263" priority="136">
      <formula>IF(E112=300,5)</formula>
    </cfRule>
  </conditionalFormatting>
  <conditionalFormatting sqref="F112">
    <cfRule type="expression" dxfId="3262" priority="135">
      <formula>IF(F112=300,5)</formula>
    </cfRule>
  </conditionalFormatting>
  <conditionalFormatting sqref="G112">
    <cfRule type="expression" dxfId="3261" priority="134">
      <formula>IF(G112=300,5)</formula>
    </cfRule>
  </conditionalFormatting>
  <conditionalFormatting sqref="E113">
    <cfRule type="expression" dxfId="3260" priority="133">
      <formula>IF(E113=300,5)</formula>
    </cfRule>
  </conditionalFormatting>
  <conditionalFormatting sqref="F113">
    <cfRule type="expression" dxfId="3259" priority="132">
      <formula>IF(F113=300,5)</formula>
    </cfRule>
  </conditionalFormatting>
  <conditionalFormatting sqref="G113">
    <cfRule type="expression" dxfId="3258" priority="131">
      <formula>IF(G113=300,5)</formula>
    </cfRule>
  </conditionalFormatting>
  <conditionalFormatting sqref="E114">
    <cfRule type="expression" dxfId="3257" priority="130">
      <formula>IF(E114=300,5)</formula>
    </cfRule>
  </conditionalFormatting>
  <conditionalFormatting sqref="F114">
    <cfRule type="expression" dxfId="3256" priority="129">
      <formula>IF(F114=300,5)</formula>
    </cfRule>
  </conditionalFormatting>
  <conditionalFormatting sqref="G114">
    <cfRule type="expression" dxfId="3255" priority="128">
      <formula>IF(G114=300,5)</formula>
    </cfRule>
  </conditionalFormatting>
  <conditionalFormatting sqref="E115">
    <cfRule type="expression" dxfId="3254" priority="127">
      <formula>IF(E115=300,5)</formula>
    </cfRule>
  </conditionalFormatting>
  <conditionalFormatting sqref="F115">
    <cfRule type="expression" dxfId="3253" priority="126">
      <formula>IF(F115=300,5)</formula>
    </cfRule>
  </conditionalFormatting>
  <conditionalFormatting sqref="G115">
    <cfRule type="expression" dxfId="3252" priority="125">
      <formula>IF(G115=300,5)</formula>
    </cfRule>
  </conditionalFormatting>
  <conditionalFormatting sqref="E116">
    <cfRule type="expression" dxfId="3251" priority="124">
      <formula>IF(E116=300,5)</formula>
    </cfRule>
  </conditionalFormatting>
  <conditionalFormatting sqref="F116">
    <cfRule type="expression" dxfId="3250" priority="123">
      <formula>IF(F116=300,5)</formula>
    </cfRule>
  </conditionalFormatting>
  <conditionalFormatting sqref="C12:C18">
    <cfRule type="containsErrors" dxfId="3249" priority="343">
      <formula>ISERROR(C12)</formula>
    </cfRule>
  </conditionalFormatting>
  <conditionalFormatting sqref="C19:C20">
    <cfRule type="cellIs" dxfId="3248" priority="341" operator="equal">
      <formula>0</formula>
    </cfRule>
    <cfRule type="containsErrors" dxfId="3247" priority="342">
      <formula>ISERROR(C19)</formula>
    </cfRule>
  </conditionalFormatting>
  <conditionalFormatting sqref="C22:C28">
    <cfRule type="containsErrors" dxfId="3246" priority="340">
      <formula>ISERROR(C22)</formula>
    </cfRule>
  </conditionalFormatting>
  <conditionalFormatting sqref="C29:C30">
    <cfRule type="cellIs" dxfId="3245" priority="338" operator="equal">
      <formula>0</formula>
    </cfRule>
    <cfRule type="containsErrors" dxfId="3244" priority="339">
      <formula>ISERROR(C29)</formula>
    </cfRule>
  </conditionalFormatting>
  <conditionalFormatting sqref="C32:C38">
    <cfRule type="containsErrors" dxfId="3243" priority="337">
      <formula>ISERROR(C32)</formula>
    </cfRule>
  </conditionalFormatting>
  <conditionalFormatting sqref="C39:C40">
    <cfRule type="cellIs" dxfId="3242" priority="335" operator="equal">
      <formula>0</formula>
    </cfRule>
    <cfRule type="containsErrors" dxfId="3241" priority="336">
      <formula>ISERROR(C39)</formula>
    </cfRule>
  </conditionalFormatting>
  <conditionalFormatting sqref="C42:C48">
    <cfRule type="containsErrors" dxfId="3240" priority="334">
      <formula>ISERROR(C42)</formula>
    </cfRule>
  </conditionalFormatting>
  <conditionalFormatting sqref="C49:C50">
    <cfRule type="cellIs" dxfId="3239" priority="332" operator="equal">
      <formula>0</formula>
    </cfRule>
    <cfRule type="containsErrors" dxfId="3238" priority="333">
      <formula>ISERROR(C49)</formula>
    </cfRule>
  </conditionalFormatting>
  <conditionalFormatting sqref="C52:C58">
    <cfRule type="containsErrors" dxfId="3237" priority="331">
      <formula>ISERROR(C52)</formula>
    </cfRule>
  </conditionalFormatting>
  <conditionalFormatting sqref="C59:C60">
    <cfRule type="cellIs" dxfId="3236" priority="329" operator="equal">
      <formula>0</formula>
    </cfRule>
    <cfRule type="containsErrors" dxfId="3235" priority="330">
      <formula>ISERROR(C59)</formula>
    </cfRule>
  </conditionalFormatting>
  <conditionalFormatting sqref="C62:C68">
    <cfRule type="containsErrors" dxfId="3234" priority="328">
      <formula>ISERROR(C62)</formula>
    </cfRule>
  </conditionalFormatting>
  <conditionalFormatting sqref="C69:C70">
    <cfRule type="cellIs" dxfId="3233" priority="326" operator="equal">
      <formula>0</formula>
    </cfRule>
    <cfRule type="containsErrors" dxfId="3232" priority="327">
      <formula>ISERROR(C69)</formula>
    </cfRule>
  </conditionalFormatting>
  <conditionalFormatting sqref="C72:C78">
    <cfRule type="containsErrors" dxfId="3231" priority="325">
      <formula>ISERROR(C72)</formula>
    </cfRule>
  </conditionalFormatting>
  <conditionalFormatting sqref="C79:C80">
    <cfRule type="cellIs" dxfId="3230" priority="323" operator="equal">
      <formula>0</formula>
    </cfRule>
    <cfRule type="containsErrors" dxfId="3229" priority="324">
      <formula>ISERROR(C79)</formula>
    </cfRule>
  </conditionalFormatting>
  <conditionalFormatting sqref="C82:C88">
    <cfRule type="containsErrors" dxfId="3228" priority="322">
      <formula>ISERROR(C82)</formula>
    </cfRule>
  </conditionalFormatting>
  <conditionalFormatting sqref="C89:C90">
    <cfRule type="cellIs" dxfId="3227" priority="320" operator="equal">
      <formula>0</formula>
    </cfRule>
    <cfRule type="containsErrors" dxfId="3226" priority="321">
      <formula>ISERROR(C89)</formula>
    </cfRule>
  </conditionalFormatting>
  <conditionalFormatting sqref="C92:C98">
    <cfRule type="containsErrors" dxfId="3225" priority="319">
      <formula>ISERROR(C92)</formula>
    </cfRule>
  </conditionalFormatting>
  <conditionalFormatting sqref="C99:C100">
    <cfRule type="cellIs" dxfId="3224" priority="317" operator="equal">
      <formula>0</formula>
    </cfRule>
    <cfRule type="containsErrors" dxfId="3223" priority="318">
      <formula>ISERROR(C99)</formula>
    </cfRule>
  </conditionalFormatting>
  <conditionalFormatting sqref="C102:C108">
    <cfRule type="containsErrors" dxfId="3222" priority="316">
      <formula>ISERROR(C102)</formula>
    </cfRule>
  </conditionalFormatting>
  <conditionalFormatting sqref="C109:C110">
    <cfRule type="cellIs" dxfId="3221" priority="314" operator="equal">
      <formula>0</formula>
    </cfRule>
    <cfRule type="containsErrors" dxfId="3220" priority="315">
      <formula>ISERROR(C109)</formula>
    </cfRule>
  </conditionalFormatting>
  <conditionalFormatting sqref="C112:C118">
    <cfRule type="containsErrors" dxfId="3219" priority="313">
      <formula>ISERROR(C112)</formula>
    </cfRule>
  </conditionalFormatting>
  <conditionalFormatting sqref="C119:C120">
    <cfRule type="cellIs" dxfId="3218" priority="311" operator="equal">
      <formula>0</formula>
    </cfRule>
    <cfRule type="containsErrors" dxfId="3217" priority="312">
      <formula>ISERROR(C119)</formula>
    </cfRule>
  </conditionalFormatting>
  <conditionalFormatting sqref="C122:C128">
    <cfRule type="containsErrors" dxfId="3216" priority="310">
      <formula>ISERROR(C122)</formula>
    </cfRule>
  </conditionalFormatting>
  <conditionalFormatting sqref="C129:C130">
    <cfRule type="cellIs" dxfId="3215" priority="308" operator="equal">
      <formula>0</formula>
    </cfRule>
    <cfRule type="containsErrors" dxfId="3214" priority="309">
      <formula>ISERROR(C129)</formula>
    </cfRule>
  </conditionalFormatting>
  <conditionalFormatting sqref="C132:C138">
    <cfRule type="containsErrors" dxfId="3213" priority="307">
      <formula>ISERROR(C132)</formula>
    </cfRule>
  </conditionalFormatting>
  <conditionalFormatting sqref="C139:C140">
    <cfRule type="cellIs" dxfId="3212" priority="305" operator="equal">
      <formula>0</formula>
    </cfRule>
    <cfRule type="containsErrors" dxfId="3211" priority="306">
      <formula>ISERROR(C139)</formula>
    </cfRule>
  </conditionalFormatting>
  <conditionalFormatting sqref="C142:C148">
    <cfRule type="containsErrors" dxfId="3210" priority="304">
      <formula>ISERROR(C142)</formula>
    </cfRule>
  </conditionalFormatting>
  <conditionalFormatting sqref="C149:C150">
    <cfRule type="cellIs" dxfId="3209" priority="302" operator="equal">
      <formula>0</formula>
    </cfRule>
    <cfRule type="containsErrors" dxfId="3208" priority="303">
      <formula>ISERROR(C149)</formula>
    </cfRule>
  </conditionalFormatting>
  <conditionalFormatting sqref="C152:C158">
    <cfRule type="containsErrors" dxfId="3207" priority="301">
      <formula>ISERROR(C152)</formula>
    </cfRule>
  </conditionalFormatting>
  <conditionalFormatting sqref="C159:C160">
    <cfRule type="cellIs" dxfId="3206" priority="299" operator="equal">
      <formula>0</formula>
    </cfRule>
    <cfRule type="containsErrors" dxfId="3205" priority="300">
      <formula>ISERROR(C159)</formula>
    </cfRule>
  </conditionalFormatting>
  <conditionalFormatting sqref="G56">
    <cfRule type="expression" dxfId="3204" priority="209">
      <formula>IF(G56=300,5)</formula>
    </cfRule>
  </conditionalFormatting>
  <conditionalFormatting sqref="E62">
    <cfRule type="expression" dxfId="3203" priority="208">
      <formula>IF(E62=300,5)</formula>
    </cfRule>
  </conditionalFormatting>
  <conditionalFormatting sqref="F62">
    <cfRule type="expression" dxfId="3202" priority="207">
      <formula>IF(F62=300,5)</formula>
    </cfRule>
  </conditionalFormatting>
  <conditionalFormatting sqref="G116">
    <cfRule type="expression" dxfId="3201" priority="122">
      <formula>IF(G116=300,5)</formula>
    </cfRule>
  </conditionalFormatting>
  <conditionalFormatting sqref="E122">
    <cfRule type="expression" dxfId="3200" priority="121">
      <formula>IF(E122=300,5)</formula>
    </cfRule>
  </conditionalFormatting>
  <conditionalFormatting sqref="F122">
    <cfRule type="expression" dxfId="3199" priority="120">
      <formula>IF(F122=300,5)</formula>
    </cfRule>
  </conditionalFormatting>
  <conditionalFormatting sqref="G122">
    <cfRule type="expression" dxfId="3198" priority="119">
      <formula>IF(G122=300,5)</formula>
    </cfRule>
  </conditionalFormatting>
  <conditionalFormatting sqref="E123">
    <cfRule type="expression" dxfId="3197" priority="118">
      <formula>IF(E123=300,5)</formula>
    </cfRule>
  </conditionalFormatting>
  <conditionalFormatting sqref="F123">
    <cfRule type="expression" dxfId="3196" priority="117">
      <formula>IF(F123=300,5)</formula>
    </cfRule>
  </conditionalFormatting>
  <conditionalFormatting sqref="G123">
    <cfRule type="expression" dxfId="3195" priority="116">
      <formula>IF(G123=300,5)</formula>
    </cfRule>
  </conditionalFormatting>
  <conditionalFormatting sqref="E124">
    <cfRule type="expression" dxfId="3194" priority="115">
      <formula>IF(E124=300,5)</formula>
    </cfRule>
  </conditionalFormatting>
  <conditionalFormatting sqref="F124">
    <cfRule type="expression" dxfId="3193" priority="114">
      <formula>IF(F124=300,5)</formula>
    </cfRule>
  </conditionalFormatting>
  <conditionalFormatting sqref="G124">
    <cfRule type="expression" dxfId="3192" priority="113">
      <formula>IF(G124=300,5)</formula>
    </cfRule>
  </conditionalFormatting>
  <conditionalFormatting sqref="E125">
    <cfRule type="expression" dxfId="3191" priority="112">
      <formula>IF(E125=300,5)</formula>
    </cfRule>
  </conditionalFormatting>
  <conditionalFormatting sqref="F125">
    <cfRule type="expression" dxfId="3190" priority="111">
      <formula>IF(F125=300,5)</formula>
    </cfRule>
  </conditionalFormatting>
  <conditionalFormatting sqref="G125">
    <cfRule type="expression" dxfId="3189" priority="110">
      <formula>IF(G125=300,5)</formula>
    </cfRule>
  </conditionalFormatting>
  <conditionalFormatting sqref="E126">
    <cfRule type="expression" dxfId="3188" priority="109">
      <formula>IF(E126=300,5)</formula>
    </cfRule>
  </conditionalFormatting>
  <conditionalFormatting sqref="F126">
    <cfRule type="expression" dxfId="3187" priority="108">
      <formula>IF(F126=300,5)</formula>
    </cfRule>
  </conditionalFormatting>
  <conditionalFormatting sqref="G126">
    <cfRule type="expression" dxfId="3186" priority="107">
      <formula>IF(G126=300,5)</formula>
    </cfRule>
  </conditionalFormatting>
  <conditionalFormatting sqref="E132">
    <cfRule type="expression" dxfId="3185" priority="106">
      <formula>IF(E132=300,5)</formula>
    </cfRule>
  </conditionalFormatting>
  <conditionalFormatting sqref="F132">
    <cfRule type="expression" dxfId="3184" priority="105">
      <formula>IF(F132=300,5)</formula>
    </cfRule>
  </conditionalFormatting>
  <conditionalFormatting sqref="G132">
    <cfRule type="expression" dxfId="3183" priority="104">
      <formula>IF(G132=300,5)</formula>
    </cfRule>
  </conditionalFormatting>
  <conditionalFormatting sqref="E133">
    <cfRule type="expression" dxfId="3182" priority="103">
      <formula>IF(E133=300,5)</formula>
    </cfRule>
  </conditionalFormatting>
  <conditionalFormatting sqref="F133">
    <cfRule type="expression" dxfId="3181" priority="102">
      <formula>IF(F133=300,5)</formula>
    </cfRule>
  </conditionalFormatting>
  <conditionalFormatting sqref="G133">
    <cfRule type="expression" dxfId="3180" priority="101">
      <formula>IF(G133=300,5)</formula>
    </cfRule>
  </conditionalFormatting>
  <conditionalFormatting sqref="E134">
    <cfRule type="expression" dxfId="3179" priority="100">
      <formula>IF(E134=300,5)</formula>
    </cfRule>
  </conditionalFormatting>
  <conditionalFormatting sqref="F134">
    <cfRule type="expression" dxfId="3178" priority="99">
      <formula>IF(F134=300,5)</formula>
    </cfRule>
  </conditionalFormatting>
  <conditionalFormatting sqref="G134">
    <cfRule type="expression" dxfId="3177" priority="98">
      <formula>IF(G134=300,5)</formula>
    </cfRule>
  </conditionalFormatting>
  <conditionalFormatting sqref="E135">
    <cfRule type="expression" dxfId="3176" priority="97">
      <formula>IF(E135=300,5)</formula>
    </cfRule>
  </conditionalFormatting>
  <conditionalFormatting sqref="F135">
    <cfRule type="expression" dxfId="3175" priority="96">
      <formula>IF(F135=300,5)</formula>
    </cfRule>
  </conditionalFormatting>
  <conditionalFormatting sqref="G135">
    <cfRule type="expression" dxfId="3174" priority="95">
      <formula>IF(G135=300,5)</formula>
    </cfRule>
  </conditionalFormatting>
  <conditionalFormatting sqref="E136">
    <cfRule type="expression" dxfId="3173" priority="94">
      <formula>IF(E136=300,5)</formula>
    </cfRule>
  </conditionalFormatting>
  <conditionalFormatting sqref="F136">
    <cfRule type="expression" dxfId="3172" priority="93">
      <formula>IF(F136=300,5)</formula>
    </cfRule>
  </conditionalFormatting>
  <conditionalFormatting sqref="G136">
    <cfRule type="expression" dxfId="3171" priority="92">
      <formula>IF(G136=300,5)</formula>
    </cfRule>
  </conditionalFormatting>
  <conditionalFormatting sqref="E142">
    <cfRule type="expression" dxfId="3170" priority="91">
      <formula>IF(E142=300,5)</formula>
    </cfRule>
  </conditionalFormatting>
  <conditionalFormatting sqref="F142">
    <cfRule type="expression" dxfId="3169" priority="90">
      <formula>IF(F142=300,5)</formula>
    </cfRule>
  </conditionalFormatting>
  <conditionalFormatting sqref="G142">
    <cfRule type="expression" dxfId="3168" priority="89">
      <formula>IF(G142=300,5)</formula>
    </cfRule>
  </conditionalFormatting>
  <conditionalFormatting sqref="E143">
    <cfRule type="expression" dxfId="3167" priority="88">
      <formula>IF(E143=300,5)</formula>
    </cfRule>
  </conditionalFormatting>
  <conditionalFormatting sqref="F143">
    <cfRule type="expression" dxfId="3166" priority="87">
      <formula>IF(F143=300,5)</formula>
    </cfRule>
  </conditionalFormatting>
  <conditionalFormatting sqref="G143">
    <cfRule type="expression" dxfId="3165" priority="86">
      <formula>IF(G143=300,5)</formula>
    </cfRule>
  </conditionalFormatting>
  <conditionalFormatting sqref="E144">
    <cfRule type="expression" dxfId="3164" priority="85">
      <formula>IF(E144=300,5)</formula>
    </cfRule>
  </conditionalFormatting>
  <conditionalFormatting sqref="F144">
    <cfRule type="expression" dxfId="3163" priority="84">
      <formula>IF(F144=300,5)</formula>
    </cfRule>
  </conditionalFormatting>
  <conditionalFormatting sqref="G144">
    <cfRule type="expression" dxfId="3162" priority="83">
      <formula>IF(G144=300,5)</formula>
    </cfRule>
  </conditionalFormatting>
  <conditionalFormatting sqref="E145">
    <cfRule type="expression" dxfId="3161" priority="82">
      <formula>IF(E145=300,5)</formula>
    </cfRule>
  </conditionalFormatting>
  <conditionalFormatting sqref="F145">
    <cfRule type="expression" dxfId="3160" priority="81">
      <formula>IF(F145=300,5)</formula>
    </cfRule>
  </conditionalFormatting>
  <conditionalFormatting sqref="G145">
    <cfRule type="expression" dxfId="3159" priority="80">
      <formula>IF(G145=300,5)</formula>
    </cfRule>
  </conditionalFormatting>
  <conditionalFormatting sqref="E146">
    <cfRule type="expression" dxfId="3158" priority="79">
      <formula>IF(E146=300,5)</formula>
    </cfRule>
  </conditionalFormatting>
  <conditionalFormatting sqref="F146">
    <cfRule type="expression" dxfId="3157" priority="78">
      <formula>IF(F146=300,5)</formula>
    </cfRule>
  </conditionalFormatting>
  <conditionalFormatting sqref="G146">
    <cfRule type="expression" dxfId="3156" priority="77">
      <formula>IF(G146=300,5)</formula>
    </cfRule>
  </conditionalFormatting>
  <conditionalFormatting sqref="E152">
    <cfRule type="expression" dxfId="3155" priority="76">
      <formula>IF(E152=300,5)</formula>
    </cfRule>
  </conditionalFormatting>
  <conditionalFormatting sqref="F152">
    <cfRule type="expression" dxfId="3154" priority="75">
      <formula>IF(F152=300,5)</formula>
    </cfRule>
  </conditionalFormatting>
  <conditionalFormatting sqref="G152">
    <cfRule type="expression" dxfId="3153" priority="74">
      <formula>IF(G152=300,5)</formula>
    </cfRule>
  </conditionalFormatting>
  <conditionalFormatting sqref="E153">
    <cfRule type="expression" dxfId="3152" priority="73">
      <formula>IF(E153=300,5)</formula>
    </cfRule>
  </conditionalFormatting>
  <conditionalFormatting sqref="F153">
    <cfRule type="expression" dxfId="3151" priority="72">
      <formula>IF(F153=300,5)</formula>
    </cfRule>
  </conditionalFormatting>
  <conditionalFormatting sqref="G153">
    <cfRule type="expression" dxfId="3150" priority="71">
      <formula>IF(G153=300,5)</formula>
    </cfRule>
  </conditionalFormatting>
  <conditionalFormatting sqref="E154">
    <cfRule type="expression" dxfId="3149" priority="70">
      <formula>IF(E154=300,5)</formula>
    </cfRule>
  </conditionalFormatting>
  <conditionalFormatting sqref="F154">
    <cfRule type="expression" dxfId="3148" priority="69">
      <formula>IF(F154=300,5)</formula>
    </cfRule>
  </conditionalFormatting>
  <conditionalFormatting sqref="G154">
    <cfRule type="expression" dxfId="3147" priority="68">
      <formula>IF(G154=300,5)</formula>
    </cfRule>
  </conditionalFormatting>
  <conditionalFormatting sqref="E155">
    <cfRule type="expression" dxfId="3146" priority="67">
      <formula>IF(E155=300,5)</formula>
    </cfRule>
  </conditionalFormatting>
  <conditionalFormatting sqref="F155">
    <cfRule type="expression" dxfId="3145" priority="66">
      <formula>IF(F155=300,5)</formula>
    </cfRule>
  </conditionalFormatting>
  <conditionalFormatting sqref="G155">
    <cfRule type="expression" dxfId="3144" priority="65">
      <formula>IF(G155=300,5)</formula>
    </cfRule>
  </conditionalFormatting>
  <conditionalFormatting sqref="E156">
    <cfRule type="expression" dxfId="3143" priority="64">
      <formula>IF(E156=300,5)</formula>
    </cfRule>
  </conditionalFormatting>
  <conditionalFormatting sqref="F156">
    <cfRule type="expression" dxfId="3142" priority="63">
      <formula>IF(F156=300,5)</formula>
    </cfRule>
  </conditionalFormatting>
  <conditionalFormatting sqref="G156">
    <cfRule type="expression" dxfId="3141" priority="62">
      <formula>IF(G156=300,5)</formula>
    </cfRule>
  </conditionalFormatting>
  <conditionalFormatting sqref="E104">
    <cfRule type="expression" dxfId="3140" priority="61">
      <formula>IF(E104=300,5)</formula>
    </cfRule>
  </conditionalFormatting>
  <conditionalFormatting sqref="F104">
    <cfRule type="expression" dxfId="3139" priority="60">
      <formula>IF(F104=300,5)</formula>
    </cfRule>
  </conditionalFormatting>
  <conditionalFormatting sqref="G104">
    <cfRule type="expression" dxfId="3138" priority="59">
      <formula>IF(G104=300,5)</formula>
    </cfRule>
  </conditionalFormatting>
  <conditionalFormatting sqref="D162:D166">
    <cfRule type="containsErrors" dxfId="3137" priority="58">
      <formula>ISERROR(D162)</formula>
    </cfRule>
  </conditionalFormatting>
  <conditionalFormatting sqref="C171">
    <cfRule type="containsErrors" dxfId="3136" priority="57">
      <formula>ISERROR(C171)</formula>
    </cfRule>
  </conditionalFormatting>
  <conditionalFormatting sqref="A167:A168">
    <cfRule type="cellIs" dxfId="3135" priority="55" operator="equal">
      <formula>0</formula>
    </cfRule>
    <cfRule type="containsErrors" dxfId="3134" priority="56">
      <formula>ISERROR(A167)</formula>
    </cfRule>
  </conditionalFormatting>
  <conditionalFormatting sqref="D167:D168">
    <cfRule type="containsErrors" dxfId="3133" priority="54">
      <formula>ISERROR(D167)</formula>
    </cfRule>
  </conditionalFormatting>
  <conditionalFormatting sqref="A169:A170">
    <cfRule type="cellIs" dxfId="3132" priority="52" operator="equal">
      <formula>0</formula>
    </cfRule>
    <cfRule type="containsErrors" dxfId="3131" priority="53">
      <formula>ISERROR(A169)</formula>
    </cfRule>
  </conditionalFormatting>
  <conditionalFormatting sqref="D169:D170">
    <cfRule type="cellIs" dxfId="3130" priority="50" operator="equal">
      <formula>0</formula>
    </cfRule>
    <cfRule type="containsErrors" dxfId="3129" priority="51">
      <formula>ISERROR(D169)</formula>
    </cfRule>
  </conditionalFormatting>
  <conditionalFormatting sqref="A162:A166">
    <cfRule type="cellIs" dxfId="3128" priority="48" operator="equal">
      <formula>0</formula>
    </cfRule>
    <cfRule type="containsErrors" dxfId="3127" priority="49">
      <formula>ISERROR(A162)</formula>
    </cfRule>
  </conditionalFormatting>
  <conditionalFormatting sqref="C162:C168">
    <cfRule type="containsErrors" dxfId="3126" priority="47">
      <formula>ISERROR(C162)</formula>
    </cfRule>
  </conditionalFormatting>
  <conditionalFormatting sqref="C169:C170">
    <cfRule type="cellIs" dxfId="3125" priority="45" operator="equal">
      <formula>0</formula>
    </cfRule>
    <cfRule type="containsErrors" dxfId="3124" priority="46">
      <formula>ISERROR(C169)</formula>
    </cfRule>
  </conditionalFormatting>
  <conditionalFormatting sqref="E162">
    <cfRule type="expression" dxfId="3123" priority="44">
      <formula>IF(E162=300,5)</formula>
    </cfRule>
  </conditionalFormatting>
  <conditionalFormatting sqref="F162">
    <cfRule type="expression" dxfId="3122" priority="43">
      <formula>IF(F162=300,5)</formula>
    </cfRule>
  </conditionalFormatting>
  <conditionalFormatting sqref="G162">
    <cfRule type="expression" dxfId="3121" priority="42">
      <formula>IF(G162=300,5)</formula>
    </cfRule>
  </conditionalFormatting>
  <conditionalFormatting sqref="E163">
    <cfRule type="expression" dxfId="3120" priority="41">
      <formula>IF(E163=300,5)</formula>
    </cfRule>
  </conditionalFormatting>
  <conditionalFormatting sqref="F163">
    <cfRule type="expression" dxfId="3119" priority="40">
      <formula>IF(F163=300,5)</formula>
    </cfRule>
  </conditionalFormatting>
  <conditionalFormatting sqref="G163">
    <cfRule type="expression" dxfId="3118" priority="39">
      <formula>IF(G163=300,5)</formula>
    </cfRule>
  </conditionalFormatting>
  <conditionalFormatting sqref="E164">
    <cfRule type="expression" dxfId="3117" priority="38">
      <formula>IF(E164=300,5)</formula>
    </cfRule>
  </conditionalFormatting>
  <conditionalFormatting sqref="F164">
    <cfRule type="expression" dxfId="3116" priority="37">
      <formula>IF(F164=300,5)</formula>
    </cfRule>
  </conditionalFormatting>
  <conditionalFormatting sqref="G164">
    <cfRule type="expression" dxfId="3115" priority="36">
      <formula>IF(G164=300,5)</formula>
    </cfRule>
  </conditionalFormatting>
  <conditionalFormatting sqref="E165">
    <cfRule type="expression" dxfId="3114" priority="35">
      <formula>IF(E165=300,5)</formula>
    </cfRule>
  </conditionalFormatting>
  <conditionalFormatting sqref="F165">
    <cfRule type="expression" dxfId="3113" priority="34">
      <formula>IF(F165=300,5)</formula>
    </cfRule>
  </conditionalFormatting>
  <conditionalFormatting sqref="G165">
    <cfRule type="expression" dxfId="3112" priority="33">
      <formula>IF(G165=300,5)</formula>
    </cfRule>
  </conditionalFormatting>
  <conditionalFormatting sqref="E166">
    <cfRule type="expression" dxfId="3111" priority="32">
      <formula>IF(E166=300,5)</formula>
    </cfRule>
  </conditionalFormatting>
  <conditionalFormatting sqref="F166">
    <cfRule type="expression" dxfId="3110" priority="31">
      <formula>IF(F166=300,5)</formula>
    </cfRule>
  </conditionalFormatting>
  <conditionalFormatting sqref="G166">
    <cfRule type="expression" dxfId="3109" priority="30">
      <formula>IF(G166=300,5)</formula>
    </cfRule>
  </conditionalFormatting>
  <conditionalFormatting sqref="D172:D176">
    <cfRule type="containsErrors" dxfId="3108" priority="29">
      <formula>ISERROR(D172)</formula>
    </cfRule>
  </conditionalFormatting>
  <conditionalFormatting sqref="C181">
    <cfRule type="containsErrors" dxfId="3107" priority="28">
      <formula>ISERROR(C181)</formula>
    </cfRule>
  </conditionalFormatting>
  <conditionalFormatting sqref="A177:A178">
    <cfRule type="cellIs" dxfId="3106" priority="26" operator="equal">
      <formula>0</formula>
    </cfRule>
    <cfRule type="containsErrors" dxfId="3105" priority="27">
      <formula>ISERROR(A177)</formula>
    </cfRule>
  </conditionalFormatting>
  <conditionalFormatting sqref="D177:D178">
    <cfRule type="containsErrors" dxfId="3104" priority="25">
      <formula>ISERROR(D177)</formula>
    </cfRule>
  </conditionalFormatting>
  <conditionalFormatting sqref="A179:A180">
    <cfRule type="cellIs" dxfId="3103" priority="23" operator="equal">
      <formula>0</formula>
    </cfRule>
    <cfRule type="containsErrors" dxfId="3102" priority="24">
      <formula>ISERROR(A179)</formula>
    </cfRule>
  </conditionalFormatting>
  <conditionalFormatting sqref="D179:D180">
    <cfRule type="cellIs" dxfId="3101" priority="21" operator="equal">
      <formula>0</formula>
    </cfRule>
    <cfRule type="containsErrors" dxfId="3100" priority="22">
      <formula>ISERROR(D179)</formula>
    </cfRule>
  </conditionalFormatting>
  <conditionalFormatting sqref="A172:A176">
    <cfRule type="cellIs" dxfId="3099" priority="19" operator="equal">
      <formula>0</formula>
    </cfRule>
    <cfRule type="containsErrors" dxfId="3098" priority="20">
      <formula>ISERROR(A172)</formula>
    </cfRule>
  </conditionalFormatting>
  <conditionalFormatting sqref="C172:C178">
    <cfRule type="containsErrors" dxfId="3097" priority="18">
      <formula>ISERROR(C172)</formula>
    </cfRule>
  </conditionalFormatting>
  <conditionalFormatting sqref="C179:C180">
    <cfRule type="cellIs" dxfId="3096" priority="16" operator="equal">
      <formula>0</formula>
    </cfRule>
    <cfRule type="containsErrors" dxfId="3095" priority="17">
      <formula>ISERROR(C179)</formula>
    </cfRule>
  </conditionalFormatting>
  <conditionalFormatting sqref="E172">
    <cfRule type="expression" dxfId="3094" priority="15">
      <formula>IF(E172=300,5)</formula>
    </cfRule>
  </conditionalFormatting>
  <conditionalFormatting sqref="F172">
    <cfRule type="expression" dxfId="3093" priority="14">
      <formula>IF(F172=300,5)</formula>
    </cfRule>
  </conditionalFormatting>
  <conditionalFormatting sqref="G172">
    <cfRule type="expression" dxfId="3092" priority="13">
      <formula>IF(G172=300,5)</formula>
    </cfRule>
  </conditionalFormatting>
  <conditionalFormatting sqref="E173">
    <cfRule type="expression" dxfId="3091" priority="12">
      <formula>IF(E173=300,5)</formula>
    </cfRule>
  </conditionalFormatting>
  <conditionalFormatting sqref="F173">
    <cfRule type="expression" dxfId="3090" priority="11">
      <formula>IF(F173=300,5)</formula>
    </cfRule>
  </conditionalFormatting>
  <conditionalFormatting sqref="G173">
    <cfRule type="expression" dxfId="3089" priority="10">
      <formula>IF(G173=300,5)</formula>
    </cfRule>
  </conditionalFormatting>
  <conditionalFormatting sqref="E174">
    <cfRule type="expression" dxfId="3088" priority="9">
      <formula>IF(E174=300,5)</formula>
    </cfRule>
  </conditionalFormatting>
  <conditionalFormatting sqref="F174">
    <cfRule type="expression" dxfId="3087" priority="8">
      <formula>IF(F174=300,5)</formula>
    </cfRule>
  </conditionalFormatting>
  <conditionalFormatting sqref="G174">
    <cfRule type="expression" dxfId="3086" priority="7">
      <formula>IF(G174=300,5)</formula>
    </cfRule>
  </conditionalFormatting>
  <conditionalFormatting sqref="E175">
    <cfRule type="expression" dxfId="3085" priority="6">
      <formula>IF(E175=300,5)</formula>
    </cfRule>
  </conditionalFormatting>
  <conditionalFormatting sqref="F175">
    <cfRule type="expression" dxfId="3084" priority="5">
      <formula>IF(F175=300,5)</formula>
    </cfRule>
  </conditionalFormatting>
  <conditionalFormatting sqref="G175">
    <cfRule type="expression" dxfId="3083" priority="4">
      <formula>IF(G175=300,5)</formula>
    </cfRule>
  </conditionalFormatting>
  <conditionalFormatting sqref="E176">
    <cfRule type="expression" dxfId="3082" priority="3">
      <formula>IF(E176=300,5)</formula>
    </cfRule>
  </conditionalFormatting>
  <conditionalFormatting sqref="F176">
    <cfRule type="expression" dxfId="3081" priority="2">
      <formula>IF(F176=300,5)</formula>
    </cfRule>
  </conditionalFormatting>
  <conditionalFormatting sqref="G176">
    <cfRule type="expression" dxfId="3080" priority="1">
      <formula>IF(G176=300,5)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128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9">
        <v>1053</v>
      </c>
      <c r="C3" s="32" t="str">
        <f>IFERROR(IF(B3=Données!X$1,Données!$X$2,VLOOKUP(B3,Données!$A$3:$I$1003,3,FALSE)),"")</f>
        <v>André Cyr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32">
        <v>1084</v>
      </c>
      <c r="C6" s="32" t="str">
        <f>IFERROR(IF(B6=Données!X$1,Données!$X$2,VLOOKUP(B6,Données!$A$3:$I$1003,3,FALSE)),"")</f>
        <v>Louise St-Jules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133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>
        <v>300</v>
      </c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300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141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143">
        <v>1000</v>
      </c>
      <c r="C34" s="32" t="str">
        <f>IFERROR(IF(B34=Données!X$1,Données!$X$2,VLOOKUP(B34,Données!$A$3:$I$1003,3,FALSE)),"")</f>
        <v>Pierrette Venne</v>
      </c>
      <c r="D34" s="69">
        <f>IF(C34="Dummy",Données!$X$4,VLOOKUP(B34,Données!$A$3:$I$1003,5))</f>
        <v>0</v>
      </c>
      <c r="E34" s="34"/>
      <c r="F34" s="34">
        <v>300</v>
      </c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300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7">
        <v>1075</v>
      </c>
      <c r="C65" s="32" t="str">
        <f>IFERROR(IF(B65=Données!X$1,Données!$X$2,VLOOKUP(B65,Données!$A$3:$I$1003,3,FALSE)),"")</f>
        <v>Jacques Gagnon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142">
        <v>1034</v>
      </c>
      <c r="C66" s="32" t="str">
        <f>IFERROR(IF(B66=Données!X$1,Données!$X$2,VLOOKUP(B66,Données!$A$3:$I$1003,3,FALSE)),"")</f>
        <v>Carole Moreau</v>
      </c>
      <c r="D66" s="69">
        <f>IF(C66="Dummy",Données!$X$4,VLOOKUP(B66,Données!$A$3:$I$1003,5))</f>
        <v>0</v>
      </c>
      <c r="E66" s="34">
        <v>300</v>
      </c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300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4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3079" priority="613">
      <formula>ISERROR(A1)</formula>
    </cfRule>
  </conditionalFormatting>
  <conditionalFormatting sqref="A1">
    <cfRule type="containsErrors" dxfId="3078" priority="610">
      <formula>ISERROR(A1)</formula>
    </cfRule>
  </conditionalFormatting>
  <conditionalFormatting sqref="A7:A8">
    <cfRule type="cellIs" dxfId="3077" priority="608" operator="equal">
      <formula>0</formula>
    </cfRule>
    <cfRule type="containsErrors" dxfId="3076" priority="609">
      <formula>ISERROR(A7)</formula>
    </cfRule>
  </conditionalFormatting>
  <conditionalFormatting sqref="A9:A10">
    <cfRule type="cellIs" dxfId="3075" priority="606" operator="equal">
      <formula>0</formula>
    </cfRule>
    <cfRule type="containsErrors" dxfId="3074" priority="607">
      <formula>ISERROR(A9)</formula>
    </cfRule>
  </conditionalFormatting>
  <conditionalFormatting sqref="A11">
    <cfRule type="containsErrors" dxfId="3073" priority="614">
      <formula>ISERROR(A11)</formula>
    </cfRule>
  </conditionalFormatting>
  <conditionalFormatting sqref="B1">
    <cfRule type="containsErrors" dxfId="3072" priority="605">
      <formula>ISERROR(B1)</formula>
    </cfRule>
  </conditionalFormatting>
  <conditionalFormatting sqref="E1:G1">
    <cfRule type="cellIs" dxfId="3071" priority="611" operator="equal">
      <formula>0</formula>
    </cfRule>
    <cfRule type="containsErrors" dxfId="3070" priority="612">
      <formula>ISERROR(E1)</formula>
    </cfRule>
  </conditionalFormatting>
  <conditionalFormatting sqref="A21">
    <cfRule type="containsErrors" dxfId="3069" priority="604">
      <formula>ISERROR(A21)</formula>
    </cfRule>
  </conditionalFormatting>
  <conditionalFormatting sqref="A31">
    <cfRule type="containsErrors" dxfId="3068" priority="603">
      <formula>ISERROR(A31)</formula>
    </cfRule>
  </conditionalFormatting>
  <conditionalFormatting sqref="A41">
    <cfRule type="containsErrors" dxfId="3067" priority="602">
      <formula>ISERROR(A41)</formula>
    </cfRule>
  </conditionalFormatting>
  <conditionalFormatting sqref="A51">
    <cfRule type="containsErrors" dxfId="3066" priority="601">
      <formula>ISERROR(A51)</formula>
    </cfRule>
  </conditionalFormatting>
  <conditionalFormatting sqref="A61">
    <cfRule type="containsErrors" dxfId="3065" priority="600">
      <formula>ISERROR(A61)</formula>
    </cfRule>
  </conditionalFormatting>
  <conditionalFormatting sqref="A71">
    <cfRule type="containsErrors" dxfId="3064" priority="599">
      <formula>ISERROR(A71)</formula>
    </cfRule>
  </conditionalFormatting>
  <conditionalFormatting sqref="A81">
    <cfRule type="containsErrors" dxfId="3063" priority="598">
      <formula>ISERROR(A81)</formula>
    </cfRule>
  </conditionalFormatting>
  <conditionalFormatting sqref="A91">
    <cfRule type="containsErrors" dxfId="3062" priority="597">
      <formula>ISERROR(A91)</formula>
    </cfRule>
  </conditionalFormatting>
  <conditionalFormatting sqref="A101">
    <cfRule type="containsErrors" dxfId="3061" priority="596">
      <formula>ISERROR(A101)</formula>
    </cfRule>
  </conditionalFormatting>
  <conditionalFormatting sqref="A111">
    <cfRule type="containsErrors" dxfId="3060" priority="595">
      <formula>ISERROR(A111)</formula>
    </cfRule>
  </conditionalFormatting>
  <conditionalFormatting sqref="A121">
    <cfRule type="containsErrors" dxfId="3059" priority="594">
      <formula>ISERROR(A121)</formula>
    </cfRule>
  </conditionalFormatting>
  <conditionalFormatting sqref="A131">
    <cfRule type="containsErrors" dxfId="3058" priority="593">
      <formula>ISERROR(A131)</formula>
    </cfRule>
  </conditionalFormatting>
  <conditionalFormatting sqref="A141">
    <cfRule type="containsErrors" dxfId="3057" priority="592">
      <formula>ISERROR(A141)</formula>
    </cfRule>
  </conditionalFormatting>
  <conditionalFormatting sqref="A151">
    <cfRule type="containsErrors" dxfId="3056" priority="591">
      <formula>ISERROR(A151)</formula>
    </cfRule>
  </conditionalFormatting>
  <conditionalFormatting sqref="A161">
    <cfRule type="containsErrors" dxfId="3055" priority="590">
      <formula>ISERROR(A161)</formula>
    </cfRule>
  </conditionalFormatting>
  <conditionalFormatting sqref="A17:A18">
    <cfRule type="cellIs" dxfId="3054" priority="588" operator="equal">
      <formula>0</formula>
    </cfRule>
    <cfRule type="containsErrors" dxfId="3053" priority="589">
      <formula>ISERROR(A17)</formula>
    </cfRule>
  </conditionalFormatting>
  <conditionalFormatting sqref="A27:A28">
    <cfRule type="cellIs" dxfId="3052" priority="586" operator="equal">
      <formula>0</formula>
    </cfRule>
    <cfRule type="containsErrors" dxfId="3051" priority="587">
      <formula>ISERROR(A27)</formula>
    </cfRule>
  </conditionalFormatting>
  <conditionalFormatting sqref="A37:A38">
    <cfRule type="cellIs" dxfId="3050" priority="584" operator="equal">
      <formula>0</formula>
    </cfRule>
    <cfRule type="containsErrors" dxfId="3049" priority="585">
      <formula>ISERROR(A37)</formula>
    </cfRule>
  </conditionalFormatting>
  <conditionalFormatting sqref="A47:A48">
    <cfRule type="cellIs" dxfId="3048" priority="582" operator="equal">
      <formula>0</formula>
    </cfRule>
    <cfRule type="containsErrors" dxfId="3047" priority="583">
      <formula>ISERROR(A47)</formula>
    </cfRule>
  </conditionalFormatting>
  <conditionalFormatting sqref="A57:A58">
    <cfRule type="cellIs" dxfId="3046" priority="580" operator="equal">
      <formula>0</formula>
    </cfRule>
    <cfRule type="containsErrors" dxfId="3045" priority="581">
      <formula>ISERROR(A57)</formula>
    </cfRule>
  </conditionalFormatting>
  <conditionalFormatting sqref="A67:A68">
    <cfRule type="cellIs" dxfId="3044" priority="578" operator="equal">
      <formula>0</formula>
    </cfRule>
    <cfRule type="containsErrors" dxfId="3043" priority="579">
      <formula>ISERROR(A67)</formula>
    </cfRule>
  </conditionalFormatting>
  <conditionalFormatting sqref="A77:A78">
    <cfRule type="cellIs" dxfId="3042" priority="576" operator="equal">
      <formula>0</formula>
    </cfRule>
    <cfRule type="containsErrors" dxfId="3041" priority="577">
      <formula>ISERROR(A77)</formula>
    </cfRule>
  </conditionalFormatting>
  <conditionalFormatting sqref="A87:A88">
    <cfRule type="cellIs" dxfId="3040" priority="574" operator="equal">
      <formula>0</formula>
    </cfRule>
    <cfRule type="containsErrors" dxfId="3039" priority="575">
      <formula>ISERROR(A87)</formula>
    </cfRule>
  </conditionalFormatting>
  <conditionalFormatting sqref="A97:A98">
    <cfRule type="cellIs" dxfId="3038" priority="572" operator="equal">
      <formula>0</formula>
    </cfRule>
    <cfRule type="containsErrors" dxfId="3037" priority="573">
      <formula>ISERROR(A97)</formula>
    </cfRule>
  </conditionalFormatting>
  <conditionalFormatting sqref="A107:A108">
    <cfRule type="cellIs" dxfId="3036" priority="570" operator="equal">
      <formula>0</formula>
    </cfRule>
    <cfRule type="containsErrors" dxfId="3035" priority="571">
      <formula>ISERROR(A107)</formula>
    </cfRule>
  </conditionalFormatting>
  <conditionalFormatting sqref="A117:A118">
    <cfRule type="cellIs" dxfId="3034" priority="568" operator="equal">
      <formula>0</formula>
    </cfRule>
    <cfRule type="containsErrors" dxfId="3033" priority="569">
      <formula>ISERROR(A117)</formula>
    </cfRule>
  </conditionalFormatting>
  <conditionalFormatting sqref="A127:A128">
    <cfRule type="cellIs" dxfId="3032" priority="566" operator="equal">
      <formula>0</formula>
    </cfRule>
    <cfRule type="containsErrors" dxfId="3031" priority="567">
      <formula>ISERROR(A127)</formula>
    </cfRule>
  </conditionalFormatting>
  <conditionalFormatting sqref="A137:A138">
    <cfRule type="cellIs" dxfId="3030" priority="564" operator="equal">
      <formula>0</formula>
    </cfRule>
    <cfRule type="containsErrors" dxfId="3029" priority="565">
      <formula>ISERROR(A137)</formula>
    </cfRule>
  </conditionalFormatting>
  <conditionalFormatting sqref="A147:A148">
    <cfRule type="cellIs" dxfId="3028" priority="562" operator="equal">
      <formula>0</formula>
    </cfRule>
    <cfRule type="containsErrors" dxfId="3027" priority="563">
      <formula>ISERROR(A147)</formula>
    </cfRule>
  </conditionalFormatting>
  <conditionalFormatting sqref="A157:A158">
    <cfRule type="cellIs" dxfId="3026" priority="560" operator="equal">
      <formula>0</formula>
    </cfRule>
    <cfRule type="containsErrors" dxfId="3025" priority="561">
      <formula>ISERROR(A157)</formula>
    </cfRule>
  </conditionalFormatting>
  <conditionalFormatting sqref="C1:D1">
    <cfRule type="containsErrors" dxfId="3024" priority="615">
      <formula>ISERROR(C1)</formula>
    </cfRule>
  </conditionalFormatting>
  <conditionalFormatting sqref="C11">
    <cfRule type="containsErrors" dxfId="3023" priority="559">
      <formula>ISERROR(C11)</formula>
    </cfRule>
  </conditionalFormatting>
  <conditionalFormatting sqref="C21">
    <cfRule type="containsErrors" dxfId="3022" priority="558">
      <formula>ISERROR(C21)</formula>
    </cfRule>
  </conditionalFormatting>
  <conditionalFormatting sqref="C31">
    <cfRule type="containsErrors" dxfId="3021" priority="557">
      <formula>ISERROR(C31)</formula>
    </cfRule>
  </conditionalFormatting>
  <conditionalFormatting sqref="C41">
    <cfRule type="containsErrors" dxfId="3020" priority="556">
      <formula>ISERROR(C41)</formula>
    </cfRule>
  </conditionalFormatting>
  <conditionalFormatting sqref="C51">
    <cfRule type="containsErrors" dxfId="3019" priority="555">
      <formula>ISERROR(C51)</formula>
    </cfRule>
  </conditionalFormatting>
  <conditionalFormatting sqref="C61">
    <cfRule type="containsErrors" dxfId="3018" priority="554">
      <formula>ISERROR(C61)</formula>
    </cfRule>
  </conditionalFormatting>
  <conditionalFormatting sqref="C71">
    <cfRule type="containsErrors" dxfId="3017" priority="553">
      <formula>ISERROR(C71)</formula>
    </cfRule>
  </conditionalFormatting>
  <conditionalFormatting sqref="C81">
    <cfRule type="containsErrors" dxfId="3016" priority="552">
      <formula>ISERROR(C81)</formula>
    </cfRule>
  </conditionalFormatting>
  <conditionalFormatting sqref="C91">
    <cfRule type="containsErrors" dxfId="3015" priority="551">
      <formula>ISERROR(C91)</formula>
    </cfRule>
  </conditionalFormatting>
  <conditionalFormatting sqref="C101">
    <cfRule type="containsErrors" dxfId="3014" priority="550">
      <formula>ISERROR(C101)</formula>
    </cfRule>
  </conditionalFormatting>
  <conditionalFormatting sqref="C111">
    <cfRule type="containsErrors" dxfId="3013" priority="549">
      <formula>ISERROR(C111)</formula>
    </cfRule>
  </conditionalFormatting>
  <conditionalFormatting sqref="C121">
    <cfRule type="containsErrors" dxfId="3012" priority="548">
      <formula>ISERROR(C121)</formula>
    </cfRule>
  </conditionalFormatting>
  <conditionalFormatting sqref="C131">
    <cfRule type="containsErrors" dxfId="3011" priority="547">
      <formula>ISERROR(C131)</formula>
    </cfRule>
  </conditionalFormatting>
  <conditionalFormatting sqref="C141">
    <cfRule type="containsErrors" dxfId="3010" priority="546">
      <formula>ISERROR(C141)</formula>
    </cfRule>
  </conditionalFormatting>
  <conditionalFormatting sqref="C151">
    <cfRule type="containsErrors" dxfId="3009" priority="545">
      <formula>ISERROR(C151)</formula>
    </cfRule>
  </conditionalFormatting>
  <conditionalFormatting sqref="C161">
    <cfRule type="containsErrors" dxfId="3008" priority="544">
      <formula>ISERROR(C161)</formula>
    </cfRule>
  </conditionalFormatting>
  <conditionalFormatting sqref="C7:C8">
    <cfRule type="containsErrors" dxfId="3007" priority="542">
      <formula>ISERROR(C7)</formula>
    </cfRule>
  </conditionalFormatting>
  <conditionalFormatting sqref="C2:C6">
    <cfRule type="containsErrors" dxfId="3006" priority="543">
      <formula>ISERROR(C2)</formula>
    </cfRule>
  </conditionalFormatting>
  <conditionalFormatting sqref="A19:A20">
    <cfRule type="cellIs" dxfId="3005" priority="540" operator="equal">
      <formula>0</formula>
    </cfRule>
    <cfRule type="containsErrors" dxfId="3004" priority="541">
      <formula>ISERROR(A19)</formula>
    </cfRule>
  </conditionalFormatting>
  <conditionalFormatting sqref="A29:A30">
    <cfRule type="cellIs" dxfId="3003" priority="538" operator="equal">
      <formula>0</formula>
    </cfRule>
    <cfRule type="containsErrors" dxfId="3002" priority="539">
      <formula>ISERROR(A29)</formula>
    </cfRule>
  </conditionalFormatting>
  <conditionalFormatting sqref="A39:A40">
    <cfRule type="cellIs" dxfId="3001" priority="536" operator="equal">
      <formula>0</formula>
    </cfRule>
    <cfRule type="containsErrors" dxfId="3000" priority="537">
      <formula>ISERROR(A39)</formula>
    </cfRule>
  </conditionalFormatting>
  <conditionalFormatting sqref="A49:A50">
    <cfRule type="cellIs" dxfId="2999" priority="534" operator="equal">
      <formula>0</formula>
    </cfRule>
    <cfRule type="containsErrors" dxfId="2998" priority="535">
      <formula>ISERROR(A49)</formula>
    </cfRule>
  </conditionalFormatting>
  <conditionalFormatting sqref="A59:A60">
    <cfRule type="cellIs" dxfId="2997" priority="532" operator="equal">
      <formula>0</formula>
    </cfRule>
    <cfRule type="containsErrors" dxfId="2996" priority="533">
      <formula>ISERROR(A59)</formula>
    </cfRule>
  </conditionalFormatting>
  <conditionalFormatting sqref="A69:A70">
    <cfRule type="cellIs" dxfId="2995" priority="530" operator="equal">
      <formula>0</formula>
    </cfRule>
    <cfRule type="containsErrors" dxfId="2994" priority="531">
      <formula>ISERROR(A69)</formula>
    </cfRule>
  </conditionalFormatting>
  <conditionalFormatting sqref="A79:A80">
    <cfRule type="cellIs" dxfId="2993" priority="528" operator="equal">
      <formula>0</formula>
    </cfRule>
    <cfRule type="containsErrors" dxfId="2992" priority="529">
      <formula>ISERROR(A79)</formula>
    </cfRule>
  </conditionalFormatting>
  <conditionalFormatting sqref="A89:A90">
    <cfRule type="cellIs" dxfId="2991" priority="526" operator="equal">
      <formula>0</formula>
    </cfRule>
    <cfRule type="containsErrors" dxfId="2990" priority="527">
      <formula>ISERROR(A89)</formula>
    </cfRule>
  </conditionalFormatting>
  <conditionalFormatting sqref="A99:A100">
    <cfRule type="cellIs" dxfId="2989" priority="524" operator="equal">
      <formula>0</formula>
    </cfRule>
    <cfRule type="containsErrors" dxfId="2988" priority="525">
      <formula>ISERROR(A99)</formula>
    </cfRule>
  </conditionalFormatting>
  <conditionalFormatting sqref="A109:A110">
    <cfRule type="cellIs" dxfId="2987" priority="522" operator="equal">
      <formula>0</formula>
    </cfRule>
    <cfRule type="containsErrors" dxfId="2986" priority="523">
      <formula>ISERROR(A109)</formula>
    </cfRule>
  </conditionalFormatting>
  <conditionalFormatting sqref="A119:A120">
    <cfRule type="cellIs" dxfId="2985" priority="520" operator="equal">
      <formula>0</formula>
    </cfRule>
    <cfRule type="containsErrors" dxfId="2984" priority="521">
      <formula>ISERROR(A119)</formula>
    </cfRule>
  </conditionalFormatting>
  <conditionalFormatting sqref="A129:A130">
    <cfRule type="cellIs" dxfId="2983" priority="518" operator="equal">
      <formula>0</formula>
    </cfRule>
    <cfRule type="containsErrors" dxfId="2982" priority="519">
      <formula>ISERROR(A129)</formula>
    </cfRule>
  </conditionalFormatting>
  <conditionalFormatting sqref="A139:A140">
    <cfRule type="cellIs" dxfId="2981" priority="516" operator="equal">
      <formula>0</formula>
    </cfRule>
    <cfRule type="containsErrors" dxfId="2980" priority="517">
      <formula>ISERROR(A139)</formula>
    </cfRule>
  </conditionalFormatting>
  <conditionalFormatting sqref="A149:A150">
    <cfRule type="cellIs" dxfId="2979" priority="514" operator="equal">
      <formula>0</formula>
    </cfRule>
    <cfRule type="containsErrors" dxfId="2978" priority="515">
      <formula>ISERROR(A149)</formula>
    </cfRule>
  </conditionalFormatting>
  <conditionalFormatting sqref="A159:A160">
    <cfRule type="cellIs" dxfId="2977" priority="512" operator="equal">
      <formula>0</formula>
    </cfRule>
    <cfRule type="containsErrors" dxfId="2976" priority="513">
      <formula>ISERROR(A159)</formula>
    </cfRule>
  </conditionalFormatting>
  <conditionalFormatting sqref="A2:A6">
    <cfRule type="cellIs" dxfId="2975" priority="511" operator="equal">
      <formula>0</formula>
    </cfRule>
  </conditionalFormatting>
  <conditionalFormatting sqref="A12:A16">
    <cfRule type="containsErrors" dxfId="2974" priority="510">
      <formula>ISERROR(A12)</formula>
    </cfRule>
  </conditionalFormatting>
  <conditionalFormatting sqref="A12:A16">
    <cfRule type="cellIs" dxfId="2973" priority="509" operator="equal">
      <formula>0</formula>
    </cfRule>
  </conditionalFormatting>
  <conditionalFormatting sqref="A22:A26">
    <cfRule type="containsErrors" dxfId="2972" priority="508">
      <formula>ISERROR(A22)</formula>
    </cfRule>
  </conditionalFormatting>
  <conditionalFormatting sqref="A22:A26">
    <cfRule type="cellIs" dxfId="2971" priority="507" operator="equal">
      <formula>0</formula>
    </cfRule>
  </conditionalFormatting>
  <conditionalFormatting sqref="A32:A36">
    <cfRule type="containsErrors" dxfId="2970" priority="506">
      <formula>ISERROR(A32)</formula>
    </cfRule>
  </conditionalFormatting>
  <conditionalFormatting sqref="A32:A36">
    <cfRule type="cellIs" dxfId="2969" priority="505" operator="equal">
      <formula>0</formula>
    </cfRule>
  </conditionalFormatting>
  <conditionalFormatting sqref="A42:A46">
    <cfRule type="containsErrors" dxfId="2968" priority="504">
      <formula>ISERROR(A42)</formula>
    </cfRule>
  </conditionalFormatting>
  <conditionalFormatting sqref="A42:A46">
    <cfRule type="cellIs" dxfId="2967" priority="503" operator="equal">
      <formula>0</formula>
    </cfRule>
  </conditionalFormatting>
  <conditionalFormatting sqref="A52:A56">
    <cfRule type="containsErrors" dxfId="2966" priority="502">
      <formula>ISERROR(A52)</formula>
    </cfRule>
  </conditionalFormatting>
  <conditionalFormatting sqref="A52:A56">
    <cfRule type="cellIs" dxfId="2965" priority="501" operator="equal">
      <formula>0</formula>
    </cfRule>
  </conditionalFormatting>
  <conditionalFormatting sqref="A62:A66">
    <cfRule type="containsErrors" dxfId="2964" priority="500">
      <formula>ISERROR(A62)</formula>
    </cfRule>
  </conditionalFormatting>
  <conditionalFormatting sqref="A62:A66">
    <cfRule type="cellIs" dxfId="2963" priority="499" operator="equal">
      <formula>0</formula>
    </cfRule>
  </conditionalFormatting>
  <conditionalFormatting sqref="A72:A76">
    <cfRule type="containsErrors" dxfId="2962" priority="498">
      <formula>ISERROR(A72)</formula>
    </cfRule>
  </conditionalFormatting>
  <conditionalFormatting sqref="A72:A76">
    <cfRule type="cellIs" dxfId="2961" priority="497" operator="equal">
      <formula>0</formula>
    </cfRule>
  </conditionalFormatting>
  <conditionalFormatting sqref="A82:A86">
    <cfRule type="containsErrors" dxfId="2960" priority="496">
      <formula>ISERROR(A82)</formula>
    </cfRule>
  </conditionalFormatting>
  <conditionalFormatting sqref="A82:A86">
    <cfRule type="cellIs" dxfId="2959" priority="495" operator="equal">
      <formula>0</formula>
    </cfRule>
  </conditionalFormatting>
  <conditionalFormatting sqref="A92:A96">
    <cfRule type="containsErrors" dxfId="2958" priority="494">
      <formula>ISERROR(A92)</formula>
    </cfRule>
  </conditionalFormatting>
  <conditionalFormatting sqref="A92:A96">
    <cfRule type="cellIs" dxfId="2957" priority="493" operator="equal">
      <formula>0</formula>
    </cfRule>
  </conditionalFormatting>
  <conditionalFormatting sqref="A102:A106">
    <cfRule type="containsErrors" dxfId="2956" priority="492">
      <formula>ISERROR(A102)</formula>
    </cfRule>
  </conditionalFormatting>
  <conditionalFormatting sqref="A102:A106">
    <cfRule type="cellIs" dxfId="2955" priority="491" operator="equal">
      <formula>0</formula>
    </cfRule>
  </conditionalFormatting>
  <conditionalFormatting sqref="A112:A116">
    <cfRule type="containsErrors" dxfId="2954" priority="490">
      <formula>ISERROR(A112)</formula>
    </cfRule>
  </conditionalFormatting>
  <conditionalFormatting sqref="A112:A116">
    <cfRule type="cellIs" dxfId="2953" priority="489" operator="equal">
      <formula>0</formula>
    </cfRule>
  </conditionalFormatting>
  <conditionalFormatting sqref="A122:A126">
    <cfRule type="containsErrors" dxfId="2952" priority="488">
      <formula>ISERROR(A122)</formula>
    </cfRule>
  </conditionalFormatting>
  <conditionalFormatting sqref="A122:A126">
    <cfRule type="cellIs" dxfId="2951" priority="487" operator="equal">
      <formula>0</formula>
    </cfRule>
  </conditionalFormatting>
  <conditionalFormatting sqref="A132:A136">
    <cfRule type="containsErrors" dxfId="2950" priority="486">
      <formula>ISERROR(A132)</formula>
    </cfRule>
  </conditionalFormatting>
  <conditionalFormatting sqref="A132:A136">
    <cfRule type="cellIs" dxfId="2949" priority="485" operator="equal">
      <formula>0</formula>
    </cfRule>
  </conditionalFormatting>
  <conditionalFormatting sqref="A142:A146">
    <cfRule type="containsErrors" dxfId="2948" priority="484">
      <formula>ISERROR(A142)</formula>
    </cfRule>
  </conditionalFormatting>
  <conditionalFormatting sqref="A142:A146">
    <cfRule type="cellIs" dxfId="2947" priority="483" operator="equal">
      <formula>0</formula>
    </cfRule>
  </conditionalFormatting>
  <conditionalFormatting sqref="A152:A156">
    <cfRule type="containsErrors" dxfId="2946" priority="482">
      <formula>ISERROR(A152)</formula>
    </cfRule>
  </conditionalFormatting>
  <conditionalFormatting sqref="A152:A156">
    <cfRule type="cellIs" dxfId="2945" priority="481" operator="equal">
      <formula>0</formula>
    </cfRule>
  </conditionalFormatting>
  <conditionalFormatting sqref="C9:C10">
    <cfRule type="cellIs" dxfId="2944" priority="479" operator="equal">
      <formula>0</formula>
    </cfRule>
    <cfRule type="containsErrors" dxfId="2943" priority="480">
      <formula>ISERROR(C9)</formula>
    </cfRule>
  </conditionalFormatting>
  <conditionalFormatting sqref="C17:C18">
    <cfRule type="containsErrors" dxfId="2942" priority="477">
      <formula>ISERROR(C17)</formula>
    </cfRule>
  </conditionalFormatting>
  <conditionalFormatting sqref="C12:C16">
    <cfRule type="containsErrors" dxfId="2941" priority="478">
      <formula>ISERROR(C12)</formula>
    </cfRule>
  </conditionalFormatting>
  <conditionalFormatting sqref="C19:C20">
    <cfRule type="cellIs" dxfId="2940" priority="475" operator="equal">
      <formula>0</formula>
    </cfRule>
    <cfRule type="containsErrors" dxfId="2939" priority="476">
      <formula>ISERROR(C19)</formula>
    </cfRule>
  </conditionalFormatting>
  <conditionalFormatting sqref="C27:C28">
    <cfRule type="containsErrors" dxfId="2938" priority="473">
      <formula>ISERROR(C27)</formula>
    </cfRule>
  </conditionalFormatting>
  <conditionalFormatting sqref="C22:C26">
    <cfRule type="containsErrors" dxfId="2937" priority="474">
      <formula>ISERROR(C22)</formula>
    </cfRule>
  </conditionalFormatting>
  <conditionalFormatting sqref="C29:C30">
    <cfRule type="cellIs" dxfId="2936" priority="471" operator="equal">
      <formula>0</formula>
    </cfRule>
    <cfRule type="containsErrors" dxfId="2935" priority="472">
      <formula>ISERROR(C29)</formula>
    </cfRule>
  </conditionalFormatting>
  <conditionalFormatting sqref="C37:C38">
    <cfRule type="containsErrors" dxfId="2934" priority="469">
      <formula>ISERROR(C37)</formula>
    </cfRule>
  </conditionalFormatting>
  <conditionalFormatting sqref="C32:C36">
    <cfRule type="containsErrors" dxfId="2933" priority="470">
      <formula>ISERROR(C32)</formula>
    </cfRule>
  </conditionalFormatting>
  <conditionalFormatting sqref="C39:C40">
    <cfRule type="cellIs" dxfId="2932" priority="467" operator="equal">
      <formula>0</formula>
    </cfRule>
    <cfRule type="containsErrors" dxfId="2931" priority="468">
      <formula>ISERROR(C39)</formula>
    </cfRule>
  </conditionalFormatting>
  <conditionalFormatting sqref="C47:C48">
    <cfRule type="containsErrors" dxfId="2930" priority="465">
      <formula>ISERROR(C47)</formula>
    </cfRule>
  </conditionalFormatting>
  <conditionalFormatting sqref="C42:C46">
    <cfRule type="containsErrors" dxfId="2929" priority="466">
      <formula>ISERROR(C42)</formula>
    </cfRule>
  </conditionalFormatting>
  <conditionalFormatting sqref="C49:C50">
    <cfRule type="cellIs" dxfId="2928" priority="463" operator="equal">
      <formula>0</formula>
    </cfRule>
    <cfRule type="containsErrors" dxfId="2927" priority="464">
      <formula>ISERROR(C49)</formula>
    </cfRule>
  </conditionalFormatting>
  <conditionalFormatting sqref="C57:C58">
    <cfRule type="containsErrors" dxfId="2926" priority="461">
      <formula>ISERROR(C57)</formula>
    </cfRule>
  </conditionalFormatting>
  <conditionalFormatting sqref="C52:C56">
    <cfRule type="containsErrors" dxfId="2925" priority="462">
      <formula>ISERROR(C52)</formula>
    </cfRule>
  </conditionalFormatting>
  <conditionalFormatting sqref="C59:C60">
    <cfRule type="cellIs" dxfId="2924" priority="459" operator="equal">
      <formula>0</formula>
    </cfRule>
    <cfRule type="containsErrors" dxfId="2923" priority="460">
      <formula>ISERROR(C59)</formula>
    </cfRule>
  </conditionalFormatting>
  <conditionalFormatting sqref="C67:C68">
    <cfRule type="containsErrors" dxfId="2922" priority="457">
      <formula>ISERROR(C67)</formula>
    </cfRule>
  </conditionalFormatting>
  <conditionalFormatting sqref="C62:C66">
    <cfRule type="containsErrors" dxfId="2921" priority="458">
      <formula>ISERROR(C62)</formula>
    </cfRule>
  </conditionalFormatting>
  <conditionalFormatting sqref="C69:C70">
    <cfRule type="cellIs" dxfId="2920" priority="455" operator="equal">
      <formula>0</formula>
    </cfRule>
    <cfRule type="containsErrors" dxfId="2919" priority="456">
      <formula>ISERROR(C69)</formula>
    </cfRule>
  </conditionalFormatting>
  <conditionalFormatting sqref="C77:C78">
    <cfRule type="containsErrors" dxfId="2918" priority="453">
      <formula>ISERROR(C77)</formula>
    </cfRule>
  </conditionalFormatting>
  <conditionalFormatting sqref="C72:C76">
    <cfRule type="containsErrors" dxfId="2917" priority="454">
      <formula>ISERROR(C72)</formula>
    </cfRule>
  </conditionalFormatting>
  <conditionalFormatting sqref="C79:C80">
    <cfRule type="cellIs" dxfId="2916" priority="451" operator="equal">
      <formula>0</formula>
    </cfRule>
    <cfRule type="containsErrors" dxfId="2915" priority="452">
      <formula>ISERROR(C79)</formula>
    </cfRule>
  </conditionalFormatting>
  <conditionalFormatting sqref="C87:C88">
    <cfRule type="containsErrors" dxfId="2914" priority="449">
      <formula>ISERROR(C87)</formula>
    </cfRule>
  </conditionalFormatting>
  <conditionalFormatting sqref="C82:C86">
    <cfRule type="containsErrors" dxfId="2913" priority="450">
      <formula>ISERROR(C82)</formula>
    </cfRule>
  </conditionalFormatting>
  <conditionalFormatting sqref="C89:C90">
    <cfRule type="cellIs" dxfId="2912" priority="447" operator="equal">
      <formula>0</formula>
    </cfRule>
    <cfRule type="containsErrors" dxfId="2911" priority="448">
      <formula>ISERROR(C89)</formula>
    </cfRule>
  </conditionalFormatting>
  <conditionalFormatting sqref="C97:C98">
    <cfRule type="containsErrors" dxfId="2910" priority="445">
      <formula>ISERROR(C97)</formula>
    </cfRule>
  </conditionalFormatting>
  <conditionalFormatting sqref="C92:C96">
    <cfRule type="containsErrors" dxfId="2909" priority="446">
      <formula>ISERROR(C92)</formula>
    </cfRule>
  </conditionalFormatting>
  <conditionalFormatting sqref="C99:C100">
    <cfRule type="cellIs" dxfId="2908" priority="443" operator="equal">
      <formula>0</formula>
    </cfRule>
    <cfRule type="containsErrors" dxfId="2907" priority="444">
      <formula>ISERROR(C99)</formula>
    </cfRule>
  </conditionalFormatting>
  <conditionalFormatting sqref="C107:C108">
    <cfRule type="containsErrors" dxfId="2906" priority="441">
      <formula>ISERROR(C107)</formula>
    </cfRule>
  </conditionalFormatting>
  <conditionalFormatting sqref="C102:C106">
    <cfRule type="containsErrors" dxfId="2905" priority="442">
      <formula>ISERROR(C102)</formula>
    </cfRule>
  </conditionalFormatting>
  <conditionalFormatting sqref="C109:C110">
    <cfRule type="cellIs" dxfId="2904" priority="439" operator="equal">
      <formula>0</formula>
    </cfRule>
    <cfRule type="containsErrors" dxfId="2903" priority="440">
      <formula>ISERROR(C109)</formula>
    </cfRule>
  </conditionalFormatting>
  <conditionalFormatting sqref="C117:C118">
    <cfRule type="containsErrors" dxfId="2902" priority="437">
      <formula>ISERROR(C117)</formula>
    </cfRule>
  </conditionalFormatting>
  <conditionalFormatting sqref="C112:C116">
    <cfRule type="containsErrors" dxfId="2901" priority="438">
      <formula>ISERROR(C112)</formula>
    </cfRule>
  </conditionalFormatting>
  <conditionalFormatting sqref="C119:C120">
    <cfRule type="cellIs" dxfId="2900" priority="435" operator="equal">
      <formula>0</formula>
    </cfRule>
    <cfRule type="containsErrors" dxfId="2899" priority="436">
      <formula>ISERROR(C119)</formula>
    </cfRule>
  </conditionalFormatting>
  <conditionalFormatting sqref="C127:C128">
    <cfRule type="containsErrors" dxfId="2898" priority="433">
      <formula>ISERROR(C127)</formula>
    </cfRule>
  </conditionalFormatting>
  <conditionalFormatting sqref="C122:C126">
    <cfRule type="containsErrors" dxfId="2897" priority="434">
      <formula>ISERROR(C122)</formula>
    </cfRule>
  </conditionalFormatting>
  <conditionalFormatting sqref="C129:C130">
    <cfRule type="cellIs" dxfId="2896" priority="431" operator="equal">
      <formula>0</formula>
    </cfRule>
    <cfRule type="containsErrors" dxfId="2895" priority="432">
      <formula>ISERROR(C129)</formula>
    </cfRule>
  </conditionalFormatting>
  <conditionalFormatting sqref="C137:C138">
    <cfRule type="containsErrors" dxfId="2894" priority="429">
      <formula>ISERROR(C137)</formula>
    </cfRule>
  </conditionalFormatting>
  <conditionalFormatting sqref="C132:C136">
    <cfRule type="containsErrors" dxfId="2893" priority="430">
      <formula>ISERROR(C132)</formula>
    </cfRule>
  </conditionalFormatting>
  <conditionalFormatting sqref="C139:C140">
    <cfRule type="cellIs" dxfId="2892" priority="427" operator="equal">
      <formula>0</formula>
    </cfRule>
    <cfRule type="containsErrors" dxfId="2891" priority="428">
      <formula>ISERROR(C139)</formula>
    </cfRule>
  </conditionalFormatting>
  <conditionalFormatting sqref="C147:C148">
    <cfRule type="containsErrors" dxfId="2890" priority="425">
      <formula>ISERROR(C147)</formula>
    </cfRule>
  </conditionalFormatting>
  <conditionalFormatting sqref="C142:C146">
    <cfRule type="containsErrors" dxfId="2889" priority="426">
      <formula>ISERROR(C142)</formula>
    </cfRule>
  </conditionalFormatting>
  <conditionalFormatting sqref="C149:C150">
    <cfRule type="cellIs" dxfId="2888" priority="423" operator="equal">
      <formula>0</formula>
    </cfRule>
    <cfRule type="containsErrors" dxfId="2887" priority="424">
      <formula>ISERROR(C149)</formula>
    </cfRule>
  </conditionalFormatting>
  <conditionalFormatting sqref="C157:C158">
    <cfRule type="containsErrors" dxfId="2886" priority="421">
      <formula>ISERROR(C157)</formula>
    </cfRule>
  </conditionalFormatting>
  <conditionalFormatting sqref="C152:C156">
    <cfRule type="containsErrors" dxfId="2885" priority="422">
      <formula>ISERROR(C152)</formula>
    </cfRule>
  </conditionalFormatting>
  <conditionalFormatting sqref="C159:C160">
    <cfRule type="cellIs" dxfId="2884" priority="419" operator="equal">
      <formula>0</formula>
    </cfRule>
    <cfRule type="containsErrors" dxfId="2883" priority="420">
      <formula>ISERROR(C159)</formula>
    </cfRule>
  </conditionalFormatting>
  <conditionalFormatting sqref="E11:G11 E161:G161">
    <cfRule type="cellIs" dxfId="2882" priority="417" operator="equal">
      <formula>0</formula>
    </cfRule>
    <cfRule type="containsErrors" dxfId="2881" priority="418">
      <formula>ISERROR(E11)</formula>
    </cfRule>
  </conditionalFormatting>
  <conditionalFormatting sqref="E21:G21">
    <cfRule type="cellIs" dxfId="2880" priority="415" operator="equal">
      <formula>0</formula>
    </cfRule>
    <cfRule type="containsErrors" dxfId="2879" priority="416">
      <formula>ISERROR(E21)</formula>
    </cfRule>
  </conditionalFormatting>
  <conditionalFormatting sqref="E31:G31">
    <cfRule type="cellIs" dxfId="2878" priority="413" operator="equal">
      <formula>0</formula>
    </cfRule>
    <cfRule type="containsErrors" dxfId="2877" priority="414">
      <formula>ISERROR(E31)</formula>
    </cfRule>
  </conditionalFormatting>
  <conditionalFormatting sqref="E41:G41">
    <cfRule type="cellIs" dxfId="2876" priority="411" operator="equal">
      <formula>0</formula>
    </cfRule>
    <cfRule type="containsErrors" dxfId="2875" priority="412">
      <formula>ISERROR(E41)</formula>
    </cfRule>
  </conditionalFormatting>
  <conditionalFormatting sqref="E51:G51">
    <cfRule type="cellIs" dxfId="2874" priority="409" operator="equal">
      <formula>0</formula>
    </cfRule>
    <cfRule type="containsErrors" dxfId="2873" priority="410">
      <formula>ISERROR(E51)</formula>
    </cfRule>
  </conditionalFormatting>
  <conditionalFormatting sqref="E61:G61">
    <cfRule type="cellIs" dxfId="2872" priority="407" operator="equal">
      <formula>0</formula>
    </cfRule>
    <cfRule type="containsErrors" dxfId="2871" priority="408">
      <formula>ISERROR(E61)</formula>
    </cfRule>
  </conditionalFormatting>
  <conditionalFormatting sqref="E71:G71">
    <cfRule type="cellIs" dxfId="2870" priority="405" operator="equal">
      <formula>0</formula>
    </cfRule>
    <cfRule type="containsErrors" dxfId="2869" priority="406">
      <formula>ISERROR(E71)</formula>
    </cfRule>
  </conditionalFormatting>
  <conditionalFormatting sqref="E81:G81">
    <cfRule type="cellIs" dxfId="2868" priority="403" operator="equal">
      <formula>0</formula>
    </cfRule>
    <cfRule type="containsErrors" dxfId="2867" priority="404">
      <formula>ISERROR(E81)</formula>
    </cfRule>
  </conditionalFormatting>
  <conditionalFormatting sqref="E91:G91">
    <cfRule type="cellIs" dxfId="2866" priority="401" operator="equal">
      <formula>0</formula>
    </cfRule>
    <cfRule type="containsErrors" dxfId="2865" priority="402">
      <formula>ISERROR(E91)</formula>
    </cfRule>
  </conditionalFormatting>
  <conditionalFormatting sqref="E101:G101">
    <cfRule type="cellIs" dxfId="2864" priority="399" operator="equal">
      <formula>0</formula>
    </cfRule>
    <cfRule type="containsErrors" dxfId="2863" priority="400">
      <formula>ISERROR(E101)</formula>
    </cfRule>
  </conditionalFormatting>
  <conditionalFormatting sqref="E111:G111">
    <cfRule type="cellIs" dxfId="2862" priority="397" operator="equal">
      <formula>0</formula>
    </cfRule>
    <cfRule type="containsErrors" dxfId="2861" priority="398">
      <formula>ISERROR(E111)</formula>
    </cfRule>
  </conditionalFormatting>
  <conditionalFormatting sqref="E121:G121">
    <cfRule type="cellIs" dxfId="2860" priority="395" operator="equal">
      <formula>0</formula>
    </cfRule>
    <cfRule type="containsErrors" dxfId="2859" priority="396">
      <formula>ISERROR(E121)</formula>
    </cfRule>
  </conditionalFormatting>
  <conditionalFormatting sqref="E131:G131">
    <cfRule type="cellIs" dxfId="2858" priority="393" operator="equal">
      <formula>0</formula>
    </cfRule>
    <cfRule type="containsErrors" dxfId="2857" priority="394">
      <formula>ISERROR(E131)</formula>
    </cfRule>
  </conditionalFormatting>
  <conditionalFormatting sqref="E141:G141">
    <cfRule type="cellIs" dxfId="2856" priority="391" operator="equal">
      <formula>0</formula>
    </cfRule>
    <cfRule type="containsErrors" dxfId="2855" priority="392">
      <formula>ISERROR(E141)</formula>
    </cfRule>
  </conditionalFormatting>
  <conditionalFormatting sqref="E151:G151">
    <cfRule type="cellIs" dxfId="2854" priority="389" operator="equal">
      <formula>0</formula>
    </cfRule>
    <cfRule type="containsErrors" dxfId="2853" priority="390">
      <formula>ISERROR(E151)</formula>
    </cfRule>
  </conditionalFormatting>
  <conditionalFormatting sqref="E2">
    <cfRule type="expression" dxfId="2852" priority="388">
      <formula>IF(E2=300,5)</formula>
    </cfRule>
  </conditionalFormatting>
  <conditionalFormatting sqref="F2">
    <cfRule type="expression" dxfId="2851" priority="387">
      <formula>IF(F2=300,5)</formula>
    </cfRule>
  </conditionalFormatting>
  <conditionalFormatting sqref="G2">
    <cfRule type="expression" dxfId="2850" priority="386">
      <formula>IF(G2=300,5)</formula>
    </cfRule>
  </conditionalFormatting>
  <conditionalFormatting sqref="E3">
    <cfRule type="expression" dxfId="2849" priority="385">
      <formula>IF(E3=300,5)</formula>
    </cfRule>
  </conditionalFormatting>
  <conditionalFormatting sqref="F3">
    <cfRule type="expression" dxfId="2848" priority="384">
      <formula>IF(F3=300,5)</formula>
    </cfRule>
  </conditionalFormatting>
  <conditionalFormatting sqref="G3">
    <cfRule type="expression" dxfId="2847" priority="383">
      <formula>IF(G3=300,5)</formula>
    </cfRule>
  </conditionalFormatting>
  <conditionalFormatting sqref="E4">
    <cfRule type="expression" dxfId="2846" priority="382">
      <formula>IF(E4=300,5)</formula>
    </cfRule>
  </conditionalFormatting>
  <conditionalFormatting sqref="F4">
    <cfRule type="expression" dxfId="2845" priority="381">
      <formula>IF(F4=300,5)</formula>
    </cfRule>
  </conditionalFormatting>
  <conditionalFormatting sqref="G4">
    <cfRule type="expression" dxfId="2844" priority="380">
      <formula>IF(G4=300,5)</formula>
    </cfRule>
  </conditionalFormatting>
  <conditionalFormatting sqref="E5">
    <cfRule type="expression" dxfId="2843" priority="379">
      <formula>IF(E5=300,5)</formula>
    </cfRule>
  </conditionalFormatting>
  <conditionalFormatting sqref="F5">
    <cfRule type="expression" dxfId="2842" priority="378">
      <formula>IF(F5=300,5)</formula>
    </cfRule>
  </conditionalFormatting>
  <conditionalFormatting sqref="G5">
    <cfRule type="expression" dxfId="2841" priority="377">
      <formula>IF(G5=300,5)</formula>
    </cfRule>
  </conditionalFormatting>
  <conditionalFormatting sqref="E6">
    <cfRule type="expression" dxfId="2840" priority="376">
      <formula>IF(E6=300,5)</formula>
    </cfRule>
  </conditionalFormatting>
  <conditionalFormatting sqref="F6">
    <cfRule type="expression" dxfId="2839" priority="375">
      <formula>IF(F6=300,5)</formula>
    </cfRule>
  </conditionalFormatting>
  <conditionalFormatting sqref="G6">
    <cfRule type="expression" dxfId="2838" priority="374">
      <formula>IF(G6=300,5)</formula>
    </cfRule>
  </conditionalFormatting>
  <conditionalFormatting sqref="E12">
    <cfRule type="expression" dxfId="2837" priority="373">
      <formula>IF(E12=300,5)</formula>
    </cfRule>
  </conditionalFormatting>
  <conditionalFormatting sqref="F12">
    <cfRule type="expression" dxfId="2836" priority="372">
      <formula>IF(F12=300,5)</formula>
    </cfRule>
  </conditionalFormatting>
  <conditionalFormatting sqref="G12">
    <cfRule type="expression" dxfId="2835" priority="371">
      <formula>IF(G12=300,5)</formula>
    </cfRule>
  </conditionalFormatting>
  <conditionalFormatting sqref="E13">
    <cfRule type="expression" dxfId="2834" priority="370">
      <formula>IF(E13=300,5)</formula>
    </cfRule>
  </conditionalFormatting>
  <conditionalFormatting sqref="F13">
    <cfRule type="expression" dxfId="2833" priority="369">
      <formula>IF(F13=300,5)</formula>
    </cfRule>
  </conditionalFormatting>
  <conditionalFormatting sqref="G13">
    <cfRule type="expression" dxfId="2832" priority="368">
      <formula>IF(G13=300,5)</formula>
    </cfRule>
  </conditionalFormatting>
  <conditionalFormatting sqref="E14">
    <cfRule type="expression" dxfId="2831" priority="367">
      <formula>IF(E14=300,5)</formula>
    </cfRule>
  </conditionalFormatting>
  <conditionalFormatting sqref="F14">
    <cfRule type="expression" dxfId="2830" priority="366">
      <formula>IF(F14=300,5)</formula>
    </cfRule>
  </conditionalFormatting>
  <conditionalFormatting sqref="G14">
    <cfRule type="expression" dxfId="2829" priority="365">
      <formula>IF(G14=300,5)</formula>
    </cfRule>
  </conditionalFormatting>
  <conditionalFormatting sqref="E15">
    <cfRule type="expression" dxfId="2828" priority="364">
      <formula>IF(E15=300,5)</formula>
    </cfRule>
  </conditionalFormatting>
  <conditionalFormatting sqref="F15">
    <cfRule type="expression" dxfId="2827" priority="363">
      <formula>IF(F15=300,5)</formula>
    </cfRule>
  </conditionalFormatting>
  <conditionalFormatting sqref="G15">
    <cfRule type="expression" dxfId="2826" priority="362">
      <formula>IF(G15=300,5)</formula>
    </cfRule>
  </conditionalFormatting>
  <conditionalFormatting sqref="E16">
    <cfRule type="expression" dxfId="2825" priority="361">
      <formula>IF(E16=300,5)</formula>
    </cfRule>
  </conditionalFormatting>
  <conditionalFormatting sqref="F16">
    <cfRule type="expression" dxfId="2824" priority="360">
      <formula>IF(F16=300,5)</formula>
    </cfRule>
  </conditionalFormatting>
  <conditionalFormatting sqref="G16">
    <cfRule type="expression" dxfId="2823" priority="359">
      <formula>IF(G16=300,5)</formula>
    </cfRule>
  </conditionalFormatting>
  <conditionalFormatting sqref="E22">
    <cfRule type="expression" dxfId="2822" priority="358">
      <formula>IF(E22=300,5)</formula>
    </cfRule>
  </conditionalFormatting>
  <conditionalFormatting sqref="F22">
    <cfRule type="expression" dxfId="2821" priority="357">
      <formula>IF(F22=300,5)</formula>
    </cfRule>
  </conditionalFormatting>
  <conditionalFormatting sqref="G22">
    <cfRule type="expression" dxfId="2820" priority="356">
      <formula>IF(G22=300,5)</formula>
    </cfRule>
  </conditionalFormatting>
  <conditionalFormatting sqref="E23">
    <cfRule type="expression" dxfId="2819" priority="355">
      <formula>IF(E23=300,5)</formula>
    </cfRule>
  </conditionalFormatting>
  <conditionalFormatting sqref="F23">
    <cfRule type="expression" dxfId="2818" priority="354">
      <formula>IF(F23=300,5)</formula>
    </cfRule>
  </conditionalFormatting>
  <conditionalFormatting sqref="G23">
    <cfRule type="expression" dxfId="2817" priority="353">
      <formula>IF(G23=300,5)</formula>
    </cfRule>
  </conditionalFormatting>
  <conditionalFormatting sqref="E24">
    <cfRule type="expression" dxfId="2816" priority="352">
      <formula>IF(E24=300,5)</formula>
    </cfRule>
  </conditionalFormatting>
  <conditionalFormatting sqref="F24">
    <cfRule type="expression" dxfId="2815" priority="351">
      <formula>IF(F24=300,5)</formula>
    </cfRule>
  </conditionalFormatting>
  <conditionalFormatting sqref="G24">
    <cfRule type="expression" dxfId="2814" priority="350">
      <formula>IF(G24=300,5)</formula>
    </cfRule>
  </conditionalFormatting>
  <conditionalFormatting sqref="E25">
    <cfRule type="expression" dxfId="2813" priority="349">
      <formula>IF(E25=300,5)</formula>
    </cfRule>
  </conditionalFormatting>
  <conditionalFormatting sqref="F25">
    <cfRule type="expression" dxfId="2812" priority="348">
      <formula>IF(F25=300,5)</formula>
    </cfRule>
  </conditionalFormatting>
  <conditionalFormatting sqref="G25">
    <cfRule type="expression" dxfId="2811" priority="347">
      <formula>IF(G25=300,5)</formula>
    </cfRule>
  </conditionalFormatting>
  <conditionalFormatting sqref="E26">
    <cfRule type="expression" dxfId="2810" priority="346">
      <formula>IF(E26=300,5)</formula>
    </cfRule>
  </conditionalFormatting>
  <conditionalFormatting sqref="F26">
    <cfRule type="expression" dxfId="2809" priority="345">
      <formula>IF(F26=300,5)</formula>
    </cfRule>
  </conditionalFormatting>
  <conditionalFormatting sqref="G26">
    <cfRule type="expression" dxfId="2808" priority="344">
      <formula>IF(G26=300,5)</formula>
    </cfRule>
  </conditionalFormatting>
  <conditionalFormatting sqref="E32">
    <cfRule type="expression" dxfId="2807" priority="343">
      <formula>IF(E32=300,5)</formula>
    </cfRule>
  </conditionalFormatting>
  <conditionalFormatting sqref="F32">
    <cfRule type="expression" dxfId="2806" priority="342">
      <formula>IF(F32=300,5)</formula>
    </cfRule>
  </conditionalFormatting>
  <conditionalFormatting sqref="G32">
    <cfRule type="expression" dxfId="2805" priority="341">
      <formula>IF(G32=300,5)</formula>
    </cfRule>
  </conditionalFormatting>
  <conditionalFormatting sqref="E33">
    <cfRule type="expression" dxfId="2804" priority="340">
      <formula>IF(E33=300,5)</formula>
    </cfRule>
  </conditionalFormatting>
  <conditionalFormatting sqref="F33">
    <cfRule type="expression" dxfId="2803" priority="339">
      <formula>IF(F33=300,5)</formula>
    </cfRule>
  </conditionalFormatting>
  <conditionalFormatting sqref="G33">
    <cfRule type="expression" dxfId="2802" priority="338">
      <formula>IF(G33=300,5)</formula>
    </cfRule>
  </conditionalFormatting>
  <conditionalFormatting sqref="E34">
    <cfRule type="expression" dxfId="2801" priority="337">
      <formula>IF(E34=300,5)</formula>
    </cfRule>
  </conditionalFormatting>
  <conditionalFormatting sqref="F34">
    <cfRule type="expression" dxfId="2800" priority="336">
      <formula>IF(F34=300,5)</formula>
    </cfRule>
  </conditionalFormatting>
  <conditionalFormatting sqref="G34">
    <cfRule type="expression" dxfId="2799" priority="335">
      <formula>IF(G34=300,5)</formula>
    </cfRule>
  </conditionalFormatting>
  <conditionalFormatting sqref="E35">
    <cfRule type="expression" dxfId="2798" priority="334">
      <formula>IF(E35=300,5)</formula>
    </cfRule>
  </conditionalFormatting>
  <conditionalFormatting sqref="F35">
    <cfRule type="expression" dxfId="2797" priority="333">
      <formula>IF(F35=300,5)</formula>
    </cfRule>
  </conditionalFormatting>
  <conditionalFormatting sqref="G35">
    <cfRule type="expression" dxfId="2796" priority="332">
      <formula>IF(G35=300,5)</formula>
    </cfRule>
  </conditionalFormatting>
  <conditionalFormatting sqref="E36">
    <cfRule type="expression" dxfId="2795" priority="331">
      <formula>IF(E36=300,5)</formula>
    </cfRule>
  </conditionalFormatting>
  <conditionalFormatting sqref="F36">
    <cfRule type="expression" dxfId="2794" priority="330">
      <formula>IF(F36=300,5)</formula>
    </cfRule>
  </conditionalFormatting>
  <conditionalFormatting sqref="G36">
    <cfRule type="expression" dxfId="2793" priority="329">
      <formula>IF(G36=300,5)</formula>
    </cfRule>
  </conditionalFormatting>
  <conditionalFormatting sqref="E42">
    <cfRule type="expression" dxfId="2792" priority="328">
      <formula>IF(E42=300,5)</formula>
    </cfRule>
  </conditionalFormatting>
  <conditionalFormatting sqref="F42">
    <cfRule type="expression" dxfId="2791" priority="327">
      <formula>IF(F42=300,5)</formula>
    </cfRule>
  </conditionalFormatting>
  <conditionalFormatting sqref="G42">
    <cfRule type="expression" dxfId="2790" priority="326">
      <formula>IF(G42=300,5)</formula>
    </cfRule>
  </conditionalFormatting>
  <conditionalFormatting sqref="E43">
    <cfRule type="expression" dxfId="2789" priority="325">
      <formula>IF(E43=300,5)</formula>
    </cfRule>
  </conditionalFormatting>
  <conditionalFormatting sqref="F43">
    <cfRule type="expression" dxfId="2788" priority="324">
      <formula>IF(F43=300,5)</formula>
    </cfRule>
  </conditionalFormatting>
  <conditionalFormatting sqref="G43">
    <cfRule type="expression" dxfId="2787" priority="323">
      <formula>IF(G43=300,5)</formula>
    </cfRule>
  </conditionalFormatting>
  <conditionalFormatting sqref="E44">
    <cfRule type="expression" dxfId="2786" priority="322">
      <formula>IF(E44=300,5)</formula>
    </cfRule>
  </conditionalFormatting>
  <conditionalFormatting sqref="F44">
    <cfRule type="expression" dxfId="2785" priority="321">
      <formula>IF(F44=300,5)</formula>
    </cfRule>
  </conditionalFormatting>
  <conditionalFormatting sqref="G44">
    <cfRule type="expression" dxfId="2784" priority="320">
      <formula>IF(G44=300,5)</formula>
    </cfRule>
  </conditionalFormatting>
  <conditionalFormatting sqref="E45">
    <cfRule type="expression" dxfId="2783" priority="319">
      <formula>IF(E45=300,5)</formula>
    </cfRule>
  </conditionalFormatting>
  <conditionalFormatting sqref="F45">
    <cfRule type="expression" dxfId="2782" priority="318">
      <formula>IF(F45=300,5)</formula>
    </cfRule>
  </conditionalFormatting>
  <conditionalFormatting sqref="G45">
    <cfRule type="expression" dxfId="2781" priority="317">
      <formula>IF(G45=300,5)</formula>
    </cfRule>
  </conditionalFormatting>
  <conditionalFormatting sqref="E46">
    <cfRule type="expression" dxfId="2780" priority="316">
      <formula>IF(E46=300,5)</formula>
    </cfRule>
  </conditionalFormatting>
  <conditionalFormatting sqref="F46">
    <cfRule type="expression" dxfId="2779" priority="315">
      <formula>IF(F46=300,5)</formula>
    </cfRule>
  </conditionalFormatting>
  <conditionalFormatting sqref="G46">
    <cfRule type="expression" dxfId="2778" priority="314">
      <formula>IF(G46=300,5)</formula>
    </cfRule>
  </conditionalFormatting>
  <conditionalFormatting sqref="E52">
    <cfRule type="expression" dxfId="2777" priority="313">
      <formula>IF(E52=300,5)</formula>
    </cfRule>
  </conditionalFormatting>
  <conditionalFormatting sqref="F52">
    <cfRule type="expression" dxfId="2776" priority="312">
      <formula>IF(F52=300,5)</formula>
    </cfRule>
  </conditionalFormatting>
  <conditionalFormatting sqref="G52">
    <cfRule type="expression" dxfId="2775" priority="311">
      <formula>IF(G52=300,5)</formula>
    </cfRule>
  </conditionalFormatting>
  <conditionalFormatting sqref="E53">
    <cfRule type="expression" dxfId="2774" priority="310">
      <formula>IF(E53=300,5)</formula>
    </cfRule>
  </conditionalFormatting>
  <conditionalFormatting sqref="F53">
    <cfRule type="expression" dxfId="2773" priority="309">
      <formula>IF(F53=300,5)</formula>
    </cfRule>
  </conditionalFormatting>
  <conditionalFormatting sqref="G53">
    <cfRule type="expression" dxfId="2772" priority="308">
      <formula>IF(G53=300,5)</formula>
    </cfRule>
  </conditionalFormatting>
  <conditionalFormatting sqref="E54">
    <cfRule type="expression" dxfId="2771" priority="307">
      <formula>IF(E54=300,5)</formula>
    </cfRule>
  </conditionalFormatting>
  <conditionalFormatting sqref="F54">
    <cfRule type="expression" dxfId="2770" priority="306">
      <formula>IF(F54=300,5)</formula>
    </cfRule>
  </conditionalFormatting>
  <conditionalFormatting sqref="G54">
    <cfRule type="expression" dxfId="2769" priority="305">
      <formula>IF(G54=300,5)</formula>
    </cfRule>
  </conditionalFormatting>
  <conditionalFormatting sqref="E55">
    <cfRule type="expression" dxfId="2768" priority="304">
      <formula>IF(E55=300,5)</formula>
    </cfRule>
  </conditionalFormatting>
  <conditionalFormatting sqref="F55">
    <cfRule type="expression" dxfId="2767" priority="303">
      <formula>IF(F55=300,5)</formula>
    </cfRule>
  </conditionalFormatting>
  <conditionalFormatting sqref="G55">
    <cfRule type="expression" dxfId="2766" priority="302">
      <formula>IF(G55=300,5)</formula>
    </cfRule>
  </conditionalFormatting>
  <conditionalFormatting sqref="E56">
    <cfRule type="expression" dxfId="2765" priority="301">
      <formula>IF(E56=300,5)</formula>
    </cfRule>
  </conditionalFormatting>
  <conditionalFormatting sqref="F56">
    <cfRule type="expression" dxfId="2764" priority="300">
      <formula>IF(F56=300,5)</formula>
    </cfRule>
  </conditionalFormatting>
  <conditionalFormatting sqref="G56">
    <cfRule type="expression" dxfId="2763" priority="299">
      <formula>IF(G56=300,5)</formula>
    </cfRule>
  </conditionalFormatting>
  <conditionalFormatting sqref="E62">
    <cfRule type="expression" dxfId="2762" priority="298">
      <formula>IF(E62=300,5)</formula>
    </cfRule>
  </conditionalFormatting>
  <conditionalFormatting sqref="F62">
    <cfRule type="expression" dxfId="2761" priority="297">
      <formula>IF(F62=300,5)</formula>
    </cfRule>
  </conditionalFormatting>
  <conditionalFormatting sqref="G62">
    <cfRule type="expression" dxfId="2760" priority="296">
      <formula>IF(G62=300,5)</formula>
    </cfRule>
  </conditionalFormatting>
  <conditionalFormatting sqref="E63">
    <cfRule type="expression" dxfId="2759" priority="295">
      <formula>IF(E63=300,5)</formula>
    </cfRule>
  </conditionalFormatting>
  <conditionalFormatting sqref="F63">
    <cfRule type="expression" dxfId="2758" priority="294">
      <formula>IF(F63=300,5)</formula>
    </cfRule>
  </conditionalFormatting>
  <conditionalFormatting sqref="G63">
    <cfRule type="expression" dxfId="2757" priority="293">
      <formula>IF(G63=300,5)</formula>
    </cfRule>
  </conditionalFormatting>
  <conditionalFormatting sqref="E64">
    <cfRule type="expression" dxfId="2756" priority="292">
      <formula>IF(E64=300,5)</formula>
    </cfRule>
  </conditionalFormatting>
  <conditionalFormatting sqref="F64">
    <cfRule type="expression" dxfId="2755" priority="291">
      <formula>IF(F64=300,5)</formula>
    </cfRule>
  </conditionalFormatting>
  <conditionalFormatting sqref="G64">
    <cfRule type="expression" dxfId="2754" priority="290">
      <formula>IF(G64=300,5)</formula>
    </cfRule>
  </conditionalFormatting>
  <conditionalFormatting sqref="E65">
    <cfRule type="expression" dxfId="2753" priority="289">
      <formula>IF(E65=300,5)</formula>
    </cfRule>
  </conditionalFormatting>
  <conditionalFormatting sqref="F65">
    <cfRule type="expression" dxfId="2752" priority="288">
      <formula>IF(F65=300,5)</formula>
    </cfRule>
  </conditionalFormatting>
  <conditionalFormatting sqref="G65">
    <cfRule type="expression" dxfId="2751" priority="287">
      <formula>IF(G65=300,5)</formula>
    </cfRule>
  </conditionalFormatting>
  <conditionalFormatting sqref="E66">
    <cfRule type="expression" dxfId="2750" priority="286">
      <formula>IF(E66=300,5)</formula>
    </cfRule>
  </conditionalFormatting>
  <conditionalFormatting sqref="F66">
    <cfRule type="expression" dxfId="2749" priority="285">
      <formula>IF(F66=300,5)</formula>
    </cfRule>
  </conditionalFormatting>
  <conditionalFormatting sqref="G66">
    <cfRule type="expression" dxfId="2748" priority="284">
      <formula>IF(G66=300,5)</formula>
    </cfRule>
  </conditionalFormatting>
  <conditionalFormatting sqref="E72">
    <cfRule type="expression" dxfId="2747" priority="283">
      <formula>IF(E72=300,5)</formula>
    </cfRule>
  </conditionalFormatting>
  <conditionalFormatting sqref="F72">
    <cfRule type="expression" dxfId="2746" priority="282">
      <formula>IF(F72=300,5)</formula>
    </cfRule>
  </conditionalFormatting>
  <conditionalFormatting sqref="G72">
    <cfRule type="expression" dxfId="2745" priority="281">
      <formula>IF(G72=300,5)</formula>
    </cfRule>
  </conditionalFormatting>
  <conditionalFormatting sqref="E73">
    <cfRule type="expression" dxfId="2744" priority="280">
      <formula>IF(E73=300,5)</formula>
    </cfRule>
  </conditionalFormatting>
  <conditionalFormatting sqref="F73">
    <cfRule type="expression" dxfId="2743" priority="279">
      <formula>IF(F73=300,5)</formula>
    </cfRule>
  </conditionalFormatting>
  <conditionalFormatting sqref="G73">
    <cfRule type="expression" dxfId="2742" priority="278">
      <formula>IF(G73=300,5)</formula>
    </cfRule>
  </conditionalFormatting>
  <conditionalFormatting sqref="E74">
    <cfRule type="expression" dxfId="2741" priority="277">
      <formula>IF(E74=300,5)</formula>
    </cfRule>
  </conditionalFormatting>
  <conditionalFormatting sqref="F74">
    <cfRule type="expression" dxfId="2740" priority="276">
      <formula>IF(F74=300,5)</formula>
    </cfRule>
  </conditionalFormatting>
  <conditionalFormatting sqref="G74">
    <cfRule type="expression" dxfId="2739" priority="275">
      <formula>IF(G74=300,5)</formula>
    </cfRule>
  </conditionalFormatting>
  <conditionalFormatting sqref="E75">
    <cfRule type="expression" dxfId="2738" priority="274">
      <formula>IF(E75=300,5)</formula>
    </cfRule>
  </conditionalFormatting>
  <conditionalFormatting sqref="F75">
    <cfRule type="expression" dxfId="2737" priority="273">
      <formula>IF(F75=300,5)</formula>
    </cfRule>
  </conditionalFormatting>
  <conditionalFormatting sqref="G75">
    <cfRule type="expression" dxfId="2736" priority="272">
      <formula>IF(G75=300,5)</formula>
    </cfRule>
  </conditionalFormatting>
  <conditionalFormatting sqref="E76">
    <cfRule type="expression" dxfId="2735" priority="271">
      <formula>IF(E76=300,5)</formula>
    </cfRule>
  </conditionalFormatting>
  <conditionalFormatting sqref="F76">
    <cfRule type="expression" dxfId="2734" priority="270">
      <formula>IF(F76=300,5)</formula>
    </cfRule>
  </conditionalFormatting>
  <conditionalFormatting sqref="G76">
    <cfRule type="expression" dxfId="2733" priority="269">
      <formula>IF(G76=300,5)</formula>
    </cfRule>
  </conditionalFormatting>
  <conditionalFormatting sqref="E82">
    <cfRule type="expression" dxfId="2732" priority="268">
      <formula>IF(E82=300,5)</formula>
    </cfRule>
  </conditionalFormatting>
  <conditionalFormatting sqref="F82">
    <cfRule type="expression" dxfId="2731" priority="267">
      <formula>IF(F82=300,5)</formula>
    </cfRule>
  </conditionalFormatting>
  <conditionalFormatting sqref="G82">
    <cfRule type="expression" dxfId="2730" priority="266">
      <formula>IF(G82=300,5)</formula>
    </cfRule>
  </conditionalFormatting>
  <conditionalFormatting sqref="E83">
    <cfRule type="expression" dxfId="2729" priority="265">
      <formula>IF(E83=300,5)</formula>
    </cfRule>
  </conditionalFormatting>
  <conditionalFormatting sqref="F83">
    <cfRule type="expression" dxfId="2728" priority="264">
      <formula>IF(F83=300,5)</formula>
    </cfRule>
  </conditionalFormatting>
  <conditionalFormatting sqref="G83">
    <cfRule type="expression" dxfId="2727" priority="263">
      <formula>IF(G83=300,5)</formula>
    </cfRule>
  </conditionalFormatting>
  <conditionalFormatting sqref="E84">
    <cfRule type="expression" dxfId="2726" priority="262">
      <formula>IF(E84=300,5)</formula>
    </cfRule>
  </conditionalFormatting>
  <conditionalFormatting sqref="F84">
    <cfRule type="expression" dxfId="2725" priority="261">
      <formula>IF(F84=300,5)</formula>
    </cfRule>
  </conditionalFormatting>
  <conditionalFormatting sqref="G84">
    <cfRule type="expression" dxfId="2724" priority="260">
      <formula>IF(G84=300,5)</formula>
    </cfRule>
  </conditionalFormatting>
  <conditionalFormatting sqref="E85">
    <cfRule type="expression" dxfId="2723" priority="259">
      <formula>IF(E85=300,5)</formula>
    </cfRule>
  </conditionalFormatting>
  <conditionalFormatting sqref="F85">
    <cfRule type="expression" dxfId="2722" priority="258">
      <formula>IF(F85=300,5)</formula>
    </cfRule>
  </conditionalFormatting>
  <conditionalFormatting sqref="G85">
    <cfRule type="expression" dxfId="2721" priority="257">
      <formula>IF(G85=300,5)</formula>
    </cfRule>
  </conditionalFormatting>
  <conditionalFormatting sqref="E86">
    <cfRule type="expression" dxfId="2720" priority="256">
      <formula>IF(E86=300,5)</formula>
    </cfRule>
  </conditionalFormatting>
  <conditionalFormatting sqref="F86">
    <cfRule type="expression" dxfId="2719" priority="255">
      <formula>IF(F86=300,5)</formula>
    </cfRule>
  </conditionalFormatting>
  <conditionalFormatting sqref="G86">
    <cfRule type="expression" dxfId="2718" priority="254">
      <formula>IF(G86=300,5)</formula>
    </cfRule>
  </conditionalFormatting>
  <conditionalFormatting sqref="E92">
    <cfRule type="expression" dxfId="2717" priority="253">
      <formula>IF(E92=300,5)</formula>
    </cfRule>
  </conditionalFormatting>
  <conditionalFormatting sqref="F92">
    <cfRule type="expression" dxfId="2716" priority="252">
      <formula>IF(F92=300,5)</formula>
    </cfRule>
  </conditionalFormatting>
  <conditionalFormatting sqref="G92">
    <cfRule type="expression" dxfId="2715" priority="251">
      <formula>IF(G92=300,5)</formula>
    </cfRule>
  </conditionalFormatting>
  <conditionalFormatting sqref="E93">
    <cfRule type="expression" dxfId="2714" priority="250">
      <formula>IF(E93=300,5)</formula>
    </cfRule>
  </conditionalFormatting>
  <conditionalFormatting sqref="F93">
    <cfRule type="expression" dxfId="2713" priority="249">
      <formula>IF(F93=300,5)</formula>
    </cfRule>
  </conditionalFormatting>
  <conditionalFormatting sqref="G93">
    <cfRule type="expression" dxfId="2712" priority="248">
      <formula>IF(G93=300,5)</formula>
    </cfRule>
  </conditionalFormatting>
  <conditionalFormatting sqref="E94">
    <cfRule type="expression" dxfId="2711" priority="247">
      <formula>IF(E94=300,5)</formula>
    </cfRule>
  </conditionalFormatting>
  <conditionalFormatting sqref="F94">
    <cfRule type="expression" dxfId="2710" priority="246">
      <formula>IF(F94=300,5)</formula>
    </cfRule>
  </conditionalFormatting>
  <conditionalFormatting sqref="G94">
    <cfRule type="expression" dxfId="2709" priority="245">
      <formula>IF(G94=300,5)</formula>
    </cfRule>
  </conditionalFormatting>
  <conditionalFormatting sqref="E95">
    <cfRule type="expression" dxfId="2708" priority="244">
      <formula>IF(E95=300,5)</formula>
    </cfRule>
  </conditionalFormatting>
  <conditionalFormatting sqref="F95">
    <cfRule type="expression" dxfId="2707" priority="243">
      <formula>IF(F95=300,5)</formula>
    </cfRule>
  </conditionalFormatting>
  <conditionalFormatting sqref="G95">
    <cfRule type="expression" dxfId="2706" priority="242">
      <formula>IF(G95=300,5)</formula>
    </cfRule>
  </conditionalFormatting>
  <conditionalFormatting sqref="E96">
    <cfRule type="expression" dxfId="2705" priority="241">
      <formula>IF(E96=300,5)</formula>
    </cfRule>
  </conditionalFormatting>
  <conditionalFormatting sqref="F96">
    <cfRule type="expression" dxfId="2704" priority="240">
      <formula>IF(F96=300,5)</formula>
    </cfRule>
  </conditionalFormatting>
  <conditionalFormatting sqref="G96">
    <cfRule type="expression" dxfId="2703" priority="239">
      <formula>IF(G96=300,5)</formula>
    </cfRule>
  </conditionalFormatting>
  <conditionalFormatting sqref="E102">
    <cfRule type="expression" dxfId="2702" priority="238">
      <formula>IF(E102=300,5)</formula>
    </cfRule>
  </conditionalFormatting>
  <conditionalFormatting sqref="F102">
    <cfRule type="expression" dxfId="2701" priority="237">
      <formula>IF(F102=300,5)</formula>
    </cfRule>
  </conditionalFormatting>
  <conditionalFormatting sqref="G102">
    <cfRule type="expression" dxfId="2700" priority="236">
      <formula>IF(G102=300,5)</formula>
    </cfRule>
  </conditionalFormatting>
  <conditionalFormatting sqref="E103">
    <cfRule type="expression" dxfId="2699" priority="235">
      <formula>IF(E103=300,5)</formula>
    </cfRule>
  </conditionalFormatting>
  <conditionalFormatting sqref="F103">
    <cfRule type="expression" dxfId="2698" priority="234">
      <formula>IF(F103=300,5)</formula>
    </cfRule>
  </conditionalFormatting>
  <conditionalFormatting sqref="G103">
    <cfRule type="expression" dxfId="2697" priority="233">
      <formula>IF(G103=300,5)</formula>
    </cfRule>
  </conditionalFormatting>
  <conditionalFormatting sqref="E104">
    <cfRule type="expression" dxfId="2696" priority="232">
      <formula>IF(E104=300,5)</formula>
    </cfRule>
  </conditionalFormatting>
  <conditionalFormatting sqref="F104">
    <cfRule type="expression" dxfId="2695" priority="231">
      <formula>IF(F104=300,5)</formula>
    </cfRule>
  </conditionalFormatting>
  <conditionalFormatting sqref="G104">
    <cfRule type="expression" dxfId="2694" priority="230">
      <formula>IF(G104=300,5)</formula>
    </cfRule>
  </conditionalFormatting>
  <conditionalFormatting sqref="E105">
    <cfRule type="expression" dxfId="2693" priority="229">
      <formula>IF(E105=300,5)</formula>
    </cfRule>
  </conditionalFormatting>
  <conditionalFormatting sqref="F105">
    <cfRule type="expression" dxfId="2692" priority="228">
      <formula>IF(F105=300,5)</formula>
    </cfRule>
  </conditionalFormatting>
  <conditionalFormatting sqref="G105">
    <cfRule type="expression" dxfId="2691" priority="227">
      <formula>IF(G105=300,5)</formula>
    </cfRule>
  </conditionalFormatting>
  <conditionalFormatting sqref="E106">
    <cfRule type="expression" dxfId="2690" priority="226">
      <formula>IF(E106=300,5)</formula>
    </cfRule>
  </conditionalFormatting>
  <conditionalFormatting sqref="F106">
    <cfRule type="expression" dxfId="2689" priority="225">
      <formula>IF(F106=300,5)</formula>
    </cfRule>
  </conditionalFormatting>
  <conditionalFormatting sqref="G106">
    <cfRule type="expression" dxfId="2688" priority="224">
      <formula>IF(G106=300,5)</formula>
    </cfRule>
  </conditionalFormatting>
  <conditionalFormatting sqref="E112">
    <cfRule type="expression" dxfId="2687" priority="223">
      <formula>IF(E112=300,5)</formula>
    </cfRule>
  </conditionalFormatting>
  <conditionalFormatting sqref="F112">
    <cfRule type="expression" dxfId="2686" priority="222">
      <formula>IF(F112=300,5)</formula>
    </cfRule>
  </conditionalFormatting>
  <conditionalFormatting sqref="G112">
    <cfRule type="expression" dxfId="2685" priority="221">
      <formula>IF(G112=300,5)</formula>
    </cfRule>
  </conditionalFormatting>
  <conditionalFormatting sqref="E113">
    <cfRule type="expression" dxfId="2684" priority="220">
      <formula>IF(E113=300,5)</formula>
    </cfRule>
  </conditionalFormatting>
  <conditionalFormatting sqref="F113">
    <cfRule type="expression" dxfId="2683" priority="219">
      <formula>IF(F113=300,5)</formula>
    </cfRule>
  </conditionalFormatting>
  <conditionalFormatting sqref="G113">
    <cfRule type="expression" dxfId="2682" priority="218">
      <formula>IF(G113=300,5)</formula>
    </cfRule>
  </conditionalFormatting>
  <conditionalFormatting sqref="E114">
    <cfRule type="expression" dxfId="2681" priority="217">
      <formula>IF(E114=300,5)</formula>
    </cfRule>
  </conditionalFormatting>
  <conditionalFormatting sqref="F114">
    <cfRule type="expression" dxfId="2680" priority="216">
      <formula>IF(F114=300,5)</formula>
    </cfRule>
  </conditionalFormatting>
  <conditionalFormatting sqref="G114">
    <cfRule type="expression" dxfId="2679" priority="215">
      <formula>IF(G114=300,5)</formula>
    </cfRule>
  </conditionalFormatting>
  <conditionalFormatting sqref="E115">
    <cfRule type="expression" dxfId="2678" priority="214">
      <formula>IF(E115=300,5)</formula>
    </cfRule>
  </conditionalFormatting>
  <conditionalFormatting sqref="F115">
    <cfRule type="expression" dxfId="2677" priority="213">
      <formula>IF(F115=300,5)</formula>
    </cfRule>
  </conditionalFormatting>
  <conditionalFormatting sqref="G115">
    <cfRule type="expression" dxfId="2676" priority="212">
      <formula>IF(G115=300,5)</formula>
    </cfRule>
  </conditionalFormatting>
  <conditionalFormatting sqref="E116">
    <cfRule type="expression" dxfId="2675" priority="211">
      <formula>IF(E116=300,5)</formula>
    </cfRule>
  </conditionalFormatting>
  <conditionalFormatting sqref="F116">
    <cfRule type="expression" dxfId="2674" priority="210">
      <formula>IF(F116=300,5)</formula>
    </cfRule>
  </conditionalFormatting>
  <conditionalFormatting sqref="G116">
    <cfRule type="expression" dxfId="2673" priority="209">
      <formula>IF(G116=300,5)</formula>
    </cfRule>
  </conditionalFormatting>
  <conditionalFormatting sqref="E122">
    <cfRule type="expression" dxfId="2672" priority="208">
      <formula>IF(E122=300,5)</formula>
    </cfRule>
  </conditionalFormatting>
  <conditionalFormatting sqref="F122">
    <cfRule type="expression" dxfId="2671" priority="207">
      <formula>IF(F122=300,5)</formula>
    </cfRule>
  </conditionalFormatting>
  <conditionalFormatting sqref="G122">
    <cfRule type="expression" dxfId="2670" priority="206">
      <formula>IF(G122=300,5)</formula>
    </cfRule>
  </conditionalFormatting>
  <conditionalFormatting sqref="E123">
    <cfRule type="expression" dxfId="2669" priority="205">
      <formula>IF(E123=300,5)</formula>
    </cfRule>
  </conditionalFormatting>
  <conditionalFormatting sqref="F123">
    <cfRule type="expression" dxfId="2668" priority="204">
      <formula>IF(F123=300,5)</formula>
    </cfRule>
  </conditionalFormatting>
  <conditionalFormatting sqref="G123">
    <cfRule type="expression" dxfId="2667" priority="203">
      <formula>IF(G123=300,5)</formula>
    </cfRule>
  </conditionalFormatting>
  <conditionalFormatting sqref="E124">
    <cfRule type="expression" dxfId="2666" priority="202">
      <formula>IF(E124=300,5)</formula>
    </cfRule>
  </conditionalFormatting>
  <conditionalFormatting sqref="F124">
    <cfRule type="expression" dxfId="2665" priority="201">
      <formula>IF(F124=300,5)</formula>
    </cfRule>
  </conditionalFormatting>
  <conditionalFormatting sqref="G124">
    <cfRule type="expression" dxfId="2664" priority="200">
      <formula>IF(G124=300,5)</formula>
    </cfRule>
  </conditionalFormatting>
  <conditionalFormatting sqref="E125">
    <cfRule type="expression" dxfId="2663" priority="199">
      <formula>IF(E125=300,5)</formula>
    </cfRule>
  </conditionalFormatting>
  <conditionalFormatting sqref="F125">
    <cfRule type="expression" dxfId="2662" priority="198">
      <formula>IF(F125=300,5)</formula>
    </cfRule>
  </conditionalFormatting>
  <conditionalFormatting sqref="G125">
    <cfRule type="expression" dxfId="2661" priority="197">
      <formula>IF(G125=300,5)</formula>
    </cfRule>
  </conditionalFormatting>
  <conditionalFormatting sqref="E126">
    <cfRule type="expression" dxfId="2660" priority="196">
      <formula>IF(E126=300,5)</formula>
    </cfRule>
  </conditionalFormatting>
  <conditionalFormatting sqref="F126">
    <cfRule type="expression" dxfId="2659" priority="195">
      <formula>IF(F126=300,5)</formula>
    </cfRule>
  </conditionalFormatting>
  <conditionalFormatting sqref="G126">
    <cfRule type="expression" dxfId="2658" priority="194">
      <formula>IF(G126=300,5)</formula>
    </cfRule>
  </conditionalFormatting>
  <conditionalFormatting sqref="E133">
    <cfRule type="expression" dxfId="2657" priority="193">
      <formula>IF(E133=300,5)</formula>
    </cfRule>
  </conditionalFormatting>
  <conditionalFormatting sqref="F133">
    <cfRule type="expression" dxfId="2656" priority="192">
      <formula>IF(F133=300,5)</formula>
    </cfRule>
  </conditionalFormatting>
  <conditionalFormatting sqref="G133">
    <cfRule type="expression" dxfId="2655" priority="191">
      <formula>IF(G133=300,5)</formula>
    </cfRule>
  </conditionalFormatting>
  <conditionalFormatting sqref="E134">
    <cfRule type="expression" dxfId="2654" priority="190">
      <formula>IF(E134=300,5)</formula>
    </cfRule>
  </conditionalFormatting>
  <conditionalFormatting sqref="F134">
    <cfRule type="expression" dxfId="2653" priority="189">
      <formula>IF(F134=300,5)</formula>
    </cfRule>
  </conditionalFormatting>
  <conditionalFormatting sqref="G134">
    <cfRule type="expression" dxfId="2652" priority="188">
      <formula>IF(G134=300,5)</formula>
    </cfRule>
  </conditionalFormatting>
  <conditionalFormatting sqref="E135">
    <cfRule type="expression" dxfId="2651" priority="187">
      <formula>IF(E135=300,5)</formula>
    </cfRule>
  </conditionalFormatting>
  <conditionalFormatting sqref="F135">
    <cfRule type="expression" dxfId="2650" priority="186">
      <formula>IF(F135=300,5)</formula>
    </cfRule>
  </conditionalFormatting>
  <conditionalFormatting sqref="G135">
    <cfRule type="expression" dxfId="2649" priority="185">
      <formula>IF(G135=300,5)</formula>
    </cfRule>
  </conditionalFormatting>
  <conditionalFormatting sqref="E136">
    <cfRule type="expression" dxfId="2648" priority="184">
      <formula>IF(E136=300,5)</formula>
    </cfRule>
  </conditionalFormatting>
  <conditionalFormatting sqref="F136">
    <cfRule type="expression" dxfId="2647" priority="183">
      <formula>IF(F136=300,5)</formula>
    </cfRule>
  </conditionalFormatting>
  <conditionalFormatting sqref="G136">
    <cfRule type="expression" dxfId="2646" priority="182">
      <formula>IF(G136=300,5)</formula>
    </cfRule>
  </conditionalFormatting>
  <conditionalFormatting sqref="E132">
    <cfRule type="expression" dxfId="2645" priority="181">
      <formula>IF(E132=300,5)</formula>
    </cfRule>
  </conditionalFormatting>
  <conditionalFormatting sqref="F132">
    <cfRule type="expression" dxfId="2644" priority="180">
      <formula>IF(F132=300,5)</formula>
    </cfRule>
  </conditionalFormatting>
  <conditionalFormatting sqref="G132">
    <cfRule type="expression" dxfId="2643" priority="179">
      <formula>IF(G132=300,5)</formula>
    </cfRule>
  </conditionalFormatting>
  <conditionalFormatting sqref="E142">
    <cfRule type="expression" dxfId="2642" priority="178">
      <formula>IF(E142=300,5)</formula>
    </cfRule>
  </conditionalFormatting>
  <conditionalFormatting sqref="F142">
    <cfRule type="expression" dxfId="2641" priority="177">
      <formula>IF(F142=300,5)</formula>
    </cfRule>
  </conditionalFormatting>
  <conditionalFormatting sqref="G142">
    <cfRule type="expression" dxfId="2640" priority="176">
      <formula>IF(G142=300,5)</formula>
    </cfRule>
  </conditionalFormatting>
  <conditionalFormatting sqref="E143">
    <cfRule type="expression" dxfId="2639" priority="175">
      <formula>IF(E143=300,5)</formula>
    </cfRule>
  </conditionalFormatting>
  <conditionalFormatting sqref="F143">
    <cfRule type="expression" dxfId="2638" priority="174">
      <formula>IF(F143=300,5)</formula>
    </cfRule>
  </conditionalFormatting>
  <conditionalFormatting sqref="G143">
    <cfRule type="expression" dxfId="2637" priority="173">
      <formula>IF(G143=300,5)</formula>
    </cfRule>
  </conditionalFormatting>
  <conditionalFormatting sqref="E144">
    <cfRule type="expression" dxfId="2636" priority="172">
      <formula>IF(E144=300,5)</formula>
    </cfRule>
  </conditionalFormatting>
  <conditionalFormatting sqref="F144">
    <cfRule type="expression" dxfId="2635" priority="171">
      <formula>IF(F144=300,5)</formula>
    </cfRule>
  </conditionalFormatting>
  <conditionalFormatting sqref="G144">
    <cfRule type="expression" dxfId="2634" priority="170">
      <formula>IF(G144=300,5)</formula>
    </cfRule>
  </conditionalFormatting>
  <conditionalFormatting sqref="E145">
    <cfRule type="expression" dxfId="2633" priority="169">
      <formula>IF(E145=300,5)</formula>
    </cfRule>
  </conditionalFormatting>
  <conditionalFormatting sqref="F145">
    <cfRule type="expression" dxfId="2632" priority="168">
      <formula>IF(F145=300,5)</formula>
    </cfRule>
  </conditionalFormatting>
  <conditionalFormatting sqref="G145">
    <cfRule type="expression" dxfId="2631" priority="167">
      <formula>IF(G145=300,5)</formula>
    </cfRule>
  </conditionalFormatting>
  <conditionalFormatting sqref="E146">
    <cfRule type="expression" dxfId="2630" priority="166">
      <formula>IF(E146=300,5)</formula>
    </cfRule>
  </conditionalFormatting>
  <conditionalFormatting sqref="F146">
    <cfRule type="expression" dxfId="2629" priority="165">
      <formula>IF(F146=300,5)</formula>
    </cfRule>
  </conditionalFormatting>
  <conditionalFormatting sqref="G146">
    <cfRule type="expression" dxfId="2628" priority="164">
      <formula>IF(G146=300,5)</formula>
    </cfRule>
  </conditionalFormatting>
  <conditionalFormatting sqref="E152">
    <cfRule type="expression" dxfId="2627" priority="163">
      <formula>IF(E152=300,5)</formula>
    </cfRule>
  </conditionalFormatting>
  <conditionalFormatting sqref="F152">
    <cfRule type="expression" dxfId="2626" priority="162">
      <formula>IF(F152=300,5)</formula>
    </cfRule>
  </conditionalFormatting>
  <conditionalFormatting sqref="G152">
    <cfRule type="expression" dxfId="2625" priority="161">
      <formula>IF(G152=300,5)</formula>
    </cfRule>
  </conditionalFormatting>
  <conditionalFormatting sqref="E153">
    <cfRule type="expression" dxfId="2624" priority="160">
      <formula>IF(E153=300,5)</formula>
    </cfRule>
  </conditionalFormatting>
  <conditionalFormatting sqref="F153">
    <cfRule type="expression" dxfId="2623" priority="159">
      <formula>IF(F153=300,5)</formula>
    </cfRule>
  </conditionalFormatting>
  <conditionalFormatting sqref="G153">
    <cfRule type="expression" dxfId="2622" priority="158">
      <formula>IF(G153=300,5)</formula>
    </cfRule>
  </conditionalFormatting>
  <conditionalFormatting sqref="E154">
    <cfRule type="expression" dxfId="2621" priority="157">
      <formula>IF(E154=300,5)</formula>
    </cfRule>
  </conditionalFormatting>
  <conditionalFormatting sqref="F154">
    <cfRule type="expression" dxfId="2620" priority="156">
      <formula>IF(F154=300,5)</formula>
    </cfRule>
  </conditionalFormatting>
  <conditionalFormatting sqref="G154">
    <cfRule type="expression" dxfId="2619" priority="155">
      <formula>IF(G154=300,5)</formula>
    </cfRule>
  </conditionalFormatting>
  <conditionalFormatting sqref="E155">
    <cfRule type="expression" dxfId="2618" priority="154">
      <formula>IF(E155=300,5)</formula>
    </cfRule>
  </conditionalFormatting>
  <conditionalFormatting sqref="F155">
    <cfRule type="expression" dxfId="2617" priority="153">
      <formula>IF(F155=300,5)</formula>
    </cfRule>
  </conditionalFormatting>
  <conditionalFormatting sqref="G155">
    <cfRule type="expression" dxfId="2616" priority="152">
      <formula>IF(G155=300,5)</formula>
    </cfRule>
  </conditionalFormatting>
  <conditionalFormatting sqref="E156">
    <cfRule type="expression" dxfId="2615" priority="151">
      <formula>IF(E156=300,5)</formula>
    </cfRule>
  </conditionalFormatting>
  <conditionalFormatting sqref="F156">
    <cfRule type="expression" dxfId="2614" priority="150">
      <formula>IF(F156=300,5)</formula>
    </cfRule>
  </conditionalFormatting>
  <conditionalFormatting sqref="G156">
    <cfRule type="expression" dxfId="2613" priority="149">
      <formula>IF(G156=300,5)</formula>
    </cfRule>
  </conditionalFormatting>
  <conditionalFormatting sqref="A171">
    <cfRule type="containsErrors" dxfId="2612" priority="148">
      <formula>ISERROR(A171)</formula>
    </cfRule>
  </conditionalFormatting>
  <conditionalFormatting sqref="A167:A168">
    <cfRule type="cellIs" dxfId="2611" priority="146" operator="equal">
      <formula>0</formula>
    </cfRule>
    <cfRule type="containsErrors" dxfId="2610" priority="147">
      <formula>ISERROR(A167)</formula>
    </cfRule>
  </conditionalFormatting>
  <conditionalFormatting sqref="C171">
    <cfRule type="containsErrors" dxfId="2609" priority="145">
      <formula>ISERROR(C171)</formula>
    </cfRule>
  </conditionalFormatting>
  <conditionalFormatting sqref="A169:A170">
    <cfRule type="cellIs" dxfId="2608" priority="143" operator="equal">
      <formula>0</formula>
    </cfRule>
    <cfRule type="containsErrors" dxfId="2607" priority="144">
      <formula>ISERROR(A169)</formula>
    </cfRule>
  </conditionalFormatting>
  <conditionalFormatting sqref="A162:A166">
    <cfRule type="containsErrors" dxfId="2606" priority="142">
      <formula>ISERROR(A162)</formula>
    </cfRule>
  </conditionalFormatting>
  <conditionalFormatting sqref="A162:A166">
    <cfRule type="cellIs" dxfId="2605" priority="141" operator="equal">
      <formula>0</formula>
    </cfRule>
  </conditionalFormatting>
  <conditionalFormatting sqref="C167:C168">
    <cfRule type="containsErrors" dxfId="2604" priority="139">
      <formula>ISERROR(C167)</formula>
    </cfRule>
  </conditionalFormatting>
  <conditionalFormatting sqref="C162:C166">
    <cfRule type="containsErrors" dxfId="2603" priority="140">
      <formula>ISERROR(C162)</formula>
    </cfRule>
  </conditionalFormatting>
  <conditionalFormatting sqref="C169:C170">
    <cfRule type="cellIs" dxfId="2602" priority="137" operator="equal">
      <formula>0</formula>
    </cfRule>
    <cfRule type="containsErrors" dxfId="2601" priority="138">
      <formula>ISERROR(C169)</formula>
    </cfRule>
  </conditionalFormatting>
  <conditionalFormatting sqref="E171:G171">
    <cfRule type="cellIs" dxfId="2600" priority="135" operator="equal">
      <formula>0</formula>
    </cfRule>
    <cfRule type="containsErrors" dxfId="2599" priority="136">
      <formula>ISERROR(E171)</formula>
    </cfRule>
  </conditionalFormatting>
  <conditionalFormatting sqref="E162">
    <cfRule type="expression" dxfId="2598" priority="134">
      <formula>IF(E162=300,5)</formula>
    </cfRule>
  </conditionalFormatting>
  <conditionalFormatting sqref="F162">
    <cfRule type="expression" dxfId="2597" priority="133">
      <formula>IF(F162=300,5)</formula>
    </cfRule>
  </conditionalFormatting>
  <conditionalFormatting sqref="G162">
    <cfRule type="expression" dxfId="2596" priority="132">
      <formula>IF(G162=300,5)</formula>
    </cfRule>
  </conditionalFormatting>
  <conditionalFormatting sqref="E163">
    <cfRule type="expression" dxfId="2595" priority="131">
      <formula>IF(E163=300,5)</formula>
    </cfRule>
  </conditionalFormatting>
  <conditionalFormatting sqref="F163">
    <cfRule type="expression" dxfId="2594" priority="130">
      <formula>IF(F163=300,5)</formula>
    </cfRule>
  </conditionalFormatting>
  <conditionalFormatting sqref="G163">
    <cfRule type="expression" dxfId="2593" priority="129">
      <formula>IF(G163=300,5)</formula>
    </cfRule>
  </conditionalFormatting>
  <conditionalFormatting sqref="E164">
    <cfRule type="expression" dxfId="2592" priority="128">
      <formula>IF(E164=300,5)</formula>
    </cfRule>
  </conditionalFormatting>
  <conditionalFormatting sqref="F164">
    <cfRule type="expression" dxfId="2591" priority="127">
      <formula>IF(F164=300,5)</formula>
    </cfRule>
  </conditionalFormatting>
  <conditionalFormatting sqref="G164">
    <cfRule type="expression" dxfId="2590" priority="126">
      <formula>IF(G164=300,5)</formula>
    </cfRule>
  </conditionalFormatting>
  <conditionalFormatting sqref="E165">
    <cfRule type="expression" dxfId="2589" priority="125">
      <formula>IF(E165=300,5)</formula>
    </cfRule>
  </conditionalFormatting>
  <conditionalFormatting sqref="F165">
    <cfRule type="expression" dxfId="2588" priority="124">
      <formula>IF(F165=300,5)</formula>
    </cfRule>
  </conditionalFormatting>
  <conditionalFormatting sqref="G165">
    <cfRule type="expression" dxfId="2587" priority="123">
      <formula>IF(G165=300,5)</formula>
    </cfRule>
  </conditionalFormatting>
  <conditionalFormatting sqref="E166">
    <cfRule type="expression" dxfId="2586" priority="122">
      <formula>IF(E166=300,5)</formula>
    </cfRule>
  </conditionalFormatting>
  <conditionalFormatting sqref="F166">
    <cfRule type="expression" dxfId="2585" priority="121">
      <formula>IF(F166=300,5)</formula>
    </cfRule>
  </conditionalFormatting>
  <conditionalFormatting sqref="G166">
    <cfRule type="expression" dxfId="2584" priority="120">
      <formula>IF(G166=300,5)</formula>
    </cfRule>
  </conditionalFormatting>
  <conditionalFormatting sqref="A181">
    <cfRule type="containsErrors" dxfId="2583" priority="119">
      <formula>ISERROR(A181)</formula>
    </cfRule>
  </conditionalFormatting>
  <conditionalFormatting sqref="A177:A178">
    <cfRule type="cellIs" dxfId="2582" priority="117" operator="equal">
      <formula>0</formula>
    </cfRule>
    <cfRule type="containsErrors" dxfId="2581" priority="118">
      <formula>ISERROR(A177)</formula>
    </cfRule>
  </conditionalFormatting>
  <conditionalFormatting sqref="C181">
    <cfRule type="containsErrors" dxfId="2580" priority="116">
      <formula>ISERROR(C181)</formula>
    </cfRule>
  </conditionalFormatting>
  <conditionalFormatting sqref="A179:A180">
    <cfRule type="cellIs" dxfId="2579" priority="114" operator="equal">
      <formula>0</formula>
    </cfRule>
    <cfRule type="containsErrors" dxfId="2578" priority="115">
      <formula>ISERROR(A179)</formula>
    </cfRule>
  </conditionalFormatting>
  <conditionalFormatting sqref="A172:A176">
    <cfRule type="containsErrors" dxfId="2577" priority="113">
      <formula>ISERROR(A172)</formula>
    </cfRule>
  </conditionalFormatting>
  <conditionalFormatting sqref="A172:A176">
    <cfRule type="cellIs" dxfId="2576" priority="112" operator="equal">
      <formula>0</formula>
    </cfRule>
  </conditionalFormatting>
  <conditionalFormatting sqref="C177:C178">
    <cfRule type="containsErrors" dxfId="2575" priority="110">
      <formula>ISERROR(C177)</formula>
    </cfRule>
  </conditionalFormatting>
  <conditionalFormatting sqref="C172:C176">
    <cfRule type="containsErrors" dxfId="2574" priority="111">
      <formula>ISERROR(C172)</formula>
    </cfRule>
  </conditionalFormatting>
  <conditionalFormatting sqref="C179:C180">
    <cfRule type="cellIs" dxfId="2573" priority="108" operator="equal">
      <formula>0</formula>
    </cfRule>
    <cfRule type="containsErrors" dxfId="2572" priority="109">
      <formula>ISERROR(C179)</formula>
    </cfRule>
  </conditionalFormatting>
  <conditionalFormatting sqref="E181:G181">
    <cfRule type="cellIs" dxfId="2571" priority="106" operator="equal">
      <formula>0</formula>
    </cfRule>
    <cfRule type="containsErrors" dxfId="2570" priority="107">
      <formula>ISERROR(E181)</formula>
    </cfRule>
  </conditionalFormatting>
  <conditionalFormatting sqref="E172">
    <cfRule type="expression" dxfId="2569" priority="105">
      <formula>IF(E172=300,5)</formula>
    </cfRule>
  </conditionalFormatting>
  <conditionalFormatting sqref="F172">
    <cfRule type="expression" dxfId="2568" priority="104">
      <formula>IF(F172=300,5)</formula>
    </cfRule>
  </conditionalFormatting>
  <conditionalFormatting sqref="G172">
    <cfRule type="expression" dxfId="2567" priority="103">
      <formula>IF(G172=300,5)</formula>
    </cfRule>
  </conditionalFormatting>
  <conditionalFormatting sqref="E173">
    <cfRule type="expression" dxfId="2566" priority="102">
      <formula>IF(E173=300,5)</formula>
    </cfRule>
  </conditionalFormatting>
  <conditionalFormatting sqref="F173">
    <cfRule type="expression" dxfId="2565" priority="101">
      <formula>IF(F173=300,5)</formula>
    </cfRule>
  </conditionalFormatting>
  <conditionalFormatting sqref="G173">
    <cfRule type="expression" dxfId="2564" priority="100">
      <formula>IF(G173=300,5)</formula>
    </cfRule>
  </conditionalFormatting>
  <conditionalFormatting sqref="E174">
    <cfRule type="expression" dxfId="2563" priority="99">
      <formula>IF(E174=300,5)</formula>
    </cfRule>
  </conditionalFormatting>
  <conditionalFormatting sqref="F174">
    <cfRule type="expression" dxfId="2562" priority="98">
      <formula>IF(F174=300,5)</formula>
    </cfRule>
  </conditionalFormatting>
  <conditionalFormatting sqref="G174">
    <cfRule type="expression" dxfId="2561" priority="97">
      <formula>IF(G174=300,5)</formula>
    </cfRule>
  </conditionalFormatting>
  <conditionalFormatting sqref="E175">
    <cfRule type="expression" dxfId="2560" priority="96">
      <formula>IF(E175=300,5)</formula>
    </cfRule>
  </conditionalFormatting>
  <conditionalFormatting sqref="F175">
    <cfRule type="expression" dxfId="2559" priority="95">
      <formula>IF(F175=300,5)</formula>
    </cfRule>
  </conditionalFormatting>
  <conditionalFormatting sqref="G175">
    <cfRule type="expression" dxfId="2558" priority="94">
      <formula>IF(G175=300,5)</formula>
    </cfRule>
  </conditionalFormatting>
  <conditionalFormatting sqref="E176">
    <cfRule type="expression" dxfId="2557" priority="93">
      <formula>IF(E176=300,5)</formula>
    </cfRule>
  </conditionalFormatting>
  <conditionalFormatting sqref="F176">
    <cfRule type="expression" dxfId="2556" priority="92">
      <formula>IF(F176=300,5)</formula>
    </cfRule>
  </conditionalFormatting>
  <conditionalFormatting sqref="G176">
    <cfRule type="expression" dxfId="2555" priority="91">
      <formula>IF(G176=300,5)</formula>
    </cfRule>
  </conditionalFormatting>
  <conditionalFormatting sqref="D7:D8">
    <cfRule type="containsErrors" dxfId="2554" priority="89">
      <formula>ISERROR(D7)</formula>
    </cfRule>
  </conditionalFormatting>
  <conditionalFormatting sqref="D2:D6">
    <cfRule type="containsErrors" dxfId="2553" priority="90">
      <formula>ISERROR(D2)</formula>
    </cfRule>
  </conditionalFormatting>
  <conditionalFormatting sqref="D11">
    <cfRule type="containsErrors" dxfId="2552" priority="88">
      <formula>ISERROR(D11)</formula>
    </cfRule>
  </conditionalFormatting>
  <conditionalFormatting sqref="D9:D10">
    <cfRule type="cellIs" dxfId="2551" priority="86" operator="equal">
      <formula>0</formula>
    </cfRule>
    <cfRule type="containsErrors" dxfId="2550" priority="87">
      <formula>ISERROR(D9)</formula>
    </cfRule>
  </conditionalFormatting>
  <conditionalFormatting sqref="D17:D18">
    <cfRule type="containsErrors" dxfId="2549" priority="84">
      <formula>ISERROR(D17)</formula>
    </cfRule>
  </conditionalFormatting>
  <conditionalFormatting sqref="D12:D16">
    <cfRule type="containsErrors" dxfId="2548" priority="85">
      <formula>ISERROR(D12)</formula>
    </cfRule>
  </conditionalFormatting>
  <conditionalFormatting sqref="D21">
    <cfRule type="containsErrors" dxfId="2547" priority="83">
      <formula>ISERROR(D21)</formula>
    </cfRule>
  </conditionalFormatting>
  <conditionalFormatting sqref="D19:D20">
    <cfRule type="cellIs" dxfId="2546" priority="81" operator="equal">
      <formula>0</formula>
    </cfRule>
    <cfRule type="containsErrors" dxfId="2545" priority="82">
      <formula>ISERROR(D19)</formula>
    </cfRule>
  </conditionalFormatting>
  <conditionalFormatting sqref="D27:D28">
    <cfRule type="containsErrors" dxfId="2544" priority="79">
      <formula>ISERROR(D27)</formula>
    </cfRule>
  </conditionalFormatting>
  <conditionalFormatting sqref="D22:D26">
    <cfRule type="containsErrors" dxfId="2543" priority="80">
      <formula>ISERROR(D22)</formula>
    </cfRule>
  </conditionalFormatting>
  <conditionalFormatting sqref="D31">
    <cfRule type="containsErrors" dxfId="2542" priority="78">
      <formula>ISERROR(D31)</formula>
    </cfRule>
  </conditionalFormatting>
  <conditionalFormatting sqref="D29:D30">
    <cfRule type="cellIs" dxfId="2541" priority="76" operator="equal">
      <formula>0</formula>
    </cfRule>
    <cfRule type="containsErrors" dxfId="2540" priority="77">
      <formula>ISERROR(D29)</formula>
    </cfRule>
  </conditionalFormatting>
  <conditionalFormatting sqref="D37:D38">
    <cfRule type="containsErrors" dxfId="2539" priority="74">
      <formula>ISERROR(D37)</formula>
    </cfRule>
  </conditionalFormatting>
  <conditionalFormatting sqref="D32:D36">
    <cfRule type="containsErrors" dxfId="2538" priority="75">
      <formula>ISERROR(D32)</formula>
    </cfRule>
  </conditionalFormatting>
  <conditionalFormatting sqref="D41">
    <cfRule type="containsErrors" dxfId="2537" priority="73">
      <formula>ISERROR(D41)</formula>
    </cfRule>
  </conditionalFormatting>
  <conditionalFormatting sqref="D39:D40">
    <cfRule type="cellIs" dxfId="2536" priority="71" operator="equal">
      <formula>0</formula>
    </cfRule>
    <cfRule type="containsErrors" dxfId="2535" priority="72">
      <formula>ISERROR(D39)</formula>
    </cfRule>
  </conditionalFormatting>
  <conditionalFormatting sqref="D47:D48">
    <cfRule type="containsErrors" dxfId="2534" priority="69">
      <formula>ISERROR(D47)</formula>
    </cfRule>
  </conditionalFormatting>
  <conditionalFormatting sqref="D42:D46">
    <cfRule type="containsErrors" dxfId="2533" priority="70">
      <formula>ISERROR(D42)</formula>
    </cfRule>
  </conditionalFormatting>
  <conditionalFormatting sqref="D51">
    <cfRule type="containsErrors" dxfId="2532" priority="68">
      <formula>ISERROR(D51)</formula>
    </cfRule>
  </conditionalFormatting>
  <conditionalFormatting sqref="D49:D50">
    <cfRule type="cellIs" dxfId="2531" priority="66" operator="equal">
      <formula>0</formula>
    </cfRule>
    <cfRule type="containsErrors" dxfId="2530" priority="67">
      <formula>ISERROR(D49)</formula>
    </cfRule>
  </conditionalFormatting>
  <conditionalFormatting sqref="D57:D58">
    <cfRule type="containsErrors" dxfId="2529" priority="64">
      <formula>ISERROR(D57)</formula>
    </cfRule>
  </conditionalFormatting>
  <conditionalFormatting sqref="D52:D56">
    <cfRule type="containsErrors" dxfId="2528" priority="65">
      <formula>ISERROR(D52)</formula>
    </cfRule>
  </conditionalFormatting>
  <conditionalFormatting sqref="D61">
    <cfRule type="containsErrors" dxfId="2527" priority="63">
      <formula>ISERROR(D61)</formula>
    </cfRule>
  </conditionalFormatting>
  <conditionalFormatting sqref="D59:D60">
    <cfRule type="cellIs" dxfId="2526" priority="61" operator="equal">
      <formula>0</formula>
    </cfRule>
    <cfRule type="containsErrors" dxfId="2525" priority="62">
      <formula>ISERROR(D59)</formula>
    </cfRule>
  </conditionalFormatting>
  <conditionalFormatting sqref="D67:D68">
    <cfRule type="containsErrors" dxfId="2524" priority="59">
      <formula>ISERROR(D67)</formula>
    </cfRule>
  </conditionalFormatting>
  <conditionalFormatting sqref="D62:D66">
    <cfRule type="containsErrors" dxfId="2523" priority="60">
      <formula>ISERROR(D62)</formula>
    </cfRule>
  </conditionalFormatting>
  <conditionalFormatting sqref="D71">
    <cfRule type="containsErrors" dxfId="2522" priority="58">
      <formula>ISERROR(D71)</formula>
    </cfRule>
  </conditionalFormatting>
  <conditionalFormatting sqref="D69:D70">
    <cfRule type="cellIs" dxfId="2521" priority="56" operator="equal">
      <formula>0</formula>
    </cfRule>
    <cfRule type="containsErrors" dxfId="2520" priority="57">
      <formula>ISERROR(D69)</formula>
    </cfRule>
  </conditionalFormatting>
  <conditionalFormatting sqref="D77:D78">
    <cfRule type="containsErrors" dxfId="2519" priority="54">
      <formula>ISERROR(D77)</formula>
    </cfRule>
  </conditionalFormatting>
  <conditionalFormatting sqref="D72:D76">
    <cfRule type="containsErrors" dxfId="2518" priority="55">
      <formula>ISERROR(D72)</formula>
    </cfRule>
  </conditionalFormatting>
  <conditionalFormatting sqref="D81">
    <cfRule type="containsErrors" dxfId="2517" priority="53">
      <formula>ISERROR(D81)</formula>
    </cfRule>
  </conditionalFormatting>
  <conditionalFormatting sqref="D79:D80">
    <cfRule type="cellIs" dxfId="2516" priority="51" operator="equal">
      <formula>0</formula>
    </cfRule>
    <cfRule type="containsErrors" dxfId="2515" priority="52">
      <formula>ISERROR(D79)</formula>
    </cfRule>
  </conditionalFormatting>
  <conditionalFormatting sqref="D87:D88">
    <cfRule type="containsErrors" dxfId="2514" priority="49">
      <formula>ISERROR(D87)</formula>
    </cfRule>
  </conditionalFormatting>
  <conditionalFormatting sqref="D82:D86">
    <cfRule type="containsErrors" dxfId="2513" priority="50">
      <formula>ISERROR(D82)</formula>
    </cfRule>
  </conditionalFormatting>
  <conditionalFormatting sqref="D91">
    <cfRule type="containsErrors" dxfId="2512" priority="48">
      <formula>ISERROR(D91)</formula>
    </cfRule>
  </conditionalFormatting>
  <conditionalFormatting sqref="D89:D90">
    <cfRule type="cellIs" dxfId="2511" priority="46" operator="equal">
      <formula>0</formula>
    </cfRule>
    <cfRule type="containsErrors" dxfId="2510" priority="47">
      <formula>ISERROR(D89)</formula>
    </cfRule>
  </conditionalFormatting>
  <conditionalFormatting sqref="D97:D98">
    <cfRule type="containsErrors" dxfId="2509" priority="44">
      <formula>ISERROR(D97)</formula>
    </cfRule>
  </conditionalFormatting>
  <conditionalFormatting sqref="D92:D96">
    <cfRule type="containsErrors" dxfId="2508" priority="45">
      <formula>ISERROR(D92)</formula>
    </cfRule>
  </conditionalFormatting>
  <conditionalFormatting sqref="D101">
    <cfRule type="containsErrors" dxfId="2507" priority="43">
      <formula>ISERROR(D101)</formula>
    </cfRule>
  </conditionalFormatting>
  <conditionalFormatting sqref="D99:D100">
    <cfRule type="cellIs" dxfId="2506" priority="41" operator="equal">
      <formula>0</formula>
    </cfRule>
    <cfRule type="containsErrors" dxfId="2505" priority="42">
      <formula>ISERROR(D99)</formula>
    </cfRule>
  </conditionalFormatting>
  <conditionalFormatting sqref="D107:D108">
    <cfRule type="containsErrors" dxfId="2504" priority="39">
      <formula>ISERROR(D107)</formula>
    </cfRule>
  </conditionalFormatting>
  <conditionalFormatting sqref="D102:D106">
    <cfRule type="containsErrors" dxfId="2503" priority="40">
      <formula>ISERROR(D102)</formula>
    </cfRule>
  </conditionalFormatting>
  <conditionalFormatting sqref="D111">
    <cfRule type="containsErrors" dxfId="2502" priority="38">
      <formula>ISERROR(D111)</formula>
    </cfRule>
  </conditionalFormatting>
  <conditionalFormatting sqref="D109:D110">
    <cfRule type="cellIs" dxfId="2501" priority="36" operator="equal">
      <formula>0</formula>
    </cfRule>
    <cfRule type="containsErrors" dxfId="2500" priority="37">
      <formula>ISERROR(D109)</formula>
    </cfRule>
  </conditionalFormatting>
  <conditionalFormatting sqref="D117:D118">
    <cfRule type="containsErrors" dxfId="2499" priority="34">
      <formula>ISERROR(D117)</formula>
    </cfRule>
  </conditionalFormatting>
  <conditionalFormatting sqref="D112:D116">
    <cfRule type="containsErrors" dxfId="2498" priority="35">
      <formula>ISERROR(D112)</formula>
    </cfRule>
  </conditionalFormatting>
  <conditionalFormatting sqref="D121">
    <cfRule type="containsErrors" dxfId="2497" priority="33">
      <formula>ISERROR(D121)</formula>
    </cfRule>
  </conditionalFormatting>
  <conditionalFormatting sqref="D119:D120">
    <cfRule type="cellIs" dxfId="2496" priority="31" operator="equal">
      <formula>0</formula>
    </cfRule>
    <cfRule type="containsErrors" dxfId="2495" priority="32">
      <formula>ISERROR(D119)</formula>
    </cfRule>
  </conditionalFormatting>
  <conditionalFormatting sqref="D127:D128">
    <cfRule type="containsErrors" dxfId="2494" priority="29">
      <formula>ISERROR(D127)</formula>
    </cfRule>
  </conditionalFormatting>
  <conditionalFormatting sqref="D122:D126">
    <cfRule type="containsErrors" dxfId="2493" priority="30">
      <formula>ISERROR(D122)</formula>
    </cfRule>
  </conditionalFormatting>
  <conditionalFormatting sqref="D131">
    <cfRule type="containsErrors" dxfId="2492" priority="28">
      <formula>ISERROR(D131)</formula>
    </cfRule>
  </conditionalFormatting>
  <conditionalFormatting sqref="D129:D130">
    <cfRule type="cellIs" dxfId="2491" priority="26" operator="equal">
      <formula>0</formula>
    </cfRule>
    <cfRule type="containsErrors" dxfId="2490" priority="27">
      <formula>ISERROR(D129)</formula>
    </cfRule>
  </conditionalFormatting>
  <conditionalFormatting sqref="D137:D138">
    <cfRule type="containsErrors" dxfId="2489" priority="24">
      <formula>ISERROR(D137)</formula>
    </cfRule>
  </conditionalFormatting>
  <conditionalFormatting sqref="D132:D136">
    <cfRule type="containsErrors" dxfId="2488" priority="25">
      <formula>ISERROR(D132)</formula>
    </cfRule>
  </conditionalFormatting>
  <conditionalFormatting sqref="D141">
    <cfRule type="containsErrors" dxfId="2487" priority="23">
      <formula>ISERROR(D141)</formula>
    </cfRule>
  </conditionalFormatting>
  <conditionalFormatting sqref="D139:D140">
    <cfRule type="cellIs" dxfId="2486" priority="21" operator="equal">
      <formula>0</formula>
    </cfRule>
    <cfRule type="containsErrors" dxfId="2485" priority="22">
      <formula>ISERROR(D139)</formula>
    </cfRule>
  </conditionalFormatting>
  <conditionalFormatting sqref="D147:D148">
    <cfRule type="containsErrors" dxfId="2484" priority="19">
      <formula>ISERROR(D147)</formula>
    </cfRule>
  </conditionalFormatting>
  <conditionalFormatting sqref="D142:D146">
    <cfRule type="containsErrors" dxfId="2483" priority="20">
      <formula>ISERROR(D142)</formula>
    </cfRule>
  </conditionalFormatting>
  <conditionalFormatting sqref="D151">
    <cfRule type="containsErrors" dxfId="2482" priority="18">
      <formula>ISERROR(D151)</formula>
    </cfRule>
  </conditionalFormatting>
  <conditionalFormatting sqref="D149:D150">
    <cfRule type="cellIs" dxfId="2481" priority="16" operator="equal">
      <formula>0</formula>
    </cfRule>
    <cfRule type="containsErrors" dxfId="2480" priority="17">
      <formula>ISERROR(D149)</formula>
    </cfRule>
  </conditionalFormatting>
  <conditionalFormatting sqref="D157:D158">
    <cfRule type="containsErrors" dxfId="2479" priority="14">
      <formula>ISERROR(D157)</formula>
    </cfRule>
  </conditionalFormatting>
  <conditionalFormatting sqref="D152:D156">
    <cfRule type="containsErrors" dxfId="2478" priority="15">
      <formula>ISERROR(D152)</formula>
    </cfRule>
  </conditionalFormatting>
  <conditionalFormatting sqref="D161">
    <cfRule type="containsErrors" dxfId="2477" priority="13">
      <formula>ISERROR(D161)</formula>
    </cfRule>
  </conditionalFormatting>
  <conditionalFormatting sqref="D159:D160">
    <cfRule type="cellIs" dxfId="2476" priority="11" operator="equal">
      <formula>0</formula>
    </cfRule>
    <cfRule type="containsErrors" dxfId="2475" priority="12">
      <formula>ISERROR(D159)</formula>
    </cfRule>
  </conditionalFormatting>
  <conditionalFormatting sqref="D167:D168">
    <cfRule type="containsErrors" dxfId="2474" priority="9">
      <formula>ISERROR(D167)</formula>
    </cfRule>
  </conditionalFormatting>
  <conditionalFormatting sqref="D162:D166">
    <cfRule type="containsErrors" dxfId="2473" priority="10">
      <formula>ISERROR(D162)</formula>
    </cfRule>
  </conditionalFormatting>
  <conditionalFormatting sqref="D171">
    <cfRule type="containsErrors" dxfId="2472" priority="8">
      <formula>ISERROR(D171)</formula>
    </cfRule>
  </conditionalFormatting>
  <conditionalFormatting sqref="D169:D170">
    <cfRule type="cellIs" dxfId="2471" priority="6" operator="equal">
      <formula>0</formula>
    </cfRule>
    <cfRule type="containsErrors" dxfId="2470" priority="7">
      <formula>ISERROR(D169)</formula>
    </cfRule>
  </conditionalFormatting>
  <conditionalFormatting sqref="D177:D178">
    <cfRule type="containsErrors" dxfId="2469" priority="4">
      <formula>ISERROR(D177)</formula>
    </cfRule>
  </conditionalFormatting>
  <conditionalFormatting sqref="D172:D176">
    <cfRule type="containsErrors" dxfId="2468" priority="5">
      <formula>ISERROR(D172)</formula>
    </cfRule>
  </conditionalFormatting>
  <conditionalFormatting sqref="D181">
    <cfRule type="containsErrors" dxfId="2467" priority="3">
      <formula>ISERROR(D181)</formula>
    </cfRule>
  </conditionalFormatting>
  <conditionalFormatting sqref="D179:D180">
    <cfRule type="cellIs" dxfId="2466" priority="1" operator="equal">
      <formula>0</formula>
    </cfRule>
    <cfRule type="containsErrors" dxfId="2465" priority="2">
      <formula>ISERROR(D179)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130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9">
        <v>1053</v>
      </c>
      <c r="C3" s="32" t="str">
        <f>IFERROR(IF(B3=Données!X$1,Données!$X$2,VLOOKUP(B3,Données!$A$3:$I$1003,3,FALSE)),"")</f>
        <v>André Cyr</v>
      </c>
      <c r="D3" s="58">
        <f>IF(C3="Dummy",Données!$X$4,VLOOKUP(B3,Données!$A$3:$I$1003,5))</f>
        <v>0</v>
      </c>
      <c r="E3" s="34"/>
      <c r="F3" s="34"/>
      <c r="G3" s="34">
        <v>300</v>
      </c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32">
        <v>1084</v>
      </c>
      <c r="C6" s="32" t="str">
        <f>IFERROR(IF(B6=Données!X$1,Données!$X$2,VLOOKUP(B6,Données!$A$3:$I$1003,3,FALSE)),"")</f>
        <v>Louise St-Jules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300</v>
      </c>
    </row>
    <row r="12" spans="1:7" x14ac:dyDescent="0.25">
      <c r="A12" s="30">
        <f>VLOOKUP(B12,Données!$A$3:$I$1003,4)</f>
        <v>0</v>
      </c>
      <c r="B12" s="133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141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143">
        <v>1000</v>
      </c>
      <c r="C32" s="32" t="str">
        <f>IFERROR(IF(B32=Données!X$1,Données!$X$2,VLOOKUP(B32,Données!$A$3:$I$1003,3,FALSE)),"")</f>
        <v>Pierrette Venne</v>
      </c>
      <c r="D32" s="69">
        <f>IF(C32="Dummy",Données!$X$4,VLOOKUP(B32,Données!$A$3:$I$1003,5))</f>
        <v>0</v>
      </c>
      <c r="E32" s="34"/>
      <c r="F32" s="34"/>
      <c r="G32" s="34">
        <v>300</v>
      </c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7">
        <v>1093</v>
      </c>
      <c r="C34" s="32" t="str">
        <f>IFERROR(IF(B34=Données!X$1,Données!$X$2,VLOOKUP(B34,Données!$A$3:$I$1003,3,FALSE)),"")</f>
        <v>Thérèse St-Pierre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0</v>
      </c>
      <c r="G41" s="68">
        <f>SUM(G32:G36)+SUMPRODUCT((G32:G36=0)*1,$D232:$D236)</f>
        <v>300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142">
        <v>1034</v>
      </c>
      <c r="C65" s="32" t="str">
        <f>IFERROR(IF(B65=Données!X$1,Données!$X$2,VLOOKUP(B65,Données!$A$3:$I$1003,3,FALSE)),"")</f>
        <v>Carole Moreau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4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2464" priority="613">
      <formula>ISERROR(A1)</formula>
    </cfRule>
  </conditionalFormatting>
  <conditionalFormatting sqref="A1">
    <cfRule type="containsErrors" dxfId="2463" priority="610">
      <formula>ISERROR(A1)</formula>
    </cfRule>
  </conditionalFormatting>
  <conditionalFormatting sqref="A7:A8">
    <cfRule type="cellIs" dxfId="2462" priority="608" operator="equal">
      <formula>0</formula>
    </cfRule>
    <cfRule type="containsErrors" dxfId="2461" priority="609">
      <formula>ISERROR(A7)</formula>
    </cfRule>
  </conditionalFormatting>
  <conditionalFormatting sqref="A9:A10">
    <cfRule type="cellIs" dxfId="2460" priority="606" operator="equal">
      <formula>0</formula>
    </cfRule>
    <cfRule type="containsErrors" dxfId="2459" priority="607">
      <formula>ISERROR(A9)</formula>
    </cfRule>
  </conditionalFormatting>
  <conditionalFormatting sqref="A11">
    <cfRule type="containsErrors" dxfId="2458" priority="614">
      <formula>ISERROR(A11)</formula>
    </cfRule>
  </conditionalFormatting>
  <conditionalFormatting sqref="B1">
    <cfRule type="containsErrors" dxfId="2457" priority="605">
      <formula>ISERROR(B1)</formula>
    </cfRule>
  </conditionalFormatting>
  <conditionalFormatting sqref="E1:G1">
    <cfRule type="cellIs" dxfId="2456" priority="611" operator="equal">
      <formula>0</formula>
    </cfRule>
    <cfRule type="containsErrors" dxfId="2455" priority="612">
      <formula>ISERROR(E1)</formula>
    </cfRule>
  </conditionalFormatting>
  <conditionalFormatting sqref="A21">
    <cfRule type="containsErrors" dxfId="2454" priority="604">
      <formula>ISERROR(A21)</formula>
    </cfRule>
  </conditionalFormatting>
  <conditionalFormatting sqref="A31">
    <cfRule type="containsErrors" dxfId="2453" priority="603">
      <formula>ISERROR(A31)</formula>
    </cfRule>
  </conditionalFormatting>
  <conditionalFormatting sqref="A41">
    <cfRule type="containsErrors" dxfId="2452" priority="602">
      <formula>ISERROR(A41)</formula>
    </cfRule>
  </conditionalFormatting>
  <conditionalFormatting sqref="A51">
    <cfRule type="containsErrors" dxfId="2451" priority="601">
      <formula>ISERROR(A51)</formula>
    </cfRule>
  </conditionalFormatting>
  <conditionalFormatting sqref="A61">
    <cfRule type="containsErrors" dxfId="2450" priority="600">
      <formula>ISERROR(A61)</formula>
    </cfRule>
  </conditionalFormatting>
  <conditionalFormatting sqref="A71">
    <cfRule type="containsErrors" dxfId="2449" priority="599">
      <formula>ISERROR(A71)</formula>
    </cfRule>
  </conditionalFormatting>
  <conditionalFormatting sqref="A81">
    <cfRule type="containsErrors" dxfId="2448" priority="598">
      <formula>ISERROR(A81)</formula>
    </cfRule>
  </conditionalFormatting>
  <conditionalFormatting sqref="A91">
    <cfRule type="containsErrors" dxfId="2447" priority="597">
      <formula>ISERROR(A91)</formula>
    </cfRule>
  </conditionalFormatting>
  <conditionalFormatting sqref="A101">
    <cfRule type="containsErrors" dxfId="2446" priority="596">
      <formula>ISERROR(A101)</formula>
    </cfRule>
  </conditionalFormatting>
  <conditionalFormatting sqref="A111">
    <cfRule type="containsErrors" dxfId="2445" priority="595">
      <formula>ISERROR(A111)</formula>
    </cfRule>
  </conditionalFormatting>
  <conditionalFormatting sqref="A121">
    <cfRule type="containsErrors" dxfId="2444" priority="594">
      <formula>ISERROR(A121)</formula>
    </cfRule>
  </conditionalFormatting>
  <conditionalFormatting sqref="A131">
    <cfRule type="containsErrors" dxfId="2443" priority="593">
      <formula>ISERROR(A131)</formula>
    </cfRule>
  </conditionalFormatting>
  <conditionalFormatting sqref="A141">
    <cfRule type="containsErrors" dxfId="2442" priority="592">
      <formula>ISERROR(A141)</formula>
    </cfRule>
  </conditionalFormatting>
  <conditionalFormatting sqref="A151">
    <cfRule type="containsErrors" dxfId="2441" priority="591">
      <formula>ISERROR(A151)</formula>
    </cfRule>
  </conditionalFormatting>
  <conditionalFormatting sqref="A161">
    <cfRule type="containsErrors" dxfId="2440" priority="590">
      <formula>ISERROR(A161)</formula>
    </cfRule>
  </conditionalFormatting>
  <conditionalFormatting sqref="A17:A18">
    <cfRule type="cellIs" dxfId="2439" priority="588" operator="equal">
      <formula>0</formula>
    </cfRule>
    <cfRule type="containsErrors" dxfId="2438" priority="589">
      <formula>ISERROR(A17)</formula>
    </cfRule>
  </conditionalFormatting>
  <conditionalFormatting sqref="A27:A28">
    <cfRule type="cellIs" dxfId="2437" priority="586" operator="equal">
      <formula>0</formula>
    </cfRule>
    <cfRule type="containsErrors" dxfId="2436" priority="587">
      <formula>ISERROR(A27)</formula>
    </cfRule>
  </conditionalFormatting>
  <conditionalFormatting sqref="A37:A38">
    <cfRule type="cellIs" dxfId="2435" priority="584" operator="equal">
      <formula>0</formula>
    </cfRule>
    <cfRule type="containsErrors" dxfId="2434" priority="585">
      <formula>ISERROR(A37)</formula>
    </cfRule>
  </conditionalFormatting>
  <conditionalFormatting sqref="A47:A48">
    <cfRule type="cellIs" dxfId="2433" priority="582" operator="equal">
      <formula>0</formula>
    </cfRule>
    <cfRule type="containsErrors" dxfId="2432" priority="583">
      <formula>ISERROR(A47)</formula>
    </cfRule>
  </conditionalFormatting>
  <conditionalFormatting sqref="A57:A58">
    <cfRule type="cellIs" dxfId="2431" priority="580" operator="equal">
      <formula>0</formula>
    </cfRule>
    <cfRule type="containsErrors" dxfId="2430" priority="581">
      <formula>ISERROR(A57)</formula>
    </cfRule>
  </conditionalFormatting>
  <conditionalFormatting sqref="A67:A68">
    <cfRule type="cellIs" dxfId="2429" priority="578" operator="equal">
      <formula>0</formula>
    </cfRule>
    <cfRule type="containsErrors" dxfId="2428" priority="579">
      <formula>ISERROR(A67)</formula>
    </cfRule>
  </conditionalFormatting>
  <conditionalFormatting sqref="A77:A78">
    <cfRule type="cellIs" dxfId="2427" priority="576" operator="equal">
      <formula>0</formula>
    </cfRule>
    <cfRule type="containsErrors" dxfId="2426" priority="577">
      <formula>ISERROR(A77)</formula>
    </cfRule>
  </conditionalFormatting>
  <conditionalFormatting sqref="A87:A88">
    <cfRule type="cellIs" dxfId="2425" priority="574" operator="equal">
      <formula>0</formula>
    </cfRule>
    <cfRule type="containsErrors" dxfId="2424" priority="575">
      <formula>ISERROR(A87)</formula>
    </cfRule>
  </conditionalFormatting>
  <conditionalFormatting sqref="A97:A98">
    <cfRule type="cellIs" dxfId="2423" priority="572" operator="equal">
      <formula>0</formula>
    </cfRule>
    <cfRule type="containsErrors" dxfId="2422" priority="573">
      <formula>ISERROR(A97)</formula>
    </cfRule>
  </conditionalFormatting>
  <conditionalFormatting sqref="A107:A108">
    <cfRule type="cellIs" dxfId="2421" priority="570" operator="equal">
      <formula>0</formula>
    </cfRule>
    <cfRule type="containsErrors" dxfId="2420" priority="571">
      <formula>ISERROR(A107)</formula>
    </cfRule>
  </conditionalFormatting>
  <conditionalFormatting sqref="A117:A118">
    <cfRule type="cellIs" dxfId="2419" priority="568" operator="equal">
      <formula>0</formula>
    </cfRule>
    <cfRule type="containsErrors" dxfId="2418" priority="569">
      <formula>ISERROR(A117)</formula>
    </cfRule>
  </conditionalFormatting>
  <conditionalFormatting sqref="A127:A128">
    <cfRule type="cellIs" dxfId="2417" priority="566" operator="equal">
      <formula>0</formula>
    </cfRule>
    <cfRule type="containsErrors" dxfId="2416" priority="567">
      <formula>ISERROR(A127)</formula>
    </cfRule>
  </conditionalFormatting>
  <conditionalFormatting sqref="A137:A138">
    <cfRule type="cellIs" dxfId="2415" priority="564" operator="equal">
      <formula>0</formula>
    </cfRule>
    <cfRule type="containsErrors" dxfId="2414" priority="565">
      <formula>ISERROR(A137)</formula>
    </cfRule>
  </conditionalFormatting>
  <conditionalFormatting sqref="A147:A148">
    <cfRule type="cellIs" dxfId="2413" priority="562" operator="equal">
      <formula>0</formula>
    </cfRule>
    <cfRule type="containsErrors" dxfId="2412" priority="563">
      <formula>ISERROR(A147)</formula>
    </cfRule>
  </conditionalFormatting>
  <conditionalFormatting sqref="A157:A158">
    <cfRule type="cellIs" dxfId="2411" priority="560" operator="equal">
      <formula>0</formula>
    </cfRule>
    <cfRule type="containsErrors" dxfId="2410" priority="561">
      <formula>ISERROR(A157)</formula>
    </cfRule>
  </conditionalFormatting>
  <conditionalFormatting sqref="C1:D1">
    <cfRule type="containsErrors" dxfId="2409" priority="615">
      <formula>ISERROR(C1)</formula>
    </cfRule>
  </conditionalFormatting>
  <conditionalFormatting sqref="C11">
    <cfRule type="containsErrors" dxfId="2408" priority="559">
      <formula>ISERROR(C11)</formula>
    </cfRule>
  </conditionalFormatting>
  <conditionalFormatting sqref="C21">
    <cfRule type="containsErrors" dxfId="2407" priority="558">
      <formula>ISERROR(C21)</formula>
    </cfRule>
  </conditionalFormatting>
  <conditionalFormatting sqref="C31">
    <cfRule type="containsErrors" dxfId="2406" priority="557">
      <formula>ISERROR(C31)</formula>
    </cfRule>
  </conditionalFormatting>
  <conditionalFormatting sqref="C41">
    <cfRule type="containsErrors" dxfId="2405" priority="556">
      <formula>ISERROR(C41)</formula>
    </cfRule>
  </conditionalFormatting>
  <conditionalFormatting sqref="C51">
    <cfRule type="containsErrors" dxfId="2404" priority="555">
      <formula>ISERROR(C51)</formula>
    </cfRule>
  </conditionalFormatting>
  <conditionalFormatting sqref="C61">
    <cfRule type="containsErrors" dxfId="2403" priority="554">
      <formula>ISERROR(C61)</formula>
    </cfRule>
  </conditionalFormatting>
  <conditionalFormatting sqref="C71">
    <cfRule type="containsErrors" dxfId="2402" priority="553">
      <formula>ISERROR(C71)</formula>
    </cfRule>
  </conditionalFormatting>
  <conditionalFormatting sqref="C81">
    <cfRule type="containsErrors" dxfId="2401" priority="552">
      <formula>ISERROR(C81)</formula>
    </cfRule>
  </conditionalFormatting>
  <conditionalFormatting sqref="C91">
    <cfRule type="containsErrors" dxfId="2400" priority="551">
      <formula>ISERROR(C91)</formula>
    </cfRule>
  </conditionalFormatting>
  <conditionalFormatting sqref="C101">
    <cfRule type="containsErrors" dxfId="2399" priority="550">
      <formula>ISERROR(C101)</formula>
    </cfRule>
  </conditionalFormatting>
  <conditionalFormatting sqref="C111">
    <cfRule type="containsErrors" dxfId="2398" priority="549">
      <formula>ISERROR(C111)</formula>
    </cfRule>
  </conditionalFormatting>
  <conditionalFormatting sqref="C121">
    <cfRule type="containsErrors" dxfId="2397" priority="548">
      <formula>ISERROR(C121)</formula>
    </cfRule>
  </conditionalFormatting>
  <conditionalFormatting sqref="C131">
    <cfRule type="containsErrors" dxfId="2396" priority="547">
      <formula>ISERROR(C131)</formula>
    </cfRule>
  </conditionalFormatting>
  <conditionalFormatting sqref="C141">
    <cfRule type="containsErrors" dxfId="2395" priority="546">
      <formula>ISERROR(C141)</formula>
    </cfRule>
  </conditionalFormatting>
  <conditionalFormatting sqref="C151">
    <cfRule type="containsErrors" dxfId="2394" priority="545">
      <formula>ISERROR(C151)</formula>
    </cfRule>
  </conditionalFormatting>
  <conditionalFormatting sqref="C161">
    <cfRule type="containsErrors" dxfId="2393" priority="544">
      <formula>ISERROR(C161)</formula>
    </cfRule>
  </conditionalFormatting>
  <conditionalFormatting sqref="C7:C8">
    <cfRule type="containsErrors" dxfId="2392" priority="542">
      <formula>ISERROR(C7)</formula>
    </cfRule>
  </conditionalFormatting>
  <conditionalFormatting sqref="C2:C6">
    <cfRule type="containsErrors" dxfId="2391" priority="543">
      <formula>ISERROR(C2)</formula>
    </cfRule>
  </conditionalFormatting>
  <conditionalFormatting sqref="A19:A20">
    <cfRule type="cellIs" dxfId="2390" priority="540" operator="equal">
      <formula>0</formula>
    </cfRule>
    <cfRule type="containsErrors" dxfId="2389" priority="541">
      <formula>ISERROR(A19)</formula>
    </cfRule>
  </conditionalFormatting>
  <conditionalFormatting sqref="A29:A30">
    <cfRule type="cellIs" dxfId="2388" priority="538" operator="equal">
      <formula>0</formula>
    </cfRule>
    <cfRule type="containsErrors" dxfId="2387" priority="539">
      <formula>ISERROR(A29)</formula>
    </cfRule>
  </conditionalFormatting>
  <conditionalFormatting sqref="A39:A40">
    <cfRule type="cellIs" dxfId="2386" priority="536" operator="equal">
      <formula>0</formula>
    </cfRule>
    <cfRule type="containsErrors" dxfId="2385" priority="537">
      <formula>ISERROR(A39)</formula>
    </cfRule>
  </conditionalFormatting>
  <conditionalFormatting sqref="A49:A50">
    <cfRule type="cellIs" dxfId="2384" priority="534" operator="equal">
      <formula>0</formula>
    </cfRule>
    <cfRule type="containsErrors" dxfId="2383" priority="535">
      <formula>ISERROR(A49)</formula>
    </cfRule>
  </conditionalFormatting>
  <conditionalFormatting sqref="A59:A60">
    <cfRule type="cellIs" dxfId="2382" priority="532" operator="equal">
      <formula>0</formula>
    </cfRule>
    <cfRule type="containsErrors" dxfId="2381" priority="533">
      <formula>ISERROR(A59)</formula>
    </cfRule>
  </conditionalFormatting>
  <conditionalFormatting sqref="A69:A70">
    <cfRule type="cellIs" dxfId="2380" priority="530" operator="equal">
      <formula>0</formula>
    </cfRule>
    <cfRule type="containsErrors" dxfId="2379" priority="531">
      <formula>ISERROR(A69)</formula>
    </cfRule>
  </conditionalFormatting>
  <conditionalFormatting sqref="A79:A80">
    <cfRule type="cellIs" dxfId="2378" priority="528" operator="equal">
      <formula>0</formula>
    </cfRule>
    <cfRule type="containsErrors" dxfId="2377" priority="529">
      <formula>ISERROR(A79)</formula>
    </cfRule>
  </conditionalFormatting>
  <conditionalFormatting sqref="A89:A90">
    <cfRule type="cellIs" dxfId="2376" priority="526" operator="equal">
      <formula>0</formula>
    </cfRule>
    <cfRule type="containsErrors" dxfId="2375" priority="527">
      <formula>ISERROR(A89)</formula>
    </cfRule>
  </conditionalFormatting>
  <conditionalFormatting sqref="A99:A100">
    <cfRule type="cellIs" dxfId="2374" priority="524" operator="equal">
      <formula>0</formula>
    </cfRule>
    <cfRule type="containsErrors" dxfId="2373" priority="525">
      <formula>ISERROR(A99)</formula>
    </cfRule>
  </conditionalFormatting>
  <conditionalFormatting sqref="A109:A110">
    <cfRule type="cellIs" dxfId="2372" priority="522" operator="equal">
      <formula>0</formula>
    </cfRule>
    <cfRule type="containsErrors" dxfId="2371" priority="523">
      <formula>ISERROR(A109)</formula>
    </cfRule>
  </conditionalFormatting>
  <conditionalFormatting sqref="A119:A120">
    <cfRule type="cellIs" dxfId="2370" priority="520" operator="equal">
      <formula>0</formula>
    </cfRule>
    <cfRule type="containsErrors" dxfId="2369" priority="521">
      <formula>ISERROR(A119)</formula>
    </cfRule>
  </conditionalFormatting>
  <conditionalFormatting sqref="A129:A130">
    <cfRule type="cellIs" dxfId="2368" priority="518" operator="equal">
      <formula>0</formula>
    </cfRule>
    <cfRule type="containsErrors" dxfId="2367" priority="519">
      <formula>ISERROR(A129)</formula>
    </cfRule>
  </conditionalFormatting>
  <conditionalFormatting sqref="A139:A140">
    <cfRule type="cellIs" dxfId="2366" priority="516" operator="equal">
      <formula>0</formula>
    </cfRule>
    <cfRule type="containsErrors" dxfId="2365" priority="517">
      <formula>ISERROR(A139)</formula>
    </cfRule>
  </conditionalFormatting>
  <conditionalFormatting sqref="A149:A150">
    <cfRule type="cellIs" dxfId="2364" priority="514" operator="equal">
      <formula>0</formula>
    </cfRule>
    <cfRule type="containsErrors" dxfId="2363" priority="515">
      <formula>ISERROR(A149)</formula>
    </cfRule>
  </conditionalFormatting>
  <conditionalFormatting sqref="A159:A160">
    <cfRule type="cellIs" dxfId="2362" priority="512" operator="equal">
      <formula>0</formula>
    </cfRule>
    <cfRule type="containsErrors" dxfId="2361" priority="513">
      <formula>ISERROR(A159)</formula>
    </cfRule>
  </conditionalFormatting>
  <conditionalFormatting sqref="A2:A6">
    <cfRule type="cellIs" dxfId="2360" priority="511" operator="equal">
      <formula>0</formula>
    </cfRule>
  </conditionalFormatting>
  <conditionalFormatting sqref="A12:A16">
    <cfRule type="containsErrors" dxfId="2359" priority="510">
      <formula>ISERROR(A12)</formula>
    </cfRule>
  </conditionalFormatting>
  <conditionalFormatting sqref="A12:A16">
    <cfRule type="cellIs" dxfId="2358" priority="509" operator="equal">
      <formula>0</formula>
    </cfRule>
  </conditionalFormatting>
  <conditionalFormatting sqref="A22:A26">
    <cfRule type="containsErrors" dxfId="2357" priority="508">
      <formula>ISERROR(A22)</formula>
    </cfRule>
  </conditionalFormatting>
  <conditionalFormatting sqref="A22:A26">
    <cfRule type="cellIs" dxfId="2356" priority="507" operator="equal">
      <formula>0</formula>
    </cfRule>
  </conditionalFormatting>
  <conditionalFormatting sqref="A32:A36">
    <cfRule type="containsErrors" dxfId="2355" priority="506">
      <formula>ISERROR(A32)</formula>
    </cfRule>
  </conditionalFormatting>
  <conditionalFormatting sqref="A32:A36">
    <cfRule type="cellIs" dxfId="2354" priority="505" operator="equal">
      <formula>0</formula>
    </cfRule>
  </conditionalFormatting>
  <conditionalFormatting sqref="A42:A46">
    <cfRule type="containsErrors" dxfId="2353" priority="504">
      <formula>ISERROR(A42)</formula>
    </cfRule>
  </conditionalFormatting>
  <conditionalFormatting sqref="A42:A46">
    <cfRule type="cellIs" dxfId="2352" priority="503" operator="equal">
      <formula>0</formula>
    </cfRule>
  </conditionalFormatting>
  <conditionalFormatting sqref="A52:A56">
    <cfRule type="containsErrors" dxfId="2351" priority="502">
      <formula>ISERROR(A52)</formula>
    </cfRule>
  </conditionalFormatting>
  <conditionalFormatting sqref="A52:A56">
    <cfRule type="cellIs" dxfId="2350" priority="501" operator="equal">
      <formula>0</formula>
    </cfRule>
  </conditionalFormatting>
  <conditionalFormatting sqref="A62:A66">
    <cfRule type="containsErrors" dxfId="2349" priority="500">
      <formula>ISERROR(A62)</formula>
    </cfRule>
  </conditionalFormatting>
  <conditionalFormatting sqref="A62:A66">
    <cfRule type="cellIs" dxfId="2348" priority="499" operator="equal">
      <formula>0</formula>
    </cfRule>
  </conditionalFormatting>
  <conditionalFormatting sqref="A72:A76">
    <cfRule type="containsErrors" dxfId="2347" priority="498">
      <formula>ISERROR(A72)</formula>
    </cfRule>
  </conditionalFormatting>
  <conditionalFormatting sqref="A72:A76">
    <cfRule type="cellIs" dxfId="2346" priority="497" operator="equal">
      <formula>0</formula>
    </cfRule>
  </conditionalFormatting>
  <conditionalFormatting sqref="A82:A86">
    <cfRule type="containsErrors" dxfId="2345" priority="496">
      <formula>ISERROR(A82)</formula>
    </cfRule>
  </conditionalFormatting>
  <conditionalFormatting sqref="A82:A86">
    <cfRule type="cellIs" dxfId="2344" priority="495" operator="equal">
      <formula>0</formula>
    </cfRule>
  </conditionalFormatting>
  <conditionalFormatting sqref="A92:A96">
    <cfRule type="containsErrors" dxfId="2343" priority="494">
      <formula>ISERROR(A92)</formula>
    </cfRule>
  </conditionalFormatting>
  <conditionalFormatting sqref="A92:A96">
    <cfRule type="cellIs" dxfId="2342" priority="493" operator="equal">
      <formula>0</formula>
    </cfRule>
  </conditionalFormatting>
  <conditionalFormatting sqref="A102:A106">
    <cfRule type="containsErrors" dxfId="2341" priority="492">
      <formula>ISERROR(A102)</formula>
    </cfRule>
  </conditionalFormatting>
  <conditionalFormatting sqref="A102:A106">
    <cfRule type="cellIs" dxfId="2340" priority="491" operator="equal">
      <formula>0</formula>
    </cfRule>
  </conditionalFormatting>
  <conditionalFormatting sqref="A112:A116">
    <cfRule type="containsErrors" dxfId="2339" priority="490">
      <formula>ISERROR(A112)</formula>
    </cfRule>
  </conditionalFormatting>
  <conditionalFormatting sqref="A112:A116">
    <cfRule type="cellIs" dxfId="2338" priority="489" operator="equal">
      <formula>0</formula>
    </cfRule>
  </conditionalFormatting>
  <conditionalFormatting sqref="A122:A126">
    <cfRule type="containsErrors" dxfId="2337" priority="488">
      <formula>ISERROR(A122)</formula>
    </cfRule>
  </conditionalFormatting>
  <conditionalFormatting sqref="A122:A126">
    <cfRule type="cellIs" dxfId="2336" priority="487" operator="equal">
      <formula>0</formula>
    </cfRule>
  </conditionalFormatting>
  <conditionalFormatting sqref="A132:A136">
    <cfRule type="containsErrors" dxfId="2335" priority="486">
      <formula>ISERROR(A132)</formula>
    </cfRule>
  </conditionalFormatting>
  <conditionalFormatting sqref="A132:A136">
    <cfRule type="cellIs" dxfId="2334" priority="485" operator="equal">
      <formula>0</formula>
    </cfRule>
  </conditionalFormatting>
  <conditionalFormatting sqref="A142:A146">
    <cfRule type="containsErrors" dxfId="2333" priority="484">
      <formula>ISERROR(A142)</formula>
    </cfRule>
  </conditionalFormatting>
  <conditionalFormatting sqref="A142:A146">
    <cfRule type="cellIs" dxfId="2332" priority="483" operator="equal">
      <formula>0</formula>
    </cfRule>
  </conditionalFormatting>
  <conditionalFormatting sqref="A152:A156">
    <cfRule type="containsErrors" dxfId="2331" priority="482">
      <formula>ISERROR(A152)</formula>
    </cfRule>
  </conditionalFormatting>
  <conditionalFormatting sqref="A152:A156">
    <cfRule type="cellIs" dxfId="2330" priority="481" operator="equal">
      <formula>0</formula>
    </cfRule>
  </conditionalFormatting>
  <conditionalFormatting sqref="C9:C10">
    <cfRule type="cellIs" dxfId="2329" priority="479" operator="equal">
      <formula>0</formula>
    </cfRule>
    <cfRule type="containsErrors" dxfId="2328" priority="480">
      <formula>ISERROR(C9)</formula>
    </cfRule>
  </conditionalFormatting>
  <conditionalFormatting sqref="C17:C18">
    <cfRule type="containsErrors" dxfId="2327" priority="477">
      <formula>ISERROR(C17)</formula>
    </cfRule>
  </conditionalFormatting>
  <conditionalFormatting sqref="C12:C16">
    <cfRule type="containsErrors" dxfId="2326" priority="478">
      <formula>ISERROR(C12)</formula>
    </cfRule>
  </conditionalFormatting>
  <conditionalFormatting sqref="C19:C20">
    <cfRule type="cellIs" dxfId="2325" priority="475" operator="equal">
      <formula>0</formula>
    </cfRule>
    <cfRule type="containsErrors" dxfId="2324" priority="476">
      <formula>ISERROR(C19)</formula>
    </cfRule>
  </conditionalFormatting>
  <conditionalFormatting sqref="C27:C28">
    <cfRule type="containsErrors" dxfId="2323" priority="473">
      <formula>ISERROR(C27)</formula>
    </cfRule>
  </conditionalFormatting>
  <conditionalFormatting sqref="C22:C26">
    <cfRule type="containsErrors" dxfId="2322" priority="474">
      <formula>ISERROR(C22)</formula>
    </cfRule>
  </conditionalFormatting>
  <conditionalFormatting sqref="C29:C30">
    <cfRule type="cellIs" dxfId="2321" priority="471" operator="equal">
      <formula>0</formula>
    </cfRule>
    <cfRule type="containsErrors" dxfId="2320" priority="472">
      <formula>ISERROR(C29)</formula>
    </cfRule>
  </conditionalFormatting>
  <conditionalFormatting sqref="C37:C38">
    <cfRule type="containsErrors" dxfId="2319" priority="469">
      <formula>ISERROR(C37)</formula>
    </cfRule>
  </conditionalFormatting>
  <conditionalFormatting sqref="C32:C36">
    <cfRule type="containsErrors" dxfId="2318" priority="470">
      <formula>ISERROR(C32)</formula>
    </cfRule>
  </conditionalFormatting>
  <conditionalFormatting sqref="C39:C40">
    <cfRule type="cellIs" dxfId="2317" priority="467" operator="equal">
      <formula>0</formula>
    </cfRule>
    <cfRule type="containsErrors" dxfId="2316" priority="468">
      <formula>ISERROR(C39)</formula>
    </cfRule>
  </conditionalFormatting>
  <conditionalFormatting sqref="C47:C48">
    <cfRule type="containsErrors" dxfId="2315" priority="465">
      <formula>ISERROR(C47)</formula>
    </cfRule>
  </conditionalFormatting>
  <conditionalFormatting sqref="C42:C46">
    <cfRule type="containsErrors" dxfId="2314" priority="466">
      <formula>ISERROR(C42)</formula>
    </cfRule>
  </conditionalFormatting>
  <conditionalFormatting sqref="C49:C50">
    <cfRule type="cellIs" dxfId="2313" priority="463" operator="equal">
      <formula>0</formula>
    </cfRule>
    <cfRule type="containsErrors" dxfId="2312" priority="464">
      <formula>ISERROR(C49)</formula>
    </cfRule>
  </conditionalFormatting>
  <conditionalFormatting sqref="C57:C58">
    <cfRule type="containsErrors" dxfId="2311" priority="461">
      <formula>ISERROR(C57)</formula>
    </cfRule>
  </conditionalFormatting>
  <conditionalFormatting sqref="C52:C56">
    <cfRule type="containsErrors" dxfId="2310" priority="462">
      <formula>ISERROR(C52)</formula>
    </cfRule>
  </conditionalFormatting>
  <conditionalFormatting sqref="C59:C60">
    <cfRule type="cellIs" dxfId="2309" priority="459" operator="equal">
      <formula>0</formula>
    </cfRule>
    <cfRule type="containsErrors" dxfId="2308" priority="460">
      <formula>ISERROR(C59)</formula>
    </cfRule>
  </conditionalFormatting>
  <conditionalFormatting sqref="C67:C68">
    <cfRule type="containsErrors" dxfId="2307" priority="457">
      <formula>ISERROR(C67)</formula>
    </cfRule>
  </conditionalFormatting>
  <conditionalFormatting sqref="C62:C66">
    <cfRule type="containsErrors" dxfId="2306" priority="458">
      <formula>ISERROR(C62)</formula>
    </cfRule>
  </conditionalFormatting>
  <conditionalFormatting sqref="C69:C70">
    <cfRule type="cellIs" dxfId="2305" priority="455" operator="equal">
      <formula>0</formula>
    </cfRule>
    <cfRule type="containsErrors" dxfId="2304" priority="456">
      <formula>ISERROR(C69)</formula>
    </cfRule>
  </conditionalFormatting>
  <conditionalFormatting sqref="C77:C78">
    <cfRule type="containsErrors" dxfId="2303" priority="453">
      <formula>ISERROR(C77)</formula>
    </cfRule>
  </conditionalFormatting>
  <conditionalFormatting sqref="C72:C76">
    <cfRule type="containsErrors" dxfId="2302" priority="454">
      <formula>ISERROR(C72)</formula>
    </cfRule>
  </conditionalFormatting>
  <conditionalFormatting sqref="C79:C80">
    <cfRule type="cellIs" dxfId="2301" priority="451" operator="equal">
      <formula>0</formula>
    </cfRule>
    <cfRule type="containsErrors" dxfId="2300" priority="452">
      <formula>ISERROR(C79)</formula>
    </cfRule>
  </conditionalFormatting>
  <conditionalFormatting sqref="C87:C88">
    <cfRule type="containsErrors" dxfId="2299" priority="449">
      <formula>ISERROR(C87)</formula>
    </cfRule>
  </conditionalFormatting>
  <conditionalFormatting sqref="C82:C86">
    <cfRule type="containsErrors" dxfId="2298" priority="450">
      <formula>ISERROR(C82)</formula>
    </cfRule>
  </conditionalFormatting>
  <conditionalFormatting sqref="C89:C90">
    <cfRule type="cellIs" dxfId="2297" priority="447" operator="equal">
      <formula>0</formula>
    </cfRule>
    <cfRule type="containsErrors" dxfId="2296" priority="448">
      <formula>ISERROR(C89)</formula>
    </cfRule>
  </conditionalFormatting>
  <conditionalFormatting sqref="C97:C98">
    <cfRule type="containsErrors" dxfId="2295" priority="445">
      <formula>ISERROR(C97)</formula>
    </cfRule>
  </conditionalFormatting>
  <conditionalFormatting sqref="C92:C96">
    <cfRule type="containsErrors" dxfId="2294" priority="446">
      <formula>ISERROR(C92)</formula>
    </cfRule>
  </conditionalFormatting>
  <conditionalFormatting sqref="C99:C100">
    <cfRule type="cellIs" dxfId="2293" priority="443" operator="equal">
      <formula>0</formula>
    </cfRule>
    <cfRule type="containsErrors" dxfId="2292" priority="444">
      <formula>ISERROR(C99)</formula>
    </cfRule>
  </conditionalFormatting>
  <conditionalFormatting sqref="C107:C108">
    <cfRule type="containsErrors" dxfId="2291" priority="441">
      <formula>ISERROR(C107)</formula>
    </cfRule>
  </conditionalFormatting>
  <conditionalFormatting sqref="C102:C106">
    <cfRule type="containsErrors" dxfId="2290" priority="442">
      <formula>ISERROR(C102)</formula>
    </cfRule>
  </conditionalFormatting>
  <conditionalFormatting sqref="C109:C110">
    <cfRule type="cellIs" dxfId="2289" priority="439" operator="equal">
      <formula>0</formula>
    </cfRule>
    <cfRule type="containsErrors" dxfId="2288" priority="440">
      <formula>ISERROR(C109)</formula>
    </cfRule>
  </conditionalFormatting>
  <conditionalFormatting sqref="C117:C118">
    <cfRule type="containsErrors" dxfId="2287" priority="437">
      <formula>ISERROR(C117)</formula>
    </cfRule>
  </conditionalFormatting>
  <conditionalFormatting sqref="C112:C116">
    <cfRule type="containsErrors" dxfId="2286" priority="438">
      <formula>ISERROR(C112)</formula>
    </cfRule>
  </conditionalFormatting>
  <conditionalFormatting sqref="C119:C120">
    <cfRule type="cellIs" dxfId="2285" priority="435" operator="equal">
      <formula>0</formula>
    </cfRule>
    <cfRule type="containsErrors" dxfId="2284" priority="436">
      <formula>ISERROR(C119)</formula>
    </cfRule>
  </conditionalFormatting>
  <conditionalFormatting sqref="C127:C128">
    <cfRule type="containsErrors" dxfId="2283" priority="433">
      <formula>ISERROR(C127)</formula>
    </cfRule>
  </conditionalFormatting>
  <conditionalFormatting sqref="C122:C126">
    <cfRule type="containsErrors" dxfId="2282" priority="434">
      <formula>ISERROR(C122)</formula>
    </cfRule>
  </conditionalFormatting>
  <conditionalFormatting sqref="C129:C130">
    <cfRule type="cellIs" dxfId="2281" priority="431" operator="equal">
      <formula>0</formula>
    </cfRule>
    <cfRule type="containsErrors" dxfId="2280" priority="432">
      <formula>ISERROR(C129)</formula>
    </cfRule>
  </conditionalFormatting>
  <conditionalFormatting sqref="C137:C138">
    <cfRule type="containsErrors" dxfId="2279" priority="429">
      <formula>ISERROR(C137)</formula>
    </cfRule>
  </conditionalFormatting>
  <conditionalFormatting sqref="C132:C136">
    <cfRule type="containsErrors" dxfId="2278" priority="430">
      <formula>ISERROR(C132)</formula>
    </cfRule>
  </conditionalFormatting>
  <conditionalFormatting sqref="C139:C140">
    <cfRule type="cellIs" dxfId="2277" priority="427" operator="equal">
      <formula>0</formula>
    </cfRule>
    <cfRule type="containsErrors" dxfId="2276" priority="428">
      <formula>ISERROR(C139)</formula>
    </cfRule>
  </conditionalFormatting>
  <conditionalFormatting sqref="C147:C148">
    <cfRule type="containsErrors" dxfId="2275" priority="425">
      <formula>ISERROR(C147)</formula>
    </cfRule>
  </conditionalFormatting>
  <conditionalFormatting sqref="C142:C146">
    <cfRule type="containsErrors" dxfId="2274" priority="426">
      <formula>ISERROR(C142)</formula>
    </cfRule>
  </conditionalFormatting>
  <conditionalFormatting sqref="C149:C150">
    <cfRule type="cellIs" dxfId="2273" priority="423" operator="equal">
      <formula>0</formula>
    </cfRule>
    <cfRule type="containsErrors" dxfId="2272" priority="424">
      <formula>ISERROR(C149)</formula>
    </cfRule>
  </conditionalFormatting>
  <conditionalFormatting sqref="C157:C158">
    <cfRule type="containsErrors" dxfId="2271" priority="421">
      <formula>ISERROR(C157)</formula>
    </cfRule>
  </conditionalFormatting>
  <conditionalFormatting sqref="C152:C156">
    <cfRule type="containsErrors" dxfId="2270" priority="422">
      <formula>ISERROR(C152)</formula>
    </cfRule>
  </conditionalFormatting>
  <conditionalFormatting sqref="C159:C160">
    <cfRule type="cellIs" dxfId="2269" priority="419" operator="equal">
      <formula>0</formula>
    </cfRule>
    <cfRule type="containsErrors" dxfId="2268" priority="420">
      <formula>ISERROR(C159)</formula>
    </cfRule>
  </conditionalFormatting>
  <conditionalFormatting sqref="E11:G11 E161:G161">
    <cfRule type="cellIs" dxfId="2267" priority="417" operator="equal">
      <formula>0</formula>
    </cfRule>
    <cfRule type="containsErrors" dxfId="2266" priority="418">
      <formula>ISERROR(E11)</formula>
    </cfRule>
  </conditionalFormatting>
  <conditionalFormatting sqref="E21:G21">
    <cfRule type="cellIs" dxfId="2265" priority="415" operator="equal">
      <formula>0</formula>
    </cfRule>
    <cfRule type="containsErrors" dxfId="2264" priority="416">
      <formula>ISERROR(E21)</formula>
    </cfRule>
  </conditionalFormatting>
  <conditionalFormatting sqref="E31:G31">
    <cfRule type="cellIs" dxfId="2263" priority="413" operator="equal">
      <formula>0</formula>
    </cfRule>
    <cfRule type="containsErrors" dxfId="2262" priority="414">
      <formula>ISERROR(E31)</formula>
    </cfRule>
  </conditionalFormatting>
  <conditionalFormatting sqref="E41:G41">
    <cfRule type="cellIs" dxfId="2261" priority="411" operator="equal">
      <formula>0</formula>
    </cfRule>
    <cfRule type="containsErrors" dxfId="2260" priority="412">
      <formula>ISERROR(E41)</formula>
    </cfRule>
  </conditionalFormatting>
  <conditionalFormatting sqref="E51:G51">
    <cfRule type="cellIs" dxfId="2259" priority="409" operator="equal">
      <formula>0</formula>
    </cfRule>
    <cfRule type="containsErrors" dxfId="2258" priority="410">
      <formula>ISERROR(E51)</formula>
    </cfRule>
  </conditionalFormatting>
  <conditionalFormatting sqref="E61:G61">
    <cfRule type="cellIs" dxfId="2257" priority="407" operator="equal">
      <formula>0</formula>
    </cfRule>
    <cfRule type="containsErrors" dxfId="2256" priority="408">
      <formula>ISERROR(E61)</formula>
    </cfRule>
  </conditionalFormatting>
  <conditionalFormatting sqref="E71:G71">
    <cfRule type="cellIs" dxfId="2255" priority="405" operator="equal">
      <formula>0</formula>
    </cfRule>
    <cfRule type="containsErrors" dxfId="2254" priority="406">
      <formula>ISERROR(E71)</formula>
    </cfRule>
  </conditionalFormatting>
  <conditionalFormatting sqref="E81:G81">
    <cfRule type="cellIs" dxfId="2253" priority="403" operator="equal">
      <formula>0</formula>
    </cfRule>
    <cfRule type="containsErrors" dxfId="2252" priority="404">
      <formula>ISERROR(E81)</formula>
    </cfRule>
  </conditionalFormatting>
  <conditionalFormatting sqref="E91:G91">
    <cfRule type="cellIs" dxfId="2251" priority="401" operator="equal">
      <formula>0</formula>
    </cfRule>
    <cfRule type="containsErrors" dxfId="2250" priority="402">
      <formula>ISERROR(E91)</formula>
    </cfRule>
  </conditionalFormatting>
  <conditionalFormatting sqref="E101:G101">
    <cfRule type="cellIs" dxfId="2249" priority="399" operator="equal">
      <formula>0</formula>
    </cfRule>
    <cfRule type="containsErrors" dxfId="2248" priority="400">
      <formula>ISERROR(E101)</formula>
    </cfRule>
  </conditionalFormatting>
  <conditionalFormatting sqref="E111:G111">
    <cfRule type="cellIs" dxfId="2247" priority="397" operator="equal">
      <formula>0</formula>
    </cfRule>
    <cfRule type="containsErrors" dxfId="2246" priority="398">
      <formula>ISERROR(E111)</formula>
    </cfRule>
  </conditionalFormatting>
  <conditionalFormatting sqref="E121:G121">
    <cfRule type="cellIs" dxfId="2245" priority="395" operator="equal">
      <formula>0</formula>
    </cfRule>
    <cfRule type="containsErrors" dxfId="2244" priority="396">
      <formula>ISERROR(E121)</formula>
    </cfRule>
  </conditionalFormatting>
  <conditionalFormatting sqref="E131:G131">
    <cfRule type="cellIs" dxfId="2243" priority="393" operator="equal">
      <formula>0</formula>
    </cfRule>
    <cfRule type="containsErrors" dxfId="2242" priority="394">
      <formula>ISERROR(E131)</formula>
    </cfRule>
  </conditionalFormatting>
  <conditionalFormatting sqref="E141:G141">
    <cfRule type="cellIs" dxfId="2241" priority="391" operator="equal">
      <formula>0</formula>
    </cfRule>
    <cfRule type="containsErrors" dxfId="2240" priority="392">
      <formula>ISERROR(E141)</formula>
    </cfRule>
  </conditionalFormatting>
  <conditionalFormatting sqref="E151:G151">
    <cfRule type="cellIs" dxfId="2239" priority="389" operator="equal">
      <formula>0</formula>
    </cfRule>
    <cfRule type="containsErrors" dxfId="2238" priority="390">
      <formula>ISERROR(E151)</formula>
    </cfRule>
  </conditionalFormatting>
  <conditionalFormatting sqref="E2">
    <cfRule type="expression" dxfId="2237" priority="388">
      <formula>IF(E2=300,5)</formula>
    </cfRule>
  </conditionalFormatting>
  <conditionalFormatting sqref="F2">
    <cfRule type="expression" dxfId="2236" priority="387">
      <formula>IF(F2=300,5)</formula>
    </cfRule>
  </conditionalFormatting>
  <conditionalFormatting sqref="G2">
    <cfRule type="expression" dxfId="2235" priority="386">
      <formula>IF(G2=300,5)</formula>
    </cfRule>
  </conditionalFormatting>
  <conditionalFormatting sqref="E3">
    <cfRule type="expression" dxfId="2234" priority="385">
      <formula>IF(E3=300,5)</formula>
    </cfRule>
  </conditionalFormatting>
  <conditionalFormatting sqref="F3">
    <cfRule type="expression" dxfId="2233" priority="384">
      <formula>IF(F3=300,5)</formula>
    </cfRule>
  </conditionalFormatting>
  <conditionalFormatting sqref="G3">
    <cfRule type="expression" dxfId="2232" priority="383">
      <formula>IF(G3=300,5)</formula>
    </cfRule>
  </conditionalFormatting>
  <conditionalFormatting sqref="E4">
    <cfRule type="expression" dxfId="2231" priority="382">
      <formula>IF(E4=300,5)</formula>
    </cfRule>
  </conditionalFormatting>
  <conditionalFormatting sqref="F4">
    <cfRule type="expression" dxfId="2230" priority="381">
      <formula>IF(F4=300,5)</formula>
    </cfRule>
  </conditionalFormatting>
  <conditionalFormatting sqref="G4">
    <cfRule type="expression" dxfId="2229" priority="380">
      <formula>IF(G4=300,5)</formula>
    </cfRule>
  </conditionalFormatting>
  <conditionalFormatting sqref="E5">
    <cfRule type="expression" dxfId="2228" priority="379">
      <formula>IF(E5=300,5)</formula>
    </cfRule>
  </conditionalFormatting>
  <conditionalFormatting sqref="F5">
    <cfRule type="expression" dxfId="2227" priority="378">
      <formula>IF(F5=300,5)</formula>
    </cfRule>
  </conditionalFormatting>
  <conditionalFormatting sqref="G5">
    <cfRule type="expression" dxfId="2226" priority="377">
      <formula>IF(G5=300,5)</formula>
    </cfRule>
  </conditionalFormatting>
  <conditionalFormatting sqref="E6">
    <cfRule type="expression" dxfId="2225" priority="376">
      <formula>IF(E6=300,5)</formula>
    </cfRule>
  </conditionalFormatting>
  <conditionalFormatting sqref="F6">
    <cfRule type="expression" dxfId="2224" priority="375">
      <formula>IF(F6=300,5)</formula>
    </cfRule>
  </conditionalFormatting>
  <conditionalFormatting sqref="G6">
    <cfRule type="expression" dxfId="2223" priority="374">
      <formula>IF(G6=300,5)</formula>
    </cfRule>
  </conditionalFormatting>
  <conditionalFormatting sqref="E12">
    <cfRule type="expression" dxfId="2222" priority="373">
      <formula>IF(E12=300,5)</formula>
    </cfRule>
  </conditionalFormatting>
  <conditionalFormatting sqref="F12">
    <cfRule type="expression" dxfId="2221" priority="372">
      <formula>IF(F12=300,5)</formula>
    </cfRule>
  </conditionalFormatting>
  <conditionalFormatting sqref="G12">
    <cfRule type="expression" dxfId="2220" priority="371">
      <formula>IF(G12=300,5)</formula>
    </cfRule>
  </conditionalFormatting>
  <conditionalFormatting sqref="E13">
    <cfRule type="expression" dxfId="2219" priority="370">
      <formula>IF(E13=300,5)</formula>
    </cfRule>
  </conditionalFormatting>
  <conditionalFormatting sqref="F13">
    <cfRule type="expression" dxfId="2218" priority="369">
      <formula>IF(F13=300,5)</formula>
    </cfRule>
  </conditionalFormatting>
  <conditionalFormatting sqref="G13">
    <cfRule type="expression" dxfId="2217" priority="368">
      <formula>IF(G13=300,5)</formula>
    </cfRule>
  </conditionalFormatting>
  <conditionalFormatting sqref="E14">
    <cfRule type="expression" dxfId="2216" priority="367">
      <formula>IF(E14=300,5)</formula>
    </cfRule>
  </conditionalFormatting>
  <conditionalFormatting sqref="F14">
    <cfRule type="expression" dxfId="2215" priority="366">
      <formula>IF(F14=300,5)</formula>
    </cfRule>
  </conditionalFormatting>
  <conditionalFormatting sqref="G14">
    <cfRule type="expression" dxfId="2214" priority="365">
      <formula>IF(G14=300,5)</formula>
    </cfRule>
  </conditionalFormatting>
  <conditionalFormatting sqref="E15">
    <cfRule type="expression" dxfId="2213" priority="364">
      <formula>IF(E15=300,5)</formula>
    </cfRule>
  </conditionalFormatting>
  <conditionalFormatting sqref="F15">
    <cfRule type="expression" dxfId="2212" priority="363">
      <formula>IF(F15=300,5)</formula>
    </cfRule>
  </conditionalFormatting>
  <conditionalFormatting sqref="G15">
    <cfRule type="expression" dxfId="2211" priority="362">
      <formula>IF(G15=300,5)</formula>
    </cfRule>
  </conditionalFormatting>
  <conditionalFormatting sqref="E16">
    <cfRule type="expression" dxfId="2210" priority="361">
      <formula>IF(E16=300,5)</formula>
    </cfRule>
  </conditionalFormatting>
  <conditionalFormatting sqref="F16">
    <cfRule type="expression" dxfId="2209" priority="360">
      <formula>IF(F16=300,5)</formula>
    </cfRule>
  </conditionalFormatting>
  <conditionalFormatting sqref="G16">
    <cfRule type="expression" dxfId="2208" priority="359">
      <formula>IF(G16=300,5)</formula>
    </cfRule>
  </conditionalFormatting>
  <conditionalFormatting sqref="E22">
    <cfRule type="expression" dxfId="2207" priority="358">
      <formula>IF(E22=300,5)</formula>
    </cfRule>
  </conditionalFormatting>
  <conditionalFormatting sqref="F22">
    <cfRule type="expression" dxfId="2206" priority="357">
      <formula>IF(F22=300,5)</formula>
    </cfRule>
  </conditionalFormatting>
  <conditionalFormatting sqref="G22">
    <cfRule type="expression" dxfId="2205" priority="356">
      <formula>IF(G22=300,5)</formula>
    </cfRule>
  </conditionalFormatting>
  <conditionalFormatting sqref="E23">
    <cfRule type="expression" dxfId="2204" priority="355">
      <formula>IF(E23=300,5)</formula>
    </cfRule>
  </conditionalFormatting>
  <conditionalFormatting sqref="F23">
    <cfRule type="expression" dxfId="2203" priority="354">
      <formula>IF(F23=300,5)</formula>
    </cfRule>
  </conditionalFormatting>
  <conditionalFormatting sqref="G23">
    <cfRule type="expression" dxfId="2202" priority="353">
      <formula>IF(G23=300,5)</formula>
    </cfRule>
  </conditionalFormatting>
  <conditionalFormatting sqref="E24">
    <cfRule type="expression" dxfId="2201" priority="352">
      <formula>IF(E24=300,5)</formula>
    </cfRule>
  </conditionalFormatting>
  <conditionalFormatting sqref="F24">
    <cfRule type="expression" dxfId="2200" priority="351">
      <formula>IF(F24=300,5)</formula>
    </cfRule>
  </conditionalFormatting>
  <conditionalFormatting sqref="G24">
    <cfRule type="expression" dxfId="2199" priority="350">
      <formula>IF(G24=300,5)</formula>
    </cfRule>
  </conditionalFormatting>
  <conditionalFormatting sqref="E25">
    <cfRule type="expression" dxfId="2198" priority="349">
      <formula>IF(E25=300,5)</formula>
    </cfRule>
  </conditionalFormatting>
  <conditionalFormatting sqref="F25">
    <cfRule type="expression" dxfId="2197" priority="348">
      <formula>IF(F25=300,5)</formula>
    </cfRule>
  </conditionalFormatting>
  <conditionalFormatting sqref="G25">
    <cfRule type="expression" dxfId="2196" priority="347">
      <formula>IF(G25=300,5)</formula>
    </cfRule>
  </conditionalFormatting>
  <conditionalFormatting sqref="E26">
    <cfRule type="expression" dxfId="2195" priority="346">
      <formula>IF(E26=300,5)</formula>
    </cfRule>
  </conditionalFormatting>
  <conditionalFormatting sqref="F26">
    <cfRule type="expression" dxfId="2194" priority="345">
      <formula>IF(F26=300,5)</formula>
    </cfRule>
  </conditionalFormatting>
  <conditionalFormatting sqref="G26">
    <cfRule type="expression" dxfId="2193" priority="344">
      <formula>IF(G26=300,5)</formula>
    </cfRule>
  </conditionalFormatting>
  <conditionalFormatting sqref="E32">
    <cfRule type="expression" dxfId="2192" priority="343">
      <formula>IF(E32=300,5)</formula>
    </cfRule>
  </conditionalFormatting>
  <conditionalFormatting sqref="F32">
    <cfRule type="expression" dxfId="2191" priority="342">
      <formula>IF(F32=300,5)</formula>
    </cfRule>
  </conditionalFormatting>
  <conditionalFormatting sqref="G32">
    <cfRule type="expression" dxfId="2190" priority="341">
      <formula>IF(G32=300,5)</formula>
    </cfRule>
  </conditionalFormatting>
  <conditionalFormatting sqref="E33">
    <cfRule type="expression" dxfId="2189" priority="340">
      <formula>IF(E33=300,5)</formula>
    </cfRule>
  </conditionalFormatting>
  <conditionalFormatting sqref="F33">
    <cfRule type="expression" dxfId="2188" priority="339">
      <formula>IF(F33=300,5)</formula>
    </cfRule>
  </conditionalFormatting>
  <conditionalFormatting sqref="G33">
    <cfRule type="expression" dxfId="2187" priority="338">
      <formula>IF(G33=300,5)</formula>
    </cfRule>
  </conditionalFormatting>
  <conditionalFormatting sqref="E34">
    <cfRule type="expression" dxfId="2186" priority="337">
      <formula>IF(E34=300,5)</formula>
    </cfRule>
  </conditionalFormatting>
  <conditionalFormatting sqref="F34">
    <cfRule type="expression" dxfId="2185" priority="336">
      <formula>IF(F34=300,5)</formula>
    </cfRule>
  </conditionalFormatting>
  <conditionalFormatting sqref="G34">
    <cfRule type="expression" dxfId="2184" priority="335">
      <formula>IF(G34=300,5)</formula>
    </cfRule>
  </conditionalFormatting>
  <conditionalFormatting sqref="E35">
    <cfRule type="expression" dxfId="2183" priority="334">
      <formula>IF(E35=300,5)</formula>
    </cfRule>
  </conditionalFormatting>
  <conditionalFormatting sqref="F35">
    <cfRule type="expression" dxfId="2182" priority="333">
      <formula>IF(F35=300,5)</formula>
    </cfRule>
  </conditionalFormatting>
  <conditionalFormatting sqref="G35">
    <cfRule type="expression" dxfId="2181" priority="332">
      <formula>IF(G35=300,5)</formula>
    </cfRule>
  </conditionalFormatting>
  <conditionalFormatting sqref="E36">
    <cfRule type="expression" dxfId="2180" priority="331">
      <formula>IF(E36=300,5)</formula>
    </cfRule>
  </conditionalFormatting>
  <conditionalFormatting sqref="F36">
    <cfRule type="expression" dxfId="2179" priority="330">
      <formula>IF(F36=300,5)</formula>
    </cfRule>
  </conditionalFormatting>
  <conditionalFormatting sqref="G36">
    <cfRule type="expression" dxfId="2178" priority="329">
      <formula>IF(G36=300,5)</formula>
    </cfRule>
  </conditionalFormatting>
  <conditionalFormatting sqref="E42">
    <cfRule type="expression" dxfId="2177" priority="328">
      <formula>IF(E42=300,5)</formula>
    </cfRule>
  </conditionalFormatting>
  <conditionalFormatting sqref="F42">
    <cfRule type="expression" dxfId="2176" priority="327">
      <formula>IF(F42=300,5)</formula>
    </cfRule>
  </conditionalFormatting>
  <conditionalFormatting sqref="G42">
    <cfRule type="expression" dxfId="2175" priority="326">
      <formula>IF(G42=300,5)</formula>
    </cfRule>
  </conditionalFormatting>
  <conditionalFormatting sqref="E43">
    <cfRule type="expression" dxfId="2174" priority="325">
      <formula>IF(E43=300,5)</formula>
    </cfRule>
  </conditionalFormatting>
  <conditionalFormatting sqref="F43">
    <cfRule type="expression" dxfId="2173" priority="324">
      <formula>IF(F43=300,5)</formula>
    </cfRule>
  </conditionalFormatting>
  <conditionalFormatting sqref="G43">
    <cfRule type="expression" dxfId="2172" priority="323">
      <formula>IF(G43=300,5)</formula>
    </cfRule>
  </conditionalFormatting>
  <conditionalFormatting sqref="E44">
    <cfRule type="expression" dxfId="2171" priority="322">
      <formula>IF(E44=300,5)</formula>
    </cfRule>
  </conditionalFormatting>
  <conditionalFormatting sqref="F44">
    <cfRule type="expression" dxfId="2170" priority="321">
      <formula>IF(F44=300,5)</formula>
    </cfRule>
  </conditionalFormatting>
  <conditionalFormatting sqref="G44">
    <cfRule type="expression" dxfId="2169" priority="320">
      <formula>IF(G44=300,5)</formula>
    </cfRule>
  </conditionalFormatting>
  <conditionalFormatting sqref="E45">
    <cfRule type="expression" dxfId="2168" priority="319">
      <formula>IF(E45=300,5)</formula>
    </cfRule>
  </conditionalFormatting>
  <conditionalFormatting sqref="F45">
    <cfRule type="expression" dxfId="2167" priority="318">
      <formula>IF(F45=300,5)</formula>
    </cfRule>
  </conditionalFormatting>
  <conditionalFormatting sqref="G45">
    <cfRule type="expression" dxfId="2166" priority="317">
      <formula>IF(G45=300,5)</formula>
    </cfRule>
  </conditionalFormatting>
  <conditionalFormatting sqref="E46">
    <cfRule type="expression" dxfId="2165" priority="316">
      <formula>IF(E46=300,5)</formula>
    </cfRule>
  </conditionalFormatting>
  <conditionalFormatting sqref="F46">
    <cfRule type="expression" dxfId="2164" priority="315">
      <formula>IF(F46=300,5)</formula>
    </cfRule>
  </conditionalFormatting>
  <conditionalFormatting sqref="G46">
    <cfRule type="expression" dxfId="2163" priority="314">
      <formula>IF(G46=300,5)</formula>
    </cfRule>
  </conditionalFormatting>
  <conditionalFormatting sqref="E52">
    <cfRule type="expression" dxfId="2162" priority="313">
      <formula>IF(E52=300,5)</formula>
    </cfRule>
  </conditionalFormatting>
  <conditionalFormatting sqref="F52">
    <cfRule type="expression" dxfId="2161" priority="312">
      <formula>IF(F52=300,5)</formula>
    </cfRule>
  </conditionalFormatting>
  <conditionalFormatting sqref="G52">
    <cfRule type="expression" dxfId="2160" priority="311">
      <formula>IF(G52=300,5)</formula>
    </cfRule>
  </conditionalFormatting>
  <conditionalFormatting sqref="E53">
    <cfRule type="expression" dxfId="2159" priority="310">
      <formula>IF(E53=300,5)</formula>
    </cfRule>
  </conditionalFormatting>
  <conditionalFormatting sqref="F53">
    <cfRule type="expression" dxfId="2158" priority="309">
      <formula>IF(F53=300,5)</formula>
    </cfRule>
  </conditionalFormatting>
  <conditionalFormatting sqref="G53">
    <cfRule type="expression" dxfId="2157" priority="308">
      <formula>IF(G53=300,5)</formula>
    </cfRule>
  </conditionalFormatting>
  <conditionalFormatting sqref="E54">
    <cfRule type="expression" dxfId="2156" priority="307">
      <formula>IF(E54=300,5)</formula>
    </cfRule>
  </conditionalFormatting>
  <conditionalFormatting sqref="F54">
    <cfRule type="expression" dxfId="2155" priority="306">
      <formula>IF(F54=300,5)</formula>
    </cfRule>
  </conditionalFormatting>
  <conditionalFormatting sqref="G54">
    <cfRule type="expression" dxfId="2154" priority="305">
      <formula>IF(G54=300,5)</formula>
    </cfRule>
  </conditionalFormatting>
  <conditionalFormatting sqref="E55">
    <cfRule type="expression" dxfId="2153" priority="304">
      <formula>IF(E55=300,5)</formula>
    </cfRule>
  </conditionalFormatting>
  <conditionalFormatting sqref="F55">
    <cfRule type="expression" dxfId="2152" priority="303">
      <formula>IF(F55=300,5)</formula>
    </cfRule>
  </conditionalFormatting>
  <conditionalFormatting sqref="G55">
    <cfRule type="expression" dxfId="2151" priority="302">
      <formula>IF(G55=300,5)</formula>
    </cfRule>
  </conditionalFormatting>
  <conditionalFormatting sqref="E56">
    <cfRule type="expression" dxfId="2150" priority="301">
      <formula>IF(E56=300,5)</formula>
    </cfRule>
  </conditionalFormatting>
  <conditionalFormatting sqref="F56">
    <cfRule type="expression" dxfId="2149" priority="300">
      <formula>IF(F56=300,5)</formula>
    </cfRule>
  </conditionalFormatting>
  <conditionalFormatting sqref="G56">
    <cfRule type="expression" dxfId="2148" priority="299">
      <formula>IF(G56=300,5)</formula>
    </cfRule>
  </conditionalFormatting>
  <conditionalFormatting sqref="E62">
    <cfRule type="expression" dxfId="2147" priority="298">
      <formula>IF(E62=300,5)</formula>
    </cfRule>
  </conditionalFormatting>
  <conditionalFormatting sqref="F62">
    <cfRule type="expression" dxfId="2146" priority="297">
      <formula>IF(F62=300,5)</formula>
    </cfRule>
  </conditionalFormatting>
  <conditionalFormatting sqref="G62">
    <cfRule type="expression" dxfId="2145" priority="296">
      <formula>IF(G62=300,5)</formula>
    </cfRule>
  </conditionalFormatting>
  <conditionalFormatting sqref="E63">
    <cfRule type="expression" dxfId="2144" priority="295">
      <formula>IF(E63=300,5)</formula>
    </cfRule>
  </conditionalFormatting>
  <conditionalFormatting sqref="F63">
    <cfRule type="expression" dxfId="2143" priority="294">
      <formula>IF(F63=300,5)</formula>
    </cfRule>
  </conditionalFormatting>
  <conditionalFormatting sqref="G63">
    <cfRule type="expression" dxfId="2142" priority="293">
      <formula>IF(G63=300,5)</formula>
    </cfRule>
  </conditionalFormatting>
  <conditionalFormatting sqref="E64">
    <cfRule type="expression" dxfId="2141" priority="292">
      <formula>IF(E64=300,5)</formula>
    </cfRule>
  </conditionalFormatting>
  <conditionalFormatting sqref="F64">
    <cfRule type="expression" dxfId="2140" priority="291">
      <formula>IF(F64=300,5)</formula>
    </cfRule>
  </conditionalFormatting>
  <conditionalFormatting sqref="G64">
    <cfRule type="expression" dxfId="2139" priority="290">
      <formula>IF(G64=300,5)</formula>
    </cfRule>
  </conditionalFormatting>
  <conditionalFormatting sqref="E65">
    <cfRule type="expression" dxfId="2138" priority="289">
      <formula>IF(E65=300,5)</formula>
    </cfRule>
  </conditionalFormatting>
  <conditionalFormatting sqref="F65">
    <cfRule type="expression" dxfId="2137" priority="288">
      <formula>IF(F65=300,5)</formula>
    </cfRule>
  </conditionalFormatting>
  <conditionalFormatting sqref="G65">
    <cfRule type="expression" dxfId="2136" priority="287">
      <formula>IF(G65=300,5)</formula>
    </cfRule>
  </conditionalFormatting>
  <conditionalFormatting sqref="E66">
    <cfRule type="expression" dxfId="2135" priority="286">
      <formula>IF(E66=300,5)</formula>
    </cfRule>
  </conditionalFormatting>
  <conditionalFormatting sqref="F66">
    <cfRule type="expression" dxfId="2134" priority="285">
      <formula>IF(F66=300,5)</formula>
    </cfRule>
  </conditionalFormatting>
  <conditionalFormatting sqref="G66">
    <cfRule type="expression" dxfId="2133" priority="284">
      <formula>IF(G66=300,5)</formula>
    </cfRule>
  </conditionalFormatting>
  <conditionalFormatting sqref="E72">
    <cfRule type="expression" dxfId="2132" priority="283">
      <formula>IF(E72=300,5)</formula>
    </cfRule>
  </conditionalFormatting>
  <conditionalFormatting sqref="F72">
    <cfRule type="expression" dxfId="2131" priority="282">
      <formula>IF(F72=300,5)</formula>
    </cfRule>
  </conditionalFormatting>
  <conditionalFormatting sqref="G72">
    <cfRule type="expression" dxfId="2130" priority="281">
      <formula>IF(G72=300,5)</formula>
    </cfRule>
  </conditionalFormatting>
  <conditionalFormatting sqref="E73">
    <cfRule type="expression" dxfId="2129" priority="280">
      <formula>IF(E73=300,5)</formula>
    </cfRule>
  </conditionalFormatting>
  <conditionalFormatting sqref="F73">
    <cfRule type="expression" dxfId="2128" priority="279">
      <formula>IF(F73=300,5)</formula>
    </cfRule>
  </conditionalFormatting>
  <conditionalFormatting sqref="G73">
    <cfRule type="expression" dxfId="2127" priority="278">
      <formula>IF(G73=300,5)</formula>
    </cfRule>
  </conditionalFormatting>
  <conditionalFormatting sqref="E74">
    <cfRule type="expression" dxfId="2126" priority="277">
      <formula>IF(E74=300,5)</formula>
    </cfRule>
  </conditionalFormatting>
  <conditionalFormatting sqref="F74">
    <cfRule type="expression" dxfId="2125" priority="276">
      <formula>IF(F74=300,5)</formula>
    </cfRule>
  </conditionalFormatting>
  <conditionalFormatting sqref="G74">
    <cfRule type="expression" dxfId="2124" priority="275">
      <formula>IF(G74=300,5)</formula>
    </cfRule>
  </conditionalFormatting>
  <conditionalFormatting sqref="E75">
    <cfRule type="expression" dxfId="2123" priority="274">
      <formula>IF(E75=300,5)</formula>
    </cfRule>
  </conditionalFormatting>
  <conditionalFormatting sqref="F75">
    <cfRule type="expression" dxfId="2122" priority="273">
      <formula>IF(F75=300,5)</formula>
    </cfRule>
  </conditionalFormatting>
  <conditionalFormatting sqref="G75">
    <cfRule type="expression" dxfId="2121" priority="272">
      <formula>IF(G75=300,5)</formula>
    </cfRule>
  </conditionalFormatting>
  <conditionalFormatting sqref="E76">
    <cfRule type="expression" dxfId="2120" priority="271">
      <formula>IF(E76=300,5)</formula>
    </cfRule>
  </conditionalFormatting>
  <conditionalFormatting sqref="F76">
    <cfRule type="expression" dxfId="2119" priority="270">
      <formula>IF(F76=300,5)</formula>
    </cfRule>
  </conditionalFormatting>
  <conditionalFormatting sqref="G76">
    <cfRule type="expression" dxfId="2118" priority="269">
      <formula>IF(G76=300,5)</formula>
    </cfRule>
  </conditionalFormatting>
  <conditionalFormatting sqref="E82">
    <cfRule type="expression" dxfId="2117" priority="268">
      <formula>IF(E82=300,5)</formula>
    </cfRule>
  </conditionalFormatting>
  <conditionalFormatting sqref="F82">
    <cfRule type="expression" dxfId="2116" priority="267">
      <formula>IF(F82=300,5)</formula>
    </cfRule>
  </conditionalFormatting>
  <conditionalFormatting sqref="G82">
    <cfRule type="expression" dxfId="2115" priority="266">
      <formula>IF(G82=300,5)</formula>
    </cfRule>
  </conditionalFormatting>
  <conditionalFormatting sqref="E83">
    <cfRule type="expression" dxfId="2114" priority="265">
      <formula>IF(E83=300,5)</formula>
    </cfRule>
  </conditionalFormatting>
  <conditionalFormatting sqref="F83">
    <cfRule type="expression" dxfId="2113" priority="264">
      <formula>IF(F83=300,5)</formula>
    </cfRule>
  </conditionalFormatting>
  <conditionalFormatting sqref="G83">
    <cfRule type="expression" dxfId="2112" priority="263">
      <formula>IF(G83=300,5)</formula>
    </cfRule>
  </conditionalFormatting>
  <conditionalFormatting sqref="E84">
    <cfRule type="expression" dxfId="2111" priority="262">
      <formula>IF(E84=300,5)</formula>
    </cfRule>
  </conditionalFormatting>
  <conditionalFormatting sqref="F84">
    <cfRule type="expression" dxfId="2110" priority="261">
      <formula>IF(F84=300,5)</formula>
    </cfRule>
  </conditionalFormatting>
  <conditionalFormatting sqref="G84">
    <cfRule type="expression" dxfId="2109" priority="260">
      <formula>IF(G84=300,5)</formula>
    </cfRule>
  </conditionalFormatting>
  <conditionalFormatting sqref="E85">
    <cfRule type="expression" dxfId="2108" priority="259">
      <formula>IF(E85=300,5)</formula>
    </cfRule>
  </conditionalFormatting>
  <conditionalFormatting sqref="F85">
    <cfRule type="expression" dxfId="2107" priority="258">
      <formula>IF(F85=300,5)</formula>
    </cfRule>
  </conditionalFormatting>
  <conditionalFormatting sqref="G85">
    <cfRule type="expression" dxfId="2106" priority="257">
      <formula>IF(G85=300,5)</formula>
    </cfRule>
  </conditionalFormatting>
  <conditionalFormatting sqref="E86">
    <cfRule type="expression" dxfId="2105" priority="256">
      <formula>IF(E86=300,5)</formula>
    </cfRule>
  </conditionalFormatting>
  <conditionalFormatting sqref="F86">
    <cfRule type="expression" dxfId="2104" priority="255">
      <formula>IF(F86=300,5)</formula>
    </cfRule>
  </conditionalFormatting>
  <conditionalFormatting sqref="G86">
    <cfRule type="expression" dxfId="2103" priority="254">
      <formula>IF(G86=300,5)</formula>
    </cfRule>
  </conditionalFormatting>
  <conditionalFormatting sqref="E92">
    <cfRule type="expression" dxfId="2102" priority="253">
      <formula>IF(E92=300,5)</formula>
    </cfRule>
  </conditionalFormatting>
  <conditionalFormatting sqref="F92">
    <cfRule type="expression" dxfId="2101" priority="252">
      <formula>IF(F92=300,5)</formula>
    </cfRule>
  </conditionalFormatting>
  <conditionalFormatting sqref="G92">
    <cfRule type="expression" dxfId="2100" priority="251">
      <formula>IF(G92=300,5)</formula>
    </cfRule>
  </conditionalFormatting>
  <conditionalFormatting sqref="E93">
    <cfRule type="expression" dxfId="2099" priority="250">
      <formula>IF(E93=300,5)</formula>
    </cfRule>
  </conditionalFormatting>
  <conditionalFormatting sqref="F93">
    <cfRule type="expression" dxfId="2098" priority="249">
      <formula>IF(F93=300,5)</formula>
    </cfRule>
  </conditionalFormatting>
  <conditionalFormatting sqref="G93">
    <cfRule type="expression" dxfId="2097" priority="248">
      <formula>IF(G93=300,5)</formula>
    </cfRule>
  </conditionalFormatting>
  <conditionalFormatting sqref="E94">
    <cfRule type="expression" dxfId="2096" priority="247">
      <formula>IF(E94=300,5)</formula>
    </cfRule>
  </conditionalFormatting>
  <conditionalFormatting sqref="F94">
    <cfRule type="expression" dxfId="2095" priority="246">
      <formula>IF(F94=300,5)</formula>
    </cfRule>
  </conditionalFormatting>
  <conditionalFormatting sqref="G94">
    <cfRule type="expression" dxfId="2094" priority="245">
      <formula>IF(G94=300,5)</formula>
    </cfRule>
  </conditionalFormatting>
  <conditionalFormatting sqref="E95">
    <cfRule type="expression" dxfId="2093" priority="244">
      <formula>IF(E95=300,5)</formula>
    </cfRule>
  </conditionalFormatting>
  <conditionalFormatting sqref="F95">
    <cfRule type="expression" dxfId="2092" priority="243">
      <formula>IF(F95=300,5)</formula>
    </cfRule>
  </conditionalFormatting>
  <conditionalFormatting sqref="G95">
    <cfRule type="expression" dxfId="2091" priority="242">
      <formula>IF(G95=300,5)</formula>
    </cfRule>
  </conditionalFormatting>
  <conditionalFormatting sqref="E96">
    <cfRule type="expression" dxfId="2090" priority="241">
      <formula>IF(E96=300,5)</formula>
    </cfRule>
  </conditionalFormatting>
  <conditionalFormatting sqref="F96">
    <cfRule type="expression" dxfId="2089" priority="240">
      <formula>IF(F96=300,5)</formula>
    </cfRule>
  </conditionalFormatting>
  <conditionalFormatting sqref="G96">
    <cfRule type="expression" dxfId="2088" priority="239">
      <formula>IF(G96=300,5)</formula>
    </cfRule>
  </conditionalFormatting>
  <conditionalFormatting sqref="E102">
    <cfRule type="expression" dxfId="2087" priority="238">
      <formula>IF(E102=300,5)</formula>
    </cfRule>
  </conditionalFormatting>
  <conditionalFormatting sqref="F102">
    <cfRule type="expression" dxfId="2086" priority="237">
      <formula>IF(F102=300,5)</formula>
    </cfRule>
  </conditionalFormatting>
  <conditionalFormatting sqref="G102">
    <cfRule type="expression" dxfId="2085" priority="236">
      <formula>IF(G102=300,5)</formula>
    </cfRule>
  </conditionalFormatting>
  <conditionalFormatting sqref="E103">
    <cfRule type="expression" dxfId="2084" priority="235">
      <formula>IF(E103=300,5)</formula>
    </cfRule>
  </conditionalFormatting>
  <conditionalFormatting sqref="F103">
    <cfRule type="expression" dxfId="2083" priority="234">
      <formula>IF(F103=300,5)</formula>
    </cfRule>
  </conditionalFormatting>
  <conditionalFormatting sqref="G103">
    <cfRule type="expression" dxfId="2082" priority="233">
      <formula>IF(G103=300,5)</formula>
    </cfRule>
  </conditionalFormatting>
  <conditionalFormatting sqref="E104">
    <cfRule type="expression" dxfId="2081" priority="232">
      <formula>IF(E104=300,5)</formula>
    </cfRule>
  </conditionalFormatting>
  <conditionalFormatting sqref="F104">
    <cfRule type="expression" dxfId="2080" priority="231">
      <formula>IF(F104=300,5)</formula>
    </cfRule>
  </conditionalFormatting>
  <conditionalFormatting sqref="G104">
    <cfRule type="expression" dxfId="2079" priority="230">
      <formula>IF(G104=300,5)</formula>
    </cfRule>
  </conditionalFormatting>
  <conditionalFormatting sqref="E105">
    <cfRule type="expression" dxfId="2078" priority="229">
      <formula>IF(E105=300,5)</formula>
    </cfRule>
  </conditionalFormatting>
  <conditionalFormatting sqref="F105">
    <cfRule type="expression" dxfId="2077" priority="228">
      <formula>IF(F105=300,5)</formula>
    </cfRule>
  </conditionalFormatting>
  <conditionalFormatting sqref="G105">
    <cfRule type="expression" dxfId="2076" priority="227">
      <formula>IF(G105=300,5)</formula>
    </cfRule>
  </conditionalFormatting>
  <conditionalFormatting sqref="E106">
    <cfRule type="expression" dxfId="2075" priority="226">
      <formula>IF(E106=300,5)</formula>
    </cfRule>
  </conditionalFormatting>
  <conditionalFormatting sqref="F106">
    <cfRule type="expression" dxfId="2074" priority="225">
      <formula>IF(F106=300,5)</formula>
    </cfRule>
  </conditionalFormatting>
  <conditionalFormatting sqref="G106">
    <cfRule type="expression" dxfId="2073" priority="224">
      <formula>IF(G106=300,5)</formula>
    </cfRule>
  </conditionalFormatting>
  <conditionalFormatting sqref="E112">
    <cfRule type="expression" dxfId="2072" priority="223">
      <formula>IF(E112=300,5)</formula>
    </cfRule>
  </conditionalFormatting>
  <conditionalFormatting sqref="F112">
    <cfRule type="expression" dxfId="2071" priority="222">
      <formula>IF(F112=300,5)</formula>
    </cfRule>
  </conditionalFormatting>
  <conditionalFormatting sqref="G112">
    <cfRule type="expression" dxfId="2070" priority="221">
      <formula>IF(G112=300,5)</formula>
    </cfRule>
  </conditionalFormatting>
  <conditionalFormatting sqref="E113">
    <cfRule type="expression" dxfId="2069" priority="220">
      <formula>IF(E113=300,5)</formula>
    </cfRule>
  </conditionalFormatting>
  <conditionalFormatting sqref="F113">
    <cfRule type="expression" dxfId="2068" priority="219">
      <formula>IF(F113=300,5)</formula>
    </cfRule>
  </conditionalFormatting>
  <conditionalFormatting sqref="G113">
    <cfRule type="expression" dxfId="2067" priority="218">
      <formula>IF(G113=300,5)</formula>
    </cfRule>
  </conditionalFormatting>
  <conditionalFormatting sqref="E114">
    <cfRule type="expression" dxfId="2066" priority="217">
      <formula>IF(E114=300,5)</formula>
    </cfRule>
  </conditionalFormatting>
  <conditionalFormatting sqref="F114">
    <cfRule type="expression" dxfId="2065" priority="216">
      <formula>IF(F114=300,5)</formula>
    </cfRule>
  </conditionalFormatting>
  <conditionalFormatting sqref="G114">
    <cfRule type="expression" dxfId="2064" priority="215">
      <formula>IF(G114=300,5)</formula>
    </cfRule>
  </conditionalFormatting>
  <conditionalFormatting sqref="E115">
    <cfRule type="expression" dxfId="2063" priority="214">
      <formula>IF(E115=300,5)</formula>
    </cfRule>
  </conditionalFormatting>
  <conditionalFormatting sqref="F115">
    <cfRule type="expression" dxfId="2062" priority="213">
      <formula>IF(F115=300,5)</formula>
    </cfRule>
  </conditionalFormatting>
  <conditionalFormatting sqref="G115">
    <cfRule type="expression" dxfId="2061" priority="212">
      <formula>IF(G115=300,5)</formula>
    </cfRule>
  </conditionalFormatting>
  <conditionalFormatting sqref="E116">
    <cfRule type="expression" dxfId="2060" priority="211">
      <formula>IF(E116=300,5)</formula>
    </cfRule>
  </conditionalFormatting>
  <conditionalFormatting sqref="F116">
    <cfRule type="expression" dxfId="2059" priority="210">
      <formula>IF(F116=300,5)</formula>
    </cfRule>
  </conditionalFormatting>
  <conditionalFormatting sqref="G116">
    <cfRule type="expression" dxfId="2058" priority="209">
      <formula>IF(G116=300,5)</formula>
    </cfRule>
  </conditionalFormatting>
  <conditionalFormatting sqref="E122">
    <cfRule type="expression" dxfId="2057" priority="208">
      <formula>IF(E122=300,5)</formula>
    </cfRule>
  </conditionalFormatting>
  <conditionalFormatting sqref="F122">
    <cfRule type="expression" dxfId="2056" priority="207">
      <formula>IF(F122=300,5)</formula>
    </cfRule>
  </conditionalFormatting>
  <conditionalFormatting sqref="G122">
    <cfRule type="expression" dxfId="2055" priority="206">
      <formula>IF(G122=300,5)</formula>
    </cfRule>
  </conditionalFormatting>
  <conditionalFormatting sqref="E123">
    <cfRule type="expression" dxfId="2054" priority="205">
      <formula>IF(E123=300,5)</formula>
    </cfRule>
  </conditionalFormatting>
  <conditionalFormatting sqref="F123">
    <cfRule type="expression" dxfId="2053" priority="204">
      <formula>IF(F123=300,5)</formula>
    </cfRule>
  </conditionalFormatting>
  <conditionalFormatting sqref="G123">
    <cfRule type="expression" dxfId="2052" priority="203">
      <formula>IF(G123=300,5)</formula>
    </cfRule>
  </conditionalFormatting>
  <conditionalFormatting sqref="E124">
    <cfRule type="expression" dxfId="2051" priority="202">
      <formula>IF(E124=300,5)</formula>
    </cfRule>
  </conditionalFormatting>
  <conditionalFormatting sqref="F124">
    <cfRule type="expression" dxfId="2050" priority="201">
      <formula>IF(F124=300,5)</formula>
    </cfRule>
  </conditionalFormatting>
  <conditionalFormatting sqref="G124">
    <cfRule type="expression" dxfId="2049" priority="200">
      <formula>IF(G124=300,5)</formula>
    </cfRule>
  </conditionalFormatting>
  <conditionalFormatting sqref="E125">
    <cfRule type="expression" dxfId="2048" priority="199">
      <formula>IF(E125=300,5)</formula>
    </cfRule>
  </conditionalFormatting>
  <conditionalFormatting sqref="F125">
    <cfRule type="expression" dxfId="2047" priority="198">
      <formula>IF(F125=300,5)</formula>
    </cfRule>
  </conditionalFormatting>
  <conditionalFormatting sqref="G125">
    <cfRule type="expression" dxfId="2046" priority="197">
      <formula>IF(G125=300,5)</formula>
    </cfRule>
  </conditionalFormatting>
  <conditionalFormatting sqref="E126">
    <cfRule type="expression" dxfId="2045" priority="196">
      <formula>IF(E126=300,5)</formula>
    </cfRule>
  </conditionalFormatting>
  <conditionalFormatting sqref="F126">
    <cfRule type="expression" dxfId="2044" priority="195">
      <formula>IF(F126=300,5)</formula>
    </cfRule>
  </conditionalFormatting>
  <conditionalFormatting sqref="G126">
    <cfRule type="expression" dxfId="2043" priority="194">
      <formula>IF(G126=300,5)</formula>
    </cfRule>
  </conditionalFormatting>
  <conditionalFormatting sqref="E133">
    <cfRule type="expression" dxfId="2042" priority="193">
      <formula>IF(E133=300,5)</formula>
    </cfRule>
  </conditionalFormatting>
  <conditionalFormatting sqref="F133">
    <cfRule type="expression" dxfId="2041" priority="192">
      <formula>IF(F133=300,5)</formula>
    </cfRule>
  </conditionalFormatting>
  <conditionalFormatting sqref="G133">
    <cfRule type="expression" dxfId="2040" priority="191">
      <formula>IF(G133=300,5)</formula>
    </cfRule>
  </conditionalFormatting>
  <conditionalFormatting sqref="E134">
    <cfRule type="expression" dxfId="2039" priority="190">
      <formula>IF(E134=300,5)</formula>
    </cfRule>
  </conditionalFormatting>
  <conditionalFormatting sqref="F134">
    <cfRule type="expression" dxfId="2038" priority="189">
      <formula>IF(F134=300,5)</formula>
    </cfRule>
  </conditionalFormatting>
  <conditionalFormatting sqref="G134">
    <cfRule type="expression" dxfId="2037" priority="188">
      <formula>IF(G134=300,5)</formula>
    </cfRule>
  </conditionalFormatting>
  <conditionalFormatting sqref="E135">
    <cfRule type="expression" dxfId="2036" priority="187">
      <formula>IF(E135=300,5)</formula>
    </cfRule>
  </conditionalFormatting>
  <conditionalFormatting sqref="F135">
    <cfRule type="expression" dxfId="2035" priority="186">
      <formula>IF(F135=300,5)</formula>
    </cfRule>
  </conditionalFormatting>
  <conditionalFormatting sqref="G135">
    <cfRule type="expression" dxfId="2034" priority="185">
      <formula>IF(G135=300,5)</formula>
    </cfRule>
  </conditionalFormatting>
  <conditionalFormatting sqref="E136">
    <cfRule type="expression" dxfId="2033" priority="184">
      <formula>IF(E136=300,5)</formula>
    </cfRule>
  </conditionalFormatting>
  <conditionalFormatting sqref="F136">
    <cfRule type="expression" dxfId="2032" priority="183">
      <formula>IF(F136=300,5)</formula>
    </cfRule>
  </conditionalFormatting>
  <conditionalFormatting sqref="G136">
    <cfRule type="expression" dxfId="2031" priority="182">
      <formula>IF(G136=300,5)</formula>
    </cfRule>
  </conditionalFormatting>
  <conditionalFormatting sqref="E132">
    <cfRule type="expression" dxfId="2030" priority="181">
      <formula>IF(E132=300,5)</formula>
    </cfRule>
  </conditionalFormatting>
  <conditionalFormatting sqref="F132">
    <cfRule type="expression" dxfId="2029" priority="180">
      <formula>IF(F132=300,5)</formula>
    </cfRule>
  </conditionalFormatting>
  <conditionalFormatting sqref="G132">
    <cfRule type="expression" dxfId="2028" priority="179">
      <formula>IF(G132=300,5)</formula>
    </cfRule>
  </conditionalFormatting>
  <conditionalFormatting sqref="E142">
    <cfRule type="expression" dxfId="2027" priority="178">
      <formula>IF(E142=300,5)</formula>
    </cfRule>
  </conditionalFormatting>
  <conditionalFormatting sqref="F142">
    <cfRule type="expression" dxfId="2026" priority="177">
      <formula>IF(F142=300,5)</formula>
    </cfRule>
  </conditionalFormatting>
  <conditionalFormatting sqref="G142">
    <cfRule type="expression" dxfId="2025" priority="176">
      <formula>IF(G142=300,5)</formula>
    </cfRule>
  </conditionalFormatting>
  <conditionalFormatting sqref="E143">
    <cfRule type="expression" dxfId="2024" priority="175">
      <formula>IF(E143=300,5)</formula>
    </cfRule>
  </conditionalFormatting>
  <conditionalFormatting sqref="F143">
    <cfRule type="expression" dxfId="2023" priority="174">
      <formula>IF(F143=300,5)</formula>
    </cfRule>
  </conditionalFormatting>
  <conditionalFormatting sqref="G143">
    <cfRule type="expression" dxfId="2022" priority="173">
      <formula>IF(G143=300,5)</formula>
    </cfRule>
  </conditionalFormatting>
  <conditionalFormatting sqref="E144">
    <cfRule type="expression" dxfId="2021" priority="172">
      <formula>IF(E144=300,5)</formula>
    </cfRule>
  </conditionalFormatting>
  <conditionalFormatting sqref="F144">
    <cfRule type="expression" dxfId="2020" priority="171">
      <formula>IF(F144=300,5)</formula>
    </cfRule>
  </conditionalFormatting>
  <conditionalFormatting sqref="G144">
    <cfRule type="expression" dxfId="2019" priority="170">
      <formula>IF(G144=300,5)</formula>
    </cfRule>
  </conditionalFormatting>
  <conditionalFormatting sqref="E145">
    <cfRule type="expression" dxfId="2018" priority="169">
      <formula>IF(E145=300,5)</formula>
    </cfRule>
  </conditionalFormatting>
  <conditionalFormatting sqref="F145">
    <cfRule type="expression" dxfId="2017" priority="168">
      <formula>IF(F145=300,5)</formula>
    </cfRule>
  </conditionalFormatting>
  <conditionalFormatting sqref="G145">
    <cfRule type="expression" dxfId="2016" priority="167">
      <formula>IF(G145=300,5)</formula>
    </cfRule>
  </conditionalFormatting>
  <conditionalFormatting sqref="E146">
    <cfRule type="expression" dxfId="2015" priority="166">
      <formula>IF(E146=300,5)</formula>
    </cfRule>
  </conditionalFormatting>
  <conditionalFormatting sqref="F146">
    <cfRule type="expression" dxfId="2014" priority="165">
      <formula>IF(F146=300,5)</formula>
    </cfRule>
  </conditionalFormatting>
  <conditionalFormatting sqref="G146">
    <cfRule type="expression" dxfId="2013" priority="164">
      <formula>IF(G146=300,5)</formula>
    </cfRule>
  </conditionalFormatting>
  <conditionalFormatting sqref="E152">
    <cfRule type="expression" dxfId="2012" priority="163">
      <formula>IF(E152=300,5)</formula>
    </cfRule>
  </conditionalFormatting>
  <conditionalFormatting sqref="F152">
    <cfRule type="expression" dxfId="2011" priority="162">
      <formula>IF(F152=300,5)</formula>
    </cfRule>
  </conditionalFormatting>
  <conditionalFormatting sqref="G152">
    <cfRule type="expression" dxfId="2010" priority="161">
      <formula>IF(G152=300,5)</formula>
    </cfRule>
  </conditionalFormatting>
  <conditionalFormatting sqref="E153">
    <cfRule type="expression" dxfId="2009" priority="160">
      <formula>IF(E153=300,5)</formula>
    </cfRule>
  </conditionalFormatting>
  <conditionalFormatting sqref="F153">
    <cfRule type="expression" dxfId="2008" priority="159">
      <formula>IF(F153=300,5)</formula>
    </cfRule>
  </conditionalFormatting>
  <conditionalFormatting sqref="G153">
    <cfRule type="expression" dxfId="2007" priority="158">
      <formula>IF(G153=300,5)</formula>
    </cfRule>
  </conditionalFormatting>
  <conditionalFormatting sqref="E154">
    <cfRule type="expression" dxfId="2006" priority="157">
      <formula>IF(E154=300,5)</formula>
    </cfRule>
  </conditionalFormatting>
  <conditionalFormatting sqref="F154">
    <cfRule type="expression" dxfId="2005" priority="156">
      <formula>IF(F154=300,5)</formula>
    </cfRule>
  </conditionalFormatting>
  <conditionalFormatting sqref="G154">
    <cfRule type="expression" dxfId="2004" priority="155">
      <formula>IF(G154=300,5)</formula>
    </cfRule>
  </conditionalFormatting>
  <conditionalFormatting sqref="E155">
    <cfRule type="expression" dxfId="2003" priority="154">
      <formula>IF(E155=300,5)</formula>
    </cfRule>
  </conditionalFormatting>
  <conditionalFormatting sqref="F155">
    <cfRule type="expression" dxfId="2002" priority="153">
      <formula>IF(F155=300,5)</formula>
    </cfRule>
  </conditionalFormatting>
  <conditionalFormatting sqref="G155">
    <cfRule type="expression" dxfId="2001" priority="152">
      <formula>IF(G155=300,5)</formula>
    </cfRule>
  </conditionalFormatting>
  <conditionalFormatting sqref="E156">
    <cfRule type="expression" dxfId="2000" priority="151">
      <formula>IF(E156=300,5)</formula>
    </cfRule>
  </conditionalFormatting>
  <conditionalFormatting sqref="F156">
    <cfRule type="expression" dxfId="1999" priority="150">
      <formula>IF(F156=300,5)</formula>
    </cfRule>
  </conditionalFormatting>
  <conditionalFormatting sqref="G156">
    <cfRule type="expression" dxfId="1998" priority="149">
      <formula>IF(G156=300,5)</formula>
    </cfRule>
  </conditionalFormatting>
  <conditionalFormatting sqref="A171">
    <cfRule type="containsErrors" dxfId="1997" priority="148">
      <formula>ISERROR(A171)</formula>
    </cfRule>
  </conditionalFormatting>
  <conditionalFormatting sqref="A167:A168">
    <cfRule type="cellIs" dxfId="1996" priority="146" operator="equal">
      <formula>0</formula>
    </cfRule>
    <cfRule type="containsErrors" dxfId="1995" priority="147">
      <formula>ISERROR(A167)</formula>
    </cfRule>
  </conditionalFormatting>
  <conditionalFormatting sqref="C171">
    <cfRule type="containsErrors" dxfId="1994" priority="145">
      <formula>ISERROR(C171)</formula>
    </cfRule>
  </conditionalFormatting>
  <conditionalFormatting sqref="A169:A170">
    <cfRule type="cellIs" dxfId="1993" priority="143" operator="equal">
      <formula>0</formula>
    </cfRule>
    <cfRule type="containsErrors" dxfId="1992" priority="144">
      <formula>ISERROR(A169)</formula>
    </cfRule>
  </conditionalFormatting>
  <conditionalFormatting sqref="A162:A166">
    <cfRule type="containsErrors" dxfId="1991" priority="142">
      <formula>ISERROR(A162)</formula>
    </cfRule>
  </conditionalFormatting>
  <conditionalFormatting sqref="A162:A166">
    <cfRule type="cellIs" dxfId="1990" priority="141" operator="equal">
      <formula>0</formula>
    </cfRule>
  </conditionalFormatting>
  <conditionalFormatting sqref="C167:C168">
    <cfRule type="containsErrors" dxfId="1989" priority="139">
      <formula>ISERROR(C167)</formula>
    </cfRule>
  </conditionalFormatting>
  <conditionalFormatting sqref="C162:C166">
    <cfRule type="containsErrors" dxfId="1988" priority="140">
      <formula>ISERROR(C162)</formula>
    </cfRule>
  </conditionalFormatting>
  <conditionalFormatting sqref="C169:C170">
    <cfRule type="cellIs" dxfId="1987" priority="137" operator="equal">
      <formula>0</formula>
    </cfRule>
    <cfRule type="containsErrors" dxfId="1986" priority="138">
      <formula>ISERROR(C169)</formula>
    </cfRule>
  </conditionalFormatting>
  <conditionalFormatting sqref="E171:G171">
    <cfRule type="cellIs" dxfId="1985" priority="135" operator="equal">
      <formula>0</formula>
    </cfRule>
    <cfRule type="containsErrors" dxfId="1984" priority="136">
      <formula>ISERROR(E171)</formula>
    </cfRule>
  </conditionalFormatting>
  <conditionalFormatting sqref="E162">
    <cfRule type="expression" dxfId="1983" priority="134">
      <formula>IF(E162=300,5)</formula>
    </cfRule>
  </conditionalFormatting>
  <conditionalFormatting sqref="F162">
    <cfRule type="expression" dxfId="1982" priority="133">
      <formula>IF(F162=300,5)</formula>
    </cfRule>
  </conditionalFormatting>
  <conditionalFormatting sqref="G162">
    <cfRule type="expression" dxfId="1981" priority="132">
      <formula>IF(G162=300,5)</formula>
    </cfRule>
  </conditionalFormatting>
  <conditionalFormatting sqref="E163">
    <cfRule type="expression" dxfId="1980" priority="131">
      <formula>IF(E163=300,5)</formula>
    </cfRule>
  </conditionalFormatting>
  <conditionalFormatting sqref="F163">
    <cfRule type="expression" dxfId="1979" priority="130">
      <formula>IF(F163=300,5)</formula>
    </cfRule>
  </conditionalFormatting>
  <conditionalFormatting sqref="G163">
    <cfRule type="expression" dxfId="1978" priority="129">
      <formula>IF(G163=300,5)</formula>
    </cfRule>
  </conditionalFormatting>
  <conditionalFormatting sqref="E164">
    <cfRule type="expression" dxfId="1977" priority="128">
      <formula>IF(E164=300,5)</formula>
    </cfRule>
  </conditionalFormatting>
  <conditionalFormatting sqref="F164">
    <cfRule type="expression" dxfId="1976" priority="127">
      <formula>IF(F164=300,5)</formula>
    </cfRule>
  </conditionalFormatting>
  <conditionalFormatting sqref="G164">
    <cfRule type="expression" dxfId="1975" priority="126">
      <formula>IF(G164=300,5)</formula>
    </cfRule>
  </conditionalFormatting>
  <conditionalFormatting sqref="E165">
    <cfRule type="expression" dxfId="1974" priority="125">
      <formula>IF(E165=300,5)</formula>
    </cfRule>
  </conditionalFormatting>
  <conditionalFormatting sqref="F165">
    <cfRule type="expression" dxfId="1973" priority="124">
      <formula>IF(F165=300,5)</formula>
    </cfRule>
  </conditionalFormatting>
  <conditionalFormatting sqref="G165">
    <cfRule type="expression" dxfId="1972" priority="123">
      <formula>IF(G165=300,5)</formula>
    </cfRule>
  </conditionalFormatting>
  <conditionalFormatting sqref="E166">
    <cfRule type="expression" dxfId="1971" priority="122">
      <formula>IF(E166=300,5)</formula>
    </cfRule>
  </conditionalFormatting>
  <conditionalFormatting sqref="F166">
    <cfRule type="expression" dxfId="1970" priority="121">
      <formula>IF(F166=300,5)</formula>
    </cfRule>
  </conditionalFormatting>
  <conditionalFormatting sqref="G166">
    <cfRule type="expression" dxfId="1969" priority="120">
      <formula>IF(G166=300,5)</formula>
    </cfRule>
  </conditionalFormatting>
  <conditionalFormatting sqref="A181">
    <cfRule type="containsErrors" dxfId="1968" priority="119">
      <formula>ISERROR(A181)</formula>
    </cfRule>
  </conditionalFormatting>
  <conditionalFormatting sqref="A177:A178">
    <cfRule type="cellIs" dxfId="1967" priority="117" operator="equal">
      <formula>0</formula>
    </cfRule>
    <cfRule type="containsErrors" dxfId="1966" priority="118">
      <formula>ISERROR(A177)</formula>
    </cfRule>
  </conditionalFormatting>
  <conditionalFormatting sqref="C181">
    <cfRule type="containsErrors" dxfId="1965" priority="116">
      <formula>ISERROR(C181)</formula>
    </cfRule>
  </conditionalFormatting>
  <conditionalFormatting sqref="A179:A180">
    <cfRule type="cellIs" dxfId="1964" priority="114" operator="equal">
      <formula>0</formula>
    </cfRule>
    <cfRule type="containsErrors" dxfId="1963" priority="115">
      <formula>ISERROR(A179)</formula>
    </cfRule>
  </conditionalFormatting>
  <conditionalFormatting sqref="A172:A176">
    <cfRule type="containsErrors" dxfId="1962" priority="113">
      <formula>ISERROR(A172)</formula>
    </cfRule>
  </conditionalFormatting>
  <conditionalFormatting sqref="A172:A176">
    <cfRule type="cellIs" dxfId="1961" priority="112" operator="equal">
      <formula>0</formula>
    </cfRule>
  </conditionalFormatting>
  <conditionalFormatting sqref="C177:C178">
    <cfRule type="containsErrors" dxfId="1960" priority="110">
      <formula>ISERROR(C177)</formula>
    </cfRule>
  </conditionalFormatting>
  <conditionalFormatting sqref="C172:C176">
    <cfRule type="containsErrors" dxfId="1959" priority="111">
      <formula>ISERROR(C172)</formula>
    </cfRule>
  </conditionalFormatting>
  <conditionalFormatting sqref="C179:C180">
    <cfRule type="cellIs" dxfId="1958" priority="108" operator="equal">
      <formula>0</formula>
    </cfRule>
    <cfRule type="containsErrors" dxfId="1957" priority="109">
      <formula>ISERROR(C179)</formula>
    </cfRule>
  </conditionalFormatting>
  <conditionalFormatting sqref="E181:G181">
    <cfRule type="cellIs" dxfId="1956" priority="106" operator="equal">
      <formula>0</formula>
    </cfRule>
    <cfRule type="containsErrors" dxfId="1955" priority="107">
      <formula>ISERROR(E181)</formula>
    </cfRule>
  </conditionalFormatting>
  <conditionalFormatting sqref="E172">
    <cfRule type="expression" dxfId="1954" priority="105">
      <formula>IF(E172=300,5)</formula>
    </cfRule>
  </conditionalFormatting>
  <conditionalFormatting sqref="F172">
    <cfRule type="expression" dxfId="1953" priority="104">
      <formula>IF(F172=300,5)</formula>
    </cfRule>
  </conditionalFormatting>
  <conditionalFormatting sqref="G172">
    <cfRule type="expression" dxfId="1952" priority="103">
      <formula>IF(G172=300,5)</formula>
    </cfRule>
  </conditionalFormatting>
  <conditionalFormatting sqref="E173">
    <cfRule type="expression" dxfId="1951" priority="102">
      <formula>IF(E173=300,5)</formula>
    </cfRule>
  </conditionalFormatting>
  <conditionalFormatting sqref="F173">
    <cfRule type="expression" dxfId="1950" priority="101">
      <formula>IF(F173=300,5)</formula>
    </cfRule>
  </conditionalFormatting>
  <conditionalFormatting sqref="G173">
    <cfRule type="expression" dxfId="1949" priority="100">
      <formula>IF(G173=300,5)</formula>
    </cfRule>
  </conditionalFormatting>
  <conditionalFormatting sqref="E174">
    <cfRule type="expression" dxfId="1948" priority="99">
      <formula>IF(E174=300,5)</formula>
    </cfRule>
  </conditionalFormatting>
  <conditionalFormatting sqref="F174">
    <cfRule type="expression" dxfId="1947" priority="98">
      <formula>IF(F174=300,5)</formula>
    </cfRule>
  </conditionalFormatting>
  <conditionalFormatting sqref="G174">
    <cfRule type="expression" dxfId="1946" priority="97">
      <formula>IF(G174=300,5)</formula>
    </cfRule>
  </conditionalFormatting>
  <conditionalFormatting sqref="E175">
    <cfRule type="expression" dxfId="1945" priority="96">
      <formula>IF(E175=300,5)</formula>
    </cfRule>
  </conditionalFormatting>
  <conditionalFormatting sqref="F175">
    <cfRule type="expression" dxfId="1944" priority="95">
      <formula>IF(F175=300,5)</formula>
    </cfRule>
  </conditionalFormatting>
  <conditionalFormatting sqref="G175">
    <cfRule type="expression" dxfId="1943" priority="94">
      <formula>IF(G175=300,5)</formula>
    </cfRule>
  </conditionalFormatting>
  <conditionalFormatting sqref="E176">
    <cfRule type="expression" dxfId="1942" priority="93">
      <formula>IF(E176=300,5)</formula>
    </cfRule>
  </conditionalFormatting>
  <conditionalFormatting sqref="F176">
    <cfRule type="expression" dxfId="1941" priority="92">
      <formula>IF(F176=300,5)</formula>
    </cfRule>
  </conditionalFormatting>
  <conditionalFormatting sqref="G176">
    <cfRule type="expression" dxfId="1940" priority="91">
      <formula>IF(G176=300,5)</formula>
    </cfRule>
  </conditionalFormatting>
  <conditionalFormatting sqref="D7:D8">
    <cfRule type="containsErrors" dxfId="1939" priority="89">
      <formula>ISERROR(D7)</formula>
    </cfRule>
  </conditionalFormatting>
  <conditionalFormatting sqref="D2:D6">
    <cfRule type="containsErrors" dxfId="1938" priority="90">
      <formula>ISERROR(D2)</formula>
    </cfRule>
  </conditionalFormatting>
  <conditionalFormatting sqref="D11">
    <cfRule type="containsErrors" dxfId="1937" priority="88">
      <formula>ISERROR(D11)</formula>
    </cfRule>
  </conditionalFormatting>
  <conditionalFormatting sqref="D9:D10">
    <cfRule type="cellIs" dxfId="1936" priority="86" operator="equal">
      <formula>0</formula>
    </cfRule>
    <cfRule type="containsErrors" dxfId="1935" priority="87">
      <formula>ISERROR(D9)</formula>
    </cfRule>
  </conditionalFormatting>
  <conditionalFormatting sqref="D17:D18">
    <cfRule type="containsErrors" dxfId="1934" priority="84">
      <formula>ISERROR(D17)</formula>
    </cfRule>
  </conditionalFormatting>
  <conditionalFormatting sqref="D12:D16">
    <cfRule type="containsErrors" dxfId="1933" priority="85">
      <formula>ISERROR(D12)</formula>
    </cfRule>
  </conditionalFormatting>
  <conditionalFormatting sqref="D21">
    <cfRule type="containsErrors" dxfId="1932" priority="83">
      <formula>ISERROR(D21)</formula>
    </cfRule>
  </conditionalFormatting>
  <conditionalFormatting sqref="D19:D20">
    <cfRule type="cellIs" dxfId="1931" priority="81" operator="equal">
      <formula>0</formula>
    </cfRule>
    <cfRule type="containsErrors" dxfId="1930" priority="82">
      <formula>ISERROR(D19)</formula>
    </cfRule>
  </conditionalFormatting>
  <conditionalFormatting sqref="D27:D28">
    <cfRule type="containsErrors" dxfId="1929" priority="79">
      <formula>ISERROR(D27)</formula>
    </cfRule>
  </conditionalFormatting>
  <conditionalFormatting sqref="D22:D26">
    <cfRule type="containsErrors" dxfId="1928" priority="80">
      <formula>ISERROR(D22)</formula>
    </cfRule>
  </conditionalFormatting>
  <conditionalFormatting sqref="D31">
    <cfRule type="containsErrors" dxfId="1927" priority="78">
      <formula>ISERROR(D31)</formula>
    </cfRule>
  </conditionalFormatting>
  <conditionalFormatting sqref="D29:D30">
    <cfRule type="cellIs" dxfId="1926" priority="76" operator="equal">
      <formula>0</formula>
    </cfRule>
    <cfRule type="containsErrors" dxfId="1925" priority="77">
      <formula>ISERROR(D29)</formula>
    </cfRule>
  </conditionalFormatting>
  <conditionalFormatting sqref="D37:D38">
    <cfRule type="containsErrors" dxfId="1924" priority="74">
      <formula>ISERROR(D37)</formula>
    </cfRule>
  </conditionalFormatting>
  <conditionalFormatting sqref="D32:D36">
    <cfRule type="containsErrors" dxfId="1923" priority="75">
      <formula>ISERROR(D32)</formula>
    </cfRule>
  </conditionalFormatting>
  <conditionalFormatting sqref="D41">
    <cfRule type="containsErrors" dxfId="1922" priority="73">
      <formula>ISERROR(D41)</formula>
    </cfRule>
  </conditionalFormatting>
  <conditionalFormatting sqref="D39:D40">
    <cfRule type="cellIs" dxfId="1921" priority="71" operator="equal">
      <formula>0</formula>
    </cfRule>
    <cfRule type="containsErrors" dxfId="1920" priority="72">
      <formula>ISERROR(D39)</formula>
    </cfRule>
  </conditionalFormatting>
  <conditionalFormatting sqref="D47:D48">
    <cfRule type="containsErrors" dxfId="1919" priority="69">
      <formula>ISERROR(D47)</formula>
    </cfRule>
  </conditionalFormatting>
  <conditionalFormatting sqref="D42:D46">
    <cfRule type="containsErrors" dxfId="1918" priority="70">
      <formula>ISERROR(D42)</formula>
    </cfRule>
  </conditionalFormatting>
  <conditionalFormatting sqref="D51">
    <cfRule type="containsErrors" dxfId="1917" priority="68">
      <formula>ISERROR(D51)</formula>
    </cfRule>
  </conditionalFormatting>
  <conditionalFormatting sqref="D49:D50">
    <cfRule type="cellIs" dxfId="1916" priority="66" operator="equal">
      <formula>0</formula>
    </cfRule>
    <cfRule type="containsErrors" dxfId="1915" priority="67">
      <formula>ISERROR(D49)</formula>
    </cfRule>
  </conditionalFormatting>
  <conditionalFormatting sqref="D57:D58">
    <cfRule type="containsErrors" dxfId="1914" priority="64">
      <formula>ISERROR(D57)</formula>
    </cfRule>
  </conditionalFormatting>
  <conditionalFormatting sqref="D52:D56">
    <cfRule type="containsErrors" dxfId="1913" priority="65">
      <formula>ISERROR(D52)</formula>
    </cfRule>
  </conditionalFormatting>
  <conditionalFormatting sqref="D61">
    <cfRule type="containsErrors" dxfId="1912" priority="63">
      <formula>ISERROR(D61)</formula>
    </cfRule>
  </conditionalFormatting>
  <conditionalFormatting sqref="D59:D60">
    <cfRule type="cellIs" dxfId="1911" priority="61" operator="equal">
      <formula>0</formula>
    </cfRule>
    <cfRule type="containsErrors" dxfId="1910" priority="62">
      <formula>ISERROR(D59)</formula>
    </cfRule>
  </conditionalFormatting>
  <conditionalFormatting sqref="D67:D68">
    <cfRule type="containsErrors" dxfId="1909" priority="59">
      <formula>ISERROR(D67)</formula>
    </cfRule>
  </conditionalFormatting>
  <conditionalFormatting sqref="D62:D66">
    <cfRule type="containsErrors" dxfId="1908" priority="60">
      <formula>ISERROR(D62)</formula>
    </cfRule>
  </conditionalFormatting>
  <conditionalFormatting sqref="D71">
    <cfRule type="containsErrors" dxfId="1907" priority="58">
      <formula>ISERROR(D71)</formula>
    </cfRule>
  </conditionalFormatting>
  <conditionalFormatting sqref="D69:D70">
    <cfRule type="cellIs" dxfId="1906" priority="56" operator="equal">
      <formula>0</formula>
    </cfRule>
    <cfRule type="containsErrors" dxfId="1905" priority="57">
      <formula>ISERROR(D69)</formula>
    </cfRule>
  </conditionalFormatting>
  <conditionalFormatting sqref="D77:D78">
    <cfRule type="containsErrors" dxfId="1904" priority="54">
      <formula>ISERROR(D77)</formula>
    </cfRule>
  </conditionalFormatting>
  <conditionalFormatting sqref="D72:D76">
    <cfRule type="containsErrors" dxfId="1903" priority="55">
      <formula>ISERROR(D72)</formula>
    </cfRule>
  </conditionalFormatting>
  <conditionalFormatting sqref="D81">
    <cfRule type="containsErrors" dxfId="1902" priority="53">
      <formula>ISERROR(D81)</formula>
    </cfRule>
  </conditionalFormatting>
  <conditionalFormatting sqref="D79:D80">
    <cfRule type="cellIs" dxfId="1901" priority="51" operator="equal">
      <formula>0</formula>
    </cfRule>
    <cfRule type="containsErrors" dxfId="1900" priority="52">
      <formula>ISERROR(D79)</formula>
    </cfRule>
  </conditionalFormatting>
  <conditionalFormatting sqref="D87:D88">
    <cfRule type="containsErrors" dxfId="1899" priority="49">
      <formula>ISERROR(D87)</formula>
    </cfRule>
  </conditionalFormatting>
  <conditionalFormatting sqref="D82:D86">
    <cfRule type="containsErrors" dxfId="1898" priority="50">
      <formula>ISERROR(D82)</formula>
    </cfRule>
  </conditionalFormatting>
  <conditionalFormatting sqref="D91">
    <cfRule type="containsErrors" dxfId="1897" priority="48">
      <formula>ISERROR(D91)</formula>
    </cfRule>
  </conditionalFormatting>
  <conditionalFormatting sqref="D89:D90">
    <cfRule type="cellIs" dxfId="1896" priority="46" operator="equal">
      <formula>0</formula>
    </cfRule>
    <cfRule type="containsErrors" dxfId="1895" priority="47">
      <formula>ISERROR(D89)</formula>
    </cfRule>
  </conditionalFormatting>
  <conditionalFormatting sqref="D97:D98">
    <cfRule type="containsErrors" dxfId="1894" priority="44">
      <formula>ISERROR(D97)</formula>
    </cfRule>
  </conditionalFormatting>
  <conditionalFormatting sqref="D92:D96">
    <cfRule type="containsErrors" dxfId="1893" priority="45">
      <formula>ISERROR(D92)</formula>
    </cfRule>
  </conditionalFormatting>
  <conditionalFormatting sqref="D101">
    <cfRule type="containsErrors" dxfId="1892" priority="43">
      <formula>ISERROR(D101)</formula>
    </cfRule>
  </conditionalFormatting>
  <conditionalFormatting sqref="D99:D100">
    <cfRule type="cellIs" dxfId="1891" priority="41" operator="equal">
      <formula>0</formula>
    </cfRule>
    <cfRule type="containsErrors" dxfId="1890" priority="42">
      <formula>ISERROR(D99)</formula>
    </cfRule>
  </conditionalFormatting>
  <conditionalFormatting sqref="D107:D108">
    <cfRule type="containsErrors" dxfId="1889" priority="39">
      <formula>ISERROR(D107)</formula>
    </cfRule>
  </conditionalFormatting>
  <conditionalFormatting sqref="D102:D106">
    <cfRule type="containsErrors" dxfId="1888" priority="40">
      <formula>ISERROR(D102)</formula>
    </cfRule>
  </conditionalFormatting>
  <conditionalFormatting sqref="D111">
    <cfRule type="containsErrors" dxfId="1887" priority="38">
      <formula>ISERROR(D111)</formula>
    </cfRule>
  </conditionalFormatting>
  <conditionalFormatting sqref="D109:D110">
    <cfRule type="cellIs" dxfId="1886" priority="36" operator="equal">
      <formula>0</formula>
    </cfRule>
    <cfRule type="containsErrors" dxfId="1885" priority="37">
      <formula>ISERROR(D109)</formula>
    </cfRule>
  </conditionalFormatting>
  <conditionalFormatting sqref="D117:D118">
    <cfRule type="containsErrors" dxfId="1884" priority="34">
      <formula>ISERROR(D117)</formula>
    </cfRule>
  </conditionalFormatting>
  <conditionalFormatting sqref="D112:D116">
    <cfRule type="containsErrors" dxfId="1883" priority="35">
      <formula>ISERROR(D112)</formula>
    </cfRule>
  </conditionalFormatting>
  <conditionalFormatting sqref="D121">
    <cfRule type="containsErrors" dxfId="1882" priority="33">
      <formula>ISERROR(D121)</formula>
    </cfRule>
  </conditionalFormatting>
  <conditionalFormatting sqref="D119:D120">
    <cfRule type="cellIs" dxfId="1881" priority="31" operator="equal">
      <formula>0</formula>
    </cfRule>
    <cfRule type="containsErrors" dxfId="1880" priority="32">
      <formula>ISERROR(D119)</formula>
    </cfRule>
  </conditionalFormatting>
  <conditionalFormatting sqref="D127:D128">
    <cfRule type="containsErrors" dxfId="1879" priority="29">
      <formula>ISERROR(D127)</formula>
    </cfRule>
  </conditionalFormatting>
  <conditionalFormatting sqref="D122:D126">
    <cfRule type="containsErrors" dxfId="1878" priority="30">
      <formula>ISERROR(D122)</formula>
    </cfRule>
  </conditionalFormatting>
  <conditionalFormatting sqref="D131">
    <cfRule type="containsErrors" dxfId="1877" priority="28">
      <formula>ISERROR(D131)</formula>
    </cfRule>
  </conditionalFormatting>
  <conditionalFormatting sqref="D129:D130">
    <cfRule type="cellIs" dxfId="1876" priority="26" operator="equal">
      <formula>0</formula>
    </cfRule>
    <cfRule type="containsErrors" dxfId="1875" priority="27">
      <formula>ISERROR(D129)</formula>
    </cfRule>
  </conditionalFormatting>
  <conditionalFormatting sqref="D137:D138">
    <cfRule type="containsErrors" dxfId="1874" priority="24">
      <formula>ISERROR(D137)</formula>
    </cfRule>
  </conditionalFormatting>
  <conditionalFormatting sqref="D132:D136">
    <cfRule type="containsErrors" dxfId="1873" priority="25">
      <formula>ISERROR(D132)</formula>
    </cfRule>
  </conditionalFormatting>
  <conditionalFormatting sqref="D141">
    <cfRule type="containsErrors" dxfId="1872" priority="23">
      <formula>ISERROR(D141)</formula>
    </cfRule>
  </conditionalFormatting>
  <conditionalFormatting sqref="D139:D140">
    <cfRule type="cellIs" dxfId="1871" priority="21" operator="equal">
      <formula>0</formula>
    </cfRule>
    <cfRule type="containsErrors" dxfId="1870" priority="22">
      <formula>ISERROR(D139)</formula>
    </cfRule>
  </conditionalFormatting>
  <conditionalFormatting sqref="D147:D148">
    <cfRule type="containsErrors" dxfId="1869" priority="19">
      <formula>ISERROR(D147)</formula>
    </cfRule>
  </conditionalFormatting>
  <conditionalFormatting sqref="D142:D146">
    <cfRule type="containsErrors" dxfId="1868" priority="20">
      <formula>ISERROR(D142)</formula>
    </cfRule>
  </conditionalFormatting>
  <conditionalFormatting sqref="D151">
    <cfRule type="containsErrors" dxfId="1867" priority="18">
      <formula>ISERROR(D151)</formula>
    </cfRule>
  </conditionalFormatting>
  <conditionalFormatting sqref="D149:D150">
    <cfRule type="cellIs" dxfId="1866" priority="16" operator="equal">
      <formula>0</formula>
    </cfRule>
    <cfRule type="containsErrors" dxfId="1865" priority="17">
      <formula>ISERROR(D149)</formula>
    </cfRule>
  </conditionalFormatting>
  <conditionalFormatting sqref="D157:D158">
    <cfRule type="containsErrors" dxfId="1864" priority="14">
      <formula>ISERROR(D157)</formula>
    </cfRule>
  </conditionalFormatting>
  <conditionalFormatting sqref="D152:D156">
    <cfRule type="containsErrors" dxfId="1863" priority="15">
      <formula>ISERROR(D152)</formula>
    </cfRule>
  </conditionalFormatting>
  <conditionalFormatting sqref="D161">
    <cfRule type="containsErrors" dxfId="1862" priority="13">
      <formula>ISERROR(D161)</formula>
    </cfRule>
  </conditionalFormatting>
  <conditionalFormatting sqref="D159:D160">
    <cfRule type="cellIs" dxfId="1861" priority="11" operator="equal">
      <formula>0</formula>
    </cfRule>
    <cfRule type="containsErrors" dxfId="1860" priority="12">
      <formula>ISERROR(D159)</formula>
    </cfRule>
  </conditionalFormatting>
  <conditionalFormatting sqref="D167:D168">
    <cfRule type="containsErrors" dxfId="1859" priority="9">
      <formula>ISERROR(D167)</formula>
    </cfRule>
  </conditionalFormatting>
  <conditionalFormatting sqref="D162:D166">
    <cfRule type="containsErrors" dxfId="1858" priority="10">
      <formula>ISERROR(D162)</formula>
    </cfRule>
  </conditionalFormatting>
  <conditionalFormatting sqref="D171">
    <cfRule type="containsErrors" dxfId="1857" priority="8">
      <formula>ISERROR(D171)</formula>
    </cfRule>
  </conditionalFormatting>
  <conditionalFormatting sqref="D169:D170">
    <cfRule type="cellIs" dxfId="1856" priority="6" operator="equal">
      <formula>0</formula>
    </cfRule>
    <cfRule type="containsErrors" dxfId="1855" priority="7">
      <formula>ISERROR(D169)</formula>
    </cfRule>
  </conditionalFormatting>
  <conditionalFormatting sqref="D177:D178">
    <cfRule type="containsErrors" dxfId="1854" priority="4">
      <formula>ISERROR(D177)</formula>
    </cfRule>
  </conditionalFormatting>
  <conditionalFormatting sqref="D172:D176">
    <cfRule type="containsErrors" dxfId="1853" priority="5">
      <formula>ISERROR(D172)</formula>
    </cfRule>
  </conditionalFormatting>
  <conditionalFormatting sqref="D181">
    <cfRule type="containsErrors" dxfId="1852" priority="3">
      <formula>ISERROR(D181)</formula>
    </cfRule>
  </conditionalFormatting>
  <conditionalFormatting sqref="D179:D180">
    <cfRule type="cellIs" dxfId="1851" priority="1" operator="equal">
      <formula>0</formula>
    </cfRule>
    <cfRule type="containsErrors" dxfId="1850" priority="2">
      <formula>ISERROR(D179)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156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2">
        <v>1084</v>
      </c>
      <c r="C3" s="32" t="str">
        <f>IFERROR(IF(B3=Données!X$1,Données!$X$2,VLOOKUP(B3,Données!$A$3:$I$1003,3,FALSE)),"")</f>
        <v>Louise St-Jules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39">
        <v>1053</v>
      </c>
      <c r="C6" s="32" t="str">
        <f>IFERROR(IF(B6=Données!X$1,Données!$X$2,VLOOKUP(B6,Données!$A$3:$I$1003,3,FALSE)),"")</f>
        <v>André Cyr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133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141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143">
        <v>1000</v>
      </c>
      <c r="C34" s="32" t="str">
        <f>IFERROR(IF(B34=Données!X$1,Données!$X$2,VLOOKUP(B34,Données!$A$3:$I$1003,3,FALSE)),"")</f>
        <v>Pierrette Venne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142">
        <v>1034</v>
      </c>
      <c r="C65" s="32" t="str">
        <f>IFERROR(IF(B65=Données!X$1,Données!$X$2,VLOOKUP(B65,Données!$A$3:$I$1003,3,FALSE)),"")</f>
        <v>Carole Moreau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4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>
        <v>300</v>
      </c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300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1849" priority="613">
      <formula>ISERROR(A1)</formula>
    </cfRule>
  </conditionalFormatting>
  <conditionalFormatting sqref="A1">
    <cfRule type="containsErrors" dxfId="1848" priority="610">
      <formula>ISERROR(A1)</formula>
    </cfRule>
  </conditionalFormatting>
  <conditionalFormatting sqref="A7:A8">
    <cfRule type="cellIs" dxfId="1847" priority="608" operator="equal">
      <formula>0</formula>
    </cfRule>
    <cfRule type="containsErrors" dxfId="1846" priority="609">
      <formula>ISERROR(A7)</formula>
    </cfRule>
  </conditionalFormatting>
  <conditionalFormatting sqref="A9:A10">
    <cfRule type="cellIs" dxfId="1845" priority="606" operator="equal">
      <formula>0</formula>
    </cfRule>
    <cfRule type="containsErrors" dxfId="1844" priority="607">
      <formula>ISERROR(A9)</formula>
    </cfRule>
  </conditionalFormatting>
  <conditionalFormatting sqref="A11">
    <cfRule type="containsErrors" dxfId="1843" priority="614">
      <formula>ISERROR(A11)</formula>
    </cfRule>
  </conditionalFormatting>
  <conditionalFormatting sqref="B1">
    <cfRule type="containsErrors" dxfId="1842" priority="605">
      <formula>ISERROR(B1)</formula>
    </cfRule>
  </conditionalFormatting>
  <conditionalFormatting sqref="E1:G1">
    <cfRule type="cellIs" dxfId="1841" priority="611" operator="equal">
      <formula>0</formula>
    </cfRule>
    <cfRule type="containsErrors" dxfId="1840" priority="612">
      <formula>ISERROR(E1)</formula>
    </cfRule>
  </conditionalFormatting>
  <conditionalFormatting sqref="A21">
    <cfRule type="containsErrors" dxfId="1839" priority="604">
      <formula>ISERROR(A21)</formula>
    </cfRule>
  </conditionalFormatting>
  <conditionalFormatting sqref="A31">
    <cfRule type="containsErrors" dxfId="1838" priority="603">
      <formula>ISERROR(A31)</formula>
    </cfRule>
  </conditionalFormatting>
  <conditionalFormatting sqref="A41">
    <cfRule type="containsErrors" dxfId="1837" priority="602">
      <formula>ISERROR(A41)</formula>
    </cfRule>
  </conditionalFormatting>
  <conditionalFormatting sqref="A51">
    <cfRule type="containsErrors" dxfId="1836" priority="601">
      <formula>ISERROR(A51)</formula>
    </cfRule>
  </conditionalFormatting>
  <conditionalFormatting sqref="A61">
    <cfRule type="containsErrors" dxfId="1835" priority="600">
      <formula>ISERROR(A61)</formula>
    </cfRule>
  </conditionalFormatting>
  <conditionalFormatting sqref="A71">
    <cfRule type="containsErrors" dxfId="1834" priority="599">
      <formula>ISERROR(A71)</formula>
    </cfRule>
  </conditionalFormatting>
  <conditionalFormatting sqref="A81">
    <cfRule type="containsErrors" dxfId="1833" priority="598">
      <formula>ISERROR(A81)</formula>
    </cfRule>
  </conditionalFormatting>
  <conditionalFormatting sqref="A91">
    <cfRule type="containsErrors" dxfId="1832" priority="597">
      <formula>ISERROR(A91)</formula>
    </cfRule>
  </conditionalFormatting>
  <conditionalFormatting sqref="A101">
    <cfRule type="containsErrors" dxfId="1831" priority="596">
      <formula>ISERROR(A101)</formula>
    </cfRule>
  </conditionalFormatting>
  <conditionalFormatting sqref="A111">
    <cfRule type="containsErrors" dxfId="1830" priority="595">
      <formula>ISERROR(A111)</formula>
    </cfRule>
  </conditionalFormatting>
  <conditionalFormatting sqref="A121">
    <cfRule type="containsErrors" dxfId="1829" priority="594">
      <formula>ISERROR(A121)</formula>
    </cfRule>
  </conditionalFormatting>
  <conditionalFormatting sqref="A131">
    <cfRule type="containsErrors" dxfId="1828" priority="593">
      <formula>ISERROR(A131)</formula>
    </cfRule>
  </conditionalFormatting>
  <conditionalFormatting sqref="A141">
    <cfRule type="containsErrors" dxfId="1827" priority="592">
      <formula>ISERROR(A141)</formula>
    </cfRule>
  </conditionalFormatting>
  <conditionalFormatting sqref="A151">
    <cfRule type="containsErrors" dxfId="1826" priority="591">
      <formula>ISERROR(A151)</formula>
    </cfRule>
  </conditionalFormatting>
  <conditionalFormatting sqref="A161">
    <cfRule type="containsErrors" dxfId="1825" priority="590">
      <formula>ISERROR(A161)</formula>
    </cfRule>
  </conditionalFormatting>
  <conditionalFormatting sqref="A17:A18">
    <cfRule type="cellIs" dxfId="1824" priority="588" operator="equal">
      <formula>0</formula>
    </cfRule>
    <cfRule type="containsErrors" dxfId="1823" priority="589">
      <formula>ISERROR(A17)</formula>
    </cfRule>
  </conditionalFormatting>
  <conditionalFormatting sqref="A27:A28">
    <cfRule type="cellIs" dxfId="1822" priority="586" operator="equal">
      <formula>0</formula>
    </cfRule>
    <cfRule type="containsErrors" dxfId="1821" priority="587">
      <formula>ISERROR(A27)</formula>
    </cfRule>
  </conditionalFormatting>
  <conditionalFormatting sqref="A37:A38">
    <cfRule type="cellIs" dxfId="1820" priority="584" operator="equal">
      <formula>0</formula>
    </cfRule>
    <cfRule type="containsErrors" dxfId="1819" priority="585">
      <formula>ISERROR(A37)</formula>
    </cfRule>
  </conditionalFormatting>
  <conditionalFormatting sqref="A47:A48">
    <cfRule type="cellIs" dxfId="1818" priority="582" operator="equal">
      <formula>0</formula>
    </cfRule>
    <cfRule type="containsErrors" dxfId="1817" priority="583">
      <formula>ISERROR(A47)</formula>
    </cfRule>
  </conditionalFormatting>
  <conditionalFormatting sqref="A57:A58">
    <cfRule type="cellIs" dxfId="1816" priority="580" operator="equal">
      <formula>0</formula>
    </cfRule>
    <cfRule type="containsErrors" dxfId="1815" priority="581">
      <formula>ISERROR(A57)</formula>
    </cfRule>
  </conditionalFormatting>
  <conditionalFormatting sqref="A67:A68">
    <cfRule type="cellIs" dxfId="1814" priority="578" operator="equal">
      <formula>0</formula>
    </cfRule>
    <cfRule type="containsErrors" dxfId="1813" priority="579">
      <formula>ISERROR(A67)</formula>
    </cfRule>
  </conditionalFormatting>
  <conditionalFormatting sqref="A77:A78">
    <cfRule type="cellIs" dxfId="1812" priority="576" operator="equal">
      <formula>0</formula>
    </cfRule>
    <cfRule type="containsErrors" dxfId="1811" priority="577">
      <formula>ISERROR(A77)</formula>
    </cfRule>
  </conditionalFormatting>
  <conditionalFormatting sqref="A87:A88">
    <cfRule type="cellIs" dxfId="1810" priority="574" operator="equal">
      <formula>0</formula>
    </cfRule>
    <cfRule type="containsErrors" dxfId="1809" priority="575">
      <formula>ISERROR(A87)</formula>
    </cfRule>
  </conditionalFormatting>
  <conditionalFormatting sqref="A97:A98">
    <cfRule type="cellIs" dxfId="1808" priority="572" operator="equal">
      <formula>0</formula>
    </cfRule>
    <cfRule type="containsErrors" dxfId="1807" priority="573">
      <formula>ISERROR(A97)</formula>
    </cfRule>
  </conditionalFormatting>
  <conditionalFormatting sqref="A107:A108">
    <cfRule type="cellIs" dxfId="1806" priority="570" operator="equal">
      <formula>0</formula>
    </cfRule>
    <cfRule type="containsErrors" dxfId="1805" priority="571">
      <formula>ISERROR(A107)</formula>
    </cfRule>
  </conditionalFormatting>
  <conditionalFormatting sqref="A117:A118">
    <cfRule type="cellIs" dxfId="1804" priority="568" operator="equal">
      <formula>0</formula>
    </cfRule>
    <cfRule type="containsErrors" dxfId="1803" priority="569">
      <formula>ISERROR(A117)</formula>
    </cfRule>
  </conditionalFormatting>
  <conditionalFormatting sqref="A127:A128">
    <cfRule type="cellIs" dxfId="1802" priority="566" operator="equal">
      <formula>0</formula>
    </cfRule>
    <cfRule type="containsErrors" dxfId="1801" priority="567">
      <formula>ISERROR(A127)</formula>
    </cfRule>
  </conditionalFormatting>
  <conditionalFormatting sqref="A137:A138">
    <cfRule type="cellIs" dxfId="1800" priority="564" operator="equal">
      <formula>0</formula>
    </cfRule>
    <cfRule type="containsErrors" dxfId="1799" priority="565">
      <formula>ISERROR(A137)</formula>
    </cfRule>
  </conditionalFormatting>
  <conditionalFormatting sqref="A147:A148">
    <cfRule type="cellIs" dxfId="1798" priority="562" operator="equal">
      <formula>0</formula>
    </cfRule>
    <cfRule type="containsErrors" dxfId="1797" priority="563">
      <formula>ISERROR(A147)</formula>
    </cfRule>
  </conditionalFormatting>
  <conditionalFormatting sqref="A157:A158">
    <cfRule type="cellIs" dxfId="1796" priority="560" operator="equal">
      <formula>0</formula>
    </cfRule>
    <cfRule type="containsErrors" dxfId="1795" priority="561">
      <formula>ISERROR(A157)</formula>
    </cfRule>
  </conditionalFormatting>
  <conditionalFormatting sqref="C1:D1">
    <cfRule type="containsErrors" dxfId="1794" priority="615">
      <formula>ISERROR(C1)</formula>
    </cfRule>
  </conditionalFormatting>
  <conditionalFormatting sqref="C11">
    <cfRule type="containsErrors" dxfId="1793" priority="559">
      <formula>ISERROR(C11)</formula>
    </cfRule>
  </conditionalFormatting>
  <conditionalFormatting sqref="C21">
    <cfRule type="containsErrors" dxfId="1792" priority="558">
      <formula>ISERROR(C21)</formula>
    </cfRule>
  </conditionalFormatting>
  <conditionalFormatting sqref="C31">
    <cfRule type="containsErrors" dxfId="1791" priority="557">
      <formula>ISERROR(C31)</formula>
    </cfRule>
  </conditionalFormatting>
  <conditionalFormatting sqref="C41">
    <cfRule type="containsErrors" dxfId="1790" priority="556">
      <formula>ISERROR(C41)</formula>
    </cfRule>
  </conditionalFormatting>
  <conditionalFormatting sqref="C51">
    <cfRule type="containsErrors" dxfId="1789" priority="555">
      <formula>ISERROR(C51)</formula>
    </cfRule>
  </conditionalFormatting>
  <conditionalFormatting sqref="C61">
    <cfRule type="containsErrors" dxfId="1788" priority="554">
      <formula>ISERROR(C61)</formula>
    </cfRule>
  </conditionalFormatting>
  <conditionalFormatting sqref="C71">
    <cfRule type="containsErrors" dxfId="1787" priority="553">
      <formula>ISERROR(C71)</formula>
    </cfRule>
  </conditionalFormatting>
  <conditionalFormatting sqref="C81">
    <cfRule type="containsErrors" dxfId="1786" priority="552">
      <formula>ISERROR(C81)</formula>
    </cfRule>
  </conditionalFormatting>
  <conditionalFormatting sqref="C91">
    <cfRule type="containsErrors" dxfId="1785" priority="551">
      <formula>ISERROR(C91)</formula>
    </cfRule>
  </conditionalFormatting>
  <conditionalFormatting sqref="C101">
    <cfRule type="containsErrors" dxfId="1784" priority="550">
      <formula>ISERROR(C101)</formula>
    </cfRule>
  </conditionalFormatting>
  <conditionalFormatting sqref="C111">
    <cfRule type="containsErrors" dxfId="1783" priority="549">
      <formula>ISERROR(C111)</formula>
    </cfRule>
  </conditionalFormatting>
  <conditionalFormatting sqref="C121">
    <cfRule type="containsErrors" dxfId="1782" priority="548">
      <formula>ISERROR(C121)</formula>
    </cfRule>
  </conditionalFormatting>
  <conditionalFormatting sqref="C131">
    <cfRule type="containsErrors" dxfId="1781" priority="547">
      <formula>ISERROR(C131)</formula>
    </cfRule>
  </conditionalFormatting>
  <conditionalFormatting sqref="C141">
    <cfRule type="containsErrors" dxfId="1780" priority="546">
      <formula>ISERROR(C141)</formula>
    </cfRule>
  </conditionalFormatting>
  <conditionalFormatting sqref="C151">
    <cfRule type="containsErrors" dxfId="1779" priority="545">
      <formula>ISERROR(C151)</formula>
    </cfRule>
  </conditionalFormatting>
  <conditionalFormatting sqref="C161">
    <cfRule type="containsErrors" dxfId="1778" priority="544">
      <formula>ISERROR(C161)</formula>
    </cfRule>
  </conditionalFormatting>
  <conditionalFormatting sqref="C7:C8">
    <cfRule type="containsErrors" dxfId="1777" priority="542">
      <formula>ISERROR(C7)</formula>
    </cfRule>
  </conditionalFormatting>
  <conditionalFormatting sqref="C2:C6">
    <cfRule type="containsErrors" dxfId="1776" priority="543">
      <formula>ISERROR(C2)</formula>
    </cfRule>
  </conditionalFormatting>
  <conditionalFormatting sqref="A19:A20">
    <cfRule type="cellIs" dxfId="1775" priority="540" operator="equal">
      <formula>0</formula>
    </cfRule>
    <cfRule type="containsErrors" dxfId="1774" priority="541">
      <formula>ISERROR(A19)</formula>
    </cfRule>
  </conditionalFormatting>
  <conditionalFormatting sqref="A29:A30">
    <cfRule type="cellIs" dxfId="1773" priority="538" operator="equal">
      <formula>0</formula>
    </cfRule>
    <cfRule type="containsErrors" dxfId="1772" priority="539">
      <formula>ISERROR(A29)</formula>
    </cfRule>
  </conditionalFormatting>
  <conditionalFormatting sqref="A39:A40">
    <cfRule type="cellIs" dxfId="1771" priority="536" operator="equal">
      <formula>0</formula>
    </cfRule>
    <cfRule type="containsErrors" dxfId="1770" priority="537">
      <formula>ISERROR(A39)</formula>
    </cfRule>
  </conditionalFormatting>
  <conditionalFormatting sqref="A49:A50">
    <cfRule type="cellIs" dxfId="1769" priority="534" operator="equal">
      <formula>0</formula>
    </cfRule>
    <cfRule type="containsErrors" dxfId="1768" priority="535">
      <formula>ISERROR(A49)</formula>
    </cfRule>
  </conditionalFormatting>
  <conditionalFormatting sqref="A59:A60">
    <cfRule type="cellIs" dxfId="1767" priority="532" operator="equal">
      <formula>0</formula>
    </cfRule>
    <cfRule type="containsErrors" dxfId="1766" priority="533">
      <formula>ISERROR(A59)</formula>
    </cfRule>
  </conditionalFormatting>
  <conditionalFormatting sqref="A69:A70">
    <cfRule type="cellIs" dxfId="1765" priority="530" operator="equal">
      <formula>0</formula>
    </cfRule>
    <cfRule type="containsErrors" dxfId="1764" priority="531">
      <formula>ISERROR(A69)</formula>
    </cfRule>
  </conditionalFormatting>
  <conditionalFormatting sqref="A79:A80">
    <cfRule type="cellIs" dxfId="1763" priority="528" operator="equal">
      <formula>0</formula>
    </cfRule>
    <cfRule type="containsErrors" dxfId="1762" priority="529">
      <formula>ISERROR(A79)</formula>
    </cfRule>
  </conditionalFormatting>
  <conditionalFormatting sqref="A89:A90">
    <cfRule type="cellIs" dxfId="1761" priority="526" operator="equal">
      <formula>0</formula>
    </cfRule>
    <cfRule type="containsErrors" dxfId="1760" priority="527">
      <formula>ISERROR(A89)</formula>
    </cfRule>
  </conditionalFormatting>
  <conditionalFormatting sqref="A99:A100">
    <cfRule type="cellIs" dxfId="1759" priority="524" operator="equal">
      <formula>0</formula>
    </cfRule>
    <cfRule type="containsErrors" dxfId="1758" priority="525">
      <formula>ISERROR(A99)</formula>
    </cfRule>
  </conditionalFormatting>
  <conditionalFormatting sqref="A109:A110">
    <cfRule type="cellIs" dxfId="1757" priority="522" operator="equal">
      <formula>0</formula>
    </cfRule>
    <cfRule type="containsErrors" dxfId="1756" priority="523">
      <formula>ISERROR(A109)</formula>
    </cfRule>
  </conditionalFormatting>
  <conditionalFormatting sqref="A119:A120">
    <cfRule type="cellIs" dxfId="1755" priority="520" operator="equal">
      <formula>0</formula>
    </cfRule>
    <cfRule type="containsErrors" dxfId="1754" priority="521">
      <formula>ISERROR(A119)</formula>
    </cfRule>
  </conditionalFormatting>
  <conditionalFormatting sqref="A129:A130">
    <cfRule type="cellIs" dxfId="1753" priority="518" operator="equal">
      <formula>0</formula>
    </cfRule>
    <cfRule type="containsErrors" dxfId="1752" priority="519">
      <formula>ISERROR(A129)</formula>
    </cfRule>
  </conditionalFormatting>
  <conditionalFormatting sqref="A139:A140">
    <cfRule type="cellIs" dxfId="1751" priority="516" operator="equal">
      <formula>0</formula>
    </cfRule>
    <cfRule type="containsErrors" dxfId="1750" priority="517">
      <formula>ISERROR(A139)</formula>
    </cfRule>
  </conditionalFormatting>
  <conditionalFormatting sqref="A149:A150">
    <cfRule type="cellIs" dxfId="1749" priority="514" operator="equal">
      <formula>0</formula>
    </cfRule>
    <cfRule type="containsErrors" dxfId="1748" priority="515">
      <formula>ISERROR(A149)</formula>
    </cfRule>
  </conditionalFormatting>
  <conditionalFormatting sqref="A159:A160">
    <cfRule type="cellIs" dxfId="1747" priority="512" operator="equal">
      <formula>0</formula>
    </cfRule>
    <cfRule type="containsErrors" dxfId="1746" priority="513">
      <formula>ISERROR(A159)</formula>
    </cfRule>
  </conditionalFormatting>
  <conditionalFormatting sqref="A2:A6">
    <cfRule type="cellIs" dxfId="1745" priority="511" operator="equal">
      <formula>0</formula>
    </cfRule>
  </conditionalFormatting>
  <conditionalFormatting sqref="A12:A16">
    <cfRule type="containsErrors" dxfId="1744" priority="510">
      <formula>ISERROR(A12)</formula>
    </cfRule>
  </conditionalFormatting>
  <conditionalFormatting sqref="A12:A16">
    <cfRule type="cellIs" dxfId="1743" priority="509" operator="equal">
      <formula>0</formula>
    </cfRule>
  </conditionalFormatting>
  <conditionalFormatting sqref="A22:A26">
    <cfRule type="containsErrors" dxfId="1742" priority="508">
      <formula>ISERROR(A22)</formula>
    </cfRule>
  </conditionalFormatting>
  <conditionalFormatting sqref="A22:A26">
    <cfRule type="cellIs" dxfId="1741" priority="507" operator="equal">
      <formula>0</formula>
    </cfRule>
  </conditionalFormatting>
  <conditionalFormatting sqref="A32:A36">
    <cfRule type="containsErrors" dxfId="1740" priority="506">
      <formula>ISERROR(A32)</formula>
    </cfRule>
  </conditionalFormatting>
  <conditionalFormatting sqref="A32:A36">
    <cfRule type="cellIs" dxfId="1739" priority="505" operator="equal">
      <formula>0</formula>
    </cfRule>
  </conditionalFormatting>
  <conditionalFormatting sqref="A42:A46">
    <cfRule type="containsErrors" dxfId="1738" priority="504">
      <formula>ISERROR(A42)</formula>
    </cfRule>
  </conditionalFormatting>
  <conditionalFormatting sqref="A42:A46">
    <cfRule type="cellIs" dxfId="1737" priority="503" operator="equal">
      <formula>0</formula>
    </cfRule>
  </conditionalFormatting>
  <conditionalFormatting sqref="A52:A56">
    <cfRule type="containsErrors" dxfId="1736" priority="502">
      <formula>ISERROR(A52)</formula>
    </cfRule>
  </conditionalFormatting>
  <conditionalFormatting sqref="A52:A56">
    <cfRule type="cellIs" dxfId="1735" priority="501" operator="equal">
      <formula>0</formula>
    </cfRule>
  </conditionalFormatting>
  <conditionalFormatting sqref="A62:A66">
    <cfRule type="containsErrors" dxfId="1734" priority="500">
      <formula>ISERROR(A62)</formula>
    </cfRule>
  </conditionalFormatting>
  <conditionalFormatting sqref="A62:A66">
    <cfRule type="cellIs" dxfId="1733" priority="499" operator="equal">
      <formula>0</formula>
    </cfRule>
  </conditionalFormatting>
  <conditionalFormatting sqref="A72:A76">
    <cfRule type="containsErrors" dxfId="1732" priority="498">
      <formula>ISERROR(A72)</formula>
    </cfRule>
  </conditionalFormatting>
  <conditionalFormatting sqref="A72:A76">
    <cfRule type="cellIs" dxfId="1731" priority="497" operator="equal">
      <formula>0</formula>
    </cfRule>
  </conditionalFormatting>
  <conditionalFormatting sqref="A82:A86">
    <cfRule type="containsErrors" dxfId="1730" priority="496">
      <formula>ISERROR(A82)</formula>
    </cfRule>
  </conditionalFormatting>
  <conditionalFormatting sqref="A82:A86">
    <cfRule type="cellIs" dxfId="1729" priority="495" operator="equal">
      <formula>0</formula>
    </cfRule>
  </conditionalFormatting>
  <conditionalFormatting sqref="A92:A96">
    <cfRule type="containsErrors" dxfId="1728" priority="494">
      <formula>ISERROR(A92)</formula>
    </cfRule>
  </conditionalFormatting>
  <conditionalFormatting sqref="A92:A96">
    <cfRule type="cellIs" dxfId="1727" priority="493" operator="equal">
      <formula>0</formula>
    </cfRule>
  </conditionalFormatting>
  <conditionalFormatting sqref="A102:A106">
    <cfRule type="containsErrors" dxfId="1726" priority="492">
      <formula>ISERROR(A102)</formula>
    </cfRule>
  </conditionalFormatting>
  <conditionalFormatting sqref="A102:A106">
    <cfRule type="cellIs" dxfId="1725" priority="491" operator="equal">
      <formula>0</formula>
    </cfRule>
  </conditionalFormatting>
  <conditionalFormatting sqref="A112:A116">
    <cfRule type="containsErrors" dxfId="1724" priority="490">
      <formula>ISERROR(A112)</formula>
    </cfRule>
  </conditionalFormatting>
  <conditionalFormatting sqref="A112:A116">
    <cfRule type="cellIs" dxfId="1723" priority="489" operator="equal">
      <formula>0</formula>
    </cfRule>
  </conditionalFormatting>
  <conditionalFormatting sqref="A122:A126">
    <cfRule type="containsErrors" dxfId="1722" priority="488">
      <formula>ISERROR(A122)</formula>
    </cfRule>
  </conditionalFormatting>
  <conditionalFormatting sqref="A122:A126">
    <cfRule type="cellIs" dxfId="1721" priority="487" operator="equal">
      <formula>0</formula>
    </cfRule>
  </conditionalFormatting>
  <conditionalFormatting sqref="A132:A136">
    <cfRule type="containsErrors" dxfId="1720" priority="486">
      <formula>ISERROR(A132)</formula>
    </cfRule>
  </conditionalFormatting>
  <conditionalFormatting sqref="A132:A136">
    <cfRule type="cellIs" dxfId="1719" priority="485" operator="equal">
      <formula>0</formula>
    </cfRule>
  </conditionalFormatting>
  <conditionalFormatting sqref="A142:A146">
    <cfRule type="containsErrors" dxfId="1718" priority="484">
      <formula>ISERROR(A142)</formula>
    </cfRule>
  </conditionalFormatting>
  <conditionalFormatting sqref="A142:A146">
    <cfRule type="cellIs" dxfId="1717" priority="483" operator="equal">
      <formula>0</formula>
    </cfRule>
  </conditionalFormatting>
  <conditionalFormatting sqref="A152:A156">
    <cfRule type="containsErrors" dxfId="1716" priority="482">
      <formula>ISERROR(A152)</formula>
    </cfRule>
  </conditionalFormatting>
  <conditionalFormatting sqref="A152:A156">
    <cfRule type="cellIs" dxfId="1715" priority="481" operator="equal">
      <formula>0</formula>
    </cfRule>
  </conditionalFormatting>
  <conditionalFormatting sqref="C9:C10">
    <cfRule type="cellIs" dxfId="1714" priority="479" operator="equal">
      <formula>0</formula>
    </cfRule>
    <cfRule type="containsErrors" dxfId="1713" priority="480">
      <formula>ISERROR(C9)</formula>
    </cfRule>
  </conditionalFormatting>
  <conditionalFormatting sqref="C17:C18">
    <cfRule type="containsErrors" dxfId="1712" priority="477">
      <formula>ISERROR(C17)</formula>
    </cfRule>
  </conditionalFormatting>
  <conditionalFormatting sqref="C12:C16">
    <cfRule type="containsErrors" dxfId="1711" priority="478">
      <formula>ISERROR(C12)</formula>
    </cfRule>
  </conditionalFormatting>
  <conditionalFormatting sqref="C19:C20">
    <cfRule type="cellIs" dxfId="1710" priority="475" operator="equal">
      <formula>0</formula>
    </cfRule>
    <cfRule type="containsErrors" dxfId="1709" priority="476">
      <formula>ISERROR(C19)</formula>
    </cfRule>
  </conditionalFormatting>
  <conditionalFormatting sqref="C27:C28">
    <cfRule type="containsErrors" dxfId="1708" priority="473">
      <formula>ISERROR(C27)</formula>
    </cfRule>
  </conditionalFormatting>
  <conditionalFormatting sqref="C22:C26">
    <cfRule type="containsErrors" dxfId="1707" priority="474">
      <formula>ISERROR(C22)</formula>
    </cfRule>
  </conditionalFormatting>
  <conditionalFormatting sqref="C29:C30">
    <cfRule type="cellIs" dxfId="1706" priority="471" operator="equal">
      <formula>0</formula>
    </cfRule>
    <cfRule type="containsErrors" dxfId="1705" priority="472">
      <formula>ISERROR(C29)</formula>
    </cfRule>
  </conditionalFormatting>
  <conditionalFormatting sqref="C37:C38">
    <cfRule type="containsErrors" dxfId="1704" priority="469">
      <formula>ISERROR(C37)</formula>
    </cfRule>
  </conditionalFormatting>
  <conditionalFormatting sqref="C32:C36">
    <cfRule type="containsErrors" dxfId="1703" priority="470">
      <formula>ISERROR(C32)</formula>
    </cfRule>
  </conditionalFormatting>
  <conditionalFormatting sqref="C39:C40">
    <cfRule type="cellIs" dxfId="1702" priority="467" operator="equal">
      <formula>0</formula>
    </cfRule>
    <cfRule type="containsErrors" dxfId="1701" priority="468">
      <formula>ISERROR(C39)</formula>
    </cfRule>
  </conditionalFormatting>
  <conditionalFormatting sqref="C47:C48">
    <cfRule type="containsErrors" dxfId="1700" priority="465">
      <formula>ISERROR(C47)</formula>
    </cfRule>
  </conditionalFormatting>
  <conditionalFormatting sqref="C42:C46">
    <cfRule type="containsErrors" dxfId="1699" priority="466">
      <formula>ISERROR(C42)</formula>
    </cfRule>
  </conditionalFormatting>
  <conditionalFormatting sqref="C49:C50">
    <cfRule type="cellIs" dxfId="1698" priority="463" operator="equal">
      <formula>0</formula>
    </cfRule>
    <cfRule type="containsErrors" dxfId="1697" priority="464">
      <formula>ISERROR(C49)</formula>
    </cfRule>
  </conditionalFormatting>
  <conditionalFormatting sqref="C57:C58">
    <cfRule type="containsErrors" dxfId="1696" priority="461">
      <formula>ISERROR(C57)</formula>
    </cfRule>
  </conditionalFormatting>
  <conditionalFormatting sqref="C52:C56">
    <cfRule type="containsErrors" dxfId="1695" priority="462">
      <formula>ISERROR(C52)</formula>
    </cfRule>
  </conditionalFormatting>
  <conditionalFormatting sqref="C59:C60">
    <cfRule type="cellIs" dxfId="1694" priority="459" operator="equal">
      <formula>0</formula>
    </cfRule>
    <cfRule type="containsErrors" dxfId="1693" priority="460">
      <formula>ISERROR(C59)</formula>
    </cfRule>
  </conditionalFormatting>
  <conditionalFormatting sqref="C67:C68">
    <cfRule type="containsErrors" dxfId="1692" priority="457">
      <formula>ISERROR(C67)</formula>
    </cfRule>
  </conditionalFormatting>
  <conditionalFormatting sqref="C62:C66">
    <cfRule type="containsErrors" dxfId="1691" priority="458">
      <formula>ISERROR(C62)</formula>
    </cfRule>
  </conditionalFormatting>
  <conditionalFormatting sqref="C69:C70">
    <cfRule type="cellIs" dxfId="1690" priority="455" operator="equal">
      <formula>0</formula>
    </cfRule>
    <cfRule type="containsErrors" dxfId="1689" priority="456">
      <formula>ISERROR(C69)</formula>
    </cfRule>
  </conditionalFormatting>
  <conditionalFormatting sqref="C77:C78">
    <cfRule type="containsErrors" dxfId="1688" priority="453">
      <formula>ISERROR(C77)</formula>
    </cfRule>
  </conditionalFormatting>
  <conditionalFormatting sqref="C72:C76">
    <cfRule type="containsErrors" dxfId="1687" priority="454">
      <formula>ISERROR(C72)</formula>
    </cfRule>
  </conditionalFormatting>
  <conditionalFormatting sqref="C79:C80">
    <cfRule type="cellIs" dxfId="1686" priority="451" operator="equal">
      <formula>0</formula>
    </cfRule>
    <cfRule type="containsErrors" dxfId="1685" priority="452">
      <formula>ISERROR(C79)</formula>
    </cfRule>
  </conditionalFormatting>
  <conditionalFormatting sqref="C87:C88">
    <cfRule type="containsErrors" dxfId="1684" priority="449">
      <formula>ISERROR(C87)</formula>
    </cfRule>
  </conditionalFormatting>
  <conditionalFormatting sqref="C82:C86">
    <cfRule type="containsErrors" dxfId="1683" priority="450">
      <formula>ISERROR(C82)</formula>
    </cfRule>
  </conditionalFormatting>
  <conditionalFormatting sqref="C89:C90">
    <cfRule type="cellIs" dxfId="1682" priority="447" operator="equal">
      <formula>0</formula>
    </cfRule>
    <cfRule type="containsErrors" dxfId="1681" priority="448">
      <formula>ISERROR(C89)</formula>
    </cfRule>
  </conditionalFormatting>
  <conditionalFormatting sqref="C97:C98">
    <cfRule type="containsErrors" dxfId="1680" priority="445">
      <formula>ISERROR(C97)</formula>
    </cfRule>
  </conditionalFormatting>
  <conditionalFormatting sqref="C92:C96">
    <cfRule type="containsErrors" dxfId="1679" priority="446">
      <formula>ISERROR(C92)</formula>
    </cfRule>
  </conditionalFormatting>
  <conditionalFormatting sqref="C99:C100">
    <cfRule type="cellIs" dxfId="1678" priority="443" operator="equal">
      <formula>0</formula>
    </cfRule>
    <cfRule type="containsErrors" dxfId="1677" priority="444">
      <formula>ISERROR(C99)</formula>
    </cfRule>
  </conditionalFormatting>
  <conditionalFormatting sqref="C107:C108">
    <cfRule type="containsErrors" dxfId="1676" priority="441">
      <formula>ISERROR(C107)</formula>
    </cfRule>
  </conditionalFormatting>
  <conditionalFormatting sqref="C102:C106">
    <cfRule type="containsErrors" dxfId="1675" priority="442">
      <formula>ISERROR(C102)</formula>
    </cfRule>
  </conditionalFormatting>
  <conditionalFormatting sqref="C109:C110">
    <cfRule type="cellIs" dxfId="1674" priority="439" operator="equal">
      <formula>0</formula>
    </cfRule>
    <cfRule type="containsErrors" dxfId="1673" priority="440">
      <formula>ISERROR(C109)</formula>
    </cfRule>
  </conditionalFormatting>
  <conditionalFormatting sqref="C117:C118">
    <cfRule type="containsErrors" dxfId="1672" priority="437">
      <formula>ISERROR(C117)</formula>
    </cfRule>
  </conditionalFormatting>
  <conditionalFormatting sqref="C112:C116">
    <cfRule type="containsErrors" dxfId="1671" priority="438">
      <formula>ISERROR(C112)</formula>
    </cfRule>
  </conditionalFormatting>
  <conditionalFormatting sqref="C119:C120">
    <cfRule type="cellIs" dxfId="1670" priority="435" operator="equal">
      <formula>0</formula>
    </cfRule>
    <cfRule type="containsErrors" dxfId="1669" priority="436">
      <formula>ISERROR(C119)</formula>
    </cfRule>
  </conditionalFormatting>
  <conditionalFormatting sqref="C127:C128">
    <cfRule type="containsErrors" dxfId="1668" priority="433">
      <formula>ISERROR(C127)</formula>
    </cfRule>
  </conditionalFormatting>
  <conditionalFormatting sqref="C122:C126">
    <cfRule type="containsErrors" dxfId="1667" priority="434">
      <formula>ISERROR(C122)</formula>
    </cfRule>
  </conditionalFormatting>
  <conditionalFormatting sqref="C129:C130">
    <cfRule type="cellIs" dxfId="1666" priority="431" operator="equal">
      <formula>0</formula>
    </cfRule>
    <cfRule type="containsErrors" dxfId="1665" priority="432">
      <formula>ISERROR(C129)</formula>
    </cfRule>
  </conditionalFormatting>
  <conditionalFormatting sqref="C137:C138">
    <cfRule type="containsErrors" dxfId="1664" priority="429">
      <formula>ISERROR(C137)</formula>
    </cfRule>
  </conditionalFormatting>
  <conditionalFormatting sqref="C132:C136">
    <cfRule type="containsErrors" dxfId="1663" priority="430">
      <formula>ISERROR(C132)</formula>
    </cfRule>
  </conditionalFormatting>
  <conditionalFormatting sqref="C139:C140">
    <cfRule type="cellIs" dxfId="1662" priority="427" operator="equal">
      <formula>0</formula>
    </cfRule>
    <cfRule type="containsErrors" dxfId="1661" priority="428">
      <formula>ISERROR(C139)</formula>
    </cfRule>
  </conditionalFormatting>
  <conditionalFormatting sqref="C147:C148">
    <cfRule type="containsErrors" dxfId="1660" priority="425">
      <formula>ISERROR(C147)</formula>
    </cfRule>
  </conditionalFormatting>
  <conditionalFormatting sqref="C142:C146">
    <cfRule type="containsErrors" dxfId="1659" priority="426">
      <formula>ISERROR(C142)</formula>
    </cfRule>
  </conditionalFormatting>
  <conditionalFormatting sqref="C149:C150">
    <cfRule type="cellIs" dxfId="1658" priority="423" operator="equal">
      <formula>0</formula>
    </cfRule>
    <cfRule type="containsErrors" dxfId="1657" priority="424">
      <formula>ISERROR(C149)</formula>
    </cfRule>
  </conditionalFormatting>
  <conditionalFormatting sqref="C157:C158">
    <cfRule type="containsErrors" dxfId="1656" priority="421">
      <formula>ISERROR(C157)</formula>
    </cfRule>
  </conditionalFormatting>
  <conditionalFormatting sqref="C152:C156">
    <cfRule type="containsErrors" dxfId="1655" priority="422">
      <formula>ISERROR(C152)</formula>
    </cfRule>
  </conditionalFormatting>
  <conditionalFormatting sqref="C159:C160">
    <cfRule type="cellIs" dxfId="1654" priority="419" operator="equal">
      <formula>0</formula>
    </cfRule>
    <cfRule type="containsErrors" dxfId="1653" priority="420">
      <formula>ISERROR(C159)</formula>
    </cfRule>
  </conditionalFormatting>
  <conditionalFormatting sqref="E11:G11 E161:G161">
    <cfRule type="cellIs" dxfId="1652" priority="417" operator="equal">
      <formula>0</formula>
    </cfRule>
    <cfRule type="containsErrors" dxfId="1651" priority="418">
      <formula>ISERROR(E11)</formula>
    </cfRule>
  </conditionalFormatting>
  <conditionalFormatting sqref="E21:G21">
    <cfRule type="cellIs" dxfId="1650" priority="415" operator="equal">
      <formula>0</formula>
    </cfRule>
    <cfRule type="containsErrors" dxfId="1649" priority="416">
      <formula>ISERROR(E21)</formula>
    </cfRule>
  </conditionalFormatting>
  <conditionalFormatting sqref="E31:G31">
    <cfRule type="cellIs" dxfId="1648" priority="413" operator="equal">
      <formula>0</formula>
    </cfRule>
    <cfRule type="containsErrors" dxfId="1647" priority="414">
      <formula>ISERROR(E31)</formula>
    </cfRule>
  </conditionalFormatting>
  <conditionalFormatting sqref="E41:G41">
    <cfRule type="cellIs" dxfId="1646" priority="411" operator="equal">
      <formula>0</formula>
    </cfRule>
    <cfRule type="containsErrors" dxfId="1645" priority="412">
      <formula>ISERROR(E41)</formula>
    </cfRule>
  </conditionalFormatting>
  <conditionalFormatting sqref="E51:G51">
    <cfRule type="cellIs" dxfId="1644" priority="409" operator="equal">
      <formula>0</formula>
    </cfRule>
    <cfRule type="containsErrors" dxfId="1643" priority="410">
      <formula>ISERROR(E51)</formula>
    </cfRule>
  </conditionalFormatting>
  <conditionalFormatting sqref="E61:G61">
    <cfRule type="cellIs" dxfId="1642" priority="407" operator="equal">
      <formula>0</formula>
    </cfRule>
    <cfRule type="containsErrors" dxfId="1641" priority="408">
      <formula>ISERROR(E61)</formula>
    </cfRule>
  </conditionalFormatting>
  <conditionalFormatting sqref="E71:G71">
    <cfRule type="cellIs" dxfId="1640" priority="405" operator="equal">
      <formula>0</formula>
    </cfRule>
    <cfRule type="containsErrors" dxfId="1639" priority="406">
      <formula>ISERROR(E71)</formula>
    </cfRule>
  </conditionalFormatting>
  <conditionalFormatting sqref="E81:G81">
    <cfRule type="cellIs" dxfId="1638" priority="403" operator="equal">
      <formula>0</formula>
    </cfRule>
    <cfRule type="containsErrors" dxfId="1637" priority="404">
      <formula>ISERROR(E81)</formula>
    </cfRule>
  </conditionalFormatting>
  <conditionalFormatting sqref="E91:G91">
    <cfRule type="cellIs" dxfId="1636" priority="401" operator="equal">
      <formula>0</formula>
    </cfRule>
    <cfRule type="containsErrors" dxfId="1635" priority="402">
      <formula>ISERROR(E91)</formula>
    </cfRule>
  </conditionalFormatting>
  <conditionalFormatting sqref="E101:G101">
    <cfRule type="cellIs" dxfId="1634" priority="399" operator="equal">
      <formula>0</formula>
    </cfRule>
    <cfRule type="containsErrors" dxfId="1633" priority="400">
      <formula>ISERROR(E101)</formula>
    </cfRule>
  </conditionalFormatting>
  <conditionalFormatting sqref="E111:G111">
    <cfRule type="cellIs" dxfId="1632" priority="397" operator="equal">
      <formula>0</formula>
    </cfRule>
    <cfRule type="containsErrors" dxfId="1631" priority="398">
      <formula>ISERROR(E111)</formula>
    </cfRule>
  </conditionalFormatting>
  <conditionalFormatting sqref="E121:G121">
    <cfRule type="cellIs" dxfId="1630" priority="395" operator="equal">
      <formula>0</formula>
    </cfRule>
    <cfRule type="containsErrors" dxfId="1629" priority="396">
      <formula>ISERROR(E121)</formula>
    </cfRule>
  </conditionalFormatting>
  <conditionalFormatting sqref="E131:G131">
    <cfRule type="cellIs" dxfId="1628" priority="393" operator="equal">
      <formula>0</formula>
    </cfRule>
    <cfRule type="containsErrors" dxfId="1627" priority="394">
      <formula>ISERROR(E131)</formula>
    </cfRule>
  </conditionalFormatting>
  <conditionalFormatting sqref="E141:G141">
    <cfRule type="cellIs" dxfId="1626" priority="391" operator="equal">
      <formula>0</formula>
    </cfRule>
    <cfRule type="containsErrors" dxfId="1625" priority="392">
      <formula>ISERROR(E141)</formula>
    </cfRule>
  </conditionalFormatting>
  <conditionalFormatting sqref="E151:G151">
    <cfRule type="cellIs" dxfId="1624" priority="389" operator="equal">
      <formula>0</formula>
    </cfRule>
    <cfRule type="containsErrors" dxfId="1623" priority="390">
      <formula>ISERROR(E151)</formula>
    </cfRule>
  </conditionalFormatting>
  <conditionalFormatting sqref="E2">
    <cfRule type="expression" dxfId="1622" priority="388">
      <formula>IF(E2=300,5)</formula>
    </cfRule>
  </conditionalFormatting>
  <conditionalFormatting sqref="F2">
    <cfRule type="expression" dxfId="1621" priority="387">
      <formula>IF(F2=300,5)</formula>
    </cfRule>
  </conditionalFormatting>
  <conditionalFormatting sqref="G2">
    <cfRule type="expression" dxfId="1620" priority="386">
      <formula>IF(G2=300,5)</formula>
    </cfRule>
  </conditionalFormatting>
  <conditionalFormatting sqref="E3">
    <cfRule type="expression" dxfId="1619" priority="385">
      <formula>IF(E3=300,5)</formula>
    </cfRule>
  </conditionalFormatting>
  <conditionalFormatting sqref="F3">
    <cfRule type="expression" dxfId="1618" priority="384">
      <formula>IF(F3=300,5)</formula>
    </cfRule>
  </conditionalFormatting>
  <conditionalFormatting sqref="G3">
    <cfRule type="expression" dxfId="1617" priority="383">
      <formula>IF(G3=300,5)</formula>
    </cfRule>
  </conditionalFormatting>
  <conditionalFormatting sqref="E4">
    <cfRule type="expression" dxfId="1616" priority="382">
      <formula>IF(E4=300,5)</formula>
    </cfRule>
  </conditionalFormatting>
  <conditionalFormatting sqref="F4">
    <cfRule type="expression" dxfId="1615" priority="381">
      <formula>IF(F4=300,5)</formula>
    </cfRule>
  </conditionalFormatting>
  <conditionalFormatting sqref="G4">
    <cfRule type="expression" dxfId="1614" priority="380">
      <formula>IF(G4=300,5)</formula>
    </cfRule>
  </conditionalFormatting>
  <conditionalFormatting sqref="E5">
    <cfRule type="expression" dxfId="1613" priority="379">
      <formula>IF(E5=300,5)</formula>
    </cfRule>
  </conditionalFormatting>
  <conditionalFormatting sqref="F5">
    <cfRule type="expression" dxfId="1612" priority="378">
      <formula>IF(F5=300,5)</formula>
    </cfRule>
  </conditionalFormatting>
  <conditionalFormatting sqref="G5">
    <cfRule type="expression" dxfId="1611" priority="377">
      <formula>IF(G5=300,5)</formula>
    </cfRule>
  </conditionalFormatting>
  <conditionalFormatting sqref="E6">
    <cfRule type="expression" dxfId="1610" priority="376">
      <formula>IF(E6=300,5)</formula>
    </cfRule>
  </conditionalFormatting>
  <conditionalFormatting sqref="F6">
    <cfRule type="expression" dxfId="1609" priority="375">
      <formula>IF(F6=300,5)</formula>
    </cfRule>
  </conditionalFormatting>
  <conditionalFormatting sqref="G6">
    <cfRule type="expression" dxfId="1608" priority="374">
      <formula>IF(G6=300,5)</formula>
    </cfRule>
  </conditionalFormatting>
  <conditionalFormatting sqref="E12">
    <cfRule type="expression" dxfId="1607" priority="373">
      <formula>IF(E12=300,5)</formula>
    </cfRule>
  </conditionalFormatting>
  <conditionalFormatting sqref="F12">
    <cfRule type="expression" dxfId="1606" priority="372">
      <formula>IF(F12=300,5)</formula>
    </cfRule>
  </conditionalFormatting>
  <conditionalFormatting sqref="G12">
    <cfRule type="expression" dxfId="1605" priority="371">
      <formula>IF(G12=300,5)</formula>
    </cfRule>
  </conditionalFormatting>
  <conditionalFormatting sqref="E13">
    <cfRule type="expression" dxfId="1604" priority="370">
      <formula>IF(E13=300,5)</formula>
    </cfRule>
  </conditionalFormatting>
  <conditionalFormatting sqref="F13">
    <cfRule type="expression" dxfId="1603" priority="369">
      <formula>IF(F13=300,5)</formula>
    </cfRule>
  </conditionalFormatting>
  <conditionalFormatting sqref="G13">
    <cfRule type="expression" dxfId="1602" priority="368">
      <formula>IF(G13=300,5)</formula>
    </cfRule>
  </conditionalFormatting>
  <conditionalFormatting sqref="E14">
    <cfRule type="expression" dxfId="1601" priority="367">
      <formula>IF(E14=300,5)</formula>
    </cfRule>
  </conditionalFormatting>
  <conditionalFormatting sqref="F14">
    <cfRule type="expression" dxfId="1600" priority="366">
      <formula>IF(F14=300,5)</formula>
    </cfRule>
  </conditionalFormatting>
  <conditionalFormatting sqref="G14">
    <cfRule type="expression" dxfId="1599" priority="365">
      <formula>IF(G14=300,5)</formula>
    </cfRule>
  </conditionalFormatting>
  <conditionalFormatting sqref="E15">
    <cfRule type="expression" dxfId="1598" priority="364">
      <formula>IF(E15=300,5)</formula>
    </cfRule>
  </conditionalFormatting>
  <conditionalFormatting sqref="F15">
    <cfRule type="expression" dxfId="1597" priority="363">
      <formula>IF(F15=300,5)</formula>
    </cfRule>
  </conditionalFormatting>
  <conditionalFormatting sqref="G15">
    <cfRule type="expression" dxfId="1596" priority="362">
      <formula>IF(G15=300,5)</formula>
    </cfRule>
  </conditionalFormatting>
  <conditionalFormatting sqref="E16">
    <cfRule type="expression" dxfId="1595" priority="361">
      <formula>IF(E16=300,5)</formula>
    </cfRule>
  </conditionalFormatting>
  <conditionalFormatting sqref="F16">
    <cfRule type="expression" dxfId="1594" priority="360">
      <formula>IF(F16=300,5)</formula>
    </cfRule>
  </conditionalFormatting>
  <conditionalFormatting sqref="G16">
    <cfRule type="expression" dxfId="1593" priority="359">
      <formula>IF(G16=300,5)</formula>
    </cfRule>
  </conditionalFormatting>
  <conditionalFormatting sqref="E22">
    <cfRule type="expression" dxfId="1592" priority="358">
      <formula>IF(E22=300,5)</formula>
    </cfRule>
  </conditionalFormatting>
  <conditionalFormatting sqref="F22">
    <cfRule type="expression" dxfId="1591" priority="357">
      <formula>IF(F22=300,5)</formula>
    </cfRule>
  </conditionalFormatting>
  <conditionalFormatting sqref="G22">
    <cfRule type="expression" dxfId="1590" priority="356">
      <formula>IF(G22=300,5)</formula>
    </cfRule>
  </conditionalFormatting>
  <conditionalFormatting sqref="E23">
    <cfRule type="expression" dxfId="1589" priority="355">
      <formula>IF(E23=300,5)</formula>
    </cfRule>
  </conditionalFormatting>
  <conditionalFormatting sqref="F23">
    <cfRule type="expression" dxfId="1588" priority="354">
      <formula>IF(F23=300,5)</formula>
    </cfRule>
  </conditionalFormatting>
  <conditionalFormatting sqref="G23">
    <cfRule type="expression" dxfId="1587" priority="353">
      <formula>IF(G23=300,5)</formula>
    </cfRule>
  </conditionalFormatting>
  <conditionalFormatting sqref="E24">
    <cfRule type="expression" dxfId="1586" priority="352">
      <formula>IF(E24=300,5)</formula>
    </cfRule>
  </conditionalFormatting>
  <conditionalFormatting sqref="F24">
    <cfRule type="expression" dxfId="1585" priority="351">
      <formula>IF(F24=300,5)</formula>
    </cfRule>
  </conditionalFormatting>
  <conditionalFormatting sqref="G24">
    <cfRule type="expression" dxfId="1584" priority="350">
      <formula>IF(G24=300,5)</formula>
    </cfRule>
  </conditionalFormatting>
  <conditionalFormatting sqref="E25">
    <cfRule type="expression" dxfId="1583" priority="349">
      <formula>IF(E25=300,5)</formula>
    </cfRule>
  </conditionalFormatting>
  <conditionalFormatting sqref="F25">
    <cfRule type="expression" dxfId="1582" priority="348">
      <formula>IF(F25=300,5)</formula>
    </cfRule>
  </conditionalFormatting>
  <conditionalFormatting sqref="G25">
    <cfRule type="expression" dxfId="1581" priority="347">
      <formula>IF(G25=300,5)</formula>
    </cfRule>
  </conditionalFormatting>
  <conditionalFormatting sqref="E26">
    <cfRule type="expression" dxfId="1580" priority="346">
      <formula>IF(E26=300,5)</formula>
    </cfRule>
  </conditionalFormatting>
  <conditionalFormatting sqref="F26">
    <cfRule type="expression" dxfId="1579" priority="345">
      <formula>IF(F26=300,5)</formula>
    </cfRule>
  </conditionalFormatting>
  <conditionalFormatting sqref="G26">
    <cfRule type="expression" dxfId="1578" priority="344">
      <formula>IF(G26=300,5)</formula>
    </cfRule>
  </conditionalFormatting>
  <conditionalFormatting sqref="E32">
    <cfRule type="expression" dxfId="1577" priority="343">
      <formula>IF(E32=300,5)</formula>
    </cfRule>
  </conditionalFormatting>
  <conditionalFormatting sqref="F32">
    <cfRule type="expression" dxfId="1576" priority="342">
      <formula>IF(F32=300,5)</formula>
    </cfRule>
  </conditionalFormatting>
  <conditionalFormatting sqref="G32">
    <cfRule type="expression" dxfId="1575" priority="341">
      <formula>IF(G32=300,5)</formula>
    </cfRule>
  </conditionalFormatting>
  <conditionalFormatting sqref="E33">
    <cfRule type="expression" dxfId="1574" priority="340">
      <formula>IF(E33=300,5)</formula>
    </cfRule>
  </conditionalFormatting>
  <conditionalFormatting sqref="F33">
    <cfRule type="expression" dxfId="1573" priority="339">
      <formula>IF(F33=300,5)</formula>
    </cfRule>
  </conditionalFormatting>
  <conditionalFormatting sqref="G33">
    <cfRule type="expression" dxfId="1572" priority="338">
      <formula>IF(G33=300,5)</formula>
    </cfRule>
  </conditionalFormatting>
  <conditionalFormatting sqref="E34">
    <cfRule type="expression" dxfId="1571" priority="337">
      <formula>IF(E34=300,5)</formula>
    </cfRule>
  </conditionalFormatting>
  <conditionalFormatting sqref="F34">
    <cfRule type="expression" dxfId="1570" priority="336">
      <formula>IF(F34=300,5)</formula>
    </cfRule>
  </conditionalFormatting>
  <conditionalFormatting sqref="G34">
    <cfRule type="expression" dxfId="1569" priority="335">
      <formula>IF(G34=300,5)</formula>
    </cfRule>
  </conditionalFormatting>
  <conditionalFormatting sqref="E35">
    <cfRule type="expression" dxfId="1568" priority="334">
      <formula>IF(E35=300,5)</formula>
    </cfRule>
  </conditionalFormatting>
  <conditionalFormatting sqref="F35">
    <cfRule type="expression" dxfId="1567" priority="333">
      <formula>IF(F35=300,5)</formula>
    </cfRule>
  </conditionalFormatting>
  <conditionalFormatting sqref="G35">
    <cfRule type="expression" dxfId="1566" priority="332">
      <formula>IF(G35=300,5)</formula>
    </cfRule>
  </conditionalFormatting>
  <conditionalFormatting sqref="E36">
    <cfRule type="expression" dxfId="1565" priority="331">
      <formula>IF(E36=300,5)</formula>
    </cfRule>
  </conditionalFormatting>
  <conditionalFormatting sqref="F36">
    <cfRule type="expression" dxfId="1564" priority="330">
      <formula>IF(F36=300,5)</formula>
    </cfRule>
  </conditionalFormatting>
  <conditionalFormatting sqref="G36">
    <cfRule type="expression" dxfId="1563" priority="329">
      <formula>IF(G36=300,5)</formula>
    </cfRule>
  </conditionalFormatting>
  <conditionalFormatting sqref="E42">
    <cfRule type="expression" dxfId="1562" priority="328">
      <formula>IF(E42=300,5)</formula>
    </cfRule>
  </conditionalFormatting>
  <conditionalFormatting sqref="F42">
    <cfRule type="expression" dxfId="1561" priority="327">
      <formula>IF(F42=300,5)</formula>
    </cfRule>
  </conditionalFormatting>
  <conditionalFormatting sqref="G42">
    <cfRule type="expression" dxfId="1560" priority="326">
      <formula>IF(G42=300,5)</formula>
    </cfRule>
  </conditionalFormatting>
  <conditionalFormatting sqref="E43">
    <cfRule type="expression" dxfId="1559" priority="325">
      <formula>IF(E43=300,5)</formula>
    </cfRule>
  </conditionalFormatting>
  <conditionalFormatting sqref="F43">
    <cfRule type="expression" dxfId="1558" priority="324">
      <formula>IF(F43=300,5)</formula>
    </cfRule>
  </conditionalFormatting>
  <conditionalFormatting sqref="G43">
    <cfRule type="expression" dxfId="1557" priority="323">
      <formula>IF(G43=300,5)</formula>
    </cfRule>
  </conditionalFormatting>
  <conditionalFormatting sqref="E44">
    <cfRule type="expression" dxfId="1556" priority="322">
      <formula>IF(E44=300,5)</formula>
    </cfRule>
  </conditionalFormatting>
  <conditionalFormatting sqref="F44">
    <cfRule type="expression" dxfId="1555" priority="321">
      <formula>IF(F44=300,5)</formula>
    </cfRule>
  </conditionalFormatting>
  <conditionalFormatting sqref="G44">
    <cfRule type="expression" dxfId="1554" priority="320">
      <formula>IF(G44=300,5)</formula>
    </cfRule>
  </conditionalFormatting>
  <conditionalFormatting sqref="E45">
    <cfRule type="expression" dxfId="1553" priority="319">
      <formula>IF(E45=300,5)</formula>
    </cfRule>
  </conditionalFormatting>
  <conditionalFormatting sqref="F45">
    <cfRule type="expression" dxfId="1552" priority="318">
      <formula>IF(F45=300,5)</formula>
    </cfRule>
  </conditionalFormatting>
  <conditionalFormatting sqref="G45">
    <cfRule type="expression" dxfId="1551" priority="317">
      <formula>IF(G45=300,5)</formula>
    </cfRule>
  </conditionalFormatting>
  <conditionalFormatting sqref="E46">
    <cfRule type="expression" dxfId="1550" priority="316">
      <formula>IF(E46=300,5)</formula>
    </cfRule>
  </conditionalFormatting>
  <conditionalFormatting sqref="F46">
    <cfRule type="expression" dxfId="1549" priority="315">
      <formula>IF(F46=300,5)</formula>
    </cfRule>
  </conditionalFormatting>
  <conditionalFormatting sqref="G46">
    <cfRule type="expression" dxfId="1548" priority="314">
      <formula>IF(G46=300,5)</formula>
    </cfRule>
  </conditionalFormatting>
  <conditionalFormatting sqref="E52">
    <cfRule type="expression" dxfId="1547" priority="313">
      <formula>IF(E52=300,5)</formula>
    </cfRule>
  </conditionalFormatting>
  <conditionalFormatting sqref="F52">
    <cfRule type="expression" dxfId="1546" priority="312">
      <formula>IF(F52=300,5)</formula>
    </cfRule>
  </conditionalFormatting>
  <conditionalFormatting sqref="G52">
    <cfRule type="expression" dxfId="1545" priority="311">
      <formula>IF(G52=300,5)</formula>
    </cfRule>
  </conditionalFormatting>
  <conditionalFormatting sqref="E53">
    <cfRule type="expression" dxfId="1544" priority="310">
      <formula>IF(E53=300,5)</formula>
    </cfRule>
  </conditionalFormatting>
  <conditionalFormatting sqref="F53">
    <cfRule type="expression" dxfId="1543" priority="309">
      <formula>IF(F53=300,5)</formula>
    </cfRule>
  </conditionalFormatting>
  <conditionalFormatting sqref="G53">
    <cfRule type="expression" dxfId="1542" priority="308">
      <formula>IF(G53=300,5)</formula>
    </cfRule>
  </conditionalFormatting>
  <conditionalFormatting sqref="E54">
    <cfRule type="expression" dxfId="1541" priority="307">
      <formula>IF(E54=300,5)</formula>
    </cfRule>
  </conditionalFormatting>
  <conditionalFormatting sqref="F54">
    <cfRule type="expression" dxfId="1540" priority="306">
      <formula>IF(F54=300,5)</formula>
    </cfRule>
  </conditionalFormatting>
  <conditionalFormatting sqref="G54">
    <cfRule type="expression" dxfId="1539" priority="305">
      <formula>IF(G54=300,5)</formula>
    </cfRule>
  </conditionalFormatting>
  <conditionalFormatting sqref="E55">
    <cfRule type="expression" dxfId="1538" priority="304">
      <formula>IF(E55=300,5)</formula>
    </cfRule>
  </conditionalFormatting>
  <conditionalFormatting sqref="F55">
    <cfRule type="expression" dxfId="1537" priority="303">
      <formula>IF(F55=300,5)</formula>
    </cfRule>
  </conditionalFormatting>
  <conditionalFormatting sqref="G55">
    <cfRule type="expression" dxfId="1536" priority="302">
      <formula>IF(G55=300,5)</formula>
    </cfRule>
  </conditionalFormatting>
  <conditionalFormatting sqref="E56">
    <cfRule type="expression" dxfId="1535" priority="301">
      <formula>IF(E56=300,5)</formula>
    </cfRule>
  </conditionalFormatting>
  <conditionalFormatting sqref="F56">
    <cfRule type="expression" dxfId="1534" priority="300">
      <formula>IF(F56=300,5)</formula>
    </cfRule>
  </conditionalFormatting>
  <conditionalFormatting sqref="G56">
    <cfRule type="expression" dxfId="1533" priority="299">
      <formula>IF(G56=300,5)</formula>
    </cfRule>
  </conditionalFormatting>
  <conditionalFormatting sqref="E62">
    <cfRule type="expression" dxfId="1532" priority="298">
      <formula>IF(E62=300,5)</formula>
    </cfRule>
  </conditionalFormatting>
  <conditionalFormatting sqref="F62">
    <cfRule type="expression" dxfId="1531" priority="297">
      <formula>IF(F62=300,5)</formula>
    </cfRule>
  </conditionalFormatting>
  <conditionalFormatting sqref="G62">
    <cfRule type="expression" dxfId="1530" priority="296">
      <formula>IF(G62=300,5)</formula>
    </cfRule>
  </conditionalFormatting>
  <conditionalFormatting sqref="E63">
    <cfRule type="expression" dxfId="1529" priority="295">
      <formula>IF(E63=300,5)</formula>
    </cfRule>
  </conditionalFormatting>
  <conditionalFormatting sqref="F63">
    <cfRule type="expression" dxfId="1528" priority="294">
      <formula>IF(F63=300,5)</formula>
    </cfRule>
  </conditionalFormatting>
  <conditionalFormatting sqref="G63">
    <cfRule type="expression" dxfId="1527" priority="293">
      <formula>IF(G63=300,5)</formula>
    </cfRule>
  </conditionalFormatting>
  <conditionalFormatting sqref="E64">
    <cfRule type="expression" dxfId="1526" priority="292">
      <formula>IF(E64=300,5)</formula>
    </cfRule>
  </conditionalFormatting>
  <conditionalFormatting sqref="F64">
    <cfRule type="expression" dxfId="1525" priority="291">
      <formula>IF(F64=300,5)</formula>
    </cfRule>
  </conditionalFormatting>
  <conditionalFormatting sqref="G64">
    <cfRule type="expression" dxfId="1524" priority="290">
      <formula>IF(G64=300,5)</formula>
    </cfRule>
  </conditionalFormatting>
  <conditionalFormatting sqref="E65">
    <cfRule type="expression" dxfId="1523" priority="289">
      <formula>IF(E65=300,5)</formula>
    </cfRule>
  </conditionalFormatting>
  <conditionalFormatting sqref="F65">
    <cfRule type="expression" dxfId="1522" priority="288">
      <formula>IF(F65=300,5)</formula>
    </cfRule>
  </conditionalFormatting>
  <conditionalFormatting sqref="G65">
    <cfRule type="expression" dxfId="1521" priority="287">
      <formula>IF(G65=300,5)</formula>
    </cfRule>
  </conditionalFormatting>
  <conditionalFormatting sqref="E66">
    <cfRule type="expression" dxfId="1520" priority="286">
      <formula>IF(E66=300,5)</formula>
    </cfRule>
  </conditionalFormatting>
  <conditionalFormatting sqref="F66">
    <cfRule type="expression" dxfId="1519" priority="285">
      <formula>IF(F66=300,5)</formula>
    </cfRule>
  </conditionalFormatting>
  <conditionalFormatting sqref="G66">
    <cfRule type="expression" dxfId="1518" priority="284">
      <formula>IF(G66=300,5)</formula>
    </cfRule>
  </conditionalFormatting>
  <conditionalFormatting sqref="E72">
    <cfRule type="expression" dxfId="1517" priority="283">
      <formula>IF(E72=300,5)</formula>
    </cfRule>
  </conditionalFormatting>
  <conditionalFormatting sqref="F72">
    <cfRule type="expression" dxfId="1516" priority="282">
      <formula>IF(F72=300,5)</formula>
    </cfRule>
  </conditionalFormatting>
  <conditionalFormatting sqref="G72">
    <cfRule type="expression" dxfId="1515" priority="281">
      <formula>IF(G72=300,5)</formula>
    </cfRule>
  </conditionalFormatting>
  <conditionalFormatting sqref="E73">
    <cfRule type="expression" dxfId="1514" priority="280">
      <formula>IF(E73=300,5)</formula>
    </cfRule>
  </conditionalFormatting>
  <conditionalFormatting sqref="F73">
    <cfRule type="expression" dxfId="1513" priority="279">
      <formula>IF(F73=300,5)</formula>
    </cfRule>
  </conditionalFormatting>
  <conditionalFormatting sqref="G73">
    <cfRule type="expression" dxfId="1512" priority="278">
      <formula>IF(G73=300,5)</formula>
    </cfRule>
  </conditionalFormatting>
  <conditionalFormatting sqref="E74">
    <cfRule type="expression" dxfId="1511" priority="277">
      <formula>IF(E74=300,5)</formula>
    </cfRule>
  </conditionalFormatting>
  <conditionalFormatting sqref="F74">
    <cfRule type="expression" dxfId="1510" priority="276">
      <formula>IF(F74=300,5)</formula>
    </cfRule>
  </conditionalFormatting>
  <conditionalFormatting sqref="G74">
    <cfRule type="expression" dxfId="1509" priority="275">
      <formula>IF(G74=300,5)</formula>
    </cfRule>
  </conditionalFormatting>
  <conditionalFormatting sqref="E75">
    <cfRule type="expression" dxfId="1508" priority="274">
      <formula>IF(E75=300,5)</formula>
    </cfRule>
  </conditionalFormatting>
  <conditionalFormatting sqref="F75">
    <cfRule type="expression" dxfId="1507" priority="273">
      <formula>IF(F75=300,5)</formula>
    </cfRule>
  </conditionalFormatting>
  <conditionalFormatting sqref="G75">
    <cfRule type="expression" dxfId="1506" priority="272">
      <formula>IF(G75=300,5)</formula>
    </cfRule>
  </conditionalFormatting>
  <conditionalFormatting sqref="E76">
    <cfRule type="expression" dxfId="1505" priority="271">
      <formula>IF(E76=300,5)</formula>
    </cfRule>
  </conditionalFormatting>
  <conditionalFormatting sqref="F76">
    <cfRule type="expression" dxfId="1504" priority="270">
      <formula>IF(F76=300,5)</formula>
    </cfRule>
  </conditionalFormatting>
  <conditionalFormatting sqref="G76">
    <cfRule type="expression" dxfId="1503" priority="269">
      <formula>IF(G76=300,5)</formula>
    </cfRule>
  </conditionalFormatting>
  <conditionalFormatting sqref="E82">
    <cfRule type="expression" dxfId="1502" priority="268">
      <formula>IF(E82=300,5)</formula>
    </cfRule>
  </conditionalFormatting>
  <conditionalFormatting sqref="F82">
    <cfRule type="expression" dxfId="1501" priority="267">
      <formula>IF(F82=300,5)</formula>
    </cfRule>
  </conditionalFormatting>
  <conditionalFormatting sqref="G82">
    <cfRule type="expression" dxfId="1500" priority="266">
      <formula>IF(G82=300,5)</formula>
    </cfRule>
  </conditionalFormatting>
  <conditionalFormatting sqref="E83">
    <cfRule type="expression" dxfId="1499" priority="265">
      <formula>IF(E83=300,5)</formula>
    </cfRule>
  </conditionalFormatting>
  <conditionalFormatting sqref="F83">
    <cfRule type="expression" dxfId="1498" priority="264">
      <formula>IF(F83=300,5)</formula>
    </cfRule>
  </conditionalFormatting>
  <conditionalFormatting sqref="G83">
    <cfRule type="expression" dxfId="1497" priority="263">
      <formula>IF(G83=300,5)</formula>
    </cfRule>
  </conditionalFormatting>
  <conditionalFormatting sqref="E84">
    <cfRule type="expression" dxfId="1496" priority="262">
      <formula>IF(E84=300,5)</formula>
    </cfRule>
  </conditionalFormatting>
  <conditionalFormatting sqref="F84">
    <cfRule type="expression" dxfId="1495" priority="261">
      <formula>IF(F84=300,5)</formula>
    </cfRule>
  </conditionalFormatting>
  <conditionalFormatting sqref="G84">
    <cfRule type="expression" dxfId="1494" priority="260">
      <formula>IF(G84=300,5)</formula>
    </cfRule>
  </conditionalFormatting>
  <conditionalFormatting sqref="E85">
    <cfRule type="expression" dxfId="1493" priority="259">
      <formula>IF(E85=300,5)</formula>
    </cfRule>
  </conditionalFormatting>
  <conditionalFormatting sqref="F85">
    <cfRule type="expression" dxfId="1492" priority="258">
      <formula>IF(F85=300,5)</formula>
    </cfRule>
  </conditionalFormatting>
  <conditionalFormatting sqref="G85">
    <cfRule type="expression" dxfId="1491" priority="257">
      <formula>IF(G85=300,5)</formula>
    </cfRule>
  </conditionalFormatting>
  <conditionalFormatting sqref="E86">
    <cfRule type="expression" dxfId="1490" priority="256">
      <formula>IF(E86=300,5)</formula>
    </cfRule>
  </conditionalFormatting>
  <conditionalFormatting sqref="F86">
    <cfRule type="expression" dxfId="1489" priority="255">
      <formula>IF(F86=300,5)</formula>
    </cfRule>
  </conditionalFormatting>
  <conditionalFormatting sqref="G86">
    <cfRule type="expression" dxfId="1488" priority="254">
      <formula>IF(G86=300,5)</formula>
    </cfRule>
  </conditionalFormatting>
  <conditionalFormatting sqref="E92">
    <cfRule type="expression" dxfId="1487" priority="253">
      <formula>IF(E92=300,5)</formula>
    </cfRule>
  </conditionalFormatting>
  <conditionalFormatting sqref="F92">
    <cfRule type="expression" dxfId="1486" priority="252">
      <formula>IF(F92=300,5)</formula>
    </cfRule>
  </conditionalFormatting>
  <conditionalFormatting sqref="G92">
    <cfRule type="expression" dxfId="1485" priority="251">
      <formula>IF(G92=300,5)</formula>
    </cfRule>
  </conditionalFormatting>
  <conditionalFormatting sqref="E93">
    <cfRule type="expression" dxfId="1484" priority="250">
      <formula>IF(E93=300,5)</formula>
    </cfRule>
  </conditionalFormatting>
  <conditionalFormatting sqref="F93">
    <cfRule type="expression" dxfId="1483" priority="249">
      <formula>IF(F93=300,5)</formula>
    </cfRule>
  </conditionalFormatting>
  <conditionalFormatting sqref="G93">
    <cfRule type="expression" dxfId="1482" priority="248">
      <formula>IF(G93=300,5)</formula>
    </cfRule>
  </conditionalFormatting>
  <conditionalFormatting sqref="E94">
    <cfRule type="expression" dxfId="1481" priority="247">
      <formula>IF(E94=300,5)</formula>
    </cfRule>
  </conditionalFormatting>
  <conditionalFormatting sqref="F94">
    <cfRule type="expression" dxfId="1480" priority="246">
      <formula>IF(F94=300,5)</formula>
    </cfRule>
  </conditionalFormatting>
  <conditionalFormatting sqref="G94">
    <cfRule type="expression" dxfId="1479" priority="245">
      <formula>IF(G94=300,5)</formula>
    </cfRule>
  </conditionalFormatting>
  <conditionalFormatting sqref="E95">
    <cfRule type="expression" dxfId="1478" priority="244">
      <formula>IF(E95=300,5)</formula>
    </cfRule>
  </conditionalFormatting>
  <conditionalFormatting sqref="F95">
    <cfRule type="expression" dxfId="1477" priority="243">
      <formula>IF(F95=300,5)</formula>
    </cfRule>
  </conditionalFormatting>
  <conditionalFormatting sqref="G95">
    <cfRule type="expression" dxfId="1476" priority="242">
      <formula>IF(G95=300,5)</formula>
    </cfRule>
  </conditionalFormatting>
  <conditionalFormatting sqref="E96">
    <cfRule type="expression" dxfId="1475" priority="241">
      <formula>IF(E96=300,5)</formula>
    </cfRule>
  </conditionalFormatting>
  <conditionalFormatting sqref="F96">
    <cfRule type="expression" dxfId="1474" priority="240">
      <formula>IF(F96=300,5)</formula>
    </cfRule>
  </conditionalFormatting>
  <conditionalFormatting sqref="G96">
    <cfRule type="expression" dxfId="1473" priority="239">
      <formula>IF(G96=300,5)</formula>
    </cfRule>
  </conditionalFormatting>
  <conditionalFormatting sqref="E102">
    <cfRule type="expression" dxfId="1472" priority="238">
      <formula>IF(E102=300,5)</formula>
    </cfRule>
  </conditionalFormatting>
  <conditionalFormatting sqref="F102">
    <cfRule type="expression" dxfId="1471" priority="237">
      <formula>IF(F102=300,5)</formula>
    </cfRule>
  </conditionalFormatting>
  <conditionalFormatting sqref="G102">
    <cfRule type="expression" dxfId="1470" priority="236">
      <formula>IF(G102=300,5)</formula>
    </cfRule>
  </conditionalFormatting>
  <conditionalFormatting sqref="E103">
    <cfRule type="expression" dxfId="1469" priority="235">
      <formula>IF(E103=300,5)</formula>
    </cfRule>
  </conditionalFormatting>
  <conditionalFormatting sqref="F103">
    <cfRule type="expression" dxfId="1468" priority="234">
      <formula>IF(F103=300,5)</formula>
    </cfRule>
  </conditionalFormatting>
  <conditionalFormatting sqref="G103">
    <cfRule type="expression" dxfId="1467" priority="233">
      <formula>IF(G103=300,5)</formula>
    </cfRule>
  </conditionalFormatting>
  <conditionalFormatting sqref="E104">
    <cfRule type="expression" dxfId="1466" priority="232">
      <formula>IF(E104=300,5)</formula>
    </cfRule>
  </conditionalFormatting>
  <conditionalFormatting sqref="F104">
    <cfRule type="expression" dxfId="1465" priority="231">
      <formula>IF(F104=300,5)</formula>
    </cfRule>
  </conditionalFormatting>
  <conditionalFormatting sqref="G104">
    <cfRule type="expression" dxfId="1464" priority="230">
      <formula>IF(G104=300,5)</formula>
    </cfRule>
  </conditionalFormatting>
  <conditionalFormatting sqref="E105">
    <cfRule type="expression" dxfId="1463" priority="229">
      <formula>IF(E105=300,5)</formula>
    </cfRule>
  </conditionalFormatting>
  <conditionalFormatting sqref="F105">
    <cfRule type="expression" dxfId="1462" priority="228">
      <formula>IF(F105=300,5)</formula>
    </cfRule>
  </conditionalFormatting>
  <conditionalFormatting sqref="G105">
    <cfRule type="expression" dxfId="1461" priority="227">
      <formula>IF(G105=300,5)</formula>
    </cfRule>
  </conditionalFormatting>
  <conditionalFormatting sqref="E106">
    <cfRule type="expression" dxfId="1460" priority="226">
      <formula>IF(E106=300,5)</formula>
    </cfRule>
  </conditionalFormatting>
  <conditionalFormatting sqref="F106">
    <cfRule type="expression" dxfId="1459" priority="225">
      <formula>IF(F106=300,5)</formula>
    </cfRule>
  </conditionalFormatting>
  <conditionalFormatting sqref="G106">
    <cfRule type="expression" dxfId="1458" priority="224">
      <formula>IF(G106=300,5)</formula>
    </cfRule>
  </conditionalFormatting>
  <conditionalFormatting sqref="E112">
    <cfRule type="expression" dxfId="1457" priority="223">
      <formula>IF(E112=300,5)</formula>
    </cfRule>
  </conditionalFormatting>
  <conditionalFormatting sqref="F112">
    <cfRule type="expression" dxfId="1456" priority="222">
      <formula>IF(F112=300,5)</formula>
    </cfRule>
  </conditionalFormatting>
  <conditionalFormatting sqref="G112">
    <cfRule type="expression" dxfId="1455" priority="221">
      <formula>IF(G112=300,5)</formula>
    </cfRule>
  </conditionalFormatting>
  <conditionalFormatting sqref="E113">
    <cfRule type="expression" dxfId="1454" priority="220">
      <formula>IF(E113=300,5)</formula>
    </cfRule>
  </conditionalFormatting>
  <conditionalFormatting sqref="F113">
    <cfRule type="expression" dxfId="1453" priority="219">
      <formula>IF(F113=300,5)</formula>
    </cfRule>
  </conditionalFormatting>
  <conditionalFormatting sqref="G113">
    <cfRule type="expression" dxfId="1452" priority="218">
      <formula>IF(G113=300,5)</formula>
    </cfRule>
  </conditionalFormatting>
  <conditionalFormatting sqref="E114">
    <cfRule type="expression" dxfId="1451" priority="217">
      <formula>IF(E114=300,5)</formula>
    </cfRule>
  </conditionalFormatting>
  <conditionalFormatting sqref="F114">
    <cfRule type="expression" dxfId="1450" priority="216">
      <formula>IF(F114=300,5)</formula>
    </cfRule>
  </conditionalFormatting>
  <conditionalFormatting sqref="G114">
    <cfRule type="expression" dxfId="1449" priority="215">
      <formula>IF(G114=300,5)</formula>
    </cfRule>
  </conditionalFormatting>
  <conditionalFormatting sqref="E115">
    <cfRule type="expression" dxfId="1448" priority="214">
      <formula>IF(E115=300,5)</formula>
    </cfRule>
  </conditionalFormatting>
  <conditionalFormatting sqref="F115">
    <cfRule type="expression" dxfId="1447" priority="213">
      <formula>IF(F115=300,5)</formula>
    </cfRule>
  </conditionalFormatting>
  <conditionalFormatting sqref="G115">
    <cfRule type="expression" dxfId="1446" priority="212">
      <formula>IF(G115=300,5)</formula>
    </cfRule>
  </conditionalFormatting>
  <conditionalFormatting sqref="E116">
    <cfRule type="expression" dxfId="1445" priority="211">
      <formula>IF(E116=300,5)</formula>
    </cfRule>
  </conditionalFormatting>
  <conditionalFormatting sqref="F116">
    <cfRule type="expression" dxfId="1444" priority="210">
      <formula>IF(F116=300,5)</formula>
    </cfRule>
  </conditionalFormatting>
  <conditionalFormatting sqref="G116">
    <cfRule type="expression" dxfId="1443" priority="209">
      <formula>IF(G116=300,5)</formula>
    </cfRule>
  </conditionalFormatting>
  <conditionalFormatting sqref="E122">
    <cfRule type="expression" dxfId="1442" priority="208">
      <formula>IF(E122=300,5)</formula>
    </cfRule>
  </conditionalFormatting>
  <conditionalFormatting sqref="F122">
    <cfRule type="expression" dxfId="1441" priority="207">
      <formula>IF(F122=300,5)</formula>
    </cfRule>
  </conditionalFormatting>
  <conditionalFormatting sqref="G122">
    <cfRule type="expression" dxfId="1440" priority="206">
      <formula>IF(G122=300,5)</formula>
    </cfRule>
  </conditionalFormatting>
  <conditionalFormatting sqref="E123">
    <cfRule type="expression" dxfId="1439" priority="205">
      <formula>IF(E123=300,5)</formula>
    </cfRule>
  </conditionalFormatting>
  <conditionalFormatting sqref="F123">
    <cfRule type="expression" dxfId="1438" priority="204">
      <formula>IF(F123=300,5)</formula>
    </cfRule>
  </conditionalFormatting>
  <conditionalFormatting sqref="G123">
    <cfRule type="expression" dxfId="1437" priority="203">
      <formula>IF(G123=300,5)</formula>
    </cfRule>
  </conditionalFormatting>
  <conditionalFormatting sqref="E124">
    <cfRule type="expression" dxfId="1436" priority="202">
      <formula>IF(E124=300,5)</formula>
    </cfRule>
  </conditionalFormatting>
  <conditionalFormatting sqref="F124">
    <cfRule type="expression" dxfId="1435" priority="201">
      <formula>IF(F124=300,5)</formula>
    </cfRule>
  </conditionalFormatting>
  <conditionalFormatting sqref="G124">
    <cfRule type="expression" dxfId="1434" priority="200">
      <formula>IF(G124=300,5)</formula>
    </cfRule>
  </conditionalFormatting>
  <conditionalFormatting sqref="E125">
    <cfRule type="expression" dxfId="1433" priority="199">
      <formula>IF(E125=300,5)</formula>
    </cfRule>
  </conditionalFormatting>
  <conditionalFormatting sqref="F125">
    <cfRule type="expression" dxfId="1432" priority="198">
      <formula>IF(F125=300,5)</formula>
    </cfRule>
  </conditionalFormatting>
  <conditionalFormatting sqref="G125">
    <cfRule type="expression" dxfId="1431" priority="197">
      <formula>IF(G125=300,5)</formula>
    </cfRule>
  </conditionalFormatting>
  <conditionalFormatting sqref="E126">
    <cfRule type="expression" dxfId="1430" priority="196">
      <formula>IF(E126=300,5)</formula>
    </cfRule>
  </conditionalFormatting>
  <conditionalFormatting sqref="F126">
    <cfRule type="expression" dxfId="1429" priority="195">
      <formula>IF(F126=300,5)</formula>
    </cfRule>
  </conditionalFormatting>
  <conditionalFormatting sqref="G126">
    <cfRule type="expression" dxfId="1428" priority="194">
      <formula>IF(G126=300,5)</formula>
    </cfRule>
  </conditionalFormatting>
  <conditionalFormatting sqref="E133">
    <cfRule type="expression" dxfId="1427" priority="193">
      <formula>IF(E133=300,5)</formula>
    </cfRule>
  </conditionalFormatting>
  <conditionalFormatting sqref="F133">
    <cfRule type="expression" dxfId="1426" priority="192">
      <formula>IF(F133=300,5)</formula>
    </cfRule>
  </conditionalFormatting>
  <conditionalFormatting sqref="G133">
    <cfRule type="expression" dxfId="1425" priority="191">
      <formula>IF(G133=300,5)</formula>
    </cfRule>
  </conditionalFormatting>
  <conditionalFormatting sqref="E134">
    <cfRule type="expression" dxfId="1424" priority="190">
      <formula>IF(E134=300,5)</formula>
    </cfRule>
  </conditionalFormatting>
  <conditionalFormatting sqref="F134">
    <cfRule type="expression" dxfId="1423" priority="189">
      <formula>IF(F134=300,5)</formula>
    </cfRule>
  </conditionalFormatting>
  <conditionalFormatting sqref="G134">
    <cfRule type="expression" dxfId="1422" priority="188">
      <formula>IF(G134=300,5)</formula>
    </cfRule>
  </conditionalFormatting>
  <conditionalFormatting sqref="E135">
    <cfRule type="expression" dxfId="1421" priority="187">
      <formula>IF(E135=300,5)</formula>
    </cfRule>
  </conditionalFormatting>
  <conditionalFormatting sqref="F135">
    <cfRule type="expression" dxfId="1420" priority="186">
      <formula>IF(F135=300,5)</formula>
    </cfRule>
  </conditionalFormatting>
  <conditionalFormatting sqref="G135">
    <cfRule type="expression" dxfId="1419" priority="185">
      <formula>IF(G135=300,5)</formula>
    </cfRule>
  </conditionalFormatting>
  <conditionalFormatting sqref="E136">
    <cfRule type="expression" dxfId="1418" priority="184">
      <formula>IF(E136=300,5)</formula>
    </cfRule>
  </conditionalFormatting>
  <conditionalFormatting sqref="F136">
    <cfRule type="expression" dxfId="1417" priority="183">
      <formula>IF(F136=300,5)</formula>
    </cfRule>
  </conditionalFormatting>
  <conditionalFormatting sqref="G136">
    <cfRule type="expression" dxfId="1416" priority="182">
      <formula>IF(G136=300,5)</formula>
    </cfRule>
  </conditionalFormatting>
  <conditionalFormatting sqref="E132">
    <cfRule type="expression" dxfId="1415" priority="181">
      <formula>IF(E132=300,5)</formula>
    </cfRule>
  </conditionalFormatting>
  <conditionalFormatting sqref="F132">
    <cfRule type="expression" dxfId="1414" priority="180">
      <formula>IF(F132=300,5)</formula>
    </cfRule>
  </conditionalFormatting>
  <conditionalFormatting sqref="G132">
    <cfRule type="expression" dxfId="1413" priority="179">
      <formula>IF(G132=300,5)</formula>
    </cfRule>
  </conditionalFormatting>
  <conditionalFormatting sqref="E142">
    <cfRule type="expression" dxfId="1412" priority="178">
      <formula>IF(E142=300,5)</formula>
    </cfRule>
  </conditionalFormatting>
  <conditionalFormatting sqref="F142">
    <cfRule type="expression" dxfId="1411" priority="177">
      <formula>IF(F142=300,5)</formula>
    </cfRule>
  </conditionalFormatting>
  <conditionalFormatting sqref="G142">
    <cfRule type="expression" dxfId="1410" priority="176">
      <formula>IF(G142=300,5)</formula>
    </cfRule>
  </conditionalFormatting>
  <conditionalFormatting sqref="E143">
    <cfRule type="expression" dxfId="1409" priority="175">
      <formula>IF(E143=300,5)</formula>
    </cfRule>
  </conditionalFormatting>
  <conditionalFormatting sqref="F143">
    <cfRule type="expression" dxfId="1408" priority="174">
      <formula>IF(F143=300,5)</formula>
    </cfRule>
  </conditionalFormatting>
  <conditionalFormatting sqref="G143">
    <cfRule type="expression" dxfId="1407" priority="173">
      <formula>IF(G143=300,5)</formula>
    </cfRule>
  </conditionalFormatting>
  <conditionalFormatting sqref="E144">
    <cfRule type="expression" dxfId="1406" priority="172">
      <formula>IF(E144=300,5)</formula>
    </cfRule>
  </conditionalFormatting>
  <conditionalFormatting sqref="F144">
    <cfRule type="expression" dxfId="1405" priority="171">
      <formula>IF(F144=300,5)</formula>
    </cfRule>
  </conditionalFormatting>
  <conditionalFormatting sqref="G144">
    <cfRule type="expression" dxfId="1404" priority="170">
      <formula>IF(G144=300,5)</formula>
    </cfRule>
  </conditionalFormatting>
  <conditionalFormatting sqref="E145">
    <cfRule type="expression" dxfId="1403" priority="169">
      <formula>IF(E145=300,5)</formula>
    </cfRule>
  </conditionalFormatting>
  <conditionalFormatting sqref="F145">
    <cfRule type="expression" dxfId="1402" priority="168">
      <formula>IF(F145=300,5)</formula>
    </cfRule>
  </conditionalFormatting>
  <conditionalFormatting sqref="G145">
    <cfRule type="expression" dxfId="1401" priority="167">
      <formula>IF(G145=300,5)</formula>
    </cfRule>
  </conditionalFormatting>
  <conditionalFormatting sqref="E146">
    <cfRule type="expression" dxfId="1400" priority="166">
      <formula>IF(E146=300,5)</formula>
    </cfRule>
  </conditionalFormatting>
  <conditionalFormatting sqref="F146">
    <cfRule type="expression" dxfId="1399" priority="165">
      <formula>IF(F146=300,5)</formula>
    </cfRule>
  </conditionalFormatting>
  <conditionalFormatting sqref="G146">
    <cfRule type="expression" dxfId="1398" priority="164">
      <formula>IF(G146=300,5)</formula>
    </cfRule>
  </conditionalFormatting>
  <conditionalFormatting sqref="E152">
    <cfRule type="expression" dxfId="1397" priority="163">
      <formula>IF(E152=300,5)</formula>
    </cfRule>
  </conditionalFormatting>
  <conditionalFormatting sqref="F152">
    <cfRule type="expression" dxfId="1396" priority="162">
      <formula>IF(F152=300,5)</formula>
    </cfRule>
  </conditionalFormatting>
  <conditionalFormatting sqref="G152">
    <cfRule type="expression" dxfId="1395" priority="161">
      <formula>IF(G152=300,5)</formula>
    </cfRule>
  </conditionalFormatting>
  <conditionalFormatting sqref="E153">
    <cfRule type="expression" dxfId="1394" priority="160">
      <formula>IF(E153=300,5)</formula>
    </cfRule>
  </conditionalFormatting>
  <conditionalFormatting sqref="F153">
    <cfRule type="expression" dxfId="1393" priority="159">
      <formula>IF(F153=300,5)</formula>
    </cfRule>
  </conditionalFormatting>
  <conditionalFormatting sqref="G153">
    <cfRule type="expression" dxfId="1392" priority="158">
      <formula>IF(G153=300,5)</formula>
    </cfRule>
  </conditionalFormatting>
  <conditionalFormatting sqref="E154">
    <cfRule type="expression" dxfId="1391" priority="157">
      <formula>IF(E154=300,5)</formula>
    </cfRule>
  </conditionalFormatting>
  <conditionalFormatting sqref="F154">
    <cfRule type="expression" dxfId="1390" priority="156">
      <formula>IF(F154=300,5)</formula>
    </cfRule>
  </conditionalFormatting>
  <conditionalFormatting sqref="G154">
    <cfRule type="expression" dxfId="1389" priority="155">
      <formula>IF(G154=300,5)</formula>
    </cfRule>
  </conditionalFormatting>
  <conditionalFormatting sqref="E155">
    <cfRule type="expression" dxfId="1388" priority="154">
      <formula>IF(E155=300,5)</formula>
    </cfRule>
  </conditionalFormatting>
  <conditionalFormatting sqref="F155">
    <cfRule type="expression" dxfId="1387" priority="153">
      <formula>IF(F155=300,5)</formula>
    </cfRule>
  </conditionalFormatting>
  <conditionalFormatting sqref="G155">
    <cfRule type="expression" dxfId="1386" priority="152">
      <formula>IF(G155=300,5)</formula>
    </cfRule>
  </conditionalFormatting>
  <conditionalFormatting sqref="E156">
    <cfRule type="expression" dxfId="1385" priority="151">
      <formula>IF(E156=300,5)</formula>
    </cfRule>
  </conditionalFormatting>
  <conditionalFormatting sqref="F156">
    <cfRule type="expression" dxfId="1384" priority="150">
      <formula>IF(F156=300,5)</formula>
    </cfRule>
  </conditionalFormatting>
  <conditionalFormatting sqref="G156">
    <cfRule type="expression" dxfId="1383" priority="149">
      <formula>IF(G156=300,5)</formula>
    </cfRule>
  </conditionalFormatting>
  <conditionalFormatting sqref="A171">
    <cfRule type="containsErrors" dxfId="1382" priority="148">
      <formula>ISERROR(A171)</formula>
    </cfRule>
  </conditionalFormatting>
  <conditionalFormatting sqref="A167:A168">
    <cfRule type="cellIs" dxfId="1381" priority="146" operator="equal">
      <formula>0</formula>
    </cfRule>
    <cfRule type="containsErrors" dxfId="1380" priority="147">
      <formula>ISERROR(A167)</formula>
    </cfRule>
  </conditionalFormatting>
  <conditionalFormatting sqref="C171">
    <cfRule type="containsErrors" dxfId="1379" priority="145">
      <formula>ISERROR(C171)</formula>
    </cfRule>
  </conditionalFormatting>
  <conditionalFormatting sqref="A169:A170">
    <cfRule type="cellIs" dxfId="1378" priority="143" operator="equal">
      <formula>0</formula>
    </cfRule>
    <cfRule type="containsErrors" dxfId="1377" priority="144">
      <formula>ISERROR(A169)</formula>
    </cfRule>
  </conditionalFormatting>
  <conditionalFormatting sqref="A162:A166">
    <cfRule type="containsErrors" dxfId="1376" priority="142">
      <formula>ISERROR(A162)</formula>
    </cfRule>
  </conditionalFormatting>
  <conditionalFormatting sqref="A162:A166">
    <cfRule type="cellIs" dxfId="1375" priority="141" operator="equal">
      <formula>0</formula>
    </cfRule>
  </conditionalFormatting>
  <conditionalFormatting sqref="C167:C168">
    <cfRule type="containsErrors" dxfId="1374" priority="139">
      <formula>ISERROR(C167)</formula>
    </cfRule>
  </conditionalFormatting>
  <conditionalFormatting sqref="C162:C166">
    <cfRule type="containsErrors" dxfId="1373" priority="140">
      <formula>ISERROR(C162)</formula>
    </cfRule>
  </conditionalFormatting>
  <conditionalFormatting sqref="C169:C170">
    <cfRule type="cellIs" dxfId="1372" priority="137" operator="equal">
      <formula>0</formula>
    </cfRule>
    <cfRule type="containsErrors" dxfId="1371" priority="138">
      <formula>ISERROR(C169)</formula>
    </cfRule>
  </conditionalFormatting>
  <conditionalFormatting sqref="E171:G171">
    <cfRule type="cellIs" dxfId="1370" priority="135" operator="equal">
      <formula>0</formula>
    </cfRule>
    <cfRule type="containsErrors" dxfId="1369" priority="136">
      <formula>ISERROR(E171)</formula>
    </cfRule>
  </conditionalFormatting>
  <conditionalFormatting sqref="E162">
    <cfRule type="expression" dxfId="1368" priority="134">
      <formula>IF(E162=300,5)</formula>
    </cfRule>
  </conditionalFormatting>
  <conditionalFormatting sqref="F162">
    <cfRule type="expression" dxfId="1367" priority="133">
      <formula>IF(F162=300,5)</formula>
    </cfRule>
  </conditionalFormatting>
  <conditionalFormatting sqref="G162">
    <cfRule type="expression" dxfId="1366" priority="132">
      <formula>IF(G162=300,5)</formula>
    </cfRule>
  </conditionalFormatting>
  <conditionalFormatting sqref="E163">
    <cfRule type="expression" dxfId="1365" priority="131">
      <formula>IF(E163=300,5)</formula>
    </cfRule>
  </conditionalFormatting>
  <conditionalFormatting sqref="F163">
    <cfRule type="expression" dxfId="1364" priority="130">
      <formula>IF(F163=300,5)</formula>
    </cfRule>
  </conditionalFormatting>
  <conditionalFormatting sqref="G163">
    <cfRule type="expression" dxfId="1363" priority="129">
      <formula>IF(G163=300,5)</formula>
    </cfRule>
  </conditionalFormatting>
  <conditionalFormatting sqref="E164">
    <cfRule type="expression" dxfId="1362" priority="128">
      <formula>IF(E164=300,5)</formula>
    </cfRule>
  </conditionalFormatting>
  <conditionalFormatting sqref="F164">
    <cfRule type="expression" dxfId="1361" priority="127">
      <formula>IF(F164=300,5)</formula>
    </cfRule>
  </conditionalFormatting>
  <conditionalFormatting sqref="G164">
    <cfRule type="expression" dxfId="1360" priority="126">
      <formula>IF(G164=300,5)</formula>
    </cfRule>
  </conditionalFormatting>
  <conditionalFormatting sqref="E165">
    <cfRule type="expression" dxfId="1359" priority="125">
      <formula>IF(E165=300,5)</formula>
    </cfRule>
  </conditionalFormatting>
  <conditionalFormatting sqref="F165">
    <cfRule type="expression" dxfId="1358" priority="124">
      <formula>IF(F165=300,5)</formula>
    </cfRule>
  </conditionalFormatting>
  <conditionalFormatting sqref="G165">
    <cfRule type="expression" dxfId="1357" priority="123">
      <formula>IF(G165=300,5)</formula>
    </cfRule>
  </conditionalFormatting>
  <conditionalFormatting sqref="E166">
    <cfRule type="expression" dxfId="1356" priority="122">
      <formula>IF(E166=300,5)</formula>
    </cfRule>
  </conditionalFormatting>
  <conditionalFormatting sqref="F166">
    <cfRule type="expression" dxfId="1355" priority="121">
      <formula>IF(F166=300,5)</formula>
    </cfRule>
  </conditionalFormatting>
  <conditionalFormatting sqref="G166">
    <cfRule type="expression" dxfId="1354" priority="120">
      <formula>IF(G166=300,5)</formula>
    </cfRule>
  </conditionalFormatting>
  <conditionalFormatting sqref="A181">
    <cfRule type="containsErrors" dxfId="1353" priority="119">
      <formula>ISERROR(A181)</formula>
    </cfRule>
  </conditionalFormatting>
  <conditionalFormatting sqref="A177:A178">
    <cfRule type="cellIs" dxfId="1352" priority="117" operator="equal">
      <formula>0</formula>
    </cfRule>
    <cfRule type="containsErrors" dxfId="1351" priority="118">
      <formula>ISERROR(A177)</formula>
    </cfRule>
  </conditionalFormatting>
  <conditionalFormatting sqref="C181">
    <cfRule type="containsErrors" dxfId="1350" priority="116">
      <formula>ISERROR(C181)</formula>
    </cfRule>
  </conditionalFormatting>
  <conditionalFormatting sqref="A179:A180">
    <cfRule type="cellIs" dxfId="1349" priority="114" operator="equal">
      <formula>0</formula>
    </cfRule>
    <cfRule type="containsErrors" dxfId="1348" priority="115">
      <formula>ISERROR(A179)</formula>
    </cfRule>
  </conditionalFormatting>
  <conditionalFormatting sqref="A172:A176">
    <cfRule type="containsErrors" dxfId="1347" priority="113">
      <formula>ISERROR(A172)</formula>
    </cfRule>
  </conditionalFormatting>
  <conditionalFormatting sqref="A172:A176">
    <cfRule type="cellIs" dxfId="1346" priority="112" operator="equal">
      <formula>0</formula>
    </cfRule>
  </conditionalFormatting>
  <conditionalFormatting sqref="C177:C178">
    <cfRule type="containsErrors" dxfId="1345" priority="110">
      <formula>ISERROR(C177)</formula>
    </cfRule>
  </conditionalFormatting>
  <conditionalFormatting sqref="C172:C176">
    <cfRule type="containsErrors" dxfId="1344" priority="111">
      <formula>ISERROR(C172)</formula>
    </cfRule>
  </conditionalFormatting>
  <conditionalFormatting sqref="C179:C180">
    <cfRule type="cellIs" dxfId="1343" priority="108" operator="equal">
      <formula>0</formula>
    </cfRule>
    <cfRule type="containsErrors" dxfId="1342" priority="109">
      <formula>ISERROR(C179)</formula>
    </cfRule>
  </conditionalFormatting>
  <conditionalFormatting sqref="E181:G181">
    <cfRule type="cellIs" dxfId="1341" priority="106" operator="equal">
      <formula>0</formula>
    </cfRule>
    <cfRule type="containsErrors" dxfId="1340" priority="107">
      <formula>ISERROR(E181)</formula>
    </cfRule>
  </conditionalFormatting>
  <conditionalFormatting sqref="E172">
    <cfRule type="expression" dxfId="1339" priority="105">
      <formula>IF(E172=300,5)</formula>
    </cfRule>
  </conditionalFormatting>
  <conditionalFormatting sqref="F172">
    <cfRule type="expression" dxfId="1338" priority="104">
      <formula>IF(F172=300,5)</formula>
    </cfRule>
  </conditionalFormatting>
  <conditionalFormatting sqref="G172">
    <cfRule type="expression" dxfId="1337" priority="103">
      <formula>IF(G172=300,5)</formula>
    </cfRule>
  </conditionalFormatting>
  <conditionalFormatting sqref="E173">
    <cfRule type="expression" dxfId="1336" priority="102">
      <formula>IF(E173=300,5)</formula>
    </cfRule>
  </conditionalFormatting>
  <conditionalFormatting sqref="F173">
    <cfRule type="expression" dxfId="1335" priority="101">
      <formula>IF(F173=300,5)</formula>
    </cfRule>
  </conditionalFormatting>
  <conditionalFormatting sqref="G173">
    <cfRule type="expression" dxfId="1334" priority="100">
      <formula>IF(G173=300,5)</formula>
    </cfRule>
  </conditionalFormatting>
  <conditionalFormatting sqref="E174">
    <cfRule type="expression" dxfId="1333" priority="99">
      <formula>IF(E174=300,5)</formula>
    </cfRule>
  </conditionalFormatting>
  <conditionalFormatting sqref="F174">
    <cfRule type="expression" dxfId="1332" priority="98">
      <formula>IF(F174=300,5)</formula>
    </cfRule>
  </conditionalFormatting>
  <conditionalFormatting sqref="G174">
    <cfRule type="expression" dxfId="1331" priority="97">
      <formula>IF(G174=300,5)</formula>
    </cfRule>
  </conditionalFormatting>
  <conditionalFormatting sqref="E175">
    <cfRule type="expression" dxfId="1330" priority="96">
      <formula>IF(E175=300,5)</formula>
    </cfRule>
  </conditionalFormatting>
  <conditionalFormatting sqref="F175">
    <cfRule type="expression" dxfId="1329" priority="95">
      <formula>IF(F175=300,5)</formula>
    </cfRule>
  </conditionalFormatting>
  <conditionalFormatting sqref="G175">
    <cfRule type="expression" dxfId="1328" priority="94">
      <formula>IF(G175=300,5)</formula>
    </cfRule>
  </conditionalFormatting>
  <conditionalFormatting sqref="E176">
    <cfRule type="expression" dxfId="1327" priority="93">
      <formula>IF(E176=300,5)</formula>
    </cfRule>
  </conditionalFormatting>
  <conditionalFormatting sqref="F176">
    <cfRule type="expression" dxfId="1326" priority="92">
      <formula>IF(F176=300,5)</formula>
    </cfRule>
  </conditionalFormatting>
  <conditionalFormatting sqref="G176">
    <cfRule type="expression" dxfId="1325" priority="91">
      <formula>IF(G176=300,5)</formula>
    </cfRule>
  </conditionalFormatting>
  <conditionalFormatting sqref="D7:D8">
    <cfRule type="containsErrors" dxfId="1324" priority="89">
      <formula>ISERROR(D7)</formula>
    </cfRule>
  </conditionalFormatting>
  <conditionalFormatting sqref="D2:D6">
    <cfRule type="containsErrors" dxfId="1323" priority="90">
      <formula>ISERROR(D2)</formula>
    </cfRule>
  </conditionalFormatting>
  <conditionalFormatting sqref="D11">
    <cfRule type="containsErrors" dxfId="1322" priority="88">
      <formula>ISERROR(D11)</formula>
    </cfRule>
  </conditionalFormatting>
  <conditionalFormatting sqref="D9:D10">
    <cfRule type="cellIs" dxfId="1321" priority="86" operator="equal">
      <formula>0</formula>
    </cfRule>
    <cfRule type="containsErrors" dxfId="1320" priority="87">
      <formula>ISERROR(D9)</formula>
    </cfRule>
  </conditionalFormatting>
  <conditionalFormatting sqref="D17:D18">
    <cfRule type="containsErrors" dxfId="1319" priority="84">
      <formula>ISERROR(D17)</formula>
    </cfRule>
  </conditionalFormatting>
  <conditionalFormatting sqref="D12:D16">
    <cfRule type="containsErrors" dxfId="1318" priority="85">
      <formula>ISERROR(D12)</formula>
    </cfRule>
  </conditionalFormatting>
  <conditionalFormatting sqref="D21">
    <cfRule type="containsErrors" dxfId="1317" priority="83">
      <formula>ISERROR(D21)</formula>
    </cfRule>
  </conditionalFormatting>
  <conditionalFormatting sqref="D19:D20">
    <cfRule type="cellIs" dxfId="1316" priority="81" operator="equal">
      <formula>0</formula>
    </cfRule>
    <cfRule type="containsErrors" dxfId="1315" priority="82">
      <formula>ISERROR(D19)</formula>
    </cfRule>
  </conditionalFormatting>
  <conditionalFormatting sqref="D27:D28">
    <cfRule type="containsErrors" dxfId="1314" priority="79">
      <formula>ISERROR(D27)</formula>
    </cfRule>
  </conditionalFormatting>
  <conditionalFormatting sqref="D22:D26">
    <cfRule type="containsErrors" dxfId="1313" priority="80">
      <formula>ISERROR(D22)</formula>
    </cfRule>
  </conditionalFormatting>
  <conditionalFormatting sqref="D31">
    <cfRule type="containsErrors" dxfId="1312" priority="78">
      <formula>ISERROR(D31)</formula>
    </cfRule>
  </conditionalFormatting>
  <conditionalFormatting sqref="D29:D30">
    <cfRule type="cellIs" dxfId="1311" priority="76" operator="equal">
      <formula>0</formula>
    </cfRule>
    <cfRule type="containsErrors" dxfId="1310" priority="77">
      <formula>ISERROR(D29)</formula>
    </cfRule>
  </conditionalFormatting>
  <conditionalFormatting sqref="D37:D38">
    <cfRule type="containsErrors" dxfId="1309" priority="74">
      <formula>ISERROR(D37)</formula>
    </cfRule>
  </conditionalFormatting>
  <conditionalFormatting sqref="D32:D36">
    <cfRule type="containsErrors" dxfId="1308" priority="75">
      <formula>ISERROR(D32)</formula>
    </cfRule>
  </conditionalFormatting>
  <conditionalFormatting sqref="D41">
    <cfRule type="containsErrors" dxfId="1307" priority="73">
      <formula>ISERROR(D41)</formula>
    </cfRule>
  </conditionalFormatting>
  <conditionalFormatting sqref="D39:D40">
    <cfRule type="cellIs" dxfId="1306" priority="71" operator="equal">
      <formula>0</formula>
    </cfRule>
    <cfRule type="containsErrors" dxfId="1305" priority="72">
      <formula>ISERROR(D39)</formula>
    </cfRule>
  </conditionalFormatting>
  <conditionalFormatting sqref="D47:D48">
    <cfRule type="containsErrors" dxfId="1304" priority="69">
      <formula>ISERROR(D47)</formula>
    </cfRule>
  </conditionalFormatting>
  <conditionalFormatting sqref="D42:D46">
    <cfRule type="containsErrors" dxfId="1303" priority="70">
      <formula>ISERROR(D42)</formula>
    </cfRule>
  </conditionalFormatting>
  <conditionalFormatting sqref="D51">
    <cfRule type="containsErrors" dxfId="1302" priority="68">
      <formula>ISERROR(D51)</formula>
    </cfRule>
  </conditionalFormatting>
  <conditionalFormatting sqref="D49:D50">
    <cfRule type="cellIs" dxfId="1301" priority="66" operator="equal">
      <formula>0</formula>
    </cfRule>
    <cfRule type="containsErrors" dxfId="1300" priority="67">
      <formula>ISERROR(D49)</formula>
    </cfRule>
  </conditionalFormatting>
  <conditionalFormatting sqref="D57:D58">
    <cfRule type="containsErrors" dxfId="1299" priority="64">
      <formula>ISERROR(D57)</formula>
    </cfRule>
  </conditionalFormatting>
  <conditionalFormatting sqref="D52:D56">
    <cfRule type="containsErrors" dxfId="1298" priority="65">
      <formula>ISERROR(D52)</formula>
    </cfRule>
  </conditionalFormatting>
  <conditionalFormatting sqref="D61">
    <cfRule type="containsErrors" dxfId="1297" priority="63">
      <formula>ISERROR(D61)</formula>
    </cfRule>
  </conditionalFormatting>
  <conditionalFormatting sqref="D59:D60">
    <cfRule type="cellIs" dxfId="1296" priority="61" operator="equal">
      <formula>0</formula>
    </cfRule>
    <cfRule type="containsErrors" dxfId="1295" priority="62">
      <formula>ISERROR(D59)</formula>
    </cfRule>
  </conditionalFormatting>
  <conditionalFormatting sqref="D67:D68">
    <cfRule type="containsErrors" dxfId="1294" priority="59">
      <formula>ISERROR(D67)</formula>
    </cfRule>
  </conditionalFormatting>
  <conditionalFormatting sqref="D62:D66">
    <cfRule type="containsErrors" dxfId="1293" priority="60">
      <formula>ISERROR(D62)</formula>
    </cfRule>
  </conditionalFormatting>
  <conditionalFormatting sqref="D71">
    <cfRule type="containsErrors" dxfId="1292" priority="58">
      <formula>ISERROR(D71)</formula>
    </cfRule>
  </conditionalFormatting>
  <conditionalFormatting sqref="D69:D70">
    <cfRule type="cellIs" dxfId="1291" priority="56" operator="equal">
      <formula>0</formula>
    </cfRule>
    <cfRule type="containsErrors" dxfId="1290" priority="57">
      <formula>ISERROR(D69)</formula>
    </cfRule>
  </conditionalFormatting>
  <conditionalFormatting sqref="D77:D78">
    <cfRule type="containsErrors" dxfId="1289" priority="54">
      <formula>ISERROR(D77)</formula>
    </cfRule>
  </conditionalFormatting>
  <conditionalFormatting sqref="D72:D76">
    <cfRule type="containsErrors" dxfId="1288" priority="55">
      <formula>ISERROR(D72)</formula>
    </cfRule>
  </conditionalFormatting>
  <conditionalFormatting sqref="D81">
    <cfRule type="containsErrors" dxfId="1287" priority="53">
      <formula>ISERROR(D81)</formula>
    </cfRule>
  </conditionalFormatting>
  <conditionalFormatting sqref="D79:D80">
    <cfRule type="cellIs" dxfId="1286" priority="51" operator="equal">
      <formula>0</formula>
    </cfRule>
    <cfRule type="containsErrors" dxfId="1285" priority="52">
      <formula>ISERROR(D79)</formula>
    </cfRule>
  </conditionalFormatting>
  <conditionalFormatting sqref="D87:D88">
    <cfRule type="containsErrors" dxfId="1284" priority="49">
      <formula>ISERROR(D87)</formula>
    </cfRule>
  </conditionalFormatting>
  <conditionalFormatting sqref="D82:D86">
    <cfRule type="containsErrors" dxfId="1283" priority="50">
      <formula>ISERROR(D82)</formula>
    </cfRule>
  </conditionalFormatting>
  <conditionalFormatting sqref="D91">
    <cfRule type="containsErrors" dxfId="1282" priority="48">
      <formula>ISERROR(D91)</formula>
    </cfRule>
  </conditionalFormatting>
  <conditionalFormatting sqref="D89:D90">
    <cfRule type="cellIs" dxfId="1281" priority="46" operator="equal">
      <formula>0</formula>
    </cfRule>
    <cfRule type="containsErrors" dxfId="1280" priority="47">
      <formula>ISERROR(D89)</formula>
    </cfRule>
  </conditionalFormatting>
  <conditionalFormatting sqref="D97:D98">
    <cfRule type="containsErrors" dxfId="1279" priority="44">
      <formula>ISERROR(D97)</formula>
    </cfRule>
  </conditionalFormatting>
  <conditionalFormatting sqref="D92:D96">
    <cfRule type="containsErrors" dxfId="1278" priority="45">
      <formula>ISERROR(D92)</formula>
    </cfRule>
  </conditionalFormatting>
  <conditionalFormatting sqref="D101">
    <cfRule type="containsErrors" dxfId="1277" priority="43">
      <formula>ISERROR(D101)</formula>
    </cfRule>
  </conditionalFormatting>
  <conditionalFormatting sqref="D99:D100">
    <cfRule type="cellIs" dxfId="1276" priority="41" operator="equal">
      <formula>0</formula>
    </cfRule>
    <cfRule type="containsErrors" dxfId="1275" priority="42">
      <formula>ISERROR(D99)</formula>
    </cfRule>
  </conditionalFormatting>
  <conditionalFormatting sqref="D107:D108">
    <cfRule type="containsErrors" dxfId="1274" priority="39">
      <formula>ISERROR(D107)</formula>
    </cfRule>
  </conditionalFormatting>
  <conditionalFormatting sqref="D102:D106">
    <cfRule type="containsErrors" dxfId="1273" priority="40">
      <formula>ISERROR(D102)</formula>
    </cfRule>
  </conditionalFormatting>
  <conditionalFormatting sqref="D111">
    <cfRule type="containsErrors" dxfId="1272" priority="38">
      <formula>ISERROR(D111)</formula>
    </cfRule>
  </conditionalFormatting>
  <conditionalFormatting sqref="D109:D110">
    <cfRule type="cellIs" dxfId="1271" priority="36" operator="equal">
      <formula>0</formula>
    </cfRule>
    <cfRule type="containsErrors" dxfId="1270" priority="37">
      <formula>ISERROR(D109)</formula>
    </cfRule>
  </conditionalFormatting>
  <conditionalFormatting sqref="D117:D118">
    <cfRule type="containsErrors" dxfId="1269" priority="34">
      <formula>ISERROR(D117)</formula>
    </cfRule>
  </conditionalFormatting>
  <conditionalFormatting sqref="D112:D116">
    <cfRule type="containsErrors" dxfId="1268" priority="35">
      <formula>ISERROR(D112)</formula>
    </cfRule>
  </conditionalFormatting>
  <conditionalFormatting sqref="D121">
    <cfRule type="containsErrors" dxfId="1267" priority="33">
      <formula>ISERROR(D121)</formula>
    </cfRule>
  </conditionalFormatting>
  <conditionalFormatting sqref="D119:D120">
    <cfRule type="cellIs" dxfId="1266" priority="31" operator="equal">
      <formula>0</formula>
    </cfRule>
    <cfRule type="containsErrors" dxfId="1265" priority="32">
      <formula>ISERROR(D119)</formula>
    </cfRule>
  </conditionalFormatting>
  <conditionalFormatting sqref="D127:D128">
    <cfRule type="containsErrors" dxfId="1264" priority="29">
      <formula>ISERROR(D127)</formula>
    </cfRule>
  </conditionalFormatting>
  <conditionalFormatting sqref="D122:D126">
    <cfRule type="containsErrors" dxfId="1263" priority="30">
      <formula>ISERROR(D122)</formula>
    </cfRule>
  </conditionalFormatting>
  <conditionalFormatting sqref="D131">
    <cfRule type="containsErrors" dxfId="1262" priority="28">
      <formula>ISERROR(D131)</formula>
    </cfRule>
  </conditionalFormatting>
  <conditionalFormatting sqref="D129:D130">
    <cfRule type="cellIs" dxfId="1261" priority="26" operator="equal">
      <formula>0</formula>
    </cfRule>
    <cfRule type="containsErrors" dxfId="1260" priority="27">
      <formula>ISERROR(D129)</formula>
    </cfRule>
  </conditionalFormatting>
  <conditionalFormatting sqref="D137:D138">
    <cfRule type="containsErrors" dxfId="1259" priority="24">
      <formula>ISERROR(D137)</formula>
    </cfRule>
  </conditionalFormatting>
  <conditionalFormatting sqref="D132:D136">
    <cfRule type="containsErrors" dxfId="1258" priority="25">
      <formula>ISERROR(D132)</formula>
    </cfRule>
  </conditionalFormatting>
  <conditionalFormatting sqref="D141">
    <cfRule type="containsErrors" dxfId="1257" priority="23">
      <formula>ISERROR(D141)</formula>
    </cfRule>
  </conditionalFormatting>
  <conditionalFormatting sqref="D139:D140">
    <cfRule type="cellIs" dxfId="1256" priority="21" operator="equal">
      <formula>0</formula>
    </cfRule>
    <cfRule type="containsErrors" dxfId="1255" priority="22">
      <formula>ISERROR(D139)</formula>
    </cfRule>
  </conditionalFormatting>
  <conditionalFormatting sqref="D147:D148">
    <cfRule type="containsErrors" dxfId="1254" priority="19">
      <formula>ISERROR(D147)</formula>
    </cfRule>
  </conditionalFormatting>
  <conditionalFormatting sqref="D142:D146">
    <cfRule type="containsErrors" dxfId="1253" priority="20">
      <formula>ISERROR(D142)</formula>
    </cfRule>
  </conditionalFormatting>
  <conditionalFormatting sqref="D151">
    <cfRule type="containsErrors" dxfId="1252" priority="18">
      <formula>ISERROR(D151)</formula>
    </cfRule>
  </conditionalFormatting>
  <conditionalFormatting sqref="D149:D150">
    <cfRule type="cellIs" dxfId="1251" priority="16" operator="equal">
      <formula>0</formula>
    </cfRule>
    <cfRule type="containsErrors" dxfId="1250" priority="17">
      <formula>ISERROR(D149)</formula>
    </cfRule>
  </conditionalFormatting>
  <conditionalFormatting sqref="D157:D158">
    <cfRule type="containsErrors" dxfId="1249" priority="14">
      <formula>ISERROR(D157)</formula>
    </cfRule>
  </conditionalFormatting>
  <conditionalFormatting sqref="D152:D156">
    <cfRule type="containsErrors" dxfId="1248" priority="15">
      <formula>ISERROR(D152)</formula>
    </cfRule>
  </conditionalFormatting>
  <conditionalFormatting sqref="D161">
    <cfRule type="containsErrors" dxfId="1247" priority="13">
      <formula>ISERROR(D161)</formula>
    </cfRule>
  </conditionalFormatting>
  <conditionalFormatting sqref="D159:D160">
    <cfRule type="cellIs" dxfId="1246" priority="11" operator="equal">
      <formula>0</formula>
    </cfRule>
    <cfRule type="containsErrors" dxfId="1245" priority="12">
      <formula>ISERROR(D159)</formula>
    </cfRule>
  </conditionalFormatting>
  <conditionalFormatting sqref="D167:D168">
    <cfRule type="containsErrors" dxfId="1244" priority="9">
      <formula>ISERROR(D167)</formula>
    </cfRule>
  </conditionalFormatting>
  <conditionalFormatting sqref="D162:D166">
    <cfRule type="containsErrors" dxfId="1243" priority="10">
      <formula>ISERROR(D162)</formula>
    </cfRule>
  </conditionalFormatting>
  <conditionalFormatting sqref="D171">
    <cfRule type="containsErrors" dxfId="1242" priority="8">
      <formula>ISERROR(D171)</formula>
    </cfRule>
  </conditionalFormatting>
  <conditionalFormatting sqref="D169:D170">
    <cfRule type="cellIs" dxfId="1241" priority="6" operator="equal">
      <formula>0</formula>
    </cfRule>
    <cfRule type="containsErrors" dxfId="1240" priority="7">
      <formula>ISERROR(D169)</formula>
    </cfRule>
  </conditionalFormatting>
  <conditionalFormatting sqref="D177:D178">
    <cfRule type="containsErrors" dxfId="1239" priority="4">
      <formula>ISERROR(D177)</formula>
    </cfRule>
  </conditionalFormatting>
  <conditionalFormatting sqref="D172:D176">
    <cfRule type="containsErrors" dxfId="1238" priority="5">
      <formula>ISERROR(D172)</formula>
    </cfRule>
  </conditionalFormatting>
  <conditionalFormatting sqref="D181">
    <cfRule type="containsErrors" dxfId="1237" priority="3">
      <formula>ISERROR(D181)</formula>
    </cfRule>
  </conditionalFormatting>
  <conditionalFormatting sqref="D179:D180">
    <cfRule type="cellIs" dxfId="1236" priority="1" operator="equal">
      <formula>0</formula>
    </cfRule>
    <cfRule type="containsErrors" dxfId="1235" priority="2">
      <formula>ISERROR(D179)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157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2">
        <v>1084</v>
      </c>
      <c r="C3" s="32" t="str">
        <f>IFERROR(IF(B3=Données!X$1,Données!$X$2,VLOOKUP(B3,Données!$A$3:$I$1003,3,FALSE)),"")</f>
        <v>Louise St-Jules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39">
        <v>1053</v>
      </c>
      <c r="C6" s="32" t="str">
        <f>IFERROR(IF(B6=Données!X$1,Données!$X$2,VLOOKUP(B6,Données!$A$3:$I$1003,3,FALSE)),"")</f>
        <v>André Cyr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7">
        <v>1078</v>
      </c>
      <c r="C12" s="32" t="str">
        <f>IFERROR(IF(B12=Données!X$1,Données!$X$2,VLOOKUP(B12,Données!$A$3:$I$1003,3,FALSE)),"")</f>
        <v>Suzanne Jacob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133">
        <v>1059</v>
      </c>
      <c r="C14" s="32" t="str">
        <f>IFERROR(IF(B14=Données!X$1,Données!$X$2,VLOOKUP(B14,Données!$A$3:$I$1003,3,FALSE)),"")</f>
        <v>Juliette Lavallée</v>
      </c>
      <c r="D14" s="69">
        <f>IF(C14="Dummy",Données!$X$4,VLOOKUP(B14,Données!$A$3:$I$1003,5))</f>
        <v>0</v>
      </c>
      <c r="E14" s="34"/>
      <c r="F14" s="34"/>
      <c r="G14" s="34">
        <v>300</v>
      </c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300</v>
      </c>
    </row>
    <row r="22" spans="1:7" x14ac:dyDescent="0.25">
      <c r="A22" s="30">
        <f>VLOOKUP(B22,Données!$A$3:$I$1003,4)</f>
        <v>0</v>
      </c>
      <c r="B22" s="141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7">
        <v>1051</v>
      </c>
      <c r="C34" s="32" t="str">
        <f>IFERROR(IF(B34=Données!X$1,Données!$X$2,VLOOKUP(B34,Données!$A$3:$I$1003,3,FALSE)),"")</f>
        <v>Serge Goupil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143">
        <v>1000</v>
      </c>
      <c r="C36" s="32" t="str">
        <f>IFERROR(IF(B36=Données!X$1,Données!$X$2,VLOOKUP(B36,Données!$A$3:$I$1003,3,FALSE)),"")</f>
        <v>Pierrette Venne</v>
      </c>
      <c r="D36" s="69">
        <f>IF(C36="Dummy",Données!$X$4,VLOOKUP(B36,Données!$A$3:$I$1003,5))</f>
        <v>0</v>
      </c>
      <c r="E36" s="34">
        <v>300</v>
      </c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300</v>
      </c>
      <c r="F41" s="68">
        <f>SUM(F32:F36)+SUMPRODUCT((F32:F36=0)*1,$D232:$D236)</f>
        <v>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142">
        <v>1034</v>
      </c>
      <c r="C65" s="32" t="str">
        <f>IFERROR(IF(B65=Données!X$1,Données!$X$2,VLOOKUP(B65,Données!$A$3:$I$1003,3,FALSE)),"")</f>
        <v>Carole Moreau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134">
        <v>1081</v>
      </c>
      <c r="C104" s="32" t="str">
        <f>IFERROR(IF(B104=Données!X$1,Données!$X$2,VLOOKUP(B104,Données!$A$3:$I$1003,3,FALSE)),"")</f>
        <v>Denis Lauzon</v>
      </c>
      <c r="D104" s="69">
        <f>IF(C104="Dummy",Données!$X$4,VLOOKUP(B104,Données!$A$3:$I$1003,5))</f>
        <v>0</v>
      </c>
      <c r="E104" s="34">
        <v>300</v>
      </c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7">
        <v>1047</v>
      </c>
      <c r="C106" s="32" t="str">
        <f>IFERROR(IF(B106=Données!X$1,Données!$X$2,VLOOKUP(B106,Données!$A$3:$I$1003,3,FALSE)),"")</f>
        <v>Louisette Croteau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300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1234" priority="613">
      <formula>ISERROR(A1)</formula>
    </cfRule>
  </conditionalFormatting>
  <conditionalFormatting sqref="A1">
    <cfRule type="containsErrors" dxfId="1233" priority="610">
      <formula>ISERROR(A1)</formula>
    </cfRule>
  </conditionalFormatting>
  <conditionalFormatting sqref="A7:A8">
    <cfRule type="cellIs" dxfId="1232" priority="608" operator="equal">
      <formula>0</formula>
    </cfRule>
    <cfRule type="containsErrors" dxfId="1231" priority="609">
      <formula>ISERROR(A7)</formula>
    </cfRule>
  </conditionalFormatting>
  <conditionalFormatting sqref="A9:A10">
    <cfRule type="cellIs" dxfId="1230" priority="606" operator="equal">
      <formula>0</formula>
    </cfRule>
    <cfRule type="containsErrors" dxfId="1229" priority="607">
      <formula>ISERROR(A9)</formula>
    </cfRule>
  </conditionalFormatting>
  <conditionalFormatting sqref="A11">
    <cfRule type="containsErrors" dxfId="1228" priority="614">
      <formula>ISERROR(A11)</formula>
    </cfRule>
  </conditionalFormatting>
  <conditionalFormatting sqref="B1">
    <cfRule type="containsErrors" dxfId="1227" priority="605">
      <formula>ISERROR(B1)</formula>
    </cfRule>
  </conditionalFormatting>
  <conditionalFormatting sqref="E1:G1">
    <cfRule type="cellIs" dxfId="1226" priority="611" operator="equal">
      <formula>0</formula>
    </cfRule>
    <cfRule type="containsErrors" dxfId="1225" priority="612">
      <formula>ISERROR(E1)</formula>
    </cfRule>
  </conditionalFormatting>
  <conditionalFormatting sqref="A21">
    <cfRule type="containsErrors" dxfId="1224" priority="604">
      <formula>ISERROR(A21)</formula>
    </cfRule>
  </conditionalFormatting>
  <conditionalFormatting sqref="A31">
    <cfRule type="containsErrors" dxfId="1223" priority="603">
      <formula>ISERROR(A31)</formula>
    </cfRule>
  </conditionalFormatting>
  <conditionalFormatting sqref="A41">
    <cfRule type="containsErrors" dxfId="1222" priority="602">
      <formula>ISERROR(A41)</formula>
    </cfRule>
  </conditionalFormatting>
  <conditionalFormatting sqref="A51">
    <cfRule type="containsErrors" dxfId="1221" priority="601">
      <formula>ISERROR(A51)</formula>
    </cfRule>
  </conditionalFormatting>
  <conditionalFormatting sqref="A61">
    <cfRule type="containsErrors" dxfId="1220" priority="600">
      <formula>ISERROR(A61)</formula>
    </cfRule>
  </conditionalFormatting>
  <conditionalFormatting sqref="A71">
    <cfRule type="containsErrors" dxfId="1219" priority="599">
      <formula>ISERROR(A71)</formula>
    </cfRule>
  </conditionalFormatting>
  <conditionalFormatting sqref="A81">
    <cfRule type="containsErrors" dxfId="1218" priority="598">
      <formula>ISERROR(A81)</formula>
    </cfRule>
  </conditionalFormatting>
  <conditionalFormatting sqref="A91">
    <cfRule type="containsErrors" dxfId="1217" priority="597">
      <formula>ISERROR(A91)</formula>
    </cfRule>
  </conditionalFormatting>
  <conditionalFormatting sqref="A101">
    <cfRule type="containsErrors" dxfId="1216" priority="596">
      <formula>ISERROR(A101)</formula>
    </cfRule>
  </conditionalFormatting>
  <conditionalFormatting sqref="A111">
    <cfRule type="containsErrors" dxfId="1215" priority="595">
      <formula>ISERROR(A111)</formula>
    </cfRule>
  </conditionalFormatting>
  <conditionalFormatting sqref="A121">
    <cfRule type="containsErrors" dxfId="1214" priority="594">
      <formula>ISERROR(A121)</formula>
    </cfRule>
  </conditionalFormatting>
  <conditionalFormatting sqref="A131">
    <cfRule type="containsErrors" dxfId="1213" priority="593">
      <formula>ISERROR(A131)</formula>
    </cfRule>
  </conditionalFormatting>
  <conditionalFormatting sqref="A141">
    <cfRule type="containsErrors" dxfId="1212" priority="592">
      <formula>ISERROR(A141)</formula>
    </cfRule>
  </conditionalFormatting>
  <conditionalFormatting sqref="A151">
    <cfRule type="containsErrors" dxfId="1211" priority="591">
      <formula>ISERROR(A151)</formula>
    </cfRule>
  </conditionalFormatting>
  <conditionalFormatting sqref="A161">
    <cfRule type="containsErrors" dxfId="1210" priority="590">
      <formula>ISERROR(A161)</formula>
    </cfRule>
  </conditionalFormatting>
  <conditionalFormatting sqref="A17:A18">
    <cfRule type="cellIs" dxfId="1209" priority="588" operator="equal">
      <formula>0</formula>
    </cfRule>
    <cfRule type="containsErrors" dxfId="1208" priority="589">
      <formula>ISERROR(A17)</formula>
    </cfRule>
  </conditionalFormatting>
  <conditionalFormatting sqref="A27:A28">
    <cfRule type="cellIs" dxfId="1207" priority="586" operator="equal">
      <formula>0</formula>
    </cfRule>
    <cfRule type="containsErrors" dxfId="1206" priority="587">
      <formula>ISERROR(A27)</formula>
    </cfRule>
  </conditionalFormatting>
  <conditionalFormatting sqref="A37:A38">
    <cfRule type="cellIs" dxfId="1205" priority="584" operator="equal">
      <formula>0</formula>
    </cfRule>
    <cfRule type="containsErrors" dxfId="1204" priority="585">
      <formula>ISERROR(A37)</formula>
    </cfRule>
  </conditionalFormatting>
  <conditionalFormatting sqref="A47:A48">
    <cfRule type="cellIs" dxfId="1203" priority="582" operator="equal">
      <formula>0</formula>
    </cfRule>
    <cfRule type="containsErrors" dxfId="1202" priority="583">
      <formula>ISERROR(A47)</formula>
    </cfRule>
  </conditionalFormatting>
  <conditionalFormatting sqref="A57:A58">
    <cfRule type="cellIs" dxfId="1201" priority="580" operator="equal">
      <formula>0</formula>
    </cfRule>
    <cfRule type="containsErrors" dxfId="1200" priority="581">
      <formula>ISERROR(A57)</formula>
    </cfRule>
  </conditionalFormatting>
  <conditionalFormatting sqref="A67:A68">
    <cfRule type="cellIs" dxfId="1199" priority="578" operator="equal">
      <formula>0</formula>
    </cfRule>
    <cfRule type="containsErrors" dxfId="1198" priority="579">
      <formula>ISERROR(A67)</formula>
    </cfRule>
  </conditionalFormatting>
  <conditionalFormatting sqref="A77:A78">
    <cfRule type="cellIs" dxfId="1197" priority="576" operator="equal">
      <formula>0</formula>
    </cfRule>
    <cfRule type="containsErrors" dxfId="1196" priority="577">
      <formula>ISERROR(A77)</formula>
    </cfRule>
  </conditionalFormatting>
  <conditionalFormatting sqref="A87:A88">
    <cfRule type="cellIs" dxfId="1195" priority="574" operator="equal">
      <formula>0</formula>
    </cfRule>
    <cfRule type="containsErrors" dxfId="1194" priority="575">
      <formula>ISERROR(A87)</formula>
    </cfRule>
  </conditionalFormatting>
  <conditionalFormatting sqref="A97:A98">
    <cfRule type="cellIs" dxfId="1193" priority="572" operator="equal">
      <formula>0</formula>
    </cfRule>
    <cfRule type="containsErrors" dxfId="1192" priority="573">
      <formula>ISERROR(A97)</formula>
    </cfRule>
  </conditionalFormatting>
  <conditionalFormatting sqref="A107:A108">
    <cfRule type="cellIs" dxfId="1191" priority="570" operator="equal">
      <formula>0</formula>
    </cfRule>
    <cfRule type="containsErrors" dxfId="1190" priority="571">
      <formula>ISERROR(A107)</formula>
    </cfRule>
  </conditionalFormatting>
  <conditionalFormatting sqref="A117:A118">
    <cfRule type="cellIs" dxfId="1189" priority="568" operator="equal">
      <formula>0</formula>
    </cfRule>
    <cfRule type="containsErrors" dxfId="1188" priority="569">
      <formula>ISERROR(A117)</formula>
    </cfRule>
  </conditionalFormatting>
  <conditionalFormatting sqref="A127:A128">
    <cfRule type="cellIs" dxfId="1187" priority="566" operator="equal">
      <formula>0</formula>
    </cfRule>
    <cfRule type="containsErrors" dxfId="1186" priority="567">
      <formula>ISERROR(A127)</formula>
    </cfRule>
  </conditionalFormatting>
  <conditionalFormatting sqref="A137:A138">
    <cfRule type="cellIs" dxfId="1185" priority="564" operator="equal">
      <formula>0</formula>
    </cfRule>
    <cfRule type="containsErrors" dxfId="1184" priority="565">
      <formula>ISERROR(A137)</formula>
    </cfRule>
  </conditionalFormatting>
  <conditionalFormatting sqref="A147:A148">
    <cfRule type="cellIs" dxfId="1183" priority="562" operator="equal">
      <formula>0</formula>
    </cfRule>
    <cfRule type="containsErrors" dxfId="1182" priority="563">
      <formula>ISERROR(A147)</formula>
    </cfRule>
  </conditionalFormatting>
  <conditionalFormatting sqref="A157:A158">
    <cfRule type="cellIs" dxfId="1181" priority="560" operator="equal">
      <formula>0</formula>
    </cfRule>
    <cfRule type="containsErrors" dxfId="1180" priority="561">
      <formula>ISERROR(A157)</formula>
    </cfRule>
  </conditionalFormatting>
  <conditionalFormatting sqref="C1:D1">
    <cfRule type="containsErrors" dxfId="1179" priority="615">
      <formula>ISERROR(C1)</formula>
    </cfRule>
  </conditionalFormatting>
  <conditionalFormatting sqref="C11">
    <cfRule type="containsErrors" dxfId="1178" priority="559">
      <formula>ISERROR(C11)</formula>
    </cfRule>
  </conditionalFormatting>
  <conditionalFormatting sqref="C21">
    <cfRule type="containsErrors" dxfId="1177" priority="558">
      <formula>ISERROR(C21)</formula>
    </cfRule>
  </conditionalFormatting>
  <conditionalFormatting sqref="C31">
    <cfRule type="containsErrors" dxfId="1176" priority="557">
      <formula>ISERROR(C31)</formula>
    </cfRule>
  </conditionalFormatting>
  <conditionalFormatting sqref="C41">
    <cfRule type="containsErrors" dxfId="1175" priority="556">
      <formula>ISERROR(C41)</formula>
    </cfRule>
  </conditionalFormatting>
  <conditionalFormatting sqref="C51">
    <cfRule type="containsErrors" dxfId="1174" priority="555">
      <formula>ISERROR(C51)</formula>
    </cfRule>
  </conditionalFormatting>
  <conditionalFormatting sqref="C61">
    <cfRule type="containsErrors" dxfId="1173" priority="554">
      <formula>ISERROR(C61)</formula>
    </cfRule>
  </conditionalFormatting>
  <conditionalFormatting sqref="C71">
    <cfRule type="containsErrors" dxfId="1172" priority="553">
      <formula>ISERROR(C71)</formula>
    </cfRule>
  </conditionalFormatting>
  <conditionalFormatting sqref="C81">
    <cfRule type="containsErrors" dxfId="1171" priority="552">
      <formula>ISERROR(C81)</formula>
    </cfRule>
  </conditionalFormatting>
  <conditionalFormatting sqref="C91">
    <cfRule type="containsErrors" dxfId="1170" priority="551">
      <formula>ISERROR(C91)</formula>
    </cfRule>
  </conditionalFormatting>
  <conditionalFormatting sqref="C101">
    <cfRule type="containsErrors" dxfId="1169" priority="550">
      <formula>ISERROR(C101)</formula>
    </cfRule>
  </conditionalFormatting>
  <conditionalFormatting sqref="C111">
    <cfRule type="containsErrors" dxfId="1168" priority="549">
      <formula>ISERROR(C111)</formula>
    </cfRule>
  </conditionalFormatting>
  <conditionalFormatting sqref="C121">
    <cfRule type="containsErrors" dxfId="1167" priority="548">
      <formula>ISERROR(C121)</formula>
    </cfRule>
  </conditionalFormatting>
  <conditionalFormatting sqref="C131">
    <cfRule type="containsErrors" dxfId="1166" priority="547">
      <formula>ISERROR(C131)</formula>
    </cfRule>
  </conditionalFormatting>
  <conditionalFormatting sqref="C141">
    <cfRule type="containsErrors" dxfId="1165" priority="546">
      <formula>ISERROR(C141)</formula>
    </cfRule>
  </conditionalFormatting>
  <conditionalFormatting sqref="C151">
    <cfRule type="containsErrors" dxfId="1164" priority="545">
      <formula>ISERROR(C151)</formula>
    </cfRule>
  </conditionalFormatting>
  <conditionalFormatting sqref="C161">
    <cfRule type="containsErrors" dxfId="1163" priority="544">
      <formula>ISERROR(C161)</formula>
    </cfRule>
  </conditionalFormatting>
  <conditionalFormatting sqref="C7:C8">
    <cfRule type="containsErrors" dxfId="1162" priority="542">
      <formula>ISERROR(C7)</formula>
    </cfRule>
  </conditionalFormatting>
  <conditionalFormatting sqref="C2:C6">
    <cfRule type="containsErrors" dxfId="1161" priority="543">
      <formula>ISERROR(C2)</formula>
    </cfRule>
  </conditionalFormatting>
  <conditionalFormatting sqref="A19:A20">
    <cfRule type="cellIs" dxfId="1160" priority="540" operator="equal">
      <formula>0</formula>
    </cfRule>
    <cfRule type="containsErrors" dxfId="1159" priority="541">
      <formula>ISERROR(A19)</formula>
    </cfRule>
  </conditionalFormatting>
  <conditionalFormatting sqref="A29:A30">
    <cfRule type="cellIs" dxfId="1158" priority="538" operator="equal">
      <formula>0</formula>
    </cfRule>
    <cfRule type="containsErrors" dxfId="1157" priority="539">
      <formula>ISERROR(A29)</formula>
    </cfRule>
  </conditionalFormatting>
  <conditionalFormatting sqref="A39:A40">
    <cfRule type="cellIs" dxfId="1156" priority="536" operator="equal">
      <formula>0</formula>
    </cfRule>
    <cfRule type="containsErrors" dxfId="1155" priority="537">
      <formula>ISERROR(A39)</formula>
    </cfRule>
  </conditionalFormatting>
  <conditionalFormatting sqref="A49:A50">
    <cfRule type="cellIs" dxfId="1154" priority="534" operator="equal">
      <formula>0</formula>
    </cfRule>
    <cfRule type="containsErrors" dxfId="1153" priority="535">
      <formula>ISERROR(A49)</formula>
    </cfRule>
  </conditionalFormatting>
  <conditionalFormatting sqref="A59:A60">
    <cfRule type="cellIs" dxfId="1152" priority="532" operator="equal">
      <formula>0</formula>
    </cfRule>
    <cfRule type="containsErrors" dxfId="1151" priority="533">
      <formula>ISERROR(A59)</formula>
    </cfRule>
  </conditionalFormatting>
  <conditionalFormatting sqref="A69:A70">
    <cfRule type="cellIs" dxfId="1150" priority="530" operator="equal">
      <formula>0</formula>
    </cfRule>
    <cfRule type="containsErrors" dxfId="1149" priority="531">
      <formula>ISERROR(A69)</formula>
    </cfRule>
  </conditionalFormatting>
  <conditionalFormatting sqref="A79:A80">
    <cfRule type="cellIs" dxfId="1148" priority="528" operator="equal">
      <formula>0</formula>
    </cfRule>
    <cfRule type="containsErrors" dxfId="1147" priority="529">
      <formula>ISERROR(A79)</formula>
    </cfRule>
  </conditionalFormatting>
  <conditionalFormatting sqref="A89:A90">
    <cfRule type="cellIs" dxfId="1146" priority="526" operator="equal">
      <formula>0</formula>
    </cfRule>
    <cfRule type="containsErrors" dxfId="1145" priority="527">
      <formula>ISERROR(A89)</formula>
    </cfRule>
  </conditionalFormatting>
  <conditionalFormatting sqref="A99:A100">
    <cfRule type="cellIs" dxfId="1144" priority="524" operator="equal">
      <formula>0</formula>
    </cfRule>
    <cfRule type="containsErrors" dxfId="1143" priority="525">
      <formula>ISERROR(A99)</formula>
    </cfRule>
  </conditionalFormatting>
  <conditionalFormatting sqref="A109:A110">
    <cfRule type="cellIs" dxfId="1142" priority="522" operator="equal">
      <formula>0</formula>
    </cfRule>
    <cfRule type="containsErrors" dxfId="1141" priority="523">
      <formula>ISERROR(A109)</formula>
    </cfRule>
  </conditionalFormatting>
  <conditionalFormatting sqref="A119:A120">
    <cfRule type="cellIs" dxfId="1140" priority="520" operator="equal">
      <formula>0</formula>
    </cfRule>
    <cfRule type="containsErrors" dxfId="1139" priority="521">
      <formula>ISERROR(A119)</formula>
    </cfRule>
  </conditionalFormatting>
  <conditionalFormatting sqref="A129:A130">
    <cfRule type="cellIs" dxfId="1138" priority="518" operator="equal">
      <formula>0</formula>
    </cfRule>
    <cfRule type="containsErrors" dxfId="1137" priority="519">
      <formula>ISERROR(A129)</formula>
    </cfRule>
  </conditionalFormatting>
  <conditionalFormatting sqref="A139:A140">
    <cfRule type="cellIs" dxfId="1136" priority="516" operator="equal">
      <formula>0</formula>
    </cfRule>
    <cfRule type="containsErrors" dxfId="1135" priority="517">
      <formula>ISERROR(A139)</formula>
    </cfRule>
  </conditionalFormatting>
  <conditionalFormatting sqref="A149:A150">
    <cfRule type="cellIs" dxfId="1134" priority="514" operator="equal">
      <formula>0</formula>
    </cfRule>
    <cfRule type="containsErrors" dxfId="1133" priority="515">
      <formula>ISERROR(A149)</formula>
    </cfRule>
  </conditionalFormatting>
  <conditionalFormatting sqref="A159:A160">
    <cfRule type="cellIs" dxfId="1132" priority="512" operator="equal">
      <formula>0</formula>
    </cfRule>
    <cfRule type="containsErrors" dxfId="1131" priority="513">
      <formula>ISERROR(A159)</formula>
    </cfRule>
  </conditionalFormatting>
  <conditionalFormatting sqref="A2:A6">
    <cfRule type="cellIs" dxfId="1130" priority="511" operator="equal">
      <formula>0</formula>
    </cfRule>
  </conditionalFormatting>
  <conditionalFormatting sqref="A12:A16">
    <cfRule type="containsErrors" dxfId="1129" priority="510">
      <formula>ISERROR(A12)</formula>
    </cfRule>
  </conditionalFormatting>
  <conditionalFormatting sqref="A12:A16">
    <cfRule type="cellIs" dxfId="1128" priority="509" operator="equal">
      <formula>0</formula>
    </cfRule>
  </conditionalFormatting>
  <conditionalFormatting sqref="A22:A26">
    <cfRule type="containsErrors" dxfId="1127" priority="508">
      <formula>ISERROR(A22)</formula>
    </cfRule>
  </conditionalFormatting>
  <conditionalFormatting sqref="A22:A26">
    <cfRule type="cellIs" dxfId="1126" priority="507" operator="equal">
      <formula>0</formula>
    </cfRule>
  </conditionalFormatting>
  <conditionalFormatting sqref="A32:A36">
    <cfRule type="containsErrors" dxfId="1125" priority="506">
      <formula>ISERROR(A32)</formula>
    </cfRule>
  </conditionalFormatting>
  <conditionalFormatting sqref="A32:A36">
    <cfRule type="cellIs" dxfId="1124" priority="505" operator="equal">
      <formula>0</formula>
    </cfRule>
  </conditionalFormatting>
  <conditionalFormatting sqref="A42:A46">
    <cfRule type="containsErrors" dxfId="1123" priority="504">
      <formula>ISERROR(A42)</formula>
    </cfRule>
  </conditionalFormatting>
  <conditionalFormatting sqref="A42:A46">
    <cfRule type="cellIs" dxfId="1122" priority="503" operator="equal">
      <formula>0</formula>
    </cfRule>
  </conditionalFormatting>
  <conditionalFormatting sqref="A52:A56">
    <cfRule type="containsErrors" dxfId="1121" priority="502">
      <formula>ISERROR(A52)</formula>
    </cfRule>
  </conditionalFormatting>
  <conditionalFormatting sqref="A52:A56">
    <cfRule type="cellIs" dxfId="1120" priority="501" operator="equal">
      <formula>0</formula>
    </cfRule>
  </conditionalFormatting>
  <conditionalFormatting sqref="A62:A66">
    <cfRule type="containsErrors" dxfId="1119" priority="500">
      <formula>ISERROR(A62)</formula>
    </cfRule>
  </conditionalFormatting>
  <conditionalFormatting sqref="A62:A66">
    <cfRule type="cellIs" dxfId="1118" priority="499" operator="equal">
      <formula>0</formula>
    </cfRule>
  </conditionalFormatting>
  <conditionalFormatting sqref="A72:A76">
    <cfRule type="containsErrors" dxfId="1117" priority="498">
      <formula>ISERROR(A72)</formula>
    </cfRule>
  </conditionalFormatting>
  <conditionalFormatting sqref="A72:A76">
    <cfRule type="cellIs" dxfId="1116" priority="497" operator="equal">
      <formula>0</formula>
    </cfRule>
  </conditionalFormatting>
  <conditionalFormatting sqref="A82:A86">
    <cfRule type="containsErrors" dxfId="1115" priority="496">
      <formula>ISERROR(A82)</formula>
    </cfRule>
  </conditionalFormatting>
  <conditionalFormatting sqref="A82:A86">
    <cfRule type="cellIs" dxfId="1114" priority="495" operator="equal">
      <formula>0</formula>
    </cfRule>
  </conditionalFormatting>
  <conditionalFormatting sqref="A92:A96">
    <cfRule type="containsErrors" dxfId="1113" priority="494">
      <formula>ISERROR(A92)</formula>
    </cfRule>
  </conditionalFormatting>
  <conditionalFormatting sqref="A92:A96">
    <cfRule type="cellIs" dxfId="1112" priority="493" operator="equal">
      <formula>0</formula>
    </cfRule>
  </conditionalFormatting>
  <conditionalFormatting sqref="A102:A106">
    <cfRule type="containsErrors" dxfId="1111" priority="492">
      <formula>ISERROR(A102)</formula>
    </cfRule>
  </conditionalFormatting>
  <conditionalFormatting sqref="A102:A106">
    <cfRule type="cellIs" dxfId="1110" priority="491" operator="equal">
      <formula>0</formula>
    </cfRule>
  </conditionalFormatting>
  <conditionalFormatting sqref="A112:A116">
    <cfRule type="containsErrors" dxfId="1109" priority="490">
      <formula>ISERROR(A112)</formula>
    </cfRule>
  </conditionalFormatting>
  <conditionalFormatting sqref="A112:A116">
    <cfRule type="cellIs" dxfId="1108" priority="489" operator="equal">
      <formula>0</formula>
    </cfRule>
  </conditionalFormatting>
  <conditionalFormatting sqref="A122:A126">
    <cfRule type="containsErrors" dxfId="1107" priority="488">
      <formula>ISERROR(A122)</formula>
    </cfRule>
  </conditionalFormatting>
  <conditionalFormatting sqref="A122:A126">
    <cfRule type="cellIs" dxfId="1106" priority="487" operator="equal">
      <formula>0</formula>
    </cfRule>
  </conditionalFormatting>
  <conditionalFormatting sqref="A132:A136">
    <cfRule type="containsErrors" dxfId="1105" priority="486">
      <formula>ISERROR(A132)</formula>
    </cfRule>
  </conditionalFormatting>
  <conditionalFormatting sqref="A132:A136">
    <cfRule type="cellIs" dxfId="1104" priority="485" operator="equal">
      <formula>0</formula>
    </cfRule>
  </conditionalFormatting>
  <conditionalFormatting sqref="A142:A146">
    <cfRule type="containsErrors" dxfId="1103" priority="484">
      <formula>ISERROR(A142)</formula>
    </cfRule>
  </conditionalFormatting>
  <conditionalFormatting sqref="A142:A146">
    <cfRule type="cellIs" dxfId="1102" priority="483" operator="equal">
      <formula>0</formula>
    </cfRule>
  </conditionalFormatting>
  <conditionalFormatting sqref="A152:A156">
    <cfRule type="containsErrors" dxfId="1101" priority="482">
      <formula>ISERROR(A152)</formula>
    </cfRule>
  </conditionalFormatting>
  <conditionalFormatting sqref="A152:A156">
    <cfRule type="cellIs" dxfId="1100" priority="481" operator="equal">
      <formula>0</formula>
    </cfRule>
  </conditionalFormatting>
  <conditionalFormatting sqref="C9:C10">
    <cfRule type="cellIs" dxfId="1099" priority="479" operator="equal">
      <formula>0</formula>
    </cfRule>
    <cfRule type="containsErrors" dxfId="1098" priority="480">
      <formula>ISERROR(C9)</formula>
    </cfRule>
  </conditionalFormatting>
  <conditionalFormatting sqref="C17:C18">
    <cfRule type="containsErrors" dxfId="1097" priority="477">
      <formula>ISERROR(C17)</formula>
    </cfRule>
  </conditionalFormatting>
  <conditionalFormatting sqref="C12:C16">
    <cfRule type="containsErrors" dxfId="1096" priority="478">
      <formula>ISERROR(C12)</formula>
    </cfRule>
  </conditionalFormatting>
  <conditionalFormatting sqref="C19:C20">
    <cfRule type="cellIs" dxfId="1095" priority="475" operator="equal">
      <formula>0</formula>
    </cfRule>
    <cfRule type="containsErrors" dxfId="1094" priority="476">
      <formula>ISERROR(C19)</formula>
    </cfRule>
  </conditionalFormatting>
  <conditionalFormatting sqref="C27:C28">
    <cfRule type="containsErrors" dxfId="1093" priority="473">
      <formula>ISERROR(C27)</formula>
    </cfRule>
  </conditionalFormatting>
  <conditionalFormatting sqref="C22:C26">
    <cfRule type="containsErrors" dxfId="1092" priority="474">
      <formula>ISERROR(C22)</formula>
    </cfRule>
  </conditionalFormatting>
  <conditionalFormatting sqref="C29:C30">
    <cfRule type="cellIs" dxfId="1091" priority="471" operator="equal">
      <formula>0</formula>
    </cfRule>
    <cfRule type="containsErrors" dxfId="1090" priority="472">
      <formula>ISERROR(C29)</formula>
    </cfRule>
  </conditionalFormatting>
  <conditionalFormatting sqref="C37:C38">
    <cfRule type="containsErrors" dxfId="1089" priority="469">
      <formula>ISERROR(C37)</formula>
    </cfRule>
  </conditionalFormatting>
  <conditionalFormatting sqref="C32:C36">
    <cfRule type="containsErrors" dxfId="1088" priority="470">
      <formula>ISERROR(C32)</formula>
    </cfRule>
  </conditionalFormatting>
  <conditionalFormatting sqref="C39:C40">
    <cfRule type="cellIs" dxfId="1087" priority="467" operator="equal">
      <formula>0</formula>
    </cfRule>
    <cfRule type="containsErrors" dxfId="1086" priority="468">
      <formula>ISERROR(C39)</formula>
    </cfRule>
  </conditionalFormatting>
  <conditionalFormatting sqref="C47:C48">
    <cfRule type="containsErrors" dxfId="1085" priority="465">
      <formula>ISERROR(C47)</formula>
    </cfRule>
  </conditionalFormatting>
  <conditionalFormatting sqref="C42:C46">
    <cfRule type="containsErrors" dxfId="1084" priority="466">
      <formula>ISERROR(C42)</formula>
    </cfRule>
  </conditionalFormatting>
  <conditionalFormatting sqref="C49:C50">
    <cfRule type="cellIs" dxfId="1083" priority="463" operator="equal">
      <formula>0</formula>
    </cfRule>
    <cfRule type="containsErrors" dxfId="1082" priority="464">
      <formula>ISERROR(C49)</formula>
    </cfRule>
  </conditionalFormatting>
  <conditionalFormatting sqref="C57:C58">
    <cfRule type="containsErrors" dxfId="1081" priority="461">
      <formula>ISERROR(C57)</formula>
    </cfRule>
  </conditionalFormatting>
  <conditionalFormatting sqref="C52:C56">
    <cfRule type="containsErrors" dxfId="1080" priority="462">
      <formula>ISERROR(C52)</formula>
    </cfRule>
  </conditionalFormatting>
  <conditionalFormatting sqref="C59:C60">
    <cfRule type="cellIs" dxfId="1079" priority="459" operator="equal">
      <formula>0</formula>
    </cfRule>
    <cfRule type="containsErrors" dxfId="1078" priority="460">
      <formula>ISERROR(C59)</formula>
    </cfRule>
  </conditionalFormatting>
  <conditionalFormatting sqref="C67:C68">
    <cfRule type="containsErrors" dxfId="1077" priority="457">
      <formula>ISERROR(C67)</formula>
    </cfRule>
  </conditionalFormatting>
  <conditionalFormatting sqref="C62:C66">
    <cfRule type="containsErrors" dxfId="1076" priority="458">
      <formula>ISERROR(C62)</formula>
    </cfRule>
  </conditionalFormatting>
  <conditionalFormatting sqref="C69:C70">
    <cfRule type="cellIs" dxfId="1075" priority="455" operator="equal">
      <formula>0</formula>
    </cfRule>
    <cfRule type="containsErrors" dxfId="1074" priority="456">
      <formula>ISERROR(C69)</formula>
    </cfRule>
  </conditionalFormatting>
  <conditionalFormatting sqref="C77:C78">
    <cfRule type="containsErrors" dxfId="1073" priority="453">
      <formula>ISERROR(C77)</formula>
    </cfRule>
  </conditionalFormatting>
  <conditionalFormatting sqref="C72:C76">
    <cfRule type="containsErrors" dxfId="1072" priority="454">
      <formula>ISERROR(C72)</formula>
    </cfRule>
  </conditionalFormatting>
  <conditionalFormatting sqref="C79:C80">
    <cfRule type="cellIs" dxfId="1071" priority="451" operator="equal">
      <formula>0</formula>
    </cfRule>
    <cfRule type="containsErrors" dxfId="1070" priority="452">
      <formula>ISERROR(C79)</formula>
    </cfRule>
  </conditionalFormatting>
  <conditionalFormatting sqref="C87:C88">
    <cfRule type="containsErrors" dxfId="1069" priority="449">
      <formula>ISERROR(C87)</formula>
    </cfRule>
  </conditionalFormatting>
  <conditionalFormatting sqref="C82:C86">
    <cfRule type="containsErrors" dxfId="1068" priority="450">
      <formula>ISERROR(C82)</formula>
    </cfRule>
  </conditionalFormatting>
  <conditionalFormatting sqref="C89:C90">
    <cfRule type="cellIs" dxfId="1067" priority="447" operator="equal">
      <formula>0</formula>
    </cfRule>
    <cfRule type="containsErrors" dxfId="1066" priority="448">
      <formula>ISERROR(C89)</formula>
    </cfRule>
  </conditionalFormatting>
  <conditionalFormatting sqref="C97:C98">
    <cfRule type="containsErrors" dxfId="1065" priority="445">
      <formula>ISERROR(C97)</formula>
    </cfRule>
  </conditionalFormatting>
  <conditionalFormatting sqref="C92:C96">
    <cfRule type="containsErrors" dxfId="1064" priority="446">
      <formula>ISERROR(C92)</formula>
    </cfRule>
  </conditionalFormatting>
  <conditionalFormatting sqref="C99:C100">
    <cfRule type="cellIs" dxfId="1063" priority="443" operator="equal">
      <formula>0</formula>
    </cfRule>
    <cfRule type="containsErrors" dxfId="1062" priority="444">
      <formula>ISERROR(C99)</formula>
    </cfRule>
  </conditionalFormatting>
  <conditionalFormatting sqref="C107:C108">
    <cfRule type="containsErrors" dxfId="1061" priority="441">
      <formula>ISERROR(C107)</formula>
    </cfRule>
  </conditionalFormatting>
  <conditionalFormatting sqref="C102:C106">
    <cfRule type="containsErrors" dxfId="1060" priority="442">
      <formula>ISERROR(C102)</formula>
    </cfRule>
  </conditionalFormatting>
  <conditionalFormatting sqref="C109:C110">
    <cfRule type="cellIs" dxfId="1059" priority="439" operator="equal">
      <formula>0</formula>
    </cfRule>
    <cfRule type="containsErrors" dxfId="1058" priority="440">
      <formula>ISERROR(C109)</formula>
    </cfRule>
  </conditionalFormatting>
  <conditionalFormatting sqref="C117:C118">
    <cfRule type="containsErrors" dxfId="1057" priority="437">
      <formula>ISERROR(C117)</formula>
    </cfRule>
  </conditionalFormatting>
  <conditionalFormatting sqref="C112:C116">
    <cfRule type="containsErrors" dxfId="1056" priority="438">
      <formula>ISERROR(C112)</formula>
    </cfRule>
  </conditionalFormatting>
  <conditionalFormatting sqref="C119:C120">
    <cfRule type="cellIs" dxfId="1055" priority="435" operator="equal">
      <formula>0</formula>
    </cfRule>
    <cfRule type="containsErrors" dxfId="1054" priority="436">
      <formula>ISERROR(C119)</formula>
    </cfRule>
  </conditionalFormatting>
  <conditionalFormatting sqref="C127:C128">
    <cfRule type="containsErrors" dxfId="1053" priority="433">
      <formula>ISERROR(C127)</formula>
    </cfRule>
  </conditionalFormatting>
  <conditionalFormatting sqref="C122:C126">
    <cfRule type="containsErrors" dxfId="1052" priority="434">
      <formula>ISERROR(C122)</formula>
    </cfRule>
  </conditionalFormatting>
  <conditionalFormatting sqref="C129:C130">
    <cfRule type="cellIs" dxfId="1051" priority="431" operator="equal">
      <formula>0</formula>
    </cfRule>
    <cfRule type="containsErrors" dxfId="1050" priority="432">
      <formula>ISERROR(C129)</formula>
    </cfRule>
  </conditionalFormatting>
  <conditionalFormatting sqref="C137:C138">
    <cfRule type="containsErrors" dxfId="1049" priority="429">
      <formula>ISERROR(C137)</formula>
    </cfRule>
  </conditionalFormatting>
  <conditionalFormatting sqref="C132:C136">
    <cfRule type="containsErrors" dxfId="1048" priority="430">
      <formula>ISERROR(C132)</formula>
    </cfRule>
  </conditionalFormatting>
  <conditionalFormatting sqref="C139:C140">
    <cfRule type="cellIs" dxfId="1047" priority="427" operator="equal">
      <formula>0</formula>
    </cfRule>
    <cfRule type="containsErrors" dxfId="1046" priority="428">
      <formula>ISERROR(C139)</formula>
    </cfRule>
  </conditionalFormatting>
  <conditionalFormatting sqref="C147:C148">
    <cfRule type="containsErrors" dxfId="1045" priority="425">
      <formula>ISERROR(C147)</formula>
    </cfRule>
  </conditionalFormatting>
  <conditionalFormatting sqref="C142:C146">
    <cfRule type="containsErrors" dxfId="1044" priority="426">
      <formula>ISERROR(C142)</formula>
    </cfRule>
  </conditionalFormatting>
  <conditionalFormatting sqref="C149:C150">
    <cfRule type="cellIs" dxfId="1043" priority="423" operator="equal">
      <formula>0</formula>
    </cfRule>
    <cfRule type="containsErrors" dxfId="1042" priority="424">
      <formula>ISERROR(C149)</formula>
    </cfRule>
  </conditionalFormatting>
  <conditionalFormatting sqref="C157:C158">
    <cfRule type="containsErrors" dxfId="1041" priority="421">
      <formula>ISERROR(C157)</formula>
    </cfRule>
  </conditionalFormatting>
  <conditionalFormatting sqref="C152:C156">
    <cfRule type="containsErrors" dxfId="1040" priority="422">
      <formula>ISERROR(C152)</formula>
    </cfRule>
  </conditionalFormatting>
  <conditionalFormatting sqref="C159:C160">
    <cfRule type="cellIs" dxfId="1039" priority="419" operator="equal">
      <formula>0</formula>
    </cfRule>
    <cfRule type="containsErrors" dxfId="1038" priority="420">
      <formula>ISERROR(C159)</formula>
    </cfRule>
  </conditionalFormatting>
  <conditionalFormatting sqref="E11:G11 E161:G161">
    <cfRule type="cellIs" dxfId="1037" priority="417" operator="equal">
      <formula>0</formula>
    </cfRule>
    <cfRule type="containsErrors" dxfId="1036" priority="418">
      <formula>ISERROR(E11)</formula>
    </cfRule>
  </conditionalFormatting>
  <conditionalFormatting sqref="E21:G21">
    <cfRule type="cellIs" dxfId="1035" priority="415" operator="equal">
      <formula>0</formula>
    </cfRule>
    <cfRule type="containsErrors" dxfId="1034" priority="416">
      <formula>ISERROR(E21)</formula>
    </cfRule>
  </conditionalFormatting>
  <conditionalFormatting sqref="E31:G31">
    <cfRule type="cellIs" dxfId="1033" priority="413" operator="equal">
      <formula>0</formula>
    </cfRule>
    <cfRule type="containsErrors" dxfId="1032" priority="414">
      <formula>ISERROR(E31)</formula>
    </cfRule>
  </conditionalFormatting>
  <conditionalFormatting sqref="E41:G41">
    <cfRule type="cellIs" dxfId="1031" priority="411" operator="equal">
      <formula>0</formula>
    </cfRule>
    <cfRule type="containsErrors" dxfId="1030" priority="412">
      <formula>ISERROR(E41)</formula>
    </cfRule>
  </conditionalFormatting>
  <conditionalFormatting sqref="E51:G51">
    <cfRule type="cellIs" dxfId="1029" priority="409" operator="equal">
      <formula>0</formula>
    </cfRule>
    <cfRule type="containsErrors" dxfId="1028" priority="410">
      <formula>ISERROR(E51)</formula>
    </cfRule>
  </conditionalFormatting>
  <conditionalFormatting sqref="E61:G61">
    <cfRule type="cellIs" dxfId="1027" priority="407" operator="equal">
      <formula>0</formula>
    </cfRule>
    <cfRule type="containsErrors" dxfId="1026" priority="408">
      <formula>ISERROR(E61)</formula>
    </cfRule>
  </conditionalFormatting>
  <conditionalFormatting sqref="E71:G71">
    <cfRule type="cellIs" dxfId="1025" priority="405" operator="equal">
      <formula>0</formula>
    </cfRule>
    <cfRule type="containsErrors" dxfId="1024" priority="406">
      <formula>ISERROR(E71)</formula>
    </cfRule>
  </conditionalFormatting>
  <conditionalFormatting sqref="E81:G81">
    <cfRule type="cellIs" dxfId="1023" priority="403" operator="equal">
      <formula>0</formula>
    </cfRule>
    <cfRule type="containsErrors" dxfId="1022" priority="404">
      <formula>ISERROR(E81)</formula>
    </cfRule>
  </conditionalFormatting>
  <conditionalFormatting sqref="E91:G91">
    <cfRule type="cellIs" dxfId="1021" priority="401" operator="equal">
      <formula>0</formula>
    </cfRule>
    <cfRule type="containsErrors" dxfId="1020" priority="402">
      <formula>ISERROR(E91)</formula>
    </cfRule>
  </conditionalFormatting>
  <conditionalFormatting sqref="E101:G101">
    <cfRule type="cellIs" dxfId="1019" priority="399" operator="equal">
      <formula>0</formula>
    </cfRule>
    <cfRule type="containsErrors" dxfId="1018" priority="400">
      <formula>ISERROR(E101)</formula>
    </cfRule>
  </conditionalFormatting>
  <conditionalFormatting sqref="E111:G111">
    <cfRule type="cellIs" dxfId="1017" priority="397" operator="equal">
      <formula>0</formula>
    </cfRule>
    <cfRule type="containsErrors" dxfId="1016" priority="398">
      <formula>ISERROR(E111)</formula>
    </cfRule>
  </conditionalFormatting>
  <conditionalFormatting sqref="E121:G121">
    <cfRule type="cellIs" dxfId="1015" priority="395" operator="equal">
      <formula>0</formula>
    </cfRule>
    <cfRule type="containsErrors" dxfId="1014" priority="396">
      <formula>ISERROR(E121)</formula>
    </cfRule>
  </conditionalFormatting>
  <conditionalFormatting sqref="E131:G131">
    <cfRule type="cellIs" dxfId="1013" priority="393" operator="equal">
      <formula>0</formula>
    </cfRule>
    <cfRule type="containsErrors" dxfId="1012" priority="394">
      <formula>ISERROR(E131)</formula>
    </cfRule>
  </conditionalFormatting>
  <conditionalFormatting sqref="E141:G141">
    <cfRule type="cellIs" dxfId="1011" priority="391" operator="equal">
      <formula>0</formula>
    </cfRule>
    <cfRule type="containsErrors" dxfId="1010" priority="392">
      <formula>ISERROR(E141)</formula>
    </cfRule>
  </conditionalFormatting>
  <conditionalFormatting sqref="E151:G151">
    <cfRule type="cellIs" dxfId="1009" priority="389" operator="equal">
      <formula>0</formula>
    </cfRule>
    <cfRule type="containsErrors" dxfId="1008" priority="390">
      <formula>ISERROR(E151)</formula>
    </cfRule>
  </conditionalFormatting>
  <conditionalFormatting sqref="E2">
    <cfRule type="expression" dxfId="1007" priority="388">
      <formula>IF(E2=300,5)</formula>
    </cfRule>
  </conditionalFormatting>
  <conditionalFormatting sqref="F2">
    <cfRule type="expression" dxfId="1006" priority="387">
      <formula>IF(F2=300,5)</formula>
    </cfRule>
  </conditionalFormatting>
  <conditionalFormatting sqref="G2">
    <cfRule type="expression" dxfId="1005" priority="386">
      <formula>IF(G2=300,5)</formula>
    </cfRule>
  </conditionalFormatting>
  <conditionalFormatting sqref="E3">
    <cfRule type="expression" dxfId="1004" priority="385">
      <formula>IF(E3=300,5)</formula>
    </cfRule>
  </conditionalFormatting>
  <conditionalFormatting sqref="F3">
    <cfRule type="expression" dxfId="1003" priority="384">
      <formula>IF(F3=300,5)</formula>
    </cfRule>
  </conditionalFormatting>
  <conditionalFormatting sqref="G3">
    <cfRule type="expression" dxfId="1002" priority="383">
      <formula>IF(G3=300,5)</formula>
    </cfRule>
  </conditionalFormatting>
  <conditionalFormatting sqref="E4">
    <cfRule type="expression" dxfId="1001" priority="382">
      <formula>IF(E4=300,5)</formula>
    </cfRule>
  </conditionalFormatting>
  <conditionalFormatting sqref="F4">
    <cfRule type="expression" dxfId="1000" priority="381">
      <formula>IF(F4=300,5)</formula>
    </cfRule>
  </conditionalFormatting>
  <conditionalFormatting sqref="G4">
    <cfRule type="expression" dxfId="999" priority="380">
      <formula>IF(G4=300,5)</formula>
    </cfRule>
  </conditionalFormatting>
  <conditionalFormatting sqref="E5">
    <cfRule type="expression" dxfId="998" priority="379">
      <formula>IF(E5=300,5)</formula>
    </cfRule>
  </conditionalFormatting>
  <conditionalFormatting sqref="F5">
    <cfRule type="expression" dxfId="997" priority="378">
      <formula>IF(F5=300,5)</formula>
    </cfRule>
  </conditionalFormatting>
  <conditionalFormatting sqref="G5">
    <cfRule type="expression" dxfId="996" priority="377">
      <formula>IF(G5=300,5)</formula>
    </cfRule>
  </conditionalFormatting>
  <conditionalFormatting sqref="E6">
    <cfRule type="expression" dxfId="995" priority="376">
      <formula>IF(E6=300,5)</formula>
    </cfRule>
  </conditionalFormatting>
  <conditionalFormatting sqref="F6">
    <cfRule type="expression" dxfId="994" priority="375">
      <formula>IF(F6=300,5)</formula>
    </cfRule>
  </conditionalFormatting>
  <conditionalFormatting sqref="G6">
    <cfRule type="expression" dxfId="993" priority="374">
      <formula>IF(G6=300,5)</formula>
    </cfRule>
  </conditionalFormatting>
  <conditionalFormatting sqref="E12">
    <cfRule type="expression" dxfId="992" priority="373">
      <formula>IF(E12=300,5)</formula>
    </cfRule>
  </conditionalFormatting>
  <conditionalFormatting sqref="F12">
    <cfRule type="expression" dxfId="991" priority="372">
      <formula>IF(F12=300,5)</formula>
    </cfRule>
  </conditionalFormatting>
  <conditionalFormatting sqref="G12">
    <cfRule type="expression" dxfId="990" priority="371">
      <formula>IF(G12=300,5)</formula>
    </cfRule>
  </conditionalFormatting>
  <conditionalFormatting sqref="E13">
    <cfRule type="expression" dxfId="989" priority="370">
      <formula>IF(E13=300,5)</formula>
    </cfRule>
  </conditionalFormatting>
  <conditionalFormatting sqref="F13">
    <cfRule type="expression" dxfId="988" priority="369">
      <formula>IF(F13=300,5)</formula>
    </cfRule>
  </conditionalFormatting>
  <conditionalFormatting sqref="G13">
    <cfRule type="expression" dxfId="987" priority="368">
      <formula>IF(G13=300,5)</formula>
    </cfRule>
  </conditionalFormatting>
  <conditionalFormatting sqref="E14">
    <cfRule type="expression" dxfId="986" priority="367">
      <formula>IF(E14=300,5)</formula>
    </cfRule>
  </conditionalFormatting>
  <conditionalFormatting sqref="F14">
    <cfRule type="expression" dxfId="985" priority="366">
      <formula>IF(F14=300,5)</formula>
    </cfRule>
  </conditionalFormatting>
  <conditionalFormatting sqref="G14">
    <cfRule type="expression" dxfId="984" priority="365">
      <formula>IF(G14=300,5)</formula>
    </cfRule>
  </conditionalFormatting>
  <conditionalFormatting sqref="E15">
    <cfRule type="expression" dxfId="983" priority="364">
      <formula>IF(E15=300,5)</formula>
    </cfRule>
  </conditionalFormatting>
  <conditionalFormatting sqref="F15">
    <cfRule type="expression" dxfId="982" priority="363">
      <formula>IF(F15=300,5)</formula>
    </cfRule>
  </conditionalFormatting>
  <conditionalFormatting sqref="G15">
    <cfRule type="expression" dxfId="981" priority="362">
      <formula>IF(G15=300,5)</formula>
    </cfRule>
  </conditionalFormatting>
  <conditionalFormatting sqref="E16">
    <cfRule type="expression" dxfId="980" priority="361">
      <formula>IF(E16=300,5)</formula>
    </cfRule>
  </conditionalFormatting>
  <conditionalFormatting sqref="F16">
    <cfRule type="expression" dxfId="979" priority="360">
      <formula>IF(F16=300,5)</formula>
    </cfRule>
  </conditionalFormatting>
  <conditionalFormatting sqref="G16">
    <cfRule type="expression" dxfId="978" priority="359">
      <formula>IF(G16=300,5)</formula>
    </cfRule>
  </conditionalFormatting>
  <conditionalFormatting sqref="E22">
    <cfRule type="expression" dxfId="977" priority="358">
      <formula>IF(E22=300,5)</formula>
    </cfRule>
  </conditionalFormatting>
  <conditionalFormatting sqref="F22">
    <cfRule type="expression" dxfId="976" priority="357">
      <formula>IF(F22=300,5)</formula>
    </cfRule>
  </conditionalFormatting>
  <conditionalFormatting sqref="G22">
    <cfRule type="expression" dxfId="975" priority="356">
      <formula>IF(G22=300,5)</formula>
    </cfRule>
  </conditionalFormatting>
  <conditionalFormatting sqref="E23">
    <cfRule type="expression" dxfId="974" priority="355">
      <formula>IF(E23=300,5)</formula>
    </cfRule>
  </conditionalFormatting>
  <conditionalFormatting sqref="F23">
    <cfRule type="expression" dxfId="973" priority="354">
      <formula>IF(F23=300,5)</formula>
    </cfRule>
  </conditionalFormatting>
  <conditionalFormatting sqref="G23">
    <cfRule type="expression" dxfId="972" priority="353">
      <formula>IF(G23=300,5)</formula>
    </cfRule>
  </conditionalFormatting>
  <conditionalFormatting sqref="E24">
    <cfRule type="expression" dxfId="971" priority="352">
      <formula>IF(E24=300,5)</formula>
    </cfRule>
  </conditionalFormatting>
  <conditionalFormatting sqref="F24">
    <cfRule type="expression" dxfId="970" priority="351">
      <formula>IF(F24=300,5)</formula>
    </cfRule>
  </conditionalFormatting>
  <conditionalFormatting sqref="G24">
    <cfRule type="expression" dxfId="969" priority="350">
      <formula>IF(G24=300,5)</formula>
    </cfRule>
  </conditionalFormatting>
  <conditionalFormatting sqref="E25">
    <cfRule type="expression" dxfId="968" priority="349">
      <formula>IF(E25=300,5)</formula>
    </cfRule>
  </conditionalFormatting>
  <conditionalFormatting sqref="F25">
    <cfRule type="expression" dxfId="967" priority="348">
      <formula>IF(F25=300,5)</formula>
    </cfRule>
  </conditionalFormatting>
  <conditionalFormatting sqref="G25">
    <cfRule type="expression" dxfId="966" priority="347">
      <formula>IF(G25=300,5)</formula>
    </cfRule>
  </conditionalFormatting>
  <conditionalFormatting sqref="E26">
    <cfRule type="expression" dxfId="965" priority="346">
      <formula>IF(E26=300,5)</formula>
    </cfRule>
  </conditionalFormatting>
  <conditionalFormatting sqref="F26">
    <cfRule type="expression" dxfId="964" priority="345">
      <formula>IF(F26=300,5)</formula>
    </cfRule>
  </conditionalFormatting>
  <conditionalFormatting sqref="G26">
    <cfRule type="expression" dxfId="963" priority="344">
      <formula>IF(G26=300,5)</formula>
    </cfRule>
  </conditionalFormatting>
  <conditionalFormatting sqref="E32">
    <cfRule type="expression" dxfId="962" priority="343">
      <formula>IF(E32=300,5)</formula>
    </cfRule>
  </conditionalFormatting>
  <conditionalFormatting sqref="F32">
    <cfRule type="expression" dxfId="961" priority="342">
      <formula>IF(F32=300,5)</formula>
    </cfRule>
  </conditionalFormatting>
  <conditionalFormatting sqref="G32">
    <cfRule type="expression" dxfId="960" priority="341">
      <formula>IF(G32=300,5)</formula>
    </cfRule>
  </conditionalFormatting>
  <conditionalFormatting sqref="E33">
    <cfRule type="expression" dxfId="959" priority="340">
      <formula>IF(E33=300,5)</formula>
    </cfRule>
  </conditionalFormatting>
  <conditionalFormatting sqref="F33">
    <cfRule type="expression" dxfId="958" priority="339">
      <formula>IF(F33=300,5)</formula>
    </cfRule>
  </conditionalFormatting>
  <conditionalFormatting sqref="G33">
    <cfRule type="expression" dxfId="957" priority="338">
      <formula>IF(G33=300,5)</formula>
    </cfRule>
  </conditionalFormatting>
  <conditionalFormatting sqref="E34">
    <cfRule type="expression" dxfId="956" priority="337">
      <formula>IF(E34=300,5)</formula>
    </cfRule>
  </conditionalFormatting>
  <conditionalFormatting sqref="F34">
    <cfRule type="expression" dxfId="955" priority="336">
      <formula>IF(F34=300,5)</formula>
    </cfRule>
  </conditionalFormatting>
  <conditionalFormatting sqref="G34">
    <cfRule type="expression" dxfId="954" priority="335">
      <formula>IF(G34=300,5)</formula>
    </cfRule>
  </conditionalFormatting>
  <conditionalFormatting sqref="E35">
    <cfRule type="expression" dxfId="953" priority="334">
      <formula>IF(E35=300,5)</formula>
    </cfRule>
  </conditionalFormatting>
  <conditionalFormatting sqref="F35">
    <cfRule type="expression" dxfId="952" priority="333">
      <formula>IF(F35=300,5)</formula>
    </cfRule>
  </conditionalFormatting>
  <conditionalFormatting sqref="G35">
    <cfRule type="expression" dxfId="951" priority="332">
      <formula>IF(G35=300,5)</formula>
    </cfRule>
  </conditionalFormatting>
  <conditionalFormatting sqref="E36">
    <cfRule type="expression" dxfId="950" priority="331">
      <formula>IF(E36=300,5)</formula>
    </cfRule>
  </conditionalFormatting>
  <conditionalFormatting sqref="F36">
    <cfRule type="expression" dxfId="949" priority="330">
      <formula>IF(F36=300,5)</formula>
    </cfRule>
  </conditionalFormatting>
  <conditionalFormatting sqref="G36">
    <cfRule type="expression" dxfId="948" priority="329">
      <formula>IF(G36=300,5)</formula>
    </cfRule>
  </conditionalFormatting>
  <conditionalFormatting sqref="E42">
    <cfRule type="expression" dxfId="947" priority="328">
      <formula>IF(E42=300,5)</formula>
    </cfRule>
  </conditionalFormatting>
  <conditionalFormatting sqref="F42">
    <cfRule type="expression" dxfId="946" priority="327">
      <formula>IF(F42=300,5)</formula>
    </cfRule>
  </conditionalFormatting>
  <conditionalFormatting sqref="G42">
    <cfRule type="expression" dxfId="945" priority="326">
      <formula>IF(G42=300,5)</formula>
    </cfRule>
  </conditionalFormatting>
  <conditionalFormatting sqref="E43">
    <cfRule type="expression" dxfId="944" priority="325">
      <formula>IF(E43=300,5)</formula>
    </cfRule>
  </conditionalFormatting>
  <conditionalFormatting sqref="F43">
    <cfRule type="expression" dxfId="943" priority="324">
      <formula>IF(F43=300,5)</formula>
    </cfRule>
  </conditionalFormatting>
  <conditionalFormatting sqref="G43">
    <cfRule type="expression" dxfId="942" priority="323">
      <formula>IF(G43=300,5)</formula>
    </cfRule>
  </conditionalFormatting>
  <conditionalFormatting sqref="E44">
    <cfRule type="expression" dxfId="941" priority="322">
      <formula>IF(E44=300,5)</formula>
    </cfRule>
  </conditionalFormatting>
  <conditionalFormatting sqref="F44">
    <cfRule type="expression" dxfId="940" priority="321">
      <formula>IF(F44=300,5)</formula>
    </cfRule>
  </conditionalFormatting>
  <conditionalFormatting sqref="G44">
    <cfRule type="expression" dxfId="939" priority="320">
      <formula>IF(G44=300,5)</formula>
    </cfRule>
  </conditionalFormatting>
  <conditionalFormatting sqref="E45">
    <cfRule type="expression" dxfId="938" priority="319">
      <formula>IF(E45=300,5)</formula>
    </cfRule>
  </conditionalFormatting>
  <conditionalFormatting sqref="F45">
    <cfRule type="expression" dxfId="937" priority="318">
      <formula>IF(F45=300,5)</formula>
    </cfRule>
  </conditionalFormatting>
  <conditionalFormatting sqref="G45">
    <cfRule type="expression" dxfId="936" priority="317">
      <formula>IF(G45=300,5)</formula>
    </cfRule>
  </conditionalFormatting>
  <conditionalFormatting sqref="E46">
    <cfRule type="expression" dxfId="935" priority="316">
      <formula>IF(E46=300,5)</formula>
    </cfRule>
  </conditionalFormatting>
  <conditionalFormatting sqref="F46">
    <cfRule type="expression" dxfId="934" priority="315">
      <formula>IF(F46=300,5)</formula>
    </cfRule>
  </conditionalFormatting>
  <conditionalFormatting sqref="G46">
    <cfRule type="expression" dxfId="933" priority="314">
      <formula>IF(G46=300,5)</formula>
    </cfRule>
  </conditionalFormatting>
  <conditionalFormatting sqref="E52">
    <cfRule type="expression" dxfId="932" priority="313">
      <formula>IF(E52=300,5)</formula>
    </cfRule>
  </conditionalFormatting>
  <conditionalFormatting sqref="F52">
    <cfRule type="expression" dxfId="931" priority="312">
      <formula>IF(F52=300,5)</formula>
    </cfRule>
  </conditionalFormatting>
  <conditionalFormatting sqref="G52">
    <cfRule type="expression" dxfId="930" priority="311">
      <formula>IF(G52=300,5)</formula>
    </cfRule>
  </conditionalFormatting>
  <conditionalFormatting sqref="E53">
    <cfRule type="expression" dxfId="929" priority="310">
      <formula>IF(E53=300,5)</formula>
    </cfRule>
  </conditionalFormatting>
  <conditionalFormatting sqref="F53">
    <cfRule type="expression" dxfId="928" priority="309">
      <formula>IF(F53=300,5)</formula>
    </cfRule>
  </conditionalFormatting>
  <conditionalFormatting sqref="G53">
    <cfRule type="expression" dxfId="927" priority="308">
      <formula>IF(G53=300,5)</formula>
    </cfRule>
  </conditionalFormatting>
  <conditionalFormatting sqref="E54">
    <cfRule type="expression" dxfId="926" priority="307">
      <formula>IF(E54=300,5)</formula>
    </cfRule>
  </conditionalFormatting>
  <conditionalFormatting sqref="F54">
    <cfRule type="expression" dxfId="925" priority="306">
      <formula>IF(F54=300,5)</formula>
    </cfRule>
  </conditionalFormatting>
  <conditionalFormatting sqref="G54">
    <cfRule type="expression" dxfId="924" priority="305">
      <formula>IF(G54=300,5)</formula>
    </cfRule>
  </conditionalFormatting>
  <conditionalFormatting sqref="E55">
    <cfRule type="expression" dxfId="923" priority="304">
      <formula>IF(E55=300,5)</formula>
    </cfRule>
  </conditionalFormatting>
  <conditionalFormatting sqref="F55">
    <cfRule type="expression" dxfId="922" priority="303">
      <formula>IF(F55=300,5)</formula>
    </cfRule>
  </conditionalFormatting>
  <conditionalFormatting sqref="G55">
    <cfRule type="expression" dxfId="921" priority="302">
      <formula>IF(G55=300,5)</formula>
    </cfRule>
  </conditionalFormatting>
  <conditionalFormatting sqref="E56">
    <cfRule type="expression" dxfId="920" priority="301">
      <formula>IF(E56=300,5)</formula>
    </cfRule>
  </conditionalFormatting>
  <conditionalFormatting sqref="F56">
    <cfRule type="expression" dxfId="919" priority="300">
      <formula>IF(F56=300,5)</formula>
    </cfRule>
  </conditionalFormatting>
  <conditionalFormatting sqref="G56">
    <cfRule type="expression" dxfId="918" priority="299">
      <formula>IF(G56=300,5)</formula>
    </cfRule>
  </conditionalFormatting>
  <conditionalFormatting sqref="E62">
    <cfRule type="expression" dxfId="917" priority="298">
      <formula>IF(E62=300,5)</formula>
    </cfRule>
  </conditionalFormatting>
  <conditionalFormatting sqref="F62">
    <cfRule type="expression" dxfId="916" priority="297">
      <formula>IF(F62=300,5)</formula>
    </cfRule>
  </conditionalFormatting>
  <conditionalFormatting sqref="G62">
    <cfRule type="expression" dxfId="915" priority="296">
      <formula>IF(G62=300,5)</formula>
    </cfRule>
  </conditionalFormatting>
  <conditionalFormatting sqref="E63">
    <cfRule type="expression" dxfId="914" priority="295">
      <formula>IF(E63=300,5)</formula>
    </cfRule>
  </conditionalFormatting>
  <conditionalFormatting sqref="F63">
    <cfRule type="expression" dxfId="913" priority="294">
      <formula>IF(F63=300,5)</formula>
    </cfRule>
  </conditionalFormatting>
  <conditionalFormatting sqref="G63">
    <cfRule type="expression" dxfId="912" priority="293">
      <formula>IF(G63=300,5)</formula>
    </cfRule>
  </conditionalFormatting>
  <conditionalFormatting sqref="E64">
    <cfRule type="expression" dxfId="911" priority="292">
      <formula>IF(E64=300,5)</formula>
    </cfRule>
  </conditionalFormatting>
  <conditionalFormatting sqref="F64">
    <cfRule type="expression" dxfId="910" priority="291">
      <formula>IF(F64=300,5)</formula>
    </cfRule>
  </conditionalFormatting>
  <conditionalFormatting sqref="G64">
    <cfRule type="expression" dxfId="909" priority="290">
      <formula>IF(G64=300,5)</formula>
    </cfRule>
  </conditionalFormatting>
  <conditionalFormatting sqref="E65">
    <cfRule type="expression" dxfId="908" priority="289">
      <formula>IF(E65=300,5)</formula>
    </cfRule>
  </conditionalFormatting>
  <conditionalFormatting sqref="F65">
    <cfRule type="expression" dxfId="907" priority="288">
      <formula>IF(F65=300,5)</formula>
    </cfRule>
  </conditionalFormatting>
  <conditionalFormatting sqref="G65">
    <cfRule type="expression" dxfId="906" priority="287">
      <formula>IF(G65=300,5)</formula>
    </cfRule>
  </conditionalFormatting>
  <conditionalFormatting sqref="E66">
    <cfRule type="expression" dxfId="905" priority="286">
      <formula>IF(E66=300,5)</formula>
    </cfRule>
  </conditionalFormatting>
  <conditionalFormatting sqref="F66">
    <cfRule type="expression" dxfId="904" priority="285">
      <formula>IF(F66=300,5)</formula>
    </cfRule>
  </conditionalFormatting>
  <conditionalFormatting sqref="G66">
    <cfRule type="expression" dxfId="903" priority="284">
      <formula>IF(G66=300,5)</formula>
    </cfRule>
  </conditionalFormatting>
  <conditionalFormatting sqref="E72">
    <cfRule type="expression" dxfId="902" priority="283">
      <formula>IF(E72=300,5)</formula>
    </cfRule>
  </conditionalFormatting>
  <conditionalFormatting sqref="F72">
    <cfRule type="expression" dxfId="901" priority="282">
      <formula>IF(F72=300,5)</formula>
    </cfRule>
  </conditionalFormatting>
  <conditionalFormatting sqref="G72">
    <cfRule type="expression" dxfId="900" priority="281">
      <formula>IF(G72=300,5)</formula>
    </cfRule>
  </conditionalFormatting>
  <conditionalFormatting sqref="E73">
    <cfRule type="expression" dxfId="899" priority="280">
      <formula>IF(E73=300,5)</formula>
    </cfRule>
  </conditionalFormatting>
  <conditionalFormatting sqref="F73">
    <cfRule type="expression" dxfId="898" priority="279">
      <formula>IF(F73=300,5)</formula>
    </cfRule>
  </conditionalFormatting>
  <conditionalFormatting sqref="G73">
    <cfRule type="expression" dxfId="897" priority="278">
      <formula>IF(G73=300,5)</formula>
    </cfRule>
  </conditionalFormatting>
  <conditionalFormatting sqref="E74">
    <cfRule type="expression" dxfId="896" priority="277">
      <formula>IF(E74=300,5)</formula>
    </cfRule>
  </conditionalFormatting>
  <conditionalFormatting sqref="F74">
    <cfRule type="expression" dxfId="895" priority="276">
      <formula>IF(F74=300,5)</formula>
    </cfRule>
  </conditionalFormatting>
  <conditionalFormatting sqref="G74">
    <cfRule type="expression" dxfId="894" priority="275">
      <formula>IF(G74=300,5)</formula>
    </cfRule>
  </conditionalFormatting>
  <conditionalFormatting sqref="E75">
    <cfRule type="expression" dxfId="893" priority="274">
      <formula>IF(E75=300,5)</formula>
    </cfRule>
  </conditionalFormatting>
  <conditionalFormatting sqref="F75">
    <cfRule type="expression" dxfId="892" priority="273">
      <formula>IF(F75=300,5)</formula>
    </cfRule>
  </conditionalFormatting>
  <conditionalFormatting sqref="G75">
    <cfRule type="expression" dxfId="891" priority="272">
      <formula>IF(G75=300,5)</formula>
    </cfRule>
  </conditionalFormatting>
  <conditionalFormatting sqref="E76">
    <cfRule type="expression" dxfId="890" priority="271">
      <formula>IF(E76=300,5)</formula>
    </cfRule>
  </conditionalFormatting>
  <conditionalFormatting sqref="F76">
    <cfRule type="expression" dxfId="889" priority="270">
      <formula>IF(F76=300,5)</formula>
    </cfRule>
  </conditionalFormatting>
  <conditionalFormatting sqref="G76">
    <cfRule type="expression" dxfId="888" priority="269">
      <formula>IF(G76=300,5)</formula>
    </cfRule>
  </conditionalFormatting>
  <conditionalFormatting sqref="E82">
    <cfRule type="expression" dxfId="887" priority="268">
      <formula>IF(E82=300,5)</formula>
    </cfRule>
  </conditionalFormatting>
  <conditionalFormatting sqref="F82">
    <cfRule type="expression" dxfId="886" priority="267">
      <formula>IF(F82=300,5)</formula>
    </cfRule>
  </conditionalFormatting>
  <conditionalFormatting sqref="G82">
    <cfRule type="expression" dxfId="885" priority="266">
      <formula>IF(G82=300,5)</formula>
    </cfRule>
  </conditionalFormatting>
  <conditionalFormatting sqref="E83">
    <cfRule type="expression" dxfId="884" priority="265">
      <formula>IF(E83=300,5)</formula>
    </cfRule>
  </conditionalFormatting>
  <conditionalFormatting sqref="F83">
    <cfRule type="expression" dxfId="883" priority="264">
      <formula>IF(F83=300,5)</formula>
    </cfRule>
  </conditionalFormatting>
  <conditionalFormatting sqref="G83">
    <cfRule type="expression" dxfId="882" priority="263">
      <formula>IF(G83=300,5)</formula>
    </cfRule>
  </conditionalFormatting>
  <conditionalFormatting sqref="E84">
    <cfRule type="expression" dxfId="881" priority="262">
      <formula>IF(E84=300,5)</formula>
    </cfRule>
  </conditionalFormatting>
  <conditionalFormatting sqref="F84">
    <cfRule type="expression" dxfId="880" priority="261">
      <formula>IF(F84=300,5)</formula>
    </cfRule>
  </conditionalFormatting>
  <conditionalFormatting sqref="G84">
    <cfRule type="expression" dxfId="879" priority="260">
      <formula>IF(G84=300,5)</formula>
    </cfRule>
  </conditionalFormatting>
  <conditionalFormatting sqref="E85">
    <cfRule type="expression" dxfId="878" priority="259">
      <formula>IF(E85=300,5)</formula>
    </cfRule>
  </conditionalFormatting>
  <conditionalFormatting sqref="F85">
    <cfRule type="expression" dxfId="877" priority="258">
      <formula>IF(F85=300,5)</formula>
    </cfRule>
  </conditionalFormatting>
  <conditionalFormatting sqref="G85">
    <cfRule type="expression" dxfId="876" priority="257">
      <formula>IF(G85=300,5)</formula>
    </cfRule>
  </conditionalFormatting>
  <conditionalFormatting sqref="E86">
    <cfRule type="expression" dxfId="875" priority="256">
      <formula>IF(E86=300,5)</formula>
    </cfRule>
  </conditionalFormatting>
  <conditionalFormatting sqref="F86">
    <cfRule type="expression" dxfId="874" priority="255">
      <formula>IF(F86=300,5)</formula>
    </cfRule>
  </conditionalFormatting>
  <conditionalFormatting sqref="G86">
    <cfRule type="expression" dxfId="873" priority="254">
      <formula>IF(G86=300,5)</formula>
    </cfRule>
  </conditionalFormatting>
  <conditionalFormatting sqref="E92">
    <cfRule type="expression" dxfId="872" priority="253">
      <formula>IF(E92=300,5)</formula>
    </cfRule>
  </conditionalFormatting>
  <conditionalFormatting sqref="F92">
    <cfRule type="expression" dxfId="871" priority="252">
      <formula>IF(F92=300,5)</formula>
    </cfRule>
  </conditionalFormatting>
  <conditionalFormatting sqref="G92">
    <cfRule type="expression" dxfId="870" priority="251">
      <formula>IF(G92=300,5)</formula>
    </cfRule>
  </conditionalFormatting>
  <conditionalFormatting sqref="E93">
    <cfRule type="expression" dxfId="869" priority="250">
      <formula>IF(E93=300,5)</formula>
    </cfRule>
  </conditionalFormatting>
  <conditionalFormatting sqref="F93">
    <cfRule type="expression" dxfId="868" priority="249">
      <formula>IF(F93=300,5)</formula>
    </cfRule>
  </conditionalFormatting>
  <conditionalFormatting sqref="G93">
    <cfRule type="expression" dxfId="867" priority="248">
      <formula>IF(G93=300,5)</formula>
    </cfRule>
  </conditionalFormatting>
  <conditionalFormatting sqref="E94">
    <cfRule type="expression" dxfId="866" priority="247">
      <formula>IF(E94=300,5)</formula>
    </cfRule>
  </conditionalFormatting>
  <conditionalFormatting sqref="F94">
    <cfRule type="expression" dxfId="865" priority="246">
      <formula>IF(F94=300,5)</formula>
    </cfRule>
  </conditionalFormatting>
  <conditionalFormatting sqref="G94">
    <cfRule type="expression" dxfId="864" priority="245">
      <formula>IF(G94=300,5)</formula>
    </cfRule>
  </conditionalFormatting>
  <conditionalFormatting sqref="E95">
    <cfRule type="expression" dxfId="863" priority="244">
      <formula>IF(E95=300,5)</formula>
    </cfRule>
  </conditionalFormatting>
  <conditionalFormatting sqref="F95">
    <cfRule type="expression" dxfId="862" priority="243">
      <formula>IF(F95=300,5)</formula>
    </cfRule>
  </conditionalFormatting>
  <conditionalFormatting sqref="G95">
    <cfRule type="expression" dxfId="861" priority="242">
      <formula>IF(G95=300,5)</formula>
    </cfRule>
  </conditionalFormatting>
  <conditionalFormatting sqref="E96">
    <cfRule type="expression" dxfId="860" priority="241">
      <formula>IF(E96=300,5)</formula>
    </cfRule>
  </conditionalFormatting>
  <conditionalFormatting sqref="F96">
    <cfRule type="expression" dxfId="859" priority="240">
      <formula>IF(F96=300,5)</formula>
    </cfRule>
  </conditionalFormatting>
  <conditionalFormatting sqref="G96">
    <cfRule type="expression" dxfId="858" priority="239">
      <formula>IF(G96=300,5)</formula>
    </cfRule>
  </conditionalFormatting>
  <conditionalFormatting sqref="E102">
    <cfRule type="expression" dxfId="857" priority="238">
      <formula>IF(E102=300,5)</formula>
    </cfRule>
  </conditionalFormatting>
  <conditionalFormatting sqref="F102">
    <cfRule type="expression" dxfId="856" priority="237">
      <formula>IF(F102=300,5)</formula>
    </cfRule>
  </conditionalFormatting>
  <conditionalFormatting sqref="G102">
    <cfRule type="expression" dxfId="855" priority="236">
      <formula>IF(G102=300,5)</formula>
    </cfRule>
  </conditionalFormatting>
  <conditionalFormatting sqref="E103">
    <cfRule type="expression" dxfId="854" priority="235">
      <formula>IF(E103=300,5)</formula>
    </cfRule>
  </conditionalFormatting>
  <conditionalFormatting sqref="F103">
    <cfRule type="expression" dxfId="853" priority="234">
      <formula>IF(F103=300,5)</formula>
    </cfRule>
  </conditionalFormatting>
  <conditionalFormatting sqref="G103">
    <cfRule type="expression" dxfId="852" priority="233">
      <formula>IF(G103=300,5)</formula>
    </cfRule>
  </conditionalFormatting>
  <conditionalFormatting sqref="E104">
    <cfRule type="expression" dxfId="851" priority="232">
      <formula>IF(E104=300,5)</formula>
    </cfRule>
  </conditionalFormatting>
  <conditionalFormatting sqref="F104">
    <cfRule type="expression" dxfId="850" priority="231">
      <formula>IF(F104=300,5)</formula>
    </cfRule>
  </conditionalFormatting>
  <conditionalFormatting sqref="G104">
    <cfRule type="expression" dxfId="849" priority="230">
      <formula>IF(G104=300,5)</formula>
    </cfRule>
  </conditionalFormatting>
  <conditionalFormatting sqref="E105">
    <cfRule type="expression" dxfId="848" priority="229">
      <formula>IF(E105=300,5)</formula>
    </cfRule>
  </conditionalFormatting>
  <conditionalFormatting sqref="F105">
    <cfRule type="expression" dxfId="847" priority="228">
      <formula>IF(F105=300,5)</formula>
    </cfRule>
  </conditionalFormatting>
  <conditionalFormatting sqref="G105">
    <cfRule type="expression" dxfId="846" priority="227">
      <formula>IF(G105=300,5)</formula>
    </cfRule>
  </conditionalFormatting>
  <conditionalFormatting sqref="E106">
    <cfRule type="expression" dxfId="845" priority="226">
      <formula>IF(E106=300,5)</formula>
    </cfRule>
  </conditionalFormatting>
  <conditionalFormatting sqref="F106">
    <cfRule type="expression" dxfId="844" priority="225">
      <formula>IF(F106=300,5)</formula>
    </cfRule>
  </conditionalFormatting>
  <conditionalFormatting sqref="G106">
    <cfRule type="expression" dxfId="843" priority="224">
      <formula>IF(G106=300,5)</formula>
    </cfRule>
  </conditionalFormatting>
  <conditionalFormatting sqref="E112">
    <cfRule type="expression" dxfId="842" priority="223">
      <formula>IF(E112=300,5)</formula>
    </cfRule>
  </conditionalFormatting>
  <conditionalFormatting sqref="F112">
    <cfRule type="expression" dxfId="841" priority="222">
      <formula>IF(F112=300,5)</formula>
    </cfRule>
  </conditionalFormatting>
  <conditionalFormatting sqref="G112">
    <cfRule type="expression" dxfId="840" priority="221">
      <formula>IF(G112=300,5)</formula>
    </cfRule>
  </conditionalFormatting>
  <conditionalFormatting sqref="E113">
    <cfRule type="expression" dxfId="839" priority="220">
      <formula>IF(E113=300,5)</formula>
    </cfRule>
  </conditionalFormatting>
  <conditionalFormatting sqref="F113">
    <cfRule type="expression" dxfId="838" priority="219">
      <formula>IF(F113=300,5)</formula>
    </cfRule>
  </conditionalFormatting>
  <conditionalFormatting sqref="G113">
    <cfRule type="expression" dxfId="837" priority="218">
      <formula>IF(G113=300,5)</formula>
    </cfRule>
  </conditionalFormatting>
  <conditionalFormatting sqref="E114">
    <cfRule type="expression" dxfId="836" priority="217">
      <formula>IF(E114=300,5)</formula>
    </cfRule>
  </conditionalFormatting>
  <conditionalFormatting sqref="F114">
    <cfRule type="expression" dxfId="835" priority="216">
      <formula>IF(F114=300,5)</formula>
    </cfRule>
  </conditionalFormatting>
  <conditionalFormatting sqref="G114">
    <cfRule type="expression" dxfId="834" priority="215">
      <formula>IF(G114=300,5)</formula>
    </cfRule>
  </conditionalFormatting>
  <conditionalFormatting sqref="E115">
    <cfRule type="expression" dxfId="833" priority="214">
      <formula>IF(E115=300,5)</formula>
    </cfRule>
  </conditionalFormatting>
  <conditionalFormatting sqref="F115">
    <cfRule type="expression" dxfId="832" priority="213">
      <formula>IF(F115=300,5)</formula>
    </cfRule>
  </conditionalFormatting>
  <conditionalFormatting sqref="G115">
    <cfRule type="expression" dxfId="831" priority="212">
      <formula>IF(G115=300,5)</formula>
    </cfRule>
  </conditionalFormatting>
  <conditionalFormatting sqref="E116">
    <cfRule type="expression" dxfId="830" priority="211">
      <formula>IF(E116=300,5)</formula>
    </cfRule>
  </conditionalFormatting>
  <conditionalFormatting sqref="F116">
    <cfRule type="expression" dxfId="829" priority="210">
      <formula>IF(F116=300,5)</formula>
    </cfRule>
  </conditionalFormatting>
  <conditionalFormatting sqref="G116">
    <cfRule type="expression" dxfId="828" priority="209">
      <formula>IF(G116=300,5)</formula>
    </cfRule>
  </conditionalFormatting>
  <conditionalFormatting sqref="E122">
    <cfRule type="expression" dxfId="827" priority="208">
      <formula>IF(E122=300,5)</formula>
    </cfRule>
  </conditionalFormatting>
  <conditionalFormatting sqref="F122">
    <cfRule type="expression" dxfId="826" priority="207">
      <formula>IF(F122=300,5)</formula>
    </cfRule>
  </conditionalFormatting>
  <conditionalFormatting sqref="G122">
    <cfRule type="expression" dxfId="825" priority="206">
      <formula>IF(G122=300,5)</formula>
    </cfRule>
  </conditionalFormatting>
  <conditionalFormatting sqref="E123">
    <cfRule type="expression" dxfId="824" priority="205">
      <formula>IF(E123=300,5)</formula>
    </cfRule>
  </conditionalFormatting>
  <conditionalFormatting sqref="F123">
    <cfRule type="expression" dxfId="823" priority="204">
      <formula>IF(F123=300,5)</formula>
    </cfRule>
  </conditionalFormatting>
  <conditionalFormatting sqref="G123">
    <cfRule type="expression" dxfId="822" priority="203">
      <formula>IF(G123=300,5)</formula>
    </cfRule>
  </conditionalFormatting>
  <conditionalFormatting sqref="E124">
    <cfRule type="expression" dxfId="821" priority="202">
      <formula>IF(E124=300,5)</formula>
    </cfRule>
  </conditionalFormatting>
  <conditionalFormatting sqref="F124">
    <cfRule type="expression" dxfId="820" priority="201">
      <formula>IF(F124=300,5)</formula>
    </cfRule>
  </conditionalFormatting>
  <conditionalFormatting sqref="G124">
    <cfRule type="expression" dxfId="819" priority="200">
      <formula>IF(G124=300,5)</formula>
    </cfRule>
  </conditionalFormatting>
  <conditionalFormatting sqref="E125">
    <cfRule type="expression" dxfId="818" priority="199">
      <formula>IF(E125=300,5)</formula>
    </cfRule>
  </conditionalFormatting>
  <conditionalFormatting sqref="F125">
    <cfRule type="expression" dxfId="817" priority="198">
      <formula>IF(F125=300,5)</formula>
    </cfRule>
  </conditionalFormatting>
  <conditionalFormatting sqref="G125">
    <cfRule type="expression" dxfId="816" priority="197">
      <formula>IF(G125=300,5)</formula>
    </cfRule>
  </conditionalFormatting>
  <conditionalFormatting sqref="E126">
    <cfRule type="expression" dxfId="815" priority="196">
      <formula>IF(E126=300,5)</formula>
    </cfRule>
  </conditionalFormatting>
  <conditionalFormatting sqref="F126">
    <cfRule type="expression" dxfId="814" priority="195">
      <formula>IF(F126=300,5)</formula>
    </cfRule>
  </conditionalFormatting>
  <conditionalFormatting sqref="G126">
    <cfRule type="expression" dxfId="813" priority="194">
      <formula>IF(G126=300,5)</formula>
    </cfRule>
  </conditionalFormatting>
  <conditionalFormatting sqref="E133">
    <cfRule type="expression" dxfId="812" priority="193">
      <formula>IF(E133=300,5)</formula>
    </cfRule>
  </conditionalFormatting>
  <conditionalFormatting sqref="F133">
    <cfRule type="expression" dxfId="811" priority="192">
      <formula>IF(F133=300,5)</formula>
    </cfRule>
  </conditionalFormatting>
  <conditionalFormatting sqref="G133">
    <cfRule type="expression" dxfId="810" priority="191">
      <formula>IF(G133=300,5)</formula>
    </cfRule>
  </conditionalFormatting>
  <conditionalFormatting sqref="E134">
    <cfRule type="expression" dxfId="809" priority="190">
      <formula>IF(E134=300,5)</formula>
    </cfRule>
  </conditionalFormatting>
  <conditionalFormatting sqref="F134">
    <cfRule type="expression" dxfId="808" priority="189">
      <formula>IF(F134=300,5)</formula>
    </cfRule>
  </conditionalFormatting>
  <conditionalFormatting sqref="G134">
    <cfRule type="expression" dxfId="807" priority="188">
      <formula>IF(G134=300,5)</formula>
    </cfRule>
  </conditionalFormatting>
  <conditionalFormatting sqref="E135">
    <cfRule type="expression" dxfId="806" priority="187">
      <formula>IF(E135=300,5)</formula>
    </cfRule>
  </conditionalFormatting>
  <conditionalFormatting sqref="F135">
    <cfRule type="expression" dxfId="805" priority="186">
      <formula>IF(F135=300,5)</formula>
    </cfRule>
  </conditionalFormatting>
  <conditionalFormatting sqref="G135">
    <cfRule type="expression" dxfId="804" priority="185">
      <formula>IF(G135=300,5)</formula>
    </cfRule>
  </conditionalFormatting>
  <conditionalFormatting sqref="E136">
    <cfRule type="expression" dxfId="803" priority="184">
      <formula>IF(E136=300,5)</formula>
    </cfRule>
  </conditionalFormatting>
  <conditionalFormatting sqref="F136">
    <cfRule type="expression" dxfId="802" priority="183">
      <formula>IF(F136=300,5)</formula>
    </cfRule>
  </conditionalFormatting>
  <conditionalFormatting sqref="G136">
    <cfRule type="expression" dxfId="801" priority="182">
      <formula>IF(G136=300,5)</formula>
    </cfRule>
  </conditionalFormatting>
  <conditionalFormatting sqref="E132">
    <cfRule type="expression" dxfId="800" priority="181">
      <formula>IF(E132=300,5)</formula>
    </cfRule>
  </conditionalFormatting>
  <conditionalFormatting sqref="F132">
    <cfRule type="expression" dxfId="799" priority="180">
      <formula>IF(F132=300,5)</formula>
    </cfRule>
  </conditionalFormatting>
  <conditionalFormatting sqref="G132">
    <cfRule type="expression" dxfId="798" priority="179">
      <formula>IF(G132=300,5)</formula>
    </cfRule>
  </conditionalFormatting>
  <conditionalFormatting sqref="E142">
    <cfRule type="expression" dxfId="797" priority="178">
      <formula>IF(E142=300,5)</formula>
    </cfRule>
  </conditionalFormatting>
  <conditionalFormatting sqref="F142">
    <cfRule type="expression" dxfId="796" priority="177">
      <formula>IF(F142=300,5)</formula>
    </cfRule>
  </conditionalFormatting>
  <conditionalFormatting sqref="G142">
    <cfRule type="expression" dxfId="795" priority="176">
      <formula>IF(G142=300,5)</formula>
    </cfRule>
  </conditionalFormatting>
  <conditionalFormatting sqref="E143">
    <cfRule type="expression" dxfId="794" priority="175">
      <formula>IF(E143=300,5)</formula>
    </cfRule>
  </conditionalFormatting>
  <conditionalFormatting sqref="F143">
    <cfRule type="expression" dxfId="793" priority="174">
      <formula>IF(F143=300,5)</formula>
    </cfRule>
  </conditionalFormatting>
  <conditionalFormatting sqref="G143">
    <cfRule type="expression" dxfId="792" priority="173">
      <formula>IF(G143=300,5)</formula>
    </cfRule>
  </conditionalFormatting>
  <conditionalFormatting sqref="E144">
    <cfRule type="expression" dxfId="791" priority="172">
      <formula>IF(E144=300,5)</formula>
    </cfRule>
  </conditionalFormatting>
  <conditionalFormatting sqref="F144">
    <cfRule type="expression" dxfId="790" priority="171">
      <formula>IF(F144=300,5)</formula>
    </cfRule>
  </conditionalFormatting>
  <conditionalFormatting sqref="G144">
    <cfRule type="expression" dxfId="789" priority="170">
      <formula>IF(G144=300,5)</formula>
    </cfRule>
  </conditionalFormatting>
  <conditionalFormatting sqref="E145">
    <cfRule type="expression" dxfId="788" priority="169">
      <formula>IF(E145=300,5)</formula>
    </cfRule>
  </conditionalFormatting>
  <conditionalFormatting sqref="F145">
    <cfRule type="expression" dxfId="787" priority="168">
      <formula>IF(F145=300,5)</formula>
    </cfRule>
  </conditionalFormatting>
  <conditionalFormatting sqref="G145">
    <cfRule type="expression" dxfId="786" priority="167">
      <formula>IF(G145=300,5)</formula>
    </cfRule>
  </conditionalFormatting>
  <conditionalFormatting sqref="E146">
    <cfRule type="expression" dxfId="785" priority="166">
      <formula>IF(E146=300,5)</formula>
    </cfRule>
  </conditionalFormatting>
  <conditionalFormatting sqref="F146">
    <cfRule type="expression" dxfId="784" priority="165">
      <formula>IF(F146=300,5)</formula>
    </cfRule>
  </conditionalFormatting>
  <conditionalFormatting sqref="G146">
    <cfRule type="expression" dxfId="783" priority="164">
      <formula>IF(G146=300,5)</formula>
    </cfRule>
  </conditionalFormatting>
  <conditionalFormatting sqref="E152">
    <cfRule type="expression" dxfId="782" priority="163">
      <formula>IF(E152=300,5)</formula>
    </cfRule>
  </conditionalFormatting>
  <conditionalFormatting sqref="F152">
    <cfRule type="expression" dxfId="781" priority="162">
      <formula>IF(F152=300,5)</formula>
    </cfRule>
  </conditionalFormatting>
  <conditionalFormatting sqref="G152">
    <cfRule type="expression" dxfId="780" priority="161">
      <formula>IF(G152=300,5)</formula>
    </cfRule>
  </conditionalFormatting>
  <conditionalFormatting sqref="E153">
    <cfRule type="expression" dxfId="779" priority="160">
      <formula>IF(E153=300,5)</formula>
    </cfRule>
  </conditionalFormatting>
  <conditionalFormatting sqref="F153">
    <cfRule type="expression" dxfId="778" priority="159">
      <formula>IF(F153=300,5)</formula>
    </cfRule>
  </conditionalFormatting>
  <conditionalFormatting sqref="G153">
    <cfRule type="expression" dxfId="777" priority="158">
      <formula>IF(G153=300,5)</formula>
    </cfRule>
  </conditionalFormatting>
  <conditionalFormatting sqref="E154">
    <cfRule type="expression" dxfId="776" priority="157">
      <formula>IF(E154=300,5)</formula>
    </cfRule>
  </conditionalFormatting>
  <conditionalFormatting sqref="F154">
    <cfRule type="expression" dxfId="775" priority="156">
      <formula>IF(F154=300,5)</formula>
    </cfRule>
  </conditionalFormatting>
  <conditionalFormatting sqref="G154">
    <cfRule type="expression" dxfId="774" priority="155">
      <formula>IF(G154=300,5)</formula>
    </cfRule>
  </conditionalFormatting>
  <conditionalFormatting sqref="E155">
    <cfRule type="expression" dxfId="773" priority="154">
      <formula>IF(E155=300,5)</formula>
    </cfRule>
  </conditionalFormatting>
  <conditionalFormatting sqref="F155">
    <cfRule type="expression" dxfId="772" priority="153">
      <formula>IF(F155=300,5)</formula>
    </cfRule>
  </conditionalFormatting>
  <conditionalFormatting sqref="G155">
    <cfRule type="expression" dxfId="771" priority="152">
      <formula>IF(G155=300,5)</formula>
    </cfRule>
  </conditionalFormatting>
  <conditionalFormatting sqref="E156">
    <cfRule type="expression" dxfId="770" priority="151">
      <formula>IF(E156=300,5)</formula>
    </cfRule>
  </conditionalFormatting>
  <conditionalFormatting sqref="F156">
    <cfRule type="expression" dxfId="769" priority="150">
      <formula>IF(F156=300,5)</formula>
    </cfRule>
  </conditionalFormatting>
  <conditionalFormatting sqref="G156">
    <cfRule type="expression" dxfId="768" priority="149">
      <formula>IF(G156=300,5)</formula>
    </cfRule>
  </conditionalFormatting>
  <conditionalFormatting sqref="A171">
    <cfRule type="containsErrors" dxfId="767" priority="148">
      <formula>ISERROR(A171)</formula>
    </cfRule>
  </conditionalFormatting>
  <conditionalFormatting sqref="A167:A168">
    <cfRule type="cellIs" dxfId="766" priority="146" operator="equal">
      <formula>0</formula>
    </cfRule>
    <cfRule type="containsErrors" dxfId="765" priority="147">
      <formula>ISERROR(A167)</formula>
    </cfRule>
  </conditionalFormatting>
  <conditionalFormatting sqref="C171">
    <cfRule type="containsErrors" dxfId="764" priority="145">
      <formula>ISERROR(C171)</formula>
    </cfRule>
  </conditionalFormatting>
  <conditionalFormatting sqref="A169:A170">
    <cfRule type="cellIs" dxfId="763" priority="143" operator="equal">
      <formula>0</formula>
    </cfRule>
    <cfRule type="containsErrors" dxfId="762" priority="144">
      <formula>ISERROR(A169)</formula>
    </cfRule>
  </conditionalFormatting>
  <conditionalFormatting sqref="A162:A166">
    <cfRule type="containsErrors" dxfId="761" priority="142">
      <formula>ISERROR(A162)</formula>
    </cfRule>
  </conditionalFormatting>
  <conditionalFormatting sqref="A162:A166">
    <cfRule type="cellIs" dxfId="760" priority="141" operator="equal">
      <formula>0</formula>
    </cfRule>
  </conditionalFormatting>
  <conditionalFormatting sqref="C167:C168">
    <cfRule type="containsErrors" dxfId="759" priority="139">
      <formula>ISERROR(C167)</formula>
    </cfRule>
  </conditionalFormatting>
  <conditionalFormatting sqref="C162:C166">
    <cfRule type="containsErrors" dxfId="758" priority="140">
      <formula>ISERROR(C162)</formula>
    </cfRule>
  </conditionalFormatting>
  <conditionalFormatting sqref="C169:C170">
    <cfRule type="cellIs" dxfId="757" priority="137" operator="equal">
      <formula>0</formula>
    </cfRule>
    <cfRule type="containsErrors" dxfId="756" priority="138">
      <formula>ISERROR(C169)</formula>
    </cfRule>
  </conditionalFormatting>
  <conditionalFormatting sqref="E171:G171">
    <cfRule type="cellIs" dxfId="755" priority="135" operator="equal">
      <formula>0</formula>
    </cfRule>
    <cfRule type="containsErrors" dxfId="754" priority="136">
      <formula>ISERROR(E171)</formula>
    </cfRule>
  </conditionalFormatting>
  <conditionalFormatting sqref="E162">
    <cfRule type="expression" dxfId="753" priority="134">
      <formula>IF(E162=300,5)</formula>
    </cfRule>
  </conditionalFormatting>
  <conditionalFormatting sqref="F162">
    <cfRule type="expression" dxfId="752" priority="133">
      <formula>IF(F162=300,5)</formula>
    </cfRule>
  </conditionalFormatting>
  <conditionalFormatting sqref="G162">
    <cfRule type="expression" dxfId="751" priority="132">
      <formula>IF(G162=300,5)</formula>
    </cfRule>
  </conditionalFormatting>
  <conditionalFormatting sqref="E163">
    <cfRule type="expression" dxfId="750" priority="131">
      <formula>IF(E163=300,5)</formula>
    </cfRule>
  </conditionalFormatting>
  <conditionalFormatting sqref="F163">
    <cfRule type="expression" dxfId="749" priority="130">
      <formula>IF(F163=300,5)</formula>
    </cfRule>
  </conditionalFormatting>
  <conditionalFormatting sqref="G163">
    <cfRule type="expression" dxfId="748" priority="129">
      <formula>IF(G163=300,5)</formula>
    </cfRule>
  </conditionalFormatting>
  <conditionalFormatting sqref="E164">
    <cfRule type="expression" dxfId="747" priority="128">
      <formula>IF(E164=300,5)</formula>
    </cfRule>
  </conditionalFormatting>
  <conditionalFormatting sqref="F164">
    <cfRule type="expression" dxfId="746" priority="127">
      <formula>IF(F164=300,5)</formula>
    </cfRule>
  </conditionalFormatting>
  <conditionalFormatting sqref="G164">
    <cfRule type="expression" dxfId="745" priority="126">
      <formula>IF(G164=300,5)</formula>
    </cfRule>
  </conditionalFormatting>
  <conditionalFormatting sqref="E165">
    <cfRule type="expression" dxfId="744" priority="125">
      <formula>IF(E165=300,5)</formula>
    </cfRule>
  </conditionalFormatting>
  <conditionalFormatting sqref="F165">
    <cfRule type="expression" dxfId="743" priority="124">
      <formula>IF(F165=300,5)</formula>
    </cfRule>
  </conditionalFormatting>
  <conditionalFormatting sqref="G165">
    <cfRule type="expression" dxfId="742" priority="123">
      <formula>IF(G165=300,5)</formula>
    </cfRule>
  </conditionalFormatting>
  <conditionalFormatting sqref="E166">
    <cfRule type="expression" dxfId="741" priority="122">
      <formula>IF(E166=300,5)</formula>
    </cfRule>
  </conditionalFormatting>
  <conditionalFormatting sqref="F166">
    <cfRule type="expression" dxfId="740" priority="121">
      <formula>IF(F166=300,5)</formula>
    </cfRule>
  </conditionalFormatting>
  <conditionalFormatting sqref="G166">
    <cfRule type="expression" dxfId="739" priority="120">
      <formula>IF(G166=300,5)</formula>
    </cfRule>
  </conditionalFormatting>
  <conditionalFormatting sqref="A181">
    <cfRule type="containsErrors" dxfId="738" priority="119">
      <formula>ISERROR(A181)</formula>
    </cfRule>
  </conditionalFormatting>
  <conditionalFormatting sqref="A177:A178">
    <cfRule type="cellIs" dxfId="737" priority="117" operator="equal">
      <formula>0</formula>
    </cfRule>
    <cfRule type="containsErrors" dxfId="736" priority="118">
      <formula>ISERROR(A177)</formula>
    </cfRule>
  </conditionalFormatting>
  <conditionalFormatting sqref="C181">
    <cfRule type="containsErrors" dxfId="735" priority="116">
      <formula>ISERROR(C181)</formula>
    </cfRule>
  </conditionalFormatting>
  <conditionalFormatting sqref="A179:A180">
    <cfRule type="cellIs" dxfId="734" priority="114" operator="equal">
      <formula>0</formula>
    </cfRule>
    <cfRule type="containsErrors" dxfId="733" priority="115">
      <formula>ISERROR(A179)</formula>
    </cfRule>
  </conditionalFormatting>
  <conditionalFormatting sqref="A172:A176">
    <cfRule type="containsErrors" dxfId="732" priority="113">
      <formula>ISERROR(A172)</formula>
    </cfRule>
  </conditionalFormatting>
  <conditionalFormatting sqref="A172:A176">
    <cfRule type="cellIs" dxfId="731" priority="112" operator="equal">
      <formula>0</formula>
    </cfRule>
  </conditionalFormatting>
  <conditionalFormatting sqref="C177:C178">
    <cfRule type="containsErrors" dxfId="730" priority="110">
      <formula>ISERROR(C177)</formula>
    </cfRule>
  </conditionalFormatting>
  <conditionalFormatting sqref="C172:C176">
    <cfRule type="containsErrors" dxfId="729" priority="111">
      <formula>ISERROR(C172)</formula>
    </cfRule>
  </conditionalFormatting>
  <conditionalFormatting sqref="C179:C180">
    <cfRule type="cellIs" dxfId="728" priority="108" operator="equal">
      <formula>0</formula>
    </cfRule>
    <cfRule type="containsErrors" dxfId="727" priority="109">
      <formula>ISERROR(C179)</formula>
    </cfRule>
  </conditionalFormatting>
  <conditionalFormatting sqref="E181:G181">
    <cfRule type="cellIs" dxfId="726" priority="106" operator="equal">
      <formula>0</formula>
    </cfRule>
    <cfRule type="containsErrors" dxfId="725" priority="107">
      <formula>ISERROR(E181)</formula>
    </cfRule>
  </conditionalFormatting>
  <conditionalFormatting sqref="E172">
    <cfRule type="expression" dxfId="724" priority="105">
      <formula>IF(E172=300,5)</formula>
    </cfRule>
  </conditionalFormatting>
  <conditionalFormatting sqref="F172">
    <cfRule type="expression" dxfId="723" priority="104">
      <formula>IF(F172=300,5)</formula>
    </cfRule>
  </conditionalFormatting>
  <conditionalFormatting sqref="G172">
    <cfRule type="expression" dxfId="722" priority="103">
      <formula>IF(G172=300,5)</formula>
    </cfRule>
  </conditionalFormatting>
  <conditionalFormatting sqref="E173">
    <cfRule type="expression" dxfId="721" priority="102">
      <formula>IF(E173=300,5)</formula>
    </cfRule>
  </conditionalFormatting>
  <conditionalFormatting sqref="F173">
    <cfRule type="expression" dxfId="720" priority="101">
      <formula>IF(F173=300,5)</formula>
    </cfRule>
  </conditionalFormatting>
  <conditionalFormatting sqref="G173">
    <cfRule type="expression" dxfId="719" priority="100">
      <formula>IF(G173=300,5)</formula>
    </cfRule>
  </conditionalFormatting>
  <conditionalFormatting sqref="E174">
    <cfRule type="expression" dxfId="718" priority="99">
      <formula>IF(E174=300,5)</formula>
    </cfRule>
  </conditionalFormatting>
  <conditionalFormatting sqref="F174">
    <cfRule type="expression" dxfId="717" priority="98">
      <formula>IF(F174=300,5)</formula>
    </cfRule>
  </conditionalFormatting>
  <conditionalFormatting sqref="G174">
    <cfRule type="expression" dxfId="716" priority="97">
      <formula>IF(G174=300,5)</formula>
    </cfRule>
  </conditionalFormatting>
  <conditionalFormatting sqref="E175">
    <cfRule type="expression" dxfId="715" priority="96">
      <formula>IF(E175=300,5)</formula>
    </cfRule>
  </conditionalFormatting>
  <conditionalFormatting sqref="F175">
    <cfRule type="expression" dxfId="714" priority="95">
      <formula>IF(F175=300,5)</formula>
    </cfRule>
  </conditionalFormatting>
  <conditionalFormatting sqref="G175">
    <cfRule type="expression" dxfId="713" priority="94">
      <formula>IF(G175=300,5)</formula>
    </cfRule>
  </conditionalFormatting>
  <conditionalFormatting sqref="E176">
    <cfRule type="expression" dxfId="712" priority="93">
      <formula>IF(E176=300,5)</formula>
    </cfRule>
  </conditionalFormatting>
  <conditionalFormatting sqref="F176">
    <cfRule type="expression" dxfId="711" priority="92">
      <formula>IF(F176=300,5)</formula>
    </cfRule>
  </conditionalFormatting>
  <conditionalFormatting sqref="G176">
    <cfRule type="expression" dxfId="710" priority="91">
      <formula>IF(G176=300,5)</formula>
    </cfRule>
  </conditionalFormatting>
  <conditionalFormatting sqref="D7:D8">
    <cfRule type="containsErrors" dxfId="709" priority="89">
      <formula>ISERROR(D7)</formula>
    </cfRule>
  </conditionalFormatting>
  <conditionalFormatting sqref="D2:D6">
    <cfRule type="containsErrors" dxfId="708" priority="90">
      <formula>ISERROR(D2)</formula>
    </cfRule>
  </conditionalFormatting>
  <conditionalFormatting sqref="D11">
    <cfRule type="containsErrors" dxfId="707" priority="88">
      <formula>ISERROR(D11)</formula>
    </cfRule>
  </conditionalFormatting>
  <conditionalFormatting sqref="D9:D10">
    <cfRule type="cellIs" dxfId="706" priority="86" operator="equal">
      <formula>0</formula>
    </cfRule>
    <cfRule type="containsErrors" dxfId="705" priority="87">
      <formula>ISERROR(D9)</formula>
    </cfRule>
  </conditionalFormatting>
  <conditionalFormatting sqref="D17:D18">
    <cfRule type="containsErrors" dxfId="704" priority="84">
      <formula>ISERROR(D17)</formula>
    </cfRule>
  </conditionalFormatting>
  <conditionalFormatting sqref="D12:D16">
    <cfRule type="containsErrors" dxfId="703" priority="85">
      <formula>ISERROR(D12)</formula>
    </cfRule>
  </conditionalFormatting>
  <conditionalFormatting sqref="D21">
    <cfRule type="containsErrors" dxfId="702" priority="83">
      <formula>ISERROR(D21)</formula>
    </cfRule>
  </conditionalFormatting>
  <conditionalFormatting sqref="D19:D20">
    <cfRule type="cellIs" dxfId="701" priority="81" operator="equal">
      <formula>0</formula>
    </cfRule>
    <cfRule type="containsErrors" dxfId="700" priority="82">
      <formula>ISERROR(D19)</formula>
    </cfRule>
  </conditionalFormatting>
  <conditionalFormatting sqref="D27:D28">
    <cfRule type="containsErrors" dxfId="699" priority="79">
      <formula>ISERROR(D27)</formula>
    </cfRule>
  </conditionalFormatting>
  <conditionalFormatting sqref="D22:D26">
    <cfRule type="containsErrors" dxfId="698" priority="80">
      <formula>ISERROR(D22)</formula>
    </cfRule>
  </conditionalFormatting>
  <conditionalFormatting sqref="D31">
    <cfRule type="containsErrors" dxfId="697" priority="78">
      <formula>ISERROR(D31)</formula>
    </cfRule>
  </conditionalFormatting>
  <conditionalFormatting sqref="D29:D30">
    <cfRule type="cellIs" dxfId="696" priority="76" operator="equal">
      <formula>0</formula>
    </cfRule>
    <cfRule type="containsErrors" dxfId="695" priority="77">
      <formula>ISERROR(D29)</formula>
    </cfRule>
  </conditionalFormatting>
  <conditionalFormatting sqref="D37:D38">
    <cfRule type="containsErrors" dxfId="694" priority="74">
      <formula>ISERROR(D37)</formula>
    </cfRule>
  </conditionalFormatting>
  <conditionalFormatting sqref="D32:D36">
    <cfRule type="containsErrors" dxfId="693" priority="75">
      <formula>ISERROR(D32)</formula>
    </cfRule>
  </conditionalFormatting>
  <conditionalFormatting sqref="D41">
    <cfRule type="containsErrors" dxfId="692" priority="73">
      <formula>ISERROR(D41)</formula>
    </cfRule>
  </conditionalFormatting>
  <conditionalFormatting sqref="D39:D40">
    <cfRule type="cellIs" dxfId="691" priority="71" operator="equal">
      <formula>0</formula>
    </cfRule>
    <cfRule type="containsErrors" dxfId="690" priority="72">
      <formula>ISERROR(D39)</formula>
    </cfRule>
  </conditionalFormatting>
  <conditionalFormatting sqref="D47:D48">
    <cfRule type="containsErrors" dxfId="689" priority="69">
      <formula>ISERROR(D47)</formula>
    </cfRule>
  </conditionalFormatting>
  <conditionalFormatting sqref="D42:D46">
    <cfRule type="containsErrors" dxfId="688" priority="70">
      <formula>ISERROR(D42)</formula>
    </cfRule>
  </conditionalFormatting>
  <conditionalFormatting sqref="D51">
    <cfRule type="containsErrors" dxfId="687" priority="68">
      <formula>ISERROR(D51)</formula>
    </cfRule>
  </conditionalFormatting>
  <conditionalFormatting sqref="D49:D50">
    <cfRule type="cellIs" dxfId="686" priority="66" operator="equal">
      <formula>0</formula>
    </cfRule>
    <cfRule type="containsErrors" dxfId="685" priority="67">
      <formula>ISERROR(D49)</formula>
    </cfRule>
  </conditionalFormatting>
  <conditionalFormatting sqref="D57:D58">
    <cfRule type="containsErrors" dxfId="684" priority="64">
      <formula>ISERROR(D57)</formula>
    </cfRule>
  </conditionalFormatting>
  <conditionalFormatting sqref="D52:D56">
    <cfRule type="containsErrors" dxfId="683" priority="65">
      <formula>ISERROR(D52)</formula>
    </cfRule>
  </conditionalFormatting>
  <conditionalFormatting sqref="D61">
    <cfRule type="containsErrors" dxfId="682" priority="63">
      <formula>ISERROR(D61)</formula>
    </cfRule>
  </conditionalFormatting>
  <conditionalFormatting sqref="D59:D60">
    <cfRule type="cellIs" dxfId="681" priority="61" operator="equal">
      <formula>0</formula>
    </cfRule>
    <cfRule type="containsErrors" dxfId="680" priority="62">
      <formula>ISERROR(D59)</formula>
    </cfRule>
  </conditionalFormatting>
  <conditionalFormatting sqref="D67:D68">
    <cfRule type="containsErrors" dxfId="679" priority="59">
      <formula>ISERROR(D67)</formula>
    </cfRule>
  </conditionalFormatting>
  <conditionalFormatting sqref="D62:D66">
    <cfRule type="containsErrors" dxfId="678" priority="60">
      <formula>ISERROR(D62)</formula>
    </cfRule>
  </conditionalFormatting>
  <conditionalFormatting sqref="D71">
    <cfRule type="containsErrors" dxfId="677" priority="58">
      <formula>ISERROR(D71)</formula>
    </cfRule>
  </conditionalFormatting>
  <conditionalFormatting sqref="D69:D70">
    <cfRule type="cellIs" dxfId="676" priority="56" operator="equal">
      <formula>0</formula>
    </cfRule>
    <cfRule type="containsErrors" dxfId="675" priority="57">
      <formula>ISERROR(D69)</formula>
    </cfRule>
  </conditionalFormatting>
  <conditionalFormatting sqref="D77:D78">
    <cfRule type="containsErrors" dxfId="674" priority="54">
      <formula>ISERROR(D77)</formula>
    </cfRule>
  </conditionalFormatting>
  <conditionalFormatting sqref="D72:D76">
    <cfRule type="containsErrors" dxfId="673" priority="55">
      <formula>ISERROR(D72)</formula>
    </cfRule>
  </conditionalFormatting>
  <conditionalFormatting sqref="D81">
    <cfRule type="containsErrors" dxfId="672" priority="53">
      <formula>ISERROR(D81)</formula>
    </cfRule>
  </conditionalFormatting>
  <conditionalFormatting sqref="D79:D80">
    <cfRule type="cellIs" dxfId="671" priority="51" operator="equal">
      <formula>0</formula>
    </cfRule>
    <cfRule type="containsErrors" dxfId="670" priority="52">
      <formula>ISERROR(D79)</formula>
    </cfRule>
  </conditionalFormatting>
  <conditionalFormatting sqref="D87:D88">
    <cfRule type="containsErrors" dxfId="669" priority="49">
      <formula>ISERROR(D87)</formula>
    </cfRule>
  </conditionalFormatting>
  <conditionalFormatting sqref="D82:D86">
    <cfRule type="containsErrors" dxfId="668" priority="50">
      <formula>ISERROR(D82)</formula>
    </cfRule>
  </conditionalFormatting>
  <conditionalFormatting sqref="D91">
    <cfRule type="containsErrors" dxfId="667" priority="48">
      <formula>ISERROR(D91)</formula>
    </cfRule>
  </conditionalFormatting>
  <conditionalFormatting sqref="D89:D90">
    <cfRule type="cellIs" dxfId="666" priority="46" operator="equal">
      <formula>0</formula>
    </cfRule>
    <cfRule type="containsErrors" dxfId="665" priority="47">
      <formula>ISERROR(D89)</formula>
    </cfRule>
  </conditionalFormatting>
  <conditionalFormatting sqref="D97:D98">
    <cfRule type="containsErrors" dxfId="664" priority="44">
      <formula>ISERROR(D97)</formula>
    </cfRule>
  </conditionalFormatting>
  <conditionalFormatting sqref="D92:D96">
    <cfRule type="containsErrors" dxfId="663" priority="45">
      <formula>ISERROR(D92)</formula>
    </cfRule>
  </conditionalFormatting>
  <conditionalFormatting sqref="D101">
    <cfRule type="containsErrors" dxfId="662" priority="43">
      <formula>ISERROR(D101)</formula>
    </cfRule>
  </conditionalFormatting>
  <conditionalFormatting sqref="D99:D100">
    <cfRule type="cellIs" dxfId="661" priority="41" operator="equal">
      <formula>0</formula>
    </cfRule>
    <cfRule type="containsErrors" dxfId="660" priority="42">
      <formula>ISERROR(D99)</formula>
    </cfRule>
  </conditionalFormatting>
  <conditionalFormatting sqref="D107:D108">
    <cfRule type="containsErrors" dxfId="659" priority="39">
      <formula>ISERROR(D107)</formula>
    </cfRule>
  </conditionalFormatting>
  <conditionalFormatting sqref="D102:D106">
    <cfRule type="containsErrors" dxfId="658" priority="40">
      <formula>ISERROR(D102)</formula>
    </cfRule>
  </conditionalFormatting>
  <conditionalFormatting sqref="D111">
    <cfRule type="containsErrors" dxfId="657" priority="38">
      <formula>ISERROR(D111)</formula>
    </cfRule>
  </conditionalFormatting>
  <conditionalFormatting sqref="D109:D110">
    <cfRule type="cellIs" dxfId="656" priority="36" operator="equal">
      <formula>0</formula>
    </cfRule>
    <cfRule type="containsErrors" dxfId="655" priority="37">
      <formula>ISERROR(D109)</formula>
    </cfRule>
  </conditionalFormatting>
  <conditionalFormatting sqref="D117:D118">
    <cfRule type="containsErrors" dxfId="654" priority="34">
      <formula>ISERROR(D117)</formula>
    </cfRule>
  </conditionalFormatting>
  <conditionalFormatting sqref="D112:D116">
    <cfRule type="containsErrors" dxfId="653" priority="35">
      <formula>ISERROR(D112)</formula>
    </cfRule>
  </conditionalFormatting>
  <conditionalFormatting sqref="D121">
    <cfRule type="containsErrors" dxfId="652" priority="33">
      <formula>ISERROR(D121)</formula>
    </cfRule>
  </conditionalFormatting>
  <conditionalFormatting sqref="D119:D120">
    <cfRule type="cellIs" dxfId="651" priority="31" operator="equal">
      <formula>0</formula>
    </cfRule>
    <cfRule type="containsErrors" dxfId="650" priority="32">
      <formula>ISERROR(D119)</formula>
    </cfRule>
  </conditionalFormatting>
  <conditionalFormatting sqref="D127:D128">
    <cfRule type="containsErrors" dxfId="649" priority="29">
      <formula>ISERROR(D127)</formula>
    </cfRule>
  </conditionalFormatting>
  <conditionalFormatting sqref="D122:D126">
    <cfRule type="containsErrors" dxfId="648" priority="30">
      <formula>ISERROR(D122)</formula>
    </cfRule>
  </conditionalFormatting>
  <conditionalFormatting sqref="D131">
    <cfRule type="containsErrors" dxfId="647" priority="28">
      <formula>ISERROR(D131)</formula>
    </cfRule>
  </conditionalFormatting>
  <conditionalFormatting sqref="D129:D130">
    <cfRule type="cellIs" dxfId="646" priority="26" operator="equal">
      <formula>0</formula>
    </cfRule>
    <cfRule type="containsErrors" dxfId="645" priority="27">
      <formula>ISERROR(D129)</formula>
    </cfRule>
  </conditionalFormatting>
  <conditionalFormatting sqref="D137:D138">
    <cfRule type="containsErrors" dxfId="644" priority="24">
      <formula>ISERROR(D137)</formula>
    </cfRule>
  </conditionalFormatting>
  <conditionalFormatting sqref="D132:D136">
    <cfRule type="containsErrors" dxfId="643" priority="25">
      <formula>ISERROR(D132)</formula>
    </cfRule>
  </conditionalFormatting>
  <conditionalFormatting sqref="D141">
    <cfRule type="containsErrors" dxfId="642" priority="23">
      <formula>ISERROR(D141)</formula>
    </cfRule>
  </conditionalFormatting>
  <conditionalFormatting sqref="D139:D140">
    <cfRule type="cellIs" dxfId="641" priority="21" operator="equal">
      <formula>0</formula>
    </cfRule>
    <cfRule type="containsErrors" dxfId="640" priority="22">
      <formula>ISERROR(D139)</formula>
    </cfRule>
  </conditionalFormatting>
  <conditionalFormatting sqref="D147:D148">
    <cfRule type="containsErrors" dxfId="639" priority="19">
      <formula>ISERROR(D147)</formula>
    </cfRule>
  </conditionalFormatting>
  <conditionalFormatting sqref="D142:D146">
    <cfRule type="containsErrors" dxfId="638" priority="20">
      <formula>ISERROR(D142)</formula>
    </cfRule>
  </conditionalFormatting>
  <conditionalFormatting sqref="D151">
    <cfRule type="containsErrors" dxfId="637" priority="18">
      <formula>ISERROR(D151)</formula>
    </cfRule>
  </conditionalFormatting>
  <conditionalFormatting sqref="D149:D150">
    <cfRule type="cellIs" dxfId="636" priority="16" operator="equal">
      <formula>0</formula>
    </cfRule>
    <cfRule type="containsErrors" dxfId="635" priority="17">
      <formula>ISERROR(D149)</formula>
    </cfRule>
  </conditionalFormatting>
  <conditionalFormatting sqref="D157:D158">
    <cfRule type="containsErrors" dxfId="634" priority="14">
      <formula>ISERROR(D157)</formula>
    </cfRule>
  </conditionalFormatting>
  <conditionalFormatting sqref="D152:D156">
    <cfRule type="containsErrors" dxfId="633" priority="15">
      <formula>ISERROR(D152)</formula>
    </cfRule>
  </conditionalFormatting>
  <conditionalFormatting sqref="D161">
    <cfRule type="containsErrors" dxfId="632" priority="13">
      <formula>ISERROR(D161)</formula>
    </cfRule>
  </conditionalFormatting>
  <conditionalFormatting sqref="D159:D160">
    <cfRule type="cellIs" dxfId="631" priority="11" operator="equal">
      <formula>0</formula>
    </cfRule>
    <cfRule type="containsErrors" dxfId="630" priority="12">
      <formula>ISERROR(D159)</formula>
    </cfRule>
  </conditionalFormatting>
  <conditionalFormatting sqref="D167:D168">
    <cfRule type="containsErrors" dxfId="629" priority="9">
      <formula>ISERROR(D167)</formula>
    </cfRule>
  </conditionalFormatting>
  <conditionalFormatting sqref="D162:D166">
    <cfRule type="containsErrors" dxfId="628" priority="10">
      <formula>ISERROR(D162)</formula>
    </cfRule>
  </conditionalFormatting>
  <conditionalFormatting sqref="D171">
    <cfRule type="containsErrors" dxfId="627" priority="8">
      <formula>ISERROR(D171)</formula>
    </cfRule>
  </conditionalFormatting>
  <conditionalFormatting sqref="D169:D170">
    <cfRule type="cellIs" dxfId="626" priority="6" operator="equal">
      <formula>0</formula>
    </cfRule>
    <cfRule type="containsErrors" dxfId="625" priority="7">
      <formula>ISERROR(D169)</formula>
    </cfRule>
  </conditionalFormatting>
  <conditionalFormatting sqref="D177:D178">
    <cfRule type="containsErrors" dxfId="624" priority="4">
      <formula>ISERROR(D177)</formula>
    </cfRule>
  </conditionalFormatting>
  <conditionalFormatting sqref="D172:D176">
    <cfRule type="containsErrors" dxfId="623" priority="5">
      <formula>ISERROR(D172)</formula>
    </cfRule>
  </conditionalFormatting>
  <conditionalFormatting sqref="D181">
    <cfRule type="containsErrors" dxfId="622" priority="3">
      <formula>ISERROR(D181)</formula>
    </cfRule>
  </conditionalFormatting>
  <conditionalFormatting sqref="D179:D180">
    <cfRule type="cellIs" dxfId="621" priority="1" operator="equal">
      <formula>0</formula>
    </cfRule>
    <cfRule type="containsErrors" dxfId="620" priority="2">
      <formula>ISERROR(D179)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>
      <selection activeCell="A2" sqref="A2"/>
    </sheetView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170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2">
        <v>1084</v>
      </c>
      <c r="C3" s="32" t="str">
        <f>IFERROR(IF(B3=Données!X$1,Données!$X$2,VLOOKUP(B3,Données!$A$3:$I$1003,3,FALSE)),"")</f>
        <v>Louise St-Jules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139">
        <v>1053</v>
      </c>
      <c r="C5" s="32" t="str">
        <f>IFERROR(IF(B5=Données!X$1,Données!$X$2,VLOOKUP(B5,Données!$A$3:$I$1003,3,FALSE)),"")</f>
        <v>André Cyr</v>
      </c>
      <c r="D5" s="58">
        <f>IF(C5="Dummy",Données!$X$4,VLOOKUP(B5,Données!$A$3:$I$1003,5))</f>
        <v>0</v>
      </c>
      <c r="E5" s="34">
        <v>300</v>
      </c>
      <c r="F5" s="34"/>
      <c r="G5" s="34"/>
    </row>
    <row r="6" spans="1:7" x14ac:dyDescent="0.25">
      <c r="A6" s="35">
        <f>VLOOKUP(B6,Données!$A$3:$I$1003,4)</f>
        <v>0</v>
      </c>
      <c r="B6" s="31">
        <v>1077</v>
      </c>
      <c r="C6" s="32" t="str">
        <f>IFERROR(IF(B6=Données!X$1,Données!$X$2,VLOOKUP(B6,Données!$A$3:$I$1003,3,FALSE)),"")</f>
        <v>Claude Baril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300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133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7">
        <v>1043</v>
      </c>
      <c r="C22" s="32" t="str">
        <f>IFERROR(IF(B22=Données!X$1,Données!$X$2,VLOOKUP(B22,Données!$A$3:$I$1003,3,FALSE)),"")</f>
        <v>Ferdinand Laplante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141">
        <v>1102</v>
      </c>
      <c r="C25" s="32" t="str">
        <f>IFERROR(IF(B25=Données!X$1,Données!$X$2,VLOOKUP(B25,Données!$A$3:$I$1003,3,FALSE)),"")</f>
        <v>Louise Sarrazin</v>
      </c>
      <c r="D25" s="69">
        <f>IF(C25="Dummy",Données!$X$4,VLOOKUP(B25,Données!$A$3:$I$1003,5))</f>
        <v>0</v>
      </c>
      <c r="E25" s="34"/>
      <c r="F25" s="34">
        <v>300</v>
      </c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300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143">
        <v>1000</v>
      </c>
      <c r="C34" s="32" t="str">
        <f>IFERROR(IF(B34=Données!X$1,Données!$X$2,VLOOKUP(B34,Données!$A$3:$I$1003,3,FALSE)),"")</f>
        <v>Pierrette Venne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142">
        <v>1034</v>
      </c>
      <c r="C64" s="32" t="str">
        <f>IFERROR(IF(B64=Données!X$1,Données!$X$2,VLOOKUP(B64,Données!$A$3:$I$1003,3,FALSE)),"")</f>
        <v>Carole Moreau</v>
      </c>
      <c r="D64" s="69">
        <f>IF(C64="Dummy",Données!$X$4,VLOOKUP(B64,Données!$A$3:$I$1003,5))</f>
        <v>0</v>
      </c>
      <c r="E64" s="34"/>
      <c r="F64" s="34">
        <v>300</v>
      </c>
      <c r="G64" s="34"/>
    </row>
    <row r="65" spans="1:7" x14ac:dyDescent="0.25">
      <c r="A65" s="35">
        <f>VLOOKUP(B65,Données!$A$3:$I$1003,4)</f>
        <v>0</v>
      </c>
      <c r="B65" s="7">
        <v>1104</v>
      </c>
      <c r="C65" s="32" t="str">
        <f>IFERROR(IF(B65=Données!X$1,Données!$X$2,VLOOKUP(B65,Données!$A$3:$I$1003,3,FALSE)),"")</f>
        <v>Mathieu Forget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300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4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619" priority="613">
      <formula>ISERROR(A1)</formula>
    </cfRule>
  </conditionalFormatting>
  <conditionalFormatting sqref="A1">
    <cfRule type="containsErrors" dxfId="618" priority="610">
      <formula>ISERROR(A1)</formula>
    </cfRule>
  </conditionalFormatting>
  <conditionalFormatting sqref="A7:A8">
    <cfRule type="cellIs" dxfId="617" priority="608" operator="equal">
      <formula>0</formula>
    </cfRule>
    <cfRule type="containsErrors" dxfId="616" priority="609">
      <formula>ISERROR(A7)</formula>
    </cfRule>
  </conditionalFormatting>
  <conditionalFormatting sqref="A9:A10">
    <cfRule type="cellIs" dxfId="615" priority="606" operator="equal">
      <formula>0</formula>
    </cfRule>
    <cfRule type="containsErrors" dxfId="614" priority="607">
      <formula>ISERROR(A9)</formula>
    </cfRule>
  </conditionalFormatting>
  <conditionalFormatting sqref="A11">
    <cfRule type="containsErrors" dxfId="613" priority="614">
      <formula>ISERROR(A11)</formula>
    </cfRule>
  </conditionalFormatting>
  <conditionalFormatting sqref="B1">
    <cfRule type="containsErrors" dxfId="612" priority="605">
      <formula>ISERROR(B1)</formula>
    </cfRule>
  </conditionalFormatting>
  <conditionalFormatting sqref="E1:G1">
    <cfRule type="cellIs" dxfId="611" priority="611" operator="equal">
      <formula>0</formula>
    </cfRule>
    <cfRule type="containsErrors" dxfId="610" priority="612">
      <formula>ISERROR(E1)</formula>
    </cfRule>
  </conditionalFormatting>
  <conditionalFormatting sqref="A21">
    <cfRule type="containsErrors" dxfId="609" priority="604">
      <formula>ISERROR(A21)</formula>
    </cfRule>
  </conditionalFormatting>
  <conditionalFormatting sqref="A31">
    <cfRule type="containsErrors" dxfId="608" priority="603">
      <formula>ISERROR(A31)</formula>
    </cfRule>
  </conditionalFormatting>
  <conditionalFormatting sqref="A41">
    <cfRule type="containsErrors" dxfId="607" priority="602">
      <formula>ISERROR(A41)</formula>
    </cfRule>
  </conditionalFormatting>
  <conditionalFormatting sqref="A51">
    <cfRule type="containsErrors" dxfId="606" priority="601">
      <formula>ISERROR(A51)</formula>
    </cfRule>
  </conditionalFormatting>
  <conditionalFormatting sqref="A61">
    <cfRule type="containsErrors" dxfId="605" priority="600">
      <formula>ISERROR(A61)</formula>
    </cfRule>
  </conditionalFormatting>
  <conditionalFormatting sqref="A71">
    <cfRule type="containsErrors" dxfId="604" priority="599">
      <formula>ISERROR(A71)</formula>
    </cfRule>
  </conditionalFormatting>
  <conditionalFormatting sqref="A81">
    <cfRule type="containsErrors" dxfId="603" priority="598">
      <formula>ISERROR(A81)</formula>
    </cfRule>
  </conditionalFormatting>
  <conditionalFormatting sqref="A91">
    <cfRule type="containsErrors" dxfId="602" priority="597">
      <formula>ISERROR(A91)</formula>
    </cfRule>
  </conditionalFormatting>
  <conditionalFormatting sqref="A101">
    <cfRule type="containsErrors" dxfId="601" priority="596">
      <formula>ISERROR(A101)</formula>
    </cfRule>
  </conditionalFormatting>
  <conditionalFormatting sqref="A111">
    <cfRule type="containsErrors" dxfId="600" priority="595">
      <formula>ISERROR(A111)</formula>
    </cfRule>
  </conditionalFormatting>
  <conditionalFormatting sqref="A121">
    <cfRule type="containsErrors" dxfId="599" priority="594">
      <formula>ISERROR(A121)</formula>
    </cfRule>
  </conditionalFormatting>
  <conditionalFormatting sqref="A131">
    <cfRule type="containsErrors" dxfId="598" priority="593">
      <formula>ISERROR(A131)</formula>
    </cfRule>
  </conditionalFormatting>
  <conditionalFormatting sqref="A141">
    <cfRule type="containsErrors" dxfId="597" priority="592">
      <formula>ISERROR(A141)</formula>
    </cfRule>
  </conditionalFormatting>
  <conditionalFormatting sqref="A151">
    <cfRule type="containsErrors" dxfId="596" priority="591">
      <formula>ISERROR(A151)</formula>
    </cfRule>
  </conditionalFormatting>
  <conditionalFormatting sqref="A161">
    <cfRule type="containsErrors" dxfId="595" priority="590">
      <formula>ISERROR(A161)</formula>
    </cfRule>
  </conditionalFormatting>
  <conditionalFormatting sqref="A17:A18">
    <cfRule type="cellIs" dxfId="594" priority="588" operator="equal">
      <formula>0</formula>
    </cfRule>
    <cfRule type="containsErrors" dxfId="593" priority="589">
      <formula>ISERROR(A17)</formula>
    </cfRule>
  </conditionalFormatting>
  <conditionalFormatting sqref="A27:A28">
    <cfRule type="cellIs" dxfId="592" priority="586" operator="equal">
      <formula>0</formula>
    </cfRule>
    <cfRule type="containsErrors" dxfId="591" priority="587">
      <formula>ISERROR(A27)</formula>
    </cfRule>
  </conditionalFormatting>
  <conditionalFormatting sqref="A37:A38">
    <cfRule type="cellIs" dxfId="590" priority="584" operator="equal">
      <formula>0</formula>
    </cfRule>
    <cfRule type="containsErrors" dxfId="589" priority="585">
      <formula>ISERROR(A37)</formula>
    </cfRule>
  </conditionalFormatting>
  <conditionalFormatting sqref="A47:A48">
    <cfRule type="cellIs" dxfId="588" priority="582" operator="equal">
      <formula>0</formula>
    </cfRule>
    <cfRule type="containsErrors" dxfId="587" priority="583">
      <formula>ISERROR(A47)</formula>
    </cfRule>
  </conditionalFormatting>
  <conditionalFormatting sqref="A57:A58">
    <cfRule type="cellIs" dxfId="586" priority="580" operator="equal">
      <formula>0</formula>
    </cfRule>
    <cfRule type="containsErrors" dxfId="585" priority="581">
      <formula>ISERROR(A57)</formula>
    </cfRule>
  </conditionalFormatting>
  <conditionalFormatting sqref="A67:A68">
    <cfRule type="cellIs" dxfId="584" priority="578" operator="equal">
      <formula>0</formula>
    </cfRule>
    <cfRule type="containsErrors" dxfId="583" priority="579">
      <formula>ISERROR(A67)</formula>
    </cfRule>
  </conditionalFormatting>
  <conditionalFormatting sqref="A77:A78">
    <cfRule type="cellIs" dxfId="582" priority="576" operator="equal">
      <formula>0</formula>
    </cfRule>
    <cfRule type="containsErrors" dxfId="581" priority="577">
      <formula>ISERROR(A77)</formula>
    </cfRule>
  </conditionalFormatting>
  <conditionalFormatting sqref="A87:A88">
    <cfRule type="cellIs" dxfId="580" priority="574" operator="equal">
      <formula>0</formula>
    </cfRule>
    <cfRule type="containsErrors" dxfId="579" priority="575">
      <formula>ISERROR(A87)</formula>
    </cfRule>
  </conditionalFormatting>
  <conditionalFormatting sqref="A97:A98">
    <cfRule type="cellIs" dxfId="578" priority="572" operator="equal">
      <formula>0</formula>
    </cfRule>
    <cfRule type="containsErrors" dxfId="577" priority="573">
      <formula>ISERROR(A97)</formula>
    </cfRule>
  </conditionalFormatting>
  <conditionalFormatting sqref="A107:A108">
    <cfRule type="cellIs" dxfId="576" priority="570" operator="equal">
      <formula>0</formula>
    </cfRule>
    <cfRule type="containsErrors" dxfId="575" priority="571">
      <formula>ISERROR(A107)</formula>
    </cfRule>
  </conditionalFormatting>
  <conditionalFormatting sqref="A117:A118">
    <cfRule type="cellIs" dxfId="574" priority="568" operator="equal">
      <formula>0</formula>
    </cfRule>
    <cfRule type="containsErrors" dxfId="573" priority="569">
      <formula>ISERROR(A117)</formula>
    </cfRule>
  </conditionalFormatting>
  <conditionalFormatting sqref="A127:A128">
    <cfRule type="cellIs" dxfId="572" priority="566" operator="equal">
      <formula>0</formula>
    </cfRule>
    <cfRule type="containsErrors" dxfId="571" priority="567">
      <formula>ISERROR(A127)</formula>
    </cfRule>
  </conditionalFormatting>
  <conditionalFormatting sqref="A137:A138">
    <cfRule type="cellIs" dxfId="570" priority="564" operator="equal">
      <formula>0</formula>
    </cfRule>
    <cfRule type="containsErrors" dxfId="569" priority="565">
      <formula>ISERROR(A137)</formula>
    </cfRule>
  </conditionalFormatting>
  <conditionalFormatting sqref="A147:A148">
    <cfRule type="cellIs" dxfId="568" priority="562" operator="equal">
      <formula>0</formula>
    </cfRule>
    <cfRule type="containsErrors" dxfId="567" priority="563">
      <formula>ISERROR(A147)</formula>
    </cfRule>
  </conditionalFormatting>
  <conditionalFormatting sqref="A157:A158">
    <cfRule type="cellIs" dxfId="566" priority="560" operator="equal">
      <formula>0</formula>
    </cfRule>
    <cfRule type="containsErrors" dxfId="565" priority="561">
      <formula>ISERROR(A157)</formula>
    </cfRule>
  </conditionalFormatting>
  <conditionalFormatting sqref="C1:D1">
    <cfRule type="containsErrors" dxfId="564" priority="615">
      <formula>ISERROR(C1)</formula>
    </cfRule>
  </conditionalFormatting>
  <conditionalFormatting sqref="C11">
    <cfRule type="containsErrors" dxfId="563" priority="559">
      <formula>ISERROR(C11)</formula>
    </cfRule>
  </conditionalFormatting>
  <conditionalFormatting sqref="C21">
    <cfRule type="containsErrors" dxfId="562" priority="558">
      <formula>ISERROR(C21)</formula>
    </cfRule>
  </conditionalFormatting>
  <conditionalFormatting sqref="C31">
    <cfRule type="containsErrors" dxfId="561" priority="557">
      <formula>ISERROR(C31)</formula>
    </cfRule>
  </conditionalFormatting>
  <conditionalFormatting sqref="C41">
    <cfRule type="containsErrors" dxfId="560" priority="556">
      <formula>ISERROR(C41)</formula>
    </cfRule>
  </conditionalFormatting>
  <conditionalFormatting sqref="C51">
    <cfRule type="containsErrors" dxfId="559" priority="555">
      <formula>ISERROR(C51)</formula>
    </cfRule>
  </conditionalFormatting>
  <conditionalFormatting sqref="C61">
    <cfRule type="containsErrors" dxfId="558" priority="554">
      <formula>ISERROR(C61)</formula>
    </cfRule>
  </conditionalFormatting>
  <conditionalFormatting sqref="C71">
    <cfRule type="containsErrors" dxfId="557" priority="553">
      <formula>ISERROR(C71)</formula>
    </cfRule>
  </conditionalFormatting>
  <conditionalFormatting sqref="C81">
    <cfRule type="containsErrors" dxfId="556" priority="552">
      <formula>ISERROR(C81)</formula>
    </cfRule>
  </conditionalFormatting>
  <conditionalFormatting sqref="C91">
    <cfRule type="containsErrors" dxfId="555" priority="551">
      <formula>ISERROR(C91)</formula>
    </cfRule>
  </conditionalFormatting>
  <conditionalFormatting sqref="C101">
    <cfRule type="containsErrors" dxfId="554" priority="550">
      <formula>ISERROR(C101)</formula>
    </cfRule>
  </conditionalFormatting>
  <conditionalFormatting sqref="C111">
    <cfRule type="containsErrors" dxfId="553" priority="549">
      <formula>ISERROR(C111)</formula>
    </cfRule>
  </conditionalFormatting>
  <conditionalFormatting sqref="C121">
    <cfRule type="containsErrors" dxfId="552" priority="548">
      <formula>ISERROR(C121)</formula>
    </cfRule>
  </conditionalFormatting>
  <conditionalFormatting sqref="C131">
    <cfRule type="containsErrors" dxfId="551" priority="547">
      <formula>ISERROR(C131)</formula>
    </cfRule>
  </conditionalFormatting>
  <conditionalFormatting sqref="C141">
    <cfRule type="containsErrors" dxfId="550" priority="546">
      <formula>ISERROR(C141)</formula>
    </cfRule>
  </conditionalFormatting>
  <conditionalFormatting sqref="C151">
    <cfRule type="containsErrors" dxfId="549" priority="545">
      <formula>ISERROR(C151)</formula>
    </cfRule>
  </conditionalFormatting>
  <conditionalFormatting sqref="C161">
    <cfRule type="containsErrors" dxfId="548" priority="544">
      <formula>ISERROR(C161)</formula>
    </cfRule>
  </conditionalFormatting>
  <conditionalFormatting sqref="C7:C8">
    <cfRule type="containsErrors" dxfId="547" priority="542">
      <formula>ISERROR(C7)</formula>
    </cfRule>
  </conditionalFormatting>
  <conditionalFormatting sqref="C2:C6">
    <cfRule type="containsErrors" dxfId="546" priority="543">
      <formula>ISERROR(C2)</formula>
    </cfRule>
  </conditionalFormatting>
  <conditionalFormatting sqref="A19:A20">
    <cfRule type="cellIs" dxfId="545" priority="540" operator="equal">
      <formula>0</formula>
    </cfRule>
    <cfRule type="containsErrors" dxfId="544" priority="541">
      <formula>ISERROR(A19)</formula>
    </cfRule>
  </conditionalFormatting>
  <conditionalFormatting sqref="A29:A30">
    <cfRule type="cellIs" dxfId="543" priority="538" operator="equal">
      <formula>0</formula>
    </cfRule>
    <cfRule type="containsErrors" dxfId="542" priority="539">
      <formula>ISERROR(A29)</formula>
    </cfRule>
  </conditionalFormatting>
  <conditionalFormatting sqref="A39:A40">
    <cfRule type="cellIs" dxfId="541" priority="536" operator="equal">
      <formula>0</formula>
    </cfRule>
    <cfRule type="containsErrors" dxfId="540" priority="537">
      <formula>ISERROR(A39)</formula>
    </cfRule>
  </conditionalFormatting>
  <conditionalFormatting sqref="A49:A50">
    <cfRule type="cellIs" dxfId="539" priority="534" operator="equal">
      <formula>0</formula>
    </cfRule>
    <cfRule type="containsErrors" dxfId="538" priority="535">
      <formula>ISERROR(A49)</formula>
    </cfRule>
  </conditionalFormatting>
  <conditionalFormatting sqref="A59:A60">
    <cfRule type="cellIs" dxfId="537" priority="532" operator="equal">
      <formula>0</formula>
    </cfRule>
    <cfRule type="containsErrors" dxfId="536" priority="533">
      <formula>ISERROR(A59)</formula>
    </cfRule>
  </conditionalFormatting>
  <conditionalFormatting sqref="A69:A70">
    <cfRule type="cellIs" dxfId="535" priority="530" operator="equal">
      <formula>0</formula>
    </cfRule>
    <cfRule type="containsErrors" dxfId="534" priority="531">
      <formula>ISERROR(A69)</formula>
    </cfRule>
  </conditionalFormatting>
  <conditionalFormatting sqref="A79:A80">
    <cfRule type="cellIs" dxfId="533" priority="528" operator="equal">
      <formula>0</formula>
    </cfRule>
    <cfRule type="containsErrors" dxfId="532" priority="529">
      <formula>ISERROR(A79)</formula>
    </cfRule>
  </conditionalFormatting>
  <conditionalFormatting sqref="A89:A90">
    <cfRule type="cellIs" dxfId="531" priority="526" operator="equal">
      <formula>0</formula>
    </cfRule>
    <cfRule type="containsErrors" dxfId="530" priority="527">
      <formula>ISERROR(A89)</formula>
    </cfRule>
  </conditionalFormatting>
  <conditionalFormatting sqref="A99:A100">
    <cfRule type="cellIs" dxfId="529" priority="524" operator="equal">
      <formula>0</formula>
    </cfRule>
    <cfRule type="containsErrors" dxfId="528" priority="525">
      <formula>ISERROR(A99)</formula>
    </cfRule>
  </conditionalFormatting>
  <conditionalFormatting sqref="A109:A110">
    <cfRule type="cellIs" dxfId="527" priority="522" operator="equal">
      <formula>0</formula>
    </cfRule>
    <cfRule type="containsErrors" dxfId="526" priority="523">
      <formula>ISERROR(A109)</formula>
    </cfRule>
  </conditionalFormatting>
  <conditionalFormatting sqref="A119:A120">
    <cfRule type="cellIs" dxfId="525" priority="520" operator="equal">
      <formula>0</formula>
    </cfRule>
    <cfRule type="containsErrors" dxfId="524" priority="521">
      <formula>ISERROR(A119)</formula>
    </cfRule>
  </conditionalFormatting>
  <conditionalFormatting sqref="A129:A130">
    <cfRule type="cellIs" dxfId="523" priority="518" operator="equal">
      <formula>0</formula>
    </cfRule>
    <cfRule type="containsErrors" dxfId="522" priority="519">
      <formula>ISERROR(A129)</formula>
    </cfRule>
  </conditionalFormatting>
  <conditionalFormatting sqref="A139:A140">
    <cfRule type="cellIs" dxfId="521" priority="516" operator="equal">
      <formula>0</formula>
    </cfRule>
    <cfRule type="containsErrors" dxfId="520" priority="517">
      <formula>ISERROR(A139)</formula>
    </cfRule>
  </conditionalFormatting>
  <conditionalFormatting sqref="A149:A150">
    <cfRule type="cellIs" dxfId="519" priority="514" operator="equal">
      <formula>0</formula>
    </cfRule>
    <cfRule type="containsErrors" dxfId="518" priority="515">
      <formula>ISERROR(A149)</formula>
    </cfRule>
  </conditionalFormatting>
  <conditionalFormatting sqref="A159:A160">
    <cfRule type="cellIs" dxfId="517" priority="512" operator="equal">
      <formula>0</formula>
    </cfRule>
    <cfRule type="containsErrors" dxfId="516" priority="513">
      <formula>ISERROR(A159)</formula>
    </cfRule>
  </conditionalFormatting>
  <conditionalFormatting sqref="A2:A6">
    <cfRule type="cellIs" dxfId="515" priority="511" operator="equal">
      <formula>0</formula>
    </cfRule>
  </conditionalFormatting>
  <conditionalFormatting sqref="A12:A16">
    <cfRule type="containsErrors" dxfId="514" priority="510">
      <formula>ISERROR(A12)</formula>
    </cfRule>
  </conditionalFormatting>
  <conditionalFormatting sqref="A12:A16">
    <cfRule type="cellIs" dxfId="513" priority="509" operator="equal">
      <formula>0</formula>
    </cfRule>
  </conditionalFormatting>
  <conditionalFormatting sqref="A22:A26">
    <cfRule type="containsErrors" dxfId="512" priority="508">
      <formula>ISERROR(A22)</formula>
    </cfRule>
  </conditionalFormatting>
  <conditionalFormatting sqref="A22:A26">
    <cfRule type="cellIs" dxfId="511" priority="507" operator="equal">
      <formula>0</formula>
    </cfRule>
  </conditionalFormatting>
  <conditionalFormatting sqref="A32:A36">
    <cfRule type="containsErrors" dxfId="510" priority="506">
      <formula>ISERROR(A32)</formula>
    </cfRule>
  </conditionalFormatting>
  <conditionalFormatting sqref="A32:A36">
    <cfRule type="cellIs" dxfId="509" priority="505" operator="equal">
      <formula>0</formula>
    </cfRule>
  </conditionalFormatting>
  <conditionalFormatting sqref="A42:A46">
    <cfRule type="containsErrors" dxfId="508" priority="504">
      <formula>ISERROR(A42)</formula>
    </cfRule>
  </conditionalFormatting>
  <conditionalFormatting sqref="A42:A46">
    <cfRule type="cellIs" dxfId="507" priority="503" operator="equal">
      <formula>0</formula>
    </cfRule>
  </conditionalFormatting>
  <conditionalFormatting sqref="A52:A56">
    <cfRule type="containsErrors" dxfId="506" priority="502">
      <formula>ISERROR(A52)</formula>
    </cfRule>
  </conditionalFormatting>
  <conditionalFormatting sqref="A52:A56">
    <cfRule type="cellIs" dxfId="505" priority="501" operator="equal">
      <formula>0</formula>
    </cfRule>
  </conditionalFormatting>
  <conditionalFormatting sqref="A62:A66">
    <cfRule type="containsErrors" dxfId="504" priority="500">
      <formula>ISERROR(A62)</formula>
    </cfRule>
  </conditionalFormatting>
  <conditionalFormatting sqref="A62:A66">
    <cfRule type="cellIs" dxfId="503" priority="499" operator="equal">
      <formula>0</formula>
    </cfRule>
  </conditionalFormatting>
  <conditionalFormatting sqref="A72:A76">
    <cfRule type="containsErrors" dxfId="502" priority="498">
      <formula>ISERROR(A72)</formula>
    </cfRule>
  </conditionalFormatting>
  <conditionalFormatting sqref="A72:A76">
    <cfRule type="cellIs" dxfId="501" priority="497" operator="equal">
      <formula>0</formula>
    </cfRule>
  </conditionalFormatting>
  <conditionalFormatting sqref="A82:A86">
    <cfRule type="containsErrors" dxfId="500" priority="496">
      <formula>ISERROR(A82)</formula>
    </cfRule>
  </conditionalFormatting>
  <conditionalFormatting sqref="A82:A86">
    <cfRule type="cellIs" dxfId="499" priority="495" operator="equal">
      <formula>0</formula>
    </cfRule>
  </conditionalFormatting>
  <conditionalFormatting sqref="A92:A96">
    <cfRule type="containsErrors" dxfId="498" priority="494">
      <formula>ISERROR(A92)</formula>
    </cfRule>
  </conditionalFormatting>
  <conditionalFormatting sqref="A92:A96">
    <cfRule type="cellIs" dxfId="497" priority="493" operator="equal">
      <formula>0</formula>
    </cfRule>
  </conditionalFormatting>
  <conditionalFormatting sqref="A102:A106">
    <cfRule type="containsErrors" dxfId="496" priority="492">
      <formula>ISERROR(A102)</formula>
    </cfRule>
  </conditionalFormatting>
  <conditionalFormatting sqref="A102:A106">
    <cfRule type="cellIs" dxfId="495" priority="491" operator="equal">
      <formula>0</formula>
    </cfRule>
  </conditionalFormatting>
  <conditionalFormatting sqref="A112:A116">
    <cfRule type="containsErrors" dxfId="494" priority="490">
      <formula>ISERROR(A112)</formula>
    </cfRule>
  </conditionalFormatting>
  <conditionalFormatting sqref="A112:A116">
    <cfRule type="cellIs" dxfId="493" priority="489" operator="equal">
      <formula>0</formula>
    </cfRule>
  </conditionalFormatting>
  <conditionalFormatting sqref="A122:A126">
    <cfRule type="containsErrors" dxfId="492" priority="488">
      <formula>ISERROR(A122)</formula>
    </cfRule>
  </conditionalFormatting>
  <conditionalFormatting sqref="A122:A126">
    <cfRule type="cellIs" dxfId="491" priority="487" operator="equal">
      <formula>0</formula>
    </cfRule>
  </conditionalFormatting>
  <conditionalFormatting sqref="A132:A136">
    <cfRule type="containsErrors" dxfId="490" priority="486">
      <formula>ISERROR(A132)</formula>
    </cfRule>
  </conditionalFormatting>
  <conditionalFormatting sqref="A132:A136">
    <cfRule type="cellIs" dxfId="489" priority="485" operator="equal">
      <formula>0</formula>
    </cfRule>
  </conditionalFormatting>
  <conditionalFormatting sqref="A142:A146">
    <cfRule type="containsErrors" dxfId="488" priority="484">
      <formula>ISERROR(A142)</formula>
    </cfRule>
  </conditionalFormatting>
  <conditionalFormatting sqref="A142:A146">
    <cfRule type="cellIs" dxfId="487" priority="483" operator="equal">
      <formula>0</formula>
    </cfRule>
  </conditionalFormatting>
  <conditionalFormatting sqref="A152:A156">
    <cfRule type="containsErrors" dxfId="486" priority="482">
      <formula>ISERROR(A152)</formula>
    </cfRule>
  </conditionalFormatting>
  <conditionalFormatting sqref="A152:A156">
    <cfRule type="cellIs" dxfId="485" priority="481" operator="equal">
      <formula>0</formula>
    </cfRule>
  </conditionalFormatting>
  <conditionalFormatting sqref="C9:C10">
    <cfRule type="cellIs" dxfId="484" priority="479" operator="equal">
      <formula>0</formula>
    </cfRule>
    <cfRule type="containsErrors" dxfId="483" priority="480">
      <formula>ISERROR(C9)</formula>
    </cfRule>
  </conditionalFormatting>
  <conditionalFormatting sqref="C17:C18">
    <cfRule type="containsErrors" dxfId="482" priority="477">
      <formula>ISERROR(C17)</formula>
    </cfRule>
  </conditionalFormatting>
  <conditionalFormatting sqref="C12:C16">
    <cfRule type="containsErrors" dxfId="481" priority="478">
      <formula>ISERROR(C12)</formula>
    </cfRule>
  </conditionalFormatting>
  <conditionalFormatting sqref="C19:C20">
    <cfRule type="cellIs" dxfId="480" priority="475" operator="equal">
      <formula>0</formula>
    </cfRule>
    <cfRule type="containsErrors" dxfId="479" priority="476">
      <formula>ISERROR(C19)</formula>
    </cfRule>
  </conditionalFormatting>
  <conditionalFormatting sqref="C27:C28">
    <cfRule type="containsErrors" dxfId="478" priority="473">
      <formula>ISERROR(C27)</formula>
    </cfRule>
  </conditionalFormatting>
  <conditionalFormatting sqref="C22:C26">
    <cfRule type="containsErrors" dxfId="477" priority="474">
      <formula>ISERROR(C22)</formula>
    </cfRule>
  </conditionalFormatting>
  <conditionalFormatting sqref="C29:C30">
    <cfRule type="cellIs" dxfId="476" priority="471" operator="equal">
      <formula>0</formula>
    </cfRule>
    <cfRule type="containsErrors" dxfId="475" priority="472">
      <formula>ISERROR(C29)</formula>
    </cfRule>
  </conditionalFormatting>
  <conditionalFormatting sqref="C37:C38">
    <cfRule type="containsErrors" dxfId="474" priority="469">
      <formula>ISERROR(C37)</formula>
    </cfRule>
  </conditionalFormatting>
  <conditionalFormatting sqref="C32:C36">
    <cfRule type="containsErrors" dxfId="473" priority="470">
      <formula>ISERROR(C32)</formula>
    </cfRule>
  </conditionalFormatting>
  <conditionalFormatting sqref="C39:C40">
    <cfRule type="cellIs" dxfId="472" priority="467" operator="equal">
      <formula>0</formula>
    </cfRule>
    <cfRule type="containsErrors" dxfId="471" priority="468">
      <formula>ISERROR(C39)</formula>
    </cfRule>
  </conditionalFormatting>
  <conditionalFormatting sqref="C47:C48">
    <cfRule type="containsErrors" dxfId="470" priority="465">
      <formula>ISERROR(C47)</formula>
    </cfRule>
  </conditionalFormatting>
  <conditionalFormatting sqref="C42:C46">
    <cfRule type="containsErrors" dxfId="469" priority="466">
      <formula>ISERROR(C42)</formula>
    </cfRule>
  </conditionalFormatting>
  <conditionalFormatting sqref="C49:C50">
    <cfRule type="cellIs" dxfId="468" priority="463" operator="equal">
      <formula>0</formula>
    </cfRule>
    <cfRule type="containsErrors" dxfId="467" priority="464">
      <formula>ISERROR(C49)</formula>
    </cfRule>
  </conditionalFormatting>
  <conditionalFormatting sqref="C57:C58">
    <cfRule type="containsErrors" dxfId="466" priority="461">
      <formula>ISERROR(C57)</formula>
    </cfRule>
  </conditionalFormatting>
  <conditionalFormatting sqref="C52:C56">
    <cfRule type="containsErrors" dxfId="465" priority="462">
      <formula>ISERROR(C52)</formula>
    </cfRule>
  </conditionalFormatting>
  <conditionalFormatting sqref="C59:C60">
    <cfRule type="cellIs" dxfId="464" priority="459" operator="equal">
      <formula>0</formula>
    </cfRule>
    <cfRule type="containsErrors" dxfId="463" priority="460">
      <formula>ISERROR(C59)</formula>
    </cfRule>
  </conditionalFormatting>
  <conditionalFormatting sqref="C67:C68">
    <cfRule type="containsErrors" dxfId="462" priority="457">
      <formula>ISERROR(C67)</formula>
    </cfRule>
  </conditionalFormatting>
  <conditionalFormatting sqref="C62:C66">
    <cfRule type="containsErrors" dxfId="461" priority="458">
      <formula>ISERROR(C62)</formula>
    </cfRule>
  </conditionalFormatting>
  <conditionalFormatting sqref="C69:C70">
    <cfRule type="cellIs" dxfId="460" priority="455" operator="equal">
      <formula>0</formula>
    </cfRule>
    <cfRule type="containsErrors" dxfId="459" priority="456">
      <formula>ISERROR(C69)</formula>
    </cfRule>
  </conditionalFormatting>
  <conditionalFormatting sqref="C77:C78">
    <cfRule type="containsErrors" dxfId="458" priority="453">
      <formula>ISERROR(C77)</formula>
    </cfRule>
  </conditionalFormatting>
  <conditionalFormatting sqref="C72:C76">
    <cfRule type="containsErrors" dxfId="457" priority="454">
      <formula>ISERROR(C72)</formula>
    </cfRule>
  </conditionalFormatting>
  <conditionalFormatting sqref="C79:C80">
    <cfRule type="cellIs" dxfId="456" priority="451" operator="equal">
      <formula>0</formula>
    </cfRule>
    <cfRule type="containsErrors" dxfId="455" priority="452">
      <formula>ISERROR(C79)</formula>
    </cfRule>
  </conditionalFormatting>
  <conditionalFormatting sqref="C87:C88">
    <cfRule type="containsErrors" dxfId="454" priority="449">
      <formula>ISERROR(C87)</formula>
    </cfRule>
  </conditionalFormatting>
  <conditionalFormatting sqref="C82:C86">
    <cfRule type="containsErrors" dxfId="453" priority="450">
      <formula>ISERROR(C82)</formula>
    </cfRule>
  </conditionalFormatting>
  <conditionalFormatting sqref="C89:C90">
    <cfRule type="cellIs" dxfId="452" priority="447" operator="equal">
      <formula>0</formula>
    </cfRule>
    <cfRule type="containsErrors" dxfId="451" priority="448">
      <formula>ISERROR(C89)</formula>
    </cfRule>
  </conditionalFormatting>
  <conditionalFormatting sqref="C97:C98">
    <cfRule type="containsErrors" dxfId="450" priority="445">
      <formula>ISERROR(C97)</formula>
    </cfRule>
  </conditionalFormatting>
  <conditionalFormatting sqref="C92:C96">
    <cfRule type="containsErrors" dxfId="449" priority="446">
      <formula>ISERROR(C92)</formula>
    </cfRule>
  </conditionalFormatting>
  <conditionalFormatting sqref="C99:C100">
    <cfRule type="cellIs" dxfId="448" priority="443" operator="equal">
      <formula>0</formula>
    </cfRule>
    <cfRule type="containsErrors" dxfId="447" priority="444">
      <formula>ISERROR(C99)</formula>
    </cfRule>
  </conditionalFormatting>
  <conditionalFormatting sqref="C107:C108">
    <cfRule type="containsErrors" dxfId="446" priority="441">
      <formula>ISERROR(C107)</formula>
    </cfRule>
  </conditionalFormatting>
  <conditionalFormatting sqref="C102:C106">
    <cfRule type="containsErrors" dxfId="445" priority="442">
      <formula>ISERROR(C102)</formula>
    </cfRule>
  </conditionalFormatting>
  <conditionalFormatting sqref="C109:C110">
    <cfRule type="cellIs" dxfId="444" priority="439" operator="equal">
      <formula>0</formula>
    </cfRule>
    <cfRule type="containsErrors" dxfId="443" priority="440">
      <formula>ISERROR(C109)</formula>
    </cfRule>
  </conditionalFormatting>
  <conditionalFormatting sqref="C117:C118">
    <cfRule type="containsErrors" dxfId="442" priority="437">
      <formula>ISERROR(C117)</formula>
    </cfRule>
  </conditionalFormatting>
  <conditionalFormatting sqref="C112:C116">
    <cfRule type="containsErrors" dxfId="441" priority="438">
      <formula>ISERROR(C112)</formula>
    </cfRule>
  </conditionalFormatting>
  <conditionalFormatting sqref="C119:C120">
    <cfRule type="cellIs" dxfId="440" priority="435" operator="equal">
      <formula>0</formula>
    </cfRule>
    <cfRule type="containsErrors" dxfId="439" priority="436">
      <formula>ISERROR(C119)</formula>
    </cfRule>
  </conditionalFormatting>
  <conditionalFormatting sqref="C127:C128">
    <cfRule type="containsErrors" dxfId="438" priority="433">
      <formula>ISERROR(C127)</formula>
    </cfRule>
  </conditionalFormatting>
  <conditionalFormatting sqref="C122:C126">
    <cfRule type="containsErrors" dxfId="437" priority="434">
      <formula>ISERROR(C122)</formula>
    </cfRule>
  </conditionalFormatting>
  <conditionalFormatting sqref="C129:C130">
    <cfRule type="cellIs" dxfId="436" priority="431" operator="equal">
      <formula>0</formula>
    </cfRule>
    <cfRule type="containsErrors" dxfId="435" priority="432">
      <formula>ISERROR(C129)</formula>
    </cfRule>
  </conditionalFormatting>
  <conditionalFormatting sqref="C137:C138">
    <cfRule type="containsErrors" dxfId="434" priority="429">
      <formula>ISERROR(C137)</formula>
    </cfRule>
  </conditionalFormatting>
  <conditionalFormatting sqref="C132:C136">
    <cfRule type="containsErrors" dxfId="433" priority="430">
      <formula>ISERROR(C132)</formula>
    </cfRule>
  </conditionalFormatting>
  <conditionalFormatting sqref="C139:C140">
    <cfRule type="cellIs" dxfId="432" priority="427" operator="equal">
      <formula>0</formula>
    </cfRule>
    <cfRule type="containsErrors" dxfId="431" priority="428">
      <formula>ISERROR(C139)</formula>
    </cfRule>
  </conditionalFormatting>
  <conditionalFormatting sqref="C147:C148">
    <cfRule type="containsErrors" dxfId="430" priority="425">
      <formula>ISERROR(C147)</formula>
    </cfRule>
  </conditionalFormatting>
  <conditionalFormatting sqref="C142:C146">
    <cfRule type="containsErrors" dxfId="429" priority="426">
      <formula>ISERROR(C142)</formula>
    </cfRule>
  </conditionalFormatting>
  <conditionalFormatting sqref="C149:C150">
    <cfRule type="cellIs" dxfId="428" priority="423" operator="equal">
      <formula>0</formula>
    </cfRule>
    <cfRule type="containsErrors" dxfId="427" priority="424">
      <formula>ISERROR(C149)</formula>
    </cfRule>
  </conditionalFormatting>
  <conditionalFormatting sqref="C157:C158">
    <cfRule type="containsErrors" dxfId="426" priority="421">
      <formula>ISERROR(C157)</formula>
    </cfRule>
  </conditionalFormatting>
  <conditionalFormatting sqref="C152:C156">
    <cfRule type="containsErrors" dxfId="425" priority="422">
      <formula>ISERROR(C152)</formula>
    </cfRule>
  </conditionalFormatting>
  <conditionalFormatting sqref="C159:C160">
    <cfRule type="cellIs" dxfId="424" priority="419" operator="equal">
      <formula>0</formula>
    </cfRule>
    <cfRule type="containsErrors" dxfId="423" priority="420">
      <formula>ISERROR(C159)</formula>
    </cfRule>
  </conditionalFormatting>
  <conditionalFormatting sqref="E11:G11 E161:G161">
    <cfRule type="cellIs" dxfId="422" priority="417" operator="equal">
      <formula>0</formula>
    </cfRule>
    <cfRule type="containsErrors" dxfId="421" priority="418">
      <formula>ISERROR(E11)</formula>
    </cfRule>
  </conditionalFormatting>
  <conditionalFormatting sqref="E21:G21">
    <cfRule type="cellIs" dxfId="420" priority="415" operator="equal">
      <formula>0</formula>
    </cfRule>
    <cfRule type="containsErrors" dxfId="419" priority="416">
      <formula>ISERROR(E21)</formula>
    </cfRule>
  </conditionalFormatting>
  <conditionalFormatting sqref="E31:G31">
    <cfRule type="cellIs" dxfId="418" priority="413" operator="equal">
      <formula>0</formula>
    </cfRule>
    <cfRule type="containsErrors" dxfId="417" priority="414">
      <formula>ISERROR(E31)</formula>
    </cfRule>
  </conditionalFormatting>
  <conditionalFormatting sqref="E41:G41">
    <cfRule type="cellIs" dxfId="416" priority="411" operator="equal">
      <formula>0</formula>
    </cfRule>
    <cfRule type="containsErrors" dxfId="415" priority="412">
      <formula>ISERROR(E41)</formula>
    </cfRule>
  </conditionalFormatting>
  <conditionalFormatting sqref="E51:G51">
    <cfRule type="cellIs" dxfId="414" priority="409" operator="equal">
      <formula>0</formula>
    </cfRule>
    <cfRule type="containsErrors" dxfId="413" priority="410">
      <formula>ISERROR(E51)</formula>
    </cfRule>
  </conditionalFormatting>
  <conditionalFormatting sqref="E61:G61">
    <cfRule type="cellIs" dxfId="412" priority="407" operator="equal">
      <formula>0</formula>
    </cfRule>
    <cfRule type="containsErrors" dxfId="411" priority="408">
      <formula>ISERROR(E61)</formula>
    </cfRule>
  </conditionalFormatting>
  <conditionalFormatting sqref="E71:G71">
    <cfRule type="cellIs" dxfId="410" priority="405" operator="equal">
      <formula>0</formula>
    </cfRule>
    <cfRule type="containsErrors" dxfId="409" priority="406">
      <formula>ISERROR(E71)</formula>
    </cfRule>
  </conditionalFormatting>
  <conditionalFormatting sqref="E81:G81">
    <cfRule type="cellIs" dxfId="408" priority="403" operator="equal">
      <formula>0</formula>
    </cfRule>
    <cfRule type="containsErrors" dxfId="407" priority="404">
      <formula>ISERROR(E81)</formula>
    </cfRule>
  </conditionalFormatting>
  <conditionalFormatting sqref="E91:G91">
    <cfRule type="cellIs" dxfId="406" priority="401" operator="equal">
      <formula>0</formula>
    </cfRule>
    <cfRule type="containsErrors" dxfId="405" priority="402">
      <formula>ISERROR(E91)</formula>
    </cfRule>
  </conditionalFormatting>
  <conditionalFormatting sqref="E101:G101">
    <cfRule type="cellIs" dxfId="404" priority="399" operator="equal">
      <formula>0</formula>
    </cfRule>
    <cfRule type="containsErrors" dxfId="403" priority="400">
      <formula>ISERROR(E101)</formula>
    </cfRule>
  </conditionalFormatting>
  <conditionalFormatting sqref="E111:G111">
    <cfRule type="cellIs" dxfId="402" priority="397" operator="equal">
      <formula>0</formula>
    </cfRule>
    <cfRule type="containsErrors" dxfId="401" priority="398">
      <formula>ISERROR(E111)</formula>
    </cfRule>
  </conditionalFormatting>
  <conditionalFormatting sqref="E121:G121">
    <cfRule type="cellIs" dxfId="400" priority="395" operator="equal">
      <formula>0</formula>
    </cfRule>
    <cfRule type="containsErrors" dxfId="399" priority="396">
      <formula>ISERROR(E121)</formula>
    </cfRule>
  </conditionalFormatting>
  <conditionalFormatting sqref="E131:G131">
    <cfRule type="cellIs" dxfId="398" priority="393" operator="equal">
      <formula>0</formula>
    </cfRule>
    <cfRule type="containsErrors" dxfId="397" priority="394">
      <formula>ISERROR(E131)</formula>
    </cfRule>
  </conditionalFormatting>
  <conditionalFormatting sqref="E141:G141">
    <cfRule type="cellIs" dxfId="396" priority="391" operator="equal">
      <formula>0</formula>
    </cfRule>
    <cfRule type="containsErrors" dxfId="395" priority="392">
      <formula>ISERROR(E141)</formula>
    </cfRule>
  </conditionalFormatting>
  <conditionalFormatting sqref="E151:G151">
    <cfRule type="cellIs" dxfId="394" priority="389" operator="equal">
      <formula>0</formula>
    </cfRule>
    <cfRule type="containsErrors" dxfId="393" priority="390">
      <formula>ISERROR(E151)</formula>
    </cfRule>
  </conditionalFormatting>
  <conditionalFormatting sqref="E2">
    <cfRule type="expression" dxfId="392" priority="388">
      <formula>IF(E2=300,5)</formula>
    </cfRule>
  </conditionalFormatting>
  <conditionalFormatting sqref="F2">
    <cfRule type="expression" dxfId="391" priority="387">
      <formula>IF(F2=300,5)</formula>
    </cfRule>
  </conditionalFormatting>
  <conditionalFormatting sqref="G2">
    <cfRule type="expression" dxfId="390" priority="386">
      <formula>IF(G2=300,5)</formula>
    </cfRule>
  </conditionalFormatting>
  <conditionalFormatting sqref="E3">
    <cfRule type="expression" dxfId="389" priority="385">
      <formula>IF(E3=300,5)</formula>
    </cfRule>
  </conditionalFormatting>
  <conditionalFormatting sqref="F3">
    <cfRule type="expression" dxfId="388" priority="384">
      <formula>IF(F3=300,5)</formula>
    </cfRule>
  </conditionalFormatting>
  <conditionalFormatting sqref="G3">
    <cfRule type="expression" dxfId="387" priority="383">
      <formula>IF(G3=300,5)</formula>
    </cfRule>
  </conditionalFormatting>
  <conditionalFormatting sqref="E4">
    <cfRule type="expression" dxfId="386" priority="382">
      <formula>IF(E4=300,5)</formula>
    </cfRule>
  </conditionalFormatting>
  <conditionalFormatting sqref="F4">
    <cfRule type="expression" dxfId="385" priority="381">
      <formula>IF(F4=300,5)</formula>
    </cfRule>
  </conditionalFormatting>
  <conditionalFormatting sqref="G4">
    <cfRule type="expression" dxfId="384" priority="380">
      <formula>IF(G4=300,5)</formula>
    </cfRule>
  </conditionalFormatting>
  <conditionalFormatting sqref="E5">
    <cfRule type="expression" dxfId="383" priority="379">
      <formula>IF(E5=300,5)</formula>
    </cfRule>
  </conditionalFormatting>
  <conditionalFormatting sqref="F5">
    <cfRule type="expression" dxfId="382" priority="378">
      <formula>IF(F5=300,5)</formula>
    </cfRule>
  </conditionalFormatting>
  <conditionalFormatting sqref="G5">
    <cfRule type="expression" dxfId="381" priority="377">
      <formula>IF(G5=300,5)</formula>
    </cfRule>
  </conditionalFormatting>
  <conditionalFormatting sqref="E6">
    <cfRule type="expression" dxfId="380" priority="376">
      <formula>IF(E6=300,5)</formula>
    </cfRule>
  </conditionalFormatting>
  <conditionalFormatting sqref="F6">
    <cfRule type="expression" dxfId="379" priority="375">
      <formula>IF(F6=300,5)</formula>
    </cfRule>
  </conditionalFormatting>
  <conditionalFormatting sqref="G6">
    <cfRule type="expression" dxfId="378" priority="374">
      <formula>IF(G6=300,5)</formula>
    </cfRule>
  </conditionalFormatting>
  <conditionalFormatting sqref="E12">
    <cfRule type="expression" dxfId="377" priority="373">
      <formula>IF(E12=300,5)</formula>
    </cfRule>
  </conditionalFormatting>
  <conditionalFormatting sqref="F12">
    <cfRule type="expression" dxfId="376" priority="372">
      <formula>IF(F12=300,5)</formula>
    </cfRule>
  </conditionalFormatting>
  <conditionalFormatting sqref="G12">
    <cfRule type="expression" dxfId="375" priority="371">
      <formula>IF(G12=300,5)</formula>
    </cfRule>
  </conditionalFormatting>
  <conditionalFormatting sqref="E13">
    <cfRule type="expression" dxfId="374" priority="370">
      <formula>IF(E13=300,5)</formula>
    </cfRule>
  </conditionalFormatting>
  <conditionalFormatting sqref="F13">
    <cfRule type="expression" dxfId="373" priority="369">
      <formula>IF(F13=300,5)</formula>
    </cfRule>
  </conditionalFormatting>
  <conditionalFormatting sqref="G13">
    <cfRule type="expression" dxfId="372" priority="368">
      <formula>IF(G13=300,5)</formula>
    </cfRule>
  </conditionalFormatting>
  <conditionalFormatting sqref="E14">
    <cfRule type="expression" dxfId="371" priority="367">
      <formula>IF(E14=300,5)</formula>
    </cfRule>
  </conditionalFormatting>
  <conditionalFormatting sqref="F14">
    <cfRule type="expression" dxfId="370" priority="366">
      <formula>IF(F14=300,5)</formula>
    </cfRule>
  </conditionalFormatting>
  <conditionalFormatting sqref="G14">
    <cfRule type="expression" dxfId="369" priority="365">
      <formula>IF(G14=300,5)</formula>
    </cfRule>
  </conditionalFormatting>
  <conditionalFormatting sqref="E15">
    <cfRule type="expression" dxfId="368" priority="364">
      <formula>IF(E15=300,5)</formula>
    </cfRule>
  </conditionalFormatting>
  <conditionalFormatting sqref="F15">
    <cfRule type="expression" dxfId="367" priority="363">
      <formula>IF(F15=300,5)</formula>
    </cfRule>
  </conditionalFormatting>
  <conditionalFormatting sqref="G15">
    <cfRule type="expression" dxfId="366" priority="362">
      <formula>IF(G15=300,5)</formula>
    </cfRule>
  </conditionalFormatting>
  <conditionalFormatting sqref="E16">
    <cfRule type="expression" dxfId="365" priority="361">
      <formula>IF(E16=300,5)</formula>
    </cfRule>
  </conditionalFormatting>
  <conditionalFormatting sqref="F16">
    <cfRule type="expression" dxfId="364" priority="360">
      <formula>IF(F16=300,5)</formula>
    </cfRule>
  </conditionalFormatting>
  <conditionalFormatting sqref="G16">
    <cfRule type="expression" dxfId="363" priority="359">
      <formula>IF(G16=300,5)</formula>
    </cfRule>
  </conditionalFormatting>
  <conditionalFormatting sqref="E22">
    <cfRule type="expression" dxfId="362" priority="358">
      <formula>IF(E22=300,5)</formula>
    </cfRule>
  </conditionalFormatting>
  <conditionalFormatting sqref="F22">
    <cfRule type="expression" dxfId="361" priority="357">
      <formula>IF(F22=300,5)</formula>
    </cfRule>
  </conditionalFormatting>
  <conditionalFormatting sqref="G22">
    <cfRule type="expression" dxfId="360" priority="356">
      <formula>IF(G22=300,5)</formula>
    </cfRule>
  </conditionalFormatting>
  <conditionalFormatting sqref="E23">
    <cfRule type="expression" dxfId="359" priority="355">
      <formula>IF(E23=300,5)</formula>
    </cfRule>
  </conditionalFormatting>
  <conditionalFormatting sqref="F23">
    <cfRule type="expression" dxfId="358" priority="354">
      <formula>IF(F23=300,5)</formula>
    </cfRule>
  </conditionalFormatting>
  <conditionalFormatting sqref="G23">
    <cfRule type="expression" dxfId="357" priority="353">
      <formula>IF(G23=300,5)</formula>
    </cfRule>
  </conditionalFormatting>
  <conditionalFormatting sqref="E24">
    <cfRule type="expression" dxfId="356" priority="352">
      <formula>IF(E24=300,5)</formula>
    </cfRule>
  </conditionalFormatting>
  <conditionalFormatting sqref="F24">
    <cfRule type="expression" dxfId="355" priority="351">
      <formula>IF(F24=300,5)</formula>
    </cfRule>
  </conditionalFormatting>
  <conditionalFormatting sqref="G24">
    <cfRule type="expression" dxfId="354" priority="350">
      <formula>IF(G24=300,5)</formula>
    </cfRule>
  </conditionalFormatting>
  <conditionalFormatting sqref="E25">
    <cfRule type="expression" dxfId="353" priority="349">
      <formula>IF(E25=300,5)</formula>
    </cfRule>
  </conditionalFormatting>
  <conditionalFormatting sqref="F25">
    <cfRule type="expression" dxfId="352" priority="348">
      <formula>IF(F25=300,5)</formula>
    </cfRule>
  </conditionalFormatting>
  <conditionalFormatting sqref="G25">
    <cfRule type="expression" dxfId="351" priority="347">
      <formula>IF(G25=300,5)</formula>
    </cfRule>
  </conditionalFormatting>
  <conditionalFormatting sqref="E26">
    <cfRule type="expression" dxfId="350" priority="346">
      <formula>IF(E26=300,5)</formula>
    </cfRule>
  </conditionalFormatting>
  <conditionalFormatting sqref="F26">
    <cfRule type="expression" dxfId="349" priority="345">
      <formula>IF(F26=300,5)</formula>
    </cfRule>
  </conditionalFormatting>
  <conditionalFormatting sqref="G26">
    <cfRule type="expression" dxfId="348" priority="344">
      <formula>IF(G26=300,5)</formula>
    </cfRule>
  </conditionalFormatting>
  <conditionalFormatting sqref="E32">
    <cfRule type="expression" dxfId="347" priority="343">
      <formula>IF(E32=300,5)</formula>
    </cfRule>
  </conditionalFormatting>
  <conditionalFormatting sqref="F32">
    <cfRule type="expression" dxfId="346" priority="342">
      <formula>IF(F32=300,5)</formula>
    </cfRule>
  </conditionalFormatting>
  <conditionalFormatting sqref="G32">
    <cfRule type="expression" dxfId="345" priority="341">
      <formula>IF(G32=300,5)</formula>
    </cfRule>
  </conditionalFormatting>
  <conditionalFormatting sqref="E33">
    <cfRule type="expression" dxfId="344" priority="340">
      <formula>IF(E33=300,5)</formula>
    </cfRule>
  </conditionalFormatting>
  <conditionalFormatting sqref="F33">
    <cfRule type="expression" dxfId="343" priority="339">
      <formula>IF(F33=300,5)</formula>
    </cfRule>
  </conditionalFormatting>
  <conditionalFormatting sqref="G33">
    <cfRule type="expression" dxfId="342" priority="338">
      <formula>IF(G33=300,5)</formula>
    </cfRule>
  </conditionalFormatting>
  <conditionalFormatting sqref="E34">
    <cfRule type="expression" dxfId="341" priority="337">
      <formula>IF(E34=300,5)</formula>
    </cfRule>
  </conditionalFormatting>
  <conditionalFormatting sqref="F34">
    <cfRule type="expression" dxfId="340" priority="336">
      <formula>IF(F34=300,5)</formula>
    </cfRule>
  </conditionalFormatting>
  <conditionalFormatting sqref="G34">
    <cfRule type="expression" dxfId="339" priority="335">
      <formula>IF(G34=300,5)</formula>
    </cfRule>
  </conditionalFormatting>
  <conditionalFormatting sqref="E35">
    <cfRule type="expression" dxfId="338" priority="334">
      <formula>IF(E35=300,5)</formula>
    </cfRule>
  </conditionalFormatting>
  <conditionalFormatting sqref="F35">
    <cfRule type="expression" dxfId="337" priority="333">
      <formula>IF(F35=300,5)</formula>
    </cfRule>
  </conditionalFormatting>
  <conditionalFormatting sqref="G35">
    <cfRule type="expression" dxfId="336" priority="332">
      <formula>IF(G35=300,5)</formula>
    </cfRule>
  </conditionalFormatting>
  <conditionalFormatting sqref="E36">
    <cfRule type="expression" dxfId="335" priority="331">
      <formula>IF(E36=300,5)</formula>
    </cfRule>
  </conditionalFormatting>
  <conditionalFormatting sqref="F36">
    <cfRule type="expression" dxfId="334" priority="330">
      <formula>IF(F36=300,5)</formula>
    </cfRule>
  </conditionalFormatting>
  <conditionalFormatting sqref="G36">
    <cfRule type="expression" dxfId="333" priority="329">
      <formula>IF(G36=300,5)</formula>
    </cfRule>
  </conditionalFormatting>
  <conditionalFormatting sqref="E42">
    <cfRule type="expression" dxfId="332" priority="328">
      <formula>IF(E42=300,5)</formula>
    </cfRule>
  </conditionalFormatting>
  <conditionalFormatting sqref="F42">
    <cfRule type="expression" dxfId="331" priority="327">
      <formula>IF(F42=300,5)</formula>
    </cfRule>
  </conditionalFormatting>
  <conditionalFormatting sqref="G42">
    <cfRule type="expression" dxfId="330" priority="326">
      <formula>IF(G42=300,5)</formula>
    </cfRule>
  </conditionalFormatting>
  <conditionalFormatting sqref="E43">
    <cfRule type="expression" dxfId="329" priority="325">
      <formula>IF(E43=300,5)</formula>
    </cfRule>
  </conditionalFormatting>
  <conditionalFormatting sqref="F43">
    <cfRule type="expression" dxfId="328" priority="324">
      <formula>IF(F43=300,5)</formula>
    </cfRule>
  </conditionalFormatting>
  <conditionalFormatting sqref="G43">
    <cfRule type="expression" dxfId="327" priority="323">
      <formula>IF(G43=300,5)</formula>
    </cfRule>
  </conditionalFormatting>
  <conditionalFormatting sqref="E44">
    <cfRule type="expression" dxfId="326" priority="322">
      <formula>IF(E44=300,5)</formula>
    </cfRule>
  </conditionalFormatting>
  <conditionalFormatting sqref="F44">
    <cfRule type="expression" dxfId="325" priority="321">
      <formula>IF(F44=300,5)</formula>
    </cfRule>
  </conditionalFormatting>
  <conditionalFormatting sqref="G44">
    <cfRule type="expression" dxfId="324" priority="320">
      <formula>IF(G44=300,5)</formula>
    </cfRule>
  </conditionalFormatting>
  <conditionalFormatting sqref="E45">
    <cfRule type="expression" dxfId="323" priority="319">
      <formula>IF(E45=300,5)</formula>
    </cfRule>
  </conditionalFormatting>
  <conditionalFormatting sqref="F45">
    <cfRule type="expression" dxfId="322" priority="318">
      <formula>IF(F45=300,5)</formula>
    </cfRule>
  </conditionalFormatting>
  <conditionalFormatting sqref="G45">
    <cfRule type="expression" dxfId="321" priority="317">
      <formula>IF(G45=300,5)</formula>
    </cfRule>
  </conditionalFormatting>
  <conditionalFormatting sqref="E46">
    <cfRule type="expression" dxfId="320" priority="316">
      <formula>IF(E46=300,5)</formula>
    </cfRule>
  </conditionalFormatting>
  <conditionalFormatting sqref="F46">
    <cfRule type="expression" dxfId="319" priority="315">
      <formula>IF(F46=300,5)</formula>
    </cfRule>
  </conditionalFormatting>
  <conditionalFormatting sqref="G46">
    <cfRule type="expression" dxfId="318" priority="314">
      <formula>IF(G46=300,5)</formula>
    </cfRule>
  </conditionalFormatting>
  <conditionalFormatting sqref="E52">
    <cfRule type="expression" dxfId="317" priority="313">
      <formula>IF(E52=300,5)</formula>
    </cfRule>
  </conditionalFormatting>
  <conditionalFormatting sqref="F52">
    <cfRule type="expression" dxfId="316" priority="312">
      <formula>IF(F52=300,5)</formula>
    </cfRule>
  </conditionalFormatting>
  <conditionalFormatting sqref="G52">
    <cfRule type="expression" dxfId="315" priority="311">
      <formula>IF(G52=300,5)</formula>
    </cfRule>
  </conditionalFormatting>
  <conditionalFormatting sqref="E53">
    <cfRule type="expression" dxfId="314" priority="310">
      <formula>IF(E53=300,5)</formula>
    </cfRule>
  </conditionalFormatting>
  <conditionalFormatting sqref="F53">
    <cfRule type="expression" dxfId="313" priority="309">
      <formula>IF(F53=300,5)</formula>
    </cfRule>
  </conditionalFormatting>
  <conditionalFormatting sqref="G53">
    <cfRule type="expression" dxfId="312" priority="308">
      <formula>IF(G53=300,5)</formula>
    </cfRule>
  </conditionalFormatting>
  <conditionalFormatting sqref="E54">
    <cfRule type="expression" dxfId="311" priority="307">
      <formula>IF(E54=300,5)</formula>
    </cfRule>
  </conditionalFormatting>
  <conditionalFormatting sqref="F54">
    <cfRule type="expression" dxfId="310" priority="306">
      <formula>IF(F54=300,5)</formula>
    </cfRule>
  </conditionalFormatting>
  <conditionalFormatting sqref="G54">
    <cfRule type="expression" dxfId="309" priority="305">
      <formula>IF(G54=300,5)</formula>
    </cfRule>
  </conditionalFormatting>
  <conditionalFormatting sqref="E55">
    <cfRule type="expression" dxfId="308" priority="304">
      <formula>IF(E55=300,5)</formula>
    </cfRule>
  </conditionalFormatting>
  <conditionalFormatting sqref="F55">
    <cfRule type="expression" dxfId="307" priority="303">
      <formula>IF(F55=300,5)</formula>
    </cfRule>
  </conditionalFormatting>
  <conditionalFormatting sqref="G55">
    <cfRule type="expression" dxfId="306" priority="302">
      <formula>IF(G55=300,5)</formula>
    </cfRule>
  </conditionalFormatting>
  <conditionalFormatting sqref="E56">
    <cfRule type="expression" dxfId="305" priority="301">
      <formula>IF(E56=300,5)</formula>
    </cfRule>
  </conditionalFormatting>
  <conditionalFormatting sqref="F56">
    <cfRule type="expression" dxfId="304" priority="300">
      <formula>IF(F56=300,5)</formula>
    </cfRule>
  </conditionalFormatting>
  <conditionalFormatting sqref="G56">
    <cfRule type="expression" dxfId="303" priority="299">
      <formula>IF(G56=300,5)</formula>
    </cfRule>
  </conditionalFormatting>
  <conditionalFormatting sqref="E62">
    <cfRule type="expression" dxfId="302" priority="298">
      <formula>IF(E62=300,5)</formula>
    </cfRule>
  </conditionalFormatting>
  <conditionalFormatting sqref="F62">
    <cfRule type="expression" dxfId="301" priority="297">
      <formula>IF(F62=300,5)</formula>
    </cfRule>
  </conditionalFormatting>
  <conditionalFormatting sqref="G62">
    <cfRule type="expression" dxfId="300" priority="296">
      <formula>IF(G62=300,5)</formula>
    </cfRule>
  </conditionalFormatting>
  <conditionalFormatting sqref="E63">
    <cfRule type="expression" dxfId="299" priority="295">
      <formula>IF(E63=300,5)</formula>
    </cfRule>
  </conditionalFormatting>
  <conditionalFormatting sqref="F63">
    <cfRule type="expression" dxfId="298" priority="294">
      <formula>IF(F63=300,5)</formula>
    </cfRule>
  </conditionalFormatting>
  <conditionalFormatting sqref="G63">
    <cfRule type="expression" dxfId="297" priority="293">
      <formula>IF(G63=300,5)</formula>
    </cfRule>
  </conditionalFormatting>
  <conditionalFormatting sqref="E64">
    <cfRule type="expression" dxfId="296" priority="292">
      <formula>IF(E64=300,5)</formula>
    </cfRule>
  </conditionalFormatting>
  <conditionalFormatting sqref="F64">
    <cfRule type="expression" dxfId="295" priority="291">
      <formula>IF(F64=300,5)</formula>
    </cfRule>
  </conditionalFormatting>
  <conditionalFormatting sqref="G64">
    <cfRule type="expression" dxfId="294" priority="290">
      <formula>IF(G64=300,5)</formula>
    </cfRule>
  </conditionalFormatting>
  <conditionalFormatting sqref="E65">
    <cfRule type="expression" dxfId="293" priority="289">
      <formula>IF(E65=300,5)</formula>
    </cfRule>
  </conditionalFormatting>
  <conditionalFormatting sqref="F65">
    <cfRule type="expression" dxfId="292" priority="288">
      <formula>IF(F65=300,5)</formula>
    </cfRule>
  </conditionalFormatting>
  <conditionalFormatting sqref="G65">
    <cfRule type="expression" dxfId="291" priority="287">
      <formula>IF(G65=300,5)</formula>
    </cfRule>
  </conditionalFormatting>
  <conditionalFormatting sqref="E66">
    <cfRule type="expression" dxfId="290" priority="286">
      <formula>IF(E66=300,5)</formula>
    </cfRule>
  </conditionalFormatting>
  <conditionalFormatting sqref="F66">
    <cfRule type="expression" dxfId="289" priority="285">
      <formula>IF(F66=300,5)</formula>
    </cfRule>
  </conditionalFormatting>
  <conditionalFormatting sqref="G66">
    <cfRule type="expression" dxfId="288" priority="284">
      <formula>IF(G66=300,5)</formula>
    </cfRule>
  </conditionalFormatting>
  <conditionalFormatting sqref="E72">
    <cfRule type="expression" dxfId="287" priority="283">
      <formula>IF(E72=300,5)</formula>
    </cfRule>
  </conditionalFormatting>
  <conditionalFormatting sqref="F72">
    <cfRule type="expression" dxfId="286" priority="282">
      <formula>IF(F72=300,5)</formula>
    </cfRule>
  </conditionalFormatting>
  <conditionalFormatting sqref="G72">
    <cfRule type="expression" dxfId="285" priority="281">
      <formula>IF(G72=300,5)</formula>
    </cfRule>
  </conditionalFormatting>
  <conditionalFormatting sqref="E73">
    <cfRule type="expression" dxfId="284" priority="280">
      <formula>IF(E73=300,5)</formula>
    </cfRule>
  </conditionalFormatting>
  <conditionalFormatting sqref="F73">
    <cfRule type="expression" dxfId="283" priority="279">
      <formula>IF(F73=300,5)</formula>
    </cfRule>
  </conditionalFormatting>
  <conditionalFormatting sqref="G73">
    <cfRule type="expression" dxfId="282" priority="278">
      <formula>IF(G73=300,5)</formula>
    </cfRule>
  </conditionalFormatting>
  <conditionalFormatting sqref="E74">
    <cfRule type="expression" dxfId="281" priority="277">
      <formula>IF(E74=300,5)</formula>
    </cfRule>
  </conditionalFormatting>
  <conditionalFormatting sqref="F74">
    <cfRule type="expression" dxfId="280" priority="276">
      <formula>IF(F74=300,5)</formula>
    </cfRule>
  </conditionalFormatting>
  <conditionalFormatting sqref="G74">
    <cfRule type="expression" dxfId="279" priority="275">
      <formula>IF(G74=300,5)</formula>
    </cfRule>
  </conditionalFormatting>
  <conditionalFormatting sqref="E75">
    <cfRule type="expression" dxfId="278" priority="274">
      <formula>IF(E75=300,5)</formula>
    </cfRule>
  </conditionalFormatting>
  <conditionalFormatting sqref="F75">
    <cfRule type="expression" dxfId="277" priority="273">
      <formula>IF(F75=300,5)</formula>
    </cfRule>
  </conditionalFormatting>
  <conditionalFormatting sqref="G75">
    <cfRule type="expression" dxfId="276" priority="272">
      <formula>IF(G75=300,5)</formula>
    </cfRule>
  </conditionalFormatting>
  <conditionalFormatting sqref="E76">
    <cfRule type="expression" dxfId="275" priority="271">
      <formula>IF(E76=300,5)</formula>
    </cfRule>
  </conditionalFormatting>
  <conditionalFormatting sqref="F76">
    <cfRule type="expression" dxfId="274" priority="270">
      <formula>IF(F76=300,5)</formula>
    </cfRule>
  </conditionalFormatting>
  <conditionalFormatting sqref="G76">
    <cfRule type="expression" dxfId="273" priority="269">
      <formula>IF(G76=300,5)</formula>
    </cfRule>
  </conditionalFormatting>
  <conditionalFormatting sqref="E82">
    <cfRule type="expression" dxfId="272" priority="268">
      <formula>IF(E82=300,5)</formula>
    </cfRule>
  </conditionalFormatting>
  <conditionalFormatting sqref="F82">
    <cfRule type="expression" dxfId="271" priority="267">
      <formula>IF(F82=300,5)</formula>
    </cfRule>
  </conditionalFormatting>
  <conditionalFormatting sqref="G82">
    <cfRule type="expression" dxfId="270" priority="266">
      <formula>IF(G82=300,5)</formula>
    </cfRule>
  </conditionalFormatting>
  <conditionalFormatting sqref="E83">
    <cfRule type="expression" dxfId="269" priority="265">
      <formula>IF(E83=300,5)</formula>
    </cfRule>
  </conditionalFormatting>
  <conditionalFormatting sqref="F83">
    <cfRule type="expression" dxfId="268" priority="264">
      <formula>IF(F83=300,5)</formula>
    </cfRule>
  </conditionalFormatting>
  <conditionalFormatting sqref="G83">
    <cfRule type="expression" dxfId="267" priority="263">
      <formula>IF(G83=300,5)</formula>
    </cfRule>
  </conditionalFormatting>
  <conditionalFormatting sqref="E84">
    <cfRule type="expression" dxfId="266" priority="262">
      <formula>IF(E84=300,5)</formula>
    </cfRule>
  </conditionalFormatting>
  <conditionalFormatting sqref="F84">
    <cfRule type="expression" dxfId="265" priority="261">
      <formula>IF(F84=300,5)</formula>
    </cfRule>
  </conditionalFormatting>
  <conditionalFormatting sqref="G84">
    <cfRule type="expression" dxfId="264" priority="260">
      <formula>IF(G84=300,5)</formula>
    </cfRule>
  </conditionalFormatting>
  <conditionalFormatting sqref="E85">
    <cfRule type="expression" dxfId="263" priority="259">
      <formula>IF(E85=300,5)</formula>
    </cfRule>
  </conditionalFormatting>
  <conditionalFormatting sqref="F85">
    <cfRule type="expression" dxfId="262" priority="258">
      <formula>IF(F85=300,5)</formula>
    </cfRule>
  </conditionalFormatting>
  <conditionalFormatting sqref="G85">
    <cfRule type="expression" dxfId="261" priority="257">
      <formula>IF(G85=300,5)</formula>
    </cfRule>
  </conditionalFormatting>
  <conditionalFormatting sqref="E86">
    <cfRule type="expression" dxfId="260" priority="256">
      <formula>IF(E86=300,5)</formula>
    </cfRule>
  </conditionalFormatting>
  <conditionalFormatting sqref="F86">
    <cfRule type="expression" dxfId="259" priority="255">
      <formula>IF(F86=300,5)</formula>
    </cfRule>
  </conditionalFormatting>
  <conditionalFormatting sqref="G86">
    <cfRule type="expression" dxfId="258" priority="254">
      <formula>IF(G86=300,5)</formula>
    </cfRule>
  </conditionalFormatting>
  <conditionalFormatting sqref="E92">
    <cfRule type="expression" dxfId="257" priority="253">
      <formula>IF(E92=300,5)</formula>
    </cfRule>
  </conditionalFormatting>
  <conditionalFormatting sqref="F92">
    <cfRule type="expression" dxfId="256" priority="252">
      <formula>IF(F92=300,5)</formula>
    </cfRule>
  </conditionalFormatting>
  <conditionalFormatting sqref="G92">
    <cfRule type="expression" dxfId="255" priority="251">
      <formula>IF(G92=300,5)</formula>
    </cfRule>
  </conditionalFormatting>
  <conditionalFormatting sqref="E93">
    <cfRule type="expression" dxfId="254" priority="250">
      <formula>IF(E93=300,5)</formula>
    </cfRule>
  </conditionalFormatting>
  <conditionalFormatting sqref="F93">
    <cfRule type="expression" dxfId="253" priority="249">
      <formula>IF(F93=300,5)</formula>
    </cfRule>
  </conditionalFormatting>
  <conditionalFormatting sqref="G93">
    <cfRule type="expression" dxfId="252" priority="248">
      <formula>IF(G93=300,5)</formula>
    </cfRule>
  </conditionalFormatting>
  <conditionalFormatting sqref="E94">
    <cfRule type="expression" dxfId="251" priority="247">
      <formula>IF(E94=300,5)</formula>
    </cfRule>
  </conditionalFormatting>
  <conditionalFormatting sqref="F94">
    <cfRule type="expression" dxfId="250" priority="246">
      <formula>IF(F94=300,5)</formula>
    </cfRule>
  </conditionalFormatting>
  <conditionalFormatting sqref="G94">
    <cfRule type="expression" dxfId="249" priority="245">
      <formula>IF(G94=300,5)</formula>
    </cfRule>
  </conditionalFormatting>
  <conditionalFormatting sqref="E95">
    <cfRule type="expression" dxfId="248" priority="244">
      <formula>IF(E95=300,5)</formula>
    </cfRule>
  </conditionalFormatting>
  <conditionalFormatting sqref="F95">
    <cfRule type="expression" dxfId="247" priority="243">
      <formula>IF(F95=300,5)</formula>
    </cfRule>
  </conditionalFormatting>
  <conditionalFormatting sqref="G95">
    <cfRule type="expression" dxfId="246" priority="242">
      <formula>IF(G95=300,5)</formula>
    </cfRule>
  </conditionalFormatting>
  <conditionalFormatting sqref="E96">
    <cfRule type="expression" dxfId="245" priority="241">
      <formula>IF(E96=300,5)</formula>
    </cfRule>
  </conditionalFormatting>
  <conditionalFormatting sqref="F96">
    <cfRule type="expression" dxfId="244" priority="240">
      <formula>IF(F96=300,5)</formula>
    </cfRule>
  </conditionalFormatting>
  <conditionalFormatting sqref="G96">
    <cfRule type="expression" dxfId="243" priority="239">
      <formula>IF(G96=300,5)</formula>
    </cfRule>
  </conditionalFormatting>
  <conditionalFormatting sqref="E102">
    <cfRule type="expression" dxfId="242" priority="238">
      <formula>IF(E102=300,5)</formula>
    </cfRule>
  </conditionalFormatting>
  <conditionalFormatting sqref="F102">
    <cfRule type="expression" dxfId="241" priority="237">
      <formula>IF(F102=300,5)</formula>
    </cfRule>
  </conditionalFormatting>
  <conditionalFormatting sqref="G102">
    <cfRule type="expression" dxfId="240" priority="236">
      <formula>IF(G102=300,5)</formula>
    </cfRule>
  </conditionalFormatting>
  <conditionalFormatting sqref="E103">
    <cfRule type="expression" dxfId="239" priority="235">
      <formula>IF(E103=300,5)</formula>
    </cfRule>
  </conditionalFormatting>
  <conditionalFormatting sqref="F103">
    <cfRule type="expression" dxfId="238" priority="234">
      <formula>IF(F103=300,5)</formula>
    </cfRule>
  </conditionalFormatting>
  <conditionalFormatting sqref="G103">
    <cfRule type="expression" dxfId="237" priority="233">
      <formula>IF(G103=300,5)</formula>
    </cfRule>
  </conditionalFormatting>
  <conditionalFormatting sqref="E104">
    <cfRule type="expression" dxfId="236" priority="232">
      <formula>IF(E104=300,5)</formula>
    </cfRule>
  </conditionalFormatting>
  <conditionalFormatting sqref="F104">
    <cfRule type="expression" dxfId="235" priority="231">
      <formula>IF(F104=300,5)</formula>
    </cfRule>
  </conditionalFormatting>
  <conditionalFormatting sqref="G104">
    <cfRule type="expression" dxfId="234" priority="230">
      <formula>IF(G104=300,5)</formula>
    </cfRule>
  </conditionalFormatting>
  <conditionalFormatting sqref="E105">
    <cfRule type="expression" dxfId="233" priority="229">
      <formula>IF(E105=300,5)</formula>
    </cfRule>
  </conditionalFormatting>
  <conditionalFormatting sqref="F105">
    <cfRule type="expression" dxfId="232" priority="228">
      <formula>IF(F105=300,5)</formula>
    </cfRule>
  </conditionalFormatting>
  <conditionalFormatting sqref="G105">
    <cfRule type="expression" dxfId="231" priority="227">
      <formula>IF(G105=300,5)</formula>
    </cfRule>
  </conditionalFormatting>
  <conditionalFormatting sqref="E106">
    <cfRule type="expression" dxfId="230" priority="226">
      <formula>IF(E106=300,5)</formula>
    </cfRule>
  </conditionalFormatting>
  <conditionalFormatting sqref="F106">
    <cfRule type="expression" dxfId="229" priority="225">
      <formula>IF(F106=300,5)</formula>
    </cfRule>
  </conditionalFormatting>
  <conditionalFormatting sqref="G106">
    <cfRule type="expression" dxfId="228" priority="224">
      <formula>IF(G106=300,5)</formula>
    </cfRule>
  </conditionalFormatting>
  <conditionalFormatting sqref="E112">
    <cfRule type="expression" dxfId="227" priority="223">
      <formula>IF(E112=300,5)</formula>
    </cfRule>
  </conditionalFormatting>
  <conditionalFormatting sqref="F112">
    <cfRule type="expression" dxfId="226" priority="222">
      <formula>IF(F112=300,5)</formula>
    </cfRule>
  </conditionalFormatting>
  <conditionalFormatting sqref="G112">
    <cfRule type="expression" dxfId="225" priority="221">
      <formula>IF(G112=300,5)</formula>
    </cfRule>
  </conditionalFormatting>
  <conditionalFormatting sqref="E113">
    <cfRule type="expression" dxfId="224" priority="220">
      <formula>IF(E113=300,5)</formula>
    </cfRule>
  </conditionalFormatting>
  <conditionalFormatting sqref="F113">
    <cfRule type="expression" dxfId="223" priority="219">
      <formula>IF(F113=300,5)</formula>
    </cfRule>
  </conditionalFormatting>
  <conditionalFormatting sqref="G113">
    <cfRule type="expression" dxfId="222" priority="218">
      <formula>IF(G113=300,5)</formula>
    </cfRule>
  </conditionalFormatting>
  <conditionalFormatting sqref="E114">
    <cfRule type="expression" dxfId="221" priority="217">
      <formula>IF(E114=300,5)</formula>
    </cfRule>
  </conditionalFormatting>
  <conditionalFormatting sqref="F114">
    <cfRule type="expression" dxfId="220" priority="216">
      <formula>IF(F114=300,5)</formula>
    </cfRule>
  </conditionalFormatting>
  <conditionalFormatting sqref="G114">
    <cfRule type="expression" dxfId="219" priority="215">
      <formula>IF(G114=300,5)</formula>
    </cfRule>
  </conditionalFormatting>
  <conditionalFormatting sqref="E115">
    <cfRule type="expression" dxfId="218" priority="214">
      <formula>IF(E115=300,5)</formula>
    </cfRule>
  </conditionalFormatting>
  <conditionalFormatting sqref="F115">
    <cfRule type="expression" dxfId="217" priority="213">
      <formula>IF(F115=300,5)</formula>
    </cfRule>
  </conditionalFormatting>
  <conditionalFormatting sqref="G115">
    <cfRule type="expression" dxfId="216" priority="212">
      <formula>IF(G115=300,5)</formula>
    </cfRule>
  </conditionalFormatting>
  <conditionalFormatting sqref="E116">
    <cfRule type="expression" dxfId="215" priority="211">
      <formula>IF(E116=300,5)</formula>
    </cfRule>
  </conditionalFormatting>
  <conditionalFormatting sqref="F116">
    <cfRule type="expression" dxfId="214" priority="210">
      <formula>IF(F116=300,5)</formula>
    </cfRule>
  </conditionalFormatting>
  <conditionalFormatting sqref="G116">
    <cfRule type="expression" dxfId="213" priority="209">
      <formula>IF(G116=300,5)</formula>
    </cfRule>
  </conditionalFormatting>
  <conditionalFormatting sqref="E122">
    <cfRule type="expression" dxfId="212" priority="208">
      <formula>IF(E122=300,5)</formula>
    </cfRule>
  </conditionalFormatting>
  <conditionalFormatting sqref="F122">
    <cfRule type="expression" dxfId="211" priority="207">
      <formula>IF(F122=300,5)</formula>
    </cfRule>
  </conditionalFormatting>
  <conditionalFormatting sqref="G122">
    <cfRule type="expression" dxfId="210" priority="206">
      <formula>IF(G122=300,5)</formula>
    </cfRule>
  </conditionalFormatting>
  <conditionalFormatting sqref="E123">
    <cfRule type="expression" dxfId="209" priority="205">
      <formula>IF(E123=300,5)</formula>
    </cfRule>
  </conditionalFormatting>
  <conditionalFormatting sqref="F123">
    <cfRule type="expression" dxfId="208" priority="204">
      <formula>IF(F123=300,5)</formula>
    </cfRule>
  </conditionalFormatting>
  <conditionalFormatting sqref="G123">
    <cfRule type="expression" dxfId="207" priority="203">
      <formula>IF(G123=300,5)</formula>
    </cfRule>
  </conditionalFormatting>
  <conditionalFormatting sqref="E124">
    <cfRule type="expression" dxfId="206" priority="202">
      <formula>IF(E124=300,5)</formula>
    </cfRule>
  </conditionalFormatting>
  <conditionalFormatting sqref="F124">
    <cfRule type="expression" dxfId="205" priority="201">
      <formula>IF(F124=300,5)</formula>
    </cfRule>
  </conditionalFormatting>
  <conditionalFormatting sqref="G124">
    <cfRule type="expression" dxfId="204" priority="200">
      <formula>IF(G124=300,5)</formula>
    </cfRule>
  </conditionalFormatting>
  <conditionalFormatting sqref="E125">
    <cfRule type="expression" dxfId="203" priority="199">
      <formula>IF(E125=300,5)</formula>
    </cfRule>
  </conditionalFormatting>
  <conditionalFormatting sqref="F125">
    <cfRule type="expression" dxfId="202" priority="198">
      <formula>IF(F125=300,5)</formula>
    </cfRule>
  </conditionalFormatting>
  <conditionalFormatting sqref="G125">
    <cfRule type="expression" dxfId="201" priority="197">
      <formula>IF(G125=300,5)</formula>
    </cfRule>
  </conditionalFormatting>
  <conditionalFormatting sqref="E126">
    <cfRule type="expression" dxfId="200" priority="196">
      <formula>IF(E126=300,5)</formula>
    </cfRule>
  </conditionalFormatting>
  <conditionalFormatting sqref="F126">
    <cfRule type="expression" dxfId="199" priority="195">
      <formula>IF(F126=300,5)</formula>
    </cfRule>
  </conditionalFormatting>
  <conditionalFormatting sqref="G126">
    <cfRule type="expression" dxfId="198" priority="194">
      <formula>IF(G126=300,5)</formula>
    </cfRule>
  </conditionalFormatting>
  <conditionalFormatting sqref="E133">
    <cfRule type="expression" dxfId="197" priority="193">
      <formula>IF(E133=300,5)</formula>
    </cfRule>
  </conditionalFormatting>
  <conditionalFormatting sqref="F133">
    <cfRule type="expression" dxfId="196" priority="192">
      <formula>IF(F133=300,5)</formula>
    </cfRule>
  </conditionalFormatting>
  <conditionalFormatting sqref="G133">
    <cfRule type="expression" dxfId="195" priority="191">
      <formula>IF(G133=300,5)</formula>
    </cfRule>
  </conditionalFormatting>
  <conditionalFormatting sqref="E134">
    <cfRule type="expression" dxfId="194" priority="190">
      <formula>IF(E134=300,5)</formula>
    </cfRule>
  </conditionalFormatting>
  <conditionalFormatting sqref="F134">
    <cfRule type="expression" dxfId="193" priority="189">
      <formula>IF(F134=300,5)</formula>
    </cfRule>
  </conditionalFormatting>
  <conditionalFormatting sqref="G134">
    <cfRule type="expression" dxfId="192" priority="188">
      <formula>IF(G134=300,5)</formula>
    </cfRule>
  </conditionalFormatting>
  <conditionalFormatting sqref="E135">
    <cfRule type="expression" dxfId="191" priority="187">
      <formula>IF(E135=300,5)</formula>
    </cfRule>
  </conditionalFormatting>
  <conditionalFormatting sqref="F135">
    <cfRule type="expression" dxfId="190" priority="186">
      <formula>IF(F135=300,5)</formula>
    </cfRule>
  </conditionalFormatting>
  <conditionalFormatting sqref="G135">
    <cfRule type="expression" dxfId="189" priority="185">
      <formula>IF(G135=300,5)</formula>
    </cfRule>
  </conditionalFormatting>
  <conditionalFormatting sqref="E136">
    <cfRule type="expression" dxfId="188" priority="184">
      <formula>IF(E136=300,5)</formula>
    </cfRule>
  </conditionalFormatting>
  <conditionalFormatting sqref="F136">
    <cfRule type="expression" dxfId="187" priority="183">
      <formula>IF(F136=300,5)</formula>
    </cfRule>
  </conditionalFormatting>
  <conditionalFormatting sqref="G136">
    <cfRule type="expression" dxfId="186" priority="182">
      <formula>IF(G136=300,5)</formula>
    </cfRule>
  </conditionalFormatting>
  <conditionalFormatting sqref="E132">
    <cfRule type="expression" dxfId="185" priority="181">
      <formula>IF(E132=300,5)</formula>
    </cfRule>
  </conditionalFormatting>
  <conditionalFormatting sqref="F132">
    <cfRule type="expression" dxfId="184" priority="180">
      <formula>IF(F132=300,5)</formula>
    </cfRule>
  </conditionalFormatting>
  <conditionalFormatting sqref="G132">
    <cfRule type="expression" dxfId="183" priority="179">
      <formula>IF(G132=300,5)</formula>
    </cfRule>
  </conditionalFormatting>
  <conditionalFormatting sqref="E142">
    <cfRule type="expression" dxfId="182" priority="178">
      <formula>IF(E142=300,5)</formula>
    </cfRule>
  </conditionalFormatting>
  <conditionalFormatting sqref="F142">
    <cfRule type="expression" dxfId="181" priority="177">
      <formula>IF(F142=300,5)</formula>
    </cfRule>
  </conditionalFormatting>
  <conditionalFormatting sqref="G142">
    <cfRule type="expression" dxfId="180" priority="176">
      <formula>IF(G142=300,5)</formula>
    </cfRule>
  </conditionalFormatting>
  <conditionalFormatting sqref="E143">
    <cfRule type="expression" dxfId="179" priority="175">
      <formula>IF(E143=300,5)</formula>
    </cfRule>
  </conditionalFormatting>
  <conditionalFormatting sqref="F143">
    <cfRule type="expression" dxfId="178" priority="174">
      <formula>IF(F143=300,5)</formula>
    </cfRule>
  </conditionalFormatting>
  <conditionalFormatting sqref="G143">
    <cfRule type="expression" dxfId="177" priority="173">
      <formula>IF(G143=300,5)</formula>
    </cfRule>
  </conditionalFormatting>
  <conditionalFormatting sqref="E144">
    <cfRule type="expression" dxfId="176" priority="172">
      <formula>IF(E144=300,5)</formula>
    </cfRule>
  </conditionalFormatting>
  <conditionalFormatting sqref="F144">
    <cfRule type="expression" dxfId="175" priority="171">
      <formula>IF(F144=300,5)</formula>
    </cfRule>
  </conditionalFormatting>
  <conditionalFormatting sqref="G144">
    <cfRule type="expression" dxfId="174" priority="170">
      <formula>IF(G144=300,5)</formula>
    </cfRule>
  </conditionalFormatting>
  <conditionalFormatting sqref="E145">
    <cfRule type="expression" dxfId="173" priority="169">
      <formula>IF(E145=300,5)</formula>
    </cfRule>
  </conditionalFormatting>
  <conditionalFormatting sqref="F145">
    <cfRule type="expression" dxfId="172" priority="168">
      <formula>IF(F145=300,5)</formula>
    </cfRule>
  </conditionalFormatting>
  <conditionalFormatting sqref="G145">
    <cfRule type="expression" dxfId="171" priority="167">
      <formula>IF(G145=300,5)</formula>
    </cfRule>
  </conditionalFormatting>
  <conditionalFormatting sqref="E146">
    <cfRule type="expression" dxfId="170" priority="166">
      <formula>IF(E146=300,5)</formula>
    </cfRule>
  </conditionalFormatting>
  <conditionalFormatting sqref="F146">
    <cfRule type="expression" dxfId="169" priority="165">
      <formula>IF(F146=300,5)</formula>
    </cfRule>
  </conditionalFormatting>
  <conditionalFormatting sqref="G146">
    <cfRule type="expression" dxfId="168" priority="164">
      <formula>IF(G146=300,5)</formula>
    </cfRule>
  </conditionalFormatting>
  <conditionalFormatting sqref="E152">
    <cfRule type="expression" dxfId="167" priority="163">
      <formula>IF(E152=300,5)</formula>
    </cfRule>
  </conditionalFormatting>
  <conditionalFormatting sqref="F152">
    <cfRule type="expression" dxfId="166" priority="162">
      <formula>IF(F152=300,5)</formula>
    </cfRule>
  </conditionalFormatting>
  <conditionalFormatting sqref="G152">
    <cfRule type="expression" dxfId="165" priority="161">
      <formula>IF(G152=300,5)</formula>
    </cfRule>
  </conditionalFormatting>
  <conditionalFormatting sqref="E153">
    <cfRule type="expression" dxfId="164" priority="160">
      <formula>IF(E153=300,5)</formula>
    </cfRule>
  </conditionalFormatting>
  <conditionalFormatting sqref="F153">
    <cfRule type="expression" dxfId="163" priority="159">
      <formula>IF(F153=300,5)</formula>
    </cfRule>
  </conditionalFormatting>
  <conditionalFormatting sqref="G153">
    <cfRule type="expression" dxfId="162" priority="158">
      <formula>IF(G153=300,5)</formula>
    </cfRule>
  </conditionalFormatting>
  <conditionalFormatting sqref="E154">
    <cfRule type="expression" dxfId="161" priority="157">
      <formula>IF(E154=300,5)</formula>
    </cfRule>
  </conditionalFormatting>
  <conditionalFormatting sqref="F154">
    <cfRule type="expression" dxfId="160" priority="156">
      <formula>IF(F154=300,5)</formula>
    </cfRule>
  </conditionalFormatting>
  <conditionalFormatting sqref="G154">
    <cfRule type="expression" dxfId="159" priority="155">
      <formula>IF(G154=300,5)</formula>
    </cfRule>
  </conditionalFormatting>
  <conditionalFormatting sqref="E155">
    <cfRule type="expression" dxfId="158" priority="154">
      <formula>IF(E155=300,5)</formula>
    </cfRule>
  </conditionalFormatting>
  <conditionalFormatting sqref="F155">
    <cfRule type="expression" dxfId="157" priority="153">
      <formula>IF(F155=300,5)</formula>
    </cfRule>
  </conditionalFormatting>
  <conditionalFormatting sqref="G155">
    <cfRule type="expression" dxfId="156" priority="152">
      <formula>IF(G155=300,5)</formula>
    </cfRule>
  </conditionalFormatting>
  <conditionalFormatting sqref="E156">
    <cfRule type="expression" dxfId="155" priority="151">
      <formula>IF(E156=300,5)</formula>
    </cfRule>
  </conditionalFormatting>
  <conditionalFormatting sqref="F156">
    <cfRule type="expression" dxfId="154" priority="150">
      <formula>IF(F156=300,5)</formula>
    </cfRule>
  </conditionalFormatting>
  <conditionalFormatting sqref="G156">
    <cfRule type="expression" dxfId="153" priority="149">
      <formula>IF(G156=300,5)</formula>
    </cfRule>
  </conditionalFormatting>
  <conditionalFormatting sqref="A171">
    <cfRule type="containsErrors" dxfId="152" priority="148">
      <formula>ISERROR(A171)</formula>
    </cfRule>
  </conditionalFormatting>
  <conditionalFormatting sqref="A167:A168">
    <cfRule type="cellIs" dxfId="151" priority="146" operator="equal">
      <formula>0</formula>
    </cfRule>
    <cfRule type="containsErrors" dxfId="150" priority="147">
      <formula>ISERROR(A167)</formula>
    </cfRule>
  </conditionalFormatting>
  <conditionalFormatting sqref="C171">
    <cfRule type="containsErrors" dxfId="149" priority="145">
      <formula>ISERROR(C171)</formula>
    </cfRule>
  </conditionalFormatting>
  <conditionalFormatting sqref="A169:A170">
    <cfRule type="cellIs" dxfId="148" priority="143" operator="equal">
      <formula>0</formula>
    </cfRule>
    <cfRule type="containsErrors" dxfId="147" priority="144">
      <formula>ISERROR(A169)</formula>
    </cfRule>
  </conditionalFormatting>
  <conditionalFormatting sqref="A162:A166">
    <cfRule type="containsErrors" dxfId="146" priority="142">
      <formula>ISERROR(A162)</formula>
    </cfRule>
  </conditionalFormatting>
  <conditionalFormatting sqref="A162:A166">
    <cfRule type="cellIs" dxfId="145" priority="141" operator="equal">
      <formula>0</formula>
    </cfRule>
  </conditionalFormatting>
  <conditionalFormatting sqref="C167:C168">
    <cfRule type="containsErrors" dxfId="144" priority="139">
      <formula>ISERROR(C167)</formula>
    </cfRule>
  </conditionalFormatting>
  <conditionalFormatting sqref="C162:C166">
    <cfRule type="containsErrors" dxfId="143" priority="140">
      <formula>ISERROR(C162)</formula>
    </cfRule>
  </conditionalFormatting>
  <conditionalFormatting sqref="C169:C170">
    <cfRule type="cellIs" dxfId="142" priority="137" operator="equal">
      <formula>0</formula>
    </cfRule>
    <cfRule type="containsErrors" dxfId="141" priority="138">
      <formula>ISERROR(C169)</formula>
    </cfRule>
  </conditionalFormatting>
  <conditionalFormatting sqref="E171:G171">
    <cfRule type="cellIs" dxfId="140" priority="135" operator="equal">
      <formula>0</formula>
    </cfRule>
    <cfRule type="containsErrors" dxfId="139" priority="136">
      <formula>ISERROR(E171)</formula>
    </cfRule>
  </conditionalFormatting>
  <conditionalFormatting sqref="E162">
    <cfRule type="expression" dxfId="138" priority="134">
      <formula>IF(E162=300,5)</formula>
    </cfRule>
  </conditionalFormatting>
  <conditionalFormatting sqref="F162">
    <cfRule type="expression" dxfId="137" priority="133">
      <formula>IF(F162=300,5)</formula>
    </cfRule>
  </conditionalFormatting>
  <conditionalFormatting sqref="G162">
    <cfRule type="expression" dxfId="136" priority="132">
      <formula>IF(G162=300,5)</formula>
    </cfRule>
  </conditionalFormatting>
  <conditionalFormatting sqref="E163">
    <cfRule type="expression" dxfId="135" priority="131">
      <formula>IF(E163=300,5)</formula>
    </cfRule>
  </conditionalFormatting>
  <conditionalFormatting sqref="F163">
    <cfRule type="expression" dxfId="134" priority="130">
      <formula>IF(F163=300,5)</formula>
    </cfRule>
  </conditionalFormatting>
  <conditionalFormatting sqref="G163">
    <cfRule type="expression" dxfId="133" priority="129">
      <formula>IF(G163=300,5)</formula>
    </cfRule>
  </conditionalFormatting>
  <conditionalFormatting sqref="E164">
    <cfRule type="expression" dxfId="132" priority="128">
      <formula>IF(E164=300,5)</formula>
    </cfRule>
  </conditionalFormatting>
  <conditionalFormatting sqref="F164">
    <cfRule type="expression" dxfId="131" priority="127">
      <formula>IF(F164=300,5)</formula>
    </cfRule>
  </conditionalFormatting>
  <conditionalFormatting sqref="G164">
    <cfRule type="expression" dxfId="130" priority="126">
      <formula>IF(G164=300,5)</formula>
    </cfRule>
  </conditionalFormatting>
  <conditionalFormatting sqref="E165">
    <cfRule type="expression" dxfId="129" priority="125">
      <formula>IF(E165=300,5)</formula>
    </cfRule>
  </conditionalFormatting>
  <conditionalFormatting sqref="F165">
    <cfRule type="expression" dxfId="128" priority="124">
      <formula>IF(F165=300,5)</formula>
    </cfRule>
  </conditionalFormatting>
  <conditionalFormatting sqref="G165">
    <cfRule type="expression" dxfId="127" priority="123">
      <formula>IF(G165=300,5)</formula>
    </cfRule>
  </conditionalFormatting>
  <conditionalFormatting sqref="E166">
    <cfRule type="expression" dxfId="126" priority="122">
      <formula>IF(E166=300,5)</formula>
    </cfRule>
  </conditionalFormatting>
  <conditionalFormatting sqref="F166">
    <cfRule type="expression" dxfId="125" priority="121">
      <formula>IF(F166=300,5)</formula>
    </cfRule>
  </conditionalFormatting>
  <conditionalFormatting sqref="G166">
    <cfRule type="expression" dxfId="124" priority="120">
      <formula>IF(G166=300,5)</formula>
    </cfRule>
  </conditionalFormatting>
  <conditionalFormatting sqref="A181">
    <cfRule type="containsErrors" dxfId="123" priority="119">
      <formula>ISERROR(A181)</formula>
    </cfRule>
  </conditionalFormatting>
  <conditionalFormatting sqref="A177:A178">
    <cfRule type="cellIs" dxfId="122" priority="117" operator="equal">
      <formula>0</formula>
    </cfRule>
    <cfRule type="containsErrors" dxfId="121" priority="118">
      <formula>ISERROR(A177)</formula>
    </cfRule>
  </conditionalFormatting>
  <conditionalFormatting sqref="C181">
    <cfRule type="containsErrors" dxfId="120" priority="116">
      <formula>ISERROR(C181)</formula>
    </cfRule>
  </conditionalFormatting>
  <conditionalFormatting sqref="A179:A180">
    <cfRule type="cellIs" dxfId="119" priority="114" operator="equal">
      <formula>0</formula>
    </cfRule>
    <cfRule type="containsErrors" dxfId="118" priority="115">
      <formula>ISERROR(A179)</formula>
    </cfRule>
  </conditionalFormatting>
  <conditionalFormatting sqref="A172:A176">
    <cfRule type="containsErrors" dxfId="117" priority="113">
      <formula>ISERROR(A172)</formula>
    </cfRule>
  </conditionalFormatting>
  <conditionalFormatting sqref="A172:A176">
    <cfRule type="cellIs" dxfId="116" priority="112" operator="equal">
      <formula>0</formula>
    </cfRule>
  </conditionalFormatting>
  <conditionalFormatting sqref="C177:C178">
    <cfRule type="containsErrors" dxfId="115" priority="110">
      <formula>ISERROR(C177)</formula>
    </cfRule>
  </conditionalFormatting>
  <conditionalFormatting sqref="C172:C176">
    <cfRule type="containsErrors" dxfId="114" priority="111">
      <formula>ISERROR(C172)</formula>
    </cfRule>
  </conditionalFormatting>
  <conditionalFormatting sqref="C179:C180">
    <cfRule type="cellIs" dxfId="113" priority="108" operator="equal">
      <formula>0</formula>
    </cfRule>
    <cfRule type="containsErrors" dxfId="112" priority="109">
      <formula>ISERROR(C179)</formula>
    </cfRule>
  </conditionalFormatting>
  <conditionalFormatting sqref="E181:G181">
    <cfRule type="cellIs" dxfId="111" priority="106" operator="equal">
      <formula>0</formula>
    </cfRule>
    <cfRule type="containsErrors" dxfId="110" priority="107">
      <formula>ISERROR(E181)</formula>
    </cfRule>
  </conditionalFormatting>
  <conditionalFormatting sqref="E172">
    <cfRule type="expression" dxfId="109" priority="105">
      <formula>IF(E172=300,5)</formula>
    </cfRule>
  </conditionalFormatting>
  <conditionalFormatting sqref="F172">
    <cfRule type="expression" dxfId="108" priority="104">
      <formula>IF(F172=300,5)</formula>
    </cfRule>
  </conditionalFormatting>
  <conditionalFormatting sqref="G172">
    <cfRule type="expression" dxfId="107" priority="103">
      <formula>IF(G172=300,5)</formula>
    </cfRule>
  </conditionalFormatting>
  <conditionalFormatting sqref="E173">
    <cfRule type="expression" dxfId="106" priority="102">
      <formula>IF(E173=300,5)</formula>
    </cfRule>
  </conditionalFormatting>
  <conditionalFormatting sqref="F173">
    <cfRule type="expression" dxfId="105" priority="101">
      <formula>IF(F173=300,5)</formula>
    </cfRule>
  </conditionalFormatting>
  <conditionalFormatting sqref="G173">
    <cfRule type="expression" dxfId="104" priority="100">
      <formula>IF(G173=300,5)</formula>
    </cfRule>
  </conditionalFormatting>
  <conditionalFormatting sqref="E174">
    <cfRule type="expression" dxfId="103" priority="99">
      <formula>IF(E174=300,5)</formula>
    </cfRule>
  </conditionalFormatting>
  <conditionalFormatting sqref="F174">
    <cfRule type="expression" dxfId="102" priority="98">
      <formula>IF(F174=300,5)</formula>
    </cfRule>
  </conditionalFormatting>
  <conditionalFormatting sqref="G174">
    <cfRule type="expression" dxfId="101" priority="97">
      <formula>IF(G174=300,5)</formula>
    </cfRule>
  </conditionalFormatting>
  <conditionalFormatting sqref="E175">
    <cfRule type="expression" dxfId="100" priority="96">
      <formula>IF(E175=300,5)</formula>
    </cfRule>
  </conditionalFormatting>
  <conditionalFormatting sqref="F175">
    <cfRule type="expression" dxfId="99" priority="95">
      <formula>IF(F175=300,5)</formula>
    </cfRule>
  </conditionalFormatting>
  <conditionalFormatting sqref="G175">
    <cfRule type="expression" dxfId="98" priority="94">
      <formula>IF(G175=300,5)</formula>
    </cfRule>
  </conditionalFormatting>
  <conditionalFormatting sqref="E176">
    <cfRule type="expression" dxfId="97" priority="93">
      <formula>IF(E176=300,5)</formula>
    </cfRule>
  </conditionalFormatting>
  <conditionalFormatting sqref="F176">
    <cfRule type="expression" dxfId="96" priority="92">
      <formula>IF(F176=300,5)</formula>
    </cfRule>
  </conditionalFormatting>
  <conditionalFormatting sqref="G176">
    <cfRule type="expression" dxfId="95" priority="91">
      <formula>IF(G176=300,5)</formula>
    </cfRule>
  </conditionalFormatting>
  <conditionalFormatting sqref="D7:D8">
    <cfRule type="containsErrors" dxfId="94" priority="89">
      <formula>ISERROR(D7)</formula>
    </cfRule>
  </conditionalFormatting>
  <conditionalFormatting sqref="D2:D6">
    <cfRule type="containsErrors" dxfId="93" priority="90">
      <formula>ISERROR(D2)</formula>
    </cfRule>
  </conditionalFormatting>
  <conditionalFormatting sqref="D11">
    <cfRule type="containsErrors" dxfId="92" priority="88">
      <formula>ISERROR(D11)</formula>
    </cfRule>
  </conditionalFormatting>
  <conditionalFormatting sqref="D9:D10">
    <cfRule type="cellIs" dxfId="91" priority="86" operator="equal">
      <formula>0</formula>
    </cfRule>
    <cfRule type="containsErrors" dxfId="90" priority="87">
      <formula>ISERROR(D9)</formula>
    </cfRule>
  </conditionalFormatting>
  <conditionalFormatting sqref="D17:D18">
    <cfRule type="containsErrors" dxfId="89" priority="84">
      <formula>ISERROR(D17)</formula>
    </cfRule>
  </conditionalFormatting>
  <conditionalFormatting sqref="D12:D16">
    <cfRule type="containsErrors" dxfId="88" priority="85">
      <formula>ISERROR(D12)</formula>
    </cfRule>
  </conditionalFormatting>
  <conditionalFormatting sqref="D21">
    <cfRule type="containsErrors" dxfId="87" priority="83">
      <formula>ISERROR(D21)</formula>
    </cfRule>
  </conditionalFormatting>
  <conditionalFormatting sqref="D19:D20">
    <cfRule type="cellIs" dxfId="86" priority="81" operator="equal">
      <formula>0</formula>
    </cfRule>
    <cfRule type="containsErrors" dxfId="85" priority="82">
      <formula>ISERROR(D19)</formula>
    </cfRule>
  </conditionalFormatting>
  <conditionalFormatting sqref="D27:D28">
    <cfRule type="containsErrors" dxfId="84" priority="79">
      <formula>ISERROR(D27)</formula>
    </cfRule>
  </conditionalFormatting>
  <conditionalFormatting sqref="D22:D26">
    <cfRule type="containsErrors" dxfId="83" priority="80">
      <formula>ISERROR(D22)</formula>
    </cfRule>
  </conditionalFormatting>
  <conditionalFormatting sqref="D31">
    <cfRule type="containsErrors" dxfId="82" priority="78">
      <formula>ISERROR(D31)</formula>
    </cfRule>
  </conditionalFormatting>
  <conditionalFormatting sqref="D29:D30">
    <cfRule type="cellIs" dxfId="81" priority="76" operator="equal">
      <formula>0</formula>
    </cfRule>
    <cfRule type="containsErrors" dxfId="80" priority="77">
      <formula>ISERROR(D29)</formula>
    </cfRule>
  </conditionalFormatting>
  <conditionalFormatting sqref="D37:D38">
    <cfRule type="containsErrors" dxfId="79" priority="74">
      <formula>ISERROR(D37)</formula>
    </cfRule>
  </conditionalFormatting>
  <conditionalFormatting sqref="D32:D36">
    <cfRule type="containsErrors" dxfId="78" priority="75">
      <formula>ISERROR(D32)</formula>
    </cfRule>
  </conditionalFormatting>
  <conditionalFormatting sqref="D41">
    <cfRule type="containsErrors" dxfId="77" priority="73">
      <formula>ISERROR(D41)</formula>
    </cfRule>
  </conditionalFormatting>
  <conditionalFormatting sqref="D39:D40">
    <cfRule type="cellIs" dxfId="76" priority="71" operator="equal">
      <formula>0</formula>
    </cfRule>
    <cfRule type="containsErrors" dxfId="75" priority="72">
      <formula>ISERROR(D39)</formula>
    </cfRule>
  </conditionalFormatting>
  <conditionalFormatting sqref="D47:D48">
    <cfRule type="containsErrors" dxfId="74" priority="69">
      <formula>ISERROR(D47)</formula>
    </cfRule>
  </conditionalFormatting>
  <conditionalFormatting sqref="D42:D46">
    <cfRule type="containsErrors" dxfId="73" priority="70">
      <formula>ISERROR(D42)</formula>
    </cfRule>
  </conditionalFormatting>
  <conditionalFormatting sqref="D51">
    <cfRule type="containsErrors" dxfId="72" priority="68">
      <formula>ISERROR(D51)</formula>
    </cfRule>
  </conditionalFormatting>
  <conditionalFormatting sqref="D49:D50">
    <cfRule type="cellIs" dxfId="71" priority="66" operator="equal">
      <formula>0</formula>
    </cfRule>
    <cfRule type="containsErrors" dxfId="70" priority="67">
      <formula>ISERROR(D49)</formula>
    </cfRule>
  </conditionalFormatting>
  <conditionalFormatting sqref="D57:D58">
    <cfRule type="containsErrors" dxfId="69" priority="64">
      <formula>ISERROR(D57)</formula>
    </cfRule>
  </conditionalFormatting>
  <conditionalFormatting sqref="D52:D56">
    <cfRule type="containsErrors" dxfId="68" priority="65">
      <formula>ISERROR(D52)</formula>
    </cfRule>
  </conditionalFormatting>
  <conditionalFormatting sqref="D61">
    <cfRule type="containsErrors" dxfId="67" priority="63">
      <formula>ISERROR(D61)</formula>
    </cfRule>
  </conditionalFormatting>
  <conditionalFormatting sqref="D59:D60">
    <cfRule type="cellIs" dxfId="66" priority="61" operator="equal">
      <formula>0</formula>
    </cfRule>
    <cfRule type="containsErrors" dxfId="65" priority="62">
      <formula>ISERROR(D59)</formula>
    </cfRule>
  </conditionalFormatting>
  <conditionalFormatting sqref="D67:D68">
    <cfRule type="containsErrors" dxfId="64" priority="59">
      <formula>ISERROR(D67)</formula>
    </cfRule>
  </conditionalFormatting>
  <conditionalFormatting sqref="D62:D66">
    <cfRule type="containsErrors" dxfId="63" priority="60">
      <formula>ISERROR(D62)</formula>
    </cfRule>
  </conditionalFormatting>
  <conditionalFormatting sqref="D71">
    <cfRule type="containsErrors" dxfId="62" priority="58">
      <formula>ISERROR(D71)</formula>
    </cfRule>
  </conditionalFormatting>
  <conditionalFormatting sqref="D69:D70">
    <cfRule type="cellIs" dxfId="61" priority="56" operator="equal">
      <formula>0</formula>
    </cfRule>
    <cfRule type="containsErrors" dxfId="60" priority="57">
      <formula>ISERROR(D69)</formula>
    </cfRule>
  </conditionalFormatting>
  <conditionalFormatting sqref="D77:D78">
    <cfRule type="containsErrors" dxfId="59" priority="54">
      <formula>ISERROR(D77)</formula>
    </cfRule>
  </conditionalFormatting>
  <conditionalFormatting sqref="D72:D76">
    <cfRule type="containsErrors" dxfId="58" priority="55">
      <formula>ISERROR(D72)</formula>
    </cfRule>
  </conditionalFormatting>
  <conditionalFormatting sqref="D81">
    <cfRule type="containsErrors" dxfId="57" priority="53">
      <formula>ISERROR(D81)</formula>
    </cfRule>
  </conditionalFormatting>
  <conditionalFormatting sqref="D79:D80">
    <cfRule type="cellIs" dxfId="56" priority="51" operator="equal">
      <formula>0</formula>
    </cfRule>
    <cfRule type="containsErrors" dxfId="55" priority="52">
      <formula>ISERROR(D79)</formula>
    </cfRule>
  </conditionalFormatting>
  <conditionalFormatting sqref="D87:D88">
    <cfRule type="containsErrors" dxfId="54" priority="49">
      <formula>ISERROR(D87)</formula>
    </cfRule>
  </conditionalFormatting>
  <conditionalFormatting sqref="D82:D86">
    <cfRule type="containsErrors" dxfId="53" priority="50">
      <formula>ISERROR(D82)</formula>
    </cfRule>
  </conditionalFormatting>
  <conditionalFormatting sqref="D91">
    <cfRule type="containsErrors" dxfId="52" priority="48">
      <formula>ISERROR(D91)</formula>
    </cfRule>
  </conditionalFormatting>
  <conditionalFormatting sqref="D89:D90">
    <cfRule type="cellIs" dxfId="51" priority="46" operator="equal">
      <formula>0</formula>
    </cfRule>
    <cfRule type="containsErrors" dxfId="50" priority="47">
      <formula>ISERROR(D89)</formula>
    </cfRule>
  </conditionalFormatting>
  <conditionalFormatting sqref="D97:D98">
    <cfRule type="containsErrors" dxfId="49" priority="44">
      <formula>ISERROR(D97)</formula>
    </cfRule>
  </conditionalFormatting>
  <conditionalFormatting sqref="D92:D96">
    <cfRule type="containsErrors" dxfId="48" priority="45">
      <formula>ISERROR(D92)</formula>
    </cfRule>
  </conditionalFormatting>
  <conditionalFormatting sqref="D101">
    <cfRule type="containsErrors" dxfId="47" priority="43">
      <formula>ISERROR(D101)</formula>
    </cfRule>
  </conditionalFormatting>
  <conditionalFormatting sqref="D99:D100">
    <cfRule type="cellIs" dxfId="46" priority="41" operator="equal">
      <formula>0</formula>
    </cfRule>
    <cfRule type="containsErrors" dxfId="45" priority="42">
      <formula>ISERROR(D99)</formula>
    </cfRule>
  </conditionalFormatting>
  <conditionalFormatting sqref="D107:D108">
    <cfRule type="containsErrors" dxfId="44" priority="39">
      <formula>ISERROR(D107)</formula>
    </cfRule>
  </conditionalFormatting>
  <conditionalFormatting sqref="D102:D106">
    <cfRule type="containsErrors" dxfId="43" priority="40">
      <formula>ISERROR(D102)</formula>
    </cfRule>
  </conditionalFormatting>
  <conditionalFormatting sqref="D111">
    <cfRule type="containsErrors" dxfId="42" priority="38">
      <formula>ISERROR(D111)</formula>
    </cfRule>
  </conditionalFormatting>
  <conditionalFormatting sqref="D109:D110">
    <cfRule type="cellIs" dxfId="41" priority="36" operator="equal">
      <formula>0</formula>
    </cfRule>
    <cfRule type="containsErrors" dxfId="40" priority="37">
      <formula>ISERROR(D109)</formula>
    </cfRule>
  </conditionalFormatting>
  <conditionalFormatting sqref="D117:D118">
    <cfRule type="containsErrors" dxfId="39" priority="34">
      <formula>ISERROR(D117)</formula>
    </cfRule>
  </conditionalFormatting>
  <conditionalFormatting sqref="D112:D116">
    <cfRule type="containsErrors" dxfId="38" priority="35">
      <formula>ISERROR(D112)</formula>
    </cfRule>
  </conditionalFormatting>
  <conditionalFormatting sqref="D121">
    <cfRule type="containsErrors" dxfId="37" priority="33">
      <formula>ISERROR(D121)</formula>
    </cfRule>
  </conditionalFormatting>
  <conditionalFormatting sqref="D119:D120">
    <cfRule type="cellIs" dxfId="36" priority="31" operator="equal">
      <formula>0</formula>
    </cfRule>
    <cfRule type="containsErrors" dxfId="35" priority="32">
      <formula>ISERROR(D119)</formula>
    </cfRule>
  </conditionalFormatting>
  <conditionalFormatting sqref="D127:D128">
    <cfRule type="containsErrors" dxfId="34" priority="29">
      <formula>ISERROR(D127)</formula>
    </cfRule>
  </conditionalFormatting>
  <conditionalFormatting sqref="D122:D126">
    <cfRule type="containsErrors" dxfId="33" priority="30">
      <formula>ISERROR(D122)</formula>
    </cfRule>
  </conditionalFormatting>
  <conditionalFormatting sqref="D131">
    <cfRule type="containsErrors" dxfId="32" priority="28">
      <formula>ISERROR(D131)</formula>
    </cfRule>
  </conditionalFormatting>
  <conditionalFormatting sqref="D129:D130">
    <cfRule type="cellIs" dxfId="31" priority="26" operator="equal">
      <formula>0</formula>
    </cfRule>
    <cfRule type="containsErrors" dxfId="30" priority="27">
      <formula>ISERROR(D129)</formula>
    </cfRule>
  </conditionalFormatting>
  <conditionalFormatting sqref="D137:D138">
    <cfRule type="containsErrors" dxfId="29" priority="24">
      <formula>ISERROR(D137)</formula>
    </cfRule>
  </conditionalFormatting>
  <conditionalFormatting sqref="D132:D136">
    <cfRule type="containsErrors" dxfId="28" priority="25">
      <formula>ISERROR(D132)</formula>
    </cfRule>
  </conditionalFormatting>
  <conditionalFormatting sqref="D141">
    <cfRule type="containsErrors" dxfId="27" priority="23">
      <formula>ISERROR(D141)</formula>
    </cfRule>
  </conditionalFormatting>
  <conditionalFormatting sqref="D139:D140">
    <cfRule type="cellIs" dxfId="26" priority="21" operator="equal">
      <formula>0</formula>
    </cfRule>
    <cfRule type="containsErrors" dxfId="25" priority="22">
      <formula>ISERROR(D139)</formula>
    </cfRule>
  </conditionalFormatting>
  <conditionalFormatting sqref="D147:D148">
    <cfRule type="containsErrors" dxfId="24" priority="19">
      <formula>ISERROR(D147)</formula>
    </cfRule>
  </conditionalFormatting>
  <conditionalFormatting sqref="D142:D146">
    <cfRule type="containsErrors" dxfId="23" priority="20">
      <formula>ISERROR(D142)</formula>
    </cfRule>
  </conditionalFormatting>
  <conditionalFormatting sqref="D151">
    <cfRule type="containsErrors" dxfId="22" priority="18">
      <formula>ISERROR(D151)</formula>
    </cfRule>
  </conditionalFormatting>
  <conditionalFormatting sqref="D149:D150">
    <cfRule type="cellIs" dxfId="21" priority="16" operator="equal">
      <formula>0</formula>
    </cfRule>
    <cfRule type="containsErrors" dxfId="20" priority="17">
      <formula>ISERROR(D149)</formula>
    </cfRule>
  </conditionalFormatting>
  <conditionalFormatting sqref="D157:D158">
    <cfRule type="containsErrors" dxfId="19" priority="14">
      <formula>ISERROR(D157)</formula>
    </cfRule>
  </conditionalFormatting>
  <conditionalFormatting sqref="D152:D156">
    <cfRule type="containsErrors" dxfId="18" priority="15">
      <formula>ISERROR(D152)</formula>
    </cfRule>
  </conditionalFormatting>
  <conditionalFormatting sqref="D161">
    <cfRule type="containsErrors" dxfId="17" priority="13">
      <formula>ISERROR(D161)</formula>
    </cfRule>
  </conditionalFormatting>
  <conditionalFormatting sqref="D159:D160">
    <cfRule type="cellIs" dxfId="16" priority="11" operator="equal">
      <formula>0</formula>
    </cfRule>
    <cfRule type="containsErrors" dxfId="15" priority="12">
      <formula>ISERROR(D159)</formula>
    </cfRule>
  </conditionalFormatting>
  <conditionalFormatting sqref="D167:D168">
    <cfRule type="containsErrors" dxfId="14" priority="9">
      <formula>ISERROR(D167)</formula>
    </cfRule>
  </conditionalFormatting>
  <conditionalFormatting sqref="D162:D166">
    <cfRule type="containsErrors" dxfId="13" priority="10">
      <formula>ISERROR(D162)</formula>
    </cfRule>
  </conditionalFormatting>
  <conditionalFormatting sqref="D171">
    <cfRule type="containsErrors" dxfId="12" priority="8">
      <formula>ISERROR(D171)</formula>
    </cfRule>
  </conditionalFormatting>
  <conditionalFormatting sqref="D169:D170">
    <cfRule type="cellIs" dxfId="11" priority="6" operator="equal">
      <formula>0</formula>
    </cfRule>
    <cfRule type="containsErrors" dxfId="10" priority="7">
      <formula>ISERROR(D169)</formula>
    </cfRule>
  </conditionalFormatting>
  <conditionalFormatting sqref="D177:D178">
    <cfRule type="containsErrors" dxfId="9" priority="4">
      <formula>ISERROR(D177)</formula>
    </cfRule>
  </conditionalFormatting>
  <conditionalFormatting sqref="D172:D176">
    <cfRule type="containsErrors" dxfId="8" priority="5">
      <formula>ISERROR(D172)</formula>
    </cfRule>
  </conditionalFormatting>
  <conditionalFormatting sqref="D181">
    <cfRule type="containsErrors" dxfId="7" priority="3">
      <formula>ISERROR(D181)</formula>
    </cfRule>
  </conditionalFormatting>
  <conditionalFormatting sqref="D179:D180">
    <cfRule type="cellIs" dxfId="6" priority="1" operator="equal">
      <formula>0</formula>
    </cfRule>
    <cfRule type="containsErrors" dxfId="5" priority="2">
      <formula>ISERROR(D179)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000"/>
  <sheetViews>
    <sheetView tabSelected="1" workbookViewId="0">
      <selection activeCell="H27" sqref="H27"/>
    </sheetView>
  </sheetViews>
  <sheetFormatPr baseColWidth="10" defaultRowHeight="15" x14ac:dyDescent="0.25"/>
  <cols>
    <col min="1" max="1" width="9.7109375" style="74" customWidth="1"/>
    <col min="2" max="2" width="20.7109375" style="129" customWidth="1"/>
    <col min="3" max="3" width="14.7109375" style="149" customWidth="1"/>
    <col min="4" max="4" width="17.7109375" style="128" customWidth="1"/>
    <col min="5" max="5" width="9.7109375" style="75" customWidth="1"/>
    <col min="13" max="46" width="4.7109375" customWidth="1"/>
  </cols>
  <sheetData>
    <row r="1" spans="1:46" ht="30.6" customHeight="1" thickBot="1" x14ac:dyDescent="0.3">
      <c r="A1" s="70" t="s">
        <v>131</v>
      </c>
      <c r="B1" s="71" t="s">
        <v>103</v>
      </c>
      <c r="C1" s="148" t="s">
        <v>155</v>
      </c>
      <c r="D1" s="111" t="s">
        <v>154</v>
      </c>
      <c r="E1" s="72" t="s">
        <v>132</v>
      </c>
      <c r="M1" s="150" t="s">
        <v>128</v>
      </c>
      <c r="N1" s="150" t="s">
        <v>172</v>
      </c>
      <c r="O1" s="150" t="s">
        <v>130</v>
      </c>
      <c r="P1" s="150" t="s">
        <v>173</v>
      </c>
      <c r="Q1" s="150" t="s">
        <v>174</v>
      </c>
      <c r="R1" s="150" t="s">
        <v>175</v>
      </c>
      <c r="S1" s="150" t="s">
        <v>176</v>
      </c>
      <c r="T1" s="150" t="s">
        <v>177</v>
      </c>
      <c r="U1" s="150" t="s">
        <v>178</v>
      </c>
      <c r="V1" s="150" t="s">
        <v>179</v>
      </c>
      <c r="W1" s="150" t="s">
        <v>180</v>
      </c>
      <c r="X1" s="150" t="s">
        <v>181</v>
      </c>
      <c r="Y1" s="150" t="s">
        <v>182</v>
      </c>
      <c r="Z1" s="150" t="s">
        <v>183</v>
      </c>
      <c r="AA1" s="150" t="s">
        <v>184</v>
      </c>
      <c r="AB1" s="150" t="s">
        <v>185</v>
      </c>
      <c r="AC1" s="150" t="s">
        <v>186</v>
      </c>
      <c r="AD1" s="150" t="s">
        <v>187</v>
      </c>
      <c r="AE1" s="150" t="s">
        <v>188</v>
      </c>
      <c r="AF1" s="150" t="s">
        <v>189</v>
      </c>
      <c r="AG1" s="150" t="s">
        <v>190</v>
      </c>
      <c r="AH1" s="150" t="s">
        <v>191</v>
      </c>
      <c r="AI1" s="150" t="s">
        <v>192</v>
      </c>
      <c r="AJ1" s="150" t="s">
        <v>193</v>
      </c>
      <c r="AK1" s="150" t="s">
        <v>194</v>
      </c>
      <c r="AL1" s="150" t="s">
        <v>195</v>
      </c>
      <c r="AM1" s="150" t="s">
        <v>196</v>
      </c>
      <c r="AN1" s="150" t="s">
        <v>197</v>
      </c>
      <c r="AO1" s="150" t="s">
        <v>198</v>
      </c>
      <c r="AP1" s="150" t="s">
        <v>199</v>
      </c>
      <c r="AQ1" s="150" t="s">
        <v>200</v>
      </c>
      <c r="AR1" s="150" t="s">
        <v>201</v>
      </c>
      <c r="AS1" s="150" t="s">
        <v>202</v>
      </c>
      <c r="AT1" s="150" t="s">
        <v>203</v>
      </c>
    </row>
    <row r="2" spans="1:46" ht="4.9000000000000004" customHeight="1" thickBot="1" x14ac:dyDescent="0.3">
      <c r="A2" s="70"/>
      <c r="B2" s="71"/>
      <c r="C2" s="148"/>
      <c r="D2" s="111"/>
      <c r="E2" s="72"/>
    </row>
    <row r="3" spans="1:46" x14ac:dyDescent="0.25">
      <c r="A3" s="146">
        <v>1000</v>
      </c>
      <c r="B3" s="135" t="str">
        <f>'Informations personnelles'!C3</f>
        <v>Pierrette Venne</v>
      </c>
      <c r="C3" s="147">
        <f>SUMPRODUCT((Parfaites!B3='Abat-Neuf'!C$2:C$181)*('Abat-Neuf'!E$2:G$181=300))</f>
        <v>2</v>
      </c>
      <c r="D3" s="127">
        <f>SUM(M3:AT3)</f>
        <v>3</v>
      </c>
      <c r="E3" s="126">
        <f>IFERROR(C3*Données!$X$25+D3*Données!$X$23,"")</f>
        <v>95</v>
      </c>
      <c r="M3">
        <f>IFERROR(SUMPRODUCT((Parfaites!$B3=Sem.01!$C$2:$C$181)*(Sem.01!$E$2:$G$181=300)),"")</f>
        <v>1</v>
      </c>
      <c r="N3" t="str">
        <f>IFERROR(SUMPRODUCT((Parfaites!$B3=[1]Sem!$C$2:$C$181)*([1]Sem!$E$2:$G$181=300)),"")</f>
        <v/>
      </c>
      <c r="O3">
        <f>IFERROR(SUMPRODUCT((Parfaites!$B3=Sem.03!$C$2:$C$181)*(Sem.03!$E$2:$G$181=300)),"")</f>
        <v>1</v>
      </c>
      <c r="P3" t="str">
        <f>IFERROR(SUMPRODUCT((Parfaites!$B3=[2]Sem!$C$2:$C$181)*([2]Sem!$E$2:$G$181=300)),"")</f>
        <v/>
      </c>
      <c r="Q3" t="str">
        <f>IFERROR(SUMPRODUCT((Parfaites!$B3=[3]Sem!$C$2:$C$181)*([3]Sem!$E$2:$G$181=300)),"")</f>
        <v/>
      </c>
      <c r="R3" t="str">
        <f>IFERROR(SUMPRODUCT((Parfaites!$B3=[4]Sem!$C$2:$C$181)*([4]Sem!$E$2:$G$181=300)),"")</f>
        <v/>
      </c>
      <c r="S3" t="str">
        <f>IFERROR(SUMPRODUCT((Parfaites!$B3=[5]Sem!$C$2:$C$181)*([5]Sem!$E$2:$G$181=300)),"")</f>
        <v/>
      </c>
      <c r="T3" t="str">
        <f>IFERROR(SUMPRODUCT((Parfaites!$B3=[17]Sem!$C$2:$C$181)*([17]Sem!$E$2:$G$181=300)),"")</f>
        <v/>
      </c>
      <c r="U3" t="str">
        <f>IFERROR(SUMPRODUCT((Parfaites!$B3=[18]Sem!$C$2:$C$181)*([18]Sem!$E$2:$G$181=300)),"")</f>
        <v/>
      </c>
      <c r="V3" t="str">
        <f>IFERROR(SUMPRODUCT((Parfaites!$B3=[19]Sem!$C$2:$C$181)*([19]Sem!$E$2:$G$181=300)),"")</f>
        <v/>
      </c>
      <c r="W3" t="str">
        <f>IFERROR(SUMPRODUCT((Parfaites!$B3=[20]Sem!$C$2:$C$181)*([20]Sem!$E$2:$G$181=300)),"")</f>
        <v/>
      </c>
      <c r="X3" t="str">
        <f>IFERROR(SUMPRODUCT((Parfaites!$B3=[21]Sem!$C$2:$C$181)*([21]Sem!$E$2:$G$181=300)),"")</f>
        <v/>
      </c>
      <c r="Y3" t="str">
        <f>IFERROR(SUMPRODUCT((Parfaites!$B3=[22]Sem!$C$2:$C$181)*([22]Sem!$E$2:$G$181=300)),"")</f>
        <v/>
      </c>
      <c r="Z3" t="str">
        <f>IFERROR(SUMPRODUCT((Parfaites!$B3=[23]Sem!$C$2:$C$181)*([23]Sem!$E$2:$G$181=300)),"")</f>
        <v/>
      </c>
      <c r="AA3">
        <f>IFERROR(SUMPRODUCT((Parfaites!$B3=Sem.015!$C$2:$C$181)*(Sem.015!$E$2:$G$181=300)),"")</f>
        <v>0</v>
      </c>
      <c r="AB3" t="str">
        <f>IFERROR(SUMPRODUCT((Parfaites!$B3=[24]Sem!$C$2:$C$181)*([24]Sem!$E$2:$G$181=300)),"")</f>
        <v/>
      </c>
      <c r="AC3" t="str">
        <f>IFERROR(SUMPRODUCT((Parfaites!$B3=[25]Sem!$C$2:$C$181)*([25]Sem!$E$2:$G$181=300)),"")</f>
        <v/>
      </c>
      <c r="AD3" t="str">
        <f>IFERROR(SUMPRODUCT((Parfaites!$B3=[26]Sem!$C$2:$C$181)*([26]Sem!$E$2:$G$181=300)),"")</f>
        <v/>
      </c>
      <c r="AE3" t="str">
        <f>IFERROR(SUMPRODUCT((Parfaites!$B3=[27]Sem!$C$2:$C$181)*([27]Sem!$E$2:$G$181=300)),"")</f>
        <v/>
      </c>
      <c r="AF3" t="str">
        <f>IFERROR(SUMPRODUCT((Parfaites!$B3=[28]Sem!$C$2:$C$181)*([28]Sem!$E$2:$G$181=300)),"")</f>
        <v/>
      </c>
      <c r="AG3" t="str">
        <f>IFERROR(SUMPRODUCT((Parfaites!$B3=[29]Sem!$C$2:$C$181)*([29]Sem!$E$2:$G$181=300)),"")</f>
        <v/>
      </c>
      <c r="AH3" t="str">
        <f>IFERROR(SUMPRODUCT((Parfaites!$B3=[16]Sem!$C$2:$C$181)*([16]Sem!$E$2:$G$181=300)),"")</f>
        <v/>
      </c>
      <c r="AI3" t="str">
        <f>IFERROR(SUMPRODUCT((Parfaites!$B3=[15]Sem!$C$2:$C$181)*([15]Sem!$E$2:$G$181=300)),"")</f>
        <v/>
      </c>
      <c r="AJ3" t="str">
        <f>IFERROR(SUMPRODUCT((Parfaites!$B3=[14]Sem!$C$2:$C$181)*([14]Sem!$E$2:$G$181=300)),"")</f>
        <v/>
      </c>
      <c r="AK3" t="str">
        <f>IFERROR(SUMPRODUCT((Parfaites!$B3=[13]Sem!$C$2:$C$181)*([13]Sem!$E$2:$G$181=300)),"")</f>
        <v/>
      </c>
      <c r="AL3" t="str">
        <f>IFERROR(SUMPRODUCT((Parfaites!$B3=[12]Sem!$C$2:$C$181)*([12]Sem!$E$2:$G$181=300)),"")</f>
        <v/>
      </c>
      <c r="AM3" t="str">
        <f>IFERROR(SUMPRODUCT((Parfaites!$B3=[11]Sem!$C$2:$C$181)*([11]Sem!$E$2:$G$181=300)),"")</f>
        <v/>
      </c>
      <c r="AN3" t="str">
        <f>IFERROR(SUMPRODUCT((Parfaites!$B3=[10]Sem!$C$2:$C$181)*([10]Sem!$E$2:$G$181=300)),"")</f>
        <v/>
      </c>
      <c r="AO3" t="str">
        <f>IFERROR(SUMPRODUCT((Parfaites!$B3=[9]Sem!$C$2:$C$181)*([9]Sem!$E$2:$G$181=300)),"")</f>
        <v/>
      </c>
      <c r="AP3">
        <f>IFERROR(SUMPRODUCT((Parfaites!$B3=Sem.030!$C$2:$C$181)*(Sem.030!$E$2:$G$181=300)),"")</f>
        <v>1</v>
      </c>
      <c r="AQ3" t="str">
        <f>IFERROR(SUMPRODUCT((Parfaites!$B3=[8]Sem!$C$2:$C$181)*([8]Sem!$E$2:$G$181=300)),"")</f>
        <v/>
      </c>
      <c r="AR3" t="str">
        <f>IFERROR(SUMPRODUCT((Parfaites!$B3=[7]Sem!$C$2:$C$181)*([7]Sem!$E$2:$G$181=300)),"")</f>
        <v/>
      </c>
      <c r="AS3" t="str">
        <f>IFERROR(SUMPRODUCT((Parfaites!$B3=[6]Sem!$C$2:$C$181)*([6]Sem!$E$2:$G$181=300)),"")</f>
        <v/>
      </c>
      <c r="AT3">
        <f>IFERROR(SUMPRODUCT((Parfaites!$B3=Sem.034!$C$2:$C$181)*(Sem.034!$E$2:$G$181=300)),"")</f>
        <v>0</v>
      </c>
    </row>
    <row r="4" spans="1:46" x14ac:dyDescent="0.25">
      <c r="A4" s="73">
        <v>1001</v>
      </c>
      <c r="B4" s="135" t="str">
        <f>'Informations personnelles'!C4</f>
        <v>Claire Lessard</v>
      </c>
      <c r="C4" s="147">
        <f>SUMPRODUCT((Parfaites!B4='Abat-Neuf'!C$2:C$181)*('Abat-Neuf'!E$2:G$181=300))</f>
        <v>0</v>
      </c>
      <c r="D4" s="127">
        <f t="shared" ref="D4:D67" si="0">SUM(M4:AT4)</f>
        <v>0</v>
      </c>
      <c r="E4" s="126">
        <f>IFERROR(C4*Données!$X$25+D4*Données!$X$23,"")</f>
        <v>0</v>
      </c>
      <c r="M4">
        <f>IFERROR(SUMPRODUCT((Parfaites!$B4=Sem.01!$C$2:$C$181)*(Sem.01!$E$2:$G$181=300)),"")</f>
        <v>0</v>
      </c>
      <c r="N4" t="str">
        <f>IFERROR(SUMPRODUCT((Parfaites!$B4=[1]Sem!$C$2:$C$181)*([1]Sem!$E$2:$G$181=300)),"")</f>
        <v/>
      </c>
      <c r="O4">
        <f>IFERROR(SUMPRODUCT((Parfaites!$B4=Sem.03!$C$2:$C$181)*(Sem.03!$E$2:$G$181=300)),"")</f>
        <v>0</v>
      </c>
      <c r="P4" t="str">
        <f>IFERROR(SUMPRODUCT((Parfaites!$B4=[2]Sem!$C$2:$C$181)*([2]Sem!$E$2:$G$181=300)),"")</f>
        <v/>
      </c>
      <c r="Q4" t="str">
        <f>IFERROR(SUMPRODUCT((Parfaites!$B4=[3]Sem!$C$2:$C$181)*([3]Sem!$E$2:$G$181=300)),"")</f>
        <v/>
      </c>
      <c r="R4" t="str">
        <f>IFERROR(SUMPRODUCT((Parfaites!$B4=[4]Sem!$C$2:$C$181)*([4]Sem!$E$2:$G$181=300)),"")</f>
        <v/>
      </c>
      <c r="S4" t="str">
        <f>IFERROR(SUMPRODUCT((Parfaites!$B4=[5]Sem!$C$2:$C$181)*([5]Sem!$E$2:$G$181=300)),"")</f>
        <v/>
      </c>
      <c r="T4" t="str">
        <f>IFERROR(SUMPRODUCT((Parfaites!$B4=[17]Sem!$C$2:$C$181)*([17]Sem!$E$2:$G$181=300)),"")</f>
        <v/>
      </c>
      <c r="U4" t="str">
        <f>IFERROR(SUMPRODUCT((Parfaites!$B4=[18]Sem!$C$2:$C$181)*([18]Sem!$E$2:$G$181=300)),"")</f>
        <v/>
      </c>
      <c r="V4" t="str">
        <f>IFERROR(SUMPRODUCT((Parfaites!$B4=[19]Sem!$C$2:$C$181)*([19]Sem!$E$2:$G$181=300)),"")</f>
        <v/>
      </c>
      <c r="W4" t="str">
        <f>IFERROR(SUMPRODUCT((Parfaites!$B4=[20]Sem!$C$2:$C$181)*([20]Sem!$E$2:$G$181=300)),"")</f>
        <v/>
      </c>
      <c r="X4" t="str">
        <f>IFERROR(SUMPRODUCT((Parfaites!$B4=[21]Sem!$C$2:$C$181)*([21]Sem!$E$2:$G$181=300)),"")</f>
        <v/>
      </c>
      <c r="Y4" t="str">
        <f>IFERROR(SUMPRODUCT((Parfaites!$B4=[22]Sem!$C$2:$C$181)*([22]Sem!$E$2:$G$181=300)),"")</f>
        <v/>
      </c>
      <c r="Z4" t="str">
        <f>IFERROR(SUMPRODUCT((Parfaites!$B4=[23]Sem!$C$2:$C$181)*([23]Sem!$E$2:$G$181=300)),"")</f>
        <v/>
      </c>
      <c r="AA4">
        <f>IFERROR(SUMPRODUCT((Parfaites!$B4=Sem.015!$C$2:$C$181)*(Sem.015!$E$2:$G$181=300)),"")</f>
        <v>0</v>
      </c>
      <c r="AB4" t="str">
        <f>IFERROR(SUMPRODUCT((Parfaites!$B4=[24]Sem!$C$2:$C$181)*([24]Sem!$E$2:$G$181=300)),"")</f>
        <v/>
      </c>
      <c r="AC4" t="str">
        <f>IFERROR(SUMPRODUCT((Parfaites!$B4=[25]Sem!$C$2:$C$181)*([25]Sem!$E$2:$G$181=300)),"")</f>
        <v/>
      </c>
      <c r="AD4" t="str">
        <f>IFERROR(SUMPRODUCT((Parfaites!$B4=[26]Sem!$C$2:$C$181)*([26]Sem!$E$2:$G$181=300)),"")</f>
        <v/>
      </c>
      <c r="AE4" t="str">
        <f>IFERROR(SUMPRODUCT((Parfaites!$B4=[27]Sem!$C$2:$C$181)*([27]Sem!$E$2:$G$181=300)),"")</f>
        <v/>
      </c>
      <c r="AF4" t="str">
        <f>IFERROR(SUMPRODUCT((Parfaites!$B4=[28]Sem!$C$2:$C$181)*([28]Sem!$E$2:$G$181=300)),"")</f>
        <v/>
      </c>
      <c r="AG4" t="str">
        <f>IFERROR(SUMPRODUCT((Parfaites!$B4=[29]Sem!$C$2:$C$181)*([29]Sem!$E$2:$G$181=300)),"")</f>
        <v/>
      </c>
      <c r="AH4" t="str">
        <f>IFERROR(SUMPRODUCT((Parfaites!$B4=[16]Sem!$C$2:$C$181)*([16]Sem!$E$2:$G$181=300)),"")</f>
        <v/>
      </c>
      <c r="AI4" t="str">
        <f>IFERROR(SUMPRODUCT((Parfaites!$B4=[15]Sem!$C$2:$C$181)*([15]Sem!$E$2:$G$181=300)),"")</f>
        <v/>
      </c>
      <c r="AJ4" t="str">
        <f>IFERROR(SUMPRODUCT((Parfaites!$B4=[14]Sem!$C$2:$C$181)*([14]Sem!$E$2:$G$181=300)),"")</f>
        <v/>
      </c>
      <c r="AK4" t="str">
        <f>IFERROR(SUMPRODUCT((Parfaites!$B4=[13]Sem!$C$2:$C$181)*([13]Sem!$E$2:$G$181=300)),"")</f>
        <v/>
      </c>
      <c r="AL4" t="str">
        <f>IFERROR(SUMPRODUCT((Parfaites!$B4=[12]Sem!$C$2:$C$181)*([12]Sem!$E$2:$G$181=300)),"")</f>
        <v/>
      </c>
      <c r="AM4" t="str">
        <f>IFERROR(SUMPRODUCT((Parfaites!$B4=[11]Sem!$C$2:$C$181)*([11]Sem!$E$2:$G$181=300)),"")</f>
        <v/>
      </c>
      <c r="AN4" t="str">
        <f>IFERROR(SUMPRODUCT((Parfaites!$B4=[10]Sem!$C$2:$C$181)*([10]Sem!$E$2:$G$181=300)),"")</f>
        <v/>
      </c>
      <c r="AO4" t="str">
        <f>IFERROR(SUMPRODUCT((Parfaites!$B4=[9]Sem!$C$2:$C$181)*([9]Sem!$E$2:$G$181=300)),"")</f>
        <v/>
      </c>
      <c r="AP4">
        <f>IFERROR(SUMPRODUCT((Parfaites!$B4=Sem.030!$C$2:$C$181)*(Sem.030!$E$2:$G$181=300)),"")</f>
        <v>0</v>
      </c>
      <c r="AQ4" t="str">
        <f>IFERROR(SUMPRODUCT((Parfaites!$B4=[8]Sem!$C$2:$C$181)*([8]Sem!$E$2:$G$181=300)),"")</f>
        <v/>
      </c>
      <c r="AR4" t="str">
        <f>IFERROR(SUMPRODUCT((Parfaites!$B4=[7]Sem!$C$2:$C$181)*([7]Sem!$E$2:$G$181=300)),"")</f>
        <v/>
      </c>
      <c r="AS4" t="str">
        <f>IFERROR(SUMPRODUCT((Parfaites!$B4=[6]Sem!$C$2:$C$181)*([6]Sem!$E$2:$G$181=300)),"")</f>
        <v/>
      </c>
      <c r="AT4">
        <f>IFERROR(SUMPRODUCT((Parfaites!$B4=Sem.034!$C$2:$C$181)*(Sem.034!$E$2:$G$181=300)),"")</f>
        <v>0</v>
      </c>
    </row>
    <row r="5" spans="1:46" x14ac:dyDescent="0.25">
      <c r="A5" s="73">
        <v>1002</v>
      </c>
      <c r="B5" s="135" t="str">
        <f>'Informations personnelles'!C5</f>
        <v>Pierrette Lépine</v>
      </c>
      <c r="C5" s="147">
        <f>SUMPRODUCT((Parfaites!B5='Abat-Neuf'!C$2:C$181)*('Abat-Neuf'!E$2:G$181=300))</f>
        <v>0</v>
      </c>
      <c r="D5" s="127">
        <f t="shared" si="0"/>
        <v>0</v>
      </c>
      <c r="E5" s="126">
        <f>IFERROR(C5*Données!$X$25+D5*Données!$X$23,"")</f>
        <v>0</v>
      </c>
      <c r="M5">
        <f>IFERROR(SUMPRODUCT((Parfaites!$B5=Sem.01!$C$2:$C$181)*(Sem.01!$E$2:$G$181=300)),"")</f>
        <v>0</v>
      </c>
      <c r="N5" t="str">
        <f>IFERROR(SUMPRODUCT((Parfaites!$B5=[1]Sem!$C$2:$C$181)*([1]Sem!$E$2:$G$181=300)),"")</f>
        <v/>
      </c>
      <c r="O5">
        <f>IFERROR(SUMPRODUCT((Parfaites!$B5=Sem.03!$C$2:$C$181)*(Sem.03!$E$2:$G$181=300)),"")</f>
        <v>0</v>
      </c>
      <c r="P5" t="str">
        <f>IFERROR(SUMPRODUCT((Parfaites!$B5=[2]Sem!$C$2:$C$181)*([2]Sem!$E$2:$G$181=300)),"")</f>
        <v/>
      </c>
      <c r="Q5" t="str">
        <f>IFERROR(SUMPRODUCT((Parfaites!$B5=[3]Sem!$C$2:$C$181)*([3]Sem!$E$2:$G$181=300)),"")</f>
        <v/>
      </c>
      <c r="R5" t="str">
        <f>IFERROR(SUMPRODUCT((Parfaites!$B5=[4]Sem!$C$2:$C$181)*([4]Sem!$E$2:$G$181=300)),"")</f>
        <v/>
      </c>
      <c r="S5" t="str">
        <f>IFERROR(SUMPRODUCT((Parfaites!$B5=[5]Sem!$C$2:$C$181)*([5]Sem!$E$2:$G$181=300)),"")</f>
        <v/>
      </c>
      <c r="T5" t="str">
        <f>IFERROR(SUMPRODUCT((Parfaites!$B5=[17]Sem!$C$2:$C$181)*([17]Sem!$E$2:$G$181=300)),"")</f>
        <v/>
      </c>
      <c r="U5" t="str">
        <f>IFERROR(SUMPRODUCT((Parfaites!$B5=[18]Sem!$C$2:$C$181)*([18]Sem!$E$2:$G$181=300)),"")</f>
        <v/>
      </c>
      <c r="V5" t="str">
        <f>IFERROR(SUMPRODUCT((Parfaites!$B5=[19]Sem!$C$2:$C$181)*([19]Sem!$E$2:$G$181=300)),"")</f>
        <v/>
      </c>
      <c r="W5" t="str">
        <f>IFERROR(SUMPRODUCT((Parfaites!$B5=[20]Sem!$C$2:$C$181)*([20]Sem!$E$2:$G$181=300)),"")</f>
        <v/>
      </c>
      <c r="X5" t="str">
        <f>IFERROR(SUMPRODUCT((Parfaites!$B5=[21]Sem!$C$2:$C$181)*([21]Sem!$E$2:$G$181=300)),"")</f>
        <v/>
      </c>
      <c r="Y5" t="str">
        <f>IFERROR(SUMPRODUCT((Parfaites!$B5=[22]Sem!$C$2:$C$181)*([22]Sem!$E$2:$G$181=300)),"")</f>
        <v/>
      </c>
      <c r="Z5" t="str">
        <f>IFERROR(SUMPRODUCT((Parfaites!$B5=[23]Sem!$C$2:$C$181)*([23]Sem!$E$2:$G$181=300)),"")</f>
        <v/>
      </c>
      <c r="AA5">
        <f>IFERROR(SUMPRODUCT((Parfaites!$B5=Sem.015!$C$2:$C$181)*(Sem.015!$E$2:$G$181=300)),"")</f>
        <v>0</v>
      </c>
      <c r="AB5" t="str">
        <f>IFERROR(SUMPRODUCT((Parfaites!$B5=[24]Sem!$C$2:$C$181)*([24]Sem!$E$2:$G$181=300)),"")</f>
        <v/>
      </c>
      <c r="AC5" t="str">
        <f>IFERROR(SUMPRODUCT((Parfaites!$B5=[25]Sem!$C$2:$C$181)*([25]Sem!$E$2:$G$181=300)),"")</f>
        <v/>
      </c>
      <c r="AD5" t="str">
        <f>IFERROR(SUMPRODUCT((Parfaites!$B5=[26]Sem!$C$2:$C$181)*([26]Sem!$E$2:$G$181=300)),"")</f>
        <v/>
      </c>
      <c r="AE5" t="str">
        <f>IFERROR(SUMPRODUCT((Parfaites!$B5=[27]Sem!$C$2:$C$181)*([27]Sem!$E$2:$G$181=300)),"")</f>
        <v/>
      </c>
      <c r="AF5" t="str">
        <f>IFERROR(SUMPRODUCT((Parfaites!$B5=[28]Sem!$C$2:$C$181)*([28]Sem!$E$2:$G$181=300)),"")</f>
        <v/>
      </c>
      <c r="AG5" t="str">
        <f>IFERROR(SUMPRODUCT((Parfaites!$B5=[29]Sem!$C$2:$C$181)*([29]Sem!$E$2:$G$181=300)),"")</f>
        <v/>
      </c>
      <c r="AH5" t="str">
        <f>IFERROR(SUMPRODUCT((Parfaites!$B5=[16]Sem!$C$2:$C$181)*([16]Sem!$E$2:$G$181=300)),"")</f>
        <v/>
      </c>
      <c r="AI5" t="str">
        <f>IFERROR(SUMPRODUCT((Parfaites!$B5=[15]Sem!$C$2:$C$181)*([15]Sem!$E$2:$G$181=300)),"")</f>
        <v/>
      </c>
      <c r="AJ5" t="str">
        <f>IFERROR(SUMPRODUCT((Parfaites!$B5=[14]Sem!$C$2:$C$181)*([14]Sem!$E$2:$G$181=300)),"")</f>
        <v/>
      </c>
      <c r="AK5" t="str">
        <f>IFERROR(SUMPRODUCT((Parfaites!$B5=[13]Sem!$C$2:$C$181)*([13]Sem!$E$2:$G$181=300)),"")</f>
        <v/>
      </c>
      <c r="AL5" t="str">
        <f>IFERROR(SUMPRODUCT((Parfaites!$B5=[12]Sem!$C$2:$C$181)*([12]Sem!$E$2:$G$181=300)),"")</f>
        <v/>
      </c>
      <c r="AM5" t="str">
        <f>IFERROR(SUMPRODUCT((Parfaites!$B5=[11]Sem!$C$2:$C$181)*([11]Sem!$E$2:$G$181=300)),"")</f>
        <v/>
      </c>
      <c r="AN5" t="str">
        <f>IFERROR(SUMPRODUCT((Parfaites!$B5=[10]Sem!$C$2:$C$181)*([10]Sem!$E$2:$G$181=300)),"")</f>
        <v/>
      </c>
      <c r="AO5" t="str">
        <f>IFERROR(SUMPRODUCT((Parfaites!$B5=[9]Sem!$C$2:$C$181)*([9]Sem!$E$2:$G$181=300)),"")</f>
        <v/>
      </c>
      <c r="AP5">
        <f>IFERROR(SUMPRODUCT((Parfaites!$B5=Sem.030!$C$2:$C$181)*(Sem.030!$E$2:$G$181=300)),"")</f>
        <v>0</v>
      </c>
      <c r="AQ5" t="str">
        <f>IFERROR(SUMPRODUCT((Parfaites!$B5=[8]Sem!$C$2:$C$181)*([8]Sem!$E$2:$G$181=300)),"")</f>
        <v/>
      </c>
      <c r="AR5" t="str">
        <f>IFERROR(SUMPRODUCT((Parfaites!$B5=[7]Sem!$C$2:$C$181)*([7]Sem!$E$2:$G$181=300)),"")</f>
        <v/>
      </c>
      <c r="AS5" t="str">
        <f>IFERROR(SUMPRODUCT((Parfaites!$B5=[6]Sem!$C$2:$C$181)*([6]Sem!$E$2:$G$181=300)),"")</f>
        <v/>
      </c>
      <c r="AT5">
        <f>IFERROR(SUMPRODUCT((Parfaites!$B5=Sem.034!$C$2:$C$181)*(Sem.034!$E$2:$G$181=300)),"")</f>
        <v>0</v>
      </c>
    </row>
    <row r="6" spans="1:46" x14ac:dyDescent="0.25">
      <c r="A6" s="73">
        <v>1003</v>
      </c>
      <c r="B6" s="135" t="str">
        <f>'Informations personnelles'!C6</f>
        <v>André Lépine</v>
      </c>
      <c r="C6" s="147">
        <f>SUMPRODUCT((Parfaites!B6='Abat-Neuf'!C$2:C$181)*('Abat-Neuf'!E$2:G$181=300))</f>
        <v>0</v>
      </c>
      <c r="D6" s="127">
        <f t="shared" si="0"/>
        <v>0</v>
      </c>
      <c r="E6" s="126">
        <f>IFERROR(C6*Données!$X$25+D6*Données!$X$23,"")</f>
        <v>0</v>
      </c>
      <c r="M6">
        <f>IFERROR(SUMPRODUCT((Parfaites!$B6=Sem.01!$C$2:$C$181)*(Sem.01!$E$2:$G$181=300)),"")</f>
        <v>0</v>
      </c>
      <c r="N6" t="str">
        <f>IFERROR(SUMPRODUCT((Parfaites!$B6=[1]Sem!$C$2:$C$181)*([1]Sem!$E$2:$G$181=300)),"")</f>
        <v/>
      </c>
      <c r="O6">
        <f>IFERROR(SUMPRODUCT((Parfaites!$B6=Sem.03!$C$2:$C$181)*(Sem.03!$E$2:$G$181=300)),"")</f>
        <v>0</v>
      </c>
      <c r="P6" t="str">
        <f>IFERROR(SUMPRODUCT((Parfaites!$B6=[2]Sem!$C$2:$C$181)*([2]Sem!$E$2:$G$181=300)),"")</f>
        <v/>
      </c>
      <c r="Q6" t="str">
        <f>IFERROR(SUMPRODUCT((Parfaites!$B6=[3]Sem!$C$2:$C$181)*([3]Sem!$E$2:$G$181=300)),"")</f>
        <v/>
      </c>
      <c r="R6" t="str">
        <f>IFERROR(SUMPRODUCT((Parfaites!$B6=[4]Sem!$C$2:$C$181)*([4]Sem!$E$2:$G$181=300)),"")</f>
        <v/>
      </c>
      <c r="S6" t="str">
        <f>IFERROR(SUMPRODUCT((Parfaites!$B6=[5]Sem!$C$2:$C$181)*([5]Sem!$E$2:$G$181=300)),"")</f>
        <v/>
      </c>
      <c r="T6" t="str">
        <f>IFERROR(SUMPRODUCT((Parfaites!$B6=[17]Sem!$C$2:$C$181)*([17]Sem!$E$2:$G$181=300)),"")</f>
        <v/>
      </c>
      <c r="U6" t="str">
        <f>IFERROR(SUMPRODUCT((Parfaites!$B6=[18]Sem!$C$2:$C$181)*([18]Sem!$E$2:$G$181=300)),"")</f>
        <v/>
      </c>
      <c r="V6" t="str">
        <f>IFERROR(SUMPRODUCT((Parfaites!$B6=[19]Sem!$C$2:$C$181)*([19]Sem!$E$2:$G$181=300)),"")</f>
        <v/>
      </c>
      <c r="W6" t="str">
        <f>IFERROR(SUMPRODUCT((Parfaites!$B6=[20]Sem!$C$2:$C$181)*([20]Sem!$E$2:$G$181=300)),"")</f>
        <v/>
      </c>
      <c r="X6" t="str">
        <f>IFERROR(SUMPRODUCT((Parfaites!$B6=[21]Sem!$C$2:$C$181)*([21]Sem!$E$2:$G$181=300)),"")</f>
        <v/>
      </c>
      <c r="Y6" t="str">
        <f>IFERROR(SUMPRODUCT((Parfaites!$B6=[22]Sem!$C$2:$C$181)*([22]Sem!$E$2:$G$181=300)),"")</f>
        <v/>
      </c>
      <c r="Z6" t="str">
        <f>IFERROR(SUMPRODUCT((Parfaites!$B6=[23]Sem!$C$2:$C$181)*([23]Sem!$E$2:$G$181=300)),"")</f>
        <v/>
      </c>
      <c r="AA6">
        <f>IFERROR(SUMPRODUCT((Parfaites!$B6=Sem.015!$C$2:$C$181)*(Sem.015!$E$2:$G$181=300)),"")</f>
        <v>0</v>
      </c>
      <c r="AB6" t="str">
        <f>IFERROR(SUMPRODUCT((Parfaites!$B6=[24]Sem!$C$2:$C$181)*([24]Sem!$E$2:$G$181=300)),"")</f>
        <v/>
      </c>
      <c r="AC6" t="str">
        <f>IFERROR(SUMPRODUCT((Parfaites!$B6=[25]Sem!$C$2:$C$181)*([25]Sem!$E$2:$G$181=300)),"")</f>
        <v/>
      </c>
      <c r="AD6" t="str">
        <f>IFERROR(SUMPRODUCT((Parfaites!$B6=[26]Sem!$C$2:$C$181)*([26]Sem!$E$2:$G$181=300)),"")</f>
        <v/>
      </c>
      <c r="AE6" t="str">
        <f>IFERROR(SUMPRODUCT((Parfaites!$B6=[27]Sem!$C$2:$C$181)*([27]Sem!$E$2:$G$181=300)),"")</f>
        <v/>
      </c>
      <c r="AF6" t="str">
        <f>IFERROR(SUMPRODUCT((Parfaites!$B6=[28]Sem!$C$2:$C$181)*([28]Sem!$E$2:$G$181=300)),"")</f>
        <v/>
      </c>
      <c r="AG6" t="str">
        <f>IFERROR(SUMPRODUCT((Parfaites!$B6=[29]Sem!$C$2:$C$181)*([29]Sem!$E$2:$G$181=300)),"")</f>
        <v/>
      </c>
      <c r="AH6" t="str">
        <f>IFERROR(SUMPRODUCT((Parfaites!$B6=[16]Sem!$C$2:$C$181)*([16]Sem!$E$2:$G$181=300)),"")</f>
        <v/>
      </c>
      <c r="AI6" t="str">
        <f>IFERROR(SUMPRODUCT((Parfaites!$B6=[15]Sem!$C$2:$C$181)*([15]Sem!$E$2:$G$181=300)),"")</f>
        <v/>
      </c>
      <c r="AJ6" t="str">
        <f>IFERROR(SUMPRODUCT((Parfaites!$B6=[14]Sem!$C$2:$C$181)*([14]Sem!$E$2:$G$181=300)),"")</f>
        <v/>
      </c>
      <c r="AK6" t="str">
        <f>IFERROR(SUMPRODUCT((Parfaites!$B6=[13]Sem!$C$2:$C$181)*([13]Sem!$E$2:$G$181=300)),"")</f>
        <v/>
      </c>
      <c r="AL6" t="str">
        <f>IFERROR(SUMPRODUCT((Parfaites!$B6=[12]Sem!$C$2:$C$181)*([12]Sem!$E$2:$G$181=300)),"")</f>
        <v/>
      </c>
      <c r="AM6" t="str">
        <f>IFERROR(SUMPRODUCT((Parfaites!$B6=[11]Sem!$C$2:$C$181)*([11]Sem!$E$2:$G$181=300)),"")</f>
        <v/>
      </c>
      <c r="AN6" t="str">
        <f>IFERROR(SUMPRODUCT((Parfaites!$B6=[10]Sem!$C$2:$C$181)*([10]Sem!$E$2:$G$181=300)),"")</f>
        <v/>
      </c>
      <c r="AO6" t="str">
        <f>IFERROR(SUMPRODUCT((Parfaites!$B6=[9]Sem!$C$2:$C$181)*([9]Sem!$E$2:$G$181=300)),"")</f>
        <v/>
      </c>
      <c r="AP6">
        <f>IFERROR(SUMPRODUCT((Parfaites!$B6=Sem.030!$C$2:$C$181)*(Sem.030!$E$2:$G$181=300)),"")</f>
        <v>0</v>
      </c>
      <c r="AQ6" t="str">
        <f>IFERROR(SUMPRODUCT((Parfaites!$B6=[8]Sem!$C$2:$C$181)*([8]Sem!$E$2:$G$181=300)),"")</f>
        <v/>
      </c>
      <c r="AR6" t="str">
        <f>IFERROR(SUMPRODUCT((Parfaites!$B6=[7]Sem!$C$2:$C$181)*([7]Sem!$E$2:$G$181=300)),"")</f>
        <v/>
      </c>
      <c r="AS6" t="str">
        <f>IFERROR(SUMPRODUCT((Parfaites!$B6=[6]Sem!$C$2:$C$181)*([6]Sem!$E$2:$G$181=300)),"")</f>
        <v/>
      </c>
      <c r="AT6">
        <f>IFERROR(SUMPRODUCT((Parfaites!$B6=Sem.034!$C$2:$C$181)*(Sem.034!$E$2:$G$181=300)),"")</f>
        <v>0</v>
      </c>
    </row>
    <row r="7" spans="1:46" x14ac:dyDescent="0.25">
      <c r="A7" s="73">
        <v>1004</v>
      </c>
      <c r="B7" s="135" t="str">
        <f>'Informations personnelles'!C7</f>
        <v>Claudine Charrette</v>
      </c>
      <c r="C7" s="147">
        <f>SUMPRODUCT((Parfaites!B7='Abat-Neuf'!C$2:C$181)*('Abat-Neuf'!E$2:G$181=300))</f>
        <v>0</v>
      </c>
      <c r="D7" s="127">
        <f t="shared" si="0"/>
        <v>0</v>
      </c>
      <c r="E7" s="126">
        <f>IFERROR(C7*Données!$X$25+D7*Données!$X$23,"")</f>
        <v>0</v>
      </c>
      <c r="M7">
        <f>IFERROR(SUMPRODUCT((Parfaites!$B7=Sem.01!$C$2:$C$181)*(Sem.01!$E$2:$G$181=300)),"")</f>
        <v>0</v>
      </c>
      <c r="N7" t="str">
        <f>IFERROR(SUMPRODUCT((Parfaites!$B7=[1]Sem!$C$2:$C$181)*([1]Sem!$E$2:$G$181=300)),"")</f>
        <v/>
      </c>
      <c r="O7">
        <f>IFERROR(SUMPRODUCT((Parfaites!$B7=Sem.03!$C$2:$C$181)*(Sem.03!$E$2:$G$181=300)),"")</f>
        <v>0</v>
      </c>
      <c r="P7" t="str">
        <f>IFERROR(SUMPRODUCT((Parfaites!$B7=[2]Sem!$C$2:$C$181)*([2]Sem!$E$2:$G$181=300)),"")</f>
        <v/>
      </c>
      <c r="Q7" t="str">
        <f>IFERROR(SUMPRODUCT((Parfaites!$B7=[3]Sem!$C$2:$C$181)*([3]Sem!$E$2:$G$181=300)),"")</f>
        <v/>
      </c>
      <c r="R7" t="str">
        <f>IFERROR(SUMPRODUCT((Parfaites!$B7=[4]Sem!$C$2:$C$181)*([4]Sem!$E$2:$G$181=300)),"")</f>
        <v/>
      </c>
      <c r="S7" t="str">
        <f>IFERROR(SUMPRODUCT((Parfaites!$B7=[5]Sem!$C$2:$C$181)*([5]Sem!$E$2:$G$181=300)),"")</f>
        <v/>
      </c>
      <c r="T7" t="str">
        <f>IFERROR(SUMPRODUCT((Parfaites!$B7=[17]Sem!$C$2:$C$181)*([17]Sem!$E$2:$G$181=300)),"")</f>
        <v/>
      </c>
      <c r="U7" t="str">
        <f>IFERROR(SUMPRODUCT((Parfaites!$B7=[18]Sem!$C$2:$C$181)*([18]Sem!$E$2:$G$181=300)),"")</f>
        <v/>
      </c>
      <c r="V7" t="str">
        <f>IFERROR(SUMPRODUCT((Parfaites!$B7=[19]Sem!$C$2:$C$181)*([19]Sem!$E$2:$G$181=300)),"")</f>
        <v/>
      </c>
      <c r="W7" t="str">
        <f>IFERROR(SUMPRODUCT((Parfaites!$B7=[20]Sem!$C$2:$C$181)*([20]Sem!$E$2:$G$181=300)),"")</f>
        <v/>
      </c>
      <c r="X7" t="str">
        <f>IFERROR(SUMPRODUCT((Parfaites!$B7=[21]Sem!$C$2:$C$181)*([21]Sem!$E$2:$G$181=300)),"")</f>
        <v/>
      </c>
      <c r="Y7" t="str">
        <f>IFERROR(SUMPRODUCT((Parfaites!$B7=[22]Sem!$C$2:$C$181)*([22]Sem!$E$2:$G$181=300)),"")</f>
        <v/>
      </c>
      <c r="Z7" t="str">
        <f>IFERROR(SUMPRODUCT((Parfaites!$B7=[23]Sem!$C$2:$C$181)*([23]Sem!$E$2:$G$181=300)),"")</f>
        <v/>
      </c>
      <c r="AA7">
        <f>IFERROR(SUMPRODUCT((Parfaites!$B7=Sem.015!$C$2:$C$181)*(Sem.015!$E$2:$G$181=300)),"")</f>
        <v>0</v>
      </c>
      <c r="AB7" t="str">
        <f>IFERROR(SUMPRODUCT((Parfaites!$B7=[24]Sem!$C$2:$C$181)*([24]Sem!$E$2:$G$181=300)),"")</f>
        <v/>
      </c>
      <c r="AC7" t="str">
        <f>IFERROR(SUMPRODUCT((Parfaites!$B7=[25]Sem!$C$2:$C$181)*([25]Sem!$E$2:$G$181=300)),"")</f>
        <v/>
      </c>
      <c r="AD7" t="str">
        <f>IFERROR(SUMPRODUCT((Parfaites!$B7=[26]Sem!$C$2:$C$181)*([26]Sem!$E$2:$G$181=300)),"")</f>
        <v/>
      </c>
      <c r="AE7" t="str">
        <f>IFERROR(SUMPRODUCT((Parfaites!$B7=[27]Sem!$C$2:$C$181)*([27]Sem!$E$2:$G$181=300)),"")</f>
        <v/>
      </c>
      <c r="AF7" t="str">
        <f>IFERROR(SUMPRODUCT((Parfaites!$B7=[28]Sem!$C$2:$C$181)*([28]Sem!$E$2:$G$181=300)),"")</f>
        <v/>
      </c>
      <c r="AG7" t="str">
        <f>IFERROR(SUMPRODUCT((Parfaites!$B7=[29]Sem!$C$2:$C$181)*([29]Sem!$E$2:$G$181=300)),"")</f>
        <v/>
      </c>
      <c r="AH7" t="str">
        <f>IFERROR(SUMPRODUCT((Parfaites!$B7=[16]Sem!$C$2:$C$181)*([16]Sem!$E$2:$G$181=300)),"")</f>
        <v/>
      </c>
      <c r="AI7" t="str">
        <f>IFERROR(SUMPRODUCT((Parfaites!$B7=[15]Sem!$C$2:$C$181)*([15]Sem!$E$2:$G$181=300)),"")</f>
        <v/>
      </c>
      <c r="AJ7" t="str">
        <f>IFERROR(SUMPRODUCT((Parfaites!$B7=[14]Sem!$C$2:$C$181)*([14]Sem!$E$2:$G$181=300)),"")</f>
        <v/>
      </c>
      <c r="AK7" t="str">
        <f>IFERROR(SUMPRODUCT((Parfaites!$B7=[13]Sem!$C$2:$C$181)*([13]Sem!$E$2:$G$181=300)),"")</f>
        <v/>
      </c>
      <c r="AL7" t="str">
        <f>IFERROR(SUMPRODUCT((Parfaites!$B7=[12]Sem!$C$2:$C$181)*([12]Sem!$E$2:$G$181=300)),"")</f>
        <v/>
      </c>
      <c r="AM7" t="str">
        <f>IFERROR(SUMPRODUCT((Parfaites!$B7=[11]Sem!$C$2:$C$181)*([11]Sem!$E$2:$G$181=300)),"")</f>
        <v/>
      </c>
      <c r="AN7" t="str">
        <f>IFERROR(SUMPRODUCT((Parfaites!$B7=[10]Sem!$C$2:$C$181)*([10]Sem!$E$2:$G$181=300)),"")</f>
        <v/>
      </c>
      <c r="AO7" t="str">
        <f>IFERROR(SUMPRODUCT((Parfaites!$B7=[9]Sem!$C$2:$C$181)*([9]Sem!$E$2:$G$181=300)),"")</f>
        <v/>
      </c>
      <c r="AP7">
        <f>IFERROR(SUMPRODUCT((Parfaites!$B7=Sem.030!$C$2:$C$181)*(Sem.030!$E$2:$G$181=300)),"")</f>
        <v>0</v>
      </c>
      <c r="AQ7" t="str">
        <f>IFERROR(SUMPRODUCT((Parfaites!$B7=[8]Sem!$C$2:$C$181)*([8]Sem!$E$2:$G$181=300)),"")</f>
        <v/>
      </c>
      <c r="AR7" t="str">
        <f>IFERROR(SUMPRODUCT((Parfaites!$B7=[7]Sem!$C$2:$C$181)*([7]Sem!$E$2:$G$181=300)),"")</f>
        <v/>
      </c>
      <c r="AS7" t="str">
        <f>IFERROR(SUMPRODUCT((Parfaites!$B7=[6]Sem!$C$2:$C$181)*([6]Sem!$E$2:$G$181=300)),"")</f>
        <v/>
      </c>
      <c r="AT7">
        <f>IFERROR(SUMPRODUCT((Parfaites!$B7=Sem.034!$C$2:$C$181)*(Sem.034!$E$2:$G$181=300)),"")</f>
        <v>0</v>
      </c>
    </row>
    <row r="8" spans="1:46" x14ac:dyDescent="0.25">
      <c r="A8" s="73">
        <v>1005</v>
      </c>
      <c r="B8" s="135" t="str">
        <f>'Informations personnelles'!C8</f>
        <v>Martine Ouellet</v>
      </c>
      <c r="C8" s="147">
        <f>SUMPRODUCT((Parfaites!B8='Abat-Neuf'!C$2:C$181)*('Abat-Neuf'!E$2:G$181=300))</f>
        <v>0</v>
      </c>
      <c r="D8" s="127">
        <f t="shared" si="0"/>
        <v>0</v>
      </c>
      <c r="E8" s="126">
        <f>IFERROR(C8*Données!$X$25+D8*Données!$X$23,"")</f>
        <v>0</v>
      </c>
      <c r="M8">
        <f>IFERROR(SUMPRODUCT((Parfaites!$B8=Sem.01!$C$2:$C$181)*(Sem.01!$E$2:$G$181=300)),"")</f>
        <v>0</v>
      </c>
      <c r="N8" t="str">
        <f>IFERROR(SUMPRODUCT((Parfaites!$B8=[1]Sem!$C$2:$C$181)*([1]Sem!$E$2:$G$181=300)),"")</f>
        <v/>
      </c>
      <c r="O8">
        <f>IFERROR(SUMPRODUCT((Parfaites!$B8=Sem.03!$C$2:$C$181)*(Sem.03!$E$2:$G$181=300)),"")</f>
        <v>0</v>
      </c>
      <c r="P8" t="str">
        <f>IFERROR(SUMPRODUCT((Parfaites!$B8=[2]Sem!$C$2:$C$181)*([2]Sem!$E$2:$G$181=300)),"")</f>
        <v/>
      </c>
      <c r="Q8" t="str">
        <f>IFERROR(SUMPRODUCT((Parfaites!$B8=[3]Sem!$C$2:$C$181)*([3]Sem!$E$2:$G$181=300)),"")</f>
        <v/>
      </c>
      <c r="R8" t="str">
        <f>IFERROR(SUMPRODUCT((Parfaites!$B8=[4]Sem!$C$2:$C$181)*([4]Sem!$E$2:$G$181=300)),"")</f>
        <v/>
      </c>
      <c r="S8" t="str">
        <f>IFERROR(SUMPRODUCT((Parfaites!$B8=[5]Sem!$C$2:$C$181)*([5]Sem!$E$2:$G$181=300)),"")</f>
        <v/>
      </c>
      <c r="T8" t="str">
        <f>IFERROR(SUMPRODUCT((Parfaites!$B8=[17]Sem!$C$2:$C$181)*([17]Sem!$E$2:$G$181=300)),"")</f>
        <v/>
      </c>
      <c r="U8" t="str">
        <f>IFERROR(SUMPRODUCT((Parfaites!$B8=[18]Sem!$C$2:$C$181)*([18]Sem!$E$2:$G$181=300)),"")</f>
        <v/>
      </c>
      <c r="V8" t="str">
        <f>IFERROR(SUMPRODUCT((Parfaites!$B8=[19]Sem!$C$2:$C$181)*([19]Sem!$E$2:$G$181=300)),"")</f>
        <v/>
      </c>
      <c r="W8" t="str">
        <f>IFERROR(SUMPRODUCT((Parfaites!$B8=[20]Sem!$C$2:$C$181)*([20]Sem!$E$2:$G$181=300)),"")</f>
        <v/>
      </c>
      <c r="X8" t="str">
        <f>IFERROR(SUMPRODUCT((Parfaites!$B8=[21]Sem!$C$2:$C$181)*([21]Sem!$E$2:$G$181=300)),"")</f>
        <v/>
      </c>
      <c r="Y8" t="str">
        <f>IFERROR(SUMPRODUCT((Parfaites!$B8=[22]Sem!$C$2:$C$181)*([22]Sem!$E$2:$G$181=300)),"")</f>
        <v/>
      </c>
      <c r="Z8" t="str">
        <f>IFERROR(SUMPRODUCT((Parfaites!$B8=[23]Sem!$C$2:$C$181)*([23]Sem!$E$2:$G$181=300)),"")</f>
        <v/>
      </c>
      <c r="AA8">
        <f>IFERROR(SUMPRODUCT((Parfaites!$B8=Sem.015!$C$2:$C$181)*(Sem.015!$E$2:$G$181=300)),"")</f>
        <v>0</v>
      </c>
      <c r="AB8" t="str">
        <f>IFERROR(SUMPRODUCT((Parfaites!$B8=[24]Sem!$C$2:$C$181)*([24]Sem!$E$2:$G$181=300)),"")</f>
        <v/>
      </c>
      <c r="AC8" t="str">
        <f>IFERROR(SUMPRODUCT((Parfaites!$B8=[25]Sem!$C$2:$C$181)*([25]Sem!$E$2:$G$181=300)),"")</f>
        <v/>
      </c>
      <c r="AD8" t="str">
        <f>IFERROR(SUMPRODUCT((Parfaites!$B8=[26]Sem!$C$2:$C$181)*([26]Sem!$E$2:$G$181=300)),"")</f>
        <v/>
      </c>
      <c r="AE8" t="str">
        <f>IFERROR(SUMPRODUCT((Parfaites!$B8=[27]Sem!$C$2:$C$181)*([27]Sem!$E$2:$G$181=300)),"")</f>
        <v/>
      </c>
      <c r="AF8" t="str">
        <f>IFERROR(SUMPRODUCT((Parfaites!$B8=[28]Sem!$C$2:$C$181)*([28]Sem!$E$2:$G$181=300)),"")</f>
        <v/>
      </c>
      <c r="AG8" t="str">
        <f>IFERROR(SUMPRODUCT((Parfaites!$B8=[29]Sem!$C$2:$C$181)*([29]Sem!$E$2:$G$181=300)),"")</f>
        <v/>
      </c>
      <c r="AH8" t="str">
        <f>IFERROR(SUMPRODUCT((Parfaites!$B8=[16]Sem!$C$2:$C$181)*([16]Sem!$E$2:$G$181=300)),"")</f>
        <v/>
      </c>
      <c r="AI8" t="str">
        <f>IFERROR(SUMPRODUCT((Parfaites!$B8=[15]Sem!$C$2:$C$181)*([15]Sem!$E$2:$G$181=300)),"")</f>
        <v/>
      </c>
      <c r="AJ8" t="str">
        <f>IFERROR(SUMPRODUCT((Parfaites!$B8=[14]Sem!$C$2:$C$181)*([14]Sem!$E$2:$G$181=300)),"")</f>
        <v/>
      </c>
      <c r="AK8" t="str">
        <f>IFERROR(SUMPRODUCT((Parfaites!$B8=[13]Sem!$C$2:$C$181)*([13]Sem!$E$2:$G$181=300)),"")</f>
        <v/>
      </c>
      <c r="AL8" t="str">
        <f>IFERROR(SUMPRODUCT((Parfaites!$B8=[12]Sem!$C$2:$C$181)*([12]Sem!$E$2:$G$181=300)),"")</f>
        <v/>
      </c>
      <c r="AM8" t="str">
        <f>IFERROR(SUMPRODUCT((Parfaites!$B8=[11]Sem!$C$2:$C$181)*([11]Sem!$E$2:$G$181=300)),"")</f>
        <v/>
      </c>
      <c r="AN8" t="str">
        <f>IFERROR(SUMPRODUCT((Parfaites!$B8=[10]Sem!$C$2:$C$181)*([10]Sem!$E$2:$G$181=300)),"")</f>
        <v/>
      </c>
      <c r="AO8" t="str">
        <f>IFERROR(SUMPRODUCT((Parfaites!$B8=[9]Sem!$C$2:$C$181)*([9]Sem!$E$2:$G$181=300)),"")</f>
        <v/>
      </c>
      <c r="AP8">
        <f>IFERROR(SUMPRODUCT((Parfaites!$B8=Sem.030!$C$2:$C$181)*(Sem.030!$E$2:$G$181=300)),"")</f>
        <v>0</v>
      </c>
      <c r="AQ8" t="str">
        <f>IFERROR(SUMPRODUCT((Parfaites!$B8=[8]Sem!$C$2:$C$181)*([8]Sem!$E$2:$G$181=300)),"")</f>
        <v/>
      </c>
      <c r="AR8" t="str">
        <f>IFERROR(SUMPRODUCT((Parfaites!$B8=[7]Sem!$C$2:$C$181)*([7]Sem!$E$2:$G$181=300)),"")</f>
        <v/>
      </c>
      <c r="AS8" t="str">
        <f>IFERROR(SUMPRODUCT((Parfaites!$B8=[6]Sem!$C$2:$C$181)*([6]Sem!$E$2:$G$181=300)),"")</f>
        <v/>
      </c>
      <c r="AT8">
        <f>IFERROR(SUMPRODUCT((Parfaites!$B8=Sem.034!$C$2:$C$181)*(Sem.034!$E$2:$G$181=300)),"")</f>
        <v>0</v>
      </c>
    </row>
    <row r="9" spans="1:46" x14ac:dyDescent="0.25">
      <c r="A9" s="73">
        <v>1006</v>
      </c>
      <c r="B9" s="135" t="str">
        <f>'Informations personnelles'!C9</f>
        <v>Jocelyne Labelle</v>
      </c>
      <c r="C9" s="147">
        <f>SUMPRODUCT((Parfaites!B9='Abat-Neuf'!C$2:C$181)*('Abat-Neuf'!E$2:G$181=300))</f>
        <v>0</v>
      </c>
      <c r="D9" s="127">
        <f t="shared" si="0"/>
        <v>0</v>
      </c>
      <c r="E9" s="126">
        <f>IFERROR(C9*Données!$X$25+D9*Données!$X$23,"")</f>
        <v>0</v>
      </c>
      <c r="M9">
        <f>IFERROR(SUMPRODUCT((Parfaites!$B9=Sem.01!$C$2:$C$181)*(Sem.01!$E$2:$G$181=300)),"")</f>
        <v>0</v>
      </c>
      <c r="N9" t="str">
        <f>IFERROR(SUMPRODUCT((Parfaites!$B9=[1]Sem!$C$2:$C$181)*([1]Sem!$E$2:$G$181=300)),"")</f>
        <v/>
      </c>
      <c r="O9">
        <f>IFERROR(SUMPRODUCT((Parfaites!$B9=Sem.03!$C$2:$C$181)*(Sem.03!$E$2:$G$181=300)),"")</f>
        <v>0</v>
      </c>
      <c r="P9" t="str">
        <f>IFERROR(SUMPRODUCT((Parfaites!$B9=[2]Sem!$C$2:$C$181)*([2]Sem!$E$2:$G$181=300)),"")</f>
        <v/>
      </c>
      <c r="Q9" t="str">
        <f>IFERROR(SUMPRODUCT((Parfaites!$B9=[3]Sem!$C$2:$C$181)*([3]Sem!$E$2:$G$181=300)),"")</f>
        <v/>
      </c>
      <c r="R9" t="str">
        <f>IFERROR(SUMPRODUCT((Parfaites!$B9=[4]Sem!$C$2:$C$181)*([4]Sem!$E$2:$G$181=300)),"")</f>
        <v/>
      </c>
      <c r="S9" t="str">
        <f>IFERROR(SUMPRODUCT((Parfaites!$B9=[5]Sem!$C$2:$C$181)*([5]Sem!$E$2:$G$181=300)),"")</f>
        <v/>
      </c>
      <c r="T9" t="str">
        <f>IFERROR(SUMPRODUCT((Parfaites!$B9=[17]Sem!$C$2:$C$181)*([17]Sem!$E$2:$G$181=300)),"")</f>
        <v/>
      </c>
      <c r="U9" t="str">
        <f>IFERROR(SUMPRODUCT((Parfaites!$B9=[18]Sem!$C$2:$C$181)*([18]Sem!$E$2:$G$181=300)),"")</f>
        <v/>
      </c>
      <c r="V9" t="str">
        <f>IFERROR(SUMPRODUCT((Parfaites!$B9=[19]Sem!$C$2:$C$181)*([19]Sem!$E$2:$G$181=300)),"")</f>
        <v/>
      </c>
      <c r="W9" t="str">
        <f>IFERROR(SUMPRODUCT((Parfaites!$B9=[20]Sem!$C$2:$C$181)*([20]Sem!$E$2:$G$181=300)),"")</f>
        <v/>
      </c>
      <c r="X9" t="str">
        <f>IFERROR(SUMPRODUCT((Parfaites!$B9=[21]Sem!$C$2:$C$181)*([21]Sem!$E$2:$G$181=300)),"")</f>
        <v/>
      </c>
      <c r="Y9" t="str">
        <f>IFERROR(SUMPRODUCT((Parfaites!$B9=[22]Sem!$C$2:$C$181)*([22]Sem!$E$2:$G$181=300)),"")</f>
        <v/>
      </c>
      <c r="Z9" t="str">
        <f>IFERROR(SUMPRODUCT((Parfaites!$B9=[23]Sem!$C$2:$C$181)*([23]Sem!$E$2:$G$181=300)),"")</f>
        <v/>
      </c>
      <c r="AA9">
        <f>IFERROR(SUMPRODUCT((Parfaites!$B9=Sem.015!$C$2:$C$181)*(Sem.015!$E$2:$G$181=300)),"")</f>
        <v>0</v>
      </c>
      <c r="AB9" t="str">
        <f>IFERROR(SUMPRODUCT((Parfaites!$B9=[24]Sem!$C$2:$C$181)*([24]Sem!$E$2:$G$181=300)),"")</f>
        <v/>
      </c>
      <c r="AC9" t="str">
        <f>IFERROR(SUMPRODUCT((Parfaites!$B9=[25]Sem!$C$2:$C$181)*([25]Sem!$E$2:$G$181=300)),"")</f>
        <v/>
      </c>
      <c r="AD9" t="str">
        <f>IFERROR(SUMPRODUCT((Parfaites!$B9=[26]Sem!$C$2:$C$181)*([26]Sem!$E$2:$G$181=300)),"")</f>
        <v/>
      </c>
      <c r="AE9" t="str">
        <f>IFERROR(SUMPRODUCT((Parfaites!$B9=[27]Sem!$C$2:$C$181)*([27]Sem!$E$2:$G$181=300)),"")</f>
        <v/>
      </c>
      <c r="AF9" t="str">
        <f>IFERROR(SUMPRODUCT((Parfaites!$B9=[28]Sem!$C$2:$C$181)*([28]Sem!$E$2:$G$181=300)),"")</f>
        <v/>
      </c>
      <c r="AG9" t="str">
        <f>IFERROR(SUMPRODUCT((Parfaites!$B9=[29]Sem!$C$2:$C$181)*([29]Sem!$E$2:$G$181=300)),"")</f>
        <v/>
      </c>
      <c r="AH9" t="str">
        <f>IFERROR(SUMPRODUCT((Parfaites!$B9=[16]Sem!$C$2:$C$181)*([16]Sem!$E$2:$G$181=300)),"")</f>
        <v/>
      </c>
      <c r="AI9" t="str">
        <f>IFERROR(SUMPRODUCT((Parfaites!$B9=[15]Sem!$C$2:$C$181)*([15]Sem!$E$2:$G$181=300)),"")</f>
        <v/>
      </c>
      <c r="AJ9" t="str">
        <f>IFERROR(SUMPRODUCT((Parfaites!$B9=[14]Sem!$C$2:$C$181)*([14]Sem!$E$2:$G$181=300)),"")</f>
        <v/>
      </c>
      <c r="AK9" t="str">
        <f>IFERROR(SUMPRODUCT((Parfaites!$B9=[13]Sem!$C$2:$C$181)*([13]Sem!$E$2:$G$181=300)),"")</f>
        <v/>
      </c>
      <c r="AL9" t="str">
        <f>IFERROR(SUMPRODUCT((Parfaites!$B9=[12]Sem!$C$2:$C$181)*([12]Sem!$E$2:$G$181=300)),"")</f>
        <v/>
      </c>
      <c r="AM9" t="str">
        <f>IFERROR(SUMPRODUCT((Parfaites!$B9=[11]Sem!$C$2:$C$181)*([11]Sem!$E$2:$G$181=300)),"")</f>
        <v/>
      </c>
      <c r="AN9" t="str">
        <f>IFERROR(SUMPRODUCT((Parfaites!$B9=[10]Sem!$C$2:$C$181)*([10]Sem!$E$2:$G$181=300)),"")</f>
        <v/>
      </c>
      <c r="AO9" t="str">
        <f>IFERROR(SUMPRODUCT((Parfaites!$B9=[9]Sem!$C$2:$C$181)*([9]Sem!$E$2:$G$181=300)),"")</f>
        <v/>
      </c>
      <c r="AP9">
        <f>IFERROR(SUMPRODUCT((Parfaites!$B9=Sem.030!$C$2:$C$181)*(Sem.030!$E$2:$G$181=300)),"")</f>
        <v>0</v>
      </c>
      <c r="AQ9" t="str">
        <f>IFERROR(SUMPRODUCT((Parfaites!$B9=[8]Sem!$C$2:$C$181)*([8]Sem!$E$2:$G$181=300)),"")</f>
        <v/>
      </c>
      <c r="AR9" t="str">
        <f>IFERROR(SUMPRODUCT((Parfaites!$B9=[7]Sem!$C$2:$C$181)*([7]Sem!$E$2:$G$181=300)),"")</f>
        <v/>
      </c>
      <c r="AS9" t="str">
        <f>IFERROR(SUMPRODUCT((Parfaites!$B9=[6]Sem!$C$2:$C$181)*([6]Sem!$E$2:$G$181=300)),"")</f>
        <v/>
      </c>
      <c r="AT9">
        <f>IFERROR(SUMPRODUCT((Parfaites!$B9=Sem.034!$C$2:$C$181)*(Sem.034!$E$2:$G$181=300)),"")</f>
        <v>0</v>
      </c>
    </row>
    <row r="10" spans="1:46" x14ac:dyDescent="0.25">
      <c r="A10" s="73">
        <v>1007</v>
      </c>
      <c r="B10" s="135" t="str">
        <f>'Informations personnelles'!C10</f>
        <v>Florent Croteau</v>
      </c>
      <c r="C10" s="147">
        <f>SUMPRODUCT((Parfaites!B10='Abat-Neuf'!C$2:C$181)*('Abat-Neuf'!E$2:G$181=300))</f>
        <v>0</v>
      </c>
      <c r="D10" s="127">
        <f t="shared" si="0"/>
        <v>0</v>
      </c>
      <c r="E10" s="126">
        <f>IFERROR(C10*Données!$X$25+D10*Données!$X$23,"")</f>
        <v>0</v>
      </c>
      <c r="M10">
        <f>IFERROR(SUMPRODUCT((Parfaites!$B10=Sem.01!$C$2:$C$181)*(Sem.01!$E$2:$G$181=300)),"")</f>
        <v>0</v>
      </c>
      <c r="N10" t="str">
        <f>IFERROR(SUMPRODUCT((Parfaites!$B10=[1]Sem!$C$2:$C$181)*([1]Sem!$E$2:$G$181=300)),"")</f>
        <v/>
      </c>
      <c r="O10">
        <f>IFERROR(SUMPRODUCT((Parfaites!$B10=Sem.03!$C$2:$C$181)*(Sem.03!$E$2:$G$181=300)),"")</f>
        <v>0</v>
      </c>
      <c r="P10" t="str">
        <f>IFERROR(SUMPRODUCT((Parfaites!$B10=[2]Sem!$C$2:$C$181)*([2]Sem!$E$2:$G$181=300)),"")</f>
        <v/>
      </c>
      <c r="Q10" t="str">
        <f>IFERROR(SUMPRODUCT((Parfaites!$B10=[3]Sem!$C$2:$C$181)*([3]Sem!$E$2:$G$181=300)),"")</f>
        <v/>
      </c>
      <c r="R10" t="str">
        <f>IFERROR(SUMPRODUCT((Parfaites!$B10=[4]Sem!$C$2:$C$181)*([4]Sem!$E$2:$G$181=300)),"")</f>
        <v/>
      </c>
      <c r="S10" t="str">
        <f>IFERROR(SUMPRODUCT((Parfaites!$B10=[5]Sem!$C$2:$C$181)*([5]Sem!$E$2:$G$181=300)),"")</f>
        <v/>
      </c>
      <c r="T10" t="str">
        <f>IFERROR(SUMPRODUCT((Parfaites!$B10=[17]Sem!$C$2:$C$181)*([17]Sem!$E$2:$G$181=300)),"")</f>
        <v/>
      </c>
      <c r="U10" t="str">
        <f>IFERROR(SUMPRODUCT((Parfaites!$B10=[18]Sem!$C$2:$C$181)*([18]Sem!$E$2:$G$181=300)),"")</f>
        <v/>
      </c>
      <c r="V10" t="str">
        <f>IFERROR(SUMPRODUCT((Parfaites!$B10=[19]Sem!$C$2:$C$181)*([19]Sem!$E$2:$G$181=300)),"")</f>
        <v/>
      </c>
      <c r="W10" t="str">
        <f>IFERROR(SUMPRODUCT((Parfaites!$B10=[20]Sem!$C$2:$C$181)*([20]Sem!$E$2:$G$181=300)),"")</f>
        <v/>
      </c>
      <c r="X10" t="str">
        <f>IFERROR(SUMPRODUCT((Parfaites!$B10=[21]Sem!$C$2:$C$181)*([21]Sem!$E$2:$G$181=300)),"")</f>
        <v/>
      </c>
      <c r="Y10" t="str">
        <f>IFERROR(SUMPRODUCT((Parfaites!$B10=[22]Sem!$C$2:$C$181)*([22]Sem!$E$2:$G$181=300)),"")</f>
        <v/>
      </c>
      <c r="Z10" t="str">
        <f>IFERROR(SUMPRODUCT((Parfaites!$B10=[23]Sem!$C$2:$C$181)*([23]Sem!$E$2:$G$181=300)),"")</f>
        <v/>
      </c>
      <c r="AA10">
        <f>IFERROR(SUMPRODUCT((Parfaites!$B10=Sem.015!$C$2:$C$181)*(Sem.015!$E$2:$G$181=300)),"")</f>
        <v>0</v>
      </c>
      <c r="AB10" t="str">
        <f>IFERROR(SUMPRODUCT((Parfaites!$B10=[24]Sem!$C$2:$C$181)*([24]Sem!$E$2:$G$181=300)),"")</f>
        <v/>
      </c>
      <c r="AC10" t="str">
        <f>IFERROR(SUMPRODUCT((Parfaites!$B10=[25]Sem!$C$2:$C$181)*([25]Sem!$E$2:$G$181=300)),"")</f>
        <v/>
      </c>
      <c r="AD10" t="str">
        <f>IFERROR(SUMPRODUCT((Parfaites!$B10=[26]Sem!$C$2:$C$181)*([26]Sem!$E$2:$G$181=300)),"")</f>
        <v/>
      </c>
      <c r="AE10" t="str">
        <f>IFERROR(SUMPRODUCT((Parfaites!$B10=[27]Sem!$C$2:$C$181)*([27]Sem!$E$2:$G$181=300)),"")</f>
        <v/>
      </c>
      <c r="AF10" t="str">
        <f>IFERROR(SUMPRODUCT((Parfaites!$B10=[28]Sem!$C$2:$C$181)*([28]Sem!$E$2:$G$181=300)),"")</f>
        <v/>
      </c>
      <c r="AG10" t="str">
        <f>IFERROR(SUMPRODUCT((Parfaites!$B10=[29]Sem!$C$2:$C$181)*([29]Sem!$E$2:$G$181=300)),"")</f>
        <v/>
      </c>
      <c r="AH10" t="str">
        <f>IFERROR(SUMPRODUCT((Parfaites!$B10=[16]Sem!$C$2:$C$181)*([16]Sem!$E$2:$G$181=300)),"")</f>
        <v/>
      </c>
      <c r="AI10" t="str">
        <f>IFERROR(SUMPRODUCT((Parfaites!$B10=[15]Sem!$C$2:$C$181)*([15]Sem!$E$2:$G$181=300)),"")</f>
        <v/>
      </c>
      <c r="AJ10" t="str">
        <f>IFERROR(SUMPRODUCT((Parfaites!$B10=[14]Sem!$C$2:$C$181)*([14]Sem!$E$2:$G$181=300)),"")</f>
        <v/>
      </c>
      <c r="AK10" t="str">
        <f>IFERROR(SUMPRODUCT((Parfaites!$B10=[13]Sem!$C$2:$C$181)*([13]Sem!$E$2:$G$181=300)),"")</f>
        <v/>
      </c>
      <c r="AL10" t="str">
        <f>IFERROR(SUMPRODUCT((Parfaites!$B10=[12]Sem!$C$2:$C$181)*([12]Sem!$E$2:$G$181=300)),"")</f>
        <v/>
      </c>
      <c r="AM10" t="str">
        <f>IFERROR(SUMPRODUCT((Parfaites!$B10=[11]Sem!$C$2:$C$181)*([11]Sem!$E$2:$G$181=300)),"")</f>
        <v/>
      </c>
      <c r="AN10" t="str">
        <f>IFERROR(SUMPRODUCT((Parfaites!$B10=[10]Sem!$C$2:$C$181)*([10]Sem!$E$2:$G$181=300)),"")</f>
        <v/>
      </c>
      <c r="AO10" t="str">
        <f>IFERROR(SUMPRODUCT((Parfaites!$B10=[9]Sem!$C$2:$C$181)*([9]Sem!$E$2:$G$181=300)),"")</f>
        <v/>
      </c>
      <c r="AP10">
        <f>IFERROR(SUMPRODUCT((Parfaites!$B10=Sem.030!$C$2:$C$181)*(Sem.030!$E$2:$G$181=300)),"")</f>
        <v>0</v>
      </c>
      <c r="AQ10" t="str">
        <f>IFERROR(SUMPRODUCT((Parfaites!$B10=[8]Sem!$C$2:$C$181)*([8]Sem!$E$2:$G$181=300)),"")</f>
        <v/>
      </c>
      <c r="AR10" t="str">
        <f>IFERROR(SUMPRODUCT((Parfaites!$B10=[7]Sem!$C$2:$C$181)*([7]Sem!$E$2:$G$181=300)),"")</f>
        <v/>
      </c>
      <c r="AS10" t="str">
        <f>IFERROR(SUMPRODUCT((Parfaites!$B10=[6]Sem!$C$2:$C$181)*([6]Sem!$E$2:$G$181=300)),"")</f>
        <v/>
      </c>
      <c r="AT10">
        <f>IFERROR(SUMPRODUCT((Parfaites!$B10=Sem.034!$C$2:$C$181)*(Sem.034!$E$2:$G$181=300)),"")</f>
        <v>0</v>
      </c>
    </row>
    <row r="11" spans="1:46" x14ac:dyDescent="0.25">
      <c r="A11" s="73">
        <v>1008</v>
      </c>
      <c r="B11" s="135" t="str">
        <f>'Informations personnelles'!C11</f>
        <v>Jean-Guy Gingras</v>
      </c>
      <c r="C11" s="147">
        <f>SUMPRODUCT((Parfaites!B11='Abat-Neuf'!C$2:C$181)*('Abat-Neuf'!E$2:G$181=300))</f>
        <v>0</v>
      </c>
      <c r="D11" s="127">
        <f t="shared" si="0"/>
        <v>0</v>
      </c>
      <c r="E11" s="126">
        <f>IFERROR(C11*Données!$X$25+D11*Données!$X$23,"")</f>
        <v>0</v>
      </c>
      <c r="M11">
        <f>IFERROR(SUMPRODUCT((Parfaites!$B11=Sem.01!$C$2:$C$181)*(Sem.01!$E$2:$G$181=300)),"")</f>
        <v>0</v>
      </c>
      <c r="N11" t="str">
        <f>IFERROR(SUMPRODUCT((Parfaites!$B11=[1]Sem!$C$2:$C$181)*([1]Sem!$E$2:$G$181=300)),"")</f>
        <v/>
      </c>
      <c r="O11">
        <f>IFERROR(SUMPRODUCT((Parfaites!$B11=Sem.03!$C$2:$C$181)*(Sem.03!$E$2:$G$181=300)),"")</f>
        <v>0</v>
      </c>
      <c r="P11" t="str">
        <f>IFERROR(SUMPRODUCT((Parfaites!$B11=[2]Sem!$C$2:$C$181)*([2]Sem!$E$2:$G$181=300)),"")</f>
        <v/>
      </c>
      <c r="Q11" t="str">
        <f>IFERROR(SUMPRODUCT((Parfaites!$B11=[3]Sem!$C$2:$C$181)*([3]Sem!$E$2:$G$181=300)),"")</f>
        <v/>
      </c>
      <c r="R11" t="str">
        <f>IFERROR(SUMPRODUCT((Parfaites!$B11=[4]Sem!$C$2:$C$181)*([4]Sem!$E$2:$G$181=300)),"")</f>
        <v/>
      </c>
      <c r="S11" t="str">
        <f>IFERROR(SUMPRODUCT((Parfaites!$B11=[5]Sem!$C$2:$C$181)*([5]Sem!$E$2:$G$181=300)),"")</f>
        <v/>
      </c>
      <c r="T11" t="str">
        <f>IFERROR(SUMPRODUCT((Parfaites!$B11=[17]Sem!$C$2:$C$181)*([17]Sem!$E$2:$G$181=300)),"")</f>
        <v/>
      </c>
      <c r="U11" t="str">
        <f>IFERROR(SUMPRODUCT((Parfaites!$B11=[18]Sem!$C$2:$C$181)*([18]Sem!$E$2:$G$181=300)),"")</f>
        <v/>
      </c>
      <c r="V11" t="str">
        <f>IFERROR(SUMPRODUCT((Parfaites!$B11=[19]Sem!$C$2:$C$181)*([19]Sem!$E$2:$G$181=300)),"")</f>
        <v/>
      </c>
      <c r="W11" t="str">
        <f>IFERROR(SUMPRODUCT((Parfaites!$B11=[20]Sem!$C$2:$C$181)*([20]Sem!$E$2:$G$181=300)),"")</f>
        <v/>
      </c>
      <c r="X11" t="str">
        <f>IFERROR(SUMPRODUCT((Parfaites!$B11=[21]Sem!$C$2:$C$181)*([21]Sem!$E$2:$G$181=300)),"")</f>
        <v/>
      </c>
      <c r="Y11" t="str">
        <f>IFERROR(SUMPRODUCT((Parfaites!$B11=[22]Sem!$C$2:$C$181)*([22]Sem!$E$2:$G$181=300)),"")</f>
        <v/>
      </c>
      <c r="Z11" t="str">
        <f>IFERROR(SUMPRODUCT((Parfaites!$B11=[23]Sem!$C$2:$C$181)*([23]Sem!$E$2:$G$181=300)),"")</f>
        <v/>
      </c>
      <c r="AA11">
        <f>IFERROR(SUMPRODUCT((Parfaites!$B11=Sem.015!$C$2:$C$181)*(Sem.015!$E$2:$G$181=300)),"")</f>
        <v>0</v>
      </c>
      <c r="AB11" t="str">
        <f>IFERROR(SUMPRODUCT((Parfaites!$B11=[24]Sem!$C$2:$C$181)*([24]Sem!$E$2:$G$181=300)),"")</f>
        <v/>
      </c>
      <c r="AC11" t="str">
        <f>IFERROR(SUMPRODUCT((Parfaites!$B11=[25]Sem!$C$2:$C$181)*([25]Sem!$E$2:$G$181=300)),"")</f>
        <v/>
      </c>
      <c r="AD11" t="str">
        <f>IFERROR(SUMPRODUCT((Parfaites!$B11=[26]Sem!$C$2:$C$181)*([26]Sem!$E$2:$G$181=300)),"")</f>
        <v/>
      </c>
      <c r="AE11" t="str">
        <f>IFERROR(SUMPRODUCT((Parfaites!$B11=[27]Sem!$C$2:$C$181)*([27]Sem!$E$2:$G$181=300)),"")</f>
        <v/>
      </c>
      <c r="AF11" t="str">
        <f>IFERROR(SUMPRODUCT((Parfaites!$B11=[28]Sem!$C$2:$C$181)*([28]Sem!$E$2:$G$181=300)),"")</f>
        <v/>
      </c>
      <c r="AG11" t="str">
        <f>IFERROR(SUMPRODUCT((Parfaites!$B11=[29]Sem!$C$2:$C$181)*([29]Sem!$E$2:$G$181=300)),"")</f>
        <v/>
      </c>
      <c r="AH11" t="str">
        <f>IFERROR(SUMPRODUCT((Parfaites!$B11=[16]Sem!$C$2:$C$181)*([16]Sem!$E$2:$G$181=300)),"")</f>
        <v/>
      </c>
      <c r="AI11" t="str">
        <f>IFERROR(SUMPRODUCT((Parfaites!$B11=[15]Sem!$C$2:$C$181)*([15]Sem!$E$2:$G$181=300)),"")</f>
        <v/>
      </c>
      <c r="AJ11" t="str">
        <f>IFERROR(SUMPRODUCT((Parfaites!$B11=[14]Sem!$C$2:$C$181)*([14]Sem!$E$2:$G$181=300)),"")</f>
        <v/>
      </c>
      <c r="AK11" t="str">
        <f>IFERROR(SUMPRODUCT((Parfaites!$B11=[13]Sem!$C$2:$C$181)*([13]Sem!$E$2:$G$181=300)),"")</f>
        <v/>
      </c>
      <c r="AL11" t="str">
        <f>IFERROR(SUMPRODUCT((Parfaites!$B11=[12]Sem!$C$2:$C$181)*([12]Sem!$E$2:$G$181=300)),"")</f>
        <v/>
      </c>
      <c r="AM11" t="str">
        <f>IFERROR(SUMPRODUCT((Parfaites!$B11=[11]Sem!$C$2:$C$181)*([11]Sem!$E$2:$G$181=300)),"")</f>
        <v/>
      </c>
      <c r="AN11" t="str">
        <f>IFERROR(SUMPRODUCT((Parfaites!$B11=[10]Sem!$C$2:$C$181)*([10]Sem!$E$2:$G$181=300)),"")</f>
        <v/>
      </c>
      <c r="AO11" t="str">
        <f>IFERROR(SUMPRODUCT((Parfaites!$B11=[9]Sem!$C$2:$C$181)*([9]Sem!$E$2:$G$181=300)),"")</f>
        <v/>
      </c>
      <c r="AP11">
        <f>IFERROR(SUMPRODUCT((Parfaites!$B11=Sem.030!$C$2:$C$181)*(Sem.030!$E$2:$G$181=300)),"")</f>
        <v>0</v>
      </c>
      <c r="AQ11" t="str">
        <f>IFERROR(SUMPRODUCT((Parfaites!$B11=[8]Sem!$C$2:$C$181)*([8]Sem!$E$2:$G$181=300)),"")</f>
        <v/>
      </c>
      <c r="AR11" t="str">
        <f>IFERROR(SUMPRODUCT((Parfaites!$B11=[7]Sem!$C$2:$C$181)*([7]Sem!$E$2:$G$181=300)),"")</f>
        <v/>
      </c>
      <c r="AS11" t="str">
        <f>IFERROR(SUMPRODUCT((Parfaites!$B11=[6]Sem!$C$2:$C$181)*([6]Sem!$E$2:$G$181=300)),"")</f>
        <v/>
      </c>
      <c r="AT11">
        <f>IFERROR(SUMPRODUCT((Parfaites!$B11=Sem.034!$C$2:$C$181)*(Sem.034!$E$2:$G$181=300)),"")</f>
        <v>0</v>
      </c>
    </row>
    <row r="12" spans="1:46" x14ac:dyDescent="0.25">
      <c r="A12" s="73">
        <v>1009</v>
      </c>
      <c r="B12" s="135" t="str">
        <f>'Informations personnelles'!C12</f>
        <v>Dorothée Beauchesne</v>
      </c>
      <c r="C12" s="147">
        <f>SUMPRODUCT((Parfaites!B12='Abat-Neuf'!C$2:C$181)*('Abat-Neuf'!E$2:G$181=300))</f>
        <v>1</v>
      </c>
      <c r="D12" s="127">
        <f t="shared" si="0"/>
        <v>0</v>
      </c>
      <c r="E12" s="126">
        <f>IFERROR(C12*Données!$X$25+D12*Données!$X$23,"")</f>
        <v>10</v>
      </c>
      <c r="M12">
        <f>IFERROR(SUMPRODUCT((Parfaites!$B12=Sem.01!$C$2:$C$181)*(Sem.01!$E$2:$G$181=300)),"")</f>
        <v>0</v>
      </c>
      <c r="N12" t="str">
        <f>IFERROR(SUMPRODUCT((Parfaites!$B12=[1]Sem!$C$2:$C$181)*([1]Sem!$E$2:$G$181=300)),"")</f>
        <v/>
      </c>
      <c r="O12">
        <f>IFERROR(SUMPRODUCT((Parfaites!$B12=Sem.03!$C$2:$C$181)*(Sem.03!$E$2:$G$181=300)),"")</f>
        <v>0</v>
      </c>
      <c r="P12" t="str">
        <f>IFERROR(SUMPRODUCT((Parfaites!$B12=[2]Sem!$C$2:$C$181)*([2]Sem!$E$2:$G$181=300)),"")</f>
        <v/>
      </c>
      <c r="Q12" t="str">
        <f>IFERROR(SUMPRODUCT((Parfaites!$B12=[3]Sem!$C$2:$C$181)*([3]Sem!$E$2:$G$181=300)),"")</f>
        <v/>
      </c>
      <c r="R12" t="str">
        <f>IFERROR(SUMPRODUCT((Parfaites!$B12=[4]Sem!$C$2:$C$181)*([4]Sem!$E$2:$G$181=300)),"")</f>
        <v/>
      </c>
      <c r="S12" t="str">
        <f>IFERROR(SUMPRODUCT((Parfaites!$B12=[5]Sem!$C$2:$C$181)*([5]Sem!$E$2:$G$181=300)),"")</f>
        <v/>
      </c>
      <c r="T12" t="str">
        <f>IFERROR(SUMPRODUCT((Parfaites!$B12=[17]Sem!$C$2:$C$181)*([17]Sem!$E$2:$G$181=300)),"")</f>
        <v/>
      </c>
      <c r="U12" t="str">
        <f>IFERROR(SUMPRODUCT((Parfaites!$B12=[18]Sem!$C$2:$C$181)*([18]Sem!$E$2:$G$181=300)),"")</f>
        <v/>
      </c>
      <c r="V12" t="str">
        <f>IFERROR(SUMPRODUCT((Parfaites!$B12=[19]Sem!$C$2:$C$181)*([19]Sem!$E$2:$G$181=300)),"")</f>
        <v/>
      </c>
      <c r="W12" t="str">
        <f>IFERROR(SUMPRODUCT((Parfaites!$B12=[20]Sem!$C$2:$C$181)*([20]Sem!$E$2:$G$181=300)),"")</f>
        <v/>
      </c>
      <c r="X12" t="str">
        <f>IFERROR(SUMPRODUCT((Parfaites!$B12=[21]Sem!$C$2:$C$181)*([21]Sem!$E$2:$G$181=300)),"")</f>
        <v/>
      </c>
      <c r="Y12" t="str">
        <f>IFERROR(SUMPRODUCT((Parfaites!$B12=[22]Sem!$C$2:$C$181)*([22]Sem!$E$2:$G$181=300)),"")</f>
        <v/>
      </c>
      <c r="Z12" t="str">
        <f>IFERROR(SUMPRODUCT((Parfaites!$B12=[23]Sem!$C$2:$C$181)*([23]Sem!$E$2:$G$181=300)),"")</f>
        <v/>
      </c>
      <c r="AA12">
        <f>IFERROR(SUMPRODUCT((Parfaites!$B12=Sem.015!$C$2:$C$181)*(Sem.015!$E$2:$G$181=300)),"")</f>
        <v>0</v>
      </c>
      <c r="AB12" t="str">
        <f>IFERROR(SUMPRODUCT((Parfaites!$B12=[24]Sem!$C$2:$C$181)*([24]Sem!$E$2:$G$181=300)),"")</f>
        <v/>
      </c>
      <c r="AC12" t="str">
        <f>IFERROR(SUMPRODUCT((Parfaites!$B12=[25]Sem!$C$2:$C$181)*([25]Sem!$E$2:$G$181=300)),"")</f>
        <v/>
      </c>
      <c r="AD12" t="str">
        <f>IFERROR(SUMPRODUCT((Parfaites!$B12=[26]Sem!$C$2:$C$181)*([26]Sem!$E$2:$G$181=300)),"")</f>
        <v/>
      </c>
      <c r="AE12" t="str">
        <f>IFERROR(SUMPRODUCT((Parfaites!$B12=[27]Sem!$C$2:$C$181)*([27]Sem!$E$2:$G$181=300)),"")</f>
        <v/>
      </c>
      <c r="AF12" t="str">
        <f>IFERROR(SUMPRODUCT((Parfaites!$B12=[28]Sem!$C$2:$C$181)*([28]Sem!$E$2:$G$181=300)),"")</f>
        <v/>
      </c>
      <c r="AG12" t="str">
        <f>IFERROR(SUMPRODUCT((Parfaites!$B12=[29]Sem!$C$2:$C$181)*([29]Sem!$E$2:$G$181=300)),"")</f>
        <v/>
      </c>
      <c r="AH12" t="str">
        <f>IFERROR(SUMPRODUCT((Parfaites!$B12=[16]Sem!$C$2:$C$181)*([16]Sem!$E$2:$G$181=300)),"")</f>
        <v/>
      </c>
      <c r="AI12" t="str">
        <f>IFERROR(SUMPRODUCT((Parfaites!$B12=[15]Sem!$C$2:$C$181)*([15]Sem!$E$2:$G$181=300)),"")</f>
        <v/>
      </c>
      <c r="AJ12" t="str">
        <f>IFERROR(SUMPRODUCT((Parfaites!$B12=[14]Sem!$C$2:$C$181)*([14]Sem!$E$2:$G$181=300)),"")</f>
        <v/>
      </c>
      <c r="AK12" t="str">
        <f>IFERROR(SUMPRODUCT((Parfaites!$B12=[13]Sem!$C$2:$C$181)*([13]Sem!$E$2:$G$181=300)),"")</f>
        <v/>
      </c>
      <c r="AL12" t="str">
        <f>IFERROR(SUMPRODUCT((Parfaites!$B12=[12]Sem!$C$2:$C$181)*([12]Sem!$E$2:$G$181=300)),"")</f>
        <v/>
      </c>
      <c r="AM12" t="str">
        <f>IFERROR(SUMPRODUCT((Parfaites!$B12=[11]Sem!$C$2:$C$181)*([11]Sem!$E$2:$G$181=300)),"")</f>
        <v/>
      </c>
      <c r="AN12" t="str">
        <f>IFERROR(SUMPRODUCT((Parfaites!$B12=[10]Sem!$C$2:$C$181)*([10]Sem!$E$2:$G$181=300)),"")</f>
        <v/>
      </c>
      <c r="AO12" t="str">
        <f>IFERROR(SUMPRODUCT((Parfaites!$B12=[9]Sem!$C$2:$C$181)*([9]Sem!$E$2:$G$181=300)),"")</f>
        <v/>
      </c>
      <c r="AP12">
        <f>IFERROR(SUMPRODUCT((Parfaites!$B12=Sem.030!$C$2:$C$181)*(Sem.030!$E$2:$G$181=300)),"")</f>
        <v>0</v>
      </c>
      <c r="AQ12" t="str">
        <f>IFERROR(SUMPRODUCT((Parfaites!$B12=[8]Sem!$C$2:$C$181)*([8]Sem!$E$2:$G$181=300)),"")</f>
        <v/>
      </c>
      <c r="AR12" t="str">
        <f>IFERROR(SUMPRODUCT((Parfaites!$B12=[7]Sem!$C$2:$C$181)*([7]Sem!$E$2:$G$181=300)),"")</f>
        <v/>
      </c>
      <c r="AS12" t="str">
        <f>IFERROR(SUMPRODUCT((Parfaites!$B12=[6]Sem!$C$2:$C$181)*([6]Sem!$E$2:$G$181=300)),"")</f>
        <v/>
      </c>
      <c r="AT12">
        <f>IFERROR(SUMPRODUCT((Parfaites!$B12=Sem.034!$C$2:$C$181)*(Sem.034!$E$2:$G$181=300)),"")</f>
        <v>0</v>
      </c>
    </row>
    <row r="13" spans="1:46" x14ac:dyDescent="0.25">
      <c r="A13" s="73">
        <v>1010</v>
      </c>
      <c r="B13" s="135" t="str">
        <f>'Informations personnelles'!C13</f>
        <v>Marie-Josée Bouchard</v>
      </c>
      <c r="C13" s="147">
        <f>SUMPRODUCT((Parfaites!B13='Abat-Neuf'!C$2:C$181)*('Abat-Neuf'!E$2:G$181=300))</f>
        <v>0</v>
      </c>
      <c r="D13" s="127">
        <f t="shared" si="0"/>
        <v>0</v>
      </c>
      <c r="E13" s="126">
        <f>IFERROR(C13*Données!$X$25+D13*Données!$X$23,"")</f>
        <v>0</v>
      </c>
      <c r="M13">
        <f>IFERROR(SUMPRODUCT((Parfaites!$B13=Sem.01!$C$2:$C$181)*(Sem.01!$E$2:$G$181=300)),"")</f>
        <v>0</v>
      </c>
      <c r="N13" t="str">
        <f>IFERROR(SUMPRODUCT((Parfaites!$B13=[1]Sem!$C$2:$C$181)*([1]Sem!$E$2:$G$181=300)),"")</f>
        <v/>
      </c>
      <c r="O13">
        <f>IFERROR(SUMPRODUCT((Parfaites!$B13=Sem.03!$C$2:$C$181)*(Sem.03!$E$2:$G$181=300)),"")</f>
        <v>0</v>
      </c>
      <c r="P13" t="str">
        <f>IFERROR(SUMPRODUCT((Parfaites!$B13=[2]Sem!$C$2:$C$181)*([2]Sem!$E$2:$G$181=300)),"")</f>
        <v/>
      </c>
      <c r="Q13" t="str">
        <f>IFERROR(SUMPRODUCT((Parfaites!$B13=[3]Sem!$C$2:$C$181)*([3]Sem!$E$2:$G$181=300)),"")</f>
        <v/>
      </c>
      <c r="R13" t="str">
        <f>IFERROR(SUMPRODUCT((Parfaites!$B13=[4]Sem!$C$2:$C$181)*([4]Sem!$E$2:$G$181=300)),"")</f>
        <v/>
      </c>
      <c r="S13" t="str">
        <f>IFERROR(SUMPRODUCT((Parfaites!$B13=[5]Sem!$C$2:$C$181)*([5]Sem!$E$2:$G$181=300)),"")</f>
        <v/>
      </c>
      <c r="T13" t="str">
        <f>IFERROR(SUMPRODUCT((Parfaites!$B13=[17]Sem!$C$2:$C$181)*([17]Sem!$E$2:$G$181=300)),"")</f>
        <v/>
      </c>
      <c r="U13" t="str">
        <f>IFERROR(SUMPRODUCT((Parfaites!$B13=[18]Sem!$C$2:$C$181)*([18]Sem!$E$2:$G$181=300)),"")</f>
        <v/>
      </c>
      <c r="V13" t="str">
        <f>IFERROR(SUMPRODUCT((Parfaites!$B13=[19]Sem!$C$2:$C$181)*([19]Sem!$E$2:$G$181=300)),"")</f>
        <v/>
      </c>
      <c r="W13" t="str">
        <f>IFERROR(SUMPRODUCT((Parfaites!$B13=[20]Sem!$C$2:$C$181)*([20]Sem!$E$2:$G$181=300)),"")</f>
        <v/>
      </c>
      <c r="X13" t="str">
        <f>IFERROR(SUMPRODUCT((Parfaites!$B13=[21]Sem!$C$2:$C$181)*([21]Sem!$E$2:$G$181=300)),"")</f>
        <v/>
      </c>
      <c r="Y13" t="str">
        <f>IFERROR(SUMPRODUCT((Parfaites!$B13=[22]Sem!$C$2:$C$181)*([22]Sem!$E$2:$G$181=300)),"")</f>
        <v/>
      </c>
      <c r="Z13" t="str">
        <f>IFERROR(SUMPRODUCT((Parfaites!$B13=[23]Sem!$C$2:$C$181)*([23]Sem!$E$2:$G$181=300)),"")</f>
        <v/>
      </c>
      <c r="AA13">
        <f>IFERROR(SUMPRODUCT((Parfaites!$B13=Sem.015!$C$2:$C$181)*(Sem.015!$E$2:$G$181=300)),"")</f>
        <v>0</v>
      </c>
      <c r="AB13" t="str">
        <f>IFERROR(SUMPRODUCT((Parfaites!$B13=[24]Sem!$C$2:$C$181)*([24]Sem!$E$2:$G$181=300)),"")</f>
        <v/>
      </c>
      <c r="AC13" t="str">
        <f>IFERROR(SUMPRODUCT((Parfaites!$B13=[25]Sem!$C$2:$C$181)*([25]Sem!$E$2:$G$181=300)),"")</f>
        <v/>
      </c>
      <c r="AD13" t="str">
        <f>IFERROR(SUMPRODUCT((Parfaites!$B13=[26]Sem!$C$2:$C$181)*([26]Sem!$E$2:$G$181=300)),"")</f>
        <v/>
      </c>
      <c r="AE13" t="str">
        <f>IFERROR(SUMPRODUCT((Parfaites!$B13=[27]Sem!$C$2:$C$181)*([27]Sem!$E$2:$G$181=300)),"")</f>
        <v/>
      </c>
      <c r="AF13" t="str">
        <f>IFERROR(SUMPRODUCT((Parfaites!$B13=[28]Sem!$C$2:$C$181)*([28]Sem!$E$2:$G$181=300)),"")</f>
        <v/>
      </c>
      <c r="AG13" t="str">
        <f>IFERROR(SUMPRODUCT((Parfaites!$B13=[29]Sem!$C$2:$C$181)*([29]Sem!$E$2:$G$181=300)),"")</f>
        <v/>
      </c>
      <c r="AH13" t="str">
        <f>IFERROR(SUMPRODUCT((Parfaites!$B13=[16]Sem!$C$2:$C$181)*([16]Sem!$E$2:$G$181=300)),"")</f>
        <v/>
      </c>
      <c r="AI13" t="str">
        <f>IFERROR(SUMPRODUCT((Parfaites!$B13=[15]Sem!$C$2:$C$181)*([15]Sem!$E$2:$G$181=300)),"")</f>
        <v/>
      </c>
      <c r="AJ13" t="str">
        <f>IFERROR(SUMPRODUCT((Parfaites!$B13=[14]Sem!$C$2:$C$181)*([14]Sem!$E$2:$G$181=300)),"")</f>
        <v/>
      </c>
      <c r="AK13" t="str">
        <f>IFERROR(SUMPRODUCT((Parfaites!$B13=[13]Sem!$C$2:$C$181)*([13]Sem!$E$2:$G$181=300)),"")</f>
        <v/>
      </c>
      <c r="AL13" t="str">
        <f>IFERROR(SUMPRODUCT((Parfaites!$B13=[12]Sem!$C$2:$C$181)*([12]Sem!$E$2:$G$181=300)),"")</f>
        <v/>
      </c>
      <c r="AM13" t="str">
        <f>IFERROR(SUMPRODUCT((Parfaites!$B13=[11]Sem!$C$2:$C$181)*([11]Sem!$E$2:$G$181=300)),"")</f>
        <v/>
      </c>
      <c r="AN13" t="str">
        <f>IFERROR(SUMPRODUCT((Parfaites!$B13=[10]Sem!$C$2:$C$181)*([10]Sem!$E$2:$G$181=300)),"")</f>
        <v/>
      </c>
      <c r="AO13" t="str">
        <f>IFERROR(SUMPRODUCT((Parfaites!$B13=[9]Sem!$C$2:$C$181)*([9]Sem!$E$2:$G$181=300)),"")</f>
        <v/>
      </c>
      <c r="AP13">
        <f>IFERROR(SUMPRODUCT((Parfaites!$B13=Sem.030!$C$2:$C$181)*(Sem.030!$E$2:$G$181=300)),"")</f>
        <v>0</v>
      </c>
      <c r="AQ13" t="str">
        <f>IFERROR(SUMPRODUCT((Parfaites!$B13=[8]Sem!$C$2:$C$181)*([8]Sem!$E$2:$G$181=300)),"")</f>
        <v/>
      </c>
      <c r="AR13" t="str">
        <f>IFERROR(SUMPRODUCT((Parfaites!$B13=[7]Sem!$C$2:$C$181)*([7]Sem!$E$2:$G$181=300)),"")</f>
        <v/>
      </c>
      <c r="AS13" t="str">
        <f>IFERROR(SUMPRODUCT((Parfaites!$B13=[6]Sem!$C$2:$C$181)*([6]Sem!$E$2:$G$181=300)),"")</f>
        <v/>
      </c>
      <c r="AT13">
        <f>IFERROR(SUMPRODUCT((Parfaites!$B13=Sem.034!$C$2:$C$181)*(Sem.034!$E$2:$G$181=300)),"")</f>
        <v>0</v>
      </c>
    </row>
    <row r="14" spans="1:46" x14ac:dyDescent="0.25">
      <c r="A14" s="73">
        <v>1011</v>
      </c>
      <c r="B14" s="135" t="str">
        <f>'Informations personnelles'!C14</f>
        <v>Michel Tremblay</v>
      </c>
      <c r="C14" s="147">
        <f>SUMPRODUCT((Parfaites!B14='Abat-Neuf'!C$2:C$181)*('Abat-Neuf'!E$2:G$181=300))</f>
        <v>0</v>
      </c>
      <c r="D14" s="127">
        <f t="shared" si="0"/>
        <v>0</v>
      </c>
      <c r="E14" s="126">
        <f>IFERROR(C14*Données!$X$25+D14*Données!$X$23,"")</f>
        <v>0</v>
      </c>
      <c r="M14">
        <f>IFERROR(SUMPRODUCT((Parfaites!$B14=Sem.01!$C$2:$C$181)*(Sem.01!$E$2:$G$181=300)),"")</f>
        <v>0</v>
      </c>
      <c r="N14" t="str">
        <f>IFERROR(SUMPRODUCT((Parfaites!$B14=[1]Sem!$C$2:$C$181)*([1]Sem!$E$2:$G$181=300)),"")</f>
        <v/>
      </c>
      <c r="O14">
        <f>IFERROR(SUMPRODUCT((Parfaites!$B14=Sem.03!$C$2:$C$181)*(Sem.03!$E$2:$G$181=300)),"")</f>
        <v>0</v>
      </c>
      <c r="P14" t="str">
        <f>IFERROR(SUMPRODUCT((Parfaites!$B14=[2]Sem!$C$2:$C$181)*([2]Sem!$E$2:$G$181=300)),"")</f>
        <v/>
      </c>
      <c r="Q14" t="str">
        <f>IFERROR(SUMPRODUCT((Parfaites!$B14=[3]Sem!$C$2:$C$181)*([3]Sem!$E$2:$G$181=300)),"")</f>
        <v/>
      </c>
      <c r="R14" t="str">
        <f>IFERROR(SUMPRODUCT((Parfaites!$B14=[4]Sem!$C$2:$C$181)*([4]Sem!$E$2:$G$181=300)),"")</f>
        <v/>
      </c>
      <c r="S14" t="str">
        <f>IFERROR(SUMPRODUCT((Parfaites!$B14=[5]Sem!$C$2:$C$181)*([5]Sem!$E$2:$G$181=300)),"")</f>
        <v/>
      </c>
      <c r="T14" t="str">
        <f>IFERROR(SUMPRODUCT((Parfaites!$B14=[17]Sem!$C$2:$C$181)*([17]Sem!$E$2:$G$181=300)),"")</f>
        <v/>
      </c>
      <c r="U14" t="str">
        <f>IFERROR(SUMPRODUCT((Parfaites!$B14=[18]Sem!$C$2:$C$181)*([18]Sem!$E$2:$G$181=300)),"")</f>
        <v/>
      </c>
      <c r="V14" t="str">
        <f>IFERROR(SUMPRODUCT((Parfaites!$B14=[19]Sem!$C$2:$C$181)*([19]Sem!$E$2:$G$181=300)),"")</f>
        <v/>
      </c>
      <c r="W14" t="str">
        <f>IFERROR(SUMPRODUCT((Parfaites!$B14=[20]Sem!$C$2:$C$181)*([20]Sem!$E$2:$G$181=300)),"")</f>
        <v/>
      </c>
      <c r="X14" t="str">
        <f>IFERROR(SUMPRODUCT((Parfaites!$B14=[21]Sem!$C$2:$C$181)*([21]Sem!$E$2:$G$181=300)),"")</f>
        <v/>
      </c>
      <c r="Y14" t="str">
        <f>IFERROR(SUMPRODUCT((Parfaites!$B14=[22]Sem!$C$2:$C$181)*([22]Sem!$E$2:$G$181=300)),"")</f>
        <v/>
      </c>
      <c r="Z14" t="str">
        <f>IFERROR(SUMPRODUCT((Parfaites!$B14=[23]Sem!$C$2:$C$181)*([23]Sem!$E$2:$G$181=300)),"")</f>
        <v/>
      </c>
      <c r="AA14">
        <f>IFERROR(SUMPRODUCT((Parfaites!$B14=Sem.015!$C$2:$C$181)*(Sem.015!$E$2:$G$181=300)),"")</f>
        <v>0</v>
      </c>
      <c r="AB14" t="str">
        <f>IFERROR(SUMPRODUCT((Parfaites!$B14=[24]Sem!$C$2:$C$181)*([24]Sem!$E$2:$G$181=300)),"")</f>
        <v/>
      </c>
      <c r="AC14" t="str">
        <f>IFERROR(SUMPRODUCT((Parfaites!$B14=[25]Sem!$C$2:$C$181)*([25]Sem!$E$2:$G$181=300)),"")</f>
        <v/>
      </c>
      <c r="AD14" t="str">
        <f>IFERROR(SUMPRODUCT((Parfaites!$B14=[26]Sem!$C$2:$C$181)*([26]Sem!$E$2:$G$181=300)),"")</f>
        <v/>
      </c>
      <c r="AE14" t="str">
        <f>IFERROR(SUMPRODUCT((Parfaites!$B14=[27]Sem!$C$2:$C$181)*([27]Sem!$E$2:$G$181=300)),"")</f>
        <v/>
      </c>
      <c r="AF14" t="str">
        <f>IFERROR(SUMPRODUCT((Parfaites!$B14=[28]Sem!$C$2:$C$181)*([28]Sem!$E$2:$G$181=300)),"")</f>
        <v/>
      </c>
      <c r="AG14" t="str">
        <f>IFERROR(SUMPRODUCT((Parfaites!$B14=[29]Sem!$C$2:$C$181)*([29]Sem!$E$2:$G$181=300)),"")</f>
        <v/>
      </c>
      <c r="AH14" t="str">
        <f>IFERROR(SUMPRODUCT((Parfaites!$B14=[16]Sem!$C$2:$C$181)*([16]Sem!$E$2:$G$181=300)),"")</f>
        <v/>
      </c>
      <c r="AI14" t="str">
        <f>IFERROR(SUMPRODUCT((Parfaites!$B14=[15]Sem!$C$2:$C$181)*([15]Sem!$E$2:$G$181=300)),"")</f>
        <v/>
      </c>
      <c r="AJ14" t="str">
        <f>IFERROR(SUMPRODUCT((Parfaites!$B14=[14]Sem!$C$2:$C$181)*([14]Sem!$E$2:$G$181=300)),"")</f>
        <v/>
      </c>
      <c r="AK14" t="str">
        <f>IFERROR(SUMPRODUCT((Parfaites!$B14=[13]Sem!$C$2:$C$181)*([13]Sem!$E$2:$G$181=300)),"")</f>
        <v/>
      </c>
      <c r="AL14" t="str">
        <f>IFERROR(SUMPRODUCT((Parfaites!$B14=[12]Sem!$C$2:$C$181)*([12]Sem!$E$2:$G$181=300)),"")</f>
        <v/>
      </c>
      <c r="AM14" t="str">
        <f>IFERROR(SUMPRODUCT((Parfaites!$B14=[11]Sem!$C$2:$C$181)*([11]Sem!$E$2:$G$181=300)),"")</f>
        <v/>
      </c>
      <c r="AN14" t="str">
        <f>IFERROR(SUMPRODUCT((Parfaites!$B14=[10]Sem!$C$2:$C$181)*([10]Sem!$E$2:$G$181=300)),"")</f>
        <v/>
      </c>
      <c r="AO14" t="str">
        <f>IFERROR(SUMPRODUCT((Parfaites!$B14=[9]Sem!$C$2:$C$181)*([9]Sem!$E$2:$G$181=300)),"")</f>
        <v/>
      </c>
      <c r="AP14">
        <f>IFERROR(SUMPRODUCT((Parfaites!$B14=Sem.030!$C$2:$C$181)*(Sem.030!$E$2:$G$181=300)),"")</f>
        <v>0</v>
      </c>
      <c r="AQ14" t="str">
        <f>IFERROR(SUMPRODUCT((Parfaites!$B14=[8]Sem!$C$2:$C$181)*([8]Sem!$E$2:$G$181=300)),"")</f>
        <v/>
      </c>
      <c r="AR14" t="str">
        <f>IFERROR(SUMPRODUCT((Parfaites!$B14=[7]Sem!$C$2:$C$181)*([7]Sem!$E$2:$G$181=300)),"")</f>
        <v/>
      </c>
      <c r="AS14" t="str">
        <f>IFERROR(SUMPRODUCT((Parfaites!$B14=[6]Sem!$C$2:$C$181)*([6]Sem!$E$2:$G$181=300)),"")</f>
        <v/>
      </c>
      <c r="AT14">
        <f>IFERROR(SUMPRODUCT((Parfaites!$B14=Sem.034!$C$2:$C$181)*(Sem.034!$E$2:$G$181=300)),"")</f>
        <v>0</v>
      </c>
    </row>
    <row r="15" spans="1:46" x14ac:dyDescent="0.25">
      <c r="A15" s="73">
        <v>1012</v>
      </c>
      <c r="B15" s="135" t="str">
        <f>'Informations personnelles'!C15</f>
        <v>Richard Champagne</v>
      </c>
      <c r="C15" s="147">
        <f>SUMPRODUCT((Parfaites!B15='Abat-Neuf'!C$2:C$181)*('Abat-Neuf'!E$2:G$181=300))</f>
        <v>0</v>
      </c>
      <c r="D15" s="127">
        <f t="shared" si="0"/>
        <v>0</v>
      </c>
      <c r="E15" s="126">
        <f>IFERROR(C15*Données!$X$25+D15*Données!$X$23,"")</f>
        <v>0</v>
      </c>
      <c r="M15">
        <f>IFERROR(SUMPRODUCT((Parfaites!$B15=Sem.01!$C$2:$C$181)*(Sem.01!$E$2:$G$181=300)),"")</f>
        <v>0</v>
      </c>
      <c r="N15" t="str">
        <f>IFERROR(SUMPRODUCT((Parfaites!$B15=[1]Sem!$C$2:$C$181)*([1]Sem!$E$2:$G$181=300)),"")</f>
        <v/>
      </c>
      <c r="O15">
        <f>IFERROR(SUMPRODUCT((Parfaites!$B15=Sem.03!$C$2:$C$181)*(Sem.03!$E$2:$G$181=300)),"")</f>
        <v>0</v>
      </c>
      <c r="P15" t="str">
        <f>IFERROR(SUMPRODUCT((Parfaites!$B15=[2]Sem!$C$2:$C$181)*([2]Sem!$E$2:$G$181=300)),"")</f>
        <v/>
      </c>
      <c r="Q15" t="str">
        <f>IFERROR(SUMPRODUCT((Parfaites!$B15=[3]Sem!$C$2:$C$181)*([3]Sem!$E$2:$G$181=300)),"")</f>
        <v/>
      </c>
      <c r="R15" t="str">
        <f>IFERROR(SUMPRODUCT((Parfaites!$B15=[4]Sem!$C$2:$C$181)*([4]Sem!$E$2:$G$181=300)),"")</f>
        <v/>
      </c>
      <c r="S15" t="str">
        <f>IFERROR(SUMPRODUCT((Parfaites!$B15=[5]Sem!$C$2:$C$181)*([5]Sem!$E$2:$G$181=300)),"")</f>
        <v/>
      </c>
      <c r="T15" t="str">
        <f>IFERROR(SUMPRODUCT((Parfaites!$B15=[17]Sem!$C$2:$C$181)*([17]Sem!$E$2:$G$181=300)),"")</f>
        <v/>
      </c>
      <c r="U15" t="str">
        <f>IFERROR(SUMPRODUCT((Parfaites!$B15=[18]Sem!$C$2:$C$181)*([18]Sem!$E$2:$G$181=300)),"")</f>
        <v/>
      </c>
      <c r="V15" t="str">
        <f>IFERROR(SUMPRODUCT((Parfaites!$B15=[19]Sem!$C$2:$C$181)*([19]Sem!$E$2:$G$181=300)),"")</f>
        <v/>
      </c>
      <c r="W15" t="str">
        <f>IFERROR(SUMPRODUCT((Parfaites!$B15=[20]Sem!$C$2:$C$181)*([20]Sem!$E$2:$G$181=300)),"")</f>
        <v/>
      </c>
      <c r="X15" t="str">
        <f>IFERROR(SUMPRODUCT((Parfaites!$B15=[21]Sem!$C$2:$C$181)*([21]Sem!$E$2:$G$181=300)),"")</f>
        <v/>
      </c>
      <c r="Y15" t="str">
        <f>IFERROR(SUMPRODUCT((Parfaites!$B15=[22]Sem!$C$2:$C$181)*([22]Sem!$E$2:$G$181=300)),"")</f>
        <v/>
      </c>
      <c r="Z15" t="str">
        <f>IFERROR(SUMPRODUCT((Parfaites!$B15=[23]Sem!$C$2:$C$181)*([23]Sem!$E$2:$G$181=300)),"")</f>
        <v/>
      </c>
      <c r="AA15">
        <f>IFERROR(SUMPRODUCT((Parfaites!$B15=Sem.015!$C$2:$C$181)*(Sem.015!$E$2:$G$181=300)),"")</f>
        <v>0</v>
      </c>
      <c r="AB15" t="str">
        <f>IFERROR(SUMPRODUCT((Parfaites!$B15=[24]Sem!$C$2:$C$181)*([24]Sem!$E$2:$G$181=300)),"")</f>
        <v/>
      </c>
      <c r="AC15" t="str">
        <f>IFERROR(SUMPRODUCT((Parfaites!$B15=[25]Sem!$C$2:$C$181)*([25]Sem!$E$2:$G$181=300)),"")</f>
        <v/>
      </c>
      <c r="AD15" t="str">
        <f>IFERROR(SUMPRODUCT((Parfaites!$B15=[26]Sem!$C$2:$C$181)*([26]Sem!$E$2:$G$181=300)),"")</f>
        <v/>
      </c>
      <c r="AE15" t="str">
        <f>IFERROR(SUMPRODUCT((Parfaites!$B15=[27]Sem!$C$2:$C$181)*([27]Sem!$E$2:$G$181=300)),"")</f>
        <v/>
      </c>
      <c r="AF15" t="str">
        <f>IFERROR(SUMPRODUCT((Parfaites!$B15=[28]Sem!$C$2:$C$181)*([28]Sem!$E$2:$G$181=300)),"")</f>
        <v/>
      </c>
      <c r="AG15" t="str">
        <f>IFERROR(SUMPRODUCT((Parfaites!$B15=[29]Sem!$C$2:$C$181)*([29]Sem!$E$2:$G$181=300)),"")</f>
        <v/>
      </c>
      <c r="AH15" t="str">
        <f>IFERROR(SUMPRODUCT((Parfaites!$B15=[16]Sem!$C$2:$C$181)*([16]Sem!$E$2:$G$181=300)),"")</f>
        <v/>
      </c>
      <c r="AI15" t="str">
        <f>IFERROR(SUMPRODUCT((Parfaites!$B15=[15]Sem!$C$2:$C$181)*([15]Sem!$E$2:$G$181=300)),"")</f>
        <v/>
      </c>
      <c r="AJ15" t="str">
        <f>IFERROR(SUMPRODUCT((Parfaites!$B15=[14]Sem!$C$2:$C$181)*([14]Sem!$E$2:$G$181=300)),"")</f>
        <v/>
      </c>
      <c r="AK15" t="str">
        <f>IFERROR(SUMPRODUCT((Parfaites!$B15=[13]Sem!$C$2:$C$181)*([13]Sem!$E$2:$G$181=300)),"")</f>
        <v/>
      </c>
      <c r="AL15" t="str">
        <f>IFERROR(SUMPRODUCT((Parfaites!$B15=[12]Sem!$C$2:$C$181)*([12]Sem!$E$2:$G$181=300)),"")</f>
        <v/>
      </c>
      <c r="AM15" t="str">
        <f>IFERROR(SUMPRODUCT((Parfaites!$B15=[11]Sem!$C$2:$C$181)*([11]Sem!$E$2:$G$181=300)),"")</f>
        <v/>
      </c>
      <c r="AN15" t="str">
        <f>IFERROR(SUMPRODUCT((Parfaites!$B15=[10]Sem!$C$2:$C$181)*([10]Sem!$E$2:$G$181=300)),"")</f>
        <v/>
      </c>
      <c r="AO15" t="str">
        <f>IFERROR(SUMPRODUCT((Parfaites!$B15=[9]Sem!$C$2:$C$181)*([9]Sem!$E$2:$G$181=300)),"")</f>
        <v/>
      </c>
      <c r="AP15">
        <f>IFERROR(SUMPRODUCT((Parfaites!$B15=Sem.030!$C$2:$C$181)*(Sem.030!$E$2:$G$181=300)),"")</f>
        <v>0</v>
      </c>
      <c r="AQ15" t="str">
        <f>IFERROR(SUMPRODUCT((Parfaites!$B15=[8]Sem!$C$2:$C$181)*([8]Sem!$E$2:$G$181=300)),"")</f>
        <v/>
      </c>
      <c r="AR15" t="str">
        <f>IFERROR(SUMPRODUCT((Parfaites!$B15=[7]Sem!$C$2:$C$181)*([7]Sem!$E$2:$G$181=300)),"")</f>
        <v/>
      </c>
      <c r="AS15" t="str">
        <f>IFERROR(SUMPRODUCT((Parfaites!$B15=[6]Sem!$C$2:$C$181)*([6]Sem!$E$2:$G$181=300)),"")</f>
        <v/>
      </c>
      <c r="AT15">
        <f>IFERROR(SUMPRODUCT((Parfaites!$B15=Sem.034!$C$2:$C$181)*(Sem.034!$E$2:$G$181=300)),"")</f>
        <v>0</v>
      </c>
    </row>
    <row r="16" spans="1:46" x14ac:dyDescent="0.25">
      <c r="A16" s="73">
        <v>1013</v>
      </c>
      <c r="B16" s="135" t="str">
        <f>'Informations personnelles'!C16</f>
        <v>Huguette Charron</v>
      </c>
      <c r="C16" s="147">
        <f>SUMPRODUCT((Parfaites!B16='Abat-Neuf'!C$2:C$181)*('Abat-Neuf'!E$2:G$181=300))</f>
        <v>0</v>
      </c>
      <c r="D16" s="127">
        <f t="shared" si="0"/>
        <v>0</v>
      </c>
      <c r="E16" s="126">
        <f>IFERROR(C16*Données!$X$25+D16*Données!$X$23,"")</f>
        <v>0</v>
      </c>
      <c r="M16">
        <f>IFERROR(SUMPRODUCT((Parfaites!$B16=Sem.01!$C$2:$C$181)*(Sem.01!$E$2:$G$181=300)),"")</f>
        <v>0</v>
      </c>
      <c r="N16" t="str">
        <f>IFERROR(SUMPRODUCT((Parfaites!$B16=[1]Sem!$C$2:$C$181)*([1]Sem!$E$2:$G$181=300)),"")</f>
        <v/>
      </c>
      <c r="O16">
        <f>IFERROR(SUMPRODUCT((Parfaites!$B16=Sem.03!$C$2:$C$181)*(Sem.03!$E$2:$G$181=300)),"")</f>
        <v>0</v>
      </c>
      <c r="P16" t="str">
        <f>IFERROR(SUMPRODUCT((Parfaites!$B16=[2]Sem!$C$2:$C$181)*([2]Sem!$E$2:$G$181=300)),"")</f>
        <v/>
      </c>
      <c r="Q16" t="str">
        <f>IFERROR(SUMPRODUCT((Parfaites!$B16=[3]Sem!$C$2:$C$181)*([3]Sem!$E$2:$G$181=300)),"")</f>
        <v/>
      </c>
      <c r="R16" t="str">
        <f>IFERROR(SUMPRODUCT((Parfaites!$B16=[4]Sem!$C$2:$C$181)*([4]Sem!$E$2:$G$181=300)),"")</f>
        <v/>
      </c>
      <c r="S16" t="str">
        <f>IFERROR(SUMPRODUCT((Parfaites!$B16=[5]Sem!$C$2:$C$181)*([5]Sem!$E$2:$G$181=300)),"")</f>
        <v/>
      </c>
      <c r="T16" t="str">
        <f>IFERROR(SUMPRODUCT((Parfaites!$B16=[17]Sem!$C$2:$C$181)*([17]Sem!$E$2:$G$181=300)),"")</f>
        <v/>
      </c>
      <c r="U16" t="str">
        <f>IFERROR(SUMPRODUCT((Parfaites!$B16=[18]Sem!$C$2:$C$181)*([18]Sem!$E$2:$G$181=300)),"")</f>
        <v/>
      </c>
      <c r="V16" t="str">
        <f>IFERROR(SUMPRODUCT((Parfaites!$B16=[19]Sem!$C$2:$C$181)*([19]Sem!$E$2:$G$181=300)),"")</f>
        <v/>
      </c>
      <c r="W16" t="str">
        <f>IFERROR(SUMPRODUCT((Parfaites!$B16=[20]Sem!$C$2:$C$181)*([20]Sem!$E$2:$G$181=300)),"")</f>
        <v/>
      </c>
      <c r="X16" t="str">
        <f>IFERROR(SUMPRODUCT((Parfaites!$B16=[21]Sem!$C$2:$C$181)*([21]Sem!$E$2:$G$181=300)),"")</f>
        <v/>
      </c>
      <c r="Y16" t="str">
        <f>IFERROR(SUMPRODUCT((Parfaites!$B16=[22]Sem!$C$2:$C$181)*([22]Sem!$E$2:$G$181=300)),"")</f>
        <v/>
      </c>
      <c r="Z16" t="str">
        <f>IFERROR(SUMPRODUCT((Parfaites!$B16=[23]Sem!$C$2:$C$181)*([23]Sem!$E$2:$G$181=300)),"")</f>
        <v/>
      </c>
      <c r="AA16">
        <f>IFERROR(SUMPRODUCT((Parfaites!$B16=Sem.015!$C$2:$C$181)*(Sem.015!$E$2:$G$181=300)),"")</f>
        <v>0</v>
      </c>
      <c r="AB16" t="str">
        <f>IFERROR(SUMPRODUCT((Parfaites!$B16=[24]Sem!$C$2:$C$181)*([24]Sem!$E$2:$G$181=300)),"")</f>
        <v/>
      </c>
      <c r="AC16" t="str">
        <f>IFERROR(SUMPRODUCT((Parfaites!$B16=[25]Sem!$C$2:$C$181)*([25]Sem!$E$2:$G$181=300)),"")</f>
        <v/>
      </c>
      <c r="AD16" t="str">
        <f>IFERROR(SUMPRODUCT((Parfaites!$B16=[26]Sem!$C$2:$C$181)*([26]Sem!$E$2:$G$181=300)),"")</f>
        <v/>
      </c>
      <c r="AE16" t="str">
        <f>IFERROR(SUMPRODUCT((Parfaites!$B16=[27]Sem!$C$2:$C$181)*([27]Sem!$E$2:$G$181=300)),"")</f>
        <v/>
      </c>
      <c r="AF16" t="str">
        <f>IFERROR(SUMPRODUCT((Parfaites!$B16=[28]Sem!$C$2:$C$181)*([28]Sem!$E$2:$G$181=300)),"")</f>
        <v/>
      </c>
      <c r="AG16" t="str">
        <f>IFERROR(SUMPRODUCT((Parfaites!$B16=[29]Sem!$C$2:$C$181)*([29]Sem!$E$2:$G$181=300)),"")</f>
        <v/>
      </c>
      <c r="AH16" t="str">
        <f>IFERROR(SUMPRODUCT((Parfaites!$B16=[16]Sem!$C$2:$C$181)*([16]Sem!$E$2:$G$181=300)),"")</f>
        <v/>
      </c>
      <c r="AI16" t="str">
        <f>IFERROR(SUMPRODUCT((Parfaites!$B16=[15]Sem!$C$2:$C$181)*([15]Sem!$E$2:$G$181=300)),"")</f>
        <v/>
      </c>
      <c r="AJ16" t="str">
        <f>IFERROR(SUMPRODUCT((Parfaites!$B16=[14]Sem!$C$2:$C$181)*([14]Sem!$E$2:$G$181=300)),"")</f>
        <v/>
      </c>
      <c r="AK16" t="str">
        <f>IFERROR(SUMPRODUCT((Parfaites!$B16=[13]Sem!$C$2:$C$181)*([13]Sem!$E$2:$G$181=300)),"")</f>
        <v/>
      </c>
      <c r="AL16" t="str">
        <f>IFERROR(SUMPRODUCT((Parfaites!$B16=[12]Sem!$C$2:$C$181)*([12]Sem!$E$2:$G$181=300)),"")</f>
        <v/>
      </c>
      <c r="AM16" t="str">
        <f>IFERROR(SUMPRODUCT((Parfaites!$B16=[11]Sem!$C$2:$C$181)*([11]Sem!$E$2:$G$181=300)),"")</f>
        <v/>
      </c>
      <c r="AN16" t="str">
        <f>IFERROR(SUMPRODUCT((Parfaites!$B16=[10]Sem!$C$2:$C$181)*([10]Sem!$E$2:$G$181=300)),"")</f>
        <v/>
      </c>
      <c r="AO16" t="str">
        <f>IFERROR(SUMPRODUCT((Parfaites!$B16=[9]Sem!$C$2:$C$181)*([9]Sem!$E$2:$G$181=300)),"")</f>
        <v/>
      </c>
      <c r="AP16">
        <f>IFERROR(SUMPRODUCT((Parfaites!$B16=Sem.030!$C$2:$C$181)*(Sem.030!$E$2:$G$181=300)),"")</f>
        <v>0</v>
      </c>
      <c r="AQ16" t="str">
        <f>IFERROR(SUMPRODUCT((Parfaites!$B16=[8]Sem!$C$2:$C$181)*([8]Sem!$E$2:$G$181=300)),"")</f>
        <v/>
      </c>
      <c r="AR16" t="str">
        <f>IFERROR(SUMPRODUCT((Parfaites!$B16=[7]Sem!$C$2:$C$181)*([7]Sem!$E$2:$G$181=300)),"")</f>
        <v/>
      </c>
      <c r="AS16" t="str">
        <f>IFERROR(SUMPRODUCT((Parfaites!$B16=[6]Sem!$C$2:$C$181)*([6]Sem!$E$2:$G$181=300)),"")</f>
        <v/>
      </c>
      <c r="AT16">
        <f>IFERROR(SUMPRODUCT((Parfaites!$B16=Sem.034!$C$2:$C$181)*(Sem.034!$E$2:$G$181=300)),"")</f>
        <v>0</v>
      </c>
    </row>
    <row r="17" spans="1:46" x14ac:dyDescent="0.25">
      <c r="A17" s="73">
        <v>1014</v>
      </c>
      <c r="B17" s="135" t="str">
        <f>'Informations personnelles'!C17</f>
        <v>Yves Chapdelaine</v>
      </c>
      <c r="C17" s="147">
        <f>SUMPRODUCT((Parfaites!B17='Abat-Neuf'!C$2:C$181)*('Abat-Neuf'!E$2:G$181=300))</f>
        <v>0</v>
      </c>
      <c r="D17" s="127">
        <f t="shared" si="0"/>
        <v>0</v>
      </c>
      <c r="E17" s="126">
        <f>IFERROR(C17*Données!$X$25+D17*Données!$X$23,"")</f>
        <v>0</v>
      </c>
      <c r="M17">
        <f>IFERROR(SUMPRODUCT((Parfaites!$B17=Sem.01!$C$2:$C$181)*(Sem.01!$E$2:$G$181=300)),"")</f>
        <v>0</v>
      </c>
      <c r="N17" t="str">
        <f>IFERROR(SUMPRODUCT((Parfaites!$B17=[1]Sem!$C$2:$C$181)*([1]Sem!$E$2:$G$181=300)),"")</f>
        <v/>
      </c>
      <c r="O17">
        <f>IFERROR(SUMPRODUCT((Parfaites!$B17=Sem.03!$C$2:$C$181)*(Sem.03!$E$2:$G$181=300)),"")</f>
        <v>0</v>
      </c>
      <c r="P17" t="str">
        <f>IFERROR(SUMPRODUCT((Parfaites!$B17=[2]Sem!$C$2:$C$181)*([2]Sem!$E$2:$G$181=300)),"")</f>
        <v/>
      </c>
      <c r="Q17" t="str">
        <f>IFERROR(SUMPRODUCT((Parfaites!$B17=[3]Sem!$C$2:$C$181)*([3]Sem!$E$2:$G$181=300)),"")</f>
        <v/>
      </c>
      <c r="R17" t="str">
        <f>IFERROR(SUMPRODUCT((Parfaites!$B17=[4]Sem!$C$2:$C$181)*([4]Sem!$E$2:$G$181=300)),"")</f>
        <v/>
      </c>
      <c r="S17" t="str">
        <f>IFERROR(SUMPRODUCT((Parfaites!$B17=[5]Sem!$C$2:$C$181)*([5]Sem!$E$2:$G$181=300)),"")</f>
        <v/>
      </c>
      <c r="T17" t="str">
        <f>IFERROR(SUMPRODUCT((Parfaites!$B17=[17]Sem!$C$2:$C$181)*([17]Sem!$E$2:$G$181=300)),"")</f>
        <v/>
      </c>
      <c r="U17" t="str">
        <f>IFERROR(SUMPRODUCT((Parfaites!$B17=[18]Sem!$C$2:$C$181)*([18]Sem!$E$2:$G$181=300)),"")</f>
        <v/>
      </c>
      <c r="V17" t="str">
        <f>IFERROR(SUMPRODUCT((Parfaites!$B17=[19]Sem!$C$2:$C$181)*([19]Sem!$E$2:$G$181=300)),"")</f>
        <v/>
      </c>
      <c r="W17" t="str">
        <f>IFERROR(SUMPRODUCT((Parfaites!$B17=[20]Sem!$C$2:$C$181)*([20]Sem!$E$2:$G$181=300)),"")</f>
        <v/>
      </c>
      <c r="X17" t="str">
        <f>IFERROR(SUMPRODUCT((Parfaites!$B17=[21]Sem!$C$2:$C$181)*([21]Sem!$E$2:$G$181=300)),"")</f>
        <v/>
      </c>
      <c r="Y17" t="str">
        <f>IFERROR(SUMPRODUCT((Parfaites!$B17=[22]Sem!$C$2:$C$181)*([22]Sem!$E$2:$G$181=300)),"")</f>
        <v/>
      </c>
      <c r="Z17" t="str">
        <f>IFERROR(SUMPRODUCT((Parfaites!$B17=[23]Sem!$C$2:$C$181)*([23]Sem!$E$2:$G$181=300)),"")</f>
        <v/>
      </c>
      <c r="AA17">
        <f>IFERROR(SUMPRODUCT((Parfaites!$B17=Sem.015!$C$2:$C$181)*(Sem.015!$E$2:$G$181=300)),"")</f>
        <v>0</v>
      </c>
      <c r="AB17" t="str">
        <f>IFERROR(SUMPRODUCT((Parfaites!$B17=[24]Sem!$C$2:$C$181)*([24]Sem!$E$2:$G$181=300)),"")</f>
        <v/>
      </c>
      <c r="AC17" t="str">
        <f>IFERROR(SUMPRODUCT((Parfaites!$B17=[25]Sem!$C$2:$C$181)*([25]Sem!$E$2:$G$181=300)),"")</f>
        <v/>
      </c>
      <c r="AD17" t="str">
        <f>IFERROR(SUMPRODUCT((Parfaites!$B17=[26]Sem!$C$2:$C$181)*([26]Sem!$E$2:$G$181=300)),"")</f>
        <v/>
      </c>
      <c r="AE17" t="str">
        <f>IFERROR(SUMPRODUCT((Parfaites!$B17=[27]Sem!$C$2:$C$181)*([27]Sem!$E$2:$G$181=300)),"")</f>
        <v/>
      </c>
      <c r="AF17" t="str">
        <f>IFERROR(SUMPRODUCT((Parfaites!$B17=[28]Sem!$C$2:$C$181)*([28]Sem!$E$2:$G$181=300)),"")</f>
        <v/>
      </c>
      <c r="AG17" t="str">
        <f>IFERROR(SUMPRODUCT((Parfaites!$B17=[29]Sem!$C$2:$C$181)*([29]Sem!$E$2:$G$181=300)),"")</f>
        <v/>
      </c>
      <c r="AH17" t="str">
        <f>IFERROR(SUMPRODUCT((Parfaites!$B17=[16]Sem!$C$2:$C$181)*([16]Sem!$E$2:$G$181=300)),"")</f>
        <v/>
      </c>
      <c r="AI17" t="str">
        <f>IFERROR(SUMPRODUCT((Parfaites!$B17=[15]Sem!$C$2:$C$181)*([15]Sem!$E$2:$G$181=300)),"")</f>
        <v/>
      </c>
      <c r="AJ17" t="str">
        <f>IFERROR(SUMPRODUCT((Parfaites!$B17=[14]Sem!$C$2:$C$181)*([14]Sem!$E$2:$G$181=300)),"")</f>
        <v/>
      </c>
      <c r="AK17" t="str">
        <f>IFERROR(SUMPRODUCT((Parfaites!$B17=[13]Sem!$C$2:$C$181)*([13]Sem!$E$2:$G$181=300)),"")</f>
        <v/>
      </c>
      <c r="AL17" t="str">
        <f>IFERROR(SUMPRODUCT((Parfaites!$B17=[12]Sem!$C$2:$C$181)*([12]Sem!$E$2:$G$181=300)),"")</f>
        <v/>
      </c>
      <c r="AM17" t="str">
        <f>IFERROR(SUMPRODUCT((Parfaites!$B17=[11]Sem!$C$2:$C$181)*([11]Sem!$E$2:$G$181=300)),"")</f>
        <v/>
      </c>
      <c r="AN17" t="str">
        <f>IFERROR(SUMPRODUCT((Parfaites!$B17=[10]Sem!$C$2:$C$181)*([10]Sem!$E$2:$G$181=300)),"")</f>
        <v/>
      </c>
      <c r="AO17" t="str">
        <f>IFERROR(SUMPRODUCT((Parfaites!$B17=[9]Sem!$C$2:$C$181)*([9]Sem!$E$2:$G$181=300)),"")</f>
        <v/>
      </c>
      <c r="AP17">
        <f>IFERROR(SUMPRODUCT((Parfaites!$B17=Sem.030!$C$2:$C$181)*(Sem.030!$E$2:$G$181=300)),"")</f>
        <v>0</v>
      </c>
      <c r="AQ17" t="str">
        <f>IFERROR(SUMPRODUCT((Parfaites!$B17=[8]Sem!$C$2:$C$181)*([8]Sem!$E$2:$G$181=300)),"")</f>
        <v/>
      </c>
      <c r="AR17" t="str">
        <f>IFERROR(SUMPRODUCT((Parfaites!$B17=[7]Sem!$C$2:$C$181)*([7]Sem!$E$2:$G$181=300)),"")</f>
        <v/>
      </c>
      <c r="AS17" t="str">
        <f>IFERROR(SUMPRODUCT((Parfaites!$B17=[6]Sem!$C$2:$C$181)*([6]Sem!$E$2:$G$181=300)),"")</f>
        <v/>
      </c>
      <c r="AT17">
        <f>IFERROR(SUMPRODUCT((Parfaites!$B17=Sem.034!$C$2:$C$181)*(Sem.034!$E$2:$G$181=300)),"")</f>
        <v>0</v>
      </c>
    </row>
    <row r="18" spans="1:46" x14ac:dyDescent="0.25">
      <c r="A18" s="73">
        <v>1015</v>
      </c>
      <c r="B18" s="135" t="str">
        <f>'Informations personnelles'!C18</f>
        <v>Jocelyne Cadotte</v>
      </c>
      <c r="C18" s="147">
        <f>SUMPRODUCT((Parfaites!B18='Abat-Neuf'!C$2:C$181)*('Abat-Neuf'!E$2:G$181=300))</f>
        <v>0</v>
      </c>
      <c r="D18" s="127">
        <f t="shared" si="0"/>
        <v>0</v>
      </c>
      <c r="E18" s="126">
        <f>IFERROR(C18*Données!$X$25+D18*Données!$X$23,"")</f>
        <v>0</v>
      </c>
      <c r="M18">
        <f>IFERROR(SUMPRODUCT((Parfaites!$B18=Sem.01!$C$2:$C$181)*(Sem.01!$E$2:$G$181=300)),"")</f>
        <v>0</v>
      </c>
      <c r="N18" t="str">
        <f>IFERROR(SUMPRODUCT((Parfaites!$B18=[1]Sem!$C$2:$C$181)*([1]Sem!$E$2:$G$181=300)),"")</f>
        <v/>
      </c>
      <c r="O18">
        <f>IFERROR(SUMPRODUCT((Parfaites!$B18=Sem.03!$C$2:$C$181)*(Sem.03!$E$2:$G$181=300)),"")</f>
        <v>0</v>
      </c>
      <c r="P18" t="str">
        <f>IFERROR(SUMPRODUCT((Parfaites!$B18=[2]Sem!$C$2:$C$181)*([2]Sem!$E$2:$G$181=300)),"")</f>
        <v/>
      </c>
      <c r="Q18" t="str">
        <f>IFERROR(SUMPRODUCT((Parfaites!$B18=[3]Sem!$C$2:$C$181)*([3]Sem!$E$2:$G$181=300)),"")</f>
        <v/>
      </c>
      <c r="R18" t="str">
        <f>IFERROR(SUMPRODUCT((Parfaites!$B18=[4]Sem!$C$2:$C$181)*([4]Sem!$E$2:$G$181=300)),"")</f>
        <v/>
      </c>
      <c r="S18" t="str">
        <f>IFERROR(SUMPRODUCT((Parfaites!$B18=[5]Sem!$C$2:$C$181)*([5]Sem!$E$2:$G$181=300)),"")</f>
        <v/>
      </c>
      <c r="T18" t="str">
        <f>IFERROR(SUMPRODUCT((Parfaites!$B18=[17]Sem!$C$2:$C$181)*([17]Sem!$E$2:$G$181=300)),"")</f>
        <v/>
      </c>
      <c r="U18" t="str">
        <f>IFERROR(SUMPRODUCT((Parfaites!$B18=[18]Sem!$C$2:$C$181)*([18]Sem!$E$2:$G$181=300)),"")</f>
        <v/>
      </c>
      <c r="V18" t="str">
        <f>IFERROR(SUMPRODUCT((Parfaites!$B18=[19]Sem!$C$2:$C$181)*([19]Sem!$E$2:$G$181=300)),"")</f>
        <v/>
      </c>
      <c r="W18" t="str">
        <f>IFERROR(SUMPRODUCT((Parfaites!$B18=[20]Sem!$C$2:$C$181)*([20]Sem!$E$2:$G$181=300)),"")</f>
        <v/>
      </c>
      <c r="X18" t="str">
        <f>IFERROR(SUMPRODUCT((Parfaites!$B18=[21]Sem!$C$2:$C$181)*([21]Sem!$E$2:$G$181=300)),"")</f>
        <v/>
      </c>
      <c r="Y18" t="str">
        <f>IFERROR(SUMPRODUCT((Parfaites!$B18=[22]Sem!$C$2:$C$181)*([22]Sem!$E$2:$G$181=300)),"")</f>
        <v/>
      </c>
      <c r="Z18" t="str">
        <f>IFERROR(SUMPRODUCT((Parfaites!$B18=[23]Sem!$C$2:$C$181)*([23]Sem!$E$2:$G$181=300)),"")</f>
        <v/>
      </c>
      <c r="AA18">
        <f>IFERROR(SUMPRODUCT((Parfaites!$B18=Sem.015!$C$2:$C$181)*(Sem.015!$E$2:$G$181=300)),"")</f>
        <v>0</v>
      </c>
      <c r="AB18" t="str">
        <f>IFERROR(SUMPRODUCT((Parfaites!$B18=[24]Sem!$C$2:$C$181)*([24]Sem!$E$2:$G$181=300)),"")</f>
        <v/>
      </c>
      <c r="AC18" t="str">
        <f>IFERROR(SUMPRODUCT((Parfaites!$B18=[25]Sem!$C$2:$C$181)*([25]Sem!$E$2:$G$181=300)),"")</f>
        <v/>
      </c>
      <c r="AD18" t="str">
        <f>IFERROR(SUMPRODUCT((Parfaites!$B18=[26]Sem!$C$2:$C$181)*([26]Sem!$E$2:$G$181=300)),"")</f>
        <v/>
      </c>
      <c r="AE18" t="str">
        <f>IFERROR(SUMPRODUCT((Parfaites!$B18=[27]Sem!$C$2:$C$181)*([27]Sem!$E$2:$G$181=300)),"")</f>
        <v/>
      </c>
      <c r="AF18" t="str">
        <f>IFERROR(SUMPRODUCT((Parfaites!$B18=[28]Sem!$C$2:$C$181)*([28]Sem!$E$2:$G$181=300)),"")</f>
        <v/>
      </c>
      <c r="AG18" t="str">
        <f>IFERROR(SUMPRODUCT((Parfaites!$B18=[29]Sem!$C$2:$C$181)*([29]Sem!$E$2:$G$181=300)),"")</f>
        <v/>
      </c>
      <c r="AH18" t="str">
        <f>IFERROR(SUMPRODUCT((Parfaites!$B18=[16]Sem!$C$2:$C$181)*([16]Sem!$E$2:$G$181=300)),"")</f>
        <v/>
      </c>
      <c r="AI18" t="str">
        <f>IFERROR(SUMPRODUCT((Parfaites!$B18=[15]Sem!$C$2:$C$181)*([15]Sem!$E$2:$G$181=300)),"")</f>
        <v/>
      </c>
      <c r="AJ18" t="str">
        <f>IFERROR(SUMPRODUCT((Parfaites!$B18=[14]Sem!$C$2:$C$181)*([14]Sem!$E$2:$G$181=300)),"")</f>
        <v/>
      </c>
      <c r="AK18" t="str">
        <f>IFERROR(SUMPRODUCT((Parfaites!$B18=[13]Sem!$C$2:$C$181)*([13]Sem!$E$2:$G$181=300)),"")</f>
        <v/>
      </c>
      <c r="AL18" t="str">
        <f>IFERROR(SUMPRODUCT((Parfaites!$B18=[12]Sem!$C$2:$C$181)*([12]Sem!$E$2:$G$181=300)),"")</f>
        <v/>
      </c>
      <c r="AM18" t="str">
        <f>IFERROR(SUMPRODUCT((Parfaites!$B18=[11]Sem!$C$2:$C$181)*([11]Sem!$E$2:$G$181=300)),"")</f>
        <v/>
      </c>
      <c r="AN18" t="str">
        <f>IFERROR(SUMPRODUCT((Parfaites!$B18=[10]Sem!$C$2:$C$181)*([10]Sem!$E$2:$G$181=300)),"")</f>
        <v/>
      </c>
      <c r="AO18" t="str">
        <f>IFERROR(SUMPRODUCT((Parfaites!$B18=[9]Sem!$C$2:$C$181)*([9]Sem!$E$2:$G$181=300)),"")</f>
        <v/>
      </c>
      <c r="AP18">
        <f>IFERROR(SUMPRODUCT((Parfaites!$B18=Sem.030!$C$2:$C$181)*(Sem.030!$E$2:$G$181=300)),"")</f>
        <v>0</v>
      </c>
      <c r="AQ18" t="str">
        <f>IFERROR(SUMPRODUCT((Parfaites!$B18=[8]Sem!$C$2:$C$181)*([8]Sem!$E$2:$G$181=300)),"")</f>
        <v/>
      </c>
      <c r="AR18" t="str">
        <f>IFERROR(SUMPRODUCT((Parfaites!$B18=[7]Sem!$C$2:$C$181)*([7]Sem!$E$2:$G$181=300)),"")</f>
        <v/>
      </c>
      <c r="AS18" t="str">
        <f>IFERROR(SUMPRODUCT((Parfaites!$B18=[6]Sem!$C$2:$C$181)*([6]Sem!$E$2:$G$181=300)),"")</f>
        <v/>
      </c>
      <c r="AT18">
        <f>IFERROR(SUMPRODUCT((Parfaites!$B18=Sem.034!$C$2:$C$181)*(Sem.034!$E$2:$G$181=300)),"")</f>
        <v>0</v>
      </c>
    </row>
    <row r="19" spans="1:46" x14ac:dyDescent="0.25">
      <c r="A19" s="73">
        <v>1016</v>
      </c>
      <c r="B19" s="135" t="str">
        <f>'Informations personnelles'!C19</f>
        <v>René Courchesne</v>
      </c>
      <c r="C19" s="147">
        <f>SUMPRODUCT((Parfaites!B19='Abat-Neuf'!C$2:C$181)*('Abat-Neuf'!E$2:G$181=300))</f>
        <v>0</v>
      </c>
      <c r="D19" s="127">
        <f t="shared" si="0"/>
        <v>0</v>
      </c>
      <c r="E19" s="126">
        <f>IFERROR(C19*Données!$X$25+D19*Données!$X$23,"")</f>
        <v>0</v>
      </c>
      <c r="M19">
        <f>IFERROR(SUMPRODUCT((Parfaites!$B19=Sem.01!$C$2:$C$181)*(Sem.01!$E$2:$G$181=300)),"")</f>
        <v>0</v>
      </c>
      <c r="N19" t="str">
        <f>IFERROR(SUMPRODUCT((Parfaites!$B19=[1]Sem!$C$2:$C$181)*([1]Sem!$E$2:$G$181=300)),"")</f>
        <v/>
      </c>
      <c r="O19">
        <f>IFERROR(SUMPRODUCT((Parfaites!$B19=Sem.03!$C$2:$C$181)*(Sem.03!$E$2:$G$181=300)),"")</f>
        <v>0</v>
      </c>
      <c r="P19" t="str">
        <f>IFERROR(SUMPRODUCT((Parfaites!$B19=[2]Sem!$C$2:$C$181)*([2]Sem!$E$2:$G$181=300)),"")</f>
        <v/>
      </c>
      <c r="Q19" t="str">
        <f>IFERROR(SUMPRODUCT((Parfaites!$B19=[3]Sem!$C$2:$C$181)*([3]Sem!$E$2:$G$181=300)),"")</f>
        <v/>
      </c>
      <c r="R19" t="str">
        <f>IFERROR(SUMPRODUCT((Parfaites!$B19=[4]Sem!$C$2:$C$181)*([4]Sem!$E$2:$G$181=300)),"")</f>
        <v/>
      </c>
      <c r="S19" t="str">
        <f>IFERROR(SUMPRODUCT((Parfaites!$B19=[5]Sem!$C$2:$C$181)*([5]Sem!$E$2:$G$181=300)),"")</f>
        <v/>
      </c>
      <c r="T19" t="str">
        <f>IFERROR(SUMPRODUCT((Parfaites!$B19=[17]Sem!$C$2:$C$181)*([17]Sem!$E$2:$G$181=300)),"")</f>
        <v/>
      </c>
      <c r="U19" t="str">
        <f>IFERROR(SUMPRODUCT((Parfaites!$B19=[18]Sem!$C$2:$C$181)*([18]Sem!$E$2:$G$181=300)),"")</f>
        <v/>
      </c>
      <c r="V19" t="str">
        <f>IFERROR(SUMPRODUCT((Parfaites!$B19=[19]Sem!$C$2:$C$181)*([19]Sem!$E$2:$G$181=300)),"")</f>
        <v/>
      </c>
      <c r="W19" t="str">
        <f>IFERROR(SUMPRODUCT((Parfaites!$B19=[20]Sem!$C$2:$C$181)*([20]Sem!$E$2:$G$181=300)),"")</f>
        <v/>
      </c>
      <c r="X19" t="str">
        <f>IFERROR(SUMPRODUCT((Parfaites!$B19=[21]Sem!$C$2:$C$181)*([21]Sem!$E$2:$G$181=300)),"")</f>
        <v/>
      </c>
      <c r="Y19" t="str">
        <f>IFERROR(SUMPRODUCT((Parfaites!$B19=[22]Sem!$C$2:$C$181)*([22]Sem!$E$2:$G$181=300)),"")</f>
        <v/>
      </c>
      <c r="Z19" t="str">
        <f>IFERROR(SUMPRODUCT((Parfaites!$B19=[23]Sem!$C$2:$C$181)*([23]Sem!$E$2:$G$181=300)),"")</f>
        <v/>
      </c>
      <c r="AA19">
        <f>IFERROR(SUMPRODUCT((Parfaites!$B19=Sem.015!$C$2:$C$181)*(Sem.015!$E$2:$G$181=300)),"")</f>
        <v>0</v>
      </c>
      <c r="AB19" t="str">
        <f>IFERROR(SUMPRODUCT((Parfaites!$B19=[24]Sem!$C$2:$C$181)*([24]Sem!$E$2:$G$181=300)),"")</f>
        <v/>
      </c>
      <c r="AC19" t="str">
        <f>IFERROR(SUMPRODUCT((Parfaites!$B19=[25]Sem!$C$2:$C$181)*([25]Sem!$E$2:$G$181=300)),"")</f>
        <v/>
      </c>
      <c r="AD19" t="str">
        <f>IFERROR(SUMPRODUCT((Parfaites!$B19=[26]Sem!$C$2:$C$181)*([26]Sem!$E$2:$G$181=300)),"")</f>
        <v/>
      </c>
      <c r="AE19" t="str">
        <f>IFERROR(SUMPRODUCT((Parfaites!$B19=[27]Sem!$C$2:$C$181)*([27]Sem!$E$2:$G$181=300)),"")</f>
        <v/>
      </c>
      <c r="AF19" t="str">
        <f>IFERROR(SUMPRODUCT((Parfaites!$B19=[28]Sem!$C$2:$C$181)*([28]Sem!$E$2:$G$181=300)),"")</f>
        <v/>
      </c>
      <c r="AG19" t="str">
        <f>IFERROR(SUMPRODUCT((Parfaites!$B19=[29]Sem!$C$2:$C$181)*([29]Sem!$E$2:$G$181=300)),"")</f>
        <v/>
      </c>
      <c r="AH19" t="str">
        <f>IFERROR(SUMPRODUCT((Parfaites!$B19=[16]Sem!$C$2:$C$181)*([16]Sem!$E$2:$G$181=300)),"")</f>
        <v/>
      </c>
      <c r="AI19" t="str">
        <f>IFERROR(SUMPRODUCT((Parfaites!$B19=[15]Sem!$C$2:$C$181)*([15]Sem!$E$2:$G$181=300)),"")</f>
        <v/>
      </c>
      <c r="AJ19" t="str">
        <f>IFERROR(SUMPRODUCT((Parfaites!$B19=[14]Sem!$C$2:$C$181)*([14]Sem!$E$2:$G$181=300)),"")</f>
        <v/>
      </c>
      <c r="AK19" t="str">
        <f>IFERROR(SUMPRODUCT((Parfaites!$B19=[13]Sem!$C$2:$C$181)*([13]Sem!$E$2:$G$181=300)),"")</f>
        <v/>
      </c>
      <c r="AL19" t="str">
        <f>IFERROR(SUMPRODUCT((Parfaites!$B19=[12]Sem!$C$2:$C$181)*([12]Sem!$E$2:$G$181=300)),"")</f>
        <v/>
      </c>
      <c r="AM19" t="str">
        <f>IFERROR(SUMPRODUCT((Parfaites!$B19=[11]Sem!$C$2:$C$181)*([11]Sem!$E$2:$G$181=300)),"")</f>
        <v/>
      </c>
      <c r="AN19" t="str">
        <f>IFERROR(SUMPRODUCT((Parfaites!$B19=[10]Sem!$C$2:$C$181)*([10]Sem!$E$2:$G$181=300)),"")</f>
        <v/>
      </c>
      <c r="AO19" t="str">
        <f>IFERROR(SUMPRODUCT((Parfaites!$B19=[9]Sem!$C$2:$C$181)*([9]Sem!$E$2:$G$181=300)),"")</f>
        <v/>
      </c>
      <c r="AP19">
        <f>IFERROR(SUMPRODUCT((Parfaites!$B19=Sem.030!$C$2:$C$181)*(Sem.030!$E$2:$G$181=300)),"")</f>
        <v>0</v>
      </c>
      <c r="AQ19" t="str">
        <f>IFERROR(SUMPRODUCT((Parfaites!$B19=[8]Sem!$C$2:$C$181)*([8]Sem!$E$2:$G$181=300)),"")</f>
        <v/>
      </c>
      <c r="AR19" t="str">
        <f>IFERROR(SUMPRODUCT((Parfaites!$B19=[7]Sem!$C$2:$C$181)*([7]Sem!$E$2:$G$181=300)),"")</f>
        <v/>
      </c>
      <c r="AS19" t="str">
        <f>IFERROR(SUMPRODUCT((Parfaites!$B19=[6]Sem!$C$2:$C$181)*([6]Sem!$E$2:$G$181=300)),"")</f>
        <v/>
      </c>
      <c r="AT19">
        <f>IFERROR(SUMPRODUCT((Parfaites!$B19=Sem.034!$C$2:$C$181)*(Sem.034!$E$2:$G$181=300)),"")</f>
        <v>0</v>
      </c>
    </row>
    <row r="20" spans="1:46" x14ac:dyDescent="0.25">
      <c r="A20" s="73">
        <v>1017</v>
      </c>
      <c r="B20" s="135" t="str">
        <f>'Informations personnelles'!C20</f>
        <v>Gilles Martin</v>
      </c>
      <c r="C20" s="147">
        <f>SUMPRODUCT((Parfaites!B20='Abat-Neuf'!C$2:C$181)*('Abat-Neuf'!E$2:G$181=300))</f>
        <v>0</v>
      </c>
      <c r="D20" s="127">
        <f t="shared" si="0"/>
        <v>0</v>
      </c>
      <c r="E20" s="126">
        <f>IFERROR(C20*Données!$X$25+D20*Données!$X$23,"")</f>
        <v>0</v>
      </c>
      <c r="M20">
        <f>IFERROR(SUMPRODUCT((Parfaites!$B20=Sem.01!$C$2:$C$181)*(Sem.01!$E$2:$G$181=300)),"")</f>
        <v>0</v>
      </c>
      <c r="N20" t="str">
        <f>IFERROR(SUMPRODUCT((Parfaites!$B20=[1]Sem!$C$2:$C$181)*([1]Sem!$E$2:$G$181=300)),"")</f>
        <v/>
      </c>
      <c r="O20">
        <f>IFERROR(SUMPRODUCT((Parfaites!$B20=Sem.03!$C$2:$C$181)*(Sem.03!$E$2:$G$181=300)),"")</f>
        <v>0</v>
      </c>
      <c r="P20" t="str">
        <f>IFERROR(SUMPRODUCT((Parfaites!$B20=[2]Sem!$C$2:$C$181)*([2]Sem!$E$2:$G$181=300)),"")</f>
        <v/>
      </c>
      <c r="Q20" t="str">
        <f>IFERROR(SUMPRODUCT((Parfaites!$B20=[3]Sem!$C$2:$C$181)*([3]Sem!$E$2:$G$181=300)),"")</f>
        <v/>
      </c>
      <c r="R20" t="str">
        <f>IFERROR(SUMPRODUCT((Parfaites!$B20=[4]Sem!$C$2:$C$181)*([4]Sem!$E$2:$G$181=300)),"")</f>
        <v/>
      </c>
      <c r="S20" t="str">
        <f>IFERROR(SUMPRODUCT((Parfaites!$B20=[5]Sem!$C$2:$C$181)*([5]Sem!$E$2:$G$181=300)),"")</f>
        <v/>
      </c>
      <c r="T20" t="str">
        <f>IFERROR(SUMPRODUCT((Parfaites!$B20=[17]Sem!$C$2:$C$181)*([17]Sem!$E$2:$G$181=300)),"")</f>
        <v/>
      </c>
      <c r="U20" t="str">
        <f>IFERROR(SUMPRODUCT((Parfaites!$B20=[18]Sem!$C$2:$C$181)*([18]Sem!$E$2:$G$181=300)),"")</f>
        <v/>
      </c>
      <c r="V20" t="str">
        <f>IFERROR(SUMPRODUCT((Parfaites!$B20=[19]Sem!$C$2:$C$181)*([19]Sem!$E$2:$G$181=300)),"")</f>
        <v/>
      </c>
      <c r="W20" t="str">
        <f>IFERROR(SUMPRODUCT((Parfaites!$B20=[20]Sem!$C$2:$C$181)*([20]Sem!$E$2:$G$181=300)),"")</f>
        <v/>
      </c>
      <c r="X20" t="str">
        <f>IFERROR(SUMPRODUCT((Parfaites!$B20=[21]Sem!$C$2:$C$181)*([21]Sem!$E$2:$G$181=300)),"")</f>
        <v/>
      </c>
      <c r="Y20" t="str">
        <f>IFERROR(SUMPRODUCT((Parfaites!$B20=[22]Sem!$C$2:$C$181)*([22]Sem!$E$2:$G$181=300)),"")</f>
        <v/>
      </c>
      <c r="Z20" t="str">
        <f>IFERROR(SUMPRODUCT((Parfaites!$B20=[23]Sem!$C$2:$C$181)*([23]Sem!$E$2:$G$181=300)),"")</f>
        <v/>
      </c>
      <c r="AA20">
        <f>IFERROR(SUMPRODUCT((Parfaites!$B20=Sem.015!$C$2:$C$181)*(Sem.015!$E$2:$G$181=300)),"")</f>
        <v>0</v>
      </c>
      <c r="AB20" t="str">
        <f>IFERROR(SUMPRODUCT((Parfaites!$B20=[24]Sem!$C$2:$C$181)*([24]Sem!$E$2:$G$181=300)),"")</f>
        <v/>
      </c>
      <c r="AC20" t="str">
        <f>IFERROR(SUMPRODUCT((Parfaites!$B20=[25]Sem!$C$2:$C$181)*([25]Sem!$E$2:$G$181=300)),"")</f>
        <v/>
      </c>
      <c r="AD20" t="str">
        <f>IFERROR(SUMPRODUCT((Parfaites!$B20=[26]Sem!$C$2:$C$181)*([26]Sem!$E$2:$G$181=300)),"")</f>
        <v/>
      </c>
      <c r="AE20" t="str">
        <f>IFERROR(SUMPRODUCT((Parfaites!$B20=[27]Sem!$C$2:$C$181)*([27]Sem!$E$2:$G$181=300)),"")</f>
        <v/>
      </c>
      <c r="AF20" t="str">
        <f>IFERROR(SUMPRODUCT((Parfaites!$B20=[28]Sem!$C$2:$C$181)*([28]Sem!$E$2:$G$181=300)),"")</f>
        <v/>
      </c>
      <c r="AG20" t="str">
        <f>IFERROR(SUMPRODUCT((Parfaites!$B20=[29]Sem!$C$2:$C$181)*([29]Sem!$E$2:$G$181=300)),"")</f>
        <v/>
      </c>
      <c r="AH20" t="str">
        <f>IFERROR(SUMPRODUCT((Parfaites!$B20=[16]Sem!$C$2:$C$181)*([16]Sem!$E$2:$G$181=300)),"")</f>
        <v/>
      </c>
      <c r="AI20" t="str">
        <f>IFERROR(SUMPRODUCT((Parfaites!$B20=[15]Sem!$C$2:$C$181)*([15]Sem!$E$2:$G$181=300)),"")</f>
        <v/>
      </c>
      <c r="AJ20" t="str">
        <f>IFERROR(SUMPRODUCT((Parfaites!$B20=[14]Sem!$C$2:$C$181)*([14]Sem!$E$2:$G$181=300)),"")</f>
        <v/>
      </c>
      <c r="AK20" t="str">
        <f>IFERROR(SUMPRODUCT((Parfaites!$B20=[13]Sem!$C$2:$C$181)*([13]Sem!$E$2:$G$181=300)),"")</f>
        <v/>
      </c>
      <c r="AL20" t="str">
        <f>IFERROR(SUMPRODUCT((Parfaites!$B20=[12]Sem!$C$2:$C$181)*([12]Sem!$E$2:$G$181=300)),"")</f>
        <v/>
      </c>
      <c r="AM20" t="str">
        <f>IFERROR(SUMPRODUCT((Parfaites!$B20=[11]Sem!$C$2:$C$181)*([11]Sem!$E$2:$G$181=300)),"")</f>
        <v/>
      </c>
      <c r="AN20" t="str">
        <f>IFERROR(SUMPRODUCT((Parfaites!$B20=[10]Sem!$C$2:$C$181)*([10]Sem!$E$2:$G$181=300)),"")</f>
        <v/>
      </c>
      <c r="AO20" t="str">
        <f>IFERROR(SUMPRODUCT((Parfaites!$B20=[9]Sem!$C$2:$C$181)*([9]Sem!$E$2:$G$181=300)),"")</f>
        <v/>
      </c>
      <c r="AP20">
        <f>IFERROR(SUMPRODUCT((Parfaites!$B20=Sem.030!$C$2:$C$181)*(Sem.030!$E$2:$G$181=300)),"")</f>
        <v>0</v>
      </c>
      <c r="AQ20" t="str">
        <f>IFERROR(SUMPRODUCT((Parfaites!$B20=[8]Sem!$C$2:$C$181)*([8]Sem!$E$2:$G$181=300)),"")</f>
        <v/>
      </c>
      <c r="AR20" t="str">
        <f>IFERROR(SUMPRODUCT((Parfaites!$B20=[7]Sem!$C$2:$C$181)*([7]Sem!$E$2:$G$181=300)),"")</f>
        <v/>
      </c>
      <c r="AS20" t="str">
        <f>IFERROR(SUMPRODUCT((Parfaites!$B20=[6]Sem!$C$2:$C$181)*([6]Sem!$E$2:$G$181=300)),"")</f>
        <v/>
      </c>
      <c r="AT20">
        <f>IFERROR(SUMPRODUCT((Parfaites!$B20=Sem.034!$C$2:$C$181)*(Sem.034!$E$2:$G$181=300)),"")</f>
        <v>0</v>
      </c>
    </row>
    <row r="21" spans="1:46" x14ac:dyDescent="0.25">
      <c r="A21" s="73">
        <v>1018</v>
      </c>
      <c r="B21" s="135" t="str">
        <f>'Informations personnelles'!C21</f>
        <v>Jacques Croteau</v>
      </c>
      <c r="C21" s="147">
        <f>SUMPRODUCT((Parfaites!B21='Abat-Neuf'!C$2:C$181)*('Abat-Neuf'!E$2:G$181=300))</f>
        <v>0</v>
      </c>
      <c r="D21" s="127">
        <f t="shared" si="0"/>
        <v>0</v>
      </c>
      <c r="E21" s="126">
        <f>IFERROR(C21*Données!$X$25+D21*Données!$X$23,"")</f>
        <v>0</v>
      </c>
      <c r="G21" t="s">
        <v>171</v>
      </c>
      <c r="M21">
        <f>IFERROR(SUMPRODUCT((Parfaites!$B21=Sem.01!$C$2:$C$181)*(Sem.01!$E$2:$G$181=300)),"")</f>
        <v>0</v>
      </c>
      <c r="N21" t="str">
        <f>IFERROR(SUMPRODUCT((Parfaites!$B21=[1]Sem!$C$2:$C$181)*([1]Sem!$E$2:$G$181=300)),"")</f>
        <v/>
      </c>
      <c r="O21">
        <f>IFERROR(SUMPRODUCT((Parfaites!$B21=Sem.03!$C$2:$C$181)*(Sem.03!$E$2:$G$181=300)),"")</f>
        <v>0</v>
      </c>
      <c r="P21" t="str">
        <f>IFERROR(SUMPRODUCT((Parfaites!$B21=[2]Sem!$C$2:$C$181)*([2]Sem!$E$2:$G$181=300)),"")</f>
        <v/>
      </c>
      <c r="Q21" t="str">
        <f>IFERROR(SUMPRODUCT((Parfaites!$B21=[3]Sem!$C$2:$C$181)*([3]Sem!$E$2:$G$181=300)),"")</f>
        <v/>
      </c>
      <c r="R21" t="str">
        <f>IFERROR(SUMPRODUCT((Parfaites!$B21=[4]Sem!$C$2:$C$181)*([4]Sem!$E$2:$G$181=300)),"")</f>
        <v/>
      </c>
      <c r="S21" t="str">
        <f>IFERROR(SUMPRODUCT((Parfaites!$B21=[5]Sem!$C$2:$C$181)*([5]Sem!$E$2:$G$181=300)),"")</f>
        <v/>
      </c>
      <c r="T21" t="str">
        <f>IFERROR(SUMPRODUCT((Parfaites!$B21=[17]Sem!$C$2:$C$181)*([17]Sem!$E$2:$G$181=300)),"")</f>
        <v/>
      </c>
      <c r="U21" t="str">
        <f>IFERROR(SUMPRODUCT((Parfaites!$B21=[18]Sem!$C$2:$C$181)*([18]Sem!$E$2:$G$181=300)),"")</f>
        <v/>
      </c>
      <c r="V21" t="str">
        <f>IFERROR(SUMPRODUCT((Parfaites!$B21=[19]Sem!$C$2:$C$181)*([19]Sem!$E$2:$G$181=300)),"")</f>
        <v/>
      </c>
      <c r="W21" t="str">
        <f>IFERROR(SUMPRODUCT((Parfaites!$B21=[20]Sem!$C$2:$C$181)*([20]Sem!$E$2:$G$181=300)),"")</f>
        <v/>
      </c>
      <c r="X21" t="str">
        <f>IFERROR(SUMPRODUCT((Parfaites!$B21=[21]Sem!$C$2:$C$181)*([21]Sem!$E$2:$G$181=300)),"")</f>
        <v/>
      </c>
      <c r="Y21" t="str">
        <f>IFERROR(SUMPRODUCT((Parfaites!$B21=[22]Sem!$C$2:$C$181)*([22]Sem!$E$2:$G$181=300)),"")</f>
        <v/>
      </c>
      <c r="Z21" t="str">
        <f>IFERROR(SUMPRODUCT((Parfaites!$B21=[23]Sem!$C$2:$C$181)*([23]Sem!$E$2:$G$181=300)),"")</f>
        <v/>
      </c>
      <c r="AA21">
        <f>IFERROR(SUMPRODUCT((Parfaites!$B21=Sem.015!$C$2:$C$181)*(Sem.015!$E$2:$G$181=300)),"")</f>
        <v>0</v>
      </c>
      <c r="AB21" t="str">
        <f>IFERROR(SUMPRODUCT((Parfaites!$B21=[24]Sem!$C$2:$C$181)*([24]Sem!$E$2:$G$181=300)),"")</f>
        <v/>
      </c>
      <c r="AC21" t="str">
        <f>IFERROR(SUMPRODUCT((Parfaites!$B21=[25]Sem!$C$2:$C$181)*([25]Sem!$E$2:$G$181=300)),"")</f>
        <v/>
      </c>
      <c r="AD21" t="str">
        <f>IFERROR(SUMPRODUCT((Parfaites!$B21=[26]Sem!$C$2:$C$181)*([26]Sem!$E$2:$G$181=300)),"")</f>
        <v/>
      </c>
      <c r="AE21" t="str">
        <f>IFERROR(SUMPRODUCT((Parfaites!$B21=[27]Sem!$C$2:$C$181)*([27]Sem!$E$2:$G$181=300)),"")</f>
        <v/>
      </c>
      <c r="AF21" t="str">
        <f>IFERROR(SUMPRODUCT((Parfaites!$B21=[28]Sem!$C$2:$C$181)*([28]Sem!$E$2:$G$181=300)),"")</f>
        <v/>
      </c>
      <c r="AG21" t="str">
        <f>IFERROR(SUMPRODUCT((Parfaites!$B21=[29]Sem!$C$2:$C$181)*([29]Sem!$E$2:$G$181=300)),"")</f>
        <v/>
      </c>
      <c r="AH21" t="str">
        <f>IFERROR(SUMPRODUCT((Parfaites!$B21=[16]Sem!$C$2:$C$181)*([16]Sem!$E$2:$G$181=300)),"")</f>
        <v/>
      </c>
      <c r="AI21" t="str">
        <f>IFERROR(SUMPRODUCT((Parfaites!$B21=[15]Sem!$C$2:$C$181)*([15]Sem!$E$2:$G$181=300)),"")</f>
        <v/>
      </c>
      <c r="AJ21" t="str">
        <f>IFERROR(SUMPRODUCT((Parfaites!$B21=[14]Sem!$C$2:$C$181)*([14]Sem!$E$2:$G$181=300)),"")</f>
        <v/>
      </c>
      <c r="AK21" t="str">
        <f>IFERROR(SUMPRODUCT((Parfaites!$B21=[13]Sem!$C$2:$C$181)*([13]Sem!$E$2:$G$181=300)),"")</f>
        <v/>
      </c>
      <c r="AL21" t="str">
        <f>IFERROR(SUMPRODUCT((Parfaites!$B21=[12]Sem!$C$2:$C$181)*([12]Sem!$E$2:$G$181=300)),"")</f>
        <v/>
      </c>
      <c r="AM21" t="str">
        <f>IFERROR(SUMPRODUCT((Parfaites!$B21=[11]Sem!$C$2:$C$181)*([11]Sem!$E$2:$G$181=300)),"")</f>
        <v/>
      </c>
      <c r="AN21" t="str">
        <f>IFERROR(SUMPRODUCT((Parfaites!$B21=[10]Sem!$C$2:$C$181)*([10]Sem!$E$2:$G$181=300)),"")</f>
        <v/>
      </c>
      <c r="AO21" t="str">
        <f>IFERROR(SUMPRODUCT((Parfaites!$B21=[9]Sem!$C$2:$C$181)*([9]Sem!$E$2:$G$181=300)),"")</f>
        <v/>
      </c>
      <c r="AP21">
        <f>IFERROR(SUMPRODUCT((Parfaites!$B21=Sem.030!$C$2:$C$181)*(Sem.030!$E$2:$G$181=300)),"")</f>
        <v>0</v>
      </c>
      <c r="AQ21" t="str">
        <f>IFERROR(SUMPRODUCT((Parfaites!$B21=[8]Sem!$C$2:$C$181)*([8]Sem!$E$2:$G$181=300)),"")</f>
        <v/>
      </c>
      <c r="AR21" t="str">
        <f>IFERROR(SUMPRODUCT((Parfaites!$B21=[7]Sem!$C$2:$C$181)*([7]Sem!$E$2:$G$181=300)),"")</f>
        <v/>
      </c>
      <c r="AS21" t="str">
        <f>IFERROR(SUMPRODUCT((Parfaites!$B21=[6]Sem!$C$2:$C$181)*([6]Sem!$E$2:$G$181=300)),"")</f>
        <v/>
      </c>
      <c r="AT21">
        <f>IFERROR(SUMPRODUCT((Parfaites!$B21=Sem.034!$C$2:$C$181)*(Sem.034!$E$2:$G$181=300)),"")</f>
        <v>0</v>
      </c>
    </row>
    <row r="22" spans="1:46" x14ac:dyDescent="0.25">
      <c r="A22" s="73">
        <v>1019</v>
      </c>
      <c r="B22" s="135" t="str">
        <f>'Informations personnelles'!C22</f>
        <v>Raymond Chartré</v>
      </c>
      <c r="C22" s="147">
        <f>SUMPRODUCT((Parfaites!B22='Abat-Neuf'!C$2:C$181)*('Abat-Neuf'!E$2:G$181=300))</f>
        <v>0</v>
      </c>
      <c r="D22" s="127">
        <f t="shared" si="0"/>
        <v>0</v>
      </c>
      <c r="E22" s="126">
        <f>IFERROR(C22*Données!$X$25+D22*Données!$X$23,"")</f>
        <v>0</v>
      </c>
      <c r="K22" t="s">
        <v>204</v>
      </c>
      <c r="M22">
        <f>IFERROR(SUMPRODUCT((Parfaites!$B22=Sem.01!$C$2:$C$181)*(Sem.01!$E$2:$G$181=300)),"")</f>
        <v>0</v>
      </c>
      <c r="N22" t="str">
        <f>IFERROR(SUMPRODUCT((Parfaites!$B22=[1]Sem!$C$2:$C$181)*([1]Sem!$E$2:$G$181=300)),"")</f>
        <v/>
      </c>
      <c r="O22">
        <f>IFERROR(SUMPRODUCT((Parfaites!$B22=Sem.03!$C$2:$C$181)*(Sem.03!$E$2:$G$181=300)),"")</f>
        <v>0</v>
      </c>
      <c r="P22" t="str">
        <f>IFERROR(SUMPRODUCT((Parfaites!$B22=[2]Sem!$C$2:$C$181)*([2]Sem!$E$2:$G$181=300)),"")</f>
        <v/>
      </c>
      <c r="Q22" t="str">
        <f>IFERROR(SUMPRODUCT((Parfaites!$B22=[3]Sem!$C$2:$C$181)*([3]Sem!$E$2:$G$181=300)),"")</f>
        <v/>
      </c>
      <c r="R22" t="str">
        <f>IFERROR(SUMPRODUCT((Parfaites!$B22=[4]Sem!$C$2:$C$181)*([4]Sem!$E$2:$G$181=300)),"")</f>
        <v/>
      </c>
      <c r="S22" t="str">
        <f>IFERROR(SUMPRODUCT((Parfaites!$B22=[5]Sem!$C$2:$C$181)*([5]Sem!$E$2:$G$181=300)),"")</f>
        <v/>
      </c>
      <c r="T22" t="str">
        <f>IFERROR(SUMPRODUCT((Parfaites!$B22=[17]Sem!$C$2:$C$181)*([17]Sem!$E$2:$G$181=300)),"")</f>
        <v/>
      </c>
      <c r="U22" t="str">
        <f>IFERROR(SUMPRODUCT((Parfaites!$B22=[18]Sem!$C$2:$C$181)*([18]Sem!$E$2:$G$181=300)),"")</f>
        <v/>
      </c>
      <c r="V22" t="str">
        <f>IFERROR(SUMPRODUCT((Parfaites!$B22=[19]Sem!$C$2:$C$181)*([19]Sem!$E$2:$G$181=300)),"")</f>
        <v/>
      </c>
      <c r="W22" t="str">
        <f>IFERROR(SUMPRODUCT((Parfaites!$B22=[20]Sem!$C$2:$C$181)*([20]Sem!$E$2:$G$181=300)),"")</f>
        <v/>
      </c>
      <c r="X22" t="str">
        <f>IFERROR(SUMPRODUCT((Parfaites!$B22=[21]Sem!$C$2:$C$181)*([21]Sem!$E$2:$G$181=300)),"")</f>
        <v/>
      </c>
      <c r="Y22" t="str">
        <f>IFERROR(SUMPRODUCT((Parfaites!$B22=[22]Sem!$C$2:$C$181)*([22]Sem!$E$2:$G$181=300)),"")</f>
        <v/>
      </c>
      <c r="Z22" t="str">
        <f>IFERROR(SUMPRODUCT((Parfaites!$B22=[23]Sem!$C$2:$C$181)*([23]Sem!$E$2:$G$181=300)),"")</f>
        <v/>
      </c>
      <c r="AA22">
        <f>IFERROR(SUMPRODUCT((Parfaites!$B22=Sem.015!$C$2:$C$181)*(Sem.015!$E$2:$G$181=300)),"")</f>
        <v>0</v>
      </c>
      <c r="AB22" t="str">
        <f>IFERROR(SUMPRODUCT((Parfaites!$B22=[24]Sem!$C$2:$C$181)*([24]Sem!$E$2:$G$181=300)),"")</f>
        <v/>
      </c>
      <c r="AC22" t="str">
        <f>IFERROR(SUMPRODUCT((Parfaites!$B22=[25]Sem!$C$2:$C$181)*([25]Sem!$E$2:$G$181=300)),"")</f>
        <v/>
      </c>
      <c r="AD22" t="str">
        <f>IFERROR(SUMPRODUCT((Parfaites!$B22=[26]Sem!$C$2:$C$181)*([26]Sem!$E$2:$G$181=300)),"")</f>
        <v/>
      </c>
      <c r="AE22" t="str">
        <f>IFERROR(SUMPRODUCT((Parfaites!$B22=[27]Sem!$C$2:$C$181)*([27]Sem!$E$2:$G$181=300)),"")</f>
        <v/>
      </c>
      <c r="AF22" t="str">
        <f>IFERROR(SUMPRODUCT((Parfaites!$B22=[28]Sem!$C$2:$C$181)*([28]Sem!$E$2:$G$181=300)),"")</f>
        <v/>
      </c>
      <c r="AG22" t="str">
        <f>IFERROR(SUMPRODUCT((Parfaites!$B22=[29]Sem!$C$2:$C$181)*([29]Sem!$E$2:$G$181=300)),"")</f>
        <v/>
      </c>
      <c r="AH22" t="str">
        <f>IFERROR(SUMPRODUCT((Parfaites!$B22=[16]Sem!$C$2:$C$181)*([16]Sem!$E$2:$G$181=300)),"")</f>
        <v/>
      </c>
      <c r="AI22" t="str">
        <f>IFERROR(SUMPRODUCT((Parfaites!$B22=[15]Sem!$C$2:$C$181)*([15]Sem!$E$2:$G$181=300)),"")</f>
        <v/>
      </c>
      <c r="AJ22" t="str">
        <f>IFERROR(SUMPRODUCT((Parfaites!$B22=[14]Sem!$C$2:$C$181)*([14]Sem!$E$2:$G$181=300)),"")</f>
        <v/>
      </c>
      <c r="AK22" t="str">
        <f>IFERROR(SUMPRODUCT((Parfaites!$B22=[13]Sem!$C$2:$C$181)*([13]Sem!$E$2:$G$181=300)),"")</f>
        <v/>
      </c>
      <c r="AL22" t="str">
        <f>IFERROR(SUMPRODUCT((Parfaites!$B22=[12]Sem!$C$2:$C$181)*([12]Sem!$E$2:$G$181=300)),"")</f>
        <v/>
      </c>
      <c r="AM22" t="str">
        <f>IFERROR(SUMPRODUCT((Parfaites!$B22=[11]Sem!$C$2:$C$181)*([11]Sem!$E$2:$G$181=300)),"")</f>
        <v/>
      </c>
      <c r="AN22" t="str">
        <f>IFERROR(SUMPRODUCT((Parfaites!$B22=[10]Sem!$C$2:$C$181)*([10]Sem!$E$2:$G$181=300)),"")</f>
        <v/>
      </c>
      <c r="AO22" t="str">
        <f>IFERROR(SUMPRODUCT((Parfaites!$B22=[9]Sem!$C$2:$C$181)*([9]Sem!$E$2:$G$181=300)),"")</f>
        <v/>
      </c>
      <c r="AP22">
        <f>IFERROR(SUMPRODUCT((Parfaites!$B22=Sem.030!$C$2:$C$181)*(Sem.030!$E$2:$G$181=300)),"")</f>
        <v>0</v>
      </c>
      <c r="AQ22" t="str">
        <f>IFERROR(SUMPRODUCT((Parfaites!$B22=[8]Sem!$C$2:$C$181)*([8]Sem!$E$2:$G$181=300)),"")</f>
        <v/>
      </c>
      <c r="AR22" t="str">
        <f>IFERROR(SUMPRODUCT((Parfaites!$B22=[7]Sem!$C$2:$C$181)*([7]Sem!$E$2:$G$181=300)),"")</f>
        <v/>
      </c>
      <c r="AS22" t="str">
        <f>IFERROR(SUMPRODUCT((Parfaites!$B22=[6]Sem!$C$2:$C$181)*([6]Sem!$E$2:$G$181=300)),"")</f>
        <v/>
      </c>
      <c r="AT22">
        <f>IFERROR(SUMPRODUCT((Parfaites!$B22=Sem.034!$C$2:$C$181)*(Sem.034!$E$2:$G$181=300)),"")</f>
        <v>0</v>
      </c>
    </row>
    <row r="23" spans="1:46" x14ac:dyDescent="0.25">
      <c r="A23" s="73">
        <v>1020</v>
      </c>
      <c r="B23" s="135" t="str">
        <f>'Informations personnelles'!C23</f>
        <v xml:space="preserve">Gisèle Gilbert </v>
      </c>
      <c r="C23" s="147">
        <f>SUMPRODUCT((Parfaites!B23='Abat-Neuf'!C$2:C$181)*('Abat-Neuf'!E$2:G$181=300))</f>
        <v>0</v>
      </c>
      <c r="D23" s="127">
        <f t="shared" si="0"/>
        <v>0</v>
      </c>
      <c r="E23" s="126">
        <f>IFERROR(C23*Données!$X$25+D23*Données!$X$23,"")</f>
        <v>0</v>
      </c>
      <c r="K23" t="s">
        <v>205</v>
      </c>
      <c r="M23">
        <f>IFERROR(SUMPRODUCT((Parfaites!$B23=Sem.01!$C$2:$C$181)*(Sem.01!$E$2:$G$181=300)),"")</f>
        <v>0</v>
      </c>
      <c r="N23" t="str">
        <f>IFERROR(SUMPRODUCT((Parfaites!$B23=[1]Sem!$C$2:$C$181)*([1]Sem!$E$2:$G$181=300)),"")</f>
        <v/>
      </c>
      <c r="O23">
        <f>IFERROR(SUMPRODUCT((Parfaites!$B23=Sem.03!$C$2:$C$181)*(Sem.03!$E$2:$G$181=300)),"")</f>
        <v>0</v>
      </c>
      <c r="P23" t="str">
        <f>IFERROR(SUMPRODUCT((Parfaites!$B23=[2]Sem!$C$2:$C$181)*([2]Sem!$E$2:$G$181=300)),"")</f>
        <v/>
      </c>
      <c r="Q23" t="str">
        <f>IFERROR(SUMPRODUCT((Parfaites!$B23=[3]Sem!$C$2:$C$181)*([3]Sem!$E$2:$G$181=300)),"")</f>
        <v/>
      </c>
      <c r="R23" t="str">
        <f>IFERROR(SUMPRODUCT((Parfaites!$B23=[4]Sem!$C$2:$C$181)*([4]Sem!$E$2:$G$181=300)),"")</f>
        <v/>
      </c>
      <c r="S23" t="str">
        <f>IFERROR(SUMPRODUCT((Parfaites!$B23=[5]Sem!$C$2:$C$181)*([5]Sem!$E$2:$G$181=300)),"")</f>
        <v/>
      </c>
      <c r="T23" t="str">
        <f>IFERROR(SUMPRODUCT((Parfaites!$B23=[17]Sem!$C$2:$C$181)*([17]Sem!$E$2:$G$181=300)),"")</f>
        <v/>
      </c>
      <c r="U23" t="str">
        <f>IFERROR(SUMPRODUCT((Parfaites!$B23=[18]Sem!$C$2:$C$181)*([18]Sem!$E$2:$G$181=300)),"")</f>
        <v/>
      </c>
      <c r="V23" t="str">
        <f>IFERROR(SUMPRODUCT((Parfaites!$B23=[19]Sem!$C$2:$C$181)*([19]Sem!$E$2:$G$181=300)),"")</f>
        <v/>
      </c>
      <c r="W23" t="str">
        <f>IFERROR(SUMPRODUCT((Parfaites!$B23=[20]Sem!$C$2:$C$181)*([20]Sem!$E$2:$G$181=300)),"")</f>
        <v/>
      </c>
      <c r="X23" t="str">
        <f>IFERROR(SUMPRODUCT((Parfaites!$B23=[21]Sem!$C$2:$C$181)*([21]Sem!$E$2:$G$181=300)),"")</f>
        <v/>
      </c>
      <c r="Y23" t="str">
        <f>IFERROR(SUMPRODUCT((Parfaites!$B23=[22]Sem!$C$2:$C$181)*([22]Sem!$E$2:$G$181=300)),"")</f>
        <v/>
      </c>
      <c r="Z23" t="str">
        <f>IFERROR(SUMPRODUCT((Parfaites!$B23=[23]Sem!$C$2:$C$181)*([23]Sem!$E$2:$G$181=300)),"")</f>
        <v/>
      </c>
      <c r="AA23">
        <f>IFERROR(SUMPRODUCT((Parfaites!$B23=Sem.015!$C$2:$C$181)*(Sem.015!$E$2:$G$181=300)),"")</f>
        <v>0</v>
      </c>
      <c r="AB23" t="str">
        <f>IFERROR(SUMPRODUCT((Parfaites!$B23=[24]Sem!$C$2:$C$181)*([24]Sem!$E$2:$G$181=300)),"")</f>
        <v/>
      </c>
      <c r="AC23" t="str">
        <f>IFERROR(SUMPRODUCT((Parfaites!$B23=[25]Sem!$C$2:$C$181)*([25]Sem!$E$2:$G$181=300)),"")</f>
        <v/>
      </c>
      <c r="AD23" t="str">
        <f>IFERROR(SUMPRODUCT((Parfaites!$B23=[26]Sem!$C$2:$C$181)*([26]Sem!$E$2:$G$181=300)),"")</f>
        <v/>
      </c>
      <c r="AE23" t="str">
        <f>IFERROR(SUMPRODUCT((Parfaites!$B23=[27]Sem!$C$2:$C$181)*([27]Sem!$E$2:$G$181=300)),"")</f>
        <v/>
      </c>
      <c r="AF23" t="str">
        <f>IFERROR(SUMPRODUCT((Parfaites!$B23=[28]Sem!$C$2:$C$181)*([28]Sem!$E$2:$G$181=300)),"")</f>
        <v/>
      </c>
      <c r="AG23" t="str">
        <f>IFERROR(SUMPRODUCT((Parfaites!$B23=[29]Sem!$C$2:$C$181)*([29]Sem!$E$2:$G$181=300)),"")</f>
        <v/>
      </c>
      <c r="AH23" t="str">
        <f>IFERROR(SUMPRODUCT((Parfaites!$B23=[16]Sem!$C$2:$C$181)*([16]Sem!$E$2:$G$181=300)),"")</f>
        <v/>
      </c>
      <c r="AI23" t="str">
        <f>IFERROR(SUMPRODUCT((Parfaites!$B23=[15]Sem!$C$2:$C$181)*([15]Sem!$E$2:$G$181=300)),"")</f>
        <v/>
      </c>
      <c r="AJ23" t="str">
        <f>IFERROR(SUMPRODUCT((Parfaites!$B23=[14]Sem!$C$2:$C$181)*([14]Sem!$E$2:$G$181=300)),"")</f>
        <v/>
      </c>
      <c r="AK23" t="str">
        <f>IFERROR(SUMPRODUCT((Parfaites!$B23=[13]Sem!$C$2:$C$181)*([13]Sem!$E$2:$G$181=300)),"")</f>
        <v/>
      </c>
      <c r="AL23" t="str">
        <f>IFERROR(SUMPRODUCT((Parfaites!$B23=[12]Sem!$C$2:$C$181)*([12]Sem!$E$2:$G$181=300)),"")</f>
        <v/>
      </c>
      <c r="AM23" t="str">
        <f>IFERROR(SUMPRODUCT((Parfaites!$B23=[11]Sem!$C$2:$C$181)*([11]Sem!$E$2:$G$181=300)),"")</f>
        <v/>
      </c>
      <c r="AN23" t="str">
        <f>IFERROR(SUMPRODUCT((Parfaites!$B23=[10]Sem!$C$2:$C$181)*([10]Sem!$E$2:$G$181=300)),"")</f>
        <v/>
      </c>
      <c r="AO23" t="str">
        <f>IFERROR(SUMPRODUCT((Parfaites!$B23=[9]Sem!$C$2:$C$181)*([9]Sem!$E$2:$G$181=300)),"")</f>
        <v/>
      </c>
      <c r="AP23">
        <f>IFERROR(SUMPRODUCT((Parfaites!$B23=Sem.030!$C$2:$C$181)*(Sem.030!$E$2:$G$181=300)),"")</f>
        <v>0</v>
      </c>
      <c r="AQ23" t="str">
        <f>IFERROR(SUMPRODUCT((Parfaites!$B23=[8]Sem!$C$2:$C$181)*([8]Sem!$E$2:$G$181=300)),"")</f>
        <v/>
      </c>
      <c r="AR23" t="str">
        <f>IFERROR(SUMPRODUCT((Parfaites!$B23=[7]Sem!$C$2:$C$181)*([7]Sem!$E$2:$G$181=300)),"")</f>
        <v/>
      </c>
      <c r="AS23" t="str">
        <f>IFERROR(SUMPRODUCT((Parfaites!$B23=[6]Sem!$C$2:$C$181)*([6]Sem!$E$2:$G$181=300)),"")</f>
        <v/>
      </c>
      <c r="AT23">
        <f>IFERROR(SUMPRODUCT((Parfaites!$B23=Sem.034!$C$2:$C$181)*(Sem.034!$E$2:$G$181=300)),"")</f>
        <v>0</v>
      </c>
    </row>
    <row r="24" spans="1:46" x14ac:dyDescent="0.25">
      <c r="A24" s="73">
        <v>1021</v>
      </c>
      <c r="B24" s="135" t="str">
        <f>'Informations personnelles'!C24</f>
        <v>Liliane Blais</v>
      </c>
      <c r="C24" s="147">
        <f>SUMPRODUCT((Parfaites!B24='Abat-Neuf'!C$2:C$181)*('Abat-Neuf'!E$2:G$181=300))</f>
        <v>0</v>
      </c>
      <c r="D24" s="127">
        <f t="shared" si="0"/>
        <v>0</v>
      </c>
      <c r="E24" s="126">
        <f>IFERROR(C24*Données!$X$25+D24*Données!$X$23,"")</f>
        <v>0</v>
      </c>
      <c r="M24">
        <f>IFERROR(SUMPRODUCT((Parfaites!$B24=Sem.01!$C$2:$C$181)*(Sem.01!$E$2:$G$181=300)),"")</f>
        <v>0</v>
      </c>
      <c r="N24" t="str">
        <f>IFERROR(SUMPRODUCT((Parfaites!$B24=[1]Sem!$C$2:$C$181)*([1]Sem!$E$2:$G$181=300)),"")</f>
        <v/>
      </c>
      <c r="O24">
        <f>IFERROR(SUMPRODUCT((Parfaites!$B24=Sem.03!$C$2:$C$181)*(Sem.03!$E$2:$G$181=300)),"")</f>
        <v>0</v>
      </c>
      <c r="P24" t="str">
        <f>IFERROR(SUMPRODUCT((Parfaites!$B24=[2]Sem!$C$2:$C$181)*([2]Sem!$E$2:$G$181=300)),"")</f>
        <v/>
      </c>
      <c r="Q24" t="str">
        <f>IFERROR(SUMPRODUCT((Parfaites!$B24=[3]Sem!$C$2:$C$181)*([3]Sem!$E$2:$G$181=300)),"")</f>
        <v/>
      </c>
      <c r="R24" t="str">
        <f>IFERROR(SUMPRODUCT((Parfaites!$B24=[4]Sem!$C$2:$C$181)*([4]Sem!$E$2:$G$181=300)),"")</f>
        <v/>
      </c>
      <c r="S24" t="str">
        <f>IFERROR(SUMPRODUCT((Parfaites!$B24=[5]Sem!$C$2:$C$181)*([5]Sem!$E$2:$G$181=300)),"")</f>
        <v/>
      </c>
      <c r="T24" t="str">
        <f>IFERROR(SUMPRODUCT((Parfaites!$B24=[17]Sem!$C$2:$C$181)*([17]Sem!$E$2:$G$181=300)),"")</f>
        <v/>
      </c>
      <c r="U24" t="str">
        <f>IFERROR(SUMPRODUCT((Parfaites!$B24=[18]Sem!$C$2:$C$181)*([18]Sem!$E$2:$G$181=300)),"")</f>
        <v/>
      </c>
      <c r="V24" t="str">
        <f>IFERROR(SUMPRODUCT((Parfaites!$B24=[19]Sem!$C$2:$C$181)*([19]Sem!$E$2:$G$181=300)),"")</f>
        <v/>
      </c>
      <c r="W24" t="str">
        <f>IFERROR(SUMPRODUCT((Parfaites!$B24=[20]Sem!$C$2:$C$181)*([20]Sem!$E$2:$G$181=300)),"")</f>
        <v/>
      </c>
      <c r="X24" t="str">
        <f>IFERROR(SUMPRODUCT((Parfaites!$B24=[21]Sem!$C$2:$C$181)*([21]Sem!$E$2:$G$181=300)),"")</f>
        <v/>
      </c>
      <c r="Y24" t="str">
        <f>IFERROR(SUMPRODUCT((Parfaites!$B24=[22]Sem!$C$2:$C$181)*([22]Sem!$E$2:$G$181=300)),"")</f>
        <v/>
      </c>
      <c r="Z24" t="str">
        <f>IFERROR(SUMPRODUCT((Parfaites!$B24=[23]Sem!$C$2:$C$181)*([23]Sem!$E$2:$G$181=300)),"")</f>
        <v/>
      </c>
      <c r="AA24">
        <f>IFERROR(SUMPRODUCT((Parfaites!$B24=Sem.015!$C$2:$C$181)*(Sem.015!$E$2:$G$181=300)),"")</f>
        <v>0</v>
      </c>
      <c r="AB24" t="str">
        <f>IFERROR(SUMPRODUCT((Parfaites!$B24=[24]Sem!$C$2:$C$181)*([24]Sem!$E$2:$G$181=300)),"")</f>
        <v/>
      </c>
      <c r="AC24" t="str">
        <f>IFERROR(SUMPRODUCT((Parfaites!$B24=[25]Sem!$C$2:$C$181)*([25]Sem!$E$2:$G$181=300)),"")</f>
        <v/>
      </c>
      <c r="AD24" t="str">
        <f>IFERROR(SUMPRODUCT((Parfaites!$B24=[26]Sem!$C$2:$C$181)*([26]Sem!$E$2:$G$181=300)),"")</f>
        <v/>
      </c>
      <c r="AE24" t="str">
        <f>IFERROR(SUMPRODUCT((Parfaites!$B24=[27]Sem!$C$2:$C$181)*([27]Sem!$E$2:$G$181=300)),"")</f>
        <v/>
      </c>
      <c r="AF24" t="str">
        <f>IFERROR(SUMPRODUCT((Parfaites!$B24=[28]Sem!$C$2:$C$181)*([28]Sem!$E$2:$G$181=300)),"")</f>
        <v/>
      </c>
      <c r="AG24" t="str">
        <f>IFERROR(SUMPRODUCT((Parfaites!$B24=[29]Sem!$C$2:$C$181)*([29]Sem!$E$2:$G$181=300)),"")</f>
        <v/>
      </c>
      <c r="AH24" t="str">
        <f>IFERROR(SUMPRODUCT((Parfaites!$B24=[16]Sem!$C$2:$C$181)*([16]Sem!$E$2:$G$181=300)),"")</f>
        <v/>
      </c>
      <c r="AI24" t="str">
        <f>IFERROR(SUMPRODUCT((Parfaites!$B24=[15]Sem!$C$2:$C$181)*([15]Sem!$E$2:$G$181=300)),"")</f>
        <v/>
      </c>
      <c r="AJ24" t="str">
        <f>IFERROR(SUMPRODUCT((Parfaites!$B24=[14]Sem!$C$2:$C$181)*([14]Sem!$E$2:$G$181=300)),"")</f>
        <v/>
      </c>
      <c r="AK24" t="str">
        <f>IFERROR(SUMPRODUCT((Parfaites!$B24=[13]Sem!$C$2:$C$181)*([13]Sem!$E$2:$G$181=300)),"")</f>
        <v/>
      </c>
      <c r="AL24" t="str">
        <f>IFERROR(SUMPRODUCT((Parfaites!$B24=[12]Sem!$C$2:$C$181)*([12]Sem!$E$2:$G$181=300)),"")</f>
        <v/>
      </c>
      <c r="AM24" t="str">
        <f>IFERROR(SUMPRODUCT((Parfaites!$B24=[11]Sem!$C$2:$C$181)*([11]Sem!$E$2:$G$181=300)),"")</f>
        <v/>
      </c>
      <c r="AN24" t="str">
        <f>IFERROR(SUMPRODUCT((Parfaites!$B24=[10]Sem!$C$2:$C$181)*([10]Sem!$E$2:$G$181=300)),"")</f>
        <v/>
      </c>
      <c r="AO24" t="str">
        <f>IFERROR(SUMPRODUCT((Parfaites!$B24=[9]Sem!$C$2:$C$181)*([9]Sem!$E$2:$G$181=300)),"")</f>
        <v/>
      </c>
      <c r="AP24">
        <f>IFERROR(SUMPRODUCT((Parfaites!$B24=Sem.030!$C$2:$C$181)*(Sem.030!$E$2:$G$181=300)),"")</f>
        <v>0</v>
      </c>
      <c r="AQ24" t="str">
        <f>IFERROR(SUMPRODUCT((Parfaites!$B24=[8]Sem!$C$2:$C$181)*([8]Sem!$E$2:$G$181=300)),"")</f>
        <v/>
      </c>
      <c r="AR24" t="str">
        <f>IFERROR(SUMPRODUCT((Parfaites!$B24=[7]Sem!$C$2:$C$181)*([7]Sem!$E$2:$G$181=300)),"")</f>
        <v/>
      </c>
      <c r="AS24" t="str">
        <f>IFERROR(SUMPRODUCT((Parfaites!$B24=[6]Sem!$C$2:$C$181)*([6]Sem!$E$2:$G$181=300)),"")</f>
        <v/>
      </c>
      <c r="AT24">
        <f>IFERROR(SUMPRODUCT((Parfaites!$B24=Sem.034!$C$2:$C$181)*(Sem.034!$E$2:$G$181=300)),"")</f>
        <v>0</v>
      </c>
    </row>
    <row r="25" spans="1:46" x14ac:dyDescent="0.25">
      <c r="A25" s="73">
        <v>1022</v>
      </c>
      <c r="B25" s="135" t="str">
        <f>'Informations personnelles'!C25</f>
        <v>Suzanne Turcotte</v>
      </c>
      <c r="C25" s="147">
        <f>SUMPRODUCT((Parfaites!B25='Abat-Neuf'!C$2:C$181)*('Abat-Neuf'!E$2:G$181=300))</f>
        <v>0</v>
      </c>
      <c r="D25" s="127">
        <f t="shared" si="0"/>
        <v>0</v>
      </c>
      <c r="E25" s="126">
        <f>IFERROR(C25*Données!$X$25+D25*Données!$X$23,"")</f>
        <v>0</v>
      </c>
      <c r="M25">
        <f>IFERROR(SUMPRODUCT((Parfaites!$B25=Sem.01!$C$2:$C$181)*(Sem.01!$E$2:$G$181=300)),"")</f>
        <v>0</v>
      </c>
      <c r="N25" t="str">
        <f>IFERROR(SUMPRODUCT((Parfaites!$B25=[1]Sem!$C$2:$C$181)*([1]Sem!$E$2:$G$181=300)),"")</f>
        <v/>
      </c>
      <c r="O25">
        <f>IFERROR(SUMPRODUCT((Parfaites!$B25=Sem.03!$C$2:$C$181)*(Sem.03!$E$2:$G$181=300)),"")</f>
        <v>0</v>
      </c>
      <c r="P25" t="str">
        <f>IFERROR(SUMPRODUCT((Parfaites!$B25=[2]Sem!$C$2:$C$181)*([2]Sem!$E$2:$G$181=300)),"")</f>
        <v/>
      </c>
      <c r="Q25" t="str">
        <f>IFERROR(SUMPRODUCT((Parfaites!$B25=[3]Sem!$C$2:$C$181)*([3]Sem!$E$2:$G$181=300)),"")</f>
        <v/>
      </c>
      <c r="R25" t="str">
        <f>IFERROR(SUMPRODUCT((Parfaites!$B25=[4]Sem!$C$2:$C$181)*([4]Sem!$E$2:$G$181=300)),"")</f>
        <v/>
      </c>
      <c r="S25" t="str">
        <f>IFERROR(SUMPRODUCT((Parfaites!$B25=[5]Sem!$C$2:$C$181)*([5]Sem!$E$2:$G$181=300)),"")</f>
        <v/>
      </c>
      <c r="T25" t="str">
        <f>IFERROR(SUMPRODUCT((Parfaites!$B25=[17]Sem!$C$2:$C$181)*([17]Sem!$E$2:$G$181=300)),"")</f>
        <v/>
      </c>
      <c r="U25" t="str">
        <f>IFERROR(SUMPRODUCT((Parfaites!$B25=[18]Sem!$C$2:$C$181)*([18]Sem!$E$2:$G$181=300)),"")</f>
        <v/>
      </c>
      <c r="V25" t="str">
        <f>IFERROR(SUMPRODUCT((Parfaites!$B25=[19]Sem!$C$2:$C$181)*([19]Sem!$E$2:$G$181=300)),"")</f>
        <v/>
      </c>
      <c r="W25" t="str">
        <f>IFERROR(SUMPRODUCT((Parfaites!$B25=[20]Sem!$C$2:$C$181)*([20]Sem!$E$2:$G$181=300)),"")</f>
        <v/>
      </c>
      <c r="X25" t="str">
        <f>IFERROR(SUMPRODUCT((Parfaites!$B25=[21]Sem!$C$2:$C$181)*([21]Sem!$E$2:$G$181=300)),"")</f>
        <v/>
      </c>
      <c r="Y25" t="str">
        <f>IFERROR(SUMPRODUCT((Parfaites!$B25=[22]Sem!$C$2:$C$181)*([22]Sem!$E$2:$G$181=300)),"")</f>
        <v/>
      </c>
      <c r="Z25" t="str">
        <f>IFERROR(SUMPRODUCT((Parfaites!$B25=[23]Sem!$C$2:$C$181)*([23]Sem!$E$2:$G$181=300)),"")</f>
        <v/>
      </c>
      <c r="AA25">
        <f>IFERROR(SUMPRODUCT((Parfaites!$B25=Sem.015!$C$2:$C$181)*(Sem.015!$E$2:$G$181=300)),"")</f>
        <v>0</v>
      </c>
      <c r="AB25" t="str">
        <f>IFERROR(SUMPRODUCT((Parfaites!$B25=[24]Sem!$C$2:$C$181)*([24]Sem!$E$2:$G$181=300)),"")</f>
        <v/>
      </c>
      <c r="AC25" t="str">
        <f>IFERROR(SUMPRODUCT((Parfaites!$B25=[25]Sem!$C$2:$C$181)*([25]Sem!$E$2:$G$181=300)),"")</f>
        <v/>
      </c>
      <c r="AD25" t="str">
        <f>IFERROR(SUMPRODUCT((Parfaites!$B25=[26]Sem!$C$2:$C$181)*([26]Sem!$E$2:$G$181=300)),"")</f>
        <v/>
      </c>
      <c r="AE25" t="str">
        <f>IFERROR(SUMPRODUCT((Parfaites!$B25=[27]Sem!$C$2:$C$181)*([27]Sem!$E$2:$G$181=300)),"")</f>
        <v/>
      </c>
      <c r="AF25" t="str">
        <f>IFERROR(SUMPRODUCT((Parfaites!$B25=[28]Sem!$C$2:$C$181)*([28]Sem!$E$2:$G$181=300)),"")</f>
        <v/>
      </c>
      <c r="AG25" t="str">
        <f>IFERROR(SUMPRODUCT((Parfaites!$B25=[29]Sem!$C$2:$C$181)*([29]Sem!$E$2:$G$181=300)),"")</f>
        <v/>
      </c>
      <c r="AH25" t="str">
        <f>IFERROR(SUMPRODUCT((Parfaites!$B25=[16]Sem!$C$2:$C$181)*([16]Sem!$E$2:$G$181=300)),"")</f>
        <v/>
      </c>
      <c r="AI25" t="str">
        <f>IFERROR(SUMPRODUCT((Parfaites!$B25=[15]Sem!$C$2:$C$181)*([15]Sem!$E$2:$G$181=300)),"")</f>
        <v/>
      </c>
      <c r="AJ25" t="str">
        <f>IFERROR(SUMPRODUCT((Parfaites!$B25=[14]Sem!$C$2:$C$181)*([14]Sem!$E$2:$G$181=300)),"")</f>
        <v/>
      </c>
      <c r="AK25" t="str">
        <f>IFERROR(SUMPRODUCT((Parfaites!$B25=[13]Sem!$C$2:$C$181)*([13]Sem!$E$2:$G$181=300)),"")</f>
        <v/>
      </c>
      <c r="AL25" t="str">
        <f>IFERROR(SUMPRODUCT((Parfaites!$B25=[12]Sem!$C$2:$C$181)*([12]Sem!$E$2:$G$181=300)),"")</f>
        <v/>
      </c>
      <c r="AM25" t="str">
        <f>IFERROR(SUMPRODUCT((Parfaites!$B25=[11]Sem!$C$2:$C$181)*([11]Sem!$E$2:$G$181=300)),"")</f>
        <v/>
      </c>
      <c r="AN25" t="str">
        <f>IFERROR(SUMPRODUCT((Parfaites!$B25=[10]Sem!$C$2:$C$181)*([10]Sem!$E$2:$G$181=300)),"")</f>
        <v/>
      </c>
      <c r="AO25" t="str">
        <f>IFERROR(SUMPRODUCT((Parfaites!$B25=[9]Sem!$C$2:$C$181)*([9]Sem!$E$2:$G$181=300)),"")</f>
        <v/>
      </c>
      <c r="AP25">
        <f>IFERROR(SUMPRODUCT((Parfaites!$B25=Sem.030!$C$2:$C$181)*(Sem.030!$E$2:$G$181=300)),"")</f>
        <v>0</v>
      </c>
      <c r="AQ25" t="str">
        <f>IFERROR(SUMPRODUCT((Parfaites!$B25=[8]Sem!$C$2:$C$181)*([8]Sem!$E$2:$G$181=300)),"")</f>
        <v/>
      </c>
      <c r="AR25" t="str">
        <f>IFERROR(SUMPRODUCT((Parfaites!$B25=[7]Sem!$C$2:$C$181)*([7]Sem!$E$2:$G$181=300)),"")</f>
        <v/>
      </c>
      <c r="AS25" t="str">
        <f>IFERROR(SUMPRODUCT((Parfaites!$B25=[6]Sem!$C$2:$C$181)*([6]Sem!$E$2:$G$181=300)),"")</f>
        <v/>
      </c>
      <c r="AT25">
        <f>IFERROR(SUMPRODUCT((Parfaites!$B25=Sem.034!$C$2:$C$181)*(Sem.034!$E$2:$G$181=300)),"")</f>
        <v>0</v>
      </c>
    </row>
    <row r="26" spans="1:46" x14ac:dyDescent="0.25">
      <c r="A26" s="73">
        <v>1023</v>
      </c>
      <c r="B26" s="135">
        <f>'Informations personnelles'!C26</f>
        <v>0</v>
      </c>
      <c r="C26" s="147">
        <f>SUMPRODUCT((Parfaites!B26='Abat-Neuf'!C$2:C$181)*('Abat-Neuf'!E$2:G$181=300))</f>
        <v>0</v>
      </c>
      <c r="D26" s="127">
        <f t="shared" si="0"/>
        <v>0</v>
      </c>
      <c r="E26" s="126">
        <f>IFERROR(C26*Données!$X$25+D26*Données!$X$23,"")</f>
        <v>0</v>
      </c>
      <c r="M26">
        <f>IFERROR(SUMPRODUCT((Parfaites!$B26=Sem.01!$C$2:$C$181)*(Sem.01!$E$2:$G$181=300)),"")</f>
        <v>0</v>
      </c>
      <c r="N26" t="str">
        <f>IFERROR(SUMPRODUCT((Parfaites!$B26=[1]Sem!$C$2:$C$181)*([1]Sem!$E$2:$G$181=300)),"")</f>
        <v/>
      </c>
      <c r="O26">
        <f>IFERROR(SUMPRODUCT((Parfaites!$B26=Sem.03!$C$2:$C$181)*(Sem.03!$E$2:$G$181=300)),"")</f>
        <v>0</v>
      </c>
      <c r="P26" t="str">
        <f>IFERROR(SUMPRODUCT((Parfaites!$B26=[2]Sem!$C$2:$C$181)*([2]Sem!$E$2:$G$181=300)),"")</f>
        <v/>
      </c>
      <c r="Q26" t="str">
        <f>IFERROR(SUMPRODUCT((Parfaites!$B26=[3]Sem!$C$2:$C$181)*([3]Sem!$E$2:$G$181=300)),"")</f>
        <v/>
      </c>
      <c r="R26" t="str">
        <f>IFERROR(SUMPRODUCT((Parfaites!$B26=[4]Sem!$C$2:$C$181)*([4]Sem!$E$2:$G$181=300)),"")</f>
        <v/>
      </c>
      <c r="S26" t="str">
        <f>IFERROR(SUMPRODUCT((Parfaites!$B26=[5]Sem!$C$2:$C$181)*([5]Sem!$E$2:$G$181=300)),"")</f>
        <v/>
      </c>
      <c r="T26" t="str">
        <f>IFERROR(SUMPRODUCT((Parfaites!$B26=[17]Sem!$C$2:$C$181)*([17]Sem!$E$2:$G$181=300)),"")</f>
        <v/>
      </c>
      <c r="U26" t="str">
        <f>IFERROR(SUMPRODUCT((Parfaites!$B26=[18]Sem!$C$2:$C$181)*([18]Sem!$E$2:$G$181=300)),"")</f>
        <v/>
      </c>
      <c r="V26" t="str">
        <f>IFERROR(SUMPRODUCT((Parfaites!$B26=[19]Sem!$C$2:$C$181)*([19]Sem!$E$2:$G$181=300)),"")</f>
        <v/>
      </c>
      <c r="W26" t="str">
        <f>IFERROR(SUMPRODUCT((Parfaites!$B26=[20]Sem!$C$2:$C$181)*([20]Sem!$E$2:$G$181=300)),"")</f>
        <v/>
      </c>
      <c r="X26" t="str">
        <f>IFERROR(SUMPRODUCT((Parfaites!$B26=[21]Sem!$C$2:$C$181)*([21]Sem!$E$2:$G$181=300)),"")</f>
        <v/>
      </c>
      <c r="Y26" t="str">
        <f>IFERROR(SUMPRODUCT((Parfaites!$B26=[22]Sem!$C$2:$C$181)*([22]Sem!$E$2:$G$181=300)),"")</f>
        <v/>
      </c>
      <c r="Z26" t="str">
        <f>IFERROR(SUMPRODUCT((Parfaites!$B26=[23]Sem!$C$2:$C$181)*([23]Sem!$E$2:$G$181=300)),"")</f>
        <v/>
      </c>
      <c r="AA26">
        <f>IFERROR(SUMPRODUCT((Parfaites!$B26=Sem.015!$C$2:$C$181)*(Sem.015!$E$2:$G$181=300)),"")</f>
        <v>0</v>
      </c>
      <c r="AB26" t="str">
        <f>IFERROR(SUMPRODUCT((Parfaites!$B26=[24]Sem!$C$2:$C$181)*([24]Sem!$E$2:$G$181=300)),"")</f>
        <v/>
      </c>
      <c r="AC26" t="str">
        <f>IFERROR(SUMPRODUCT((Parfaites!$B26=[25]Sem!$C$2:$C$181)*([25]Sem!$E$2:$G$181=300)),"")</f>
        <v/>
      </c>
      <c r="AD26" t="str">
        <f>IFERROR(SUMPRODUCT((Parfaites!$B26=[26]Sem!$C$2:$C$181)*([26]Sem!$E$2:$G$181=300)),"")</f>
        <v/>
      </c>
      <c r="AE26" t="str">
        <f>IFERROR(SUMPRODUCT((Parfaites!$B26=[27]Sem!$C$2:$C$181)*([27]Sem!$E$2:$G$181=300)),"")</f>
        <v/>
      </c>
      <c r="AF26" t="str">
        <f>IFERROR(SUMPRODUCT((Parfaites!$B26=[28]Sem!$C$2:$C$181)*([28]Sem!$E$2:$G$181=300)),"")</f>
        <v/>
      </c>
      <c r="AG26" t="str">
        <f>IFERROR(SUMPRODUCT((Parfaites!$B26=[29]Sem!$C$2:$C$181)*([29]Sem!$E$2:$G$181=300)),"")</f>
        <v/>
      </c>
      <c r="AH26" t="str">
        <f>IFERROR(SUMPRODUCT((Parfaites!$B26=[16]Sem!$C$2:$C$181)*([16]Sem!$E$2:$G$181=300)),"")</f>
        <v/>
      </c>
      <c r="AI26" t="str">
        <f>IFERROR(SUMPRODUCT((Parfaites!$B26=[15]Sem!$C$2:$C$181)*([15]Sem!$E$2:$G$181=300)),"")</f>
        <v/>
      </c>
      <c r="AJ26" t="str">
        <f>IFERROR(SUMPRODUCT((Parfaites!$B26=[14]Sem!$C$2:$C$181)*([14]Sem!$E$2:$G$181=300)),"")</f>
        <v/>
      </c>
      <c r="AK26" t="str">
        <f>IFERROR(SUMPRODUCT((Parfaites!$B26=[13]Sem!$C$2:$C$181)*([13]Sem!$E$2:$G$181=300)),"")</f>
        <v/>
      </c>
      <c r="AL26" t="str">
        <f>IFERROR(SUMPRODUCT((Parfaites!$B26=[12]Sem!$C$2:$C$181)*([12]Sem!$E$2:$G$181=300)),"")</f>
        <v/>
      </c>
      <c r="AM26" t="str">
        <f>IFERROR(SUMPRODUCT((Parfaites!$B26=[11]Sem!$C$2:$C$181)*([11]Sem!$E$2:$G$181=300)),"")</f>
        <v/>
      </c>
      <c r="AN26" t="str">
        <f>IFERROR(SUMPRODUCT((Parfaites!$B26=[10]Sem!$C$2:$C$181)*([10]Sem!$E$2:$G$181=300)),"")</f>
        <v/>
      </c>
      <c r="AO26" t="str">
        <f>IFERROR(SUMPRODUCT((Parfaites!$B26=[9]Sem!$C$2:$C$181)*([9]Sem!$E$2:$G$181=300)),"")</f>
        <v/>
      </c>
      <c r="AP26">
        <f>IFERROR(SUMPRODUCT((Parfaites!$B26=Sem.030!$C$2:$C$181)*(Sem.030!$E$2:$G$181=300)),"")</f>
        <v>0</v>
      </c>
      <c r="AQ26" t="str">
        <f>IFERROR(SUMPRODUCT((Parfaites!$B26=[8]Sem!$C$2:$C$181)*([8]Sem!$E$2:$G$181=300)),"")</f>
        <v/>
      </c>
      <c r="AR26" t="str">
        <f>IFERROR(SUMPRODUCT((Parfaites!$B26=[7]Sem!$C$2:$C$181)*([7]Sem!$E$2:$G$181=300)),"")</f>
        <v/>
      </c>
      <c r="AS26" t="str">
        <f>IFERROR(SUMPRODUCT((Parfaites!$B26=[6]Sem!$C$2:$C$181)*([6]Sem!$E$2:$G$181=300)),"")</f>
        <v/>
      </c>
      <c r="AT26">
        <f>IFERROR(SUMPRODUCT((Parfaites!$B26=Sem.034!$C$2:$C$181)*(Sem.034!$E$2:$G$181=300)),"")</f>
        <v>0</v>
      </c>
    </row>
    <row r="27" spans="1:46" x14ac:dyDescent="0.25">
      <c r="A27" s="73">
        <v>1024</v>
      </c>
      <c r="B27" s="135" t="str">
        <f>'Informations personnelles'!C27</f>
        <v>Roland Gariépy</v>
      </c>
      <c r="C27" s="147">
        <f>SUMPRODUCT((Parfaites!B27='Abat-Neuf'!C$2:C$181)*('Abat-Neuf'!E$2:G$181=300))</f>
        <v>0</v>
      </c>
      <c r="D27" s="127">
        <f t="shared" si="0"/>
        <v>0</v>
      </c>
      <c r="E27" s="126">
        <f>IFERROR(C27*Données!$X$25+D27*Données!$X$23,"")</f>
        <v>0</v>
      </c>
      <c r="M27">
        <f>IFERROR(SUMPRODUCT((Parfaites!$B27=Sem.01!$C$2:$C$181)*(Sem.01!$E$2:$G$181=300)),"")</f>
        <v>0</v>
      </c>
      <c r="N27" t="str">
        <f>IFERROR(SUMPRODUCT((Parfaites!$B27=[1]Sem!$C$2:$C$181)*([1]Sem!$E$2:$G$181=300)),"")</f>
        <v/>
      </c>
      <c r="O27">
        <f>IFERROR(SUMPRODUCT((Parfaites!$B27=Sem.03!$C$2:$C$181)*(Sem.03!$E$2:$G$181=300)),"")</f>
        <v>0</v>
      </c>
      <c r="P27" t="str">
        <f>IFERROR(SUMPRODUCT((Parfaites!$B27=[2]Sem!$C$2:$C$181)*([2]Sem!$E$2:$G$181=300)),"")</f>
        <v/>
      </c>
      <c r="Q27" t="str">
        <f>IFERROR(SUMPRODUCT((Parfaites!$B27=[3]Sem!$C$2:$C$181)*([3]Sem!$E$2:$G$181=300)),"")</f>
        <v/>
      </c>
      <c r="R27" t="str">
        <f>IFERROR(SUMPRODUCT((Parfaites!$B27=[4]Sem!$C$2:$C$181)*([4]Sem!$E$2:$G$181=300)),"")</f>
        <v/>
      </c>
      <c r="S27" t="str">
        <f>IFERROR(SUMPRODUCT((Parfaites!$B27=[5]Sem!$C$2:$C$181)*([5]Sem!$E$2:$G$181=300)),"")</f>
        <v/>
      </c>
      <c r="T27" t="str">
        <f>IFERROR(SUMPRODUCT((Parfaites!$B27=[17]Sem!$C$2:$C$181)*([17]Sem!$E$2:$G$181=300)),"")</f>
        <v/>
      </c>
      <c r="U27" t="str">
        <f>IFERROR(SUMPRODUCT((Parfaites!$B27=[18]Sem!$C$2:$C$181)*([18]Sem!$E$2:$G$181=300)),"")</f>
        <v/>
      </c>
      <c r="V27" t="str">
        <f>IFERROR(SUMPRODUCT((Parfaites!$B27=[19]Sem!$C$2:$C$181)*([19]Sem!$E$2:$G$181=300)),"")</f>
        <v/>
      </c>
      <c r="W27" t="str">
        <f>IFERROR(SUMPRODUCT((Parfaites!$B27=[20]Sem!$C$2:$C$181)*([20]Sem!$E$2:$G$181=300)),"")</f>
        <v/>
      </c>
      <c r="X27" t="str">
        <f>IFERROR(SUMPRODUCT((Parfaites!$B27=[21]Sem!$C$2:$C$181)*([21]Sem!$E$2:$G$181=300)),"")</f>
        <v/>
      </c>
      <c r="Y27" t="str">
        <f>IFERROR(SUMPRODUCT((Parfaites!$B27=[22]Sem!$C$2:$C$181)*([22]Sem!$E$2:$G$181=300)),"")</f>
        <v/>
      </c>
      <c r="Z27" t="str">
        <f>IFERROR(SUMPRODUCT((Parfaites!$B27=[23]Sem!$C$2:$C$181)*([23]Sem!$E$2:$G$181=300)),"")</f>
        <v/>
      </c>
      <c r="AA27">
        <f>IFERROR(SUMPRODUCT((Parfaites!$B27=Sem.015!$C$2:$C$181)*(Sem.015!$E$2:$G$181=300)),"")</f>
        <v>0</v>
      </c>
      <c r="AB27" t="str">
        <f>IFERROR(SUMPRODUCT((Parfaites!$B27=[24]Sem!$C$2:$C$181)*([24]Sem!$E$2:$G$181=300)),"")</f>
        <v/>
      </c>
      <c r="AC27" t="str">
        <f>IFERROR(SUMPRODUCT((Parfaites!$B27=[25]Sem!$C$2:$C$181)*([25]Sem!$E$2:$G$181=300)),"")</f>
        <v/>
      </c>
      <c r="AD27" t="str">
        <f>IFERROR(SUMPRODUCT((Parfaites!$B27=[26]Sem!$C$2:$C$181)*([26]Sem!$E$2:$G$181=300)),"")</f>
        <v/>
      </c>
      <c r="AE27" t="str">
        <f>IFERROR(SUMPRODUCT((Parfaites!$B27=[27]Sem!$C$2:$C$181)*([27]Sem!$E$2:$G$181=300)),"")</f>
        <v/>
      </c>
      <c r="AF27" t="str">
        <f>IFERROR(SUMPRODUCT((Parfaites!$B27=[28]Sem!$C$2:$C$181)*([28]Sem!$E$2:$G$181=300)),"")</f>
        <v/>
      </c>
      <c r="AG27" t="str">
        <f>IFERROR(SUMPRODUCT((Parfaites!$B27=[29]Sem!$C$2:$C$181)*([29]Sem!$E$2:$G$181=300)),"")</f>
        <v/>
      </c>
      <c r="AH27" t="str">
        <f>IFERROR(SUMPRODUCT((Parfaites!$B27=[16]Sem!$C$2:$C$181)*([16]Sem!$E$2:$G$181=300)),"")</f>
        <v/>
      </c>
      <c r="AI27" t="str">
        <f>IFERROR(SUMPRODUCT((Parfaites!$B27=[15]Sem!$C$2:$C$181)*([15]Sem!$E$2:$G$181=300)),"")</f>
        <v/>
      </c>
      <c r="AJ27" t="str">
        <f>IFERROR(SUMPRODUCT((Parfaites!$B27=[14]Sem!$C$2:$C$181)*([14]Sem!$E$2:$G$181=300)),"")</f>
        <v/>
      </c>
      <c r="AK27" t="str">
        <f>IFERROR(SUMPRODUCT((Parfaites!$B27=[13]Sem!$C$2:$C$181)*([13]Sem!$E$2:$G$181=300)),"")</f>
        <v/>
      </c>
      <c r="AL27" t="str">
        <f>IFERROR(SUMPRODUCT((Parfaites!$B27=[12]Sem!$C$2:$C$181)*([12]Sem!$E$2:$G$181=300)),"")</f>
        <v/>
      </c>
      <c r="AM27" t="str">
        <f>IFERROR(SUMPRODUCT((Parfaites!$B27=[11]Sem!$C$2:$C$181)*([11]Sem!$E$2:$G$181=300)),"")</f>
        <v/>
      </c>
      <c r="AN27" t="str">
        <f>IFERROR(SUMPRODUCT((Parfaites!$B27=[10]Sem!$C$2:$C$181)*([10]Sem!$E$2:$G$181=300)),"")</f>
        <v/>
      </c>
      <c r="AO27" t="str">
        <f>IFERROR(SUMPRODUCT((Parfaites!$B27=[9]Sem!$C$2:$C$181)*([9]Sem!$E$2:$G$181=300)),"")</f>
        <v/>
      </c>
      <c r="AP27">
        <f>IFERROR(SUMPRODUCT((Parfaites!$B27=Sem.030!$C$2:$C$181)*(Sem.030!$E$2:$G$181=300)),"")</f>
        <v>0</v>
      </c>
      <c r="AQ27" t="str">
        <f>IFERROR(SUMPRODUCT((Parfaites!$B27=[8]Sem!$C$2:$C$181)*([8]Sem!$E$2:$G$181=300)),"")</f>
        <v/>
      </c>
      <c r="AR27" t="str">
        <f>IFERROR(SUMPRODUCT((Parfaites!$B27=[7]Sem!$C$2:$C$181)*([7]Sem!$E$2:$G$181=300)),"")</f>
        <v/>
      </c>
      <c r="AS27" t="str">
        <f>IFERROR(SUMPRODUCT((Parfaites!$B27=[6]Sem!$C$2:$C$181)*([6]Sem!$E$2:$G$181=300)),"")</f>
        <v/>
      </c>
      <c r="AT27">
        <f>IFERROR(SUMPRODUCT((Parfaites!$B27=Sem.034!$C$2:$C$181)*(Sem.034!$E$2:$G$181=300)),"")</f>
        <v>0</v>
      </c>
    </row>
    <row r="28" spans="1:46" x14ac:dyDescent="0.25">
      <c r="A28" s="73">
        <v>1025</v>
      </c>
      <c r="B28" s="135" t="str">
        <f>'Informations personnelles'!C28</f>
        <v>Jean-Luc Allard</v>
      </c>
      <c r="C28" s="147">
        <f>SUMPRODUCT((Parfaites!B28='Abat-Neuf'!C$2:C$181)*('Abat-Neuf'!E$2:G$181=300))</f>
        <v>0</v>
      </c>
      <c r="D28" s="127">
        <f t="shared" si="0"/>
        <v>0</v>
      </c>
      <c r="E28" s="126">
        <f>IFERROR(C28*Données!$X$25+D28*Données!$X$23,"")</f>
        <v>0</v>
      </c>
      <c r="M28">
        <f>IFERROR(SUMPRODUCT((Parfaites!$B28=Sem.01!$C$2:$C$181)*(Sem.01!$E$2:$G$181=300)),"")</f>
        <v>0</v>
      </c>
      <c r="N28" t="str">
        <f>IFERROR(SUMPRODUCT((Parfaites!$B28=[1]Sem!$C$2:$C$181)*([1]Sem!$E$2:$G$181=300)),"")</f>
        <v/>
      </c>
      <c r="O28">
        <f>IFERROR(SUMPRODUCT((Parfaites!$B28=Sem.03!$C$2:$C$181)*(Sem.03!$E$2:$G$181=300)),"")</f>
        <v>0</v>
      </c>
      <c r="P28" t="str">
        <f>IFERROR(SUMPRODUCT((Parfaites!$B28=[2]Sem!$C$2:$C$181)*([2]Sem!$E$2:$G$181=300)),"")</f>
        <v/>
      </c>
      <c r="Q28" t="str">
        <f>IFERROR(SUMPRODUCT((Parfaites!$B28=[3]Sem!$C$2:$C$181)*([3]Sem!$E$2:$G$181=300)),"")</f>
        <v/>
      </c>
      <c r="R28" t="str">
        <f>IFERROR(SUMPRODUCT((Parfaites!$B28=[4]Sem!$C$2:$C$181)*([4]Sem!$E$2:$G$181=300)),"")</f>
        <v/>
      </c>
      <c r="S28" t="str">
        <f>IFERROR(SUMPRODUCT((Parfaites!$B28=[5]Sem!$C$2:$C$181)*([5]Sem!$E$2:$G$181=300)),"")</f>
        <v/>
      </c>
      <c r="T28" t="str">
        <f>IFERROR(SUMPRODUCT((Parfaites!$B28=[17]Sem!$C$2:$C$181)*([17]Sem!$E$2:$G$181=300)),"")</f>
        <v/>
      </c>
      <c r="U28" t="str">
        <f>IFERROR(SUMPRODUCT((Parfaites!$B28=[18]Sem!$C$2:$C$181)*([18]Sem!$E$2:$G$181=300)),"")</f>
        <v/>
      </c>
      <c r="V28" t="str">
        <f>IFERROR(SUMPRODUCT((Parfaites!$B28=[19]Sem!$C$2:$C$181)*([19]Sem!$E$2:$G$181=300)),"")</f>
        <v/>
      </c>
      <c r="W28" t="str">
        <f>IFERROR(SUMPRODUCT((Parfaites!$B28=[20]Sem!$C$2:$C$181)*([20]Sem!$E$2:$G$181=300)),"")</f>
        <v/>
      </c>
      <c r="X28" t="str">
        <f>IFERROR(SUMPRODUCT((Parfaites!$B28=[21]Sem!$C$2:$C$181)*([21]Sem!$E$2:$G$181=300)),"")</f>
        <v/>
      </c>
      <c r="Y28" t="str">
        <f>IFERROR(SUMPRODUCT((Parfaites!$B28=[22]Sem!$C$2:$C$181)*([22]Sem!$E$2:$G$181=300)),"")</f>
        <v/>
      </c>
      <c r="Z28" t="str">
        <f>IFERROR(SUMPRODUCT((Parfaites!$B28=[23]Sem!$C$2:$C$181)*([23]Sem!$E$2:$G$181=300)),"")</f>
        <v/>
      </c>
      <c r="AA28">
        <f>IFERROR(SUMPRODUCT((Parfaites!$B28=Sem.015!$C$2:$C$181)*(Sem.015!$E$2:$G$181=300)),"")</f>
        <v>0</v>
      </c>
      <c r="AB28" t="str">
        <f>IFERROR(SUMPRODUCT((Parfaites!$B28=[24]Sem!$C$2:$C$181)*([24]Sem!$E$2:$G$181=300)),"")</f>
        <v/>
      </c>
      <c r="AC28" t="str">
        <f>IFERROR(SUMPRODUCT((Parfaites!$B28=[25]Sem!$C$2:$C$181)*([25]Sem!$E$2:$G$181=300)),"")</f>
        <v/>
      </c>
      <c r="AD28" t="str">
        <f>IFERROR(SUMPRODUCT((Parfaites!$B28=[26]Sem!$C$2:$C$181)*([26]Sem!$E$2:$G$181=300)),"")</f>
        <v/>
      </c>
      <c r="AE28" t="str">
        <f>IFERROR(SUMPRODUCT((Parfaites!$B28=[27]Sem!$C$2:$C$181)*([27]Sem!$E$2:$G$181=300)),"")</f>
        <v/>
      </c>
      <c r="AF28" t="str">
        <f>IFERROR(SUMPRODUCT((Parfaites!$B28=[28]Sem!$C$2:$C$181)*([28]Sem!$E$2:$G$181=300)),"")</f>
        <v/>
      </c>
      <c r="AG28" t="str">
        <f>IFERROR(SUMPRODUCT((Parfaites!$B28=[29]Sem!$C$2:$C$181)*([29]Sem!$E$2:$G$181=300)),"")</f>
        <v/>
      </c>
      <c r="AH28" t="str">
        <f>IFERROR(SUMPRODUCT((Parfaites!$B28=[16]Sem!$C$2:$C$181)*([16]Sem!$E$2:$G$181=300)),"")</f>
        <v/>
      </c>
      <c r="AI28" t="str">
        <f>IFERROR(SUMPRODUCT((Parfaites!$B28=[15]Sem!$C$2:$C$181)*([15]Sem!$E$2:$G$181=300)),"")</f>
        <v/>
      </c>
      <c r="AJ28" t="str">
        <f>IFERROR(SUMPRODUCT((Parfaites!$B28=[14]Sem!$C$2:$C$181)*([14]Sem!$E$2:$G$181=300)),"")</f>
        <v/>
      </c>
      <c r="AK28" t="str">
        <f>IFERROR(SUMPRODUCT((Parfaites!$B28=[13]Sem!$C$2:$C$181)*([13]Sem!$E$2:$G$181=300)),"")</f>
        <v/>
      </c>
      <c r="AL28" t="str">
        <f>IFERROR(SUMPRODUCT((Parfaites!$B28=[12]Sem!$C$2:$C$181)*([12]Sem!$E$2:$G$181=300)),"")</f>
        <v/>
      </c>
      <c r="AM28" t="str">
        <f>IFERROR(SUMPRODUCT((Parfaites!$B28=[11]Sem!$C$2:$C$181)*([11]Sem!$E$2:$G$181=300)),"")</f>
        <v/>
      </c>
      <c r="AN28" t="str">
        <f>IFERROR(SUMPRODUCT((Parfaites!$B28=[10]Sem!$C$2:$C$181)*([10]Sem!$E$2:$G$181=300)),"")</f>
        <v/>
      </c>
      <c r="AO28" t="str">
        <f>IFERROR(SUMPRODUCT((Parfaites!$B28=[9]Sem!$C$2:$C$181)*([9]Sem!$E$2:$G$181=300)),"")</f>
        <v/>
      </c>
      <c r="AP28">
        <f>IFERROR(SUMPRODUCT((Parfaites!$B28=Sem.030!$C$2:$C$181)*(Sem.030!$E$2:$G$181=300)),"")</f>
        <v>0</v>
      </c>
      <c r="AQ28" t="str">
        <f>IFERROR(SUMPRODUCT((Parfaites!$B28=[8]Sem!$C$2:$C$181)*([8]Sem!$E$2:$G$181=300)),"")</f>
        <v/>
      </c>
      <c r="AR28" t="str">
        <f>IFERROR(SUMPRODUCT((Parfaites!$B28=[7]Sem!$C$2:$C$181)*([7]Sem!$E$2:$G$181=300)),"")</f>
        <v/>
      </c>
      <c r="AS28" t="str">
        <f>IFERROR(SUMPRODUCT((Parfaites!$B28=[6]Sem!$C$2:$C$181)*([6]Sem!$E$2:$G$181=300)),"")</f>
        <v/>
      </c>
      <c r="AT28">
        <f>IFERROR(SUMPRODUCT((Parfaites!$B28=Sem.034!$C$2:$C$181)*(Sem.034!$E$2:$G$181=300)),"")</f>
        <v>0</v>
      </c>
    </row>
    <row r="29" spans="1:46" x14ac:dyDescent="0.25">
      <c r="A29" s="73">
        <v>1026</v>
      </c>
      <c r="B29" s="135" t="str">
        <f>'Informations personnelles'!C29</f>
        <v>Charlotte Jolicoeur</v>
      </c>
      <c r="C29" s="147">
        <f>SUMPRODUCT((Parfaites!B29='Abat-Neuf'!C$2:C$181)*('Abat-Neuf'!E$2:G$181=300))</f>
        <v>0</v>
      </c>
      <c r="D29" s="127">
        <f t="shared" si="0"/>
        <v>0</v>
      </c>
      <c r="E29" s="126">
        <f>IFERROR(C29*Données!$X$25+D29*Données!$X$23,"")</f>
        <v>0</v>
      </c>
      <c r="M29">
        <f>IFERROR(SUMPRODUCT((Parfaites!$B29=Sem.01!$C$2:$C$181)*(Sem.01!$E$2:$G$181=300)),"")</f>
        <v>0</v>
      </c>
      <c r="N29" t="str">
        <f>IFERROR(SUMPRODUCT((Parfaites!$B29=[1]Sem!$C$2:$C$181)*([1]Sem!$E$2:$G$181=300)),"")</f>
        <v/>
      </c>
      <c r="O29">
        <f>IFERROR(SUMPRODUCT((Parfaites!$B29=Sem.03!$C$2:$C$181)*(Sem.03!$E$2:$G$181=300)),"")</f>
        <v>0</v>
      </c>
      <c r="P29" t="str">
        <f>IFERROR(SUMPRODUCT((Parfaites!$B29=[2]Sem!$C$2:$C$181)*([2]Sem!$E$2:$G$181=300)),"")</f>
        <v/>
      </c>
      <c r="Q29" t="str">
        <f>IFERROR(SUMPRODUCT((Parfaites!$B29=[3]Sem!$C$2:$C$181)*([3]Sem!$E$2:$G$181=300)),"")</f>
        <v/>
      </c>
      <c r="R29" t="str">
        <f>IFERROR(SUMPRODUCT((Parfaites!$B29=[4]Sem!$C$2:$C$181)*([4]Sem!$E$2:$G$181=300)),"")</f>
        <v/>
      </c>
      <c r="S29" t="str">
        <f>IFERROR(SUMPRODUCT((Parfaites!$B29=[5]Sem!$C$2:$C$181)*([5]Sem!$E$2:$G$181=300)),"")</f>
        <v/>
      </c>
      <c r="T29" t="str">
        <f>IFERROR(SUMPRODUCT((Parfaites!$B29=[17]Sem!$C$2:$C$181)*([17]Sem!$E$2:$G$181=300)),"")</f>
        <v/>
      </c>
      <c r="U29" t="str">
        <f>IFERROR(SUMPRODUCT((Parfaites!$B29=[18]Sem!$C$2:$C$181)*([18]Sem!$E$2:$G$181=300)),"")</f>
        <v/>
      </c>
      <c r="V29" t="str">
        <f>IFERROR(SUMPRODUCT((Parfaites!$B29=[19]Sem!$C$2:$C$181)*([19]Sem!$E$2:$G$181=300)),"")</f>
        <v/>
      </c>
      <c r="W29" t="str">
        <f>IFERROR(SUMPRODUCT((Parfaites!$B29=[20]Sem!$C$2:$C$181)*([20]Sem!$E$2:$G$181=300)),"")</f>
        <v/>
      </c>
      <c r="X29" t="str">
        <f>IFERROR(SUMPRODUCT((Parfaites!$B29=[21]Sem!$C$2:$C$181)*([21]Sem!$E$2:$G$181=300)),"")</f>
        <v/>
      </c>
      <c r="Y29" t="str">
        <f>IFERROR(SUMPRODUCT((Parfaites!$B29=[22]Sem!$C$2:$C$181)*([22]Sem!$E$2:$G$181=300)),"")</f>
        <v/>
      </c>
      <c r="Z29" t="str">
        <f>IFERROR(SUMPRODUCT((Parfaites!$B29=[23]Sem!$C$2:$C$181)*([23]Sem!$E$2:$G$181=300)),"")</f>
        <v/>
      </c>
      <c r="AA29">
        <f>IFERROR(SUMPRODUCT((Parfaites!$B29=Sem.015!$C$2:$C$181)*(Sem.015!$E$2:$G$181=300)),"")</f>
        <v>0</v>
      </c>
      <c r="AB29" t="str">
        <f>IFERROR(SUMPRODUCT((Parfaites!$B29=[24]Sem!$C$2:$C$181)*([24]Sem!$E$2:$G$181=300)),"")</f>
        <v/>
      </c>
      <c r="AC29" t="str">
        <f>IFERROR(SUMPRODUCT((Parfaites!$B29=[25]Sem!$C$2:$C$181)*([25]Sem!$E$2:$G$181=300)),"")</f>
        <v/>
      </c>
      <c r="AD29" t="str">
        <f>IFERROR(SUMPRODUCT((Parfaites!$B29=[26]Sem!$C$2:$C$181)*([26]Sem!$E$2:$G$181=300)),"")</f>
        <v/>
      </c>
      <c r="AE29" t="str">
        <f>IFERROR(SUMPRODUCT((Parfaites!$B29=[27]Sem!$C$2:$C$181)*([27]Sem!$E$2:$G$181=300)),"")</f>
        <v/>
      </c>
      <c r="AF29" t="str">
        <f>IFERROR(SUMPRODUCT((Parfaites!$B29=[28]Sem!$C$2:$C$181)*([28]Sem!$E$2:$G$181=300)),"")</f>
        <v/>
      </c>
      <c r="AG29" t="str">
        <f>IFERROR(SUMPRODUCT((Parfaites!$B29=[29]Sem!$C$2:$C$181)*([29]Sem!$E$2:$G$181=300)),"")</f>
        <v/>
      </c>
      <c r="AH29" t="str">
        <f>IFERROR(SUMPRODUCT((Parfaites!$B29=[16]Sem!$C$2:$C$181)*([16]Sem!$E$2:$G$181=300)),"")</f>
        <v/>
      </c>
      <c r="AI29" t="str">
        <f>IFERROR(SUMPRODUCT((Parfaites!$B29=[15]Sem!$C$2:$C$181)*([15]Sem!$E$2:$G$181=300)),"")</f>
        <v/>
      </c>
      <c r="AJ29" t="str">
        <f>IFERROR(SUMPRODUCT((Parfaites!$B29=[14]Sem!$C$2:$C$181)*([14]Sem!$E$2:$G$181=300)),"")</f>
        <v/>
      </c>
      <c r="AK29" t="str">
        <f>IFERROR(SUMPRODUCT((Parfaites!$B29=[13]Sem!$C$2:$C$181)*([13]Sem!$E$2:$G$181=300)),"")</f>
        <v/>
      </c>
      <c r="AL29" t="str">
        <f>IFERROR(SUMPRODUCT((Parfaites!$B29=[12]Sem!$C$2:$C$181)*([12]Sem!$E$2:$G$181=300)),"")</f>
        <v/>
      </c>
      <c r="AM29" t="str">
        <f>IFERROR(SUMPRODUCT((Parfaites!$B29=[11]Sem!$C$2:$C$181)*([11]Sem!$E$2:$G$181=300)),"")</f>
        <v/>
      </c>
      <c r="AN29" t="str">
        <f>IFERROR(SUMPRODUCT((Parfaites!$B29=[10]Sem!$C$2:$C$181)*([10]Sem!$E$2:$G$181=300)),"")</f>
        <v/>
      </c>
      <c r="AO29" t="str">
        <f>IFERROR(SUMPRODUCT((Parfaites!$B29=[9]Sem!$C$2:$C$181)*([9]Sem!$E$2:$G$181=300)),"")</f>
        <v/>
      </c>
      <c r="AP29">
        <f>IFERROR(SUMPRODUCT((Parfaites!$B29=Sem.030!$C$2:$C$181)*(Sem.030!$E$2:$G$181=300)),"")</f>
        <v>0</v>
      </c>
      <c r="AQ29" t="str">
        <f>IFERROR(SUMPRODUCT((Parfaites!$B29=[8]Sem!$C$2:$C$181)*([8]Sem!$E$2:$G$181=300)),"")</f>
        <v/>
      </c>
      <c r="AR29" t="str">
        <f>IFERROR(SUMPRODUCT((Parfaites!$B29=[7]Sem!$C$2:$C$181)*([7]Sem!$E$2:$G$181=300)),"")</f>
        <v/>
      </c>
      <c r="AS29" t="str">
        <f>IFERROR(SUMPRODUCT((Parfaites!$B29=[6]Sem!$C$2:$C$181)*([6]Sem!$E$2:$G$181=300)),"")</f>
        <v/>
      </c>
      <c r="AT29">
        <f>IFERROR(SUMPRODUCT((Parfaites!$B29=Sem.034!$C$2:$C$181)*(Sem.034!$E$2:$G$181=300)),"")</f>
        <v>0</v>
      </c>
    </row>
    <row r="30" spans="1:46" x14ac:dyDescent="0.25">
      <c r="A30" s="73">
        <v>1027</v>
      </c>
      <c r="B30" s="135" t="str">
        <f>'Informations personnelles'!C30</f>
        <v>Jean-Marie Thibault</v>
      </c>
      <c r="C30" s="147">
        <f>SUMPRODUCT((Parfaites!B30='Abat-Neuf'!C$2:C$181)*('Abat-Neuf'!E$2:G$181=300))</f>
        <v>0</v>
      </c>
      <c r="D30" s="127">
        <f t="shared" si="0"/>
        <v>0</v>
      </c>
      <c r="E30" s="126">
        <f>IFERROR(C30*Données!$X$25+D30*Données!$X$23,"")</f>
        <v>0</v>
      </c>
      <c r="M30">
        <f>IFERROR(SUMPRODUCT((Parfaites!$B30=Sem.01!$C$2:$C$181)*(Sem.01!$E$2:$G$181=300)),"")</f>
        <v>0</v>
      </c>
      <c r="N30" t="str">
        <f>IFERROR(SUMPRODUCT((Parfaites!$B30=[1]Sem!$C$2:$C$181)*([1]Sem!$E$2:$G$181=300)),"")</f>
        <v/>
      </c>
      <c r="O30">
        <f>IFERROR(SUMPRODUCT((Parfaites!$B30=Sem.03!$C$2:$C$181)*(Sem.03!$E$2:$G$181=300)),"")</f>
        <v>0</v>
      </c>
      <c r="P30" t="str">
        <f>IFERROR(SUMPRODUCT((Parfaites!$B30=[2]Sem!$C$2:$C$181)*([2]Sem!$E$2:$G$181=300)),"")</f>
        <v/>
      </c>
      <c r="Q30" t="str">
        <f>IFERROR(SUMPRODUCT((Parfaites!$B30=[3]Sem!$C$2:$C$181)*([3]Sem!$E$2:$G$181=300)),"")</f>
        <v/>
      </c>
      <c r="R30" t="str">
        <f>IFERROR(SUMPRODUCT((Parfaites!$B30=[4]Sem!$C$2:$C$181)*([4]Sem!$E$2:$G$181=300)),"")</f>
        <v/>
      </c>
      <c r="S30" t="str">
        <f>IFERROR(SUMPRODUCT((Parfaites!$B30=[5]Sem!$C$2:$C$181)*([5]Sem!$E$2:$G$181=300)),"")</f>
        <v/>
      </c>
      <c r="T30" t="str">
        <f>IFERROR(SUMPRODUCT((Parfaites!$B30=[17]Sem!$C$2:$C$181)*([17]Sem!$E$2:$G$181=300)),"")</f>
        <v/>
      </c>
      <c r="U30" t="str">
        <f>IFERROR(SUMPRODUCT((Parfaites!$B30=[18]Sem!$C$2:$C$181)*([18]Sem!$E$2:$G$181=300)),"")</f>
        <v/>
      </c>
      <c r="V30" t="str">
        <f>IFERROR(SUMPRODUCT((Parfaites!$B30=[19]Sem!$C$2:$C$181)*([19]Sem!$E$2:$G$181=300)),"")</f>
        <v/>
      </c>
      <c r="W30" t="str">
        <f>IFERROR(SUMPRODUCT((Parfaites!$B30=[20]Sem!$C$2:$C$181)*([20]Sem!$E$2:$G$181=300)),"")</f>
        <v/>
      </c>
      <c r="X30" t="str">
        <f>IFERROR(SUMPRODUCT((Parfaites!$B30=[21]Sem!$C$2:$C$181)*([21]Sem!$E$2:$G$181=300)),"")</f>
        <v/>
      </c>
      <c r="Y30" t="str">
        <f>IFERROR(SUMPRODUCT((Parfaites!$B30=[22]Sem!$C$2:$C$181)*([22]Sem!$E$2:$G$181=300)),"")</f>
        <v/>
      </c>
      <c r="Z30" t="str">
        <f>IFERROR(SUMPRODUCT((Parfaites!$B30=[23]Sem!$C$2:$C$181)*([23]Sem!$E$2:$G$181=300)),"")</f>
        <v/>
      </c>
      <c r="AA30">
        <f>IFERROR(SUMPRODUCT((Parfaites!$B30=Sem.015!$C$2:$C$181)*(Sem.015!$E$2:$G$181=300)),"")</f>
        <v>0</v>
      </c>
      <c r="AB30" t="str">
        <f>IFERROR(SUMPRODUCT((Parfaites!$B30=[24]Sem!$C$2:$C$181)*([24]Sem!$E$2:$G$181=300)),"")</f>
        <v/>
      </c>
      <c r="AC30" t="str">
        <f>IFERROR(SUMPRODUCT((Parfaites!$B30=[25]Sem!$C$2:$C$181)*([25]Sem!$E$2:$G$181=300)),"")</f>
        <v/>
      </c>
      <c r="AD30" t="str">
        <f>IFERROR(SUMPRODUCT((Parfaites!$B30=[26]Sem!$C$2:$C$181)*([26]Sem!$E$2:$G$181=300)),"")</f>
        <v/>
      </c>
      <c r="AE30" t="str">
        <f>IFERROR(SUMPRODUCT((Parfaites!$B30=[27]Sem!$C$2:$C$181)*([27]Sem!$E$2:$G$181=300)),"")</f>
        <v/>
      </c>
      <c r="AF30" t="str">
        <f>IFERROR(SUMPRODUCT((Parfaites!$B30=[28]Sem!$C$2:$C$181)*([28]Sem!$E$2:$G$181=300)),"")</f>
        <v/>
      </c>
      <c r="AG30" t="str">
        <f>IFERROR(SUMPRODUCT((Parfaites!$B30=[29]Sem!$C$2:$C$181)*([29]Sem!$E$2:$G$181=300)),"")</f>
        <v/>
      </c>
      <c r="AH30" t="str">
        <f>IFERROR(SUMPRODUCT((Parfaites!$B30=[16]Sem!$C$2:$C$181)*([16]Sem!$E$2:$G$181=300)),"")</f>
        <v/>
      </c>
      <c r="AI30" t="str">
        <f>IFERROR(SUMPRODUCT((Parfaites!$B30=[15]Sem!$C$2:$C$181)*([15]Sem!$E$2:$G$181=300)),"")</f>
        <v/>
      </c>
      <c r="AJ30" t="str">
        <f>IFERROR(SUMPRODUCT((Parfaites!$B30=[14]Sem!$C$2:$C$181)*([14]Sem!$E$2:$G$181=300)),"")</f>
        <v/>
      </c>
      <c r="AK30" t="str">
        <f>IFERROR(SUMPRODUCT((Parfaites!$B30=[13]Sem!$C$2:$C$181)*([13]Sem!$E$2:$G$181=300)),"")</f>
        <v/>
      </c>
      <c r="AL30" t="str">
        <f>IFERROR(SUMPRODUCT((Parfaites!$B30=[12]Sem!$C$2:$C$181)*([12]Sem!$E$2:$G$181=300)),"")</f>
        <v/>
      </c>
      <c r="AM30" t="str">
        <f>IFERROR(SUMPRODUCT((Parfaites!$B30=[11]Sem!$C$2:$C$181)*([11]Sem!$E$2:$G$181=300)),"")</f>
        <v/>
      </c>
      <c r="AN30" t="str">
        <f>IFERROR(SUMPRODUCT((Parfaites!$B30=[10]Sem!$C$2:$C$181)*([10]Sem!$E$2:$G$181=300)),"")</f>
        <v/>
      </c>
      <c r="AO30" t="str">
        <f>IFERROR(SUMPRODUCT((Parfaites!$B30=[9]Sem!$C$2:$C$181)*([9]Sem!$E$2:$G$181=300)),"")</f>
        <v/>
      </c>
      <c r="AP30">
        <f>IFERROR(SUMPRODUCT((Parfaites!$B30=Sem.030!$C$2:$C$181)*(Sem.030!$E$2:$G$181=300)),"")</f>
        <v>0</v>
      </c>
      <c r="AQ30" t="str">
        <f>IFERROR(SUMPRODUCT((Parfaites!$B30=[8]Sem!$C$2:$C$181)*([8]Sem!$E$2:$G$181=300)),"")</f>
        <v/>
      </c>
      <c r="AR30" t="str">
        <f>IFERROR(SUMPRODUCT((Parfaites!$B30=[7]Sem!$C$2:$C$181)*([7]Sem!$E$2:$G$181=300)),"")</f>
        <v/>
      </c>
      <c r="AS30" t="str">
        <f>IFERROR(SUMPRODUCT((Parfaites!$B30=[6]Sem!$C$2:$C$181)*([6]Sem!$E$2:$G$181=300)),"")</f>
        <v/>
      </c>
      <c r="AT30">
        <f>IFERROR(SUMPRODUCT((Parfaites!$B30=Sem.034!$C$2:$C$181)*(Sem.034!$E$2:$G$181=300)),"")</f>
        <v>0</v>
      </c>
    </row>
    <row r="31" spans="1:46" x14ac:dyDescent="0.25">
      <c r="A31" s="73">
        <v>1028</v>
      </c>
      <c r="B31" s="135" t="str">
        <f>'Informations personnelles'!C31</f>
        <v>Denis Locas</v>
      </c>
      <c r="C31" s="147">
        <f>SUMPRODUCT((Parfaites!B31='Abat-Neuf'!C$2:C$181)*('Abat-Neuf'!E$2:G$181=300))</f>
        <v>0</v>
      </c>
      <c r="D31" s="127">
        <f t="shared" si="0"/>
        <v>0</v>
      </c>
      <c r="E31" s="126">
        <f>IFERROR(C31*Données!$X$25+D31*Données!$X$23,"")</f>
        <v>0</v>
      </c>
      <c r="M31">
        <f>IFERROR(SUMPRODUCT((Parfaites!$B31=Sem.01!$C$2:$C$181)*(Sem.01!$E$2:$G$181=300)),"")</f>
        <v>0</v>
      </c>
      <c r="N31" t="str">
        <f>IFERROR(SUMPRODUCT((Parfaites!$B31=[1]Sem!$C$2:$C$181)*([1]Sem!$E$2:$G$181=300)),"")</f>
        <v/>
      </c>
      <c r="O31">
        <f>IFERROR(SUMPRODUCT((Parfaites!$B31=Sem.03!$C$2:$C$181)*(Sem.03!$E$2:$G$181=300)),"")</f>
        <v>0</v>
      </c>
      <c r="P31" t="str">
        <f>IFERROR(SUMPRODUCT((Parfaites!$B31=[2]Sem!$C$2:$C$181)*([2]Sem!$E$2:$G$181=300)),"")</f>
        <v/>
      </c>
      <c r="Q31" t="str">
        <f>IFERROR(SUMPRODUCT((Parfaites!$B31=[3]Sem!$C$2:$C$181)*([3]Sem!$E$2:$G$181=300)),"")</f>
        <v/>
      </c>
      <c r="R31" t="str">
        <f>IFERROR(SUMPRODUCT((Parfaites!$B31=[4]Sem!$C$2:$C$181)*([4]Sem!$E$2:$G$181=300)),"")</f>
        <v/>
      </c>
      <c r="S31" t="str">
        <f>IFERROR(SUMPRODUCT((Parfaites!$B31=[5]Sem!$C$2:$C$181)*([5]Sem!$E$2:$G$181=300)),"")</f>
        <v/>
      </c>
      <c r="T31" t="str">
        <f>IFERROR(SUMPRODUCT((Parfaites!$B31=[17]Sem!$C$2:$C$181)*([17]Sem!$E$2:$G$181=300)),"")</f>
        <v/>
      </c>
      <c r="U31" t="str">
        <f>IFERROR(SUMPRODUCT((Parfaites!$B31=[18]Sem!$C$2:$C$181)*([18]Sem!$E$2:$G$181=300)),"")</f>
        <v/>
      </c>
      <c r="V31" t="str">
        <f>IFERROR(SUMPRODUCT((Parfaites!$B31=[19]Sem!$C$2:$C$181)*([19]Sem!$E$2:$G$181=300)),"")</f>
        <v/>
      </c>
      <c r="W31" t="str">
        <f>IFERROR(SUMPRODUCT((Parfaites!$B31=[20]Sem!$C$2:$C$181)*([20]Sem!$E$2:$G$181=300)),"")</f>
        <v/>
      </c>
      <c r="X31" t="str">
        <f>IFERROR(SUMPRODUCT((Parfaites!$B31=[21]Sem!$C$2:$C$181)*([21]Sem!$E$2:$G$181=300)),"")</f>
        <v/>
      </c>
      <c r="Y31" t="str">
        <f>IFERROR(SUMPRODUCT((Parfaites!$B31=[22]Sem!$C$2:$C$181)*([22]Sem!$E$2:$G$181=300)),"")</f>
        <v/>
      </c>
      <c r="Z31" t="str">
        <f>IFERROR(SUMPRODUCT((Parfaites!$B31=[23]Sem!$C$2:$C$181)*([23]Sem!$E$2:$G$181=300)),"")</f>
        <v/>
      </c>
      <c r="AA31">
        <f>IFERROR(SUMPRODUCT((Parfaites!$B31=Sem.015!$C$2:$C$181)*(Sem.015!$E$2:$G$181=300)),"")</f>
        <v>0</v>
      </c>
      <c r="AB31" t="str">
        <f>IFERROR(SUMPRODUCT((Parfaites!$B31=[24]Sem!$C$2:$C$181)*([24]Sem!$E$2:$G$181=300)),"")</f>
        <v/>
      </c>
      <c r="AC31" t="str">
        <f>IFERROR(SUMPRODUCT((Parfaites!$B31=[25]Sem!$C$2:$C$181)*([25]Sem!$E$2:$G$181=300)),"")</f>
        <v/>
      </c>
      <c r="AD31" t="str">
        <f>IFERROR(SUMPRODUCT((Parfaites!$B31=[26]Sem!$C$2:$C$181)*([26]Sem!$E$2:$G$181=300)),"")</f>
        <v/>
      </c>
      <c r="AE31" t="str">
        <f>IFERROR(SUMPRODUCT((Parfaites!$B31=[27]Sem!$C$2:$C$181)*([27]Sem!$E$2:$G$181=300)),"")</f>
        <v/>
      </c>
      <c r="AF31" t="str">
        <f>IFERROR(SUMPRODUCT((Parfaites!$B31=[28]Sem!$C$2:$C$181)*([28]Sem!$E$2:$G$181=300)),"")</f>
        <v/>
      </c>
      <c r="AG31" t="str">
        <f>IFERROR(SUMPRODUCT((Parfaites!$B31=[29]Sem!$C$2:$C$181)*([29]Sem!$E$2:$G$181=300)),"")</f>
        <v/>
      </c>
      <c r="AH31" t="str">
        <f>IFERROR(SUMPRODUCT((Parfaites!$B31=[16]Sem!$C$2:$C$181)*([16]Sem!$E$2:$G$181=300)),"")</f>
        <v/>
      </c>
      <c r="AI31" t="str">
        <f>IFERROR(SUMPRODUCT((Parfaites!$B31=[15]Sem!$C$2:$C$181)*([15]Sem!$E$2:$G$181=300)),"")</f>
        <v/>
      </c>
      <c r="AJ31" t="str">
        <f>IFERROR(SUMPRODUCT((Parfaites!$B31=[14]Sem!$C$2:$C$181)*([14]Sem!$E$2:$G$181=300)),"")</f>
        <v/>
      </c>
      <c r="AK31" t="str">
        <f>IFERROR(SUMPRODUCT((Parfaites!$B31=[13]Sem!$C$2:$C$181)*([13]Sem!$E$2:$G$181=300)),"")</f>
        <v/>
      </c>
      <c r="AL31" t="str">
        <f>IFERROR(SUMPRODUCT((Parfaites!$B31=[12]Sem!$C$2:$C$181)*([12]Sem!$E$2:$G$181=300)),"")</f>
        <v/>
      </c>
      <c r="AM31" t="str">
        <f>IFERROR(SUMPRODUCT((Parfaites!$B31=[11]Sem!$C$2:$C$181)*([11]Sem!$E$2:$G$181=300)),"")</f>
        <v/>
      </c>
      <c r="AN31" t="str">
        <f>IFERROR(SUMPRODUCT((Parfaites!$B31=[10]Sem!$C$2:$C$181)*([10]Sem!$E$2:$G$181=300)),"")</f>
        <v/>
      </c>
      <c r="AO31" t="str">
        <f>IFERROR(SUMPRODUCT((Parfaites!$B31=[9]Sem!$C$2:$C$181)*([9]Sem!$E$2:$G$181=300)),"")</f>
        <v/>
      </c>
      <c r="AP31">
        <f>IFERROR(SUMPRODUCT((Parfaites!$B31=Sem.030!$C$2:$C$181)*(Sem.030!$E$2:$G$181=300)),"")</f>
        <v>0</v>
      </c>
      <c r="AQ31" t="str">
        <f>IFERROR(SUMPRODUCT((Parfaites!$B31=[8]Sem!$C$2:$C$181)*([8]Sem!$E$2:$G$181=300)),"")</f>
        <v/>
      </c>
      <c r="AR31" t="str">
        <f>IFERROR(SUMPRODUCT((Parfaites!$B31=[7]Sem!$C$2:$C$181)*([7]Sem!$E$2:$G$181=300)),"")</f>
        <v/>
      </c>
      <c r="AS31" t="str">
        <f>IFERROR(SUMPRODUCT((Parfaites!$B31=[6]Sem!$C$2:$C$181)*([6]Sem!$E$2:$G$181=300)),"")</f>
        <v/>
      </c>
      <c r="AT31">
        <f>IFERROR(SUMPRODUCT((Parfaites!$B31=Sem.034!$C$2:$C$181)*(Sem.034!$E$2:$G$181=300)),"")</f>
        <v>0</v>
      </c>
    </row>
    <row r="32" spans="1:46" x14ac:dyDescent="0.25">
      <c r="A32" s="73">
        <v>1029</v>
      </c>
      <c r="B32" s="135" t="str">
        <f>'Informations personnelles'!C32</f>
        <v>Jeannine Chartré</v>
      </c>
      <c r="C32" s="147">
        <f>SUMPRODUCT((Parfaites!B32='Abat-Neuf'!C$2:C$181)*('Abat-Neuf'!E$2:G$181=300))</f>
        <v>0</v>
      </c>
      <c r="D32" s="127">
        <f t="shared" si="0"/>
        <v>0</v>
      </c>
      <c r="E32" s="126">
        <f>IFERROR(C32*Données!$X$25+D32*Données!$X$23,"")</f>
        <v>0</v>
      </c>
      <c r="M32">
        <f>IFERROR(SUMPRODUCT((Parfaites!$B32=Sem.01!$C$2:$C$181)*(Sem.01!$E$2:$G$181=300)),"")</f>
        <v>0</v>
      </c>
      <c r="N32" t="str">
        <f>IFERROR(SUMPRODUCT((Parfaites!$B32=[1]Sem!$C$2:$C$181)*([1]Sem!$E$2:$G$181=300)),"")</f>
        <v/>
      </c>
      <c r="O32">
        <f>IFERROR(SUMPRODUCT((Parfaites!$B32=Sem.03!$C$2:$C$181)*(Sem.03!$E$2:$G$181=300)),"")</f>
        <v>0</v>
      </c>
      <c r="P32" t="str">
        <f>IFERROR(SUMPRODUCT((Parfaites!$B32=[2]Sem!$C$2:$C$181)*([2]Sem!$E$2:$G$181=300)),"")</f>
        <v/>
      </c>
      <c r="Q32" t="str">
        <f>IFERROR(SUMPRODUCT((Parfaites!$B32=[3]Sem!$C$2:$C$181)*([3]Sem!$E$2:$G$181=300)),"")</f>
        <v/>
      </c>
      <c r="R32" t="str">
        <f>IFERROR(SUMPRODUCT((Parfaites!$B32=[4]Sem!$C$2:$C$181)*([4]Sem!$E$2:$G$181=300)),"")</f>
        <v/>
      </c>
      <c r="S32" t="str">
        <f>IFERROR(SUMPRODUCT((Parfaites!$B32=[5]Sem!$C$2:$C$181)*([5]Sem!$E$2:$G$181=300)),"")</f>
        <v/>
      </c>
      <c r="T32" t="str">
        <f>IFERROR(SUMPRODUCT((Parfaites!$B32=[17]Sem!$C$2:$C$181)*([17]Sem!$E$2:$G$181=300)),"")</f>
        <v/>
      </c>
      <c r="U32" t="str">
        <f>IFERROR(SUMPRODUCT((Parfaites!$B32=[18]Sem!$C$2:$C$181)*([18]Sem!$E$2:$G$181=300)),"")</f>
        <v/>
      </c>
      <c r="V32" t="str">
        <f>IFERROR(SUMPRODUCT((Parfaites!$B32=[19]Sem!$C$2:$C$181)*([19]Sem!$E$2:$G$181=300)),"")</f>
        <v/>
      </c>
      <c r="W32" t="str">
        <f>IFERROR(SUMPRODUCT((Parfaites!$B32=[20]Sem!$C$2:$C$181)*([20]Sem!$E$2:$G$181=300)),"")</f>
        <v/>
      </c>
      <c r="X32" t="str">
        <f>IFERROR(SUMPRODUCT((Parfaites!$B32=[21]Sem!$C$2:$C$181)*([21]Sem!$E$2:$G$181=300)),"")</f>
        <v/>
      </c>
      <c r="Y32" t="str">
        <f>IFERROR(SUMPRODUCT((Parfaites!$B32=[22]Sem!$C$2:$C$181)*([22]Sem!$E$2:$G$181=300)),"")</f>
        <v/>
      </c>
      <c r="Z32" t="str">
        <f>IFERROR(SUMPRODUCT((Parfaites!$B32=[23]Sem!$C$2:$C$181)*([23]Sem!$E$2:$G$181=300)),"")</f>
        <v/>
      </c>
      <c r="AA32">
        <f>IFERROR(SUMPRODUCT((Parfaites!$B32=Sem.015!$C$2:$C$181)*(Sem.015!$E$2:$G$181=300)),"")</f>
        <v>0</v>
      </c>
      <c r="AB32" t="str">
        <f>IFERROR(SUMPRODUCT((Parfaites!$B32=[24]Sem!$C$2:$C$181)*([24]Sem!$E$2:$G$181=300)),"")</f>
        <v/>
      </c>
      <c r="AC32" t="str">
        <f>IFERROR(SUMPRODUCT((Parfaites!$B32=[25]Sem!$C$2:$C$181)*([25]Sem!$E$2:$G$181=300)),"")</f>
        <v/>
      </c>
      <c r="AD32" t="str">
        <f>IFERROR(SUMPRODUCT((Parfaites!$B32=[26]Sem!$C$2:$C$181)*([26]Sem!$E$2:$G$181=300)),"")</f>
        <v/>
      </c>
      <c r="AE32" t="str">
        <f>IFERROR(SUMPRODUCT((Parfaites!$B32=[27]Sem!$C$2:$C$181)*([27]Sem!$E$2:$G$181=300)),"")</f>
        <v/>
      </c>
      <c r="AF32" t="str">
        <f>IFERROR(SUMPRODUCT((Parfaites!$B32=[28]Sem!$C$2:$C$181)*([28]Sem!$E$2:$G$181=300)),"")</f>
        <v/>
      </c>
      <c r="AG32" t="str">
        <f>IFERROR(SUMPRODUCT((Parfaites!$B32=[29]Sem!$C$2:$C$181)*([29]Sem!$E$2:$G$181=300)),"")</f>
        <v/>
      </c>
      <c r="AH32" t="str">
        <f>IFERROR(SUMPRODUCT((Parfaites!$B32=[16]Sem!$C$2:$C$181)*([16]Sem!$E$2:$G$181=300)),"")</f>
        <v/>
      </c>
      <c r="AI32" t="str">
        <f>IFERROR(SUMPRODUCT((Parfaites!$B32=[15]Sem!$C$2:$C$181)*([15]Sem!$E$2:$G$181=300)),"")</f>
        <v/>
      </c>
      <c r="AJ32" t="str">
        <f>IFERROR(SUMPRODUCT((Parfaites!$B32=[14]Sem!$C$2:$C$181)*([14]Sem!$E$2:$G$181=300)),"")</f>
        <v/>
      </c>
      <c r="AK32" t="str">
        <f>IFERROR(SUMPRODUCT((Parfaites!$B32=[13]Sem!$C$2:$C$181)*([13]Sem!$E$2:$G$181=300)),"")</f>
        <v/>
      </c>
      <c r="AL32" t="str">
        <f>IFERROR(SUMPRODUCT((Parfaites!$B32=[12]Sem!$C$2:$C$181)*([12]Sem!$E$2:$G$181=300)),"")</f>
        <v/>
      </c>
      <c r="AM32" t="str">
        <f>IFERROR(SUMPRODUCT((Parfaites!$B32=[11]Sem!$C$2:$C$181)*([11]Sem!$E$2:$G$181=300)),"")</f>
        <v/>
      </c>
      <c r="AN32" t="str">
        <f>IFERROR(SUMPRODUCT((Parfaites!$B32=[10]Sem!$C$2:$C$181)*([10]Sem!$E$2:$G$181=300)),"")</f>
        <v/>
      </c>
      <c r="AO32" t="str">
        <f>IFERROR(SUMPRODUCT((Parfaites!$B32=[9]Sem!$C$2:$C$181)*([9]Sem!$E$2:$G$181=300)),"")</f>
        <v/>
      </c>
      <c r="AP32">
        <f>IFERROR(SUMPRODUCT((Parfaites!$B32=Sem.030!$C$2:$C$181)*(Sem.030!$E$2:$G$181=300)),"")</f>
        <v>0</v>
      </c>
      <c r="AQ32" t="str">
        <f>IFERROR(SUMPRODUCT((Parfaites!$B32=[8]Sem!$C$2:$C$181)*([8]Sem!$E$2:$G$181=300)),"")</f>
        <v/>
      </c>
      <c r="AR32" t="str">
        <f>IFERROR(SUMPRODUCT((Parfaites!$B32=[7]Sem!$C$2:$C$181)*([7]Sem!$E$2:$G$181=300)),"")</f>
        <v/>
      </c>
      <c r="AS32" t="str">
        <f>IFERROR(SUMPRODUCT((Parfaites!$B32=[6]Sem!$C$2:$C$181)*([6]Sem!$E$2:$G$181=300)),"")</f>
        <v/>
      </c>
      <c r="AT32">
        <f>IFERROR(SUMPRODUCT((Parfaites!$B32=Sem.034!$C$2:$C$181)*(Sem.034!$E$2:$G$181=300)),"")</f>
        <v>0</v>
      </c>
    </row>
    <row r="33" spans="1:46" x14ac:dyDescent="0.25">
      <c r="A33" s="73">
        <v>1030</v>
      </c>
      <c r="B33" s="135" t="str">
        <f>'Informations personnelles'!C33</f>
        <v>Lise Cloutier</v>
      </c>
      <c r="C33" s="147">
        <f>SUMPRODUCT((Parfaites!B33='Abat-Neuf'!C$2:C$181)*('Abat-Neuf'!E$2:G$181=300))</f>
        <v>0</v>
      </c>
      <c r="D33" s="127">
        <f t="shared" si="0"/>
        <v>0</v>
      </c>
      <c r="E33" s="126">
        <f>IFERROR(C33*Données!$X$25+D33*Données!$X$23,"")</f>
        <v>0</v>
      </c>
      <c r="M33">
        <f>IFERROR(SUMPRODUCT((Parfaites!$B33=Sem.01!$C$2:$C$181)*(Sem.01!$E$2:$G$181=300)),"")</f>
        <v>0</v>
      </c>
      <c r="N33" t="str">
        <f>IFERROR(SUMPRODUCT((Parfaites!$B33=[1]Sem!$C$2:$C$181)*([1]Sem!$E$2:$G$181=300)),"")</f>
        <v/>
      </c>
      <c r="O33">
        <f>IFERROR(SUMPRODUCT((Parfaites!$B33=Sem.03!$C$2:$C$181)*(Sem.03!$E$2:$G$181=300)),"")</f>
        <v>0</v>
      </c>
      <c r="P33" t="str">
        <f>IFERROR(SUMPRODUCT((Parfaites!$B33=[2]Sem!$C$2:$C$181)*([2]Sem!$E$2:$G$181=300)),"")</f>
        <v/>
      </c>
      <c r="Q33" t="str">
        <f>IFERROR(SUMPRODUCT((Parfaites!$B33=[3]Sem!$C$2:$C$181)*([3]Sem!$E$2:$G$181=300)),"")</f>
        <v/>
      </c>
      <c r="R33" t="str">
        <f>IFERROR(SUMPRODUCT((Parfaites!$B33=[4]Sem!$C$2:$C$181)*([4]Sem!$E$2:$G$181=300)),"")</f>
        <v/>
      </c>
      <c r="S33" t="str">
        <f>IFERROR(SUMPRODUCT((Parfaites!$B33=[5]Sem!$C$2:$C$181)*([5]Sem!$E$2:$G$181=300)),"")</f>
        <v/>
      </c>
      <c r="T33" t="str">
        <f>IFERROR(SUMPRODUCT((Parfaites!$B33=[17]Sem!$C$2:$C$181)*([17]Sem!$E$2:$G$181=300)),"")</f>
        <v/>
      </c>
      <c r="U33" t="str">
        <f>IFERROR(SUMPRODUCT((Parfaites!$B33=[18]Sem!$C$2:$C$181)*([18]Sem!$E$2:$G$181=300)),"")</f>
        <v/>
      </c>
      <c r="V33" t="str">
        <f>IFERROR(SUMPRODUCT((Parfaites!$B33=[19]Sem!$C$2:$C$181)*([19]Sem!$E$2:$G$181=300)),"")</f>
        <v/>
      </c>
      <c r="W33" t="str">
        <f>IFERROR(SUMPRODUCT((Parfaites!$B33=[20]Sem!$C$2:$C$181)*([20]Sem!$E$2:$G$181=300)),"")</f>
        <v/>
      </c>
      <c r="X33" t="str">
        <f>IFERROR(SUMPRODUCT((Parfaites!$B33=[21]Sem!$C$2:$C$181)*([21]Sem!$E$2:$G$181=300)),"")</f>
        <v/>
      </c>
      <c r="Y33" t="str">
        <f>IFERROR(SUMPRODUCT((Parfaites!$B33=[22]Sem!$C$2:$C$181)*([22]Sem!$E$2:$G$181=300)),"")</f>
        <v/>
      </c>
      <c r="Z33" t="str">
        <f>IFERROR(SUMPRODUCT((Parfaites!$B33=[23]Sem!$C$2:$C$181)*([23]Sem!$E$2:$G$181=300)),"")</f>
        <v/>
      </c>
      <c r="AA33">
        <f>IFERROR(SUMPRODUCT((Parfaites!$B33=Sem.015!$C$2:$C$181)*(Sem.015!$E$2:$G$181=300)),"")</f>
        <v>0</v>
      </c>
      <c r="AB33" t="str">
        <f>IFERROR(SUMPRODUCT((Parfaites!$B33=[24]Sem!$C$2:$C$181)*([24]Sem!$E$2:$G$181=300)),"")</f>
        <v/>
      </c>
      <c r="AC33" t="str">
        <f>IFERROR(SUMPRODUCT((Parfaites!$B33=[25]Sem!$C$2:$C$181)*([25]Sem!$E$2:$G$181=300)),"")</f>
        <v/>
      </c>
      <c r="AD33" t="str">
        <f>IFERROR(SUMPRODUCT((Parfaites!$B33=[26]Sem!$C$2:$C$181)*([26]Sem!$E$2:$G$181=300)),"")</f>
        <v/>
      </c>
      <c r="AE33" t="str">
        <f>IFERROR(SUMPRODUCT((Parfaites!$B33=[27]Sem!$C$2:$C$181)*([27]Sem!$E$2:$G$181=300)),"")</f>
        <v/>
      </c>
      <c r="AF33" t="str">
        <f>IFERROR(SUMPRODUCT((Parfaites!$B33=[28]Sem!$C$2:$C$181)*([28]Sem!$E$2:$G$181=300)),"")</f>
        <v/>
      </c>
      <c r="AG33" t="str">
        <f>IFERROR(SUMPRODUCT((Parfaites!$B33=[29]Sem!$C$2:$C$181)*([29]Sem!$E$2:$G$181=300)),"")</f>
        <v/>
      </c>
      <c r="AH33" t="str">
        <f>IFERROR(SUMPRODUCT((Parfaites!$B33=[16]Sem!$C$2:$C$181)*([16]Sem!$E$2:$G$181=300)),"")</f>
        <v/>
      </c>
      <c r="AI33" t="str">
        <f>IFERROR(SUMPRODUCT((Parfaites!$B33=[15]Sem!$C$2:$C$181)*([15]Sem!$E$2:$G$181=300)),"")</f>
        <v/>
      </c>
      <c r="AJ33" t="str">
        <f>IFERROR(SUMPRODUCT((Parfaites!$B33=[14]Sem!$C$2:$C$181)*([14]Sem!$E$2:$G$181=300)),"")</f>
        <v/>
      </c>
      <c r="AK33" t="str">
        <f>IFERROR(SUMPRODUCT((Parfaites!$B33=[13]Sem!$C$2:$C$181)*([13]Sem!$E$2:$G$181=300)),"")</f>
        <v/>
      </c>
      <c r="AL33" t="str">
        <f>IFERROR(SUMPRODUCT((Parfaites!$B33=[12]Sem!$C$2:$C$181)*([12]Sem!$E$2:$G$181=300)),"")</f>
        <v/>
      </c>
      <c r="AM33" t="str">
        <f>IFERROR(SUMPRODUCT((Parfaites!$B33=[11]Sem!$C$2:$C$181)*([11]Sem!$E$2:$G$181=300)),"")</f>
        <v/>
      </c>
      <c r="AN33" t="str">
        <f>IFERROR(SUMPRODUCT((Parfaites!$B33=[10]Sem!$C$2:$C$181)*([10]Sem!$E$2:$G$181=300)),"")</f>
        <v/>
      </c>
      <c r="AO33" t="str">
        <f>IFERROR(SUMPRODUCT((Parfaites!$B33=[9]Sem!$C$2:$C$181)*([9]Sem!$E$2:$G$181=300)),"")</f>
        <v/>
      </c>
      <c r="AP33">
        <f>IFERROR(SUMPRODUCT((Parfaites!$B33=Sem.030!$C$2:$C$181)*(Sem.030!$E$2:$G$181=300)),"")</f>
        <v>0</v>
      </c>
      <c r="AQ33" t="str">
        <f>IFERROR(SUMPRODUCT((Parfaites!$B33=[8]Sem!$C$2:$C$181)*([8]Sem!$E$2:$G$181=300)),"")</f>
        <v/>
      </c>
      <c r="AR33" t="str">
        <f>IFERROR(SUMPRODUCT((Parfaites!$B33=[7]Sem!$C$2:$C$181)*([7]Sem!$E$2:$G$181=300)),"")</f>
        <v/>
      </c>
      <c r="AS33" t="str">
        <f>IFERROR(SUMPRODUCT((Parfaites!$B33=[6]Sem!$C$2:$C$181)*([6]Sem!$E$2:$G$181=300)),"")</f>
        <v/>
      </c>
      <c r="AT33">
        <f>IFERROR(SUMPRODUCT((Parfaites!$B33=Sem.034!$C$2:$C$181)*(Sem.034!$E$2:$G$181=300)),"")</f>
        <v>0</v>
      </c>
    </row>
    <row r="34" spans="1:46" x14ac:dyDescent="0.25">
      <c r="A34" s="73">
        <v>1031</v>
      </c>
      <c r="B34" s="135" t="str">
        <f>'Informations personnelles'!C34</f>
        <v>Anita Pelletier</v>
      </c>
      <c r="C34" s="147">
        <f>SUMPRODUCT((Parfaites!B34='Abat-Neuf'!C$2:C$181)*('Abat-Neuf'!E$2:G$181=300))</f>
        <v>0</v>
      </c>
      <c r="D34" s="127">
        <f t="shared" si="0"/>
        <v>0</v>
      </c>
      <c r="E34" s="126">
        <f>IFERROR(C34*Données!$X$25+D34*Données!$X$23,"")</f>
        <v>0</v>
      </c>
      <c r="M34">
        <f>IFERROR(SUMPRODUCT((Parfaites!$B34=Sem.01!$C$2:$C$181)*(Sem.01!$E$2:$G$181=300)),"")</f>
        <v>0</v>
      </c>
      <c r="N34" t="str">
        <f>IFERROR(SUMPRODUCT((Parfaites!$B34=[1]Sem!$C$2:$C$181)*([1]Sem!$E$2:$G$181=300)),"")</f>
        <v/>
      </c>
      <c r="O34">
        <f>IFERROR(SUMPRODUCT((Parfaites!$B34=Sem.03!$C$2:$C$181)*(Sem.03!$E$2:$G$181=300)),"")</f>
        <v>0</v>
      </c>
      <c r="P34" t="str">
        <f>IFERROR(SUMPRODUCT((Parfaites!$B34=[2]Sem!$C$2:$C$181)*([2]Sem!$E$2:$G$181=300)),"")</f>
        <v/>
      </c>
      <c r="Q34" t="str">
        <f>IFERROR(SUMPRODUCT((Parfaites!$B34=[3]Sem!$C$2:$C$181)*([3]Sem!$E$2:$G$181=300)),"")</f>
        <v/>
      </c>
      <c r="R34" t="str">
        <f>IFERROR(SUMPRODUCT((Parfaites!$B34=[4]Sem!$C$2:$C$181)*([4]Sem!$E$2:$G$181=300)),"")</f>
        <v/>
      </c>
      <c r="S34" t="str">
        <f>IFERROR(SUMPRODUCT((Parfaites!$B34=[5]Sem!$C$2:$C$181)*([5]Sem!$E$2:$G$181=300)),"")</f>
        <v/>
      </c>
      <c r="T34" t="str">
        <f>IFERROR(SUMPRODUCT((Parfaites!$B34=[17]Sem!$C$2:$C$181)*([17]Sem!$E$2:$G$181=300)),"")</f>
        <v/>
      </c>
      <c r="U34" t="str">
        <f>IFERROR(SUMPRODUCT((Parfaites!$B34=[18]Sem!$C$2:$C$181)*([18]Sem!$E$2:$G$181=300)),"")</f>
        <v/>
      </c>
      <c r="V34" t="str">
        <f>IFERROR(SUMPRODUCT((Parfaites!$B34=[19]Sem!$C$2:$C$181)*([19]Sem!$E$2:$G$181=300)),"")</f>
        <v/>
      </c>
      <c r="W34" t="str">
        <f>IFERROR(SUMPRODUCT((Parfaites!$B34=[20]Sem!$C$2:$C$181)*([20]Sem!$E$2:$G$181=300)),"")</f>
        <v/>
      </c>
      <c r="X34" t="str">
        <f>IFERROR(SUMPRODUCT((Parfaites!$B34=[21]Sem!$C$2:$C$181)*([21]Sem!$E$2:$G$181=300)),"")</f>
        <v/>
      </c>
      <c r="Y34" t="str">
        <f>IFERROR(SUMPRODUCT((Parfaites!$B34=[22]Sem!$C$2:$C$181)*([22]Sem!$E$2:$G$181=300)),"")</f>
        <v/>
      </c>
      <c r="Z34" t="str">
        <f>IFERROR(SUMPRODUCT((Parfaites!$B34=[23]Sem!$C$2:$C$181)*([23]Sem!$E$2:$G$181=300)),"")</f>
        <v/>
      </c>
      <c r="AA34">
        <f>IFERROR(SUMPRODUCT((Parfaites!$B34=Sem.015!$C$2:$C$181)*(Sem.015!$E$2:$G$181=300)),"")</f>
        <v>0</v>
      </c>
      <c r="AB34" t="str">
        <f>IFERROR(SUMPRODUCT((Parfaites!$B34=[24]Sem!$C$2:$C$181)*([24]Sem!$E$2:$G$181=300)),"")</f>
        <v/>
      </c>
      <c r="AC34" t="str">
        <f>IFERROR(SUMPRODUCT((Parfaites!$B34=[25]Sem!$C$2:$C$181)*([25]Sem!$E$2:$G$181=300)),"")</f>
        <v/>
      </c>
      <c r="AD34" t="str">
        <f>IFERROR(SUMPRODUCT((Parfaites!$B34=[26]Sem!$C$2:$C$181)*([26]Sem!$E$2:$G$181=300)),"")</f>
        <v/>
      </c>
      <c r="AE34" t="str">
        <f>IFERROR(SUMPRODUCT((Parfaites!$B34=[27]Sem!$C$2:$C$181)*([27]Sem!$E$2:$G$181=300)),"")</f>
        <v/>
      </c>
      <c r="AF34" t="str">
        <f>IFERROR(SUMPRODUCT((Parfaites!$B34=[28]Sem!$C$2:$C$181)*([28]Sem!$E$2:$G$181=300)),"")</f>
        <v/>
      </c>
      <c r="AG34" t="str">
        <f>IFERROR(SUMPRODUCT((Parfaites!$B34=[29]Sem!$C$2:$C$181)*([29]Sem!$E$2:$G$181=300)),"")</f>
        <v/>
      </c>
      <c r="AH34" t="str">
        <f>IFERROR(SUMPRODUCT((Parfaites!$B34=[16]Sem!$C$2:$C$181)*([16]Sem!$E$2:$G$181=300)),"")</f>
        <v/>
      </c>
      <c r="AI34" t="str">
        <f>IFERROR(SUMPRODUCT((Parfaites!$B34=[15]Sem!$C$2:$C$181)*([15]Sem!$E$2:$G$181=300)),"")</f>
        <v/>
      </c>
      <c r="AJ34" t="str">
        <f>IFERROR(SUMPRODUCT((Parfaites!$B34=[14]Sem!$C$2:$C$181)*([14]Sem!$E$2:$G$181=300)),"")</f>
        <v/>
      </c>
      <c r="AK34" t="str">
        <f>IFERROR(SUMPRODUCT((Parfaites!$B34=[13]Sem!$C$2:$C$181)*([13]Sem!$E$2:$G$181=300)),"")</f>
        <v/>
      </c>
      <c r="AL34" t="str">
        <f>IFERROR(SUMPRODUCT((Parfaites!$B34=[12]Sem!$C$2:$C$181)*([12]Sem!$E$2:$G$181=300)),"")</f>
        <v/>
      </c>
      <c r="AM34" t="str">
        <f>IFERROR(SUMPRODUCT((Parfaites!$B34=[11]Sem!$C$2:$C$181)*([11]Sem!$E$2:$G$181=300)),"")</f>
        <v/>
      </c>
      <c r="AN34" t="str">
        <f>IFERROR(SUMPRODUCT((Parfaites!$B34=[10]Sem!$C$2:$C$181)*([10]Sem!$E$2:$G$181=300)),"")</f>
        <v/>
      </c>
      <c r="AO34" t="str">
        <f>IFERROR(SUMPRODUCT((Parfaites!$B34=[9]Sem!$C$2:$C$181)*([9]Sem!$E$2:$G$181=300)),"")</f>
        <v/>
      </c>
      <c r="AP34">
        <f>IFERROR(SUMPRODUCT((Parfaites!$B34=Sem.030!$C$2:$C$181)*(Sem.030!$E$2:$G$181=300)),"")</f>
        <v>0</v>
      </c>
      <c r="AQ34" t="str">
        <f>IFERROR(SUMPRODUCT((Parfaites!$B34=[8]Sem!$C$2:$C$181)*([8]Sem!$E$2:$G$181=300)),"")</f>
        <v/>
      </c>
      <c r="AR34" t="str">
        <f>IFERROR(SUMPRODUCT((Parfaites!$B34=[7]Sem!$C$2:$C$181)*([7]Sem!$E$2:$G$181=300)),"")</f>
        <v/>
      </c>
      <c r="AS34" t="str">
        <f>IFERROR(SUMPRODUCT((Parfaites!$B34=[6]Sem!$C$2:$C$181)*([6]Sem!$E$2:$G$181=300)),"")</f>
        <v/>
      </c>
      <c r="AT34">
        <f>IFERROR(SUMPRODUCT((Parfaites!$B34=Sem.034!$C$2:$C$181)*(Sem.034!$E$2:$G$181=300)),"")</f>
        <v>0</v>
      </c>
    </row>
    <row r="35" spans="1:46" x14ac:dyDescent="0.25">
      <c r="A35" s="73">
        <v>1032</v>
      </c>
      <c r="B35" s="135" t="str">
        <f>'Informations personnelles'!C35</f>
        <v>Paul Barrette</v>
      </c>
      <c r="C35" s="147">
        <f>SUMPRODUCT((Parfaites!B35='Abat-Neuf'!C$2:C$181)*('Abat-Neuf'!E$2:G$181=300))</f>
        <v>0</v>
      </c>
      <c r="D35" s="127">
        <f t="shared" si="0"/>
        <v>0</v>
      </c>
      <c r="E35" s="126">
        <f>IFERROR(C35*Données!$X$25+D35*Données!$X$23,"")</f>
        <v>0</v>
      </c>
      <c r="M35">
        <f>IFERROR(SUMPRODUCT((Parfaites!$B35=Sem.01!$C$2:$C$181)*(Sem.01!$E$2:$G$181=300)),"")</f>
        <v>0</v>
      </c>
      <c r="N35" t="str">
        <f>IFERROR(SUMPRODUCT((Parfaites!$B35=[1]Sem!$C$2:$C$181)*([1]Sem!$E$2:$G$181=300)),"")</f>
        <v/>
      </c>
      <c r="O35">
        <f>IFERROR(SUMPRODUCT((Parfaites!$B35=Sem.03!$C$2:$C$181)*(Sem.03!$E$2:$G$181=300)),"")</f>
        <v>0</v>
      </c>
      <c r="P35" t="str">
        <f>IFERROR(SUMPRODUCT((Parfaites!$B35=[2]Sem!$C$2:$C$181)*([2]Sem!$E$2:$G$181=300)),"")</f>
        <v/>
      </c>
      <c r="Q35" t="str">
        <f>IFERROR(SUMPRODUCT((Parfaites!$B35=[3]Sem!$C$2:$C$181)*([3]Sem!$E$2:$G$181=300)),"")</f>
        <v/>
      </c>
      <c r="R35" t="str">
        <f>IFERROR(SUMPRODUCT((Parfaites!$B35=[4]Sem!$C$2:$C$181)*([4]Sem!$E$2:$G$181=300)),"")</f>
        <v/>
      </c>
      <c r="S35" t="str">
        <f>IFERROR(SUMPRODUCT((Parfaites!$B35=[5]Sem!$C$2:$C$181)*([5]Sem!$E$2:$G$181=300)),"")</f>
        <v/>
      </c>
      <c r="T35" t="str">
        <f>IFERROR(SUMPRODUCT((Parfaites!$B35=[17]Sem!$C$2:$C$181)*([17]Sem!$E$2:$G$181=300)),"")</f>
        <v/>
      </c>
      <c r="U35" t="str">
        <f>IFERROR(SUMPRODUCT((Parfaites!$B35=[18]Sem!$C$2:$C$181)*([18]Sem!$E$2:$G$181=300)),"")</f>
        <v/>
      </c>
      <c r="V35" t="str">
        <f>IFERROR(SUMPRODUCT((Parfaites!$B35=[19]Sem!$C$2:$C$181)*([19]Sem!$E$2:$G$181=300)),"")</f>
        <v/>
      </c>
      <c r="W35" t="str">
        <f>IFERROR(SUMPRODUCT((Parfaites!$B35=[20]Sem!$C$2:$C$181)*([20]Sem!$E$2:$G$181=300)),"")</f>
        <v/>
      </c>
      <c r="X35" t="str">
        <f>IFERROR(SUMPRODUCT((Parfaites!$B35=[21]Sem!$C$2:$C$181)*([21]Sem!$E$2:$G$181=300)),"")</f>
        <v/>
      </c>
      <c r="Y35" t="str">
        <f>IFERROR(SUMPRODUCT((Parfaites!$B35=[22]Sem!$C$2:$C$181)*([22]Sem!$E$2:$G$181=300)),"")</f>
        <v/>
      </c>
      <c r="Z35" t="str">
        <f>IFERROR(SUMPRODUCT((Parfaites!$B35=[23]Sem!$C$2:$C$181)*([23]Sem!$E$2:$G$181=300)),"")</f>
        <v/>
      </c>
      <c r="AA35">
        <f>IFERROR(SUMPRODUCT((Parfaites!$B35=Sem.015!$C$2:$C$181)*(Sem.015!$E$2:$G$181=300)),"")</f>
        <v>0</v>
      </c>
      <c r="AB35" t="str">
        <f>IFERROR(SUMPRODUCT((Parfaites!$B35=[24]Sem!$C$2:$C$181)*([24]Sem!$E$2:$G$181=300)),"")</f>
        <v/>
      </c>
      <c r="AC35" t="str">
        <f>IFERROR(SUMPRODUCT((Parfaites!$B35=[25]Sem!$C$2:$C$181)*([25]Sem!$E$2:$G$181=300)),"")</f>
        <v/>
      </c>
      <c r="AD35" t="str">
        <f>IFERROR(SUMPRODUCT((Parfaites!$B35=[26]Sem!$C$2:$C$181)*([26]Sem!$E$2:$G$181=300)),"")</f>
        <v/>
      </c>
      <c r="AE35" t="str">
        <f>IFERROR(SUMPRODUCT((Parfaites!$B35=[27]Sem!$C$2:$C$181)*([27]Sem!$E$2:$G$181=300)),"")</f>
        <v/>
      </c>
      <c r="AF35" t="str">
        <f>IFERROR(SUMPRODUCT((Parfaites!$B35=[28]Sem!$C$2:$C$181)*([28]Sem!$E$2:$G$181=300)),"")</f>
        <v/>
      </c>
      <c r="AG35" t="str">
        <f>IFERROR(SUMPRODUCT((Parfaites!$B35=[29]Sem!$C$2:$C$181)*([29]Sem!$E$2:$G$181=300)),"")</f>
        <v/>
      </c>
      <c r="AH35" t="str">
        <f>IFERROR(SUMPRODUCT((Parfaites!$B35=[16]Sem!$C$2:$C$181)*([16]Sem!$E$2:$G$181=300)),"")</f>
        <v/>
      </c>
      <c r="AI35" t="str">
        <f>IFERROR(SUMPRODUCT((Parfaites!$B35=[15]Sem!$C$2:$C$181)*([15]Sem!$E$2:$G$181=300)),"")</f>
        <v/>
      </c>
      <c r="AJ35" t="str">
        <f>IFERROR(SUMPRODUCT((Parfaites!$B35=[14]Sem!$C$2:$C$181)*([14]Sem!$E$2:$G$181=300)),"")</f>
        <v/>
      </c>
      <c r="AK35" t="str">
        <f>IFERROR(SUMPRODUCT((Parfaites!$B35=[13]Sem!$C$2:$C$181)*([13]Sem!$E$2:$G$181=300)),"")</f>
        <v/>
      </c>
      <c r="AL35" t="str">
        <f>IFERROR(SUMPRODUCT((Parfaites!$B35=[12]Sem!$C$2:$C$181)*([12]Sem!$E$2:$G$181=300)),"")</f>
        <v/>
      </c>
      <c r="AM35" t="str">
        <f>IFERROR(SUMPRODUCT((Parfaites!$B35=[11]Sem!$C$2:$C$181)*([11]Sem!$E$2:$G$181=300)),"")</f>
        <v/>
      </c>
      <c r="AN35" t="str">
        <f>IFERROR(SUMPRODUCT((Parfaites!$B35=[10]Sem!$C$2:$C$181)*([10]Sem!$E$2:$G$181=300)),"")</f>
        <v/>
      </c>
      <c r="AO35" t="str">
        <f>IFERROR(SUMPRODUCT((Parfaites!$B35=[9]Sem!$C$2:$C$181)*([9]Sem!$E$2:$G$181=300)),"")</f>
        <v/>
      </c>
      <c r="AP35">
        <f>IFERROR(SUMPRODUCT((Parfaites!$B35=Sem.030!$C$2:$C$181)*(Sem.030!$E$2:$G$181=300)),"")</f>
        <v>0</v>
      </c>
      <c r="AQ35" t="str">
        <f>IFERROR(SUMPRODUCT((Parfaites!$B35=[8]Sem!$C$2:$C$181)*([8]Sem!$E$2:$G$181=300)),"")</f>
        <v/>
      </c>
      <c r="AR35" t="str">
        <f>IFERROR(SUMPRODUCT((Parfaites!$B35=[7]Sem!$C$2:$C$181)*([7]Sem!$E$2:$G$181=300)),"")</f>
        <v/>
      </c>
      <c r="AS35" t="str">
        <f>IFERROR(SUMPRODUCT((Parfaites!$B35=[6]Sem!$C$2:$C$181)*([6]Sem!$E$2:$G$181=300)),"")</f>
        <v/>
      </c>
      <c r="AT35">
        <f>IFERROR(SUMPRODUCT((Parfaites!$B35=Sem.034!$C$2:$C$181)*(Sem.034!$E$2:$G$181=300)),"")</f>
        <v>0</v>
      </c>
    </row>
    <row r="36" spans="1:46" x14ac:dyDescent="0.25">
      <c r="A36" s="73">
        <v>1033</v>
      </c>
      <c r="B36" s="135" t="str">
        <f>'Informations personnelles'!C36</f>
        <v>Claude Cyr</v>
      </c>
      <c r="C36" s="147">
        <f>SUMPRODUCT((Parfaites!B36='Abat-Neuf'!C$2:C$181)*('Abat-Neuf'!E$2:G$181=300))</f>
        <v>0</v>
      </c>
      <c r="D36" s="127">
        <f t="shared" si="0"/>
        <v>0</v>
      </c>
      <c r="E36" s="126">
        <f>IFERROR(C36*Données!$X$25+D36*Données!$X$23,"")</f>
        <v>0</v>
      </c>
      <c r="M36">
        <f>IFERROR(SUMPRODUCT((Parfaites!$B36=Sem.01!$C$2:$C$181)*(Sem.01!$E$2:$G$181=300)),"")</f>
        <v>0</v>
      </c>
      <c r="N36" t="str">
        <f>IFERROR(SUMPRODUCT((Parfaites!$B36=[1]Sem!$C$2:$C$181)*([1]Sem!$E$2:$G$181=300)),"")</f>
        <v/>
      </c>
      <c r="O36">
        <f>IFERROR(SUMPRODUCT((Parfaites!$B36=Sem.03!$C$2:$C$181)*(Sem.03!$E$2:$G$181=300)),"")</f>
        <v>0</v>
      </c>
      <c r="P36" t="str">
        <f>IFERROR(SUMPRODUCT((Parfaites!$B36=[2]Sem!$C$2:$C$181)*([2]Sem!$E$2:$G$181=300)),"")</f>
        <v/>
      </c>
      <c r="Q36" t="str">
        <f>IFERROR(SUMPRODUCT((Parfaites!$B36=[3]Sem!$C$2:$C$181)*([3]Sem!$E$2:$G$181=300)),"")</f>
        <v/>
      </c>
      <c r="R36" t="str">
        <f>IFERROR(SUMPRODUCT((Parfaites!$B36=[4]Sem!$C$2:$C$181)*([4]Sem!$E$2:$G$181=300)),"")</f>
        <v/>
      </c>
      <c r="S36" t="str">
        <f>IFERROR(SUMPRODUCT((Parfaites!$B36=[5]Sem!$C$2:$C$181)*([5]Sem!$E$2:$G$181=300)),"")</f>
        <v/>
      </c>
      <c r="T36" t="str">
        <f>IFERROR(SUMPRODUCT((Parfaites!$B36=[17]Sem!$C$2:$C$181)*([17]Sem!$E$2:$G$181=300)),"")</f>
        <v/>
      </c>
      <c r="U36" t="str">
        <f>IFERROR(SUMPRODUCT((Parfaites!$B36=[18]Sem!$C$2:$C$181)*([18]Sem!$E$2:$G$181=300)),"")</f>
        <v/>
      </c>
      <c r="V36" t="str">
        <f>IFERROR(SUMPRODUCT((Parfaites!$B36=[19]Sem!$C$2:$C$181)*([19]Sem!$E$2:$G$181=300)),"")</f>
        <v/>
      </c>
      <c r="W36" t="str">
        <f>IFERROR(SUMPRODUCT((Parfaites!$B36=[20]Sem!$C$2:$C$181)*([20]Sem!$E$2:$G$181=300)),"")</f>
        <v/>
      </c>
      <c r="X36" t="str">
        <f>IFERROR(SUMPRODUCT((Parfaites!$B36=[21]Sem!$C$2:$C$181)*([21]Sem!$E$2:$G$181=300)),"")</f>
        <v/>
      </c>
      <c r="Y36" t="str">
        <f>IFERROR(SUMPRODUCT((Parfaites!$B36=[22]Sem!$C$2:$C$181)*([22]Sem!$E$2:$G$181=300)),"")</f>
        <v/>
      </c>
      <c r="Z36" t="str">
        <f>IFERROR(SUMPRODUCT((Parfaites!$B36=[23]Sem!$C$2:$C$181)*([23]Sem!$E$2:$G$181=300)),"")</f>
        <v/>
      </c>
      <c r="AA36">
        <f>IFERROR(SUMPRODUCT((Parfaites!$B36=Sem.015!$C$2:$C$181)*(Sem.015!$E$2:$G$181=300)),"")</f>
        <v>0</v>
      </c>
      <c r="AB36" t="str">
        <f>IFERROR(SUMPRODUCT((Parfaites!$B36=[24]Sem!$C$2:$C$181)*([24]Sem!$E$2:$G$181=300)),"")</f>
        <v/>
      </c>
      <c r="AC36" t="str">
        <f>IFERROR(SUMPRODUCT((Parfaites!$B36=[25]Sem!$C$2:$C$181)*([25]Sem!$E$2:$G$181=300)),"")</f>
        <v/>
      </c>
      <c r="AD36" t="str">
        <f>IFERROR(SUMPRODUCT((Parfaites!$B36=[26]Sem!$C$2:$C$181)*([26]Sem!$E$2:$G$181=300)),"")</f>
        <v/>
      </c>
      <c r="AE36" t="str">
        <f>IFERROR(SUMPRODUCT((Parfaites!$B36=[27]Sem!$C$2:$C$181)*([27]Sem!$E$2:$G$181=300)),"")</f>
        <v/>
      </c>
      <c r="AF36" t="str">
        <f>IFERROR(SUMPRODUCT((Parfaites!$B36=[28]Sem!$C$2:$C$181)*([28]Sem!$E$2:$G$181=300)),"")</f>
        <v/>
      </c>
      <c r="AG36" t="str">
        <f>IFERROR(SUMPRODUCT((Parfaites!$B36=[29]Sem!$C$2:$C$181)*([29]Sem!$E$2:$G$181=300)),"")</f>
        <v/>
      </c>
      <c r="AH36" t="str">
        <f>IFERROR(SUMPRODUCT((Parfaites!$B36=[16]Sem!$C$2:$C$181)*([16]Sem!$E$2:$G$181=300)),"")</f>
        <v/>
      </c>
      <c r="AI36" t="str">
        <f>IFERROR(SUMPRODUCT((Parfaites!$B36=[15]Sem!$C$2:$C$181)*([15]Sem!$E$2:$G$181=300)),"")</f>
        <v/>
      </c>
      <c r="AJ36" t="str">
        <f>IFERROR(SUMPRODUCT((Parfaites!$B36=[14]Sem!$C$2:$C$181)*([14]Sem!$E$2:$G$181=300)),"")</f>
        <v/>
      </c>
      <c r="AK36" t="str">
        <f>IFERROR(SUMPRODUCT((Parfaites!$B36=[13]Sem!$C$2:$C$181)*([13]Sem!$E$2:$G$181=300)),"")</f>
        <v/>
      </c>
      <c r="AL36" t="str">
        <f>IFERROR(SUMPRODUCT((Parfaites!$B36=[12]Sem!$C$2:$C$181)*([12]Sem!$E$2:$G$181=300)),"")</f>
        <v/>
      </c>
      <c r="AM36" t="str">
        <f>IFERROR(SUMPRODUCT((Parfaites!$B36=[11]Sem!$C$2:$C$181)*([11]Sem!$E$2:$G$181=300)),"")</f>
        <v/>
      </c>
      <c r="AN36" t="str">
        <f>IFERROR(SUMPRODUCT((Parfaites!$B36=[10]Sem!$C$2:$C$181)*([10]Sem!$E$2:$G$181=300)),"")</f>
        <v/>
      </c>
      <c r="AO36" t="str">
        <f>IFERROR(SUMPRODUCT((Parfaites!$B36=[9]Sem!$C$2:$C$181)*([9]Sem!$E$2:$G$181=300)),"")</f>
        <v/>
      </c>
      <c r="AP36">
        <f>IFERROR(SUMPRODUCT((Parfaites!$B36=Sem.030!$C$2:$C$181)*(Sem.030!$E$2:$G$181=300)),"")</f>
        <v>0</v>
      </c>
      <c r="AQ36" t="str">
        <f>IFERROR(SUMPRODUCT((Parfaites!$B36=[8]Sem!$C$2:$C$181)*([8]Sem!$E$2:$G$181=300)),"")</f>
        <v/>
      </c>
      <c r="AR36" t="str">
        <f>IFERROR(SUMPRODUCT((Parfaites!$B36=[7]Sem!$C$2:$C$181)*([7]Sem!$E$2:$G$181=300)),"")</f>
        <v/>
      </c>
      <c r="AS36" t="str">
        <f>IFERROR(SUMPRODUCT((Parfaites!$B36=[6]Sem!$C$2:$C$181)*([6]Sem!$E$2:$G$181=300)),"")</f>
        <v/>
      </c>
      <c r="AT36">
        <f>IFERROR(SUMPRODUCT((Parfaites!$B36=Sem.034!$C$2:$C$181)*(Sem.034!$E$2:$G$181=300)),"")</f>
        <v>0</v>
      </c>
    </row>
    <row r="37" spans="1:46" x14ac:dyDescent="0.25">
      <c r="A37" s="144">
        <v>1034</v>
      </c>
      <c r="B37" s="135" t="str">
        <f>'Informations personnelles'!C37</f>
        <v>Carole Moreau</v>
      </c>
      <c r="C37" s="147">
        <f>SUMPRODUCT((Parfaites!B37='Abat-Neuf'!C$2:C$181)*('Abat-Neuf'!E$2:G$181=300))</f>
        <v>1</v>
      </c>
      <c r="D37" s="127">
        <f t="shared" si="0"/>
        <v>2</v>
      </c>
      <c r="E37" s="126">
        <f>IFERROR(C37*Données!$X$25+D37*Données!$X$23,"")</f>
        <v>60</v>
      </c>
      <c r="M37">
        <f>IFERROR(SUMPRODUCT((Parfaites!$B37=Sem.01!$C$2:$C$181)*(Sem.01!$E$2:$G$181=300)),"")</f>
        <v>1</v>
      </c>
      <c r="N37" t="str">
        <f>IFERROR(SUMPRODUCT((Parfaites!$B37=[1]Sem!$C$2:$C$181)*([1]Sem!$E$2:$G$181=300)),"")</f>
        <v/>
      </c>
      <c r="O37">
        <f>IFERROR(SUMPRODUCT((Parfaites!$B37=Sem.03!$C$2:$C$181)*(Sem.03!$E$2:$G$181=300)),"")</f>
        <v>0</v>
      </c>
      <c r="P37" t="str">
        <f>IFERROR(SUMPRODUCT((Parfaites!$B37=[2]Sem!$C$2:$C$181)*([2]Sem!$E$2:$G$181=300)),"")</f>
        <v/>
      </c>
      <c r="Q37" t="str">
        <f>IFERROR(SUMPRODUCT((Parfaites!$B37=[3]Sem!$C$2:$C$181)*([3]Sem!$E$2:$G$181=300)),"")</f>
        <v/>
      </c>
      <c r="R37" t="str">
        <f>IFERROR(SUMPRODUCT((Parfaites!$B37=[4]Sem!$C$2:$C$181)*([4]Sem!$E$2:$G$181=300)),"")</f>
        <v/>
      </c>
      <c r="S37" t="str">
        <f>IFERROR(SUMPRODUCT((Parfaites!$B37=[5]Sem!$C$2:$C$181)*([5]Sem!$E$2:$G$181=300)),"")</f>
        <v/>
      </c>
      <c r="T37" t="str">
        <f>IFERROR(SUMPRODUCT((Parfaites!$B37=[17]Sem!$C$2:$C$181)*([17]Sem!$E$2:$G$181=300)),"")</f>
        <v/>
      </c>
      <c r="U37" t="str">
        <f>IFERROR(SUMPRODUCT((Parfaites!$B37=[18]Sem!$C$2:$C$181)*([18]Sem!$E$2:$G$181=300)),"")</f>
        <v/>
      </c>
      <c r="V37" t="str">
        <f>IFERROR(SUMPRODUCT((Parfaites!$B37=[19]Sem!$C$2:$C$181)*([19]Sem!$E$2:$G$181=300)),"")</f>
        <v/>
      </c>
      <c r="W37" t="str">
        <f>IFERROR(SUMPRODUCT((Parfaites!$B37=[20]Sem!$C$2:$C$181)*([20]Sem!$E$2:$G$181=300)),"")</f>
        <v/>
      </c>
      <c r="X37" t="str">
        <f>IFERROR(SUMPRODUCT((Parfaites!$B37=[21]Sem!$C$2:$C$181)*([21]Sem!$E$2:$G$181=300)),"")</f>
        <v/>
      </c>
      <c r="Y37" t="str">
        <f>IFERROR(SUMPRODUCT((Parfaites!$B37=[22]Sem!$C$2:$C$181)*([22]Sem!$E$2:$G$181=300)),"")</f>
        <v/>
      </c>
      <c r="Z37" t="str">
        <f>IFERROR(SUMPRODUCT((Parfaites!$B37=[23]Sem!$C$2:$C$181)*([23]Sem!$E$2:$G$181=300)),"")</f>
        <v/>
      </c>
      <c r="AA37">
        <f>IFERROR(SUMPRODUCT((Parfaites!$B37=Sem.015!$C$2:$C$181)*(Sem.015!$E$2:$G$181=300)),"")</f>
        <v>0</v>
      </c>
      <c r="AB37" t="str">
        <f>IFERROR(SUMPRODUCT((Parfaites!$B37=[24]Sem!$C$2:$C$181)*([24]Sem!$E$2:$G$181=300)),"")</f>
        <v/>
      </c>
      <c r="AC37" t="str">
        <f>IFERROR(SUMPRODUCT((Parfaites!$B37=[25]Sem!$C$2:$C$181)*([25]Sem!$E$2:$G$181=300)),"")</f>
        <v/>
      </c>
      <c r="AD37" t="str">
        <f>IFERROR(SUMPRODUCT((Parfaites!$B37=[26]Sem!$C$2:$C$181)*([26]Sem!$E$2:$G$181=300)),"")</f>
        <v/>
      </c>
      <c r="AE37" t="str">
        <f>IFERROR(SUMPRODUCT((Parfaites!$B37=[27]Sem!$C$2:$C$181)*([27]Sem!$E$2:$G$181=300)),"")</f>
        <v/>
      </c>
      <c r="AF37" t="str">
        <f>IFERROR(SUMPRODUCT((Parfaites!$B37=[28]Sem!$C$2:$C$181)*([28]Sem!$E$2:$G$181=300)),"")</f>
        <v/>
      </c>
      <c r="AG37" t="str">
        <f>IFERROR(SUMPRODUCT((Parfaites!$B37=[29]Sem!$C$2:$C$181)*([29]Sem!$E$2:$G$181=300)),"")</f>
        <v/>
      </c>
      <c r="AH37" t="str">
        <f>IFERROR(SUMPRODUCT((Parfaites!$B37=[16]Sem!$C$2:$C$181)*([16]Sem!$E$2:$G$181=300)),"")</f>
        <v/>
      </c>
      <c r="AI37" t="str">
        <f>IFERROR(SUMPRODUCT((Parfaites!$B37=[15]Sem!$C$2:$C$181)*([15]Sem!$E$2:$G$181=300)),"")</f>
        <v/>
      </c>
      <c r="AJ37" t="str">
        <f>IFERROR(SUMPRODUCT((Parfaites!$B37=[14]Sem!$C$2:$C$181)*([14]Sem!$E$2:$G$181=300)),"")</f>
        <v/>
      </c>
      <c r="AK37" t="str">
        <f>IFERROR(SUMPRODUCT((Parfaites!$B37=[13]Sem!$C$2:$C$181)*([13]Sem!$E$2:$G$181=300)),"")</f>
        <v/>
      </c>
      <c r="AL37" t="str">
        <f>IFERROR(SUMPRODUCT((Parfaites!$B37=[12]Sem!$C$2:$C$181)*([12]Sem!$E$2:$G$181=300)),"")</f>
        <v/>
      </c>
      <c r="AM37" t="str">
        <f>IFERROR(SUMPRODUCT((Parfaites!$B37=[11]Sem!$C$2:$C$181)*([11]Sem!$E$2:$G$181=300)),"")</f>
        <v/>
      </c>
      <c r="AN37" t="str">
        <f>IFERROR(SUMPRODUCT((Parfaites!$B37=[10]Sem!$C$2:$C$181)*([10]Sem!$E$2:$G$181=300)),"")</f>
        <v/>
      </c>
      <c r="AO37" t="str">
        <f>IFERROR(SUMPRODUCT((Parfaites!$B37=[9]Sem!$C$2:$C$181)*([9]Sem!$E$2:$G$181=300)),"")</f>
        <v/>
      </c>
      <c r="AP37">
        <f>IFERROR(SUMPRODUCT((Parfaites!$B37=Sem.030!$C$2:$C$181)*(Sem.030!$E$2:$G$181=300)),"")</f>
        <v>0</v>
      </c>
      <c r="AQ37" t="str">
        <f>IFERROR(SUMPRODUCT((Parfaites!$B37=[8]Sem!$C$2:$C$181)*([8]Sem!$E$2:$G$181=300)),"")</f>
        <v/>
      </c>
      <c r="AR37" t="str">
        <f>IFERROR(SUMPRODUCT((Parfaites!$B37=[7]Sem!$C$2:$C$181)*([7]Sem!$E$2:$G$181=300)),"")</f>
        <v/>
      </c>
      <c r="AS37" t="str">
        <f>IFERROR(SUMPRODUCT((Parfaites!$B37=[6]Sem!$C$2:$C$181)*([6]Sem!$E$2:$G$181=300)),"")</f>
        <v/>
      </c>
      <c r="AT37">
        <f>IFERROR(SUMPRODUCT((Parfaites!$B37=Sem.034!$C$2:$C$181)*(Sem.034!$E$2:$G$181=300)),"")</f>
        <v>1</v>
      </c>
    </row>
    <row r="38" spans="1:46" x14ac:dyDescent="0.25">
      <c r="A38" s="73">
        <v>1035</v>
      </c>
      <c r="B38" s="135" t="str">
        <f>'Informations personnelles'!C38</f>
        <v>Jean Bélisle</v>
      </c>
      <c r="C38" s="147">
        <f>SUMPRODUCT((Parfaites!B38='Abat-Neuf'!C$2:C$181)*('Abat-Neuf'!E$2:G$181=300))</f>
        <v>0</v>
      </c>
      <c r="D38" s="127">
        <f t="shared" si="0"/>
        <v>0</v>
      </c>
      <c r="E38" s="126">
        <f>IFERROR(C38*Données!$X$25+D38*Données!$X$23,"")</f>
        <v>0</v>
      </c>
      <c r="M38">
        <f>IFERROR(SUMPRODUCT((Parfaites!$B38=Sem.01!$C$2:$C$181)*(Sem.01!$E$2:$G$181=300)),"")</f>
        <v>0</v>
      </c>
      <c r="N38" t="str">
        <f>IFERROR(SUMPRODUCT((Parfaites!$B38=[1]Sem!$C$2:$C$181)*([1]Sem!$E$2:$G$181=300)),"")</f>
        <v/>
      </c>
      <c r="O38">
        <f>IFERROR(SUMPRODUCT((Parfaites!$B38=Sem.03!$C$2:$C$181)*(Sem.03!$E$2:$G$181=300)),"")</f>
        <v>0</v>
      </c>
      <c r="P38" t="str">
        <f>IFERROR(SUMPRODUCT((Parfaites!$B38=[2]Sem!$C$2:$C$181)*([2]Sem!$E$2:$G$181=300)),"")</f>
        <v/>
      </c>
      <c r="Q38" t="str">
        <f>IFERROR(SUMPRODUCT((Parfaites!$B38=[3]Sem!$C$2:$C$181)*([3]Sem!$E$2:$G$181=300)),"")</f>
        <v/>
      </c>
      <c r="R38" t="str">
        <f>IFERROR(SUMPRODUCT((Parfaites!$B38=[4]Sem!$C$2:$C$181)*([4]Sem!$E$2:$G$181=300)),"")</f>
        <v/>
      </c>
      <c r="S38" t="str">
        <f>IFERROR(SUMPRODUCT((Parfaites!$B38=[5]Sem!$C$2:$C$181)*([5]Sem!$E$2:$G$181=300)),"")</f>
        <v/>
      </c>
      <c r="T38" t="str">
        <f>IFERROR(SUMPRODUCT((Parfaites!$B38=[17]Sem!$C$2:$C$181)*([17]Sem!$E$2:$G$181=300)),"")</f>
        <v/>
      </c>
      <c r="U38" t="str">
        <f>IFERROR(SUMPRODUCT((Parfaites!$B38=[18]Sem!$C$2:$C$181)*([18]Sem!$E$2:$G$181=300)),"")</f>
        <v/>
      </c>
      <c r="V38" t="str">
        <f>IFERROR(SUMPRODUCT((Parfaites!$B38=[19]Sem!$C$2:$C$181)*([19]Sem!$E$2:$G$181=300)),"")</f>
        <v/>
      </c>
      <c r="W38" t="str">
        <f>IFERROR(SUMPRODUCT((Parfaites!$B38=[20]Sem!$C$2:$C$181)*([20]Sem!$E$2:$G$181=300)),"")</f>
        <v/>
      </c>
      <c r="X38" t="str">
        <f>IFERROR(SUMPRODUCT((Parfaites!$B38=[21]Sem!$C$2:$C$181)*([21]Sem!$E$2:$G$181=300)),"")</f>
        <v/>
      </c>
      <c r="Y38" t="str">
        <f>IFERROR(SUMPRODUCT((Parfaites!$B38=[22]Sem!$C$2:$C$181)*([22]Sem!$E$2:$G$181=300)),"")</f>
        <v/>
      </c>
      <c r="Z38" t="str">
        <f>IFERROR(SUMPRODUCT((Parfaites!$B38=[23]Sem!$C$2:$C$181)*([23]Sem!$E$2:$G$181=300)),"")</f>
        <v/>
      </c>
      <c r="AA38">
        <f>IFERROR(SUMPRODUCT((Parfaites!$B38=Sem.015!$C$2:$C$181)*(Sem.015!$E$2:$G$181=300)),"")</f>
        <v>0</v>
      </c>
      <c r="AB38" t="str">
        <f>IFERROR(SUMPRODUCT((Parfaites!$B38=[24]Sem!$C$2:$C$181)*([24]Sem!$E$2:$G$181=300)),"")</f>
        <v/>
      </c>
      <c r="AC38" t="str">
        <f>IFERROR(SUMPRODUCT((Parfaites!$B38=[25]Sem!$C$2:$C$181)*([25]Sem!$E$2:$G$181=300)),"")</f>
        <v/>
      </c>
      <c r="AD38" t="str">
        <f>IFERROR(SUMPRODUCT((Parfaites!$B38=[26]Sem!$C$2:$C$181)*([26]Sem!$E$2:$G$181=300)),"")</f>
        <v/>
      </c>
      <c r="AE38" t="str">
        <f>IFERROR(SUMPRODUCT((Parfaites!$B38=[27]Sem!$C$2:$C$181)*([27]Sem!$E$2:$G$181=300)),"")</f>
        <v/>
      </c>
      <c r="AF38" t="str">
        <f>IFERROR(SUMPRODUCT((Parfaites!$B38=[28]Sem!$C$2:$C$181)*([28]Sem!$E$2:$G$181=300)),"")</f>
        <v/>
      </c>
      <c r="AG38" t="str">
        <f>IFERROR(SUMPRODUCT((Parfaites!$B38=[29]Sem!$C$2:$C$181)*([29]Sem!$E$2:$G$181=300)),"")</f>
        <v/>
      </c>
      <c r="AH38" t="str">
        <f>IFERROR(SUMPRODUCT((Parfaites!$B38=[16]Sem!$C$2:$C$181)*([16]Sem!$E$2:$G$181=300)),"")</f>
        <v/>
      </c>
      <c r="AI38" t="str">
        <f>IFERROR(SUMPRODUCT((Parfaites!$B38=[15]Sem!$C$2:$C$181)*([15]Sem!$E$2:$G$181=300)),"")</f>
        <v/>
      </c>
      <c r="AJ38" t="str">
        <f>IFERROR(SUMPRODUCT((Parfaites!$B38=[14]Sem!$C$2:$C$181)*([14]Sem!$E$2:$G$181=300)),"")</f>
        <v/>
      </c>
      <c r="AK38" t="str">
        <f>IFERROR(SUMPRODUCT((Parfaites!$B38=[13]Sem!$C$2:$C$181)*([13]Sem!$E$2:$G$181=300)),"")</f>
        <v/>
      </c>
      <c r="AL38" t="str">
        <f>IFERROR(SUMPRODUCT((Parfaites!$B38=[12]Sem!$C$2:$C$181)*([12]Sem!$E$2:$G$181=300)),"")</f>
        <v/>
      </c>
      <c r="AM38" t="str">
        <f>IFERROR(SUMPRODUCT((Parfaites!$B38=[11]Sem!$C$2:$C$181)*([11]Sem!$E$2:$G$181=300)),"")</f>
        <v/>
      </c>
      <c r="AN38" t="str">
        <f>IFERROR(SUMPRODUCT((Parfaites!$B38=[10]Sem!$C$2:$C$181)*([10]Sem!$E$2:$G$181=300)),"")</f>
        <v/>
      </c>
      <c r="AO38" t="str">
        <f>IFERROR(SUMPRODUCT((Parfaites!$B38=[9]Sem!$C$2:$C$181)*([9]Sem!$E$2:$G$181=300)),"")</f>
        <v/>
      </c>
      <c r="AP38">
        <f>IFERROR(SUMPRODUCT((Parfaites!$B38=Sem.030!$C$2:$C$181)*(Sem.030!$E$2:$G$181=300)),"")</f>
        <v>0</v>
      </c>
      <c r="AQ38" t="str">
        <f>IFERROR(SUMPRODUCT((Parfaites!$B38=[8]Sem!$C$2:$C$181)*([8]Sem!$E$2:$G$181=300)),"")</f>
        <v/>
      </c>
      <c r="AR38" t="str">
        <f>IFERROR(SUMPRODUCT((Parfaites!$B38=[7]Sem!$C$2:$C$181)*([7]Sem!$E$2:$G$181=300)),"")</f>
        <v/>
      </c>
      <c r="AS38" t="str">
        <f>IFERROR(SUMPRODUCT((Parfaites!$B38=[6]Sem!$C$2:$C$181)*([6]Sem!$E$2:$G$181=300)),"")</f>
        <v/>
      </c>
      <c r="AT38">
        <f>IFERROR(SUMPRODUCT((Parfaites!$B38=Sem.034!$C$2:$C$181)*(Sem.034!$E$2:$G$181=300)),"")</f>
        <v>0</v>
      </c>
    </row>
    <row r="39" spans="1:46" x14ac:dyDescent="0.25">
      <c r="A39" s="73">
        <v>1036</v>
      </c>
      <c r="B39" s="135" t="str">
        <f>'Informations personnelles'!C39</f>
        <v>France Therien</v>
      </c>
      <c r="C39" s="147">
        <f>SUMPRODUCT((Parfaites!B39='Abat-Neuf'!C$2:C$181)*('Abat-Neuf'!E$2:G$181=300))</f>
        <v>0</v>
      </c>
      <c r="D39" s="127">
        <f t="shared" si="0"/>
        <v>0</v>
      </c>
      <c r="E39" s="126">
        <f>IFERROR(C39*Données!$X$25+D39*Données!$X$23,"")</f>
        <v>0</v>
      </c>
      <c r="M39">
        <f>IFERROR(SUMPRODUCT((Parfaites!$B39=Sem.01!$C$2:$C$181)*(Sem.01!$E$2:$G$181=300)),"")</f>
        <v>0</v>
      </c>
      <c r="N39" t="str">
        <f>IFERROR(SUMPRODUCT((Parfaites!$B39=[1]Sem!$C$2:$C$181)*([1]Sem!$E$2:$G$181=300)),"")</f>
        <v/>
      </c>
      <c r="O39">
        <f>IFERROR(SUMPRODUCT((Parfaites!$B39=Sem.03!$C$2:$C$181)*(Sem.03!$E$2:$G$181=300)),"")</f>
        <v>0</v>
      </c>
      <c r="P39" t="str">
        <f>IFERROR(SUMPRODUCT((Parfaites!$B39=[2]Sem!$C$2:$C$181)*([2]Sem!$E$2:$G$181=300)),"")</f>
        <v/>
      </c>
      <c r="Q39" t="str">
        <f>IFERROR(SUMPRODUCT((Parfaites!$B39=[3]Sem!$C$2:$C$181)*([3]Sem!$E$2:$G$181=300)),"")</f>
        <v/>
      </c>
      <c r="R39" t="str">
        <f>IFERROR(SUMPRODUCT((Parfaites!$B39=[4]Sem!$C$2:$C$181)*([4]Sem!$E$2:$G$181=300)),"")</f>
        <v/>
      </c>
      <c r="S39" t="str">
        <f>IFERROR(SUMPRODUCT((Parfaites!$B39=[5]Sem!$C$2:$C$181)*([5]Sem!$E$2:$G$181=300)),"")</f>
        <v/>
      </c>
      <c r="T39" t="str">
        <f>IFERROR(SUMPRODUCT((Parfaites!$B39=[17]Sem!$C$2:$C$181)*([17]Sem!$E$2:$G$181=300)),"")</f>
        <v/>
      </c>
      <c r="U39" t="str">
        <f>IFERROR(SUMPRODUCT((Parfaites!$B39=[18]Sem!$C$2:$C$181)*([18]Sem!$E$2:$G$181=300)),"")</f>
        <v/>
      </c>
      <c r="V39" t="str">
        <f>IFERROR(SUMPRODUCT((Parfaites!$B39=[19]Sem!$C$2:$C$181)*([19]Sem!$E$2:$G$181=300)),"")</f>
        <v/>
      </c>
      <c r="W39" t="str">
        <f>IFERROR(SUMPRODUCT((Parfaites!$B39=[20]Sem!$C$2:$C$181)*([20]Sem!$E$2:$G$181=300)),"")</f>
        <v/>
      </c>
      <c r="X39" t="str">
        <f>IFERROR(SUMPRODUCT((Parfaites!$B39=[21]Sem!$C$2:$C$181)*([21]Sem!$E$2:$G$181=300)),"")</f>
        <v/>
      </c>
      <c r="Y39" t="str">
        <f>IFERROR(SUMPRODUCT((Parfaites!$B39=[22]Sem!$C$2:$C$181)*([22]Sem!$E$2:$G$181=300)),"")</f>
        <v/>
      </c>
      <c r="Z39" t="str">
        <f>IFERROR(SUMPRODUCT((Parfaites!$B39=[23]Sem!$C$2:$C$181)*([23]Sem!$E$2:$G$181=300)),"")</f>
        <v/>
      </c>
      <c r="AA39">
        <f>IFERROR(SUMPRODUCT((Parfaites!$B39=Sem.015!$C$2:$C$181)*(Sem.015!$E$2:$G$181=300)),"")</f>
        <v>0</v>
      </c>
      <c r="AB39" t="str">
        <f>IFERROR(SUMPRODUCT((Parfaites!$B39=[24]Sem!$C$2:$C$181)*([24]Sem!$E$2:$G$181=300)),"")</f>
        <v/>
      </c>
      <c r="AC39" t="str">
        <f>IFERROR(SUMPRODUCT((Parfaites!$B39=[25]Sem!$C$2:$C$181)*([25]Sem!$E$2:$G$181=300)),"")</f>
        <v/>
      </c>
      <c r="AD39" t="str">
        <f>IFERROR(SUMPRODUCT((Parfaites!$B39=[26]Sem!$C$2:$C$181)*([26]Sem!$E$2:$G$181=300)),"")</f>
        <v/>
      </c>
      <c r="AE39" t="str">
        <f>IFERROR(SUMPRODUCT((Parfaites!$B39=[27]Sem!$C$2:$C$181)*([27]Sem!$E$2:$G$181=300)),"")</f>
        <v/>
      </c>
      <c r="AF39" t="str">
        <f>IFERROR(SUMPRODUCT((Parfaites!$B39=[28]Sem!$C$2:$C$181)*([28]Sem!$E$2:$G$181=300)),"")</f>
        <v/>
      </c>
      <c r="AG39" t="str">
        <f>IFERROR(SUMPRODUCT((Parfaites!$B39=[29]Sem!$C$2:$C$181)*([29]Sem!$E$2:$G$181=300)),"")</f>
        <v/>
      </c>
      <c r="AH39" t="str">
        <f>IFERROR(SUMPRODUCT((Parfaites!$B39=[16]Sem!$C$2:$C$181)*([16]Sem!$E$2:$G$181=300)),"")</f>
        <v/>
      </c>
      <c r="AI39" t="str">
        <f>IFERROR(SUMPRODUCT((Parfaites!$B39=[15]Sem!$C$2:$C$181)*([15]Sem!$E$2:$G$181=300)),"")</f>
        <v/>
      </c>
      <c r="AJ39" t="str">
        <f>IFERROR(SUMPRODUCT((Parfaites!$B39=[14]Sem!$C$2:$C$181)*([14]Sem!$E$2:$G$181=300)),"")</f>
        <v/>
      </c>
      <c r="AK39" t="str">
        <f>IFERROR(SUMPRODUCT((Parfaites!$B39=[13]Sem!$C$2:$C$181)*([13]Sem!$E$2:$G$181=300)),"")</f>
        <v/>
      </c>
      <c r="AL39" t="str">
        <f>IFERROR(SUMPRODUCT((Parfaites!$B39=[12]Sem!$C$2:$C$181)*([12]Sem!$E$2:$G$181=300)),"")</f>
        <v/>
      </c>
      <c r="AM39" t="str">
        <f>IFERROR(SUMPRODUCT((Parfaites!$B39=[11]Sem!$C$2:$C$181)*([11]Sem!$E$2:$G$181=300)),"")</f>
        <v/>
      </c>
      <c r="AN39" t="str">
        <f>IFERROR(SUMPRODUCT((Parfaites!$B39=[10]Sem!$C$2:$C$181)*([10]Sem!$E$2:$G$181=300)),"")</f>
        <v/>
      </c>
      <c r="AO39" t="str">
        <f>IFERROR(SUMPRODUCT((Parfaites!$B39=[9]Sem!$C$2:$C$181)*([9]Sem!$E$2:$G$181=300)),"")</f>
        <v/>
      </c>
      <c r="AP39">
        <f>IFERROR(SUMPRODUCT((Parfaites!$B39=Sem.030!$C$2:$C$181)*(Sem.030!$E$2:$G$181=300)),"")</f>
        <v>0</v>
      </c>
      <c r="AQ39" t="str">
        <f>IFERROR(SUMPRODUCT((Parfaites!$B39=[8]Sem!$C$2:$C$181)*([8]Sem!$E$2:$G$181=300)),"")</f>
        <v/>
      </c>
      <c r="AR39" t="str">
        <f>IFERROR(SUMPRODUCT((Parfaites!$B39=[7]Sem!$C$2:$C$181)*([7]Sem!$E$2:$G$181=300)),"")</f>
        <v/>
      </c>
      <c r="AS39" t="str">
        <f>IFERROR(SUMPRODUCT((Parfaites!$B39=[6]Sem!$C$2:$C$181)*([6]Sem!$E$2:$G$181=300)),"")</f>
        <v/>
      </c>
      <c r="AT39">
        <f>IFERROR(SUMPRODUCT((Parfaites!$B39=Sem.034!$C$2:$C$181)*(Sem.034!$E$2:$G$181=300)),"")</f>
        <v>0</v>
      </c>
    </row>
    <row r="40" spans="1:46" x14ac:dyDescent="0.25">
      <c r="A40" s="73">
        <v>1037</v>
      </c>
      <c r="B40" s="135" t="str">
        <f>'Informations personnelles'!C40</f>
        <v>Jean-Pierre Beaulieu</v>
      </c>
      <c r="C40" s="147">
        <f>SUMPRODUCT((Parfaites!B40='Abat-Neuf'!C$2:C$181)*('Abat-Neuf'!E$2:G$181=300))</f>
        <v>0</v>
      </c>
      <c r="D40" s="127">
        <f t="shared" si="0"/>
        <v>0</v>
      </c>
      <c r="E40" s="126">
        <f>IFERROR(C40*Données!$X$25+D40*Données!$X$23,"")</f>
        <v>0</v>
      </c>
      <c r="M40">
        <f>IFERROR(SUMPRODUCT((Parfaites!$B40=Sem.01!$C$2:$C$181)*(Sem.01!$E$2:$G$181=300)),"")</f>
        <v>0</v>
      </c>
      <c r="N40" t="str">
        <f>IFERROR(SUMPRODUCT((Parfaites!$B40=[1]Sem!$C$2:$C$181)*([1]Sem!$E$2:$G$181=300)),"")</f>
        <v/>
      </c>
      <c r="O40">
        <f>IFERROR(SUMPRODUCT((Parfaites!$B40=Sem.03!$C$2:$C$181)*(Sem.03!$E$2:$G$181=300)),"")</f>
        <v>0</v>
      </c>
      <c r="P40" t="str">
        <f>IFERROR(SUMPRODUCT((Parfaites!$B40=[2]Sem!$C$2:$C$181)*([2]Sem!$E$2:$G$181=300)),"")</f>
        <v/>
      </c>
      <c r="Q40" t="str">
        <f>IFERROR(SUMPRODUCT((Parfaites!$B40=[3]Sem!$C$2:$C$181)*([3]Sem!$E$2:$G$181=300)),"")</f>
        <v/>
      </c>
      <c r="R40" t="str">
        <f>IFERROR(SUMPRODUCT((Parfaites!$B40=[4]Sem!$C$2:$C$181)*([4]Sem!$E$2:$G$181=300)),"")</f>
        <v/>
      </c>
      <c r="S40" t="str">
        <f>IFERROR(SUMPRODUCT((Parfaites!$B40=[5]Sem!$C$2:$C$181)*([5]Sem!$E$2:$G$181=300)),"")</f>
        <v/>
      </c>
      <c r="T40" t="str">
        <f>IFERROR(SUMPRODUCT((Parfaites!$B40=[17]Sem!$C$2:$C$181)*([17]Sem!$E$2:$G$181=300)),"")</f>
        <v/>
      </c>
      <c r="U40" t="str">
        <f>IFERROR(SUMPRODUCT((Parfaites!$B40=[18]Sem!$C$2:$C$181)*([18]Sem!$E$2:$G$181=300)),"")</f>
        <v/>
      </c>
      <c r="V40" t="str">
        <f>IFERROR(SUMPRODUCT((Parfaites!$B40=[19]Sem!$C$2:$C$181)*([19]Sem!$E$2:$G$181=300)),"")</f>
        <v/>
      </c>
      <c r="W40" t="str">
        <f>IFERROR(SUMPRODUCT((Parfaites!$B40=[20]Sem!$C$2:$C$181)*([20]Sem!$E$2:$G$181=300)),"")</f>
        <v/>
      </c>
      <c r="X40" t="str">
        <f>IFERROR(SUMPRODUCT((Parfaites!$B40=[21]Sem!$C$2:$C$181)*([21]Sem!$E$2:$G$181=300)),"")</f>
        <v/>
      </c>
      <c r="Y40" t="str">
        <f>IFERROR(SUMPRODUCT((Parfaites!$B40=[22]Sem!$C$2:$C$181)*([22]Sem!$E$2:$G$181=300)),"")</f>
        <v/>
      </c>
      <c r="Z40" t="str">
        <f>IFERROR(SUMPRODUCT((Parfaites!$B40=[23]Sem!$C$2:$C$181)*([23]Sem!$E$2:$G$181=300)),"")</f>
        <v/>
      </c>
      <c r="AA40">
        <f>IFERROR(SUMPRODUCT((Parfaites!$B40=Sem.015!$C$2:$C$181)*(Sem.015!$E$2:$G$181=300)),"")</f>
        <v>0</v>
      </c>
      <c r="AB40" t="str">
        <f>IFERROR(SUMPRODUCT((Parfaites!$B40=[24]Sem!$C$2:$C$181)*([24]Sem!$E$2:$G$181=300)),"")</f>
        <v/>
      </c>
      <c r="AC40" t="str">
        <f>IFERROR(SUMPRODUCT((Parfaites!$B40=[25]Sem!$C$2:$C$181)*([25]Sem!$E$2:$G$181=300)),"")</f>
        <v/>
      </c>
      <c r="AD40" t="str">
        <f>IFERROR(SUMPRODUCT((Parfaites!$B40=[26]Sem!$C$2:$C$181)*([26]Sem!$E$2:$G$181=300)),"")</f>
        <v/>
      </c>
      <c r="AE40" t="str">
        <f>IFERROR(SUMPRODUCT((Parfaites!$B40=[27]Sem!$C$2:$C$181)*([27]Sem!$E$2:$G$181=300)),"")</f>
        <v/>
      </c>
      <c r="AF40" t="str">
        <f>IFERROR(SUMPRODUCT((Parfaites!$B40=[28]Sem!$C$2:$C$181)*([28]Sem!$E$2:$G$181=300)),"")</f>
        <v/>
      </c>
      <c r="AG40" t="str">
        <f>IFERROR(SUMPRODUCT((Parfaites!$B40=[29]Sem!$C$2:$C$181)*([29]Sem!$E$2:$G$181=300)),"")</f>
        <v/>
      </c>
      <c r="AH40" t="str">
        <f>IFERROR(SUMPRODUCT((Parfaites!$B40=[16]Sem!$C$2:$C$181)*([16]Sem!$E$2:$G$181=300)),"")</f>
        <v/>
      </c>
      <c r="AI40" t="str">
        <f>IFERROR(SUMPRODUCT((Parfaites!$B40=[15]Sem!$C$2:$C$181)*([15]Sem!$E$2:$G$181=300)),"")</f>
        <v/>
      </c>
      <c r="AJ40" t="str">
        <f>IFERROR(SUMPRODUCT((Parfaites!$B40=[14]Sem!$C$2:$C$181)*([14]Sem!$E$2:$G$181=300)),"")</f>
        <v/>
      </c>
      <c r="AK40" t="str">
        <f>IFERROR(SUMPRODUCT((Parfaites!$B40=[13]Sem!$C$2:$C$181)*([13]Sem!$E$2:$G$181=300)),"")</f>
        <v/>
      </c>
      <c r="AL40" t="str">
        <f>IFERROR(SUMPRODUCT((Parfaites!$B40=[12]Sem!$C$2:$C$181)*([12]Sem!$E$2:$G$181=300)),"")</f>
        <v/>
      </c>
      <c r="AM40" t="str">
        <f>IFERROR(SUMPRODUCT((Parfaites!$B40=[11]Sem!$C$2:$C$181)*([11]Sem!$E$2:$G$181=300)),"")</f>
        <v/>
      </c>
      <c r="AN40" t="str">
        <f>IFERROR(SUMPRODUCT((Parfaites!$B40=[10]Sem!$C$2:$C$181)*([10]Sem!$E$2:$G$181=300)),"")</f>
        <v/>
      </c>
      <c r="AO40" t="str">
        <f>IFERROR(SUMPRODUCT((Parfaites!$B40=[9]Sem!$C$2:$C$181)*([9]Sem!$E$2:$G$181=300)),"")</f>
        <v/>
      </c>
      <c r="AP40">
        <f>IFERROR(SUMPRODUCT((Parfaites!$B40=Sem.030!$C$2:$C$181)*(Sem.030!$E$2:$G$181=300)),"")</f>
        <v>0</v>
      </c>
      <c r="AQ40" t="str">
        <f>IFERROR(SUMPRODUCT((Parfaites!$B40=[8]Sem!$C$2:$C$181)*([8]Sem!$E$2:$G$181=300)),"")</f>
        <v/>
      </c>
      <c r="AR40" t="str">
        <f>IFERROR(SUMPRODUCT((Parfaites!$B40=[7]Sem!$C$2:$C$181)*([7]Sem!$E$2:$G$181=300)),"")</f>
        <v/>
      </c>
      <c r="AS40" t="str">
        <f>IFERROR(SUMPRODUCT((Parfaites!$B40=[6]Sem!$C$2:$C$181)*([6]Sem!$E$2:$G$181=300)),"")</f>
        <v/>
      </c>
      <c r="AT40">
        <f>IFERROR(SUMPRODUCT((Parfaites!$B40=Sem.034!$C$2:$C$181)*(Sem.034!$E$2:$G$181=300)),"")</f>
        <v>0</v>
      </c>
    </row>
    <row r="41" spans="1:46" x14ac:dyDescent="0.25">
      <c r="A41" s="73">
        <v>1038</v>
      </c>
      <c r="B41" s="135" t="str">
        <f>'Informations personnelles'!C41</f>
        <v>Gilles Tremblay</v>
      </c>
      <c r="C41" s="147">
        <f>SUMPRODUCT((Parfaites!B41='Abat-Neuf'!C$2:C$181)*('Abat-Neuf'!E$2:G$181=300))</f>
        <v>0</v>
      </c>
      <c r="D41" s="127">
        <f t="shared" si="0"/>
        <v>0</v>
      </c>
      <c r="E41" s="126">
        <f>IFERROR(C41*Données!$X$25+D41*Données!$X$23,"")</f>
        <v>0</v>
      </c>
      <c r="M41">
        <f>IFERROR(SUMPRODUCT((Parfaites!$B41=Sem.01!$C$2:$C$181)*(Sem.01!$E$2:$G$181=300)),"")</f>
        <v>0</v>
      </c>
      <c r="N41" t="str">
        <f>IFERROR(SUMPRODUCT((Parfaites!$B41=[1]Sem!$C$2:$C$181)*([1]Sem!$E$2:$G$181=300)),"")</f>
        <v/>
      </c>
      <c r="O41">
        <f>IFERROR(SUMPRODUCT((Parfaites!$B41=Sem.03!$C$2:$C$181)*(Sem.03!$E$2:$G$181=300)),"")</f>
        <v>0</v>
      </c>
      <c r="P41" t="str">
        <f>IFERROR(SUMPRODUCT((Parfaites!$B41=[2]Sem!$C$2:$C$181)*([2]Sem!$E$2:$G$181=300)),"")</f>
        <v/>
      </c>
      <c r="Q41" t="str">
        <f>IFERROR(SUMPRODUCT((Parfaites!$B41=[3]Sem!$C$2:$C$181)*([3]Sem!$E$2:$G$181=300)),"")</f>
        <v/>
      </c>
      <c r="R41" t="str">
        <f>IFERROR(SUMPRODUCT((Parfaites!$B41=[4]Sem!$C$2:$C$181)*([4]Sem!$E$2:$G$181=300)),"")</f>
        <v/>
      </c>
      <c r="S41" t="str">
        <f>IFERROR(SUMPRODUCT((Parfaites!$B41=[5]Sem!$C$2:$C$181)*([5]Sem!$E$2:$G$181=300)),"")</f>
        <v/>
      </c>
      <c r="T41" t="str">
        <f>IFERROR(SUMPRODUCT((Parfaites!$B41=[17]Sem!$C$2:$C$181)*([17]Sem!$E$2:$G$181=300)),"")</f>
        <v/>
      </c>
      <c r="U41" t="str">
        <f>IFERROR(SUMPRODUCT((Parfaites!$B41=[18]Sem!$C$2:$C$181)*([18]Sem!$E$2:$G$181=300)),"")</f>
        <v/>
      </c>
      <c r="V41" t="str">
        <f>IFERROR(SUMPRODUCT((Parfaites!$B41=[19]Sem!$C$2:$C$181)*([19]Sem!$E$2:$G$181=300)),"")</f>
        <v/>
      </c>
      <c r="W41" t="str">
        <f>IFERROR(SUMPRODUCT((Parfaites!$B41=[20]Sem!$C$2:$C$181)*([20]Sem!$E$2:$G$181=300)),"")</f>
        <v/>
      </c>
      <c r="X41" t="str">
        <f>IFERROR(SUMPRODUCT((Parfaites!$B41=[21]Sem!$C$2:$C$181)*([21]Sem!$E$2:$G$181=300)),"")</f>
        <v/>
      </c>
      <c r="Y41" t="str">
        <f>IFERROR(SUMPRODUCT((Parfaites!$B41=[22]Sem!$C$2:$C$181)*([22]Sem!$E$2:$G$181=300)),"")</f>
        <v/>
      </c>
      <c r="Z41" t="str">
        <f>IFERROR(SUMPRODUCT((Parfaites!$B41=[23]Sem!$C$2:$C$181)*([23]Sem!$E$2:$G$181=300)),"")</f>
        <v/>
      </c>
      <c r="AA41">
        <f>IFERROR(SUMPRODUCT((Parfaites!$B41=Sem.015!$C$2:$C$181)*(Sem.015!$E$2:$G$181=300)),"")</f>
        <v>0</v>
      </c>
      <c r="AB41" t="str">
        <f>IFERROR(SUMPRODUCT((Parfaites!$B41=[24]Sem!$C$2:$C$181)*([24]Sem!$E$2:$G$181=300)),"")</f>
        <v/>
      </c>
      <c r="AC41" t="str">
        <f>IFERROR(SUMPRODUCT((Parfaites!$B41=[25]Sem!$C$2:$C$181)*([25]Sem!$E$2:$G$181=300)),"")</f>
        <v/>
      </c>
      <c r="AD41" t="str">
        <f>IFERROR(SUMPRODUCT((Parfaites!$B41=[26]Sem!$C$2:$C$181)*([26]Sem!$E$2:$G$181=300)),"")</f>
        <v/>
      </c>
      <c r="AE41" t="str">
        <f>IFERROR(SUMPRODUCT((Parfaites!$B41=[27]Sem!$C$2:$C$181)*([27]Sem!$E$2:$G$181=300)),"")</f>
        <v/>
      </c>
      <c r="AF41" t="str">
        <f>IFERROR(SUMPRODUCT((Parfaites!$B41=[28]Sem!$C$2:$C$181)*([28]Sem!$E$2:$G$181=300)),"")</f>
        <v/>
      </c>
      <c r="AG41" t="str">
        <f>IFERROR(SUMPRODUCT((Parfaites!$B41=[29]Sem!$C$2:$C$181)*([29]Sem!$E$2:$G$181=300)),"")</f>
        <v/>
      </c>
      <c r="AH41" t="str">
        <f>IFERROR(SUMPRODUCT((Parfaites!$B41=[16]Sem!$C$2:$C$181)*([16]Sem!$E$2:$G$181=300)),"")</f>
        <v/>
      </c>
      <c r="AI41" t="str">
        <f>IFERROR(SUMPRODUCT((Parfaites!$B41=[15]Sem!$C$2:$C$181)*([15]Sem!$E$2:$G$181=300)),"")</f>
        <v/>
      </c>
      <c r="AJ41" t="str">
        <f>IFERROR(SUMPRODUCT((Parfaites!$B41=[14]Sem!$C$2:$C$181)*([14]Sem!$E$2:$G$181=300)),"")</f>
        <v/>
      </c>
      <c r="AK41" t="str">
        <f>IFERROR(SUMPRODUCT((Parfaites!$B41=[13]Sem!$C$2:$C$181)*([13]Sem!$E$2:$G$181=300)),"")</f>
        <v/>
      </c>
      <c r="AL41" t="str">
        <f>IFERROR(SUMPRODUCT((Parfaites!$B41=[12]Sem!$C$2:$C$181)*([12]Sem!$E$2:$G$181=300)),"")</f>
        <v/>
      </c>
      <c r="AM41" t="str">
        <f>IFERROR(SUMPRODUCT((Parfaites!$B41=[11]Sem!$C$2:$C$181)*([11]Sem!$E$2:$G$181=300)),"")</f>
        <v/>
      </c>
      <c r="AN41" t="str">
        <f>IFERROR(SUMPRODUCT((Parfaites!$B41=[10]Sem!$C$2:$C$181)*([10]Sem!$E$2:$G$181=300)),"")</f>
        <v/>
      </c>
      <c r="AO41" t="str">
        <f>IFERROR(SUMPRODUCT((Parfaites!$B41=[9]Sem!$C$2:$C$181)*([9]Sem!$E$2:$G$181=300)),"")</f>
        <v/>
      </c>
      <c r="AP41">
        <f>IFERROR(SUMPRODUCT((Parfaites!$B41=Sem.030!$C$2:$C$181)*(Sem.030!$E$2:$G$181=300)),"")</f>
        <v>0</v>
      </c>
      <c r="AQ41" t="str">
        <f>IFERROR(SUMPRODUCT((Parfaites!$B41=[8]Sem!$C$2:$C$181)*([8]Sem!$E$2:$G$181=300)),"")</f>
        <v/>
      </c>
      <c r="AR41" t="str">
        <f>IFERROR(SUMPRODUCT((Parfaites!$B41=[7]Sem!$C$2:$C$181)*([7]Sem!$E$2:$G$181=300)),"")</f>
        <v/>
      </c>
      <c r="AS41" t="str">
        <f>IFERROR(SUMPRODUCT((Parfaites!$B41=[6]Sem!$C$2:$C$181)*([6]Sem!$E$2:$G$181=300)),"")</f>
        <v/>
      </c>
      <c r="AT41">
        <f>IFERROR(SUMPRODUCT((Parfaites!$B41=Sem.034!$C$2:$C$181)*(Sem.034!$E$2:$G$181=300)),"")</f>
        <v>0</v>
      </c>
    </row>
    <row r="42" spans="1:46" x14ac:dyDescent="0.25">
      <c r="A42" s="73">
        <v>1039</v>
      </c>
      <c r="B42" s="135" t="str">
        <f>'Informations personnelles'!C42</f>
        <v>Micheline Bard</v>
      </c>
      <c r="C42" s="147">
        <f>SUMPRODUCT((Parfaites!B42='Abat-Neuf'!C$2:C$181)*('Abat-Neuf'!E$2:G$181=300))</f>
        <v>0</v>
      </c>
      <c r="D42" s="127">
        <f t="shared" si="0"/>
        <v>0</v>
      </c>
      <c r="E42" s="126">
        <f>IFERROR(C42*Données!$X$25+D42*Données!$X$23,"")</f>
        <v>0</v>
      </c>
      <c r="M42">
        <f>IFERROR(SUMPRODUCT((Parfaites!$B42=Sem.01!$C$2:$C$181)*(Sem.01!$E$2:$G$181=300)),"")</f>
        <v>0</v>
      </c>
      <c r="N42" t="str">
        <f>IFERROR(SUMPRODUCT((Parfaites!$B42=[1]Sem!$C$2:$C$181)*([1]Sem!$E$2:$G$181=300)),"")</f>
        <v/>
      </c>
      <c r="O42">
        <f>IFERROR(SUMPRODUCT((Parfaites!$B42=Sem.03!$C$2:$C$181)*(Sem.03!$E$2:$G$181=300)),"")</f>
        <v>0</v>
      </c>
      <c r="P42" t="str">
        <f>IFERROR(SUMPRODUCT((Parfaites!$B42=[2]Sem!$C$2:$C$181)*([2]Sem!$E$2:$G$181=300)),"")</f>
        <v/>
      </c>
      <c r="Q42" t="str">
        <f>IFERROR(SUMPRODUCT((Parfaites!$B42=[3]Sem!$C$2:$C$181)*([3]Sem!$E$2:$G$181=300)),"")</f>
        <v/>
      </c>
      <c r="R42" t="str">
        <f>IFERROR(SUMPRODUCT((Parfaites!$B42=[4]Sem!$C$2:$C$181)*([4]Sem!$E$2:$G$181=300)),"")</f>
        <v/>
      </c>
      <c r="S42" t="str">
        <f>IFERROR(SUMPRODUCT((Parfaites!$B42=[5]Sem!$C$2:$C$181)*([5]Sem!$E$2:$G$181=300)),"")</f>
        <v/>
      </c>
      <c r="T42" t="str">
        <f>IFERROR(SUMPRODUCT((Parfaites!$B42=[17]Sem!$C$2:$C$181)*([17]Sem!$E$2:$G$181=300)),"")</f>
        <v/>
      </c>
      <c r="U42" t="str">
        <f>IFERROR(SUMPRODUCT((Parfaites!$B42=[18]Sem!$C$2:$C$181)*([18]Sem!$E$2:$G$181=300)),"")</f>
        <v/>
      </c>
      <c r="V42" t="str">
        <f>IFERROR(SUMPRODUCT((Parfaites!$B42=[19]Sem!$C$2:$C$181)*([19]Sem!$E$2:$G$181=300)),"")</f>
        <v/>
      </c>
      <c r="W42" t="str">
        <f>IFERROR(SUMPRODUCT((Parfaites!$B42=[20]Sem!$C$2:$C$181)*([20]Sem!$E$2:$G$181=300)),"")</f>
        <v/>
      </c>
      <c r="X42" t="str">
        <f>IFERROR(SUMPRODUCT((Parfaites!$B42=[21]Sem!$C$2:$C$181)*([21]Sem!$E$2:$G$181=300)),"")</f>
        <v/>
      </c>
      <c r="Y42" t="str">
        <f>IFERROR(SUMPRODUCT((Parfaites!$B42=[22]Sem!$C$2:$C$181)*([22]Sem!$E$2:$G$181=300)),"")</f>
        <v/>
      </c>
      <c r="Z42" t="str">
        <f>IFERROR(SUMPRODUCT((Parfaites!$B42=[23]Sem!$C$2:$C$181)*([23]Sem!$E$2:$G$181=300)),"")</f>
        <v/>
      </c>
      <c r="AA42">
        <f>IFERROR(SUMPRODUCT((Parfaites!$B42=Sem.015!$C$2:$C$181)*(Sem.015!$E$2:$G$181=300)),"")</f>
        <v>0</v>
      </c>
      <c r="AB42" t="str">
        <f>IFERROR(SUMPRODUCT((Parfaites!$B42=[24]Sem!$C$2:$C$181)*([24]Sem!$E$2:$G$181=300)),"")</f>
        <v/>
      </c>
      <c r="AC42" t="str">
        <f>IFERROR(SUMPRODUCT((Parfaites!$B42=[25]Sem!$C$2:$C$181)*([25]Sem!$E$2:$G$181=300)),"")</f>
        <v/>
      </c>
      <c r="AD42" t="str">
        <f>IFERROR(SUMPRODUCT((Parfaites!$B42=[26]Sem!$C$2:$C$181)*([26]Sem!$E$2:$G$181=300)),"")</f>
        <v/>
      </c>
      <c r="AE42" t="str">
        <f>IFERROR(SUMPRODUCT((Parfaites!$B42=[27]Sem!$C$2:$C$181)*([27]Sem!$E$2:$G$181=300)),"")</f>
        <v/>
      </c>
      <c r="AF42" t="str">
        <f>IFERROR(SUMPRODUCT((Parfaites!$B42=[28]Sem!$C$2:$C$181)*([28]Sem!$E$2:$G$181=300)),"")</f>
        <v/>
      </c>
      <c r="AG42" t="str">
        <f>IFERROR(SUMPRODUCT((Parfaites!$B42=[29]Sem!$C$2:$C$181)*([29]Sem!$E$2:$G$181=300)),"")</f>
        <v/>
      </c>
      <c r="AH42" t="str">
        <f>IFERROR(SUMPRODUCT((Parfaites!$B42=[16]Sem!$C$2:$C$181)*([16]Sem!$E$2:$G$181=300)),"")</f>
        <v/>
      </c>
      <c r="AI42" t="str">
        <f>IFERROR(SUMPRODUCT((Parfaites!$B42=[15]Sem!$C$2:$C$181)*([15]Sem!$E$2:$G$181=300)),"")</f>
        <v/>
      </c>
      <c r="AJ42" t="str">
        <f>IFERROR(SUMPRODUCT((Parfaites!$B42=[14]Sem!$C$2:$C$181)*([14]Sem!$E$2:$G$181=300)),"")</f>
        <v/>
      </c>
      <c r="AK42" t="str">
        <f>IFERROR(SUMPRODUCT((Parfaites!$B42=[13]Sem!$C$2:$C$181)*([13]Sem!$E$2:$G$181=300)),"")</f>
        <v/>
      </c>
      <c r="AL42" t="str">
        <f>IFERROR(SUMPRODUCT((Parfaites!$B42=[12]Sem!$C$2:$C$181)*([12]Sem!$E$2:$G$181=300)),"")</f>
        <v/>
      </c>
      <c r="AM42" t="str">
        <f>IFERROR(SUMPRODUCT((Parfaites!$B42=[11]Sem!$C$2:$C$181)*([11]Sem!$E$2:$G$181=300)),"")</f>
        <v/>
      </c>
      <c r="AN42" t="str">
        <f>IFERROR(SUMPRODUCT((Parfaites!$B42=[10]Sem!$C$2:$C$181)*([10]Sem!$E$2:$G$181=300)),"")</f>
        <v/>
      </c>
      <c r="AO42" t="str">
        <f>IFERROR(SUMPRODUCT((Parfaites!$B42=[9]Sem!$C$2:$C$181)*([9]Sem!$E$2:$G$181=300)),"")</f>
        <v/>
      </c>
      <c r="AP42">
        <f>IFERROR(SUMPRODUCT((Parfaites!$B42=Sem.030!$C$2:$C$181)*(Sem.030!$E$2:$G$181=300)),"")</f>
        <v>0</v>
      </c>
      <c r="AQ42" t="str">
        <f>IFERROR(SUMPRODUCT((Parfaites!$B42=[8]Sem!$C$2:$C$181)*([8]Sem!$E$2:$G$181=300)),"")</f>
        <v/>
      </c>
      <c r="AR42" t="str">
        <f>IFERROR(SUMPRODUCT((Parfaites!$B42=[7]Sem!$C$2:$C$181)*([7]Sem!$E$2:$G$181=300)),"")</f>
        <v/>
      </c>
      <c r="AS42" t="str">
        <f>IFERROR(SUMPRODUCT((Parfaites!$B42=[6]Sem!$C$2:$C$181)*([6]Sem!$E$2:$G$181=300)),"")</f>
        <v/>
      </c>
      <c r="AT42">
        <f>IFERROR(SUMPRODUCT((Parfaites!$B42=Sem.034!$C$2:$C$181)*(Sem.034!$E$2:$G$181=300)),"")</f>
        <v>0</v>
      </c>
    </row>
    <row r="43" spans="1:46" x14ac:dyDescent="0.25">
      <c r="A43" s="73">
        <v>1040</v>
      </c>
      <c r="B43" s="135" t="str">
        <f>'Informations personnelles'!C43</f>
        <v>Maurice Chartrand</v>
      </c>
      <c r="C43" s="147">
        <f>SUMPRODUCT((Parfaites!B43='Abat-Neuf'!C$2:C$181)*('Abat-Neuf'!E$2:G$181=300))</f>
        <v>0</v>
      </c>
      <c r="D43" s="127">
        <f t="shared" si="0"/>
        <v>0</v>
      </c>
      <c r="E43" s="126">
        <f>IFERROR(C43*Données!$X$25+D43*Données!$X$23,"")</f>
        <v>0</v>
      </c>
      <c r="M43">
        <f>IFERROR(SUMPRODUCT((Parfaites!$B43=Sem.01!$C$2:$C$181)*(Sem.01!$E$2:$G$181=300)),"")</f>
        <v>0</v>
      </c>
      <c r="N43" t="str">
        <f>IFERROR(SUMPRODUCT((Parfaites!$B43=[1]Sem!$C$2:$C$181)*([1]Sem!$E$2:$G$181=300)),"")</f>
        <v/>
      </c>
      <c r="O43">
        <f>IFERROR(SUMPRODUCT((Parfaites!$B43=Sem.03!$C$2:$C$181)*(Sem.03!$E$2:$G$181=300)),"")</f>
        <v>0</v>
      </c>
      <c r="P43" t="str">
        <f>IFERROR(SUMPRODUCT((Parfaites!$B43=[2]Sem!$C$2:$C$181)*([2]Sem!$E$2:$G$181=300)),"")</f>
        <v/>
      </c>
      <c r="Q43" t="str">
        <f>IFERROR(SUMPRODUCT((Parfaites!$B43=[3]Sem!$C$2:$C$181)*([3]Sem!$E$2:$G$181=300)),"")</f>
        <v/>
      </c>
      <c r="R43" t="str">
        <f>IFERROR(SUMPRODUCT((Parfaites!$B43=[4]Sem!$C$2:$C$181)*([4]Sem!$E$2:$G$181=300)),"")</f>
        <v/>
      </c>
      <c r="S43" t="str">
        <f>IFERROR(SUMPRODUCT((Parfaites!$B43=[5]Sem!$C$2:$C$181)*([5]Sem!$E$2:$G$181=300)),"")</f>
        <v/>
      </c>
      <c r="T43" t="str">
        <f>IFERROR(SUMPRODUCT((Parfaites!$B43=[17]Sem!$C$2:$C$181)*([17]Sem!$E$2:$G$181=300)),"")</f>
        <v/>
      </c>
      <c r="U43" t="str">
        <f>IFERROR(SUMPRODUCT((Parfaites!$B43=[18]Sem!$C$2:$C$181)*([18]Sem!$E$2:$G$181=300)),"")</f>
        <v/>
      </c>
      <c r="V43" t="str">
        <f>IFERROR(SUMPRODUCT((Parfaites!$B43=[19]Sem!$C$2:$C$181)*([19]Sem!$E$2:$G$181=300)),"")</f>
        <v/>
      </c>
      <c r="W43" t="str">
        <f>IFERROR(SUMPRODUCT((Parfaites!$B43=[20]Sem!$C$2:$C$181)*([20]Sem!$E$2:$G$181=300)),"")</f>
        <v/>
      </c>
      <c r="X43" t="str">
        <f>IFERROR(SUMPRODUCT((Parfaites!$B43=[21]Sem!$C$2:$C$181)*([21]Sem!$E$2:$G$181=300)),"")</f>
        <v/>
      </c>
      <c r="Y43" t="str">
        <f>IFERROR(SUMPRODUCT((Parfaites!$B43=[22]Sem!$C$2:$C$181)*([22]Sem!$E$2:$G$181=300)),"")</f>
        <v/>
      </c>
      <c r="Z43" t="str">
        <f>IFERROR(SUMPRODUCT((Parfaites!$B43=[23]Sem!$C$2:$C$181)*([23]Sem!$E$2:$G$181=300)),"")</f>
        <v/>
      </c>
      <c r="AA43">
        <f>IFERROR(SUMPRODUCT((Parfaites!$B43=Sem.015!$C$2:$C$181)*(Sem.015!$E$2:$G$181=300)),"")</f>
        <v>0</v>
      </c>
      <c r="AB43" t="str">
        <f>IFERROR(SUMPRODUCT((Parfaites!$B43=[24]Sem!$C$2:$C$181)*([24]Sem!$E$2:$G$181=300)),"")</f>
        <v/>
      </c>
      <c r="AC43" t="str">
        <f>IFERROR(SUMPRODUCT((Parfaites!$B43=[25]Sem!$C$2:$C$181)*([25]Sem!$E$2:$G$181=300)),"")</f>
        <v/>
      </c>
      <c r="AD43" t="str">
        <f>IFERROR(SUMPRODUCT((Parfaites!$B43=[26]Sem!$C$2:$C$181)*([26]Sem!$E$2:$G$181=300)),"")</f>
        <v/>
      </c>
      <c r="AE43" t="str">
        <f>IFERROR(SUMPRODUCT((Parfaites!$B43=[27]Sem!$C$2:$C$181)*([27]Sem!$E$2:$G$181=300)),"")</f>
        <v/>
      </c>
      <c r="AF43" t="str">
        <f>IFERROR(SUMPRODUCT((Parfaites!$B43=[28]Sem!$C$2:$C$181)*([28]Sem!$E$2:$G$181=300)),"")</f>
        <v/>
      </c>
      <c r="AG43" t="str">
        <f>IFERROR(SUMPRODUCT((Parfaites!$B43=[29]Sem!$C$2:$C$181)*([29]Sem!$E$2:$G$181=300)),"")</f>
        <v/>
      </c>
      <c r="AH43" t="str">
        <f>IFERROR(SUMPRODUCT((Parfaites!$B43=[16]Sem!$C$2:$C$181)*([16]Sem!$E$2:$G$181=300)),"")</f>
        <v/>
      </c>
      <c r="AI43" t="str">
        <f>IFERROR(SUMPRODUCT((Parfaites!$B43=[15]Sem!$C$2:$C$181)*([15]Sem!$E$2:$G$181=300)),"")</f>
        <v/>
      </c>
      <c r="AJ43" t="str">
        <f>IFERROR(SUMPRODUCT((Parfaites!$B43=[14]Sem!$C$2:$C$181)*([14]Sem!$E$2:$G$181=300)),"")</f>
        <v/>
      </c>
      <c r="AK43" t="str">
        <f>IFERROR(SUMPRODUCT((Parfaites!$B43=[13]Sem!$C$2:$C$181)*([13]Sem!$E$2:$G$181=300)),"")</f>
        <v/>
      </c>
      <c r="AL43" t="str">
        <f>IFERROR(SUMPRODUCT((Parfaites!$B43=[12]Sem!$C$2:$C$181)*([12]Sem!$E$2:$G$181=300)),"")</f>
        <v/>
      </c>
      <c r="AM43" t="str">
        <f>IFERROR(SUMPRODUCT((Parfaites!$B43=[11]Sem!$C$2:$C$181)*([11]Sem!$E$2:$G$181=300)),"")</f>
        <v/>
      </c>
      <c r="AN43" t="str">
        <f>IFERROR(SUMPRODUCT((Parfaites!$B43=[10]Sem!$C$2:$C$181)*([10]Sem!$E$2:$G$181=300)),"")</f>
        <v/>
      </c>
      <c r="AO43" t="str">
        <f>IFERROR(SUMPRODUCT((Parfaites!$B43=[9]Sem!$C$2:$C$181)*([9]Sem!$E$2:$G$181=300)),"")</f>
        <v/>
      </c>
      <c r="AP43">
        <f>IFERROR(SUMPRODUCT((Parfaites!$B43=Sem.030!$C$2:$C$181)*(Sem.030!$E$2:$G$181=300)),"")</f>
        <v>0</v>
      </c>
      <c r="AQ43" t="str">
        <f>IFERROR(SUMPRODUCT((Parfaites!$B43=[8]Sem!$C$2:$C$181)*([8]Sem!$E$2:$G$181=300)),"")</f>
        <v/>
      </c>
      <c r="AR43" t="str">
        <f>IFERROR(SUMPRODUCT((Parfaites!$B43=[7]Sem!$C$2:$C$181)*([7]Sem!$E$2:$G$181=300)),"")</f>
        <v/>
      </c>
      <c r="AS43" t="str">
        <f>IFERROR(SUMPRODUCT((Parfaites!$B43=[6]Sem!$C$2:$C$181)*([6]Sem!$E$2:$G$181=300)),"")</f>
        <v/>
      </c>
      <c r="AT43">
        <f>IFERROR(SUMPRODUCT((Parfaites!$B43=Sem.034!$C$2:$C$181)*(Sem.034!$E$2:$G$181=300)),"")</f>
        <v>0</v>
      </c>
    </row>
    <row r="44" spans="1:46" x14ac:dyDescent="0.25">
      <c r="A44" s="73">
        <v>1041</v>
      </c>
      <c r="B44" s="135" t="str">
        <f>'Informations personnelles'!C44</f>
        <v>Nicole Joly</v>
      </c>
      <c r="C44" s="147">
        <f>SUMPRODUCT((Parfaites!B44='Abat-Neuf'!C$2:C$181)*('Abat-Neuf'!E$2:G$181=300))</f>
        <v>0</v>
      </c>
      <c r="D44" s="127">
        <f t="shared" si="0"/>
        <v>0</v>
      </c>
      <c r="E44" s="126">
        <f>IFERROR(C44*Données!$X$25+D44*Données!$X$23,"")</f>
        <v>0</v>
      </c>
      <c r="M44">
        <f>IFERROR(SUMPRODUCT((Parfaites!$B44=Sem.01!$C$2:$C$181)*(Sem.01!$E$2:$G$181=300)),"")</f>
        <v>0</v>
      </c>
      <c r="N44" t="str">
        <f>IFERROR(SUMPRODUCT((Parfaites!$B44=[1]Sem!$C$2:$C$181)*([1]Sem!$E$2:$G$181=300)),"")</f>
        <v/>
      </c>
      <c r="O44">
        <f>IFERROR(SUMPRODUCT((Parfaites!$B44=Sem.03!$C$2:$C$181)*(Sem.03!$E$2:$G$181=300)),"")</f>
        <v>0</v>
      </c>
      <c r="P44" t="str">
        <f>IFERROR(SUMPRODUCT((Parfaites!$B44=[2]Sem!$C$2:$C$181)*([2]Sem!$E$2:$G$181=300)),"")</f>
        <v/>
      </c>
      <c r="Q44" t="str">
        <f>IFERROR(SUMPRODUCT((Parfaites!$B44=[3]Sem!$C$2:$C$181)*([3]Sem!$E$2:$G$181=300)),"")</f>
        <v/>
      </c>
      <c r="R44" t="str">
        <f>IFERROR(SUMPRODUCT((Parfaites!$B44=[4]Sem!$C$2:$C$181)*([4]Sem!$E$2:$G$181=300)),"")</f>
        <v/>
      </c>
      <c r="S44" t="str">
        <f>IFERROR(SUMPRODUCT((Parfaites!$B44=[5]Sem!$C$2:$C$181)*([5]Sem!$E$2:$G$181=300)),"")</f>
        <v/>
      </c>
      <c r="T44" t="str">
        <f>IFERROR(SUMPRODUCT((Parfaites!$B44=[17]Sem!$C$2:$C$181)*([17]Sem!$E$2:$G$181=300)),"")</f>
        <v/>
      </c>
      <c r="U44" t="str">
        <f>IFERROR(SUMPRODUCT((Parfaites!$B44=[18]Sem!$C$2:$C$181)*([18]Sem!$E$2:$G$181=300)),"")</f>
        <v/>
      </c>
      <c r="V44" t="str">
        <f>IFERROR(SUMPRODUCT((Parfaites!$B44=[19]Sem!$C$2:$C$181)*([19]Sem!$E$2:$G$181=300)),"")</f>
        <v/>
      </c>
      <c r="W44" t="str">
        <f>IFERROR(SUMPRODUCT((Parfaites!$B44=[20]Sem!$C$2:$C$181)*([20]Sem!$E$2:$G$181=300)),"")</f>
        <v/>
      </c>
      <c r="X44" t="str">
        <f>IFERROR(SUMPRODUCT((Parfaites!$B44=[21]Sem!$C$2:$C$181)*([21]Sem!$E$2:$G$181=300)),"")</f>
        <v/>
      </c>
      <c r="Y44" t="str">
        <f>IFERROR(SUMPRODUCT((Parfaites!$B44=[22]Sem!$C$2:$C$181)*([22]Sem!$E$2:$G$181=300)),"")</f>
        <v/>
      </c>
      <c r="Z44" t="str">
        <f>IFERROR(SUMPRODUCT((Parfaites!$B44=[23]Sem!$C$2:$C$181)*([23]Sem!$E$2:$G$181=300)),"")</f>
        <v/>
      </c>
      <c r="AA44">
        <f>IFERROR(SUMPRODUCT((Parfaites!$B44=Sem.015!$C$2:$C$181)*(Sem.015!$E$2:$G$181=300)),"")</f>
        <v>0</v>
      </c>
      <c r="AB44" t="str">
        <f>IFERROR(SUMPRODUCT((Parfaites!$B44=[24]Sem!$C$2:$C$181)*([24]Sem!$E$2:$G$181=300)),"")</f>
        <v/>
      </c>
      <c r="AC44" t="str">
        <f>IFERROR(SUMPRODUCT((Parfaites!$B44=[25]Sem!$C$2:$C$181)*([25]Sem!$E$2:$G$181=300)),"")</f>
        <v/>
      </c>
      <c r="AD44" t="str">
        <f>IFERROR(SUMPRODUCT((Parfaites!$B44=[26]Sem!$C$2:$C$181)*([26]Sem!$E$2:$G$181=300)),"")</f>
        <v/>
      </c>
      <c r="AE44" t="str">
        <f>IFERROR(SUMPRODUCT((Parfaites!$B44=[27]Sem!$C$2:$C$181)*([27]Sem!$E$2:$G$181=300)),"")</f>
        <v/>
      </c>
      <c r="AF44" t="str">
        <f>IFERROR(SUMPRODUCT((Parfaites!$B44=[28]Sem!$C$2:$C$181)*([28]Sem!$E$2:$G$181=300)),"")</f>
        <v/>
      </c>
      <c r="AG44" t="str">
        <f>IFERROR(SUMPRODUCT((Parfaites!$B44=[29]Sem!$C$2:$C$181)*([29]Sem!$E$2:$G$181=300)),"")</f>
        <v/>
      </c>
      <c r="AH44" t="str">
        <f>IFERROR(SUMPRODUCT((Parfaites!$B44=[16]Sem!$C$2:$C$181)*([16]Sem!$E$2:$G$181=300)),"")</f>
        <v/>
      </c>
      <c r="AI44" t="str">
        <f>IFERROR(SUMPRODUCT((Parfaites!$B44=[15]Sem!$C$2:$C$181)*([15]Sem!$E$2:$G$181=300)),"")</f>
        <v/>
      </c>
      <c r="AJ44" t="str">
        <f>IFERROR(SUMPRODUCT((Parfaites!$B44=[14]Sem!$C$2:$C$181)*([14]Sem!$E$2:$G$181=300)),"")</f>
        <v/>
      </c>
      <c r="AK44" t="str">
        <f>IFERROR(SUMPRODUCT((Parfaites!$B44=[13]Sem!$C$2:$C$181)*([13]Sem!$E$2:$G$181=300)),"")</f>
        <v/>
      </c>
      <c r="AL44" t="str">
        <f>IFERROR(SUMPRODUCT((Parfaites!$B44=[12]Sem!$C$2:$C$181)*([12]Sem!$E$2:$G$181=300)),"")</f>
        <v/>
      </c>
      <c r="AM44" t="str">
        <f>IFERROR(SUMPRODUCT((Parfaites!$B44=[11]Sem!$C$2:$C$181)*([11]Sem!$E$2:$G$181=300)),"")</f>
        <v/>
      </c>
      <c r="AN44" t="str">
        <f>IFERROR(SUMPRODUCT((Parfaites!$B44=[10]Sem!$C$2:$C$181)*([10]Sem!$E$2:$G$181=300)),"")</f>
        <v/>
      </c>
      <c r="AO44" t="str">
        <f>IFERROR(SUMPRODUCT((Parfaites!$B44=[9]Sem!$C$2:$C$181)*([9]Sem!$E$2:$G$181=300)),"")</f>
        <v/>
      </c>
      <c r="AP44">
        <f>IFERROR(SUMPRODUCT((Parfaites!$B44=Sem.030!$C$2:$C$181)*(Sem.030!$E$2:$G$181=300)),"")</f>
        <v>0</v>
      </c>
      <c r="AQ44" t="str">
        <f>IFERROR(SUMPRODUCT((Parfaites!$B44=[8]Sem!$C$2:$C$181)*([8]Sem!$E$2:$G$181=300)),"")</f>
        <v/>
      </c>
      <c r="AR44" t="str">
        <f>IFERROR(SUMPRODUCT((Parfaites!$B44=[7]Sem!$C$2:$C$181)*([7]Sem!$E$2:$G$181=300)),"")</f>
        <v/>
      </c>
      <c r="AS44" t="str">
        <f>IFERROR(SUMPRODUCT((Parfaites!$B44=[6]Sem!$C$2:$C$181)*([6]Sem!$E$2:$G$181=300)),"")</f>
        <v/>
      </c>
      <c r="AT44">
        <f>IFERROR(SUMPRODUCT((Parfaites!$B44=Sem.034!$C$2:$C$181)*(Sem.034!$E$2:$G$181=300)),"")</f>
        <v>0</v>
      </c>
    </row>
    <row r="45" spans="1:46" x14ac:dyDescent="0.25">
      <c r="A45" s="73">
        <v>1042</v>
      </c>
      <c r="B45" s="135" t="str">
        <f>'Informations personnelles'!C45</f>
        <v>Estelle Vadboncoeur</v>
      </c>
      <c r="C45" s="147">
        <f>SUMPRODUCT((Parfaites!B45='Abat-Neuf'!C$2:C$181)*('Abat-Neuf'!E$2:G$181=300))</f>
        <v>0</v>
      </c>
      <c r="D45" s="127">
        <f t="shared" si="0"/>
        <v>0</v>
      </c>
      <c r="E45" s="126">
        <f>IFERROR(C45*Données!$X$25+D45*Données!$X$23,"")</f>
        <v>0</v>
      </c>
      <c r="M45">
        <f>IFERROR(SUMPRODUCT((Parfaites!$B45=Sem.01!$C$2:$C$181)*(Sem.01!$E$2:$G$181=300)),"")</f>
        <v>0</v>
      </c>
      <c r="N45" t="str">
        <f>IFERROR(SUMPRODUCT((Parfaites!$B45=[1]Sem!$C$2:$C$181)*([1]Sem!$E$2:$G$181=300)),"")</f>
        <v/>
      </c>
      <c r="O45">
        <f>IFERROR(SUMPRODUCT((Parfaites!$B45=Sem.03!$C$2:$C$181)*(Sem.03!$E$2:$G$181=300)),"")</f>
        <v>0</v>
      </c>
      <c r="P45" t="str">
        <f>IFERROR(SUMPRODUCT((Parfaites!$B45=[2]Sem!$C$2:$C$181)*([2]Sem!$E$2:$G$181=300)),"")</f>
        <v/>
      </c>
      <c r="Q45" t="str">
        <f>IFERROR(SUMPRODUCT((Parfaites!$B45=[3]Sem!$C$2:$C$181)*([3]Sem!$E$2:$G$181=300)),"")</f>
        <v/>
      </c>
      <c r="R45" t="str">
        <f>IFERROR(SUMPRODUCT((Parfaites!$B45=[4]Sem!$C$2:$C$181)*([4]Sem!$E$2:$G$181=300)),"")</f>
        <v/>
      </c>
      <c r="S45" t="str">
        <f>IFERROR(SUMPRODUCT((Parfaites!$B45=[5]Sem!$C$2:$C$181)*([5]Sem!$E$2:$G$181=300)),"")</f>
        <v/>
      </c>
      <c r="T45" t="str">
        <f>IFERROR(SUMPRODUCT((Parfaites!$B45=[17]Sem!$C$2:$C$181)*([17]Sem!$E$2:$G$181=300)),"")</f>
        <v/>
      </c>
      <c r="U45" t="str">
        <f>IFERROR(SUMPRODUCT((Parfaites!$B45=[18]Sem!$C$2:$C$181)*([18]Sem!$E$2:$G$181=300)),"")</f>
        <v/>
      </c>
      <c r="V45" t="str">
        <f>IFERROR(SUMPRODUCT((Parfaites!$B45=[19]Sem!$C$2:$C$181)*([19]Sem!$E$2:$G$181=300)),"")</f>
        <v/>
      </c>
      <c r="W45" t="str">
        <f>IFERROR(SUMPRODUCT((Parfaites!$B45=[20]Sem!$C$2:$C$181)*([20]Sem!$E$2:$G$181=300)),"")</f>
        <v/>
      </c>
      <c r="X45" t="str">
        <f>IFERROR(SUMPRODUCT((Parfaites!$B45=[21]Sem!$C$2:$C$181)*([21]Sem!$E$2:$G$181=300)),"")</f>
        <v/>
      </c>
      <c r="Y45" t="str">
        <f>IFERROR(SUMPRODUCT((Parfaites!$B45=[22]Sem!$C$2:$C$181)*([22]Sem!$E$2:$G$181=300)),"")</f>
        <v/>
      </c>
      <c r="Z45" t="str">
        <f>IFERROR(SUMPRODUCT((Parfaites!$B45=[23]Sem!$C$2:$C$181)*([23]Sem!$E$2:$G$181=300)),"")</f>
        <v/>
      </c>
      <c r="AA45">
        <f>IFERROR(SUMPRODUCT((Parfaites!$B45=Sem.015!$C$2:$C$181)*(Sem.015!$E$2:$G$181=300)),"")</f>
        <v>0</v>
      </c>
      <c r="AB45" t="str">
        <f>IFERROR(SUMPRODUCT((Parfaites!$B45=[24]Sem!$C$2:$C$181)*([24]Sem!$E$2:$G$181=300)),"")</f>
        <v/>
      </c>
      <c r="AC45" t="str">
        <f>IFERROR(SUMPRODUCT((Parfaites!$B45=[25]Sem!$C$2:$C$181)*([25]Sem!$E$2:$G$181=300)),"")</f>
        <v/>
      </c>
      <c r="AD45" t="str">
        <f>IFERROR(SUMPRODUCT((Parfaites!$B45=[26]Sem!$C$2:$C$181)*([26]Sem!$E$2:$G$181=300)),"")</f>
        <v/>
      </c>
      <c r="AE45" t="str">
        <f>IFERROR(SUMPRODUCT((Parfaites!$B45=[27]Sem!$C$2:$C$181)*([27]Sem!$E$2:$G$181=300)),"")</f>
        <v/>
      </c>
      <c r="AF45" t="str">
        <f>IFERROR(SUMPRODUCT((Parfaites!$B45=[28]Sem!$C$2:$C$181)*([28]Sem!$E$2:$G$181=300)),"")</f>
        <v/>
      </c>
      <c r="AG45" t="str">
        <f>IFERROR(SUMPRODUCT((Parfaites!$B45=[29]Sem!$C$2:$C$181)*([29]Sem!$E$2:$G$181=300)),"")</f>
        <v/>
      </c>
      <c r="AH45" t="str">
        <f>IFERROR(SUMPRODUCT((Parfaites!$B45=[16]Sem!$C$2:$C$181)*([16]Sem!$E$2:$G$181=300)),"")</f>
        <v/>
      </c>
      <c r="AI45" t="str">
        <f>IFERROR(SUMPRODUCT((Parfaites!$B45=[15]Sem!$C$2:$C$181)*([15]Sem!$E$2:$G$181=300)),"")</f>
        <v/>
      </c>
      <c r="AJ45" t="str">
        <f>IFERROR(SUMPRODUCT((Parfaites!$B45=[14]Sem!$C$2:$C$181)*([14]Sem!$E$2:$G$181=300)),"")</f>
        <v/>
      </c>
      <c r="AK45" t="str">
        <f>IFERROR(SUMPRODUCT((Parfaites!$B45=[13]Sem!$C$2:$C$181)*([13]Sem!$E$2:$G$181=300)),"")</f>
        <v/>
      </c>
      <c r="AL45" t="str">
        <f>IFERROR(SUMPRODUCT((Parfaites!$B45=[12]Sem!$C$2:$C$181)*([12]Sem!$E$2:$G$181=300)),"")</f>
        <v/>
      </c>
      <c r="AM45" t="str">
        <f>IFERROR(SUMPRODUCT((Parfaites!$B45=[11]Sem!$C$2:$C$181)*([11]Sem!$E$2:$G$181=300)),"")</f>
        <v/>
      </c>
      <c r="AN45" t="str">
        <f>IFERROR(SUMPRODUCT((Parfaites!$B45=[10]Sem!$C$2:$C$181)*([10]Sem!$E$2:$G$181=300)),"")</f>
        <v/>
      </c>
      <c r="AO45" t="str">
        <f>IFERROR(SUMPRODUCT((Parfaites!$B45=[9]Sem!$C$2:$C$181)*([9]Sem!$E$2:$G$181=300)),"")</f>
        <v/>
      </c>
      <c r="AP45">
        <f>IFERROR(SUMPRODUCT((Parfaites!$B45=Sem.030!$C$2:$C$181)*(Sem.030!$E$2:$G$181=300)),"")</f>
        <v>0</v>
      </c>
      <c r="AQ45" t="str">
        <f>IFERROR(SUMPRODUCT((Parfaites!$B45=[8]Sem!$C$2:$C$181)*([8]Sem!$E$2:$G$181=300)),"")</f>
        <v/>
      </c>
      <c r="AR45" t="str">
        <f>IFERROR(SUMPRODUCT((Parfaites!$B45=[7]Sem!$C$2:$C$181)*([7]Sem!$E$2:$G$181=300)),"")</f>
        <v/>
      </c>
      <c r="AS45" t="str">
        <f>IFERROR(SUMPRODUCT((Parfaites!$B45=[6]Sem!$C$2:$C$181)*([6]Sem!$E$2:$G$181=300)),"")</f>
        <v/>
      </c>
      <c r="AT45">
        <f>IFERROR(SUMPRODUCT((Parfaites!$B45=Sem.034!$C$2:$C$181)*(Sem.034!$E$2:$G$181=300)),"")</f>
        <v>0</v>
      </c>
    </row>
    <row r="46" spans="1:46" x14ac:dyDescent="0.25">
      <c r="A46" s="73">
        <v>1043</v>
      </c>
      <c r="B46" s="135" t="str">
        <f>'Informations personnelles'!C46</f>
        <v>Ferdinand Laplante</v>
      </c>
      <c r="C46" s="147">
        <f>SUMPRODUCT((Parfaites!B46='Abat-Neuf'!C$2:C$181)*('Abat-Neuf'!E$2:G$181=300))</f>
        <v>0</v>
      </c>
      <c r="D46" s="127">
        <f t="shared" si="0"/>
        <v>0</v>
      </c>
      <c r="E46" s="126">
        <f>IFERROR(C46*Données!$X$25+D46*Données!$X$23,"")</f>
        <v>0</v>
      </c>
      <c r="M46">
        <f>IFERROR(SUMPRODUCT((Parfaites!$B46=Sem.01!$C$2:$C$181)*(Sem.01!$E$2:$G$181=300)),"")</f>
        <v>0</v>
      </c>
      <c r="N46" t="str">
        <f>IFERROR(SUMPRODUCT((Parfaites!$B46=[1]Sem!$C$2:$C$181)*([1]Sem!$E$2:$G$181=300)),"")</f>
        <v/>
      </c>
      <c r="O46">
        <f>IFERROR(SUMPRODUCT((Parfaites!$B46=Sem.03!$C$2:$C$181)*(Sem.03!$E$2:$G$181=300)),"")</f>
        <v>0</v>
      </c>
      <c r="P46" t="str">
        <f>IFERROR(SUMPRODUCT((Parfaites!$B46=[2]Sem!$C$2:$C$181)*([2]Sem!$E$2:$G$181=300)),"")</f>
        <v/>
      </c>
      <c r="Q46" t="str">
        <f>IFERROR(SUMPRODUCT((Parfaites!$B46=[3]Sem!$C$2:$C$181)*([3]Sem!$E$2:$G$181=300)),"")</f>
        <v/>
      </c>
      <c r="R46" t="str">
        <f>IFERROR(SUMPRODUCT((Parfaites!$B46=[4]Sem!$C$2:$C$181)*([4]Sem!$E$2:$G$181=300)),"")</f>
        <v/>
      </c>
      <c r="S46" t="str">
        <f>IFERROR(SUMPRODUCT((Parfaites!$B46=[5]Sem!$C$2:$C$181)*([5]Sem!$E$2:$G$181=300)),"")</f>
        <v/>
      </c>
      <c r="T46" t="str">
        <f>IFERROR(SUMPRODUCT((Parfaites!$B46=[17]Sem!$C$2:$C$181)*([17]Sem!$E$2:$G$181=300)),"")</f>
        <v/>
      </c>
      <c r="U46" t="str">
        <f>IFERROR(SUMPRODUCT((Parfaites!$B46=[18]Sem!$C$2:$C$181)*([18]Sem!$E$2:$G$181=300)),"")</f>
        <v/>
      </c>
      <c r="V46" t="str">
        <f>IFERROR(SUMPRODUCT((Parfaites!$B46=[19]Sem!$C$2:$C$181)*([19]Sem!$E$2:$G$181=300)),"")</f>
        <v/>
      </c>
      <c r="W46" t="str">
        <f>IFERROR(SUMPRODUCT((Parfaites!$B46=[20]Sem!$C$2:$C$181)*([20]Sem!$E$2:$G$181=300)),"")</f>
        <v/>
      </c>
      <c r="X46" t="str">
        <f>IFERROR(SUMPRODUCT((Parfaites!$B46=[21]Sem!$C$2:$C$181)*([21]Sem!$E$2:$G$181=300)),"")</f>
        <v/>
      </c>
      <c r="Y46" t="str">
        <f>IFERROR(SUMPRODUCT((Parfaites!$B46=[22]Sem!$C$2:$C$181)*([22]Sem!$E$2:$G$181=300)),"")</f>
        <v/>
      </c>
      <c r="Z46" t="str">
        <f>IFERROR(SUMPRODUCT((Parfaites!$B46=[23]Sem!$C$2:$C$181)*([23]Sem!$E$2:$G$181=300)),"")</f>
        <v/>
      </c>
      <c r="AA46">
        <f>IFERROR(SUMPRODUCT((Parfaites!$B46=Sem.015!$C$2:$C$181)*(Sem.015!$E$2:$G$181=300)),"")</f>
        <v>0</v>
      </c>
      <c r="AB46" t="str">
        <f>IFERROR(SUMPRODUCT((Parfaites!$B46=[24]Sem!$C$2:$C$181)*([24]Sem!$E$2:$G$181=300)),"")</f>
        <v/>
      </c>
      <c r="AC46" t="str">
        <f>IFERROR(SUMPRODUCT((Parfaites!$B46=[25]Sem!$C$2:$C$181)*([25]Sem!$E$2:$G$181=300)),"")</f>
        <v/>
      </c>
      <c r="AD46" t="str">
        <f>IFERROR(SUMPRODUCT((Parfaites!$B46=[26]Sem!$C$2:$C$181)*([26]Sem!$E$2:$G$181=300)),"")</f>
        <v/>
      </c>
      <c r="AE46" t="str">
        <f>IFERROR(SUMPRODUCT((Parfaites!$B46=[27]Sem!$C$2:$C$181)*([27]Sem!$E$2:$G$181=300)),"")</f>
        <v/>
      </c>
      <c r="AF46" t="str">
        <f>IFERROR(SUMPRODUCT((Parfaites!$B46=[28]Sem!$C$2:$C$181)*([28]Sem!$E$2:$G$181=300)),"")</f>
        <v/>
      </c>
      <c r="AG46" t="str">
        <f>IFERROR(SUMPRODUCT((Parfaites!$B46=[29]Sem!$C$2:$C$181)*([29]Sem!$E$2:$G$181=300)),"")</f>
        <v/>
      </c>
      <c r="AH46" t="str">
        <f>IFERROR(SUMPRODUCT((Parfaites!$B46=[16]Sem!$C$2:$C$181)*([16]Sem!$E$2:$G$181=300)),"")</f>
        <v/>
      </c>
      <c r="AI46" t="str">
        <f>IFERROR(SUMPRODUCT((Parfaites!$B46=[15]Sem!$C$2:$C$181)*([15]Sem!$E$2:$G$181=300)),"")</f>
        <v/>
      </c>
      <c r="AJ46" t="str">
        <f>IFERROR(SUMPRODUCT((Parfaites!$B46=[14]Sem!$C$2:$C$181)*([14]Sem!$E$2:$G$181=300)),"")</f>
        <v/>
      </c>
      <c r="AK46" t="str">
        <f>IFERROR(SUMPRODUCT((Parfaites!$B46=[13]Sem!$C$2:$C$181)*([13]Sem!$E$2:$G$181=300)),"")</f>
        <v/>
      </c>
      <c r="AL46" t="str">
        <f>IFERROR(SUMPRODUCT((Parfaites!$B46=[12]Sem!$C$2:$C$181)*([12]Sem!$E$2:$G$181=300)),"")</f>
        <v/>
      </c>
      <c r="AM46" t="str">
        <f>IFERROR(SUMPRODUCT((Parfaites!$B46=[11]Sem!$C$2:$C$181)*([11]Sem!$E$2:$G$181=300)),"")</f>
        <v/>
      </c>
      <c r="AN46" t="str">
        <f>IFERROR(SUMPRODUCT((Parfaites!$B46=[10]Sem!$C$2:$C$181)*([10]Sem!$E$2:$G$181=300)),"")</f>
        <v/>
      </c>
      <c r="AO46" t="str">
        <f>IFERROR(SUMPRODUCT((Parfaites!$B46=[9]Sem!$C$2:$C$181)*([9]Sem!$E$2:$G$181=300)),"")</f>
        <v/>
      </c>
      <c r="AP46">
        <f>IFERROR(SUMPRODUCT((Parfaites!$B46=Sem.030!$C$2:$C$181)*(Sem.030!$E$2:$G$181=300)),"")</f>
        <v>0</v>
      </c>
      <c r="AQ46" t="str">
        <f>IFERROR(SUMPRODUCT((Parfaites!$B46=[8]Sem!$C$2:$C$181)*([8]Sem!$E$2:$G$181=300)),"")</f>
        <v/>
      </c>
      <c r="AR46" t="str">
        <f>IFERROR(SUMPRODUCT((Parfaites!$B46=[7]Sem!$C$2:$C$181)*([7]Sem!$E$2:$G$181=300)),"")</f>
        <v/>
      </c>
      <c r="AS46" t="str">
        <f>IFERROR(SUMPRODUCT((Parfaites!$B46=[6]Sem!$C$2:$C$181)*([6]Sem!$E$2:$G$181=300)),"")</f>
        <v/>
      </c>
      <c r="AT46">
        <f>IFERROR(SUMPRODUCT((Parfaites!$B46=Sem.034!$C$2:$C$181)*(Sem.034!$E$2:$G$181=300)),"")</f>
        <v>0</v>
      </c>
    </row>
    <row r="47" spans="1:46" x14ac:dyDescent="0.25">
      <c r="A47" s="73">
        <v>1044</v>
      </c>
      <c r="B47" s="135" t="str">
        <f>'Informations personnelles'!C47</f>
        <v>Suzan Reight</v>
      </c>
      <c r="C47" s="147">
        <f>SUMPRODUCT((Parfaites!B47='Abat-Neuf'!C$2:C$181)*('Abat-Neuf'!E$2:G$181=300))</f>
        <v>0</v>
      </c>
      <c r="D47" s="127">
        <f t="shared" si="0"/>
        <v>0</v>
      </c>
      <c r="E47" s="126">
        <f>IFERROR(C47*Données!$X$25+D47*Données!$X$23,"")</f>
        <v>0</v>
      </c>
      <c r="M47">
        <f>IFERROR(SUMPRODUCT((Parfaites!$B47=Sem.01!$C$2:$C$181)*(Sem.01!$E$2:$G$181=300)),"")</f>
        <v>0</v>
      </c>
      <c r="N47" t="str">
        <f>IFERROR(SUMPRODUCT((Parfaites!$B47=[1]Sem!$C$2:$C$181)*([1]Sem!$E$2:$G$181=300)),"")</f>
        <v/>
      </c>
      <c r="O47">
        <f>IFERROR(SUMPRODUCT((Parfaites!$B47=Sem.03!$C$2:$C$181)*(Sem.03!$E$2:$G$181=300)),"")</f>
        <v>0</v>
      </c>
      <c r="P47" t="str">
        <f>IFERROR(SUMPRODUCT((Parfaites!$B47=[2]Sem!$C$2:$C$181)*([2]Sem!$E$2:$G$181=300)),"")</f>
        <v/>
      </c>
      <c r="Q47" t="str">
        <f>IFERROR(SUMPRODUCT((Parfaites!$B47=[3]Sem!$C$2:$C$181)*([3]Sem!$E$2:$G$181=300)),"")</f>
        <v/>
      </c>
      <c r="R47" t="str">
        <f>IFERROR(SUMPRODUCT((Parfaites!$B47=[4]Sem!$C$2:$C$181)*([4]Sem!$E$2:$G$181=300)),"")</f>
        <v/>
      </c>
      <c r="S47" t="str">
        <f>IFERROR(SUMPRODUCT((Parfaites!$B47=[5]Sem!$C$2:$C$181)*([5]Sem!$E$2:$G$181=300)),"")</f>
        <v/>
      </c>
      <c r="T47" t="str">
        <f>IFERROR(SUMPRODUCT((Parfaites!$B47=[17]Sem!$C$2:$C$181)*([17]Sem!$E$2:$G$181=300)),"")</f>
        <v/>
      </c>
      <c r="U47" t="str">
        <f>IFERROR(SUMPRODUCT((Parfaites!$B47=[18]Sem!$C$2:$C$181)*([18]Sem!$E$2:$G$181=300)),"")</f>
        <v/>
      </c>
      <c r="V47" t="str">
        <f>IFERROR(SUMPRODUCT((Parfaites!$B47=[19]Sem!$C$2:$C$181)*([19]Sem!$E$2:$G$181=300)),"")</f>
        <v/>
      </c>
      <c r="W47" t="str">
        <f>IFERROR(SUMPRODUCT((Parfaites!$B47=[20]Sem!$C$2:$C$181)*([20]Sem!$E$2:$G$181=300)),"")</f>
        <v/>
      </c>
      <c r="X47" t="str">
        <f>IFERROR(SUMPRODUCT((Parfaites!$B47=[21]Sem!$C$2:$C$181)*([21]Sem!$E$2:$G$181=300)),"")</f>
        <v/>
      </c>
      <c r="Y47" t="str">
        <f>IFERROR(SUMPRODUCT((Parfaites!$B47=[22]Sem!$C$2:$C$181)*([22]Sem!$E$2:$G$181=300)),"")</f>
        <v/>
      </c>
      <c r="Z47" t="str">
        <f>IFERROR(SUMPRODUCT((Parfaites!$B47=[23]Sem!$C$2:$C$181)*([23]Sem!$E$2:$G$181=300)),"")</f>
        <v/>
      </c>
      <c r="AA47">
        <f>IFERROR(SUMPRODUCT((Parfaites!$B47=Sem.015!$C$2:$C$181)*(Sem.015!$E$2:$G$181=300)),"")</f>
        <v>0</v>
      </c>
      <c r="AB47" t="str">
        <f>IFERROR(SUMPRODUCT((Parfaites!$B47=[24]Sem!$C$2:$C$181)*([24]Sem!$E$2:$G$181=300)),"")</f>
        <v/>
      </c>
      <c r="AC47" t="str">
        <f>IFERROR(SUMPRODUCT((Parfaites!$B47=[25]Sem!$C$2:$C$181)*([25]Sem!$E$2:$G$181=300)),"")</f>
        <v/>
      </c>
      <c r="AD47" t="str">
        <f>IFERROR(SUMPRODUCT((Parfaites!$B47=[26]Sem!$C$2:$C$181)*([26]Sem!$E$2:$G$181=300)),"")</f>
        <v/>
      </c>
      <c r="AE47" t="str">
        <f>IFERROR(SUMPRODUCT((Parfaites!$B47=[27]Sem!$C$2:$C$181)*([27]Sem!$E$2:$G$181=300)),"")</f>
        <v/>
      </c>
      <c r="AF47" t="str">
        <f>IFERROR(SUMPRODUCT((Parfaites!$B47=[28]Sem!$C$2:$C$181)*([28]Sem!$E$2:$G$181=300)),"")</f>
        <v/>
      </c>
      <c r="AG47" t="str">
        <f>IFERROR(SUMPRODUCT((Parfaites!$B47=[29]Sem!$C$2:$C$181)*([29]Sem!$E$2:$G$181=300)),"")</f>
        <v/>
      </c>
      <c r="AH47" t="str">
        <f>IFERROR(SUMPRODUCT((Parfaites!$B47=[16]Sem!$C$2:$C$181)*([16]Sem!$E$2:$G$181=300)),"")</f>
        <v/>
      </c>
      <c r="AI47" t="str">
        <f>IFERROR(SUMPRODUCT((Parfaites!$B47=[15]Sem!$C$2:$C$181)*([15]Sem!$E$2:$G$181=300)),"")</f>
        <v/>
      </c>
      <c r="AJ47" t="str">
        <f>IFERROR(SUMPRODUCT((Parfaites!$B47=[14]Sem!$C$2:$C$181)*([14]Sem!$E$2:$G$181=300)),"")</f>
        <v/>
      </c>
      <c r="AK47" t="str">
        <f>IFERROR(SUMPRODUCT((Parfaites!$B47=[13]Sem!$C$2:$C$181)*([13]Sem!$E$2:$G$181=300)),"")</f>
        <v/>
      </c>
      <c r="AL47" t="str">
        <f>IFERROR(SUMPRODUCT((Parfaites!$B47=[12]Sem!$C$2:$C$181)*([12]Sem!$E$2:$G$181=300)),"")</f>
        <v/>
      </c>
      <c r="AM47" t="str">
        <f>IFERROR(SUMPRODUCT((Parfaites!$B47=[11]Sem!$C$2:$C$181)*([11]Sem!$E$2:$G$181=300)),"")</f>
        <v/>
      </c>
      <c r="AN47" t="str">
        <f>IFERROR(SUMPRODUCT((Parfaites!$B47=[10]Sem!$C$2:$C$181)*([10]Sem!$E$2:$G$181=300)),"")</f>
        <v/>
      </c>
      <c r="AO47" t="str">
        <f>IFERROR(SUMPRODUCT((Parfaites!$B47=[9]Sem!$C$2:$C$181)*([9]Sem!$E$2:$G$181=300)),"")</f>
        <v/>
      </c>
      <c r="AP47">
        <f>IFERROR(SUMPRODUCT((Parfaites!$B47=Sem.030!$C$2:$C$181)*(Sem.030!$E$2:$G$181=300)),"")</f>
        <v>0</v>
      </c>
      <c r="AQ47" t="str">
        <f>IFERROR(SUMPRODUCT((Parfaites!$B47=[8]Sem!$C$2:$C$181)*([8]Sem!$E$2:$G$181=300)),"")</f>
        <v/>
      </c>
      <c r="AR47" t="str">
        <f>IFERROR(SUMPRODUCT((Parfaites!$B47=[7]Sem!$C$2:$C$181)*([7]Sem!$E$2:$G$181=300)),"")</f>
        <v/>
      </c>
      <c r="AS47" t="str">
        <f>IFERROR(SUMPRODUCT((Parfaites!$B47=[6]Sem!$C$2:$C$181)*([6]Sem!$E$2:$G$181=300)),"")</f>
        <v/>
      </c>
      <c r="AT47">
        <f>IFERROR(SUMPRODUCT((Parfaites!$B47=Sem.034!$C$2:$C$181)*(Sem.034!$E$2:$G$181=300)),"")</f>
        <v>0</v>
      </c>
    </row>
    <row r="48" spans="1:46" x14ac:dyDescent="0.25">
      <c r="A48" s="73">
        <v>1045</v>
      </c>
      <c r="B48" s="135" t="str">
        <f>'Informations personnelles'!C48</f>
        <v>André Langevin</v>
      </c>
      <c r="C48" s="147">
        <f>SUMPRODUCT((Parfaites!B48='Abat-Neuf'!C$2:C$181)*('Abat-Neuf'!E$2:G$181=300))</f>
        <v>0</v>
      </c>
      <c r="D48" s="127">
        <f t="shared" si="0"/>
        <v>0</v>
      </c>
      <c r="E48" s="126">
        <f>IFERROR(C48*Données!$X$25+D48*Données!$X$23,"")</f>
        <v>0</v>
      </c>
      <c r="M48">
        <f>IFERROR(SUMPRODUCT((Parfaites!$B48=Sem.01!$C$2:$C$181)*(Sem.01!$E$2:$G$181=300)),"")</f>
        <v>0</v>
      </c>
      <c r="N48" t="str">
        <f>IFERROR(SUMPRODUCT((Parfaites!$B48=[1]Sem!$C$2:$C$181)*([1]Sem!$E$2:$G$181=300)),"")</f>
        <v/>
      </c>
      <c r="O48">
        <f>IFERROR(SUMPRODUCT((Parfaites!$B48=Sem.03!$C$2:$C$181)*(Sem.03!$E$2:$G$181=300)),"")</f>
        <v>0</v>
      </c>
      <c r="P48" t="str">
        <f>IFERROR(SUMPRODUCT((Parfaites!$B48=[2]Sem!$C$2:$C$181)*([2]Sem!$E$2:$G$181=300)),"")</f>
        <v/>
      </c>
      <c r="Q48" t="str">
        <f>IFERROR(SUMPRODUCT((Parfaites!$B48=[3]Sem!$C$2:$C$181)*([3]Sem!$E$2:$G$181=300)),"")</f>
        <v/>
      </c>
      <c r="R48" t="str">
        <f>IFERROR(SUMPRODUCT((Parfaites!$B48=[4]Sem!$C$2:$C$181)*([4]Sem!$E$2:$G$181=300)),"")</f>
        <v/>
      </c>
      <c r="S48" t="str">
        <f>IFERROR(SUMPRODUCT((Parfaites!$B48=[5]Sem!$C$2:$C$181)*([5]Sem!$E$2:$G$181=300)),"")</f>
        <v/>
      </c>
      <c r="T48" t="str">
        <f>IFERROR(SUMPRODUCT((Parfaites!$B48=[17]Sem!$C$2:$C$181)*([17]Sem!$E$2:$G$181=300)),"")</f>
        <v/>
      </c>
      <c r="U48" t="str">
        <f>IFERROR(SUMPRODUCT((Parfaites!$B48=[18]Sem!$C$2:$C$181)*([18]Sem!$E$2:$G$181=300)),"")</f>
        <v/>
      </c>
      <c r="V48" t="str">
        <f>IFERROR(SUMPRODUCT((Parfaites!$B48=[19]Sem!$C$2:$C$181)*([19]Sem!$E$2:$G$181=300)),"")</f>
        <v/>
      </c>
      <c r="W48" t="str">
        <f>IFERROR(SUMPRODUCT((Parfaites!$B48=[20]Sem!$C$2:$C$181)*([20]Sem!$E$2:$G$181=300)),"")</f>
        <v/>
      </c>
      <c r="X48" t="str">
        <f>IFERROR(SUMPRODUCT((Parfaites!$B48=[21]Sem!$C$2:$C$181)*([21]Sem!$E$2:$G$181=300)),"")</f>
        <v/>
      </c>
      <c r="Y48" t="str">
        <f>IFERROR(SUMPRODUCT((Parfaites!$B48=[22]Sem!$C$2:$C$181)*([22]Sem!$E$2:$G$181=300)),"")</f>
        <v/>
      </c>
      <c r="Z48" t="str">
        <f>IFERROR(SUMPRODUCT((Parfaites!$B48=[23]Sem!$C$2:$C$181)*([23]Sem!$E$2:$G$181=300)),"")</f>
        <v/>
      </c>
      <c r="AA48">
        <f>IFERROR(SUMPRODUCT((Parfaites!$B48=Sem.015!$C$2:$C$181)*(Sem.015!$E$2:$G$181=300)),"")</f>
        <v>0</v>
      </c>
      <c r="AB48" t="str">
        <f>IFERROR(SUMPRODUCT((Parfaites!$B48=[24]Sem!$C$2:$C$181)*([24]Sem!$E$2:$G$181=300)),"")</f>
        <v/>
      </c>
      <c r="AC48" t="str">
        <f>IFERROR(SUMPRODUCT((Parfaites!$B48=[25]Sem!$C$2:$C$181)*([25]Sem!$E$2:$G$181=300)),"")</f>
        <v/>
      </c>
      <c r="AD48" t="str">
        <f>IFERROR(SUMPRODUCT((Parfaites!$B48=[26]Sem!$C$2:$C$181)*([26]Sem!$E$2:$G$181=300)),"")</f>
        <v/>
      </c>
      <c r="AE48" t="str">
        <f>IFERROR(SUMPRODUCT((Parfaites!$B48=[27]Sem!$C$2:$C$181)*([27]Sem!$E$2:$G$181=300)),"")</f>
        <v/>
      </c>
      <c r="AF48" t="str">
        <f>IFERROR(SUMPRODUCT((Parfaites!$B48=[28]Sem!$C$2:$C$181)*([28]Sem!$E$2:$G$181=300)),"")</f>
        <v/>
      </c>
      <c r="AG48" t="str">
        <f>IFERROR(SUMPRODUCT((Parfaites!$B48=[29]Sem!$C$2:$C$181)*([29]Sem!$E$2:$G$181=300)),"")</f>
        <v/>
      </c>
      <c r="AH48" t="str">
        <f>IFERROR(SUMPRODUCT((Parfaites!$B48=[16]Sem!$C$2:$C$181)*([16]Sem!$E$2:$G$181=300)),"")</f>
        <v/>
      </c>
      <c r="AI48" t="str">
        <f>IFERROR(SUMPRODUCT((Parfaites!$B48=[15]Sem!$C$2:$C$181)*([15]Sem!$E$2:$G$181=300)),"")</f>
        <v/>
      </c>
      <c r="AJ48" t="str">
        <f>IFERROR(SUMPRODUCT((Parfaites!$B48=[14]Sem!$C$2:$C$181)*([14]Sem!$E$2:$G$181=300)),"")</f>
        <v/>
      </c>
      <c r="AK48" t="str">
        <f>IFERROR(SUMPRODUCT((Parfaites!$B48=[13]Sem!$C$2:$C$181)*([13]Sem!$E$2:$G$181=300)),"")</f>
        <v/>
      </c>
      <c r="AL48" t="str">
        <f>IFERROR(SUMPRODUCT((Parfaites!$B48=[12]Sem!$C$2:$C$181)*([12]Sem!$E$2:$G$181=300)),"")</f>
        <v/>
      </c>
      <c r="AM48" t="str">
        <f>IFERROR(SUMPRODUCT((Parfaites!$B48=[11]Sem!$C$2:$C$181)*([11]Sem!$E$2:$G$181=300)),"")</f>
        <v/>
      </c>
      <c r="AN48" t="str">
        <f>IFERROR(SUMPRODUCT((Parfaites!$B48=[10]Sem!$C$2:$C$181)*([10]Sem!$E$2:$G$181=300)),"")</f>
        <v/>
      </c>
      <c r="AO48" t="str">
        <f>IFERROR(SUMPRODUCT((Parfaites!$B48=[9]Sem!$C$2:$C$181)*([9]Sem!$E$2:$G$181=300)),"")</f>
        <v/>
      </c>
      <c r="AP48">
        <f>IFERROR(SUMPRODUCT((Parfaites!$B48=Sem.030!$C$2:$C$181)*(Sem.030!$E$2:$G$181=300)),"")</f>
        <v>0</v>
      </c>
      <c r="AQ48" t="str">
        <f>IFERROR(SUMPRODUCT((Parfaites!$B48=[8]Sem!$C$2:$C$181)*([8]Sem!$E$2:$G$181=300)),"")</f>
        <v/>
      </c>
      <c r="AR48" t="str">
        <f>IFERROR(SUMPRODUCT((Parfaites!$B48=[7]Sem!$C$2:$C$181)*([7]Sem!$E$2:$G$181=300)),"")</f>
        <v/>
      </c>
      <c r="AS48" t="str">
        <f>IFERROR(SUMPRODUCT((Parfaites!$B48=[6]Sem!$C$2:$C$181)*([6]Sem!$E$2:$G$181=300)),"")</f>
        <v/>
      </c>
      <c r="AT48">
        <f>IFERROR(SUMPRODUCT((Parfaites!$B48=Sem.034!$C$2:$C$181)*(Sem.034!$E$2:$G$181=300)),"")</f>
        <v>0</v>
      </c>
    </row>
    <row r="49" spans="1:46" x14ac:dyDescent="0.25">
      <c r="A49" s="73">
        <v>1046</v>
      </c>
      <c r="B49" s="135" t="str">
        <f>'Informations personnelles'!C49</f>
        <v>Nino Ciccollela</v>
      </c>
      <c r="C49" s="147">
        <f>SUMPRODUCT((Parfaites!B49='Abat-Neuf'!C$2:C$181)*('Abat-Neuf'!E$2:G$181=300))</f>
        <v>0</v>
      </c>
      <c r="D49" s="127">
        <f t="shared" si="0"/>
        <v>0</v>
      </c>
      <c r="E49" s="126">
        <f>IFERROR(C49*Données!$X$25+D49*Données!$X$23,"")</f>
        <v>0</v>
      </c>
      <c r="M49">
        <f>IFERROR(SUMPRODUCT((Parfaites!$B49=Sem.01!$C$2:$C$181)*(Sem.01!$E$2:$G$181=300)),"")</f>
        <v>0</v>
      </c>
      <c r="N49" t="str">
        <f>IFERROR(SUMPRODUCT((Parfaites!$B49=[1]Sem!$C$2:$C$181)*([1]Sem!$E$2:$G$181=300)),"")</f>
        <v/>
      </c>
      <c r="O49">
        <f>IFERROR(SUMPRODUCT((Parfaites!$B49=Sem.03!$C$2:$C$181)*(Sem.03!$E$2:$G$181=300)),"")</f>
        <v>0</v>
      </c>
      <c r="P49" t="str">
        <f>IFERROR(SUMPRODUCT((Parfaites!$B49=[2]Sem!$C$2:$C$181)*([2]Sem!$E$2:$G$181=300)),"")</f>
        <v/>
      </c>
      <c r="Q49" t="str">
        <f>IFERROR(SUMPRODUCT((Parfaites!$B49=[3]Sem!$C$2:$C$181)*([3]Sem!$E$2:$G$181=300)),"")</f>
        <v/>
      </c>
      <c r="R49" t="str">
        <f>IFERROR(SUMPRODUCT((Parfaites!$B49=[4]Sem!$C$2:$C$181)*([4]Sem!$E$2:$G$181=300)),"")</f>
        <v/>
      </c>
      <c r="S49" t="str">
        <f>IFERROR(SUMPRODUCT((Parfaites!$B49=[5]Sem!$C$2:$C$181)*([5]Sem!$E$2:$G$181=300)),"")</f>
        <v/>
      </c>
      <c r="T49" t="str">
        <f>IFERROR(SUMPRODUCT((Parfaites!$B49=[17]Sem!$C$2:$C$181)*([17]Sem!$E$2:$G$181=300)),"")</f>
        <v/>
      </c>
      <c r="U49" t="str">
        <f>IFERROR(SUMPRODUCT((Parfaites!$B49=[18]Sem!$C$2:$C$181)*([18]Sem!$E$2:$G$181=300)),"")</f>
        <v/>
      </c>
      <c r="V49" t="str">
        <f>IFERROR(SUMPRODUCT((Parfaites!$B49=[19]Sem!$C$2:$C$181)*([19]Sem!$E$2:$G$181=300)),"")</f>
        <v/>
      </c>
      <c r="W49" t="str">
        <f>IFERROR(SUMPRODUCT((Parfaites!$B49=[20]Sem!$C$2:$C$181)*([20]Sem!$E$2:$G$181=300)),"")</f>
        <v/>
      </c>
      <c r="X49" t="str">
        <f>IFERROR(SUMPRODUCT((Parfaites!$B49=[21]Sem!$C$2:$C$181)*([21]Sem!$E$2:$G$181=300)),"")</f>
        <v/>
      </c>
      <c r="Y49" t="str">
        <f>IFERROR(SUMPRODUCT((Parfaites!$B49=[22]Sem!$C$2:$C$181)*([22]Sem!$E$2:$G$181=300)),"")</f>
        <v/>
      </c>
      <c r="Z49" t="str">
        <f>IFERROR(SUMPRODUCT((Parfaites!$B49=[23]Sem!$C$2:$C$181)*([23]Sem!$E$2:$G$181=300)),"")</f>
        <v/>
      </c>
      <c r="AA49">
        <f>IFERROR(SUMPRODUCT((Parfaites!$B49=Sem.015!$C$2:$C$181)*(Sem.015!$E$2:$G$181=300)),"")</f>
        <v>0</v>
      </c>
      <c r="AB49" t="str">
        <f>IFERROR(SUMPRODUCT((Parfaites!$B49=[24]Sem!$C$2:$C$181)*([24]Sem!$E$2:$G$181=300)),"")</f>
        <v/>
      </c>
      <c r="AC49" t="str">
        <f>IFERROR(SUMPRODUCT((Parfaites!$B49=[25]Sem!$C$2:$C$181)*([25]Sem!$E$2:$G$181=300)),"")</f>
        <v/>
      </c>
      <c r="AD49" t="str">
        <f>IFERROR(SUMPRODUCT((Parfaites!$B49=[26]Sem!$C$2:$C$181)*([26]Sem!$E$2:$G$181=300)),"")</f>
        <v/>
      </c>
      <c r="AE49" t="str">
        <f>IFERROR(SUMPRODUCT((Parfaites!$B49=[27]Sem!$C$2:$C$181)*([27]Sem!$E$2:$G$181=300)),"")</f>
        <v/>
      </c>
      <c r="AF49" t="str">
        <f>IFERROR(SUMPRODUCT((Parfaites!$B49=[28]Sem!$C$2:$C$181)*([28]Sem!$E$2:$G$181=300)),"")</f>
        <v/>
      </c>
      <c r="AG49" t="str">
        <f>IFERROR(SUMPRODUCT((Parfaites!$B49=[29]Sem!$C$2:$C$181)*([29]Sem!$E$2:$G$181=300)),"")</f>
        <v/>
      </c>
      <c r="AH49" t="str">
        <f>IFERROR(SUMPRODUCT((Parfaites!$B49=[16]Sem!$C$2:$C$181)*([16]Sem!$E$2:$G$181=300)),"")</f>
        <v/>
      </c>
      <c r="AI49" t="str">
        <f>IFERROR(SUMPRODUCT((Parfaites!$B49=[15]Sem!$C$2:$C$181)*([15]Sem!$E$2:$G$181=300)),"")</f>
        <v/>
      </c>
      <c r="AJ49" t="str">
        <f>IFERROR(SUMPRODUCT((Parfaites!$B49=[14]Sem!$C$2:$C$181)*([14]Sem!$E$2:$G$181=300)),"")</f>
        <v/>
      </c>
      <c r="AK49" t="str">
        <f>IFERROR(SUMPRODUCT((Parfaites!$B49=[13]Sem!$C$2:$C$181)*([13]Sem!$E$2:$G$181=300)),"")</f>
        <v/>
      </c>
      <c r="AL49" t="str">
        <f>IFERROR(SUMPRODUCT((Parfaites!$B49=[12]Sem!$C$2:$C$181)*([12]Sem!$E$2:$G$181=300)),"")</f>
        <v/>
      </c>
      <c r="AM49" t="str">
        <f>IFERROR(SUMPRODUCT((Parfaites!$B49=[11]Sem!$C$2:$C$181)*([11]Sem!$E$2:$G$181=300)),"")</f>
        <v/>
      </c>
      <c r="AN49" t="str">
        <f>IFERROR(SUMPRODUCT((Parfaites!$B49=[10]Sem!$C$2:$C$181)*([10]Sem!$E$2:$G$181=300)),"")</f>
        <v/>
      </c>
      <c r="AO49" t="str">
        <f>IFERROR(SUMPRODUCT((Parfaites!$B49=[9]Sem!$C$2:$C$181)*([9]Sem!$E$2:$G$181=300)),"")</f>
        <v/>
      </c>
      <c r="AP49">
        <f>IFERROR(SUMPRODUCT((Parfaites!$B49=Sem.030!$C$2:$C$181)*(Sem.030!$E$2:$G$181=300)),"")</f>
        <v>0</v>
      </c>
      <c r="AQ49" t="str">
        <f>IFERROR(SUMPRODUCT((Parfaites!$B49=[8]Sem!$C$2:$C$181)*([8]Sem!$E$2:$G$181=300)),"")</f>
        <v/>
      </c>
      <c r="AR49" t="str">
        <f>IFERROR(SUMPRODUCT((Parfaites!$B49=[7]Sem!$C$2:$C$181)*([7]Sem!$E$2:$G$181=300)),"")</f>
        <v/>
      </c>
      <c r="AS49" t="str">
        <f>IFERROR(SUMPRODUCT((Parfaites!$B49=[6]Sem!$C$2:$C$181)*([6]Sem!$E$2:$G$181=300)),"")</f>
        <v/>
      </c>
      <c r="AT49">
        <f>IFERROR(SUMPRODUCT((Parfaites!$B49=Sem.034!$C$2:$C$181)*(Sem.034!$E$2:$G$181=300)),"")</f>
        <v>0</v>
      </c>
    </row>
    <row r="50" spans="1:46" x14ac:dyDescent="0.25">
      <c r="A50" s="73">
        <v>1047</v>
      </c>
      <c r="B50" s="135" t="str">
        <f>'Informations personnelles'!C50</f>
        <v>Louisette Croteau</v>
      </c>
      <c r="C50" s="147">
        <f>SUMPRODUCT((Parfaites!B50='Abat-Neuf'!C$2:C$181)*('Abat-Neuf'!E$2:G$181=300))</f>
        <v>0</v>
      </c>
      <c r="D50" s="127">
        <f t="shared" si="0"/>
        <v>0</v>
      </c>
      <c r="E50" s="126">
        <f>IFERROR(C50*Données!$X$25+D50*Données!$X$23,"")</f>
        <v>0</v>
      </c>
      <c r="M50">
        <f>IFERROR(SUMPRODUCT((Parfaites!$B50=Sem.01!$C$2:$C$181)*(Sem.01!$E$2:$G$181=300)),"")</f>
        <v>0</v>
      </c>
      <c r="N50" t="str">
        <f>IFERROR(SUMPRODUCT((Parfaites!$B50=[1]Sem!$C$2:$C$181)*([1]Sem!$E$2:$G$181=300)),"")</f>
        <v/>
      </c>
      <c r="O50">
        <f>IFERROR(SUMPRODUCT((Parfaites!$B50=Sem.03!$C$2:$C$181)*(Sem.03!$E$2:$G$181=300)),"")</f>
        <v>0</v>
      </c>
      <c r="P50" t="str">
        <f>IFERROR(SUMPRODUCT((Parfaites!$B50=[2]Sem!$C$2:$C$181)*([2]Sem!$E$2:$G$181=300)),"")</f>
        <v/>
      </c>
      <c r="Q50" t="str">
        <f>IFERROR(SUMPRODUCT((Parfaites!$B50=[3]Sem!$C$2:$C$181)*([3]Sem!$E$2:$G$181=300)),"")</f>
        <v/>
      </c>
      <c r="R50" t="str">
        <f>IFERROR(SUMPRODUCT((Parfaites!$B50=[4]Sem!$C$2:$C$181)*([4]Sem!$E$2:$G$181=300)),"")</f>
        <v/>
      </c>
      <c r="S50" t="str">
        <f>IFERROR(SUMPRODUCT((Parfaites!$B50=[5]Sem!$C$2:$C$181)*([5]Sem!$E$2:$G$181=300)),"")</f>
        <v/>
      </c>
      <c r="T50" t="str">
        <f>IFERROR(SUMPRODUCT((Parfaites!$B50=[17]Sem!$C$2:$C$181)*([17]Sem!$E$2:$G$181=300)),"")</f>
        <v/>
      </c>
      <c r="U50" t="str">
        <f>IFERROR(SUMPRODUCT((Parfaites!$B50=[18]Sem!$C$2:$C$181)*([18]Sem!$E$2:$G$181=300)),"")</f>
        <v/>
      </c>
      <c r="V50" t="str">
        <f>IFERROR(SUMPRODUCT((Parfaites!$B50=[19]Sem!$C$2:$C$181)*([19]Sem!$E$2:$G$181=300)),"")</f>
        <v/>
      </c>
      <c r="W50" t="str">
        <f>IFERROR(SUMPRODUCT((Parfaites!$B50=[20]Sem!$C$2:$C$181)*([20]Sem!$E$2:$G$181=300)),"")</f>
        <v/>
      </c>
      <c r="X50" t="str">
        <f>IFERROR(SUMPRODUCT((Parfaites!$B50=[21]Sem!$C$2:$C$181)*([21]Sem!$E$2:$G$181=300)),"")</f>
        <v/>
      </c>
      <c r="Y50" t="str">
        <f>IFERROR(SUMPRODUCT((Parfaites!$B50=[22]Sem!$C$2:$C$181)*([22]Sem!$E$2:$G$181=300)),"")</f>
        <v/>
      </c>
      <c r="Z50" t="str">
        <f>IFERROR(SUMPRODUCT((Parfaites!$B50=[23]Sem!$C$2:$C$181)*([23]Sem!$E$2:$G$181=300)),"")</f>
        <v/>
      </c>
      <c r="AA50">
        <f>IFERROR(SUMPRODUCT((Parfaites!$B50=Sem.015!$C$2:$C$181)*(Sem.015!$E$2:$G$181=300)),"")</f>
        <v>0</v>
      </c>
      <c r="AB50" t="str">
        <f>IFERROR(SUMPRODUCT((Parfaites!$B50=[24]Sem!$C$2:$C$181)*([24]Sem!$E$2:$G$181=300)),"")</f>
        <v/>
      </c>
      <c r="AC50" t="str">
        <f>IFERROR(SUMPRODUCT((Parfaites!$B50=[25]Sem!$C$2:$C$181)*([25]Sem!$E$2:$G$181=300)),"")</f>
        <v/>
      </c>
      <c r="AD50" t="str">
        <f>IFERROR(SUMPRODUCT((Parfaites!$B50=[26]Sem!$C$2:$C$181)*([26]Sem!$E$2:$G$181=300)),"")</f>
        <v/>
      </c>
      <c r="AE50" t="str">
        <f>IFERROR(SUMPRODUCT((Parfaites!$B50=[27]Sem!$C$2:$C$181)*([27]Sem!$E$2:$G$181=300)),"")</f>
        <v/>
      </c>
      <c r="AF50" t="str">
        <f>IFERROR(SUMPRODUCT((Parfaites!$B50=[28]Sem!$C$2:$C$181)*([28]Sem!$E$2:$G$181=300)),"")</f>
        <v/>
      </c>
      <c r="AG50" t="str">
        <f>IFERROR(SUMPRODUCT((Parfaites!$B50=[29]Sem!$C$2:$C$181)*([29]Sem!$E$2:$G$181=300)),"")</f>
        <v/>
      </c>
      <c r="AH50" t="str">
        <f>IFERROR(SUMPRODUCT((Parfaites!$B50=[16]Sem!$C$2:$C$181)*([16]Sem!$E$2:$G$181=300)),"")</f>
        <v/>
      </c>
      <c r="AI50" t="str">
        <f>IFERROR(SUMPRODUCT((Parfaites!$B50=[15]Sem!$C$2:$C$181)*([15]Sem!$E$2:$G$181=300)),"")</f>
        <v/>
      </c>
      <c r="AJ50" t="str">
        <f>IFERROR(SUMPRODUCT((Parfaites!$B50=[14]Sem!$C$2:$C$181)*([14]Sem!$E$2:$G$181=300)),"")</f>
        <v/>
      </c>
      <c r="AK50" t="str">
        <f>IFERROR(SUMPRODUCT((Parfaites!$B50=[13]Sem!$C$2:$C$181)*([13]Sem!$E$2:$G$181=300)),"")</f>
        <v/>
      </c>
      <c r="AL50" t="str">
        <f>IFERROR(SUMPRODUCT((Parfaites!$B50=[12]Sem!$C$2:$C$181)*([12]Sem!$E$2:$G$181=300)),"")</f>
        <v/>
      </c>
      <c r="AM50" t="str">
        <f>IFERROR(SUMPRODUCT((Parfaites!$B50=[11]Sem!$C$2:$C$181)*([11]Sem!$E$2:$G$181=300)),"")</f>
        <v/>
      </c>
      <c r="AN50" t="str">
        <f>IFERROR(SUMPRODUCT((Parfaites!$B50=[10]Sem!$C$2:$C$181)*([10]Sem!$E$2:$G$181=300)),"")</f>
        <v/>
      </c>
      <c r="AO50" t="str">
        <f>IFERROR(SUMPRODUCT((Parfaites!$B50=[9]Sem!$C$2:$C$181)*([9]Sem!$E$2:$G$181=300)),"")</f>
        <v/>
      </c>
      <c r="AP50">
        <f>IFERROR(SUMPRODUCT((Parfaites!$B50=Sem.030!$C$2:$C$181)*(Sem.030!$E$2:$G$181=300)),"")</f>
        <v>0</v>
      </c>
      <c r="AQ50" t="str">
        <f>IFERROR(SUMPRODUCT((Parfaites!$B50=[8]Sem!$C$2:$C$181)*([8]Sem!$E$2:$G$181=300)),"")</f>
        <v/>
      </c>
      <c r="AR50" t="str">
        <f>IFERROR(SUMPRODUCT((Parfaites!$B50=[7]Sem!$C$2:$C$181)*([7]Sem!$E$2:$G$181=300)),"")</f>
        <v/>
      </c>
      <c r="AS50" t="str">
        <f>IFERROR(SUMPRODUCT((Parfaites!$B50=[6]Sem!$C$2:$C$181)*([6]Sem!$E$2:$G$181=300)),"")</f>
        <v/>
      </c>
      <c r="AT50">
        <f>IFERROR(SUMPRODUCT((Parfaites!$B50=Sem.034!$C$2:$C$181)*(Sem.034!$E$2:$G$181=300)),"")</f>
        <v>0</v>
      </c>
    </row>
    <row r="51" spans="1:46" x14ac:dyDescent="0.25">
      <c r="A51" s="73">
        <v>1048</v>
      </c>
      <c r="B51" s="135" t="str">
        <f>'Informations personnelles'!C51</f>
        <v>Michel Moreau</v>
      </c>
      <c r="C51" s="147">
        <f>SUMPRODUCT((Parfaites!B51='Abat-Neuf'!C$2:C$181)*('Abat-Neuf'!E$2:G$181=300))</f>
        <v>0</v>
      </c>
      <c r="D51" s="127">
        <f t="shared" si="0"/>
        <v>0</v>
      </c>
      <c r="E51" s="126">
        <f>IFERROR(C51*Données!$X$25+D51*Données!$X$23,"")</f>
        <v>0</v>
      </c>
      <c r="M51">
        <f>IFERROR(SUMPRODUCT((Parfaites!$B51=Sem.01!$C$2:$C$181)*(Sem.01!$E$2:$G$181=300)),"")</f>
        <v>0</v>
      </c>
      <c r="N51" t="str">
        <f>IFERROR(SUMPRODUCT((Parfaites!$B51=[1]Sem!$C$2:$C$181)*([1]Sem!$E$2:$G$181=300)),"")</f>
        <v/>
      </c>
      <c r="O51">
        <f>IFERROR(SUMPRODUCT((Parfaites!$B51=Sem.03!$C$2:$C$181)*(Sem.03!$E$2:$G$181=300)),"")</f>
        <v>0</v>
      </c>
      <c r="P51" t="str">
        <f>IFERROR(SUMPRODUCT((Parfaites!$B51=[2]Sem!$C$2:$C$181)*([2]Sem!$E$2:$G$181=300)),"")</f>
        <v/>
      </c>
      <c r="Q51" t="str">
        <f>IFERROR(SUMPRODUCT((Parfaites!$B51=[3]Sem!$C$2:$C$181)*([3]Sem!$E$2:$G$181=300)),"")</f>
        <v/>
      </c>
      <c r="R51" t="str">
        <f>IFERROR(SUMPRODUCT((Parfaites!$B51=[4]Sem!$C$2:$C$181)*([4]Sem!$E$2:$G$181=300)),"")</f>
        <v/>
      </c>
      <c r="S51" t="str">
        <f>IFERROR(SUMPRODUCT((Parfaites!$B51=[5]Sem!$C$2:$C$181)*([5]Sem!$E$2:$G$181=300)),"")</f>
        <v/>
      </c>
      <c r="T51" t="str">
        <f>IFERROR(SUMPRODUCT((Parfaites!$B51=[17]Sem!$C$2:$C$181)*([17]Sem!$E$2:$G$181=300)),"")</f>
        <v/>
      </c>
      <c r="U51" t="str">
        <f>IFERROR(SUMPRODUCT((Parfaites!$B51=[18]Sem!$C$2:$C$181)*([18]Sem!$E$2:$G$181=300)),"")</f>
        <v/>
      </c>
      <c r="V51" t="str">
        <f>IFERROR(SUMPRODUCT((Parfaites!$B51=[19]Sem!$C$2:$C$181)*([19]Sem!$E$2:$G$181=300)),"")</f>
        <v/>
      </c>
      <c r="W51" t="str">
        <f>IFERROR(SUMPRODUCT((Parfaites!$B51=[20]Sem!$C$2:$C$181)*([20]Sem!$E$2:$G$181=300)),"")</f>
        <v/>
      </c>
      <c r="X51" t="str">
        <f>IFERROR(SUMPRODUCT((Parfaites!$B51=[21]Sem!$C$2:$C$181)*([21]Sem!$E$2:$G$181=300)),"")</f>
        <v/>
      </c>
      <c r="Y51" t="str">
        <f>IFERROR(SUMPRODUCT((Parfaites!$B51=[22]Sem!$C$2:$C$181)*([22]Sem!$E$2:$G$181=300)),"")</f>
        <v/>
      </c>
      <c r="Z51" t="str">
        <f>IFERROR(SUMPRODUCT((Parfaites!$B51=[23]Sem!$C$2:$C$181)*([23]Sem!$E$2:$G$181=300)),"")</f>
        <v/>
      </c>
      <c r="AA51">
        <f>IFERROR(SUMPRODUCT((Parfaites!$B51=Sem.015!$C$2:$C$181)*(Sem.015!$E$2:$G$181=300)),"")</f>
        <v>0</v>
      </c>
      <c r="AB51" t="str">
        <f>IFERROR(SUMPRODUCT((Parfaites!$B51=[24]Sem!$C$2:$C$181)*([24]Sem!$E$2:$G$181=300)),"")</f>
        <v/>
      </c>
      <c r="AC51" t="str">
        <f>IFERROR(SUMPRODUCT((Parfaites!$B51=[25]Sem!$C$2:$C$181)*([25]Sem!$E$2:$G$181=300)),"")</f>
        <v/>
      </c>
      <c r="AD51" t="str">
        <f>IFERROR(SUMPRODUCT((Parfaites!$B51=[26]Sem!$C$2:$C$181)*([26]Sem!$E$2:$G$181=300)),"")</f>
        <v/>
      </c>
      <c r="AE51" t="str">
        <f>IFERROR(SUMPRODUCT((Parfaites!$B51=[27]Sem!$C$2:$C$181)*([27]Sem!$E$2:$G$181=300)),"")</f>
        <v/>
      </c>
      <c r="AF51" t="str">
        <f>IFERROR(SUMPRODUCT((Parfaites!$B51=[28]Sem!$C$2:$C$181)*([28]Sem!$E$2:$G$181=300)),"")</f>
        <v/>
      </c>
      <c r="AG51" t="str">
        <f>IFERROR(SUMPRODUCT((Parfaites!$B51=[29]Sem!$C$2:$C$181)*([29]Sem!$E$2:$G$181=300)),"")</f>
        <v/>
      </c>
      <c r="AH51" t="str">
        <f>IFERROR(SUMPRODUCT((Parfaites!$B51=[16]Sem!$C$2:$C$181)*([16]Sem!$E$2:$G$181=300)),"")</f>
        <v/>
      </c>
      <c r="AI51" t="str">
        <f>IFERROR(SUMPRODUCT((Parfaites!$B51=[15]Sem!$C$2:$C$181)*([15]Sem!$E$2:$G$181=300)),"")</f>
        <v/>
      </c>
      <c r="AJ51" t="str">
        <f>IFERROR(SUMPRODUCT((Parfaites!$B51=[14]Sem!$C$2:$C$181)*([14]Sem!$E$2:$G$181=300)),"")</f>
        <v/>
      </c>
      <c r="AK51" t="str">
        <f>IFERROR(SUMPRODUCT((Parfaites!$B51=[13]Sem!$C$2:$C$181)*([13]Sem!$E$2:$G$181=300)),"")</f>
        <v/>
      </c>
      <c r="AL51" t="str">
        <f>IFERROR(SUMPRODUCT((Parfaites!$B51=[12]Sem!$C$2:$C$181)*([12]Sem!$E$2:$G$181=300)),"")</f>
        <v/>
      </c>
      <c r="AM51" t="str">
        <f>IFERROR(SUMPRODUCT((Parfaites!$B51=[11]Sem!$C$2:$C$181)*([11]Sem!$E$2:$G$181=300)),"")</f>
        <v/>
      </c>
      <c r="AN51" t="str">
        <f>IFERROR(SUMPRODUCT((Parfaites!$B51=[10]Sem!$C$2:$C$181)*([10]Sem!$E$2:$G$181=300)),"")</f>
        <v/>
      </c>
      <c r="AO51" t="str">
        <f>IFERROR(SUMPRODUCT((Parfaites!$B51=[9]Sem!$C$2:$C$181)*([9]Sem!$E$2:$G$181=300)),"")</f>
        <v/>
      </c>
      <c r="AP51">
        <f>IFERROR(SUMPRODUCT((Parfaites!$B51=Sem.030!$C$2:$C$181)*(Sem.030!$E$2:$G$181=300)),"")</f>
        <v>0</v>
      </c>
      <c r="AQ51" t="str">
        <f>IFERROR(SUMPRODUCT((Parfaites!$B51=[8]Sem!$C$2:$C$181)*([8]Sem!$E$2:$G$181=300)),"")</f>
        <v/>
      </c>
      <c r="AR51" t="str">
        <f>IFERROR(SUMPRODUCT((Parfaites!$B51=[7]Sem!$C$2:$C$181)*([7]Sem!$E$2:$G$181=300)),"")</f>
        <v/>
      </c>
      <c r="AS51" t="str">
        <f>IFERROR(SUMPRODUCT((Parfaites!$B51=[6]Sem!$C$2:$C$181)*([6]Sem!$E$2:$G$181=300)),"")</f>
        <v/>
      </c>
      <c r="AT51">
        <f>IFERROR(SUMPRODUCT((Parfaites!$B51=Sem.034!$C$2:$C$181)*(Sem.034!$E$2:$G$181=300)),"")</f>
        <v>0</v>
      </c>
    </row>
    <row r="52" spans="1:46" x14ac:dyDescent="0.25">
      <c r="A52" s="73">
        <v>1049</v>
      </c>
      <c r="B52" s="135" t="str">
        <f>'Informations personnelles'!C52</f>
        <v>Anna-Maria Ciccollela</v>
      </c>
      <c r="C52" s="147">
        <f>SUMPRODUCT((Parfaites!B52='Abat-Neuf'!C$2:C$181)*('Abat-Neuf'!E$2:G$181=300))</f>
        <v>0</v>
      </c>
      <c r="D52" s="127">
        <f t="shared" si="0"/>
        <v>0</v>
      </c>
      <c r="E52" s="126">
        <f>IFERROR(C52*Données!$X$25+D52*Données!$X$23,"")</f>
        <v>0</v>
      </c>
      <c r="M52">
        <f>IFERROR(SUMPRODUCT((Parfaites!$B52=Sem.01!$C$2:$C$181)*(Sem.01!$E$2:$G$181=300)),"")</f>
        <v>0</v>
      </c>
      <c r="N52" t="str">
        <f>IFERROR(SUMPRODUCT((Parfaites!$B52=[1]Sem!$C$2:$C$181)*([1]Sem!$E$2:$G$181=300)),"")</f>
        <v/>
      </c>
      <c r="O52">
        <f>IFERROR(SUMPRODUCT((Parfaites!$B52=Sem.03!$C$2:$C$181)*(Sem.03!$E$2:$G$181=300)),"")</f>
        <v>0</v>
      </c>
      <c r="P52" t="str">
        <f>IFERROR(SUMPRODUCT((Parfaites!$B52=[2]Sem!$C$2:$C$181)*([2]Sem!$E$2:$G$181=300)),"")</f>
        <v/>
      </c>
      <c r="Q52" t="str">
        <f>IFERROR(SUMPRODUCT((Parfaites!$B52=[3]Sem!$C$2:$C$181)*([3]Sem!$E$2:$G$181=300)),"")</f>
        <v/>
      </c>
      <c r="R52" t="str">
        <f>IFERROR(SUMPRODUCT((Parfaites!$B52=[4]Sem!$C$2:$C$181)*([4]Sem!$E$2:$G$181=300)),"")</f>
        <v/>
      </c>
      <c r="S52" t="str">
        <f>IFERROR(SUMPRODUCT((Parfaites!$B52=[5]Sem!$C$2:$C$181)*([5]Sem!$E$2:$G$181=300)),"")</f>
        <v/>
      </c>
      <c r="T52" t="str">
        <f>IFERROR(SUMPRODUCT((Parfaites!$B52=[17]Sem!$C$2:$C$181)*([17]Sem!$E$2:$G$181=300)),"")</f>
        <v/>
      </c>
      <c r="U52" t="str">
        <f>IFERROR(SUMPRODUCT((Parfaites!$B52=[18]Sem!$C$2:$C$181)*([18]Sem!$E$2:$G$181=300)),"")</f>
        <v/>
      </c>
      <c r="V52" t="str">
        <f>IFERROR(SUMPRODUCT((Parfaites!$B52=[19]Sem!$C$2:$C$181)*([19]Sem!$E$2:$G$181=300)),"")</f>
        <v/>
      </c>
      <c r="W52" t="str">
        <f>IFERROR(SUMPRODUCT((Parfaites!$B52=[20]Sem!$C$2:$C$181)*([20]Sem!$E$2:$G$181=300)),"")</f>
        <v/>
      </c>
      <c r="X52" t="str">
        <f>IFERROR(SUMPRODUCT((Parfaites!$B52=[21]Sem!$C$2:$C$181)*([21]Sem!$E$2:$G$181=300)),"")</f>
        <v/>
      </c>
      <c r="Y52" t="str">
        <f>IFERROR(SUMPRODUCT((Parfaites!$B52=[22]Sem!$C$2:$C$181)*([22]Sem!$E$2:$G$181=300)),"")</f>
        <v/>
      </c>
      <c r="Z52" t="str">
        <f>IFERROR(SUMPRODUCT((Parfaites!$B52=[23]Sem!$C$2:$C$181)*([23]Sem!$E$2:$G$181=300)),"")</f>
        <v/>
      </c>
      <c r="AA52">
        <f>IFERROR(SUMPRODUCT((Parfaites!$B52=Sem.015!$C$2:$C$181)*(Sem.015!$E$2:$G$181=300)),"")</f>
        <v>0</v>
      </c>
      <c r="AB52" t="str">
        <f>IFERROR(SUMPRODUCT((Parfaites!$B52=[24]Sem!$C$2:$C$181)*([24]Sem!$E$2:$G$181=300)),"")</f>
        <v/>
      </c>
      <c r="AC52" t="str">
        <f>IFERROR(SUMPRODUCT((Parfaites!$B52=[25]Sem!$C$2:$C$181)*([25]Sem!$E$2:$G$181=300)),"")</f>
        <v/>
      </c>
      <c r="AD52" t="str">
        <f>IFERROR(SUMPRODUCT((Parfaites!$B52=[26]Sem!$C$2:$C$181)*([26]Sem!$E$2:$G$181=300)),"")</f>
        <v/>
      </c>
      <c r="AE52" t="str">
        <f>IFERROR(SUMPRODUCT((Parfaites!$B52=[27]Sem!$C$2:$C$181)*([27]Sem!$E$2:$G$181=300)),"")</f>
        <v/>
      </c>
      <c r="AF52" t="str">
        <f>IFERROR(SUMPRODUCT((Parfaites!$B52=[28]Sem!$C$2:$C$181)*([28]Sem!$E$2:$G$181=300)),"")</f>
        <v/>
      </c>
      <c r="AG52" t="str">
        <f>IFERROR(SUMPRODUCT((Parfaites!$B52=[29]Sem!$C$2:$C$181)*([29]Sem!$E$2:$G$181=300)),"")</f>
        <v/>
      </c>
      <c r="AH52" t="str">
        <f>IFERROR(SUMPRODUCT((Parfaites!$B52=[16]Sem!$C$2:$C$181)*([16]Sem!$E$2:$G$181=300)),"")</f>
        <v/>
      </c>
      <c r="AI52" t="str">
        <f>IFERROR(SUMPRODUCT((Parfaites!$B52=[15]Sem!$C$2:$C$181)*([15]Sem!$E$2:$G$181=300)),"")</f>
        <v/>
      </c>
      <c r="AJ52" t="str">
        <f>IFERROR(SUMPRODUCT((Parfaites!$B52=[14]Sem!$C$2:$C$181)*([14]Sem!$E$2:$G$181=300)),"")</f>
        <v/>
      </c>
      <c r="AK52" t="str">
        <f>IFERROR(SUMPRODUCT((Parfaites!$B52=[13]Sem!$C$2:$C$181)*([13]Sem!$E$2:$G$181=300)),"")</f>
        <v/>
      </c>
      <c r="AL52" t="str">
        <f>IFERROR(SUMPRODUCT((Parfaites!$B52=[12]Sem!$C$2:$C$181)*([12]Sem!$E$2:$G$181=300)),"")</f>
        <v/>
      </c>
      <c r="AM52" t="str">
        <f>IFERROR(SUMPRODUCT((Parfaites!$B52=[11]Sem!$C$2:$C$181)*([11]Sem!$E$2:$G$181=300)),"")</f>
        <v/>
      </c>
      <c r="AN52" t="str">
        <f>IFERROR(SUMPRODUCT((Parfaites!$B52=[10]Sem!$C$2:$C$181)*([10]Sem!$E$2:$G$181=300)),"")</f>
        <v/>
      </c>
      <c r="AO52" t="str">
        <f>IFERROR(SUMPRODUCT((Parfaites!$B52=[9]Sem!$C$2:$C$181)*([9]Sem!$E$2:$G$181=300)),"")</f>
        <v/>
      </c>
      <c r="AP52">
        <f>IFERROR(SUMPRODUCT((Parfaites!$B52=Sem.030!$C$2:$C$181)*(Sem.030!$E$2:$G$181=300)),"")</f>
        <v>0</v>
      </c>
      <c r="AQ52" t="str">
        <f>IFERROR(SUMPRODUCT((Parfaites!$B52=[8]Sem!$C$2:$C$181)*([8]Sem!$E$2:$G$181=300)),"")</f>
        <v/>
      </c>
      <c r="AR52" t="str">
        <f>IFERROR(SUMPRODUCT((Parfaites!$B52=[7]Sem!$C$2:$C$181)*([7]Sem!$E$2:$G$181=300)),"")</f>
        <v/>
      </c>
      <c r="AS52" t="str">
        <f>IFERROR(SUMPRODUCT((Parfaites!$B52=[6]Sem!$C$2:$C$181)*([6]Sem!$E$2:$G$181=300)),"")</f>
        <v/>
      </c>
      <c r="AT52">
        <f>IFERROR(SUMPRODUCT((Parfaites!$B52=Sem.034!$C$2:$C$181)*(Sem.034!$E$2:$G$181=300)),"")</f>
        <v>0</v>
      </c>
    </row>
    <row r="53" spans="1:46" x14ac:dyDescent="0.25">
      <c r="A53" s="73">
        <v>1050</v>
      </c>
      <c r="B53" s="135" t="str">
        <f>'Informations personnelles'!C53</f>
        <v>Rose-Ange Leclerc</v>
      </c>
      <c r="C53" s="147">
        <f>SUMPRODUCT((Parfaites!B53='Abat-Neuf'!C$2:C$181)*('Abat-Neuf'!E$2:G$181=300))</f>
        <v>0</v>
      </c>
      <c r="D53" s="127">
        <f t="shared" si="0"/>
        <v>0</v>
      </c>
      <c r="E53" s="126">
        <f>IFERROR(C53*Données!$X$25+D53*Données!$X$23,"")</f>
        <v>0</v>
      </c>
      <c r="M53">
        <f>IFERROR(SUMPRODUCT((Parfaites!$B53=Sem.01!$C$2:$C$181)*(Sem.01!$E$2:$G$181=300)),"")</f>
        <v>0</v>
      </c>
      <c r="N53" t="str">
        <f>IFERROR(SUMPRODUCT((Parfaites!$B53=[1]Sem!$C$2:$C$181)*([1]Sem!$E$2:$G$181=300)),"")</f>
        <v/>
      </c>
      <c r="O53">
        <f>IFERROR(SUMPRODUCT((Parfaites!$B53=Sem.03!$C$2:$C$181)*(Sem.03!$E$2:$G$181=300)),"")</f>
        <v>0</v>
      </c>
      <c r="P53" t="str">
        <f>IFERROR(SUMPRODUCT((Parfaites!$B53=[2]Sem!$C$2:$C$181)*([2]Sem!$E$2:$G$181=300)),"")</f>
        <v/>
      </c>
      <c r="Q53" t="str">
        <f>IFERROR(SUMPRODUCT((Parfaites!$B53=[3]Sem!$C$2:$C$181)*([3]Sem!$E$2:$G$181=300)),"")</f>
        <v/>
      </c>
      <c r="R53" t="str">
        <f>IFERROR(SUMPRODUCT((Parfaites!$B53=[4]Sem!$C$2:$C$181)*([4]Sem!$E$2:$G$181=300)),"")</f>
        <v/>
      </c>
      <c r="S53" t="str">
        <f>IFERROR(SUMPRODUCT((Parfaites!$B53=[5]Sem!$C$2:$C$181)*([5]Sem!$E$2:$G$181=300)),"")</f>
        <v/>
      </c>
      <c r="T53" t="str">
        <f>IFERROR(SUMPRODUCT((Parfaites!$B53=[17]Sem!$C$2:$C$181)*([17]Sem!$E$2:$G$181=300)),"")</f>
        <v/>
      </c>
      <c r="U53" t="str">
        <f>IFERROR(SUMPRODUCT((Parfaites!$B53=[18]Sem!$C$2:$C$181)*([18]Sem!$E$2:$G$181=300)),"")</f>
        <v/>
      </c>
      <c r="V53" t="str">
        <f>IFERROR(SUMPRODUCT((Parfaites!$B53=[19]Sem!$C$2:$C$181)*([19]Sem!$E$2:$G$181=300)),"")</f>
        <v/>
      </c>
      <c r="W53" t="str">
        <f>IFERROR(SUMPRODUCT((Parfaites!$B53=[20]Sem!$C$2:$C$181)*([20]Sem!$E$2:$G$181=300)),"")</f>
        <v/>
      </c>
      <c r="X53" t="str">
        <f>IFERROR(SUMPRODUCT((Parfaites!$B53=[21]Sem!$C$2:$C$181)*([21]Sem!$E$2:$G$181=300)),"")</f>
        <v/>
      </c>
      <c r="Y53" t="str">
        <f>IFERROR(SUMPRODUCT((Parfaites!$B53=[22]Sem!$C$2:$C$181)*([22]Sem!$E$2:$G$181=300)),"")</f>
        <v/>
      </c>
      <c r="Z53" t="str">
        <f>IFERROR(SUMPRODUCT((Parfaites!$B53=[23]Sem!$C$2:$C$181)*([23]Sem!$E$2:$G$181=300)),"")</f>
        <v/>
      </c>
      <c r="AA53">
        <f>IFERROR(SUMPRODUCT((Parfaites!$B53=Sem.015!$C$2:$C$181)*(Sem.015!$E$2:$G$181=300)),"")</f>
        <v>0</v>
      </c>
      <c r="AB53" t="str">
        <f>IFERROR(SUMPRODUCT((Parfaites!$B53=[24]Sem!$C$2:$C$181)*([24]Sem!$E$2:$G$181=300)),"")</f>
        <v/>
      </c>
      <c r="AC53" t="str">
        <f>IFERROR(SUMPRODUCT((Parfaites!$B53=[25]Sem!$C$2:$C$181)*([25]Sem!$E$2:$G$181=300)),"")</f>
        <v/>
      </c>
      <c r="AD53" t="str">
        <f>IFERROR(SUMPRODUCT((Parfaites!$B53=[26]Sem!$C$2:$C$181)*([26]Sem!$E$2:$G$181=300)),"")</f>
        <v/>
      </c>
      <c r="AE53" t="str">
        <f>IFERROR(SUMPRODUCT((Parfaites!$B53=[27]Sem!$C$2:$C$181)*([27]Sem!$E$2:$G$181=300)),"")</f>
        <v/>
      </c>
      <c r="AF53" t="str">
        <f>IFERROR(SUMPRODUCT((Parfaites!$B53=[28]Sem!$C$2:$C$181)*([28]Sem!$E$2:$G$181=300)),"")</f>
        <v/>
      </c>
      <c r="AG53" t="str">
        <f>IFERROR(SUMPRODUCT((Parfaites!$B53=[29]Sem!$C$2:$C$181)*([29]Sem!$E$2:$G$181=300)),"")</f>
        <v/>
      </c>
      <c r="AH53" t="str">
        <f>IFERROR(SUMPRODUCT((Parfaites!$B53=[16]Sem!$C$2:$C$181)*([16]Sem!$E$2:$G$181=300)),"")</f>
        <v/>
      </c>
      <c r="AI53" t="str">
        <f>IFERROR(SUMPRODUCT((Parfaites!$B53=[15]Sem!$C$2:$C$181)*([15]Sem!$E$2:$G$181=300)),"")</f>
        <v/>
      </c>
      <c r="AJ53" t="str">
        <f>IFERROR(SUMPRODUCT((Parfaites!$B53=[14]Sem!$C$2:$C$181)*([14]Sem!$E$2:$G$181=300)),"")</f>
        <v/>
      </c>
      <c r="AK53" t="str">
        <f>IFERROR(SUMPRODUCT((Parfaites!$B53=[13]Sem!$C$2:$C$181)*([13]Sem!$E$2:$G$181=300)),"")</f>
        <v/>
      </c>
      <c r="AL53" t="str">
        <f>IFERROR(SUMPRODUCT((Parfaites!$B53=[12]Sem!$C$2:$C$181)*([12]Sem!$E$2:$G$181=300)),"")</f>
        <v/>
      </c>
      <c r="AM53" t="str">
        <f>IFERROR(SUMPRODUCT((Parfaites!$B53=[11]Sem!$C$2:$C$181)*([11]Sem!$E$2:$G$181=300)),"")</f>
        <v/>
      </c>
      <c r="AN53" t="str">
        <f>IFERROR(SUMPRODUCT((Parfaites!$B53=[10]Sem!$C$2:$C$181)*([10]Sem!$E$2:$G$181=300)),"")</f>
        <v/>
      </c>
      <c r="AO53" t="str">
        <f>IFERROR(SUMPRODUCT((Parfaites!$B53=[9]Sem!$C$2:$C$181)*([9]Sem!$E$2:$G$181=300)),"")</f>
        <v/>
      </c>
      <c r="AP53">
        <f>IFERROR(SUMPRODUCT((Parfaites!$B53=Sem.030!$C$2:$C$181)*(Sem.030!$E$2:$G$181=300)),"")</f>
        <v>0</v>
      </c>
      <c r="AQ53" t="str">
        <f>IFERROR(SUMPRODUCT((Parfaites!$B53=[8]Sem!$C$2:$C$181)*([8]Sem!$E$2:$G$181=300)),"")</f>
        <v/>
      </c>
      <c r="AR53" t="str">
        <f>IFERROR(SUMPRODUCT((Parfaites!$B53=[7]Sem!$C$2:$C$181)*([7]Sem!$E$2:$G$181=300)),"")</f>
        <v/>
      </c>
      <c r="AS53" t="str">
        <f>IFERROR(SUMPRODUCT((Parfaites!$B53=[6]Sem!$C$2:$C$181)*([6]Sem!$E$2:$G$181=300)),"")</f>
        <v/>
      </c>
      <c r="AT53">
        <f>IFERROR(SUMPRODUCT((Parfaites!$B53=Sem.034!$C$2:$C$181)*(Sem.034!$E$2:$G$181=300)),"")</f>
        <v>0</v>
      </c>
    </row>
    <row r="54" spans="1:46" x14ac:dyDescent="0.25">
      <c r="A54" s="73">
        <v>1051</v>
      </c>
      <c r="B54" s="135" t="str">
        <f>'Informations personnelles'!C54</f>
        <v>Serge Goupil</v>
      </c>
      <c r="C54" s="147">
        <f>SUMPRODUCT((Parfaites!B54='Abat-Neuf'!C$2:C$181)*('Abat-Neuf'!E$2:G$181=300))</f>
        <v>0</v>
      </c>
      <c r="D54" s="127">
        <f t="shared" si="0"/>
        <v>0</v>
      </c>
      <c r="E54" s="126">
        <f>IFERROR(C54*Données!$X$25+D54*Données!$X$23,"")</f>
        <v>0</v>
      </c>
      <c r="M54">
        <f>IFERROR(SUMPRODUCT((Parfaites!$B54=Sem.01!$C$2:$C$181)*(Sem.01!$E$2:$G$181=300)),"")</f>
        <v>0</v>
      </c>
      <c r="N54" t="str">
        <f>IFERROR(SUMPRODUCT((Parfaites!$B54=[1]Sem!$C$2:$C$181)*([1]Sem!$E$2:$G$181=300)),"")</f>
        <v/>
      </c>
      <c r="O54">
        <f>IFERROR(SUMPRODUCT((Parfaites!$B54=Sem.03!$C$2:$C$181)*(Sem.03!$E$2:$G$181=300)),"")</f>
        <v>0</v>
      </c>
      <c r="P54" t="str">
        <f>IFERROR(SUMPRODUCT((Parfaites!$B54=[2]Sem!$C$2:$C$181)*([2]Sem!$E$2:$G$181=300)),"")</f>
        <v/>
      </c>
      <c r="Q54" t="str">
        <f>IFERROR(SUMPRODUCT((Parfaites!$B54=[3]Sem!$C$2:$C$181)*([3]Sem!$E$2:$G$181=300)),"")</f>
        <v/>
      </c>
      <c r="R54" t="str">
        <f>IFERROR(SUMPRODUCT((Parfaites!$B54=[4]Sem!$C$2:$C$181)*([4]Sem!$E$2:$G$181=300)),"")</f>
        <v/>
      </c>
      <c r="S54" t="str">
        <f>IFERROR(SUMPRODUCT((Parfaites!$B54=[5]Sem!$C$2:$C$181)*([5]Sem!$E$2:$G$181=300)),"")</f>
        <v/>
      </c>
      <c r="T54" t="str">
        <f>IFERROR(SUMPRODUCT((Parfaites!$B54=[17]Sem!$C$2:$C$181)*([17]Sem!$E$2:$G$181=300)),"")</f>
        <v/>
      </c>
      <c r="U54" t="str">
        <f>IFERROR(SUMPRODUCT((Parfaites!$B54=[18]Sem!$C$2:$C$181)*([18]Sem!$E$2:$G$181=300)),"")</f>
        <v/>
      </c>
      <c r="V54" t="str">
        <f>IFERROR(SUMPRODUCT((Parfaites!$B54=[19]Sem!$C$2:$C$181)*([19]Sem!$E$2:$G$181=300)),"")</f>
        <v/>
      </c>
      <c r="W54" t="str">
        <f>IFERROR(SUMPRODUCT((Parfaites!$B54=[20]Sem!$C$2:$C$181)*([20]Sem!$E$2:$G$181=300)),"")</f>
        <v/>
      </c>
      <c r="X54" t="str">
        <f>IFERROR(SUMPRODUCT((Parfaites!$B54=[21]Sem!$C$2:$C$181)*([21]Sem!$E$2:$G$181=300)),"")</f>
        <v/>
      </c>
      <c r="Y54" t="str">
        <f>IFERROR(SUMPRODUCT((Parfaites!$B54=[22]Sem!$C$2:$C$181)*([22]Sem!$E$2:$G$181=300)),"")</f>
        <v/>
      </c>
      <c r="Z54" t="str">
        <f>IFERROR(SUMPRODUCT((Parfaites!$B54=[23]Sem!$C$2:$C$181)*([23]Sem!$E$2:$G$181=300)),"")</f>
        <v/>
      </c>
      <c r="AA54">
        <f>IFERROR(SUMPRODUCT((Parfaites!$B54=Sem.015!$C$2:$C$181)*(Sem.015!$E$2:$G$181=300)),"")</f>
        <v>0</v>
      </c>
      <c r="AB54" t="str">
        <f>IFERROR(SUMPRODUCT((Parfaites!$B54=[24]Sem!$C$2:$C$181)*([24]Sem!$E$2:$G$181=300)),"")</f>
        <v/>
      </c>
      <c r="AC54" t="str">
        <f>IFERROR(SUMPRODUCT((Parfaites!$B54=[25]Sem!$C$2:$C$181)*([25]Sem!$E$2:$G$181=300)),"")</f>
        <v/>
      </c>
      <c r="AD54" t="str">
        <f>IFERROR(SUMPRODUCT((Parfaites!$B54=[26]Sem!$C$2:$C$181)*([26]Sem!$E$2:$G$181=300)),"")</f>
        <v/>
      </c>
      <c r="AE54" t="str">
        <f>IFERROR(SUMPRODUCT((Parfaites!$B54=[27]Sem!$C$2:$C$181)*([27]Sem!$E$2:$G$181=300)),"")</f>
        <v/>
      </c>
      <c r="AF54" t="str">
        <f>IFERROR(SUMPRODUCT((Parfaites!$B54=[28]Sem!$C$2:$C$181)*([28]Sem!$E$2:$G$181=300)),"")</f>
        <v/>
      </c>
      <c r="AG54" t="str">
        <f>IFERROR(SUMPRODUCT((Parfaites!$B54=[29]Sem!$C$2:$C$181)*([29]Sem!$E$2:$G$181=300)),"")</f>
        <v/>
      </c>
      <c r="AH54" t="str">
        <f>IFERROR(SUMPRODUCT((Parfaites!$B54=[16]Sem!$C$2:$C$181)*([16]Sem!$E$2:$G$181=300)),"")</f>
        <v/>
      </c>
      <c r="AI54" t="str">
        <f>IFERROR(SUMPRODUCT((Parfaites!$B54=[15]Sem!$C$2:$C$181)*([15]Sem!$E$2:$G$181=300)),"")</f>
        <v/>
      </c>
      <c r="AJ54" t="str">
        <f>IFERROR(SUMPRODUCT((Parfaites!$B54=[14]Sem!$C$2:$C$181)*([14]Sem!$E$2:$G$181=300)),"")</f>
        <v/>
      </c>
      <c r="AK54" t="str">
        <f>IFERROR(SUMPRODUCT((Parfaites!$B54=[13]Sem!$C$2:$C$181)*([13]Sem!$E$2:$G$181=300)),"")</f>
        <v/>
      </c>
      <c r="AL54" t="str">
        <f>IFERROR(SUMPRODUCT((Parfaites!$B54=[12]Sem!$C$2:$C$181)*([12]Sem!$E$2:$G$181=300)),"")</f>
        <v/>
      </c>
      <c r="AM54" t="str">
        <f>IFERROR(SUMPRODUCT((Parfaites!$B54=[11]Sem!$C$2:$C$181)*([11]Sem!$E$2:$G$181=300)),"")</f>
        <v/>
      </c>
      <c r="AN54" t="str">
        <f>IFERROR(SUMPRODUCT((Parfaites!$B54=[10]Sem!$C$2:$C$181)*([10]Sem!$E$2:$G$181=300)),"")</f>
        <v/>
      </c>
      <c r="AO54" t="str">
        <f>IFERROR(SUMPRODUCT((Parfaites!$B54=[9]Sem!$C$2:$C$181)*([9]Sem!$E$2:$G$181=300)),"")</f>
        <v/>
      </c>
      <c r="AP54">
        <f>IFERROR(SUMPRODUCT((Parfaites!$B54=Sem.030!$C$2:$C$181)*(Sem.030!$E$2:$G$181=300)),"")</f>
        <v>0</v>
      </c>
      <c r="AQ54" t="str">
        <f>IFERROR(SUMPRODUCT((Parfaites!$B54=[8]Sem!$C$2:$C$181)*([8]Sem!$E$2:$G$181=300)),"")</f>
        <v/>
      </c>
      <c r="AR54" t="str">
        <f>IFERROR(SUMPRODUCT((Parfaites!$B54=[7]Sem!$C$2:$C$181)*([7]Sem!$E$2:$G$181=300)),"")</f>
        <v/>
      </c>
      <c r="AS54" t="str">
        <f>IFERROR(SUMPRODUCT((Parfaites!$B54=[6]Sem!$C$2:$C$181)*([6]Sem!$E$2:$G$181=300)),"")</f>
        <v/>
      </c>
      <c r="AT54">
        <f>IFERROR(SUMPRODUCT((Parfaites!$B54=Sem.034!$C$2:$C$181)*(Sem.034!$E$2:$G$181=300)),"")</f>
        <v>0</v>
      </c>
    </row>
    <row r="55" spans="1:46" x14ac:dyDescent="0.25">
      <c r="A55" s="73">
        <v>1052</v>
      </c>
      <c r="B55" s="135">
        <f>'Informations personnelles'!C55</f>
        <v>0</v>
      </c>
      <c r="C55" s="147">
        <f>SUMPRODUCT((Parfaites!B55='Abat-Neuf'!C$2:C$181)*('Abat-Neuf'!E$2:G$181=300))</f>
        <v>0</v>
      </c>
      <c r="D55" s="127">
        <f t="shared" si="0"/>
        <v>0</v>
      </c>
      <c r="E55" s="126">
        <f>IFERROR(C55*Données!$X$25+D55*Données!$X$23,"")</f>
        <v>0</v>
      </c>
      <c r="M55">
        <f>IFERROR(SUMPRODUCT((Parfaites!$B55=Sem.01!$C$2:$C$181)*(Sem.01!$E$2:$G$181=300)),"")</f>
        <v>0</v>
      </c>
      <c r="N55" t="str">
        <f>IFERROR(SUMPRODUCT((Parfaites!$B55=[1]Sem!$C$2:$C$181)*([1]Sem!$E$2:$G$181=300)),"")</f>
        <v/>
      </c>
      <c r="O55">
        <f>IFERROR(SUMPRODUCT((Parfaites!$B55=Sem.03!$C$2:$C$181)*(Sem.03!$E$2:$G$181=300)),"")</f>
        <v>0</v>
      </c>
      <c r="P55" t="str">
        <f>IFERROR(SUMPRODUCT((Parfaites!$B55=[2]Sem!$C$2:$C$181)*([2]Sem!$E$2:$G$181=300)),"")</f>
        <v/>
      </c>
      <c r="Q55" t="str">
        <f>IFERROR(SUMPRODUCT((Parfaites!$B55=[3]Sem!$C$2:$C$181)*([3]Sem!$E$2:$G$181=300)),"")</f>
        <v/>
      </c>
      <c r="R55" t="str">
        <f>IFERROR(SUMPRODUCT((Parfaites!$B55=[4]Sem!$C$2:$C$181)*([4]Sem!$E$2:$G$181=300)),"")</f>
        <v/>
      </c>
      <c r="S55" t="str">
        <f>IFERROR(SUMPRODUCT((Parfaites!$B55=[5]Sem!$C$2:$C$181)*([5]Sem!$E$2:$G$181=300)),"")</f>
        <v/>
      </c>
      <c r="T55" t="str">
        <f>IFERROR(SUMPRODUCT((Parfaites!$B55=[17]Sem!$C$2:$C$181)*([17]Sem!$E$2:$G$181=300)),"")</f>
        <v/>
      </c>
      <c r="U55" t="str">
        <f>IFERROR(SUMPRODUCT((Parfaites!$B55=[18]Sem!$C$2:$C$181)*([18]Sem!$E$2:$G$181=300)),"")</f>
        <v/>
      </c>
      <c r="V55" t="str">
        <f>IFERROR(SUMPRODUCT((Parfaites!$B55=[19]Sem!$C$2:$C$181)*([19]Sem!$E$2:$G$181=300)),"")</f>
        <v/>
      </c>
      <c r="W55" t="str">
        <f>IFERROR(SUMPRODUCT((Parfaites!$B55=[20]Sem!$C$2:$C$181)*([20]Sem!$E$2:$G$181=300)),"")</f>
        <v/>
      </c>
      <c r="X55" t="str">
        <f>IFERROR(SUMPRODUCT((Parfaites!$B55=[21]Sem!$C$2:$C$181)*([21]Sem!$E$2:$G$181=300)),"")</f>
        <v/>
      </c>
      <c r="Y55" t="str">
        <f>IFERROR(SUMPRODUCT((Parfaites!$B55=[22]Sem!$C$2:$C$181)*([22]Sem!$E$2:$G$181=300)),"")</f>
        <v/>
      </c>
      <c r="Z55" t="str">
        <f>IFERROR(SUMPRODUCT((Parfaites!$B55=[23]Sem!$C$2:$C$181)*([23]Sem!$E$2:$G$181=300)),"")</f>
        <v/>
      </c>
      <c r="AA55">
        <f>IFERROR(SUMPRODUCT((Parfaites!$B55=Sem.015!$C$2:$C$181)*(Sem.015!$E$2:$G$181=300)),"")</f>
        <v>0</v>
      </c>
      <c r="AB55" t="str">
        <f>IFERROR(SUMPRODUCT((Parfaites!$B55=[24]Sem!$C$2:$C$181)*([24]Sem!$E$2:$G$181=300)),"")</f>
        <v/>
      </c>
      <c r="AC55" t="str">
        <f>IFERROR(SUMPRODUCT((Parfaites!$B55=[25]Sem!$C$2:$C$181)*([25]Sem!$E$2:$G$181=300)),"")</f>
        <v/>
      </c>
      <c r="AD55" t="str">
        <f>IFERROR(SUMPRODUCT((Parfaites!$B55=[26]Sem!$C$2:$C$181)*([26]Sem!$E$2:$G$181=300)),"")</f>
        <v/>
      </c>
      <c r="AE55" t="str">
        <f>IFERROR(SUMPRODUCT((Parfaites!$B55=[27]Sem!$C$2:$C$181)*([27]Sem!$E$2:$G$181=300)),"")</f>
        <v/>
      </c>
      <c r="AF55" t="str">
        <f>IFERROR(SUMPRODUCT((Parfaites!$B55=[28]Sem!$C$2:$C$181)*([28]Sem!$E$2:$G$181=300)),"")</f>
        <v/>
      </c>
      <c r="AG55" t="str">
        <f>IFERROR(SUMPRODUCT((Parfaites!$B55=[29]Sem!$C$2:$C$181)*([29]Sem!$E$2:$G$181=300)),"")</f>
        <v/>
      </c>
      <c r="AH55" t="str">
        <f>IFERROR(SUMPRODUCT((Parfaites!$B55=[16]Sem!$C$2:$C$181)*([16]Sem!$E$2:$G$181=300)),"")</f>
        <v/>
      </c>
      <c r="AI55" t="str">
        <f>IFERROR(SUMPRODUCT((Parfaites!$B55=[15]Sem!$C$2:$C$181)*([15]Sem!$E$2:$G$181=300)),"")</f>
        <v/>
      </c>
      <c r="AJ55" t="str">
        <f>IFERROR(SUMPRODUCT((Parfaites!$B55=[14]Sem!$C$2:$C$181)*([14]Sem!$E$2:$G$181=300)),"")</f>
        <v/>
      </c>
      <c r="AK55" t="str">
        <f>IFERROR(SUMPRODUCT((Parfaites!$B55=[13]Sem!$C$2:$C$181)*([13]Sem!$E$2:$G$181=300)),"")</f>
        <v/>
      </c>
      <c r="AL55" t="str">
        <f>IFERROR(SUMPRODUCT((Parfaites!$B55=[12]Sem!$C$2:$C$181)*([12]Sem!$E$2:$G$181=300)),"")</f>
        <v/>
      </c>
      <c r="AM55" t="str">
        <f>IFERROR(SUMPRODUCT((Parfaites!$B55=[11]Sem!$C$2:$C$181)*([11]Sem!$E$2:$G$181=300)),"")</f>
        <v/>
      </c>
      <c r="AN55" t="str">
        <f>IFERROR(SUMPRODUCT((Parfaites!$B55=[10]Sem!$C$2:$C$181)*([10]Sem!$E$2:$G$181=300)),"")</f>
        <v/>
      </c>
      <c r="AO55" t="str">
        <f>IFERROR(SUMPRODUCT((Parfaites!$B55=[9]Sem!$C$2:$C$181)*([9]Sem!$E$2:$G$181=300)),"")</f>
        <v/>
      </c>
      <c r="AP55">
        <f>IFERROR(SUMPRODUCT((Parfaites!$B55=Sem.030!$C$2:$C$181)*(Sem.030!$E$2:$G$181=300)),"")</f>
        <v>0</v>
      </c>
      <c r="AQ55" t="str">
        <f>IFERROR(SUMPRODUCT((Parfaites!$B55=[8]Sem!$C$2:$C$181)*([8]Sem!$E$2:$G$181=300)),"")</f>
        <v/>
      </c>
      <c r="AR55" t="str">
        <f>IFERROR(SUMPRODUCT((Parfaites!$B55=[7]Sem!$C$2:$C$181)*([7]Sem!$E$2:$G$181=300)),"")</f>
        <v/>
      </c>
      <c r="AS55" t="str">
        <f>IFERROR(SUMPRODUCT((Parfaites!$B55=[6]Sem!$C$2:$C$181)*([6]Sem!$E$2:$G$181=300)),"")</f>
        <v/>
      </c>
      <c r="AT55">
        <f>IFERROR(SUMPRODUCT((Parfaites!$B55=Sem.034!$C$2:$C$181)*(Sem.034!$E$2:$G$181=300)),"")</f>
        <v>0</v>
      </c>
    </row>
    <row r="56" spans="1:46" x14ac:dyDescent="0.25">
      <c r="A56" s="140">
        <v>1053</v>
      </c>
      <c r="B56" s="135" t="str">
        <f>'Informations personnelles'!C56</f>
        <v>André Cyr</v>
      </c>
      <c r="C56" s="147">
        <f>SUMPRODUCT((Parfaites!B56='Abat-Neuf'!C$2:C$181)*('Abat-Neuf'!E$2:G$181=300))</f>
        <v>2</v>
      </c>
      <c r="D56" s="127">
        <f t="shared" si="0"/>
        <v>2</v>
      </c>
      <c r="E56" s="126">
        <f>IFERROR(C56*Données!$X$25+D56*Données!$X$23,"")</f>
        <v>70</v>
      </c>
      <c r="M56">
        <f>IFERROR(SUMPRODUCT((Parfaites!$B56=Sem.01!$C$2:$C$181)*(Sem.01!$E$2:$G$181=300)),"")</f>
        <v>0</v>
      </c>
      <c r="N56" t="str">
        <f>IFERROR(SUMPRODUCT((Parfaites!$B56=[1]Sem!$C$2:$C$181)*([1]Sem!$E$2:$G$181=300)),"")</f>
        <v/>
      </c>
      <c r="O56">
        <f>IFERROR(SUMPRODUCT((Parfaites!$B56=Sem.03!$C$2:$C$181)*(Sem.03!$E$2:$G$181=300)),"")</f>
        <v>1</v>
      </c>
      <c r="P56" t="str">
        <f>IFERROR(SUMPRODUCT((Parfaites!$B56=[2]Sem!$C$2:$C$181)*([2]Sem!$E$2:$G$181=300)),"")</f>
        <v/>
      </c>
      <c r="Q56" t="str">
        <f>IFERROR(SUMPRODUCT((Parfaites!$B56=[3]Sem!$C$2:$C$181)*([3]Sem!$E$2:$G$181=300)),"")</f>
        <v/>
      </c>
      <c r="R56" t="str">
        <f>IFERROR(SUMPRODUCT((Parfaites!$B56=[4]Sem!$C$2:$C$181)*([4]Sem!$E$2:$G$181=300)),"")</f>
        <v/>
      </c>
      <c r="S56" t="str">
        <f>IFERROR(SUMPRODUCT((Parfaites!$B56=[5]Sem!$C$2:$C$181)*([5]Sem!$E$2:$G$181=300)),"")</f>
        <v/>
      </c>
      <c r="T56" t="str">
        <f>IFERROR(SUMPRODUCT((Parfaites!$B56=[17]Sem!$C$2:$C$181)*([17]Sem!$E$2:$G$181=300)),"")</f>
        <v/>
      </c>
      <c r="U56" t="str">
        <f>IFERROR(SUMPRODUCT((Parfaites!$B56=[18]Sem!$C$2:$C$181)*([18]Sem!$E$2:$G$181=300)),"")</f>
        <v/>
      </c>
      <c r="V56" t="str">
        <f>IFERROR(SUMPRODUCT((Parfaites!$B56=[19]Sem!$C$2:$C$181)*([19]Sem!$E$2:$G$181=300)),"")</f>
        <v/>
      </c>
      <c r="W56" t="str">
        <f>IFERROR(SUMPRODUCT((Parfaites!$B56=[20]Sem!$C$2:$C$181)*([20]Sem!$E$2:$G$181=300)),"")</f>
        <v/>
      </c>
      <c r="X56" t="str">
        <f>IFERROR(SUMPRODUCT((Parfaites!$B56=[21]Sem!$C$2:$C$181)*([21]Sem!$E$2:$G$181=300)),"")</f>
        <v/>
      </c>
      <c r="Y56" t="str">
        <f>IFERROR(SUMPRODUCT((Parfaites!$B56=[22]Sem!$C$2:$C$181)*([22]Sem!$E$2:$G$181=300)),"")</f>
        <v/>
      </c>
      <c r="Z56" t="str">
        <f>IFERROR(SUMPRODUCT((Parfaites!$B56=[23]Sem!$C$2:$C$181)*([23]Sem!$E$2:$G$181=300)),"")</f>
        <v/>
      </c>
      <c r="AA56">
        <f>IFERROR(SUMPRODUCT((Parfaites!$B56=Sem.015!$C$2:$C$181)*(Sem.015!$E$2:$G$181=300)),"")</f>
        <v>0</v>
      </c>
      <c r="AB56" t="str">
        <f>IFERROR(SUMPRODUCT((Parfaites!$B56=[24]Sem!$C$2:$C$181)*([24]Sem!$E$2:$G$181=300)),"")</f>
        <v/>
      </c>
      <c r="AC56" t="str">
        <f>IFERROR(SUMPRODUCT((Parfaites!$B56=[25]Sem!$C$2:$C$181)*([25]Sem!$E$2:$G$181=300)),"")</f>
        <v/>
      </c>
      <c r="AD56" t="str">
        <f>IFERROR(SUMPRODUCT((Parfaites!$B56=[26]Sem!$C$2:$C$181)*([26]Sem!$E$2:$G$181=300)),"")</f>
        <v/>
      </c>
      <c r="AE56" t="str">
        <f>IFERROR(SUMPRODUCT((Parfaites!$B56=[27]Sem!$C$2:$C$181)*([27]Sem!$E$2:$G$181=300)),"")</f>
        <v/>
      </c>
      <c r="AF56" t="str">
        <f>IFERROR(SUMPRODUCT((Parfaites!$B56=[28]Sem!$C$2:$C$181)*([28]Sem!$E$2:$G$181=300)),"")</f>
        <v/>
      </c>
      <c r="AG56" t="str">
        <f>IFERROR(SUMPRODUCT((Parfaites!$B56=[29]Sem!$C$2:$C$181)*([29]Sem!$E$2:$G$181=300)),"")</f>
        <v/>
      </c>
      <c r="AH56" t="str">
        <f>IFERROR(SUMPRODUCT((Parfaites!$B56=[16]Sem!$C$2:$C$181)*([16]Sem!$E$2:$G$181=300)),"")</f>
        <v/>
      </c>
      <c r="AI56" t="str">
        <f>IFERROR(SUMPRODUCT((Parfaites!$B56=[15]Sem!$C$2:$C$181)*([15]Sem!$E$2:$G$181=300)),"")</f>
        <v/>
      </c>
      <c r="AJ56" t="str">
        <f>IFERROR(SUMPRODUCT((Parfaites!$B56=[14]Sem!$C$2:$C$181)*([14]Sem!$E$2:$G$181=300)),"")</f>
        <v/>
      </c>
      <c r="AK56" t="str">
        <f>IFERROR(SUMPRODUCT((Parfaites!$B56=[13]Sem!$C$2:$C$181)*([13]Sem!$E$2:$G$181=300)),"")</f>
        <v/>
      </c>
      <c r="AL56" t="str">
        <f>IFERROR(SUMPRODUCT((Parfaites!$B56=[12]Sem!$C$2:$C$181)*([12]Sem!$E$2:$G$181=300)),"")</f>
        <v/>
      </c>
      <c r="AM56" t="str">
        <f>IFERROR(SUMPRODUCT((Parfaites!$B56=[11]Sem!$C$2:$C$181)*([11]Sem!$E$2:$G$181=300)),"")</f>
        <v/>
      </c>
      <c r="AN56" t="str">
        <f>IFERROR(SUMPRODUCT((Parfaites!$B56=[10]Sem!$C$2:$C$181)*([10]Sem!$E$2:$G$181=300)),"")</f>
        <v/>
      </c>
      <c r="AO56" t="str">
        <f>IFERROR(SUMPRODUCT((Parfaites!$B56=[9]Sem!$C$2:$C$181)*([9]Sem!$E$2:$G$181=300)),"")</f>
        <v/>
      </c>
      <c r="AP56">
        <f>IFERROR(SUMPRODUCT((Parfaites!$B56=Sem.030!$C$2:$C$181)*(Sem.030!$E$2:$G$181=300)),"")</f>
        <v>0</v>
      </c>
      <c r="AQ56" t="str">
        <f>IFERROR(SUMPRODUCT((Parfaites!$B56=[8]Sem!$C$2:$C$181)*([8]Sem!$E$2:$G$181=300)),"")</f>
        <v/>
      </c>
      <c r="AR56" t="str">
        <f>IFERROR(SUMPRODUCT((Parfaites!$B56=[7]Sem!$C$2:$C$181)*([7]Sem!$E$2:$G$181=300)),"")</f>
        <v/>
      </c>
      <c r="AS56" t="str">
        <f>IFERROR(SUMPRODUCT((Parfaites!$B56=[6]Sem!$C$2:$C$181)*([6]Sem!$E$2:$G$181=300)),"")</f>
        <v/>
      </c>
      <c r="AT56">
        <f>IFERROR(SUMPRODUCT((Parfaites!$B56=Sem.034!$C$2:$C$181)*(Sem.034!$E$2:$G$181=300)),"")</f>
        <v>1</v>
      </c>
    </row>
    <row r="57" spans="1:46" x14ac:dyDescent="0.25">
      <c r="A57" s="73">
        <v>1054</v>
      </c>
      <c r="B57" s="135" t="str">
        <f>'Informations personnelles'!C57</f>
        <v>Danielle Turgeon</v>
      </c>
      <c r="C57" s="147">
        <f>SUMPRODUCT((Parfaites!B57='Abat-Neuf'!C$2:C$181)*('Abat-Neuf'!E$2:G$181=300))</f>
        <v>0</v>
      </c>
      <c r="D57" s="127">
        <f t="shared" si="0"/>
        <v>0</v>
      </c>
      <c r="E57" s="126">
        <f>IFERROR(C57*Données!$X$25+D57*Données!$X$23,"")</f>
        <v>0</v>
      </c>
      <c r="M57">
        <f>IFERROR(SUMPRODUCT((Parfaites!$B57=Sem.01!$C$2:$C$181)*(Sem.01!$E$2:$G$181=300)),"")</f>
        <v>0</v>
      </c>
      <c r="N57" t="str">
        <f>IFERROR(SUMPRODUCT((Parfaites!$B57=[1]Sem!$C$2:$C$181)*([1]Sem!$E$2:$G$181=300)),"")</f>
        <v/>
      </c>
      <c r="O57">
        <f>IFERROR(SUMPRODUCT((Parfaites!$B57=Sem.03!$C$2:$C$181)*(Sem.03!$E$2:$G$181=300)),"")</f>
        <v>0</v>
      </c>
      <c r="P57" t="str">
        <f>IFERROR(SUMPRODUCT((Parfaites!$B57=[2]Sem!$C$2:$C$181)*([2]Sem!$E$2:$G$181=300)),"")</f>
        <v/>
      </c>
      <c r="Q57" t="str">
        <f>IFERROR(SUMPRODUCT((Parfaites!$B57=[3]Sem!$C$2:$C$181)*([3]Sem!$E$2:$G$181=300)),"")</f>
        <v/>
      </c>
      <c r="R57" t="str">
        <f>IFERROR(SUMPRODUCT((Parfaites!$B57=[4]Sem!$C$2:$C$181)*([4]Sem!$E$2:$G$181=300)),"")</f>
        <v/>
      </c>
      <c r="S57" t="str">
        <f>IFERROR(SUMPRODUCT((Parfaites!$B57=[5]Sem!$C$2:$C$181)*([5]Sem!$E$2:$G$181=300)),"")</f>
        <v/>
      </c>
      <c r="T57" t="str">
        <f>IFERROR(SUMPRODUCT((Parfaites!$B57=[17]Sem!$C$2:$C$181)*([17]Sem!$E$2:$G$181=300)),"")</f>
        <v/>
      </c>
      <c r="U57" t="str">
        <f>IFERROR(SUMPRODUCT((Parfaites!$B57=[18]Sem!$C$2:$C$181)*([18]Sem!$E$2:$G$181=300)),"")</f>
        <v/>
      </c>
      <c r="V57" t="str">
        <f>IFERROR(SUMPRODUCT((Parfaites!$B57=[19]Sem!$C$2:$C$181)*([19]Sem!$E$2:$G$181=300)),"")</f>
        <v/>
      </c>
      <c r="W57" t="str">
        <f>IFERROR(SUMPRODUCT((Parfaites!$B57=[20]Sem!$C$2:$C$181)*([20]Sem!$E$2:$G$181=300)),"")</f>
        <v/>
      </c>
      <c r="X57" t="str">
        <f>IFERROR(SUMPRODUCT((Parfaites!$B57=[21]Sem!$C$2:$C$181)*([21]Sem!$E$2:$G$181=300)),"")</f>
        <v/>
      </c>
      <c r="Y57" t="str">
        <f>IFERROR(SUMPRODUCT((Parfaites!$B57=[22]Sem!$C$2:$C$181)*([22]Sem!$E$2:$G$181=300)),"")</f>
        <v/>
      </c>
      <c r="Z57" t="str">
        <f>IFERROR(SUMPRODUCT((Parfaites!$B57=[23]Sem!$C$2:$C$181)*([23]Sem!$E$2:$G$181=300)),"")</f>
        <v/>
      </c>
      <c r="AA57">
        <f>IFERROR(SUMPRODUCT((Parfaites!$B57=Sem.015!$C$2:$C$181)*(Sem.015!$E$2:$G$181=300)),"")</f>
        <v>0</v>
      </c>
      <c r="AB57" t="str">
        <f>IFERROR(SUMPRODUCT((Parfaites!$B57=[24]Sem!$C$2:$C$181)*([24]Sem!$E$2:$G$181=300)),"")</f>
        <v/>
      </c>
      <c r="AC57" t="str">
        <f>IFERROR(SUMPRODUCT((Parfaites!$B57=[25]Sem!$C$2:$C$181)*([25]Sem!$E$2:$G$181=300)),"")</f>
        <v/>
      </c>
      <c r="AD57" t="str">
        <f>IFERROR(SUMPRODUCT((Parfaites!$B57=[26]Sem!$C$2:$C$181)*([26]Sem!$E$2:$G$181=300)),"")</f>
        <v/>
      </c>
      <c r="AE57" t="str">
        <f>IFERROR(SUMPRODUCT((Parfaites!$B57=[27]Sem!$C$2:$C$181)*([27]Sem!$E$2:$G$181=300)),"")</f>
        <v/>
      </c>
      <c r="AF57" t="str">
        <f>IFERROR(SUMPRODUCT((Parfaites!$B57=[28]Sem!$C$2:$C$181)*([28]Sem!$E$2:$G$181=300)),"")</f>
        <v/>
      </c>
      <c r="AG57" t="str">
        <f>IFERROR(SUMPRODUCT((Parfaites!$B57=[29]Sem!$C$2:$C$181)*([29]Sem!$E$2:$G$181=300)),"")</f>
        <v/>
      </c>
      <c r="AH57" t="str">
        <f>IFERROR(SUMPRODUCT((Parfaites!$B57=[16]Sem!$C$2:$C$181)*([16]Sem!$E$2:$G$181=300)),"")</f>
        <v/>
      </c>
      <c r="AI57" t="str">
        <f>IFERROR(SUMPRODUCT((Parfaites!$B57=[15]Sem!$C$2:$C$181)*([15]Sem!$E$2:$G$181=300)),"")</f>
        <v/>
      </c>
      <c r="AJ57" t="str">
        <f>IFERROR(SUMPRODUCT((Parfaites!$B57=[14]Sem!$C$2:$C$181)*([14]Sem!$E$2:$G$181=300)),"")</f>
        <v/>
      </c>
      <c r="AK57" t="str">
        <f>IFERROR(SUMPRODUCT((Parfaites!$B57=[13]Sem!$C$2:$C$181)*([13]Sem!$E$2:$G$181=300)),"")</f>
        <v/>
      </c>
      <c r="AL57" t="str">
        <f>IFERROR(SUMPRODUCT((Parfaites!$B57=[12]Sem!$C$2:$C$181)*([12]Sem!$E$2:$G$181=300)),"")</f>
        <v/>
      </c>
      <c r="AM57" t="str">
        <f>IFERROR(SUMPRODUCT((Parfaites!$B57=[11]Sem!$C$2:$C$181)*([11]Sem!$E$2:$G$181=300)),"")</f>
        <v/>
      </c>
      <c r="AN57" t="str">
        <f>IFERROR(SUMPRODUCT((Parfaites!$B57=[10]Sem!$C$2:$C$181)*([10]Sem!$E$2:$G$181=300)),"")</f>
        <v/>
      </c>
      <c r="AO57" t="str">
        <f>IFERROR(SUMPRODUCT((Parfaites!$B57=[9]Sem!$C$2:$C$181)*([9]Sem!$E$2:$G$181=300)),"")</f>
        <v/>
      </c>
      <c r="AP57">
        <f>IFERROR(SUMPRODUCT((Parfaites!$B57=Sem.030!$C$2:$C$181)*(Sem.030!$E$2:$G$181=300)),"")</f>
        <v>0</v>
      </c>
      <c r="AQ57" t="str">
        <f>IFERROR(SUMPRODUCT((Parfaites!$B57=[8]Sem!$C$2:$C$181)*([8]Sem!$E$2:$G$181=300)),"")</f>
        <v/>
      </c>
      <c r="AR57" t="str">
        <f>IFERROR(SUMPRODUCT((Parfaites!$B57=[7]Sem!$C$2:$C$181)*([7]Sem!$E$2:$G$181=300)),"")</f>
        <v/>
      </c>
      <c r="AS57" t="str">
        <f>IFERROR(SUMPRODUCT((Parfaites!$B57=[6]Sem!$C$2:$C$181)*([6]Sem!$E$2:$G$181=300)),"")</f>
        <v/>
      </c>
      <c r="AT57">
        <f>IFERROR(SUMPRODUCT((Parfaites!$B57=Sem.034!$C$2:$C$181)*(Sem.034!$E$2:$G$181=300)),"")</f>
        <v>0</v>
      </c>
    </row>
    <row r="58" spans="1:46" x14ac:dyDescent="0.25">
      <c r="A58" s="73">
        <v>1055</v>
      </c>
      <c r="B58" s="135" t="str">
        <f>'Informations personnelles'!C58</f>
        <v>Ginette Juteau</v>
      </c>
      <c r="C58" s="147">
        <f>SUMPRODUCT((Parfaites!B58='Abat-Neuf'!C$2:C$181)*('Abat-Neuf'!E$2:G$181=300))</f>
        <v>0</v>
      </c>
      <c r="D58" s="127">
        <f t="shared" si="0"/>
        <v>0</v>
      </c>
      <c r="E58" s="126">
        <f>IFERROR(C58*Données!$X$25+D58*Données!$X$23,"")</f>
        <v>0</v>
      </c>
      <c r="M58">
        <f>IFERROR(SUMPRODUCT((Parfaites!$B58=Sem.01!$C$2:$C$181)*(Sem.01!$E$2:$G$181=300)),"")</f>
        <v>0</v>
      </c>
      <c r="N58" t="str">
        <f>IFERROR(SUMPRODUCT((Parfaites!$B58=[1]Sem!$C$2:$C$181)*([1]Sem!$E$2:$G$181=300)),"")</f>
        <v/>
      </c>
      <c r="O58">
        <f>IFERROR(SUMPRODUCT((Parfaites!$B58=Sem.03!$C$2:$C$181)*(Sem.03!$E$2:$G$181=300)),"")</f>
        <v>0</v>
      </c>
      <c r="P58" t="str">
        <f>IFERROR(SUMPRODUCT((Parfaites!$B58=[2]Sem!$C$2:$C$181)*([2]Sem!$E$2:$G$181=300)),"")</f>
        <v/>
      </c>
      <c r="Q58" t="str">
        <f>IFERROR(SUMPRODUCT((Parfaites!$B58=[3]Sem!$C$2:$C$181)*([3]Sem!$E$2:$G$181=300)),"")</f>
        <v/>
      </c>
      <c r="R58" t="str">
        <f>IFERROR(SUMPRODUCT((Parfaites!$B58=[4]Sem!$C$2:$C$181)*([4]Sem!$E$2:$G$181=300)),"")</f>
        <v/>
      </c>
      <c r="S58" t="str">
        <f>IFERROR(SUMPRODUCT((Parfaites!$B58=[5]Sem!$C$2:$C$181)*([5]Sem!$E$2:$G$181=300)),"")</f>
        <v/>
      </c>
      <c r="T58" t="str">
        <f>IFERROR(SUMPRODUCT((Parfaites!$B58=[17]Sem!$C$2:$C$181)*([17]Sem!$E$2:$G$181=300)),"")</f>
        <v/>
      </c>
      <c r="U58" t="str">
        <f>IFERROR(SUMPRODUCT((Parfaites!$B58=[18]Sem!$C$2:$C$181)*([18]Sem!$E$2:$G$181=300)),"")</f>
        <v/>
      </c>
      <c r="V58" t="str">
        <f>IFERROR(SUMPRODUCT((Parfaites!$B58=[19]Sem!$C$2:$C$181)*([19]Sem!$E$2:$G$181=300)),"")</f>
        <v/>
      </c>
      <c r="W58" t="str">
        <f>IFERROR(SUMPRODUCT((Parfaites!$B58=[20]Sem!$C$2:$C$181)*([20]Sem!$E$2:$G$181=300)),"")</f>
        <v/>
      </c>
      <c r="X58" t="str">
        <f>IFERROR(SUMPRODUCT((Parfaites!$B58=[21]Sem!$C$2:$C$181)*([21]Sem!$E$2:$G$181=300)),"")</f>
        <v/>
      </c>
      <c r="Y58" t="str">
        <f>IFERROR(SUMPRODUCT((Parfaites!$B58=[22]Sem!$C$2:$C$181)*([22]Sem!$E$2:$G$181=300)),"")</f>
        <v/>
      </c>
      <c r="Z58" t="str">
        <f>IFERROR(SUMPRODUCT((Parfaites!$B58=[23]Sem!$C$2:$C$181)*([23]Sem!$E$2:$G$181=300)),"")</f>
        <v/>
      </c>
      <c r="AA58">
        <f>IFERROR(SUMPRODUCT((Parfaites!$B58=Sem.015!$C$2:$C$181)*(Sem.015!$E$2:$G$181=300)),"")</f>
        <v>0</v>
      </c>
      <c r="AB58" t="str">
        <f>IFERROR(SUMPRODUCT((Parfaites!$B58=[24]Sem!$C$2:$C$181)*([24]Sem!$E$2:$G$181=300)),"")</f>
        <v/>
      </c>
      <c r="AC58" t="str">
        <f>IFERROR(SUMPRODUCT((Parfaites!$B58=[25]Sem!$C$2:$C$181)*([25]Sem!$E$2:$G$181=300)),"")</f>
        <v/>
      </c>
      <c r="AD58" t="str">
        <f>IFERROR(SUMPRODUCT((Parfaites!$B58=[26]Sem!$C$2:$C$181)*([26]Sem!$E$2:$G$181=300)),"")</f>
        <v/>
      </c>
      <c r="AE58" t="str">
        <f>IFERROR(SUMPRODUCT((Parfaites!$B58=[27]Sem!$C$2:$C$181)*([27]Sem!$E$2:$G$181=300)),"")</f>
        <v/>
      </c>
      <c r="AF58" t="str">
        <f>IFERROR(SUMPRODUCT((Parfaites!$B58=[28]Sem!$C$2:$C$181)*([28]Sem!$E$2:$G$181=300)),"")</f>
        <v/>
      </c>
      <c r="AG58" t="str">
        <f>IFERROR(SUMPRODUCT((Parfaites!$B58=[29]Sem!$C$2:$C$181)*([29]Sem!$E$2:$G$181=300)),"")</f>
        <v/>
      </c>
      <c r="AH58" t="str">
        <f>IFERROR(SUMPRODUCT((Parfaites!$B58=[16]Sem!$C$2:$C$181)*([16]Sem!$E$2:$G$181=300)),"")</f>
        <v/>
      </c>
      <c r="AI58" t="str">
        <f>IFERROR(SUMPRODUCT((Parfaites!$B58=[15]Sem!$C$2:$C$181)*([15]Sem!$E$2:$G$181=300)),"")</f>
        <v/>
      </c>
      <c r="AJ58" t="str">
        <f>IFERROR(SUMPRODUCT((Parfaites!$B58=[14]Sem!$C$2:$C$181)*([14]Sem!$E$2:$G$181=300)),"")</f>
        <v/>
      </c>
      <c r="AK58" t="str">
        <f>IFERROR(SUMPRODUCT((Parfaites!$B58=[13]Sem!$C$2:$C$181)*([13]Sem!$E$2:$G$181=300)),"")</f>
        <v/>
      </c>
      <c r="AL58" t="str">
        <f>IFERROR(SUMPRODUCT((Parfaites!$B58=[12]Sem!$C$2:$C$181)*([12]Sem!$E$2:$G$181=300)),"")</f>
        <v/>
      </c>
      <c r="AM58" t="str">
        <f>IFERROR(SUMPRODUCT((Parfaites!$B58=[11]Sem!$C$2:$C$181)*([11]Sem!$E$2:$G$181=300)),"")</f>
        <v/>
      </c>
      <c r="AN58" t="str">
        <f>IFERROR(SUMPRODUCT((Parfaites!$B58=[10]Sem!$C$2:$C$181)*([10]Sem!$E$2:$G$181=300)),"")</f>
        <v/>
      </c>
      <c r="AO58" t="str">
        <f>IFERROR(SUMPRODUCT((Parfaites!$B58=[9]Sem!$C$2:$C$181)*([9]Sem!$E$2:$G$181=300)),"")</f>
        <v/>
      </c>
      <c r="AP58">
        <f>IFERROR(SUMPRODUCT((Parfaites!$B58=Sem.030!$C$2:$C$181)*(Sem.030!$E$2:$G$181=300)),"")</f>
        <v>0</v>
      </c>
      <c r="AQ58" t="str">
        <f>IFERROR(SUMPRODUCT((Parfaites!$B58=[8]Sem!$C$2:$C$181)*([8]Sem!$E$2:$G$181=300)),"")</f>
        <v/>
      </c>
      <c r="AR58" t="str">
        <f>IFERROR(SUMPRODUCT((Parfaites!$B58=[7]Sem!$C$2:$C$181)*([7]Sem!$E$2:$G$181=300)),"")</f>
        <v/>
      </c>
      <c r="AS58" t="str">
        <f>IFERROR(SUMPRODUCT((Parfaites!$B58=[6]Sem!$C$2:$C$181)*([6]Sem!$E$2:$G$181=300)),"")</f>
        <v/>
      </c>
      <c r="AT58">
        <f>IFERROR(SUMPRODUCT((Parfaites!$B58=Sem.034!$C$2:$C$181)*(Sem.034!$E$2:$G$181=300)),"")</f>
        <v>0</v>
      </c>
    </row>
    <row r="59" spans="1:46" x14ac:dyDescent="0.25">
      <c r="A59" s="73">
        <v>1056</v>
      </c>
      <c r="B59" s="135" t="str">
        <f>'Informations personnelles'!C59</f>
        <v>Philippe Vignis</v>
      </c>
      <c r="C59" s="147">
        <f>SUMPRODUCT((Parfaites!B59='Abat-Neuf'!C$2:C$181)*('Abat-Neuf'!E$2:G$181=300))</f>
        <v>0</v>
      </c>
      <c r="D59" s="127">
        <f t="shared" si="0"/>
        <v>0</v>
      </c>
      <c r="E59" s="126">
        <f>IFERROR(C59*Données!$X$25+D59*Données!$X$23,"")</f>
        <v>0</v>
      </c>
      <c r="M59">
        <f>IFERROR(SUMPRODUCT((Parfaites!$B59=Sem.01!$C$2:$C$181)*(Sem.01!$E$2:$G$181=300)),"")</f>
        <v>0</v>
      </c>
      <c r="N59" t="str">
        <f>IFERROR(SUMPRODUCT((Parfaites!$B59=[1]Sem!$C$2:$C$181)*([1]Sem!$E$2:$G$181=300)),"")</f>
        <v/>
      </c>
      <c r="O59">
        <f>IFERROR(SUMPRODUCT((Parfaites!$B59=Sem.03!$C$2:$C$181)*(Sem.03!$E$2:$G$181=300)),"")</f>
        <v>0</v>
      </c>
      <c r="P59" t="str">
        <f>IFERROR(SUMPRODUCT((Parfaites!$B59=[2]Sem!$C$2:$C$181)*([2]Sem!$E$2:$G$181=300)),"")</f>
        <v/>
      </c>
      <c r="Q59" t="str">
        <f>IFERROR(SUMPRODUCT((Parfaites!$B59=[3]Sem!$C$2:$C$181)*([3]Sem!$E$2:$G$181=300)),"")</f>
        <v/>
      </c>
      <c r="R59" t="str">
        <f>IFERROR(SUMPRODUCT((Parfaites!$B59=[4]Sem!$C$2:$C$181)*([4]Sem!$E$2:$G$181=300)),"")</f>
        <v/>
      </c>
      <c r="S59" t="str">
        <f>IFERROR(SUMPRODUCT((Parfaites!$B59=[5]Sem!$C$2:$C$181)*([5]Sem!$E$2:$G$181=300)),"")</f>
        <v/>
      </c>
      <c r="T59" t="str">
        <f>IFERROR(SUMPRODUCT((Parfaites!$B59=[17]Sem!$C$2:$C$181)*([17]Sem!$E$2:$G$181=300)),"")</f>
        <v/>
      </c>
      <c r="U59" t="str">
        <f>IFERROR(SUMPRODUCT((Parfaites!$B59=[18]Sem!$C$2:$C$181)*([18]Sem!$E$2:$G$181=300)),"")</f>
        <v/>
      </c>
      <c r="V59" t="str">
        <f>IFERROR(SUMPRODUCT((Parfaites!$B59=[19]Sem!$C$2:$C$181)*([19]Sem!$E$2:$G$181=300)),"")</f>
        <v/>
      </c>
      <c r="W59" t="str">
        <f>IFERROR(SUMPRODUCT((Parfaites!$B59=[20]Sem!$C$2:$C$181)*([20]Sem!$E$2:$G$181=300)),"")</f>
        <v/>
      </c>
      <c r="X59" t="str">
        <f>IFERROR(SUMPRODUCT((Parfaites!$B59=[21]Sem!$C$2:$C$181)*([21]Sem!$E$2:$G$181=300)),"")</f>
        <v/>
      </c>
      <c r="Y59" t="str">
        <f>IFERROR(SUMPRODUCT((Parfaites!$B59=[22]Sem!$C$2:$C$181)*([22]Sem!$E$2:$G$181=300)),"")</f>
        <v/>
      </c>
      <c r="Z59" t="str">
        <f>IFERROR(SUMPRODUCT((Parfaites!$B59=[23]Sem!$C$2:$C$181)*([23]Sem!$E$2:$G$181=300)),"")</f>
        <v/>
      </c>
      <c r="AA59">
        <f>IFERROR(SUMPRODUCT((Parfaites!$B59=Sem.015!$C$2:$C$181)*(Sem.015!$E$2:$G$181=300)),"")</f>
        <v>0</v>
      </c>
      <c r="AB59" t="str">
        <f>IFERROR(SUMPRODUCT((Parfaites!$B59=[24]Sem!$C$2:$C$181)*([24]Sem!$E$2:$G$181=300)),"")</f>
        <v/>
      </c>
      <c r="AC59" t="str">
        <f>IFERROR(SUMPRODUCT((Parfaites!$B59=[25]Sem!$C$2:$C$181)*([25]Sem!$E$2:$G$181=300)),"")</f>
        <v/>
      </c>
      <c r="AD59" t="str">
        <f>IFERROR(SUMPRODUCT((Parfaites!$B59=[26]Sem!$C$2:$C$181)*([26]Sem!$E$2:$G$181=300)),"")</f>
        <v/>
      </c>
      <c r="AE59" t="str">
        <f>IFERROR(SUMPRODUCT((Parfaites!$B59=[27]Sem!$C$2:$C$181)*([27]Sem!$E$2:$G$181=300)),"")</f>
        <v/>
      </c>
      <c r="AF59" t="str">
        <f>IFERROR(SUMPRODUCT((Parfaites!$B59=[28]Sem!$C$2:$C$181)*([28]Sem!$E$2:$G$181=300)),"")</f>
        <v/>
      </c>
      <c r="AG59" t="str">
        <f>IFERROR(SUMPRODUCT((Parfaites!$B59=[29]Sem!$C$2:$C$181)*([29]Sem!$E$2:$G$181=300)),"")</f>
        <v/>
      </c>
      <c r="AH59" t="str">
        <f>IFERROR(SUMPRODUCT((Parfaites!$B59=[16]Sem!$C$2:$C$181)*([16]Sem!$E$2:$G$181=300)),"")</f>
        <v/>
      </c>
      <c r="AI59" t="str">
        <f>IFERROR(SUMPRODUCT((Parfaites!$B59=[15]Sem!$C$2:$C$181)*([15]Sem!$E$2:$G$181=300)),"")</f>
        <v/>
      </c>
      <c r="AJ59" t="str">
        <f>IFERROR(SUMPRODUCT((Parfaites!$B59=[14]Sem!$C$2:$C$181)*([14]Sem!$E$2:$G$181=300)),"")</f>
        <v/>
      </c>
      <c r="AK59" t="str">
        <f>IFERROR(SUMPRODUCT((Parfaites!$B59=[13]Sem!$C$2:$C$181)*([13]Sem!$E$2:$G$181=300)),"")</f>
        <v/>
      </c>
      <c r="AL59" t="str">
        <f>IFERROR(SUMPRODUCT((Parfaites!$B59=[12]Sem!$C$2:$C$181)*([12]Sem!$E$2:$G$181=300)),"")</f>
        <v/>
      </c>
      <c r="AM59" t="str">
        <f>IFERROR(SUMPRODUCT((Parfaites!$B59=[11]Sem!$C$2:$C$181)*([11]Sem!$E$2:$G$181=300)),"")</f>
        <v/>
      </c>
      <c r="AN59" t="str">
        <f>IFERROR(SUMPRODUCT((Parfaites!$B59=[10]Sem!$C$2:$C$181)*([10]Sem!$E$2:$G$181=300)),"")</f>
        <v/>
      </c>
      <c r="AO59" t="str">
        <f>IFERROR(SUMPRODUCT((Parfaites!$B59=[9]Sem!$C$2:$C$181)*([9]Sem!$E$2:$G$181=300)),"")</f>
        <v/>
      </c>
      <c r="AP59">
        <f>IFERROR(SUMPRODUCT((Parfaites!$B59=Sem.030!$C$2:$C$181)*(Sem.030!$E$2:$G$181=300)),"")</f>
        <v>0</v>
      </c>
      <c r="AQ59" t="str">
        <f>IFERROR(SUMPRODUCT((Parfaites!$B59=[8]Sem!$C$2:$C$181)*([8]Sem!$E$2:$G$181=300)),"")</f>
        <v/>
      </c>
      <c r="AR59" t="str">
        <f>IFERROR(SUMPRODUCT((Parfaites!$B59=[7]Sem!$C$2:$C$181)*([7]Sem!$E$2:$G$181=300)),"")</f>
        <v/>
      </c>
      <c r="AS59" t="str">
        <f>IFERROR(SUMPRODUCT((Parfaites!$B59=[6]Sem!$C$2:$C$181)*([6]Sem!$E$2:$G$181=300)),"")</f>
        <v/>
      </c>
      <c r="AT59">
        <f>IFERROR(SUMPRODUCT((Parfaites!$B59=Sem.034!$C$2:$C$181)*(Sem.034!$E$2:$G$181=300)),"")</f>
        <v>0</v>
      </c>
    </row>
    <row r="60" spans="1:46" x14ac:dyDescent="0.25">
      <c r="A60" s="73">
        <v>1057</v>
      </c>
      <c r="B60" s="135">
        <f>'Informations personnelles'!C60</f>
        <v>0</v>
      </c>
      <c r="C60" s="147">
        <f>SUMPRODUCT((Parfaites!B60='Abat-Neuf'!C$2:C$181)*('Abat-Neuf'!E$2:G$181=300))</f>
        <v>0</v>
      </c>
      <c r="D60" s="127">
        <f t="shared" si="0"/>
        <v>0</v>
      </c>
      <c r="E60" s="126">
        <f>IFERROR(C60*Données!$X$25+D60*Données!$X$23,"")</f>
        <v>0</v>
      </c>
      <c r="M60">
        <f>IFERROR(SUMPRODUCT((Parfaites!$B60=Sem.01!$C$2:$C$181)*(Sem.01!$E$2:$G$181=300)),"")</f>
        <v>0</v>
      </c>
      <c r="N60" t="str">
        <f>IFERROR(SUMPRODUCT((Parfaites!$B60=[1]Sem!$C$2:$C$181)*([1]Sem!$E$2:$G$181=300)),"")</f>
        <v/>
      </c>
      <c r="O60">
        <f>IFERROR(SUMPRODUCT((Parfaites!$B60=Sem.03!$C$2:$C$181)*(Sem.03!$E$2:$G$181=300)),"")</f>
        <v>0</v>
      </c>
      <c r="P60" t="str">
        <f>IFERROR(SUMPRODUCT((Parfaites!$B60=[2]Sem!$C$2:$C$181)*([2]Sem!$E$2:$G$181=300)),"")</f>
        <v/>
      </c>
      <c r="Q60" t="str">
        <f>IFERROR(SUMPRODUCT((Parfaites!$B60=[3]Sem!$C$2:$C$181)*([3]Sem!$E$2:$G$181=300)),"")</f>
        <v/>
      </c>
      <c r="R60" t="str">
        <f>IFERROR(SUMPRODUCT((Parfaites!$B60=[4]Sem!$C$2:$C$181)*([4]Sem!$E$2:$G$181=300)),"")</f>
        <v/>
      </c>
      <c r="S60" t="str">
        <f>IFERROR(SUMPRODUCT((Parfaites!$B60=[5]Sem!$C$2:$C$181)*([5]Sem!$E$2:$G$181=300)),"")</f>
        <v/>
      </c>
      <c r="T60" t="str">
        <f>IFERROR(SUMPRODUCT((Parfaites!$B60=[17]Sem!$C$2:$C$181)*([17]Sem!$E$2:$G$181=300)),"")</f>
        <v/>
      </c>
      <c r="U60" t="str">
        <f>IFERROR(SUMPRODUCT((Parfaites!$B60=[18]Sem!$C$2:$C$181)*([18]Sem!$E$2:$G$181=300)),"")</f>
        <v/>
      </c>
      <c r="V60" t="str">
        <f>IFERROR(SUMPRODUCT((Parfaites!$B60=[19]Sem!$C$2:$C$181)*([19]Sem!$E$2:$G$181=300)),"")</f>
        <v/>
      </c>
      <c r="W60" t="str">
        <f>IFERROR(SUMPRODUCT((Parfaites!$B60=[20]Sem!$C$2:$C$181)*([20]Sem!$E$2:$G$181=300)),"")</f>
        <v/>
      </c>
      <c r="X60" t="str">
        <f>IFERROR(SUMPRODUCT((Parfaites!$B60=[21]Sem!$C$2:$C$181)*([21]Sem!$E$2:$G$181=300)),"")</f>
        <v/>
      </c>
      <c r="Y60" t="str">
        <f>IFERROR(SUMPRODUCT((Parfaites!$B60=[22]Sem!$C$2:$C$181)*([22]Sem!$E$2:$G$181=300)),"")</f>
        <v/>
      </c>
      <c r="Z60" t="str">
        <f>IFERROR(SUMPRODUCT((Parfaites!$B60=[23]Sem!$C$2:$C$181)*([23]Sem!$E$2:$G$181=300)),"")</f>
        <v/>
      </c>
      <c r="AA60">
        <f>IFERROR(SUMPRODUCT((Parfaites!$B60=Sem.015!$C$2:$C$181)*(Sem.015!$E$2:$G$181=300)),"")</f>
        <v>0</v>
      </c>
      <c r="AB60" t="str">
        <f>IFERROR(SUMPRODUCT((Parfaites!$B60=[24]Sem!$C$2:$C$181)*([24]Sem!$E$2:$G$181=300)),"")</f>
        <v/>
      </c>
      <c r="AC60" t="str">
        <f>IFERROR(SUMPRODUCT((Parfaites!$B60=[25]Sem!$C$2:$C$181)*([25]Sem!$E$2:$G$181=300)),"")</f>
        <v/>
      </c>
      <c r="AD60" t="str">
        <f>IFERROR(SUMPRODUCT((Parfaites!$B60=[26]Sem!$C$2:$C$181)*([26]Sem!$E$2:$G$181=300)),"")</f>
        <v/>
      </c>
      <c r="AE60" t="str">
        <f>IFERROR(SUMPRODUCT((Parfaites!$B60=[27]Sem!$C$2:$C$181)*([27]Sem!$E$2:$G$181=300)),"")</f>
        <v/>
      </c>
      <c r="AF60" t="str">
        <f>IFERROR(SUMPRODUCT((Parfaites!$B60=[28]Sem!$C$2:$C$181)*([28]Sem!$E$2:$G$181=300)),"")</f>
        <v/>
      </c>
      <c r="AG60" t="str">
        <f>IFERROR(SUMPRODUCT((Parfaites!$B60=[29]Sem!$C$2:$C$181)*([29]Sem!$E$2:$G$181=300)),"")</f>
        <v/>
      </c>
      <c r="AH60" t="str">
        <f>IFERROR(SUMPRODUCT((Parfaites!$B60=[16]Sem!$C$2:$C$181)*([16]Sem!$E$2:$G$181=300)),"")</f>
        <v/>
      </c>
      <c r="AI60" t="str">
        <f>IFERROR(SUMPRODUCT((Parfaites!$B60=[15]Sem!$C$2:$C$181)*([15]Sem!$E$2:$G$181=300)),"")</f>
        <v/>
      </c>
      <c r="AJ60" t="str">
        <f>IFERROR(SUMPRODUCT((Parfaites!$B60=[14]Sem!$C$2:$C$181)*([14]Sem!$E$2:$G$181=300)),"")</f>
        <v/>
      </c>
      <c r="AK60" t="str">
        <f>IFERROR(SUMPRODUCT((Parfaites!$B60=[13]Sem!$C$2:$C$181)*([13]Sem!$E$2:$G$181=300)),"")</f>
        <v/>
      </c>
      <c r="AL60" t="str">
        <f>IFERROR(SUMPRODUCT((Parfaites!$B60=[12]Sem!$C$2:$C$181)*([12]Sem!$E$2:$G$181=300)),"")</f>
        <v/>
      </c>
      <c r="AM60" t="str">
        <f>IFERROR(SUMPRODUCT((Parfaites!$B60=[11]Sem!$C$2:$C$181)*([11]Sem!$E$2:$G$181=300)),"")</f>
        <v/>
      </c>
      <c r="AN60" t="str">
        <f>IFERROR(SUMPRODUCT((Parfaites!$B60=[10]Sem!$C$2:$C$181)*([10]Sem!$E$2:$G$181=300)),"")</f>
        <v/>
      </c>
      <c r="AO60" t="str">
        <f>IFERROR(SUMPRODUCT((Parfaites!$B60=[9]Sem!$C$2:$C$181)*([9]Sem!$E$2:$G$181=300)),"")</f>
        <v/>
      </c>
      <c r="AP60">
        <f>IFERROR(SUMPRODUCT((Parfaites!$B60=Sem.030!$C$2:$C$181)*(Sem.030!$E$2:$G$181=300)),"")</f>
        <v>0</v>
      </c>
      <c r="AQ60" t="str">
        <f>IFERROR(SUMPRODUCT((Parfaites!$B60=[8]Sem!$C$2:$C$181)*([8]Sem!$E$2:$G$181=300)),"")</f>
        <v/>
      </c>
      <c r="AR60" t="str">
        <f>IFERROR(SUMPRODUCT((Parfaites!$B60=[7]Sem!$C$2:$C$181)*([7]Sem!$E$2:$G$181=300)),"")</f>
        <v/>
      </c>
      <c r="AS60" t="str">
        <f>IFERROR(SUMPRODUCT((Parfaites!$B60=[6]Sem!$C$2:$C$181)*([6]Sem!$E$2:$G$181=300)),"")</f>
        <v/>
      </c>
      <c r="AT60">
        <f>IFERROR(SUMPRODUCT((Parfaites!$B60=Sem.034!$C$2:$C$181)*(Sem.034!$E$2:$G$181=300)),"")</f>
        <v>0</v>
      </c>
    </row>
    <row r="61" spans="1:46" x14ac:dyDescent="0.25">
      <c r="A61" s="73">
        <v>1058</v>
      </c>
      <c r="B61" s="135" t="str">
        <f>'Informations personnelles'!C61</f>
        <v>Francine Allard</v>
      </c>
      <c r="C61" s="147">
        <f>SUMPRODUCT((Parfaites!B61='Abat-Neuf'!C$2:C$181)*('Abat-Neuf'!E$2:G$181=300))</f>
        <v>0</v>
      </c>
      <c r="D61" s="127">
        <f t="shared" si="0"/>
        <v>0</v>
      </c>
      <c r="E61" s="126">
        <f>IFERROR(C61*Données!$X$25+D61*Données!$X$23,"")</f>
        <v>0</v>
      </c>
      <c r="M61">
        <f>IFERROR(SUMPRODUCT((Parfaites!$B61=Sem.01!$C$2:$C$181)*(Sem.01!$E$2:$G$181=300)),"")</f>
        <v>0</v>
      </c>
      <c r="N61" t="str">
        <f>IFERROR(SUMPRODUCT((Parfaites!$B61=[1]Sem!$C$2:$C$181)*([1]Sem!$E$2:$G$181=300)),"")</f>
        <v/>
      </c>
      <c r="O61">
        <f>IFERROR(SUMPRODUCT((Parfaites!$B61=Sem.03!$C$2:$C$181)*(Sem.03!$E$2:$G$181=300)),"")</f>
        <v>0</v>
      </c>
      <c r="P61" t="str">
        <f>IFERROR(SUMPRODUCT((Parfaites!$B61=[2]Sem!$C$2:$C$181)*([2]Sem!$E$2:$G$181=300)),"")</f>
        <v/>
      </c>
      <c r="Q61" t="str">
        <f>IFERROR(SUMPRODUCT((Parfaites!$B61=[3]Sem!$C$2:$C$181)*([3]Sem!$E$2:$G$181=300)),"")</f>
        <v/>
      </c>
      <c r="R61" t="str">
        <f>IFERROR(SUMPRODUCT((Parfaites!$B61=[4]Sem!$C$2:$C$181)*([4]Sem!$E$2:$G$181=300)),"")</f>
        <v/>
      </c>
      <c r="S61" t="str">
        <f>IFERROR(SUMPRODUCT((Parfaites!$B61=[5]Sem!$C$2:$C$181)*([5]Sem!$E$2:$G$181=300)),"")</f>
        <v/>
      </c>
      <c r="T61" t="str">
        <f>IFERROR(SUMPRODUCT((Parfaites!$B61=[17]Sem!$C$2:$C$181)*([17]Sem!$E$2:$G$181=300)),"")</f>
        <v/>
      </c>
      <c r="U61" t="str">
        <f>IFERROR(SUMPRODUCT((Parfaites!$B61=[18]Sem!$C$2:$C$181)*([18]Sem!$E$2:$G$181=300)),"")</f>
        <v/>
      </c>
      <c r="V61" t="str">
        <f>IFERROR(SUMPRODUCT((Parfaites!$B61=[19]Sem!$C$2:$C$181)*([19]Sem!$E$2:$G$181=300)),"")</f>
        <v/>
      </c>
      <c r="W61" t="str">
        <f>IFERROR(SUMPRODUCT((Parfaites!$B61=[20]Sem!$C$2:$C$181)*([20]Sem!$E$2:$G$181=300)),"")</f>
        <v/>
      </c>
      <c r="X61" t="str">
        <f>IFERROR(SUMPRODUCT((Parfaites!$B61=[21]Sem!$C$2:$C$181)*([21]Sem!$E$2:$G$181=300)),"")</f>
        <v/>
      </c>
      <c r="Y61" t="str">
        <f>IFERROR(SUMPRODUCT((Parfaites!$B61=[22]Sem!$C$2:$C$181)*([22]Sem!$E$2:$G$181=300)),"")</f>
        <v/>
      </c>
      <c r="Z61" t="str">
        <f>IFERROR(SUMPRODUCT((Parfaites!$B61=[23]Sem!$C$2:$C$181)*([23]Sem!$E$2:$G$181=300)),"")</f>
        <v/>
      </c>
      <c r="AA61">
        <f>IFERROR(SUMPRODUCT((Parfaites!$B61=Sem.015!$C$2:$C$181)*(Sem.015!$E$2:$G$181=300)),"")</f>
        <v>0</v>
      </c>
      <c r="AB61" t="str">
        <f>IFERROR(SUMPRODUCT((Parfaites!$B61=[24]Sem!$C$2:$C$181)*([24]Sem!$E$2:$G$181=300)),"")</f>
        <v/>
      </c>
      <c r="AC61" t="str">
        <f>IFERROR(SUMPRODUCT((Parfaites!$B61=[25]Sem!$C$2:$C$181)*([25]Sem!$E$2:$G$181=300)),"")</f>
        <v/>
      </c>
      <c r="AD61" t="str">
        <f>IFERROR(SUMPRODUCT((Parfaites!$B61=[26]Sem!$C$2:$C$181)*([26]Sem!$E$2:$G$181=300)),"")</f>
        <v/>
      </c>
      <c r="AE61" t="str">
        <f>IFERROR(SUMPRODUCT((Parfaites!$B61=[27]Sem!$C$2:$C$181)*([27]Sem!$E$2:$G$181=300)),"")</f>
        <v/>
      </c>
      <c r="AF61" t="str">
        <f>IFERROR(SUMPRODUCT((Parfaites!$B61=[28]Sem!$C$2:$C$181)*([28]Sem!$E$2:$G$181=300)),"")</f>
        <v/>
      </c>
      <c r="AG61" t="str">
        <f>IFERROR(SUMPRODUCT((Parfaites!$B61=[29]Sem!$C$2:$C$181)*([29]Sem!$E$2:$G$181=300)),"")</f>
        <v/>
      </c>
      <c r="AH61" t="str">
        <f>IFERROR(SUMPRODUCT((Parfaites!$B61=[16]Sem!$C$2:$C$181)*([16]Sem!$E$2:$G$181=300)),"")</f>
        <v/>
      </c>
      <c r="AI61" t="str">
        <f>IFERROR(SUMPRODUCT((Parfaites!$B61=[15]Sem!$C$2:$C$181)*([15]Sem!$E$2:$G$181=300)),"")</f>
        <v/>
      </c>
      <c r="AJ61" t="str">
        <f>IFERROR(SUMPRODUCT((Parfaites!$B61=[14]Sem!$C$2:$C$181)*([14]Sem!$E$2:$G$181=300)),"")</f>
        <v/>
      </c>
      <c r="AK61" t="str">
        <f>IFERROR(SUMPRODUCT((Parfaites!$B61=[13]Sem!$C$2:$C$181)*([13]Sem!$E$2:$G$181=300)),"")</f>
        <v/>
      </c>
      <c r="AL61" t="str">
        <f>IFERROR(SUMPRODUCT((Parfaites!$B61=[12]Sem!$C$2:$C$181)*([12]Sem!$E$2:$G$181=300)),"")</f>
        <v/>
      </c>
      <c r="AM61" t="str">
        <f>IFERROR(SUMPRODUCT((Parfaites!$B61=[11]Sem!$C$2:$C$181)*([11]Sem!$E$2:$G$181=300)),"")</f>
        <v/>
      </c>
      <c r="AN61" t="str">
        <f>IFERROR(SUMPRODUCT((Parfaites!$B61=[10]Sem!$C$2:$C$181)*([10]Sem!$E$2:$G$181=300)),"")</f>
        <v/>
      </c>
      <c r="AO61" t="str">
        <f>IFERROR(SUMPRODUCT((Parfaites!$B61=[9]Sem!$C$2:$C$181)*([9]Sem!$E$2:$G$181=300)),"")</f>
        <v/>
      </c>
      <c r="AP61">
        <f>IFERROR(SUMPRODUCT((Parfaites!$B61=Sem.030!$C$2:$C$181)*(Sem.030!$E$2:$G$181=300)),"")</f>
        <v>0</v>
      </c>
      <c r="AQ61" t="str">
        <f>IFERROR(SUMPRODUCT((Parfaites!$B61=[8]Sem!$C$2:$C$181)*([8]Sem!$E$2:$G$181=300)),"")</f>
        <v/>
      </c>
      <c r="AR61" t="str">
        <f>IFERROR(SUMPRODUCT((Parfaites!$B61=[7]Sem!$C$2:$C$181)*([7]Sem!$E$2:$G$181=300)),"")</f>
        <v/>
      </c>
      <c r="AS61" t="str">
        <f>IFERROR(SUMPRODUCT((Parfaites!$B61=[6]Sem!$C$2:$C$181)*([6]Sem!$E$2:$G$181=300)),"")</f>
        <v/>
      </c>
      <c r="AT61">
        <f>IFERROR(SUMPRODUCT((Parfaites!$B61=Sem.034!$C$2:$C$181)*(Sem.034!$E$2:$G$181=300)),"")</f>
        <v>0</v>
      </c>
    </row>
    <row r="62" spans="1:46" x14ac:dyDescent="0.25">
      <c r="A62" s="138">
        <v>1059</v>
      </c>
      <c r="B62" s="135" t="str">
        <f>'Informations personnelles'!C62</f>
        <v>Juliette Lavallée</v>
      </c>
      <c r="C62" s="147">
        <f>SUMPRODUCT((Parfaites!B62='Abat-Neuf'!C$2:C$181)*('Abat-Neuf'!E$2:G$181=300))</f>
        <v>0</v>
      </c>
      <c r="D62" s="127">
        <f t="shared" si="0"/>
        <v>2</v>
      </c>
      <c r="E62" s="126">
        <f>IFERROR(C62*Données!$X$25+D62*Données!$X$23,"")</f>
        <v>50</v>
      </c>
      <c r="M62">
        <f>IFERROR(SUMPRODUCT((Parfaites!$B62=Sem.01!$C$2:$C$181)*(Sem.01!$E$2:$G$181=300)),"")</f>
        <v>1</v>
      </c>
      <c r="N62" t="str">
        <f>IFERROR(SUMPRODUCT((Parfaites!$B62=[1]Sem!$C$2:$C$181)*([1]Sem!$E$2:$G$181=300)),"")</f>
        <v/>
      </c>
      <c r="O62">
        <f>IFERROR(SUMPRODUCT((Parfaites!$B62=Sem.03!$C$2:$C$181)*(Sem.03!$E$2:$G$181=300)),"")</f>
        <v>0</v>
      </c>
      <c r="P62" t="str">
        <f>IFERROR(SUMPRODUCT((Parfaites!$B62=[2]Sem!$C$2:$C$181)*([2]Sem!$E$2:$G$181=300)),"")</f>
        <v/>
      </c>
      <c r="Q62" t="str">
        <f>IFERROR(SUMPRODUCT((Parfaites!$B62=[3]Sem!$C$2:$C$181)*([3]Sem!$E$2:$G$181=300)),"")</f>
        <v/>
      </c>
      <c r="R62" t="str">
        <f>IFERROR(SUMPRODUCT((Parfaites!$B62=[4]Sem!$C$2:$C$181)*([4]Sem!$E$2:$G$181=300)),"")</f>
        <v/>
      </c>
      <c r="S62" t="str">
        <f>IFERROR(SUMPRODUCT((Parfaites!$B62=[5]Sem!$C$2:$C$181)*([5]Sem!$E$2:$G$181=300)),"")</f>
        <v/>
      </c>
      <c r="T62" t="str">
        <f>IFERROR(SUMPRODUCT((Parfaites!$B62=[17]Sem!$C$2:$C$181)*([17]Sem!$E$2:$G$181=300)),"")</f>
        <v/>
      </c>
      <c r="U62" t="str">
        <f>IFERROR(SUMPRODUCT((Parfaites!$B62=[18]Sem!$C$2:$C$181)*([18]Sem!$E$2:$G$181=300)),"")</f>
        <v/>
      </c>
      <c r="V62" t="str">
        <f>IFERROR(SUMPRODUCT((Parfaites!$B62=[19]Sem!$C$2:$C$181)*([19]Sem!$E$2:$G$181=300)),"")</f>
        <v/>
      </c>
      <c r="W62" t="str">
        <f>IFERROR(SUMPRODUCT((Parfaites!$B62=[20]Sem!$C$2:$C$181)*([20]Sem!$E$2:$G$181=300)),"")</f>
        <v/>
      </c>
      <c r="X62" t="str">
        <f>IFERROR(SUMPRODUCT((Parfaites!$B62=[21]Sem!$C$2:$C$181)*([21]Sem!$E$2:$G$181=300)),"")</f>
        <v/>
      </c>
      <c r="Y62" t="str">
        <f>IFERROR(SUMPRODUCT((Parfaites!$B62=[22]Sem!$C$2:$C$181)*([22]Sem!$E$2:$G$181=300)),"")</f>
        <v/>
      </c>
      <c r="Z62" t="str">
        <f>IFERROR(SUMPRODUCT((Parfaites!$B62=[23]Sem!$C$2:$C$181)*([23]Sem!$E$2:$G$181=300)),"")</f>
        <v/>
      </c>
      <c r="AA62">
        <f>IFERROR(SUMPRODUCT((Parfaites!$B62=Sem.015!$C$2:$C$181)*(Sem.015!$E$2:$G$181=300)),"")</f>
        <v>0</v>
      </c>
      <c r="AB62" t="str">
        <f>IFERROR(SUMPRODUCT((Parfaites!$B62=[24]Sem!$C$2:$C$181)*([24]Sem!$E$2:$G$181=300)),"")</f>
        <v/>
      </c>
      <c r="AC62" t="str">
        <f>IFERROR(SUMPRODUCT((Parfaites!$B62=[25]Sem!$C$2:$C$181)*([25]Sem!$E$2:$G$181=300)),"")</f>
        <v/>
      </c>
      <c r="AD62" t="str">
        <f>IFERROR(SUMPRODUCT((Parfaites!$B62=[26]Sem!$C$2:$C$181)*([26]Sem!$E$2:$G$181=300)),"")</f>
        <v/>
      </c>
      <c r="AE62" t="str">
        <f>IFERROR(SUMPRODUCT((Parfaites!$B62=[27]Sem!$C$2:$C$181)*([27]Sem!$E$2:$G$181=300)),"")</f>
        <v/>
      </c>
      <c r="AF62" t="str">
        <f>IFERROR(SUMPRODUCT((Parfaites!$B62=[28]Sem!$C$2:$C$181)*([28]Sem!$E$2:$G$181=300)),"")</f>
        <v/>
      </c>
      <c r="AG62" t="str">
        <f>IFERROR(SUMPRODUCT((Parfaites!$B62=[29]Sem!$C$2:$C$181)*([29]Sem!$E$2:$G$181=300)),"")</f>
        <v/>
      </c>
      <c r="AH62" t="str">
        <f>IFERROR(SUMPRODUCT((Parfaites!$B62=[16]Sem!$C$2:$C$181)*([16]Sem!$E$2:$G$181=300)),"")</f>
        <v/>
      </c>
      <c r="AI62" t="str">
        <f>IFERROR(SUMPRODUCT((Parfaites!$B62=[15]Sem!$C$2:$C$181)*([15]Sem!$E$2:$G$181=300)),"")</f>
        <v/>
      </c>
      <c r="AJ62" t="str">
        <f>IFERROR(SUMPRODUCT((Parfaites!$B62=[14]Sem!$C$2:$C$181)*([14]Sem!$E$2:$G$181=300)),"")</f>
        <v/>
      </c>
      <c r="AK62" t="str">
        <f>IFERROR(SUMPRODUCT((Parfaites!$B62=[13]Sem!$C$2:$C$181)*([13]Sem!$E$2:$G$181=300)),"")</f>
        <v/>
      </c>
      <c r="AL62" t="str">
        <f>IFERROR(SUMPRODUCT((Parfaites!$B62=[12]Sem!$C$2:$C$181)*([12]Sem!$E$2:$G$181=300)),"")</f>
        <v/>
      </c>
      <c r="AM62" t="str">
        <f>IFERROR(SUMPRODUCT((Parfaites!$B62=[11]Sem!$C$2:$C$181)*([11]Sem!$E$2:$G$181=300)),"")</f>
        <v/>
      </c>
      <c r="AN62" t="str">
        <f>IFERROR(SUMPRODUCT((Parfaites!$B62=[10]Sem!$C$2:$C$181)*([10]Sem!$E$2:$G$181=300)),"")</f>
        <v/>
      </c>
      <c r="AO62" t="str">
        <f>IFERROR(SUMPRODUCT((Parfaites!$B62=[9]Sem!$C$2:$C$181)*([9]Sem!$E$2:$G$181=300)),"")</f>
        <v/>
      </c>
      <c r="AP62">
        <f>IFERROR(SUMPRODUCT((Parfaites!$B62=Sem.030!$C$2:$C$181)*(Sem.030!$E$2:$G$181=300)),"")</f>
        <v>1</v>
      </c>
      <c r="AQ62" t="str">
        <f>IFERROR(SUMPRODUCT((Parfaites!$B62=[8]Sem!$C$2:$C$181)*([8]Sem!$E$2:$G$181=300)),"")</f>
        <v/>
      </c>
      <c r="AR62" t="str">
        <f>IFERROR(SUMPRODUCT((Parfaites!$B62=[7]Sem!$C$2:$C$181)*([7]Sem!$E$2:$G$181=300)),"")</f>
        <v/>
      </c>
      <c r="AS62" t="str">
        <f>IFERROR(SUMPRODUCT((Parfaites!$B62=[6]Sem!$C$2:$C$181)*([6]Sem!$E$2:$G$181=300)),"")</f>
        <v/>
      </c>
      <c r="AT62">
        <f>IFERROR(SUMPRODUCT((Parfaites!$B62=Sem.034!$C$2:$C$181)*(Sem.034!$E$2:$G$181=300)),"")</f>
        <v>0</v>
      </c>
    </row>
    <row r="63" spans="1:46" x14ac:dyDescent="0.25">
      <c r="A63" s="73">
        <v>1060</v>
      </c>
      <c r="B63" s="135" t="str">
        <f>'Informations personnelles'!C63</f>
        <v>François Chagnon</v>
      </c>
      <c r="C63" s="147">
        <f>SUMPRODUCT((Parfaites!B63='Abat-Neuf'!C$2:C$181)*('Abat-Neuf'!E$2:G$181=300))</f>
        <v>0</v>
      </c>
      <c r="D63" s="127">
        <f t="shared" si="0"/>
        <v>0</v>
      </c>
      <c r="E63" s="126">
        <f>IFERROR(C63*Données!$X$25+D63*Données!$X$23,"")</f>
        <v>0</v>
      </c>
      <c r="M63">
        <f>IFERROR(SUMPRODUCT((Parfaites!$B63=Sem.01!$C$2:$C$181)*(Sem.01!$E$2:$G$181=300)),"")</f>
        <v>0</v>
      </c>
      <c r="N63" t="str">
        <f>IFERROR(SUMPRODUCT((Parfaites!$B63=[1]Sem!$C$2:$C$181)*([1]Sem!$E$2:$G$181=300)),"")</f>
        <v/>
      </c>
      <c r="O63">
        <f>IFERROR(SUMPRODUCT((Parfaites!$B63=Sem.03!$C$2:$C$181)*(Sem.03!$E$2:$G$181=300)),"")</f>
        <v>0</v>
      </c>
      <c r="P63" t="str">
        <f>IFERROR(SUMPRODUCT((Parfaites!$B63=[2]Sem!$C$2:$C$181)*([2]Sem!$E$2:$G$181=300)),"")</f>
        <v/>
      </c>
      <c r="Q63" t="str">
        <f>IFERROR(SUMPRODUCT((Parfaites!$B63=[3]Sem!$C$2:$C$181)*([3]Sem!$E$2:$G$181=300)),"")</f>
        <v/>
      </c>
      <c r="R63" t="str">
        <f>IFERROR(SUMPRODUCT((Parfaites!$B63=[4]Sem!$C$2:$C$181)*([4]Sem!$E$2:$G$181=300)),"")</f>
        <v/>
      </c>
      <c r="S63" t="str">
        <f>IFERROR(SUMPRODUCT((Parfaites!$B63=[5]Sem!$C$2:$C$181)*([5]Sem!$E$2:$G$181=300)),"")</f>
        <v/>
      </c>
      <c r="T63" t="str">
        <f>IFERROR(SUMPRODUCT((Parfaites!$B63=[17]Sem!$C$2:$C$181)*([17]Sem!$E$2:$G$181=300)),"")</f>
        <v/>
      </c>
      <c r="U63" t="str">
        <f>IFERROR(SUMPRODUCT((Parfaites!$B63=[18]Sem!$C$2:$C$181)*([18]Sem!$E$2:$G$181=300)),"")</f>
        <v/>
      </c>
      <c r="V63" t="str">
        <f>IFERROR(SUMPRODUCT((Parfaites!$B63=[19]Sem!$C$2:$C$181)*([19]Sem!$E$2:$G$181=300)),"")</f>
        <v/>
      </c>
      <c r="W63" t="str">
        <f>IFERROR(SUMPRODUCT((Parfaites!$B63=[20]Sem!$C$2:$C$181)*([20]Sem!$E$2:$G$181=300)),"")</f>
        <v/>
      </c>
      <c r="X63" t="str">
        <f>IFERROR(SUMPRODUCT((Parfaites!$B63=[21]Sem!$C$2:$C$181)*([21]Sem!$E$2:$G$181=300)),"")</f>
        <v/>
      </c>
      <c r="Y63" t="str">
        <f>IFERROR(SUMPRODUCT((Parfaites!$B63=[22]Sem!$C$2:$C$181)*([22]Sem!$E$2:$G$181=300)),"")</f>
        <v/>
      </c>
      <c r="Z63" t="str">
        <f>IFERROR(SUMPRODUCT((Parfaites!$B63=[23]Sem!$C$2:$C$181)*([23]Sem!$E$2:$G$181=300)),"")</f>
        <v/>
      </c>
      <c r="AA63">
        <f>IFERROR(SUMPRODUCT((Parfaites!$B63=Sem.015!$C$2:$C$181)*(Sem.015!$E$2:$G$181=300)),"")</f>
        <v>0</v>
      </c>
      <c r="AB63" t="str">
        <f>IFERROR(SUMPRODUCT((Parfaites!$B63=[24]Sem!$C$2:$C$181)*([24]Sem!$E$2:$G$181=300)),"")</f>
        <v/>
      </c>
      <c r="AC63" t="str">
        <f>IFERROR(SUMPRODUCT((Parfaites!$B63=[25]Sem!$C$2:$C$181)*([25]Sem!$E$2:$G$181=300)),"")</f>
        <v/>
      </c>
      <c r="AD63" t="str">
        <f>IFERROR(SUMPRODUCT((Parfaites!$B63=[26]Sem!$C$2:$C$181)*([26]Sem!$E$2:$G$181=300)),"")</f>
        <v/>
      </c>
      <c r="AE63" t="str">
        <f>IFERROR(SUMPRODUCT((Parfaites!$B63=[27]Sem!$C$2:$C$181)*([27]Sem!$E$2:$G$181=300)),"")</f>
        <v/>
      </c>
      <c r="AF63" t="str">
        <f>IFERROR(SUMPRODUCT((Parfaites!$B63=[28]Sem!$C$2:$C$181)*([28]Sem!$E$2:$G$181=300)),"")</f>
        <v/>
      </c>
      <c r="AG63" t="str">
        <f>IFERROR(SUMPRODUCT((Parfaites!$B63=[29]Sem!$C$2:$C$181)*([29]Sem!$E$2:$G$181=300)),"")</f>
        <v/>
      </c>
      <c r="AH63" t="str">
        <f>IFERROR(SUMPRODUCT((Parfaites!$B63=[16]Sem!$C$2:$C$181)*([16]Sem!$E$2:$G$181=300)),"")</f>
        <v/>
      </c>
      <c r="AI63" t="str">
        <f>IFERROR(SUMPRODUCT((Parfaites!$B63=[15]Sem!$C$2:$C$181)*([15]Sem!$E$2:$G$181=300)),"")</f>
        <v/>
      </c>
      <c r="AJ63" t="str">
        <f>IFERROR(SUMPRODUCT((Parfaites!$B63=[14]Sem!$C$2:$C$181)*([14]Sem!$E$2:$G$181=300)),"")</f>
        <v/>
      </c>
      <c r="AK63" t="str">
        <f>IFERROR(SUMPRODUCT((Parfaites!$B63=[13]Sem!$C$2:$C$181)*([13]Sem!$E$2:$G$181=300)),"")</f>
        <v/>
      </c>
      <c r="AL63" t="str">
        <f>IFERROR(SUMPRODUCT((Parfaites!$B63=[12]Sem!$C$2:$C$181)*([12]Sem!$E$2:$G$181=300)),"")</f>
        <v/>
      </c>
      <c r="AM63" t="str">
        <f>IFERROR(SUMPRODUCT((Parfaites!$B63=[11]Sem!$C$2:$C$181)*([11]Sem!$E$2:$G$181=300)),"")</f>
        <v/>
      </c>
      <c r="AN63" t="str">
        <f>IFERROR(SUMPRODUCT((Parfaites!$B63=[10]Sem!$C$2:$C$181)*([10]Sem!$E$2:$G$181=300)),"")</f>
        <v/>
      </c>
      <c r="AO63" t="str">
        <f>IFERROR(SUMPRODUCT((Parfaites!$B63=[9]Sem!$C$2:$C$181)*([9]Sem!$E$2:$G$181=300)),"")</f>
        <v/>
      </c>
      <c r="AP63">
        <f>IFERROR(SUMPRODUCT((Parfaites!$B63=Sem.030!$C$2:$C$181)*(Sem.030!$E$2:$G$181=300)),"")</f>
        <v>0</v>
      </c>
      <c r="AQ63" t="str">
        <f>IFERROR(SUMPRODUCT((Parfaites!$B63=[8]Sem!$C$2:$C$181)*([8]Sem!$E$2:$G$181=300)),"")</f>
        <v/>
      </c>
      <c r="AR63" t="str">
        <f>IFERROR(SUMPRODUCT((Parfaites!$B63=[7]Sem!$C$2:$C$181)*([7]Sem!$E$2:$G$181=300)),"")</f>
        <v/>
      </c>
      <c r="AS63" t="str">
        <f>IFERROR(SUMPRODUCT((Parfaites!$B63=[6]Sem!$C$2:$C$181)*([6]Sem!$E$2:$G$181=300)),"")</f>
        <v/>
      </c>
      <c r="AT63">
        <f>IFERROR(SUMPRODUCT((Parfaites!$B63=Sem.034!$C$2:$C$181)*(Sem.034!$E$2:$G$181=300)),"")</f>
        <v>0</v>
      </c>
    </row>
    <row r="64" spans="1:46" x14ac:dyDescent="0.25">
      <c r="A64" s="73">
        <v>1061</v>
      </c>
      <c r="B64" s="135" t="str">
        <f>'Informations personnelles'!C64</f>
        <v>Huguette Grandchamps</v>
      </c>
      <c r="C64" s="147">
        <f>SUMPRODUCT((Parfaites!B64='Abat-Neuf'!C$2:C$181)*('Abat-Neuf'!E$2:G$181=300))</f>
        <v>0</v>
      </c>
      <c r="D64" s="127">
        <f t="shared" si="0"/>
        <v>0</v>
      </c>
      <c r="E64" s="126">
        <f>IFERROR(C64*Données!$X$25+D64*Données!$X$23,"")</f>
        <v>0</v>
      </c>
      <c r="M64">
        <f>IFERROR(SUMPRODUCT((Parfaites!$B64=Sem.01!$C$2:$C$181)*(Sem.01!$E$2:$G$181=300)),"")</f>
        <v>0</v>
      </c>
      <c r="N64" t="str">
        <f>IFERROR(SUMPRODUCT((Parfaites!$B64=[1]Sem!$C$2:$C$181)*([1]Sem!$E$2:$G$181=300)),"")</f>
        <v/>
      </c>
      <c r="O64">
        <f>IFERROR(SUMPRODUCT((Parfaites!$B64=Sem.03!$C$2:$C$181)*(Sem.03!$E$2:$G$181=300)),"")</f>
        <v>0</v>
      </c>
      <c r="P64" t="str">
        <f>IFERROR(SUMPRODUCT((Parfaites!$B64=[2]Sem!$C$2:$C$181)*([2]Sem!$E$2:$G$181=300)),"")</f>
        <v/>
      </c>
      <c r="Q64" t="str">
        <f>IFERROR(SUMPRODUCT((Parfaites!$B64=[3]Sem!$C$2:$C$181)*([3]Sem!$E$2:$G$181=300)),"")</f>
        <v/>
      </c>
      <c r="R64" t="str">
        <f>IFERROR(SUMPRODUCT((Parfaites!$B64=[4]Sem!$C$2:$C$181)*([4]Sem!$E$2:$G$181=300)),"")</f>
        <v/>
      </c>
      <c r="S64" t="str">
        <f>IFERROR(SUMPRODUCT((Parfaites!$B64=[5]Sem!$C$2:$C$181)*([5]Sem!$E$2:$G$181=300)),"")</f>
        <v/>
      </c>
      <c r="T64" t="str">
        <f>IFERROR(SUMPRODUCT((Parfaites!$B64=[17]Sem!$C$2:$C$181)*([17]Sem!$E$2:$G$181=300)),"")</f>
        <v/>
      </c>
      <c r="U64" t="str">
        <f>IFERROR(SUMPRODUCT((Parfaites!$B64=[18]Sem!$C$2:$C$181)*([18]Sem!$E$2:$G$181=300)),"")</f>
        <v/>
      </c>
      <c r="V64" t="str">
        <f>IFERROR(SUMPRODUCT((Parfaites!$B64=[19]Sem!$C$2:$C$181)*([19]Sem!$E$2:$G$181=300)),"")</f>
        <v/>
      </c>
      <c r="W64" t="str">
        <f>IFERROR(SUMPRODUCT((Parfaites!$B64=[20]Sem!$C$2:$C$181)*([20]Sem!$E$2:$G$181=300)),"")</f>
        <v/>
      </c>
      <c r="X64" t="str">
        <f>IFERROR(SUMPRODUCT((Parfaites!$B64=[21]Sem!$C$2:$C$181)*([21]Sem!$E$2:$G$181=300)),"")</f>
        <v/>
      </c>
      <c r="Y64" t="str">
        <f>IFERROR(SUMPRODUCT((Parfaites!$B64=[22]Sem!$C$2:$C$181)*([22]Sem!$E$2:$G$181=300)),"")</f>
        <v/>
      </c>
      <c r="Z64" t="str">
        <f>IFERROR(SUMPRODUCT((Parfaites!$B64=[23]Sem!$C$2:$C$181)*([23]Sem!$E$2:$G$181=300)),"")</f>
        <v/>
      </c>
      <c r="AA64">
        <f>IFERROR(SUMPRODUCT((Parfaites!$B64=Sem.015!$C$2:$C$181)*(Sem.015!$E$2:$G$181=300)),"")</f>
        <v>0</v>
      </c>
      <c r="AB64" t="str">
        <f>IFERROR(SUMPRODUCT((Parfaites!$B64=[24]Sem!$C$2:$C$181)*([24]Sem!$E$2:$G$181=300)),"")</f>
        <v/>
      </c>
      <c r="AC64" t="str">
        <f>IFERROR(SUMPRODUCT((Parfaites!$B64=[25]Sem!$C$2:$C$181)*([25]Sem!$E$2:$G$181=300)),"")</f>
        <v/>
      </c>
      <c r="AD64" t="str">
        <f>IFERROR(SUMPRODUCT((Parfaites!$B64=[26]Sem!$C$2:$C$181)*([26]Sem!$E$2:$G$181=300)),"")</f>
        <v/>
      </c>
      <c r="AE64" t="str">
        <f>IFERROR(SUMPRODUCT((Parfaites!$B64=[27]Sem!$C$2:$C$181)*([27]Sem!$E$2:$G$181=300)),"")</f>
        <v/>
      </c>
      <c r="AF64" t="str">
        <f>IFERROR(SUMPRODUCT((Parfaites!$B64=[28]Sem!$C$2:$C$181)*([28]Sem!$E$2:$G$181=300)),"")</f>
        <v/>
      </c>
      <c r="AG64" t="str">
        <f>IFERROR(SUMPRODUCT((Parfaites!$B64=[29]Sem!$C$2:$C$181)*([29]Sem!$E$2:$G$181=300)),"")</f>
        <v/>
      </c>
      <c r="AH64" t="str">
        <f>IFERROR(SUMPRODUCT((Parfaites!$B64=[16]Sem!$C$2:$C$181)*([16]Sem!$E$2:$G$181=300)),"")</f>
        <v/>
      </c>
      <c r="AI64" t="str">
        <f>IFERROR(SUMPRODUCT((Parfaites!$B64=[15]Sem!$C$2:$C$181)*([15]Sem!$E$2:$G$181=300)),"")</f>
        <v/>
      </c>
      <c r="AJ64" t="str">
        <f>IFERROR(SUMPRODUCT((Parfaites!$B64=[14]Sem!$C$2:$C$181)*([14]Sem!$E$2:$G$181=300)),"")</f>
        <v/>
      </c>
      <c r="AK64" t="str">
        <f>IFERROR(SUMPRODUCT((Parfaites!$B64=[13]Sem!$C$2:$C$181)*([13]Sem!$E$2:$G$181=300)),"")</f>
        <v/>
      </c>
      <c r="AL64" t="str">
        <f>IFERROR(SUMPRODUCT((Parfaites!$B64=[12]Sem!$C$2:$C$181)*([12]Sem!$E$2:$G$181=300)),"")</f>
        <v/>
      </c>
      <c r="AM64" t="str">
        <f>IFERROR(SUMPRODUCT((Parfaites!$B64=[11]Sem!$C$2:$C$181)*([11]Sem!$E$2:$G$181=300)),"")</f>
        <v/>
      </c>
      <c r="AN64" t="str">
        <f>IFERROR(SUMPRODUCT((Parfaites!$B64=[10]Sem!$C$2:$C$181)*([10]Sem!$E$2:$G$181=300)),"")</f>
        <v/>
      </c>
      <c r="AO64" t="str">
        <f>IFERROR(SUMPRODUCT((Parfaites!$B64=[9]Sem!$C$2:$C$181)*([9]Sem!$E$2:$G$181=300)),"")</f>
        <v/>
      </c>
      <c r="AP64">
        <f>IFERROR(SUMPRODUCT((Parfaites!$B64=Sem.030!$C$2:$C$181)*(Sem.030!$E$2:$G$181=300)),"")</f>
        <v>0</v>
      </c>
      <c r="AQ64" t="str">
        <f>IFERROR(SUMPRODUCT((Parfaites!$B64=[8]Sem!$C$2:$C$181)*([8]Sem!$E$2:$G$181=300)),"")</f>
        <v/>
      </c>
      <c r="AR64" t="str">
        <f>IFERROR(SUMPRODUCT((Parfaites!$B64=[7]Sem!$C$2:$C$181)*([7]Sem!$E$2:$G$181=300)),"")</f>
        <v/>
      </c>
      <c r="AS64" t="str">
        <f>IFERROR(SUMPRODUCT((Parfaites!$B64=[6]Sem!$C$2:$C$181)*([6]Sem!$E$2:$G$181=300)),"")</f>
        <v/>
      </c>
      <c r="AT64">
        <f>IFERROR(SUMPRODUCT((Parfaites!$B64=Sem.034!$C$2:$C$181)*(Sem.034!$E$2:$G$181=300)),"")</f>
        <v>0</v>
      </c>
    </row>
    <row r="65" spans="1:46" x14ac:dyDescent="0.25">
      <c r="A65" s="73">
        <v>1062</v>
      </c>
      <c r="B65" s="135">
        <f>'Informations personnelles'!C65</f>
        <v>0</v>
      </c>
      <c r="C65" s="147">
        <f>SUMPRODUCT((Parfaites!B65='Abat-Neuf'!C$2:C$181)*('Abat-Neuf'!E$2:G$181=300))</f>
        <v>0</v>
      </c>
      <c r="D65" s="127">
        <f t="shared" si="0"/>
        <v>0</v>
      </c>
      <c r="E65" s="126">
        <f>IFERROR(C65*Données!$X$25+D65*Données!$X$23,"")</f>
        <v>0</v>
      </c>
      <c r="M65">
        <f>IFERROR(SUMPRODUCT((Parfaites!$B65=Sem.01!$C$2:$C$181)*(Sem.01!$E$2:$G$181=300)),"")</f>
        <v>0</v>
      </c>
      <c r="N65" t="str">
        <f>IFERROR(SUMPRODUCT((Parfaites!$B65=[1]Sem!$C$2:$C$181)*([1]Sem!$E$2:$G$181=300)),"")</f>
        <v/>
      </c>
      <c r="O65">
        <f>IFERROR(SUMPRODUCT((Parfaites!$B65=Sem.03!$C$2:$C$181)*(Sem.03!$E$2:$G$181=300)),"")</f>
        <v>0</v>
      </c>
      <c r="P65" t="str">
        <f>IFERROR(SUMPRODUCT((Parfaites!$B65=[2]Sem!$C$2:$C$181)*([2]Sem!$E$2:$G$181=300)),"")</f>
        <v/>
      </c>
      <c r="Q65" t="str">
        <f>IFERROR(SUMPRODUCT((Parfaites!$B65=[3]Sem!$C$2:$C$181)*([3]Sem!$E$2:$G$181=300)),"")</f>
        <v/>
      </c>
      <c r="R65" t="str">
        <f>IFERROR(SUMPRODUCT((Parfaites!$B65=[4]Sem!$C$2:$C$181)*([4]Sem!$E$2:$G$181=300)),"")</f>
        <v/>
      </c>
      <c r="S65" t="str">
        <f>IFERROR(SUMPRODUCT((Parfaites!$B65=[5]Sem!$C$2:$C$181)*([5]Sem!$E$2:$G$181=300)),"")</f>
        <v/>
      </c>
      <c r="T65" t="str">
        <f>IFERROR(SUMPRODUCT((Parfaites!$B65=[17]Sem!$C$2:$C$181)*([17]Sem!$E$2:$G$181=300)),"")</f>
        <v/>
      </c>
      <c r="U65" t="str">
        <f>IFERROR(SUMPRODUCT((Parfaites!$B65=[18]Sem!$C$2:$C$181)*([18]Sem!$E$2:$G$181=300)),"")</f>
        <v/>
      </c>
      <c r="V65" t="str">
        <f>IFERROR(SUMPRODUCT((Parfaites!$B65=[19]Sem!$C$2:$C$181)*([19]Sem!$E$2:$G$181=300)),"")</f>
        <v/>
      </c>
      <c r="W65" t="str">
        <f>IFERROR(SUMPRODUCT((Parfaites!$B65=[20]Sem!$C$2:$C$181)*([20]Sem!$E$2:$G$181=300)),"")</f>
        <v/>
      </c>
      <c r="X65" t="str">
        <f>IFERROR(SUMPRODUCT((Parfaites!$B65=[21]Sem!$C$2:$C$181)*([21]Sem!$E$2:$G$181=300)),"")</f>
        <v/>
      </c>
      <c r="Y65" t="str">
        <f>IFERROR(SUMPRODUCT((Parfaites!$B65=[22]Sem!$C$2:$C$181)*([22]Sem!$E$2:$G$181=300)),"")</f>
        <v/>
      </c>
      <c r="Z65" t="str">
        <f>IFERROR(SUMPRODUCT((Parfaites!$B65=[23]Sem!$C$2:$C$181)*([23]Sem!$E$2:$G$181=300)),"")</f>
        <v/>
      </c>
      <c r="AA65">
        <f>IFERROR(SUMPRODUCT((Parfaites!$B65=Sem.015!$C$2:$C$181)*(Sem.015!$E$2:$G$181=300)),"")</f>
        <v>0</v>
      </c>
      <c r="AB65" t="str">
        <f>IFERROR(SUMPRODUCT((Parfaites!$B65=[24]Sem!$C$2:$C$181)*([24]Sem!$E$2:$G$181=300)),"")</f>
        <v/>
      </c>
      <c r="AC65" t="str">
        <f>IFERROR(SUMPRODUCT((Parfaites!$B65=[25]Sem!$C$2:$C$181)*([25]Sem!$E$2:$G$181=300)),"")</f>
        <v/>
      </c>
      <c r="AD65" t="str">
        <f>IFERROR(SUMPRODUCT((Parfaites!$B65=[26]Sem!$C$2:$C$181)*([26]Sem!$E$2:$G$181=300)),"")</f>
        <v/>
      </c>
      <c r="AE65" t="str">
        <f>IFERROR(SUMPRODUCT((Parfaites!$B65=[27]Sem!$C$2:$C$181)*([27]Sem!$E$2:$G$181=300)),"")</f>
        <v/>
      </c>
      <c r="AF65" t="str">
        <f>IFERROR(SUMPRODUCT((Parfaites!$B65=[28]Sem!$C$2:$C$181)*([28]Sem!$E$2:$G$181=300)),"")</f>
        <v/>
      </c>
      <c r="AG65" t="str">
        <f>IFERROR(SUMPRODUCT((Parfaites!$B65=[29]Sem!$C$2:$C$181)*([29]Sem!$E$2:$G$181=300)),"")</f>
        <v/>
      </c>
      <c r="AH65" t="str">
        <f>IFERROR(SUMPRODUCT((Parfaites!$B65=[16]Sem!$C$2:$C$181)*([16]Sem!$E$2:$G$181=300)),"")</f>
        <v/>
      </c>
      <c r="AI65" t="str">
        <f>IFERROR(SUMPRODUCT((Parfaites!$B65=[15]Sem!$C$2:$C$181)*([15]Sem!$E$2:$G$181=300)),"")</f>
        <v/>
      </c>
      <c r="AJ65" t="str">
        <f>IFERROR(SUMPRODUCT((Parfaites!$B65=[14]Sem!$C$2:$C$181)*([14]Sem!$E$2:$G$181=300)),"")</f>
        <v/>
      </c>
      <c r="AK65" t="str">
        <f>IFERROR(SUMPRODUCT((Parfaites!$B65=[13]Sem!$C$2:$C$181)*([13]Sem!$E$2:$G$181=300)),"")</f>
        <v/>
      </c>
      <c r="AL65" t="str">
        <f>IFERROR(SUMPRODUCT((Parfaites!$B65=[12]Sem!$C$2:$C$181)*([12]Sem!$E$2:$G$181=300)),"")</f>
        <v/>
      </c>
      <c r="AM65" t="str">
        <f>IFERROR(SUMPRODUCT((Parfaites!$B65=[11]Sem!$C$2:$C$181)*([11]Sem!$E$2:$G$181=300)),"")</f>
        <v/>
      </c>
      <c r="AN65" t="str">
        <f>IFERROR(SUMPRODUCT((Parfaites!$B65=[10]Sem!$C$2:$C$181)*([10]Sem!$E$2:$G$181=300)),"")</f>
        <v/>
      </c>
      <c r="AO65" t="str">
        <f>IFERROR(SUMPRODUCT((Parfaites!$B65=[9]Sem!$C$2:$C$181)*([9]Sem!$E$2:$G$181=300)),"")</f>
        <v/>
      </c>
      <c r="AP65">
        <f>IFERROR(SUMPRODUCT((Parfaites!$B65=Sem.030!$C$2:$C$181)*(Sem.030!$E$2:$G$181=300)),"")</f>
        <v>0</v>
      </c>
      <c r="AQ65" t="str">
        <f>IFERROR(SUMPRODUCT((Parfaites!$B65=[8]Sem!$C$2:$C$181)*([8]Sem!$E$2:$G$181=300)),"")</f>
        <v/>
      </c>
      <c r="AR65" t="str">
        <f>IFERROR(SUMPRODUCT((Parfaites!$B65=[7]Sem!$C$2:$C$181)*([7]Sem!$E$2:$G$181=300)),"")</f>
        <v/>
      </c>
      <c r="AS65" t="str">
        <f>IFERROR(SUMPRODUCT((Parfaites!$B65=[6]Sem!$C$2:$C$181)*([6]Sem!$E$2:$G$181=300)),"")</f>
        <v/>
      </c>
      <c r="AT65">
        <f>IFERROR(SUMPRODUCT((Parfaites!$B65=Sem.034!$C$2:$C$181)*(Sem.034!$E$2:$G$181=300)),"")</f>
        <v>0</v>
      </c>
    </row>
    <row r="66" spans="1:46" x14ac:dyDescent="0.25">
      <c r="A66" s="73">
        <v>1063</v>
      </c>
      <c r="B66" s="135" t="str">
        <f>'Informations personnelles'!C66</f>
        <v>Noé Franco</v>
      </c>
      <c r="C66" s="147">
        <f>SUMPRODUCT((Parfaites!B66='Abat-Neuf'!C$2:C$181)*('Abat-Neuf'!E$2:G$181=300))</f>
        <v>0</v>
      </c>
      <c r="D66" s="127">
        <f t="shared" si="0"/>
        <v>0</v>
      </c>
      <c r="E66" s="126">
        <f>IFERROR(C66*Données!$X$25+D66*Données!$X$23,"")</f>
        <v>0</v>
      </c>
      <c r="M66">
        <f>IFERROR(SUMPRODUCT((Parfaites!$B66=Sem.01!$C$2:$C$181)*(Sem.01!$E$2:$G$181=300)),"")</f>
        <v>0</v>
      </c>
      <c r="N66" t="str">
        <f>IFERROR(SUMPRODUCT((Parfaites!$B66=[1]Sem!$C$2:$C$181)*([1]Sem!$E$2:$G$181=300)),"")</f>
        <v/>
      </c>
      <c r="O66">
        <f>IFERROR(SUMPRODUCT((Parfaites!$B66=Sem.03!$C$2:$C$181)*(Sem.03!$E$2:$G$181=300)),"")</f>
        <v>0</v>
      </c>
      <c r="P66" t="str">
        <f>IFERROR(SUMPRODUCT((Parfaites!$B66=[2]Sem!$C$2:$C$181)*([2]Sem!$E$2:$G$181=300)),"")</f>
        <v/>
      </c>
      <c r="Q66" t="str">
        <f>IFERROR(SUMPRODUCT((Parfaites!$B66=[3]Sem!$C$2:$C$181)*([3]Sem!$E$2:$G$181=300)),"")</f>
        <v/>
      </c>
      <c r="R66" t="str">
        <f>IFERROR(SUMPRODUCT((Parfaites!$B66=[4]Sem!$C$2:$C$181)*([4]Sem!$E$2:$G$181=300)),"")</f>
        <v/>
      </c>
      <c r="S66" t="str">
        <f>IFERROR(SUMPRODUCT((Parfaites!$B66=[5]Sem!$C$2:$C$181)*([5]Sem!$E$2:$G$181=300)),"")</f>
        <v/>
      </c>
      <c r="T66" t="str">
        <f>IFERROR(SUMPRODUCT((Parfaites!$B66=[17]Sem!$C$2:$C$181)*([17]Sem!$E$2:$G$181=300)),"")</f>
        <v/>
      </c>
      <c r="U66" t="str">
        <f>IFERROR(SUMPRODUCT((Parfaites!$B66=[18]Sem!$C$2:$C$181)*([18]Sem!$E$2:$G$181=300)),"")</f>
        <v/>
      </c>
      <c r="V66" t="str">
        <f>IFERROR(SUMPRODUCT((Parfaites!$B66=[19]Sem!$C$2:$C$181)*([19]Sem!$E$2:$G$181=300)),"")</f>
        <v/>
      </c>
      <c r="W66" t="str">
        <f>IFERROR(SUMPRODUCT((Parfaites!$B66=[20]Sem!$C$2:$C$181)*([20]Sem!$E$2:$G$181=300)),"")</f>
        <v/>
      </c>
      <c r="X66" t="str">
        <f>IFERROR(SUMPRODUCT((Parfaites!$B66=[21]Sem!$C$2:$C$181)*([21]Sem!$E$2:$G$181=300)),"")</f>
        <v/>
      </c>
      <c r="Y66" t="str">
        <f>IFERROR(SUMPRODUCT((Parfaites!$B66=[22]Sem!$C$2:$C$181)*([22]Sem!$E$2:$G$181=300)),"")</f>
        <v/>
      </c>
      <c r="Z66" t="str">
        <f>IFERROR(SUMPRODUCT((Parfaites!$B66=[23]Sem!$C$2:$C$181)*([23]Sem!$E$2:$G$181=300)),"")</f>
        <v/>
      </c>
      <c r="AA66">
        <f>IFERROR(SUMPRODUCT((Parfaites!$B66=Sem.015!$C$2:$C$181)*(Sem.015!$E$2:$G$181=300)),"")</f>
        <v>0</v>
      </c>
      <c r="AB66" t="str">
        <f>IFERROR(SUMPRODUCT((Parfaites!$B66=[24]Sem!$C$2:$C$181)*([24]Sem!$E$2:$G$181=300)),"")</f>
        <v/>
      </c>
      <c r="AC66" t="str">
        <f>IFERROR(SUMPRODUCT((Parfaites!$B66=[25]Sem!$C$2:$C$181)*([25]Sem!$E$2:$G$181=300)),"")</f>
        <v/>
      </c>
      <c r="AD66" t="str">
        <f>IFERROR(SUMPRODUCT((Parfaites!$B66=[26]Sem!$C$2:$C$181)*([26]Sem!$E$2:$G$181=300)),"")</f>
        <v/>
      </c>
      <c r="AE66" t="str">
        <f>IFERROR(SUMPRODUCT((Parfaites!$B66=[27]Sem!$C$2:$C$181)*([27]Sem!$E$2:$G$181=300)),"")</f>
        <v/>
      </c>
      <c r="AF66" t="str">
        <f>IFERROR(SUMPRODUCT((Parfaites!$B66=[28]Sem!$C$2:$C$181)*([28]Sem!$E$2:$G$181=300)),"")</f>
        <v/>
      </c>
      <c r="AG66" t="str">
        <f>IFERROR(SUMPRODUCT((Parfaites!$B66=[29]Sem!$C$2:$C$181)*([29]Sem!$E$2:$G$181=300)),"")</f>
        <v/>
      </c>
      <c r="AH66" t="str">
        <f>IFERROR(SUMPRODUCT((Parfaites!$B66=[16]Sem!$C$2:$C$181)*([16]Sem!$E$2:$G$181=300)),"")</f>
        <v/>
      </c>
      <c r="AI66" t="str">
        <f>IFERROR(SUMPRODUCT((Parfaites!$B66=[15]Sem!$C$2:$C$181)*([15]Sem!$E$2:$G$181=300)),"")</f>
        <v/>
      </c>
      <c r="AJ66" t="str">
        <f>IFERROR(SUMPRODUCT((Parfaites!$B66=[14]Sem!$C$2:$C$181)*([14]Sem!$E$2:$G$181=300)),"")</f>
        <v/>
      </c>
      <c r="AK66" t="str">
        <f>IFERROR(SUMPRODUCT((Parfaites!$B66=[13]Sem!$C$2:$C$181)*([13]Sem!$E$2:$G$181=300)),"")</f>
        <v/>
      </c>
      <c r="AL66" t="str">
        <f>IFERROR(SUMPRODUCT((Parfaites!$B66=[12]Sem!$C$2:$C$181)*([12]Sem!$E$2:$G$181=300)),"")</f>
        <v/>
      </c>
      <c r="AM66" t="str">
        <f>IFERROR(SUMPRODUCT((Parfaites!$B66=[11]Sem!$C$2:$C$181)*([11]Sem!$E$2:$G$181=300)),"")</f>
        <v/>
      </c>
      <c r="AN66" t="str">
        <f>IFERROR(SUMPRODUCT((Parfaites!$B66=[10]Sem!$C$2:$C$181)*([10]Sem!$E$2:$G$181=300)),"")</f>
        <v/>
      </c>
      <c r="AO66" t="str">
        <f>IFERROR(SUMPRODUCT((Parfaites!$B66=[9]Sem!$C$2:$C$181)*([9]Sem!$E$2:$G$181=300)),"")</f>
        <v/>
      </c>
      <c r="AP66">
        <f>IFERROR(SUMPRODUCT((Parfaites!$B66=Sem.030!$C$2:$C$181)*(Sem.030!$E$2:$G$181=300)),"")</f>
        <v>0</v>
      </c>
      <c r="AQ66" t="str">
        <f>IFERROR(SUMPRODUCT((Parfaites!$B66=[8]Sem!$C$2:$C$181)*([8]Sem!$E$2:$G$181=300)),"")</f>
        <v/>
      </c>
      <c r="AR66" t="str">
        <f>IFERROR(SUMPRODUCT((Parfaites!$B66=[7]Sem!$C$2:$C$181)*([7]Sem!$E$2:$G$181=300)),"")</f>
        <v/>
      </c>
      <c r="AS66" t="str">
        <f>IFERROR(SUMPRODUCT((Parfaites!$B66=[6]Sem!$C$2:$C$181)*([6]Sem!$E$2:$G$181=300)),"")</f>
        <v/>
      </c>
      <c r="AT66">
        <f>IFERROR(SUMPRODUCT((Parfaites!$B66=Sem.034!$C$2:$C$181)*(Sem.034!$E$2:$G$181=300)),"")</f>
        <v>0</v>
      </c>
    </row>
    <row r="67" spans="1:46" x14ac:dyDescent="0.25">
      <c r="A67" s="73">
        <v>1064</v>
      </c>
      <c r="B67" s="135" t="str">
        <f>'Informations personnelles'!C67</f>
        <v>Claude Chaumont</v>
      </c>
      <c r="C67" s="147">
        <f>SUMPRODUCT((Parfaites!B67='Abat-Neuf'!C$2:C$181)*('Abat-Neuf'!E$2:G$181=300))</f>
        <v>0</v>
      </c>
      <c r="D67" s="127">
        <f t="shared" si="0"/>
        <v>0</v>
      </c>
      <c r="E67" s="126">
        <f>IFERROR(C67*Données!$X$25+D67*Données!$X$23,"")</f>
        <v>0</v>
      </c>
      <c r="M67">
        <f>IFERROR(SUMPRODUCT((Parfaites!$B67=Sem.01!$C$2:$C$181)*(Sem.01!$E$2:$G$181=300)),"")</f>
        <v>0</v>
      </c>
      <c r="N67" t="str">
        <f>IFERROR(SUMPRODUCT((Parfaites!$B67=[1]Sem!$C$2:$C$181)*([1]Sem!$E$2:$G$181=300)),"")</f>
        <v/>
      </c>
      <c r="O67">
        <f>IFERROR(SUMPRODUCT((Parfaites!$B67=Sem.03!$C$2:$C$181)*(Sem.03!$E$2:$G$181=300)),"")</f>
        <v>0</v>
      </c>
      <c r="P67" t="str">
        <f>IFERROR(SUMPRODUCT((Parfaites!$B67=[2]Sem!$C$2:$C$181)*([2]Sem!$E$2:$G$181=300)),"")</f>
        <v/>
      </c>
      <c r="Q67" t="str">
        <f>IFERROR(SUMPRODUCT((Parfaites!$B67=[3]Sem!$C$2:$C$181)*([3]Sem!$E$2:$G$181=300)),"")</f>
        <v/>
      </c>
      <c r="R67" t="str">
        <f>IFERROR(SUMPRODUCT((Parfaites!$B67=[4]Sem!$C$2:$C$181)*([4]Sem!$E$2:$G$181=300)),"")</f>
        <v/>
      </c>
      <c r="S67" t="str">
        <f>IFERROR(SUMPRODUCT((Parfaites!$B67=[5]Sem!$C$2:$C$181)*([5]Sem!$E$2:$G$181=300)),"")</f>
        <v/>
      </c>
      <c r="T67" t="str">
        <f>IFERROR(SUMPRODUCT((Parfaites!$B67=[17]Sem!$C$2:$C$181)*([17]Sem!$E$2:$G$181=300)),"")</f>
        <v/>
      </c>
      <c r="U67" t="str">
        <f>IFERROR(SUMPRODUCT((Parfaites!$B67=[18]Sem!$C$2:$C$181)*([18]Sem!$E$2:$G$181=300)),"")</f>
        <v/>
      </c>
      <c r="V67" t="str">
        <f>IFERROR(SUMPRODUCT((Parfaites!$B67=[19]Sem!$C$2:$C$181)*([19]Sem!$E$2:$G$181=300)),"")</f>
        <v/>
      </c>
      <c r="W67" t="str">
        <f>IFERROR(SUMPRODUCT((Parfaites!$B67=[20]Sem!$C$2:$C$181)*([20]Sem!$E$2:$G$181=300)),"")</f>
        <v/>
      </c>
      <c r="X67" t="str">
        <f>IFERROR(SUMPRODUCT((Parfaites!$B67=[21]Sem!$C$2:$C$181)*([21]Sem!$E$2:$G$181=300)),"")</f>
        <v/>
      </c>
      <c r="Y67" t="str">
        <f>IFERROR(SUMPRODUCT((Parfaites!$B67=[22]Sem!$C$2:$C$181)*([22]Sem!$E$2:$G$181=300)),"")</f>
        <v/>
      </c>
      <c r="Z67" t="str">
        <f>IFERROR(SUMPRODUCT((Parfaites!$B67=[23]Sem!$C$2:$C$181)*([23]Sem!$E$2:$G$181=300)),"")</f>
        <v/>
      </c>
      <c r="AA67">
        <f>IFERROR(SUMPRODUCT((Parfaites!$B67=Sem.015!$C$2:$C$181)*(Sem.015!$E$2:$G$181=300)),"")</f>
        <v>0</v>
      </c>
      <c r="AB67" t="str">
        <f>IFERROR(SUMPRODUCT((Parfaites!$B67=[24]Sem!$C$2:$C$181)*([24]Sem!$E$2:$G$181=300)),"")</f>
        <v/>
      </c>
      <c r="AC67" t="str">
        <f>IFERROR(SUMPRODUCT((Parfaites!$B67=[25]Sem!$C$2:$C$181)*([25]Sem!$E$2:$G$181=300)),"")</f>
        <v/>
      </c>
      <c r="AD67" t="str">
        <f>IFERROR(SUMPRODUCT((Parfaites!$B67=[26]Sem!$C$2:$C$181)*([26]Sem!$E$2:$G$181=300)),"")</f>
        <v/>
      </c>
      <c r="AE67" t="str">
        <f>IFERROR(SUMPRODUCT((Parfaites!$B67=[27]Sem!$C$2:$C$181)*([27]Sem!$E$2:$G$181=300)),"")</f>
        <v/>
      </c>
      <c r="AF67" t="str">
        <f>IFERROR(SUMPRODUCT((Parfaites!$B67=[28]Sem!$C$2:$C$181)*([28]Sem!$E$2:$G$181=300)),"")</f>
        <v/>
      </c>
      <c r="AG67" t="str">
        <f>IFERROR(SUMPRODUCT((Parfaites!$B67=[29]Sem!$C$2:$C$181)*([29]Sem!$E$2:$G$181=300)),"")</f>
        <v/>
      </c>
      <c r="AH67" t="str">
        <f>IFERROR(SUMPRODUCT((Parfaites!$B67=[16]Sem!$C$2:$C$181)*([16]Sem!$E$2:$G$181=300)),"")</f>
        <v/>
      </c>
      <c r="AI67" t="str">
        <f>IFERROR(SUMPRODUCT((Parfaites!$B67=[15]Sem!$C$2:$C$181)*([15]Sem!$E$2:$G$181=300)),"")</f>
        <v/>
      </c>
      <c r="AJ67" t="str">
        <f>IFERROR(SUMPRODUCT((Parfaites!$B67=[14]Sem!$C$2:$C$181)*([14]Sem!$E$2:$G$181=300)),"")</f>
        <v/>
      </c>
      <c r="AK67" t="str">
        <f>IFERROR(SUMPRODUCT((Parfaites!$B67=[13]Sem!$C$2:$C$181)*([13]Sem!$E$2:$G$181=300)),"")</f>
        <v/>
      </c>
      <c r="AL67" t="str">
        <f>IFERROR(SUMPRODUCT((Parfaites!$B67=[12]Sem!$C$2:$C$181)*([12]Sem!$E$2:$G$181=300)),"")</f>
        <v/>
      </c>
      <c r="AM67" t="str">
        <f>IFERROR(SUMPRODUCT((Parfaites!$B67=[11]Sem!$C$2:$C$181)*([11]Sem!$E$2:$G$181=300)),"")</f>
        <v/>
      </c>
      <c r="AN67" t="str">
        <f>IFERROR(SUMPRODUCT((Parfaites!$B67=[10]Sem!$C$2:$C$181)*([10]Sem!$E$2:$G$181=300)),"")</f>
        <v/>
      </c>
      <c r="AO67" t="str">
        <f>IFERROR(SUMPRODUCT((Parfaites!$B67=[9]Sem!$C$2:$C$181)*([9]Sem!$E$2:$G$181=300)),"")</f>
        <v/>
      </c>
      <c r="AP67">
        <f>IFERROR(SUMPRODUCT((Parfaites!$B67=Sem.030!$C$2:$C$181)*(Sem.030!$E$2:$G$181=300)),"")</f>
        <v>0</v>
      </c>
      <c r="AQ67" t="str">
        <f>IFERROR(SUMPRODUCT((Parfaites!$B67=[8]Sem!$C$2:$C$181)*([8]Sem!$E$2:$G$181=300)),"")</f>
        <v/>
      </c>
      <c r="AR67" t="str">
        <f>IFERROR(SUMPRODUCT((Parfaites!$B67=[7]Sem!$C$2:$C$181)*([7]Sem!$E$2:$G$181=300)),"")</f>
        <v/>
      </c>
      <c r="AS67" t="str">
        <f>IFERROR(SUMPRODUCT((Parfaites!$B67=[6]Sem!$C$2:$C$181)*([6]Sem!$E$2:$G$181=300)),"")</f>
        <v/>
      </c>
      <c r="AT67">
        <f>IFERROR(SUMPRODUCT((Parfaites!$B67=Sem.034!$C$2:$C$181)*(Sem.034!$E$2:$G$181=300)),"")</f>
        <v>0</v>
      </c>
    </row>
    <row r="68" spans="1:46" x14ac:dyDescent="0.25">
      <c r="A68" s="73">
        <v>1065</v>
      </c>
      <c r="B68" s="135" t="str">
        <f>'Informations personnelles'!C68</f>
        <v>Louise Arbour</v>
      </c>
      <c r="C68" s="147">
        <f>SUMPRODUCT((Parfaites!B68='Abat-Neuf'!C$2:C$181)*('Abat-Neuf'!E$2:G$181=300))</f>
        <v>0</v>
      </c>
      <c r="D68" s="127">
        <f t="shared" ref="D68:D131" si="1">SUM(M68:AT68)</f>
        <v>0</v>
      </c>
      <c r="E68" s="126">
        <f>IFERROR(C68*Données!$X$25+D68*Données!$X$23,"")</f>
        <v>0</v>
      </c>
      <c r="M68">
        <f>IFERROR(SUMPRODUCT((Parfaites!$B68=Sem.01!$C$2:$C$181)*(Sem.01!$E$2:$G$181=300)),"")</f>
        <v>0</v>
      </c>
      <c r="N68" t="str">
        <f>IFERROR(SUMPRODUCT((Parfaites!$B68=[1]Sem!$C$2:$C$181)*([1]Sem!$E$2:$G$181=300)),"")</f>
        <v/>
      </c>
      <c r="O68">
        <f>IFERROR(SUMPRODUCT((Parfaites!$B68=Sem.03!$C$2:$C$181)*(Sem.03!$E$2:$G$181=300)),"")</f>
        <v>0</v>
      </c>
      <c r="P68" t="str">
        <f>IFERROR(SUMPRODUCT((Parfaites!$B68=[2]Sem!$C$2:$C$181)*([2]Sem!$E$2:$G$181=300)),"")</f>
        <v/>
      </c>
      <c r="Q68" t="str">
        <f>IFERROR(SUMPRODUCT((Parfaites!$B68=[3]Sem!$C$2:$C$181)*([3]Sem!$E$2:$G$181=300)),"")</f>
        <v/>
      </c>
      <c r="R68" t="str">
        <f>IFERROR(SUMPRODUCT((Parfaites!$B68=[4]Sem!$C$2:$C$181)*([4]Sem!$E$2:$G$181=300)),"")</f>
        <v/>
      </c>
      <c r="S68" t="str">
        <f>IFERROR(SUMPRODUCT((Parfaites!$B68=[5]Sem!$C$2:$C$181)*([5]Sem!$E$2:$G$181=300)),"")</f>
        <v/>
      </c>
      <c r="T68" t="str">
        <f>IFERROR(SUMPRODUCT((Parfaites!$B68=[17]Sem!$C$2:$C$181)*([17]Sem!$E$2:$G$181=300)),"")</f>
        <v/>
      </c>
      <c r="U68" t="str">
        <f>IFERROR(SUMPRODUCT((Parfaites!$B68=[18]Sem!$C$2:$C$181)*([18]Sem!$E$2:$G$181=300)),"")</f>
        <v/>
      </c>
      <c r="V68" t="str">
        <f>IFERROR(SUMPRODUCT((Parfaites!$B68=[19]Sem!$C$2:$C$181)*([19]Sem!$E$2:$G$181=300)),"")</f>
        <v/>
      </c>
      <c r="W68" t="str">
        <f>IFERROR(SUMPRODUCT((Parfaites!$B68=[20]Sem!$C$2:$C$181)*([20]Sem!$E$2:$G$181=300)),"")</f>
        <v/>
      </c>
      <c r="X68" t="str">
        <f>IFERROR(SUMPRODUCT((Parfaites!$B68=[21]Sem!$C$2:$C$181)*([21]Sem!$E$2:$G$181=300)),"")</f>
        <v/>
      </c>
      <c r="Y68" t="str">
        <f>IFERROR(SUMPRODUCT((Parfaites!$B68=[22]Sem!$C$2:$C$181)*([22]Sem!$E$2:$G$181=300)),"")</f>
        <v/>
      </c>
      <c r="Z68" t="str">
        <f>IFERROR(SUMPRODUCT((Parfaites!$B68=[23]Sem!$C$2:$C$181)*([23]Sem!$E$2:$G$181=300)),"")</f>
        <v/>
      </c>
      <c r="AA68">
        <f>IFERROR(SUMPRODUCT((Parfaites!$B68=Sem.015!$C$2:$C$181)*(Sem.015!$E$2:$G$181=300)),"")</f>
        <v>0</v>
      </c>
      <c r="AB68" t="str">
        <f>IFERROR(SUMPRODUCT((Parfaites!$B68=[24]Sem!$C$2:$C$181)*([24]Sem!$E$2:$G$181=300)),"")</f>
        <v/>
      </c>
      <c r="AC68" t="str">
        <f>IFERROR(SUMPRODUCT((Parfaites!$B68=[25]Sem!$C$2:$C$181)*([25]Sem!$E$2:$G$181=300)),"")</f>
        <v/>
      </c>
      <c r="AD68" t="str">
        <f>IFERROR(SUMPRODUCT((Parfaites!$B68=[26]Sem!$C$2:$C$181)*([26]Sem!$E$2:$G$181=300)),"")</f>
        <v/>
      </c>
      <c r="AE68" t="str">
        <f>IFERROR(SUMPRODUCT((Parfaites!$B68=[27]Sem!$C$2:$C$181)*([27]Sem!$E$2:$G$181=300)),"")</f>
        <v/>
      </c>
      <c r="AF68" t="str">
        <f>IFERROR(SUMPRODUCT((Parfaites!$B68=[28]Sem!$C$2:$C$181)*([28]Sem!$E$2:$G$181=300)),"")</f>
        <v/>
      </c>
      <c r="AG68" t="str">
        <f>IFERROR(SUMPRODUCT((Parfaites!$B68=[29]Sem!$C$2:$C$181)*([29]Sem!$E$2:$G$181=300)),"")</f>
        <v/>
      </c>
      <c r="AH68" t="str">
        <f>IFERROR(SUMPRODUCT((Parfaites!$B68=[16]Sem!$C$2:$C$181)*([16]Sem!$E$2:$G$181=300)),"")</f>
        <v/>
      </c>
      <c r="AI68" t="str">
        <f>IFERROR(SUMPRODUCT((Parfaites!$B68=[15]Sem!$C$2:$C$181)*([15]Sem!$E$2:$G$181=300)),"")</f>
        <v/>
      </c>
      <c r="AJ68" t="str">
        <f>IFERROR(SUMPRODUCT((Parfaites!$B68=[14]Sem!$C$2:$C$181)*([14]Sem!$E$2:$G$181=300)),"")</f>
        <v/>
      </c>
      <c r="AK68" t="str">
        <f>IFERROR(SUMPRODUCT((Parfaites!$B68=[13]Sem!$C$2:$C$181)*([13]Sem!$E$2:$G$181=300)),"")</f>
        <v/>
      </c>
      <c r="AL68" t="str">
        <f>IFERROR(SUMPRODUCT((Parfaites!$B68=[12]Sem!$C$2:$C$181)*([12]Sem!$E$2:$G$181=300)),"")</f>
        <v/>
      </c>
      <c r="AM68" t="str">
        <f>IFERROR(SUMPRODUCT((Parfaites!$B68=[11]Sem!$C$2:$C$181)*([11]Sem!$E$2:$G$181=300)),"")</f>
        <v/>
      </c>
      <c r="AN68" t="str">
        <f>IFERROR(SUMPRODUCT((Parfaites!$B68=[10]Sem!$C$2:$C$181)*([10]Sem!$E$2:$G$181=300)),"")</f>
        <v/>
      </c>
      <c r="AO68" t="str">
        <f>IFERROR(SUMPRODUCT((Parfaites!$B68=[9]Sem!$C$2:$C$181)*([9]Sem!$E$2:$G$181=300)),"")</f>
        <v/>
      </c>
      <c r="AP68">
        <f>IFERROR(SUMPRODUCT((Parfaites!$B68=Sem.030!$C$2:$C$181)*(Sem.030!$E$2:$G$181=300)),"")</f>
        <v>0</v>
      </c>
      <c r="AQ68" t="str">
        <f>IFERROR(SUMPRODUCT((Parfaites!$B68=[8]Sem!$C$2:$C$181)*([8]Sem!$E$2:$G$181=300)),"")</f>
        <v/>
      </c>
      <c r="AR68" t="str">
        <f>IFERROR(SUMPRODUCT((Parfaites!$B68=[7]Sem!$C$2:$C$181)*([7]Sem!$E$2:$G$181=300)),"")</f>
        <v/>
      </c>
      <c r="AS68" t="str">
        <f>IFERROR(SUMPRODUCT((Parfaites!$B68=[6]Sem!$C$2:$C$181)*([6]Sem!$E$2:$G$181=300)),"")</f>
        <v/>
      </c>
      <c r="AT68">
        <f>IFERROR(SUMPRODUCT((Parfaites!$B68=Sem.034!$C$2:$C$181)*(Sem.034!$E$2:$G$181=300)),"")</f>
        <v>0</v>
      </c>
    </row>
    <row r="69" spans="1:46" x14ac:dyDescent="0.25">
      <c r="A69" s="73">
        <v>1066</v>
      </c>
      <c r="B69" s="135" t="str">
        <f>'Informations personnelles'!C69</f>
        <v>Thérèse Truchon</v>
      </c>
      <c r="C69" s="147">
        <f>SUMPRODUCT((Parfaites!B69='Abat-Neuf'!C$2:C$181)*('Abat-Neuf'!E$2:G$181=300))</f>
        <v>0</v>
      </c>
      <c r="D69" s="127">
        <f t="shared" si="1"/>
        <v>0</v>
      </c>
      <c r="E69" s="126">
        <f>IFERROR(C69*Données!$X$25+D69*Données!$X$23,"")</f>
        <v>0</v>
      </c>
      <c r="M69">
        <f>IFERROR(SUMPRODUCT((Parfaites!$B69=Sem.01!$C$2:$C$181)*(Sem.01!$E$2:$G$181=300)),"")</f>
        <v>0</v>
      </c>
      <c r="N69" t="str">
        <f>IFERROR(SUMPRODUCT((Parfaites!$B69=[1]Sem!$C$2:$C$181)*([1]Sem!$E$2:$G$181=300)),"")</f>
        <v/>
      </c>
      <c r="O69">
        <f>IFERROR(SUMPRODUCT((Parfaites!$B69=Sem.03!$C$2:$C$181)*(Sem.03!$E$2:$G$181=300)),"")</f>
        <v>0</v>
      </c>
      <c r="P69" t="str">
        <f>IFERROR(SUMPRODUCT((Parfaites!$B69=[2]Sem!$C$2:$C$181)*([2]Sem!$E$2:$G$181=300)),"")</f>
        <v/>
      </c>
      <c r="Q69" t="str">
        <f>IFERROR(SUMPRODUCT((Parfaites!$B69=[3]Sem!$C$2:$C$181)*([3]Sem!$E$2:$G$181=300)),"")</f>
        <v/>
      </c>
      <c r="R69" t="str">
        <f>IFERROR(SUMPRODUCT((Parfaites!$B69=[4]Sem!$C$2:$C$181)*([4]Sem!$E$2:$G$181=300)),"")</f>
        <v/>
      </c>
      <c r="S69" t="str">
        <f>IFERROR(SUMPRODUCT((Parfaites!$B69=[5]Sem!$C$2:$C$181)*([5]Sem!$E$2:$G$181=300)),"")</f>
        <v/>
      </c>
      <c r="T69" t="str">
        <f>IFERROR(SUMPRODUCT((Parfaites!$B69=[17]Sem!$C$2:$C$181)*([17]Sem!$E$2:$G$181=300)),"")</f>
        <v/>
      </c>
      <c r="U69" t="str">
        <f>IFERROR(SUMPRODUCT((Parfaites!$B69=[18]Sem!$C$2:$C$181)*([18]Sem!$E$2:$G$181=300)),"")</f>
        <v/>
      </c>
      <c r="V69" t="str">
        <f>IFERROR(SUMPRODUCT((Parfaites!$B69=[19]Sem!$C$2:$C$181)*([19]Sem!$E$2:$G$181=300)),"")</f>
        <v/>
      </c>
      <c r="W69" t="str">
        <f>IFERROR(SUMPRODUCT((Parfaites!$B69=[20]Sem!$C$2:$C$181)*([20]Sem!$E$2:$G$181=300)),"")</f>
        <v/>
      </c>
      <c r="X69" t="str">
        <f>IFERROR(SUMPRODUCT((Parfaites!$B69=[21]Sem!$C$2:$C$181)*([21]Sem!$E$2:$G$181=300)),"")</f>
        <v/>
      </c>
      <c r="Y69" t="str">
        <f>IFERROR(SUMPRODUCT((Parfaites!$B69=[22]Sem!$C$2:$C$181)*([22]Sem!$E$2:$G$181=300)),"")</f>
        <v/>
      </c>
      <c r="Z69" t="str">
        <f>IFERROR(SUMPRODUCT((Parfaites!$B69=[23]Sem!$C$2:$C$181)*([23]Sem!$E$2:$G$181=300)),"")</f>
        <v/>
      </c>
      <c r="AA69">
        <f>IFERROR(SUMPRODUCT((Parfaites!$B69=Sem.015!$C$2:$C$181)*(Sem.015!$E$2:$G$181=300)),"")</f>
        <v>0</v>
      </c>
      <c r="AB69" t="str">
        <f>IFERROR(SUMPRODUCT((Parfaites!$B69=[24]Sem!$C$2:$C$181)*([24]Sem!$E$2:$G$181=300)),"")</f>
        <v/>
      </c>
      <c r="AC69" t="str">
        <f>IFERROR(SUMPRODUCT((Parfaites!$B69=[25]Sem!$C$2:$C$181)*([25]Sem!$E$2:$G$181=300)),"")</f>
        <v/>
      </c>
      <c r="AD69" t="str">
        <f>IFERROR(SUMPRODUCT((Parfaites!$B69=[26]Sem!$C$2:$C$181)*([26]Sem!$E$2:$G$181=300)),"")</f>
        <v/>
      </c>
      <c r="AE69" t="str">
        <f>IFERROR(SUMPRODUCT((Parfaites!$B69=[27]Sem!$C$2:$C$181)*([27]Sem!$E$2:$G$181=300)),"")</f>
        <v/>
      </c>
      <c r="AF69" t="str">
        <f>IFERROR(SUMPRODUCT((Parfaites!$B69=[28]Sem!$C$2:$C$181)*([28]Sem!$E$2:$G$181=300)),"")</f>
        <v/>
      </c>
      <c r="AG69" t="str">
        <f>IFERROR(SUMPRODUCT((Parfaites!$B69=[29]Sem!$C$2:$C$181)*([29]Sem!$E$2:$G$181=300)),"")</f>
        <v/>
      </c>
      <c r="AH69" t="str">
        <f>IFERROR(SUMPRODUCT((Parfaites!$B69=[16]Sem!$C$2:$C$181)*([16]Sem!$E$2:$G$181=300)),"")</f>
        <v/>
      </c>
      <c r="AI69" t="str">
        <f>IFERROR(SUMPRODUCT((Parfaites!$B69=[15]Sem!$C$2:$C$181)*([15]Sem!$E$2:$G$181=300)),"")</f>
        <v/>
      </c>
      <c r="AJ69" t="str">
        <f>IFERROR(SUMPRODUCT((Parfaites!$B69=[14]Sem!$C$2:$C$181)*([14]Sem!$E$2:$G$181=300)),"")</f>
        <v/>
      </c>
      <c r="AK69" t="str">
        <f>IFERROR(SUMPRODUCT((Parfaites!$B69=[13]Sem!$C$2:$C$181)*([13]Sem!$E$2:$G$181=300)),"")</f>
        <v/>
      </c>
      <c r="AL69" t="str">
        <f>IFERROR(SUMPRODUCT((Parfaites!$B69=[12]Sem!$C$2:$C$181)*([12]Sem!$E$2:$G$181=300)),"")</f>
        <v/>
      </c>
      <c r="AM69" t="str">
        <f>IFERROR(SUMPRODUCT((Parfaites!$B69=[11]Sem!$C$2:$C$181)*([11]Sem!$E$2:$G$181=300)),"")</f>
        <v/>
      </c>
      <c r="AN69" t="str">
        <f>IFERROR(SUMPRODUCT((Parfaites!$B69=[10]Sem!$C$2:$C$181)*([10]Sem!$E$2:$G$181=300)),"")</f>
        <v/>
      </c>
      <c r="AO69" t="str">
        <f>IFERROR(SUMPRODUCT((Parfaites!$B69=[9]Sem!$C$2:$C$181)*([9]Sem!$E$2:$G$181=300)),"")</f>
        <v/>
      </c>
      <c r="AP69">
        <f>IFERROR(SUMPRODUCT((Parfaites!$B69=Sem.030!$C$2:$C$181)*(Sem.030!$E$2:$G$181=300)),"")</f>
        <v>0</v>
      </c>
      <c r="AQ69" t="str">
        <f>IFERROR(SUMPRODUCT((Parfaites!$B69=[8]Sem!$C$2:$C$181)*([8]Sem!$E$2:$G$181=300)),"")</f>
        <v/>
      </c>
      <c r="AR69" t="str">
        <f>IFERROR(SUMPRODUCT((Parfaites!$B69=[7]Sem!$C$2:$C$181)*([7]Sem!$E$2:$G$181=300)),"")</f>
        <v/>
      </c>
      <c r="AS69" t="str">
        <f>IFERROR(SUMPRODUCT((Parfaites!$B69=[6]Sem!$C$2:$C$181)*([6]Sem!$E$2:$G$181=300)),"")</f>
        <v/>
      </c>
      <c r="AT69">
        <f>IFERROR(SUMPRODUCT((Parfaites!$B69=Sem.034!$C$2:$C$181)*(Sem.034!$E$2:$G$181=300)),"")</f>
        <v>0</v>
      </c>
    </row>
    <row r="70" spans="1:46" x14ac:dyDescent="0.25">
      <c r="A70" s="73">
        <v>1067</v>
      </c>
      <c r="B70" s="135" t="str">
        <f>'Informations personnelles'!C70</f>
        <v>Émile Beauchesne</v>
      </c>
      <c r="C70" s="147">
        <f>SUMPRODUCT((Parfaites!B70='Abat-Neuf'!C$2:C$181)*('Abat-Neuf'!E$2:G$181=300))</f>
        <v>0</v>
      </c>
      <c r="D70" s="127">
        <f t="shared" si="1"/>
        <v>0</v>
      </c>
      <c r="E70" s="126">
        <f>IFERROR(C70*Données!$X$25+D70*Données!$X$23,"")</f>
        <v>0</v>
      </c>
      <c r="M70">
        <f>IFERROR(SUMPRODUCT((Parfaites!$B70=Sem.01!$C$2:$C$181)*(Sem.01!$E$2:$G$181=300)),"")</f>
        <v>0</v>
      </c>
      <c r="N70" t="str">
        <f>IFERROR(SUMPRODUCT((Parfaites!$B70=[1]Sem!$C$2:$C$181)*([1]Sem!$E$2:$G$181=300)),"")</f>
        <v/>
      </c>
      <c r="O70">
        <f>IFERROR(SUMPRODUCT((Parfaites!$B70=Sem.03!$C$2:$C$181)*(Sem.03!$E$2:$G$181=300)),"")</f>
        <v>0</v>
      </c>
      <c r="P70" t="str">
        <f>IFERROR(SUMPRODUCT((Parfaites!$B70=[2]Sem!$C$2:$C$181)*([2]Sem!$E$2:$G$181=300)),"")</f>
        <v/>
      </c>
      <c r="Q70" t="str">
        <f>IFERROR(SUMPRODUCT((Parfaites!$B70=[3]Sem!$C$2:$C$181)*([3]Sem!$E$2:$G$181=300)),"")</f>
        <v/>
      </c>
      <c r="R70" t="str">
        <f>IFERROR(SUMPRODUCT((Parfaites!$B70=[4]Sem!$C$2:$C$181)*([4]Sem!$E$2:$G$181=300)),"")</f>
        <v/>
      </c>
      <c r="S70" t="str">
        <f>IFERROR(SUMPRODUCT((Parfaites!$B70=[5]Sem!$C$2:$C$181)*([5]Sem!$E$2:$G$181=300)),"")</f>
        <v/>
      </c>
      <c r="T70" t="str">
        <f>IFERROR(SUMPRODUCT((Parfaites!$B70=[17]Sem!$C$2:$C$181)*([17]Sem!$E$2:$G$181=300)),"")</f>
        <v/>
      </c>
      <c r="U70" t="str">
        <f>IFERROR(SUMPRODUCT((Parfaites!$B70=[18]Sem!$C$2:$C$181)*([18]Sem!$E$2:$G$181=300)),"")</f>
        <v/>
      </c>
      <c r="V70" t="str">
        <f>IFERROR(SUMPRODUCT((Parfaites!$B70=[19]Sem!$C$2:$C$181)*([19]Sem!$E$2:$G$181=300)),"")</f>
        <v/>
      </c>
      <c r="W70" t="str">
        <f>IFERROR(SUMPRODUCT((Parfaites!$B70=[20]Sem!$C$2:$C$181)*([20]Sem!$E$2:$G$181=300)),"")</f>
        <v/>
      </c>
      <c r="X70" t="str">
        <f>IFERROR(SUMPRODUCT((Parfaites!$B70=[21]Sem!$C$2:$C$181)*([21]Sem!$E$2:$G$181=300)),"")</f>
        <v/>
      </c>
      <c r="Y70" t="str">
        <f>IFERROR(SUMPRODUCT((Parfaites!$B70=[22]Sem!$C$2:$C$181)*([22]Sem!$E$2:$G$181=300)),"")</f>
        <v/>
      </c>
      <c r="Z70" t="str">
        <f>IFERROR(SUMPRODUCT((Parfaites!$B70=[23]Sem!$C$2:$C$181)*([23]Sem!$E$2:$G$181=300)),"")</f>
        <v/>
      </c>
      <c r="AA70">
        <f>IFERROR(SUMPRODUCT((Parfaites!$B70=Sem.015!$C$2:$C$181)*(Sem.015!$E$2:$G$181=300)),"")</f>
        <v>0</v>
      </c>
      <c r="AB70" t="str">
        <f>IFERROR(SUMPRODUCT((Parfaites!$B70=[24]Sem!$C$2:$C$181)*([24]Sem!$E$2:$G$181=300)),"")</f>
        <v/>
      </c>
      <c r="AC70" t="str">
        <f>IFERROR(SUMPRODUCT((Parfaites!$B70=[25]Sem!$C$2:$C$181)*([25]Sem!$E$2:$G$181=300)),"")</f>
        <v/>
      </c>
      <c r="AD70" t="str">
        <f>IFERROR(SUMPRODUCT((Parfaites!$B70=[26]Sem!$C$2:$C$181)*([26]Sem!$E$2:$G$181=300)),"")</f>
        <v/>
      </c>
      <c r="AE70" t="str">
        <f>IFERROR(SUMPRODUCT((Parfaites!$B70=[27]Sem!$C$2:$C$181)*([27]Sem!$E$2:$G$181=300)),"")</f>
        <v/>
      </c>
      <c r="AF70" t="str">
        <f>IFERROR(SUMPRODUCT((Parfaites!$B70=[28]Sem!$C$2:$C$181)*([28]Sem!$E$2:$G$181=300)),"")</f>
        <v/>
      </c>
      <c r="AG70" t="str">
        <f>IFERROR(SUMPRODUCT((Parfaites!$B70=[29]Sem!$C$2:$C$181)*([29]Sem!$E$2:$G$181=300)),"")</f>
        <v/>
      </c>
      <c r="AH70" t="str">
        <f>IFERROR(SUMPRODUCT((Parfaites!$B70=[16]Sem!$C$2:$C$181)*([16]Sem!$E$2:$G$181=300)),"")</f>
        <v/>
      </c>
      <c r="AI70" t="str">
        <f>IFERROR(SUMPRODUCT((Parfaites!$B70=[15]Sem!$C$2:$C$181)*([15]Sem!$E$2:$G$181=300)),"")</f>
        <v/>
      </c>
      <c r="AJ70" t="str">
        <f>IFERROR(SUMPRODUCT((Parfaites!$B70=[14]Sem!$C$2:$C$181)*([14]Sem!$E$2:$G$181=300)),"")</f>
        <v/>
      </c>
      <c r="AK70" t="str">
        <f>IFERROR(SUMPRODUCT((Parfaites!$B70=[13]Sem!$C$2:$C$181)*([13]Sem!$E$2:$G$181=300)),"")</f>
        <v/>
      </c>
      <c r="AL70" t="str">
        <f>IFERROR(SUMPRODUCT((Parfaites!$B70=[12]Sem!$C$2:$C$181)*([12]Sem!$E$2:$G$181=300)),"")</f>
        <v/>
      </c>
      <c r="AM70" t="str">
        <f>IFERROR(SUMPRODUCT((Parfaites!$B70=[11]Sem!$C$2:$C$181)*([11]Sem!$E$2:$G$181=300)),"")</f>
        <v/>
      </c>
      <c r="AN70" t="str">
        <f>IFERROR(SUMPRODUCT((Parfaites!$B70=[10]Sem!$C$2:$C$181)*([10]Sem!$E$2:$G$181=300)),"")</f>
        <v/>
      </c>
      <c r="AO70" t="str">
        <f>IFERROR(SUMPRODUCT((Parfaites!$B70=[9]Sem!$C$2:$C$181)*([9]Sem!$E$2:$G$181=300)),"")</f>
        <v/>
      </c>
      <c r="AP70">
        <f>IFERROR(SUMPRODUCT((Parfaites!$B70=Sem.030!$C$2:$C$181)*(Sem.030!$E$2:$G$181=300)),"")</f>
        <v>0</v>
      </c>
      <c r="AQ70" t="str">
        <f>IFERROR(SUMPRODUCT((Parfaites!$B70=[8]Sem!$C$2:$C$181)*([8]Sem!$E$2:$G$181=300)),"")</f>
        <v/>
      </c>
      <c r="AR70" t="str">
        <f>IFERROR(SUMPRODUCT((Parfaites!$B70=[7]Sem!$C$2:$C$181)*([7]Sem!$E$2:$G$181=300)),"")</f>
        <v/>
      </c>
      <c r="AS70" t="str">
        <f>IFERROR(SUMPRODUCT((Parfaites!$B70=[6]Sem!$C$2:$C$181)*([6]Sem!$E$2:$G$181=300)),"")</f>
        <v/>
      </c>
      <c r="AT70">
        <f>IFERROR(SUMPRODUCT((Parfaites!$B70=Sem.034!$C$2:$C$181)*(Sem.034!$E$2:$G$181=300)),"")</f>
        <v>0</v>
      </c>
    </row>
    <row r="71" spans="1:46" x14ac:dyDescent="0.25">
      <c r="A71" s="73">
        <v>1068</v>
      </c>
      <c r="B71" s="135">
        <f>'Informations personnelles'!C71</f>
        <v>0</v>
      </c>
      <c r="C71" s="147">
        <f>SUMPRODUCT((Parfaites!B71='Abat-Neuf'!C$2:C$181)*('Abat-Neuf'!E$2:G$181=300))</f>
        <v>0</v>
      </c>
      <c r="D71" s="127">
        <f t="shared" si="1"/>
        <v>0</v>
      </c>
      <c r="E71" s="126">
        <f>IFERROR(C71*Données!$X$25+D71*Données!$X$23,"")</f>
        <v>0</v>
      </c>
      <c r="M71">
        <f>IFERROR(SUMPRODUCT((Parfaites!$B71=Sem.01!$C$2:$C$181)*(Sem.01!$E$2:$G$181=300)),"")</f>
        <v>0</v>
      </c>
      <c r="N71" t="str">
        <f>IFERROR(SUMPRODUCT((Parfaites!$B71=[1]Sem!$C$2:$C$181)*([1]Sem!$E$2:$G$181=300)),"")</f>
        <v/>
      </c>
      <c r="O71">
        <f>IFERROR(SUMPRODUCT((Parfaites!$B71=Sem.03!$C$2:$C$181)*(Sem.03!$E$2:$G$181=300)),"")</f>
        <v>0</v>
      </c>
      <c r="P71" t="str">
        <f>IFERROR(SUMPRODUCT((Parfaites!$B71=[2]Sem!$C$2:$C$181)*([2]Sem!$E$2:$G$181=300)),"")</f>
        <v/>
      </c>
      <c r="Q71" t="str">
        <f>IFERROR(SUMPRODUCT((Parfaites!$B71=[3]Sem!$C$2:$C$181)*([3]Sem!$E$2:$G$181=300)),"")</f>
        <v/>
      </c>
      <c r="R71" t="str">
        <f>IFERROR(SUMPRODUCT((Parfaites!$B71=[4]Sem!$C$2:$C$181)*([4]Sem!$E$2:$G$181=300)),"")</f>
        <v/>
      </c>
      <c r="S71" t="str">
        <f>IFERROR(SUMPRODUCT((Parfaites!$B71=[5]Sem!$C$2:$C$181)*([5]Sem!$E$2:$G$181=300)),"")</f>
        <v/>
      </c>
      <c r="T71" t="str">
        <f>IFERROR(SUMPRODUCT((Parfaites!$B71=[17]Sem!$C$2:$C$181)*([17]Sem!$E$2:$G$181=300)),"")</f>
        <v/>
      </c>
      <c r="U71" t="str">
        <f>IFERROR(SUMPRODUCT((Parfaites!$B71=[18]Sem!$C$2:$C$181)*([18]Sem!$E$2:$G$181=300)),"")</f>
        <v/>
      </c>
      <c r="V71" t="str">
        <f>IFERROR(SUMPRODUCT((Parfaites!$B71=[19]Sem!$C$2:$C$181)*([19]Sem!$E$2:$G$181=300)),"")</f>
        <v/>
      </c>
      <c r="W71" t="str">
        <f>IFERROR(SUMPRODUCT((Parfaites!$B71=[20]Sem!$C$2:$C$181)*([20]Sem!$E$2:$G$181=300)),"")</f>
        <v/>
      </c>
      <c r="X71" t="str">
        <f>IFERROR(SUMPRODUCT((Parfaites!$B71=[21]Sem!$C$2:$C$181)*([21]Sem!$E$2:$G$181=300)),"")</f>
        <v/>
      </c>
      <c r="Y71" t="str">
        <f>IFERROR(SUMPRODUCT((Parfaites!$B71=[22]Sem!$C$2:$C$181)*([22]Sem!$E$2:$G$181=300)),"")</f>
        <v/>
      </c>
      <c r="Z71" t="str">
        <f>IFERROR(SUMPRODUCT((Parfaites!$B71=[23]Sem!$C$2:$C$181)*([23]Sem!$E$2:$G$181=300)),"")</f>
        <v/>
      </c>
      <c r="AA71">
        <f>IFERROR(SUMPRODUCT((Parfaites!$B71=Sem.015!$C$2:$C$181)*(Sem.015!$E$2:$G$181=300)),"")</f>
        <v>0</v>
      </c>
      <c r="AB71" t="str">
        <f>IFERROR(SUMPRODUCT((Parfaites!$B71=[24]Sem!$C$2:$C$181)*([24]Sem!$E$2:$G$181=300)),"")</f>
        <v/>
      </c>
      <c r="AC71" t="str">
        <f>IFERROR(SUMPRODUCT((Parfaites!$B71=[25]Sem!$C$2:$C$181)*([25]Sem!$E$2:$G$181=300)),"")</f>
        <v/>
      </c>
      <c r="AD71" t="str">
        <f>IFERROR(SUMPRODUCT((Parfaites!$B71=[26]Sem!$C$2:$C$181)*([26]Sem!$E$2:$G$181=300)),"")</f>
        <v/>
      </c>
      <c r="AE71" t="str">
        <f>IFERROR(SUMPRODUCT((Parfaites!$B71=[27]Sem!$C$2:$C$181)*([27]Sem!$E$2:$G$181=300)),"")</f>
        <v/>
      </c>
      <c r="AF71" t="str">
        <f>IFERROR(SUMPRODUCT((Parfaites!$B71=[28]Sem!$C$2:$C$181)*([28]Sem!$E$2:$G$181=300)),"")</f>
        <v/>
      </c>
      <c r="AG71" t="str">
        <f>IFERROR(SUMPRODUCT((Parfaites!$B71=[29]Sem!$C$2:$C$181)*([29]Sem!$E$2:$G$181=300)),"")</f>
        <v/>
      </c>
      <c r="AH71" t="str">
        <f>IFERROR(SUMPRODUCT((Parfaites!$B71=[16]Sem!$C$2:$C$181)*([16]Sem!$E$2:$G$181=300)),"")</f>
        <v/>
      </c>
      <c r="AI71" t="str">
        <f>IFERROR(SUMPRODUCT((Parfaites!$B71=[15]Sem!$C$2:$C$181)*([15]Sem!$E$2:$G$181=300)),"")</f>
        <v/>
      </c>
      <c r="AJ71" t="str">
        <f>IFERROR(SUMPRODUCT((Parfaites!$B71=[14]Sem!$C$2:$C$181)*([14]Sem!$E$2:$G$181=300)),"")</f>
        <v/>
      </c>
      <c r="AK71" t="str">
        <f>IFERROR(SUMPRODUCT((Parfaites!$B71=[13]Sem!$C$2:$C$181)*([13]Sem!$E$2:$G$181=300)),"")</f>
        <v/>
      </c>
      <c r="AL71" t="str">
        <f>IFERROR(SUMPRODUCT((Parfaites!$B71=[12]Sem!$C$2:$C$181)*([12]Sem!$E$2:$G$181=300)),"")</f>
        <v/>
      </c>
      <c r="AM71" t="str">
        <f>IFERROR(SUMPRODUCT((Parfaites!$B71=[11]Sem!$C$2:$C$181)*([11]Sem!$E$2:$G$181=300)),"")</f>
        <v/>
      </c>
      <c r="AN71" t="str">
        <f>IFERROR(SUMPRODUCT((Parfaites!$B71=[10]Sem!$C$2:$C$181)*([10]Sem!$E$2:$G$181=300)),"")</f>
        <v/>
      </c>
      <c r="AO71" t="str">
        <f>IFERROR(SUMPRODUCT((Parfaites!$B71=[9]Sem!$C$2:$C$181)*([9]Sem!$E$2:$G$181=300)),"")</f>
        <v/>
      </c>
      <c r="AP71">
        <f>IFERROR(SUMPRODUCT((Parfaites!$B71=Sem.030!$C$2:$C$181)*(Sem.030!$E$2:$G$181=300)),"")</f>
        <v>0</v>
      </c>
      <c r="AQ71" t="str">
        <f>IFERROR(SUMPRODUCT((Parfaites!$B71=[8]Sem!$C$2:$C$181)*([8]Sem!$E$2:$G$181=300)),"")</f>
        <v/>
      </c>
      <c r="AR71" t="str">
        <f>IFERROR(SUMPRODUCT((Parfaites!$B71=[7]Sem!$C$2:$C$181)*([7]Sem!$E$2:$G$181=300)),"")</f>
        <v/>
      </c>
      <c r="AS71" t="str">
        <f>IFERROR(SUMPRODUCT((Parfaites!$B71=[6]Sem!$C$2:$C$181)*([6]Sem!$E$2:$G$181=300)),"")</f>
        <v/>
      </c>
      <c r="AT71">
        <f>IFERROR(SUMPRODUCT((Parfaites!$B71=Sem.034!$C$2:$C$181)*(Sem.034!$E$2:$G$181=300)),"")</f>
        <v>0</v>
      </c>
    </row>
    <row r="72" spans="1:46" x14ac:dyDescent="0.25">
      <c r="A72" s="73">
        <v>1069</v>
      </c>
      <c r="B72" s="135" t="str">
        <f>'Informations personnelles'!C72</f>
        <v>Diane Resler</v>
      </c>
      <c r="C72" s="147">
        <f>SUMPRODUCT((Parfaites!B72='Abat-Neuf'!C$2:C$181)*('Abat-Neuf'!E$2:G$181=300))</f>
        <v>0</v>
      </c>
      <c r="D72" s="127">
        <f t="shared" si="1"/>
        <v>0</v>
      </c>
      <c r="E72" s="126">
        <f>IFERROR(C72*Données!$X$25+D72*Données!$X$23,"")</f>
        <v>0</v>
      </c>
      <c r="M72">
        <f>IFERROR(SUMPRODUCT((Parfaites!$B72=Sem.01!$C$2:$C$181)*(Sem.01!$E$2:$G$181=300)),"")</f>
        <v>0</v>
      </c>
      <c r="N72" t="str">
        <f>IFERROR(SUMPRODUCT((Parfaites!$B72=[1]Sem!$C$2:$C$181)*([1]Sem!$E$2:$G$181=300)),"")</f>
        <v/>
      </c>
      <c r="O72">
        <f>IFERROR(SUMPRODUCT((Parfaites!$B72=Sem.03!$C$2:$C$181)*(Sem.03!$E$2:$G$181=300)),"")</f>
        <v>0</v>
      </c>
      <c r="P72" t="str">
        <f>IFERROR(SUMPRODUCT((Parfaites!$B72=[2]Sem!$C$2:$C$181)*([2]Sem!$E$2:$G$181=300)),"")</f>
        <v/>
      </c>
      <c r="Q72" t="str">
        <f>IFERROR(SUMPRODUCT((Parfaites!$B72=[3]Sem!$C$2:$C$181)*([3]Sem!$E$2:$G$181=300)),"")</f>
        <v/>
      </c>
      <c r="R72" t="str">
        <f>IFERROR(SUMPRODUCT((Parfaites!$B72=[4]Sem!$C$2:$C$181)*([4]Sem!$E$2:$G$181=300)),"")</f>
        <v/>
      </c>
      <c r="S72" t="str">
        <f>IFERROR(SUMPRODUCT((Parfaites!$B72=[5]Sem!$C$2:$C$181)*([5]Sem!$E$2:$G$181=300)),"")</f>
        <v/>
      </c>
      <c r="T72" t="str">
        <f>IFERROR(SUMPRODUCT((Parfaites!$B72=[17]Sem!$C$2:$C$181)*([17]Sem!$E$2:$G$181=300)),"")</f>
        <v/>
      </c>
      <c r="U72" t="str">
        <f>IFERROR(SUMPRODUCT((Parfaites!$B72=[18]Sem!$C$2:$C$181)*([18]Sem!$E$2:$G$181=300)),"")</f>
        <v/>
      </c>
      <c r="V72" t="str">
        <f>IFERROR(SUMPRODUCT((Parfaites!$B72=[19]Sem!$C$2:$C$181)*([19]Sem!$E$2:$G$181=300)),"")</f>
        <v/>
      </c>
      <c r="W72" t="str">
        <f>IFERROR(SUMPRODUCT((Parfaites!$B72=[20]Sem!$C$2:$C$181)*([20]Sem!$E$2:$G$181=300)),"")</f>
        <v/>
      </c>
      <c r="X72" t="str">
        <f>IFERROR(SUMPRODUCT((Parfaites!$B72=[21]Sem!$C$2:$C$181)*([21]Sem!$E$2:$G$181=300)),"")</f>
        <v/>
      </c>
      <c r="Y72" t="str">
        <f>IFERROR(SUMPRODUCT((Parfaites!$B72=[22]Sem!$C$2:$C$181)*([22]Sem!$E$2:$G$181=300)),"")</f>
        <v/>
      </c>
      <c r="Z72" t="str">
        <f>IFERROR(SUMPRODUCT((Parfaites!$B72=[23]Sem!$C$2:$C$181)*([23]Sem!$E$2:$G$181=300)),"")</f>
        <v/>
      </c>
      <c r="AA72">
        <f>IFERROR(SUMPRODUCT((Parfaites!$B72=Sem.015!$C$2:$C$181)*(Sem.015!$E$2:$G$181=300)),"")</f>
        <v>0</v>
      </c>
      <c r="AB72" t="str">
        <f>IFERROR(SUMPRODUCT((Parfaites!$B72=[24]Sem!$C$2:$C$181)*([24]Sem!$E$2:$G$181=300)),"")</f>
        <v/>
      </c>
      <c r="AC72" t="str">
        <f>IFERROR(SUMPRODUCT((Parfaites!$B72=[25]Sem!$C$2:$C$181)*([25]Sem!$E$2:$G$181=300)),"")</f>
        <v/>
      </c>
      <c r="AD72" t="str">
        <f>IFERROR(SUMPRODUCT((Parfaites!$B72=[26]Sem!$C$2:$C$181)*([26]Sem!$E$2:$G$181=300)),"")</f>
        <v/>
      </c>
      <c r="AE72" t="str">
        <f>IFERROR(SUMPRODUCT((Parfaites!$B72=[27]Sem!$C$2:$C$181)*([27]Sem!$E$2:$G$181=300)),"")</f>
        <v/>
      </c>
      <c r="AF72" t="str">
        <f>IFERROR(SUMPRODUCT((Parfaites!$B72=[28]Sem!$C$2:$C$181)*([28]Sem!$E$2:$G$181=300)),"")</f>
        <v/>
      </c>
      <c r="AG72" t="str">
        <f>IFERROR(SUMPRODUCT((Parfaites!$B72=[29]Sem!$C$2:$C$181)*([29]Sem!$E$2:$G$181=300)),"")</f>
        <v/>
      </c>
      <c r="AH72" t="str">
        <f>IFERROR(SUMPRODUCT((Parfaites!$B72=[16]Sem!$C$2:$C$181)*([16]Sem!$E$2:$G$181=300)),"")</f>
        <v/>
      </c>
      <c r="AI72" t="str">
        <f>IFERROR(SUMPRODUCT((Parfaites!$B72=[15]Sem!$C$2:$C$181)*([15]Sem!$E$2:$G$181=300)),"")</f>
        <v/>
      </c>
      <c r="AJ72" t="str">
        <f>IFERROR(SUMPRODUCT((Parfaites!$B72=[14]Sem!$C$2:$C$181)*([14]Sem!$E$2:$G$181=300)),"")</f>
        <v/>
      </c>
      <c r="AK72" t="str">
        <f>IFERROR(SUMPRODUCT((Parfaites!$B72=[13]Sem!$C$2:$C$181)*([13]Sem!$E$2:$G$181=300)),"")</f>
        <v/>
      </c>
      <c r="AL72" t="str">
        <f>IFERROR(SUMPRODUCT((Parfaites!$B72=[12]Sem!$C$2:$C$181)*([12]Sem!$E$2:$G$181=300)),"")</f>
        <v/>
      </c>
      <c r="AM72" t="str">
        <f>IFERROR(SUMPRODUCT((Parfaites!$B72=[11]Sem!$C$2:$C$181)*([11]Sem!$E$2:$G$181=300)),"")</f>
        <v/>
      </c>
      <c r="AN72" t="str">
        <f>IFERROR(SUMPRODUCT((Parfaites!$B72=[10]Sem!$C$2:$C$181)*([10]Sem!$E$2:$G$181=300)),"")</f>
        <v/>
      </c>
      <c r="AO72" t="str">
        <f>IFERROR(SUMPRODUCT((Parfaites!$B72=[9]Sem!$C$2:$C$181)*([9]Sem!$E$2:$G$181=300)),"")</f>
        <v/>
      </c>
      <c r="AP72">
        <f>IFERROR(SUMPRODUCT((Parfaites!$B72=Sem.030!$C$2:$C$181)*(Sem.030!$E$2:$G$181=300)),"")</f>
        <v>0</v>
      </c>
      <c r="AQ72" t="str">
        <f>IFERROR(SUMPRODUCT((Parfaites!$B72=[8]Sem!$C$2:$C$181)*([8]Sem!$E$2:$G$181=300)),"")</f>
        <v/>
      </c>
      <c r="AR72" t="str">
        <f>IFERROR(SUMPRODUCT((Parfaites!$B72=[7]Sem!$C$2:$C$181)*([7]Sem!$E$2:$G$181=300)),"")</f>
        <v/>
      </c>
      <c r="AS72" t="str">
        <f>IFERROR(SUMPRODUCT((Parfaites!$B72=[6]Sem!$C$2:$C$181)*([6]Sem!$E$2:$G$181=300)),"")</f>
        <v/>
      </c>
      <c r="AT72">
        <f>IFERROR(SUMPRODUCT((Parfaites!$B72=Sem.034!$C$2:$C$181)*(Sem.034!$E$2:$G$181=300)),"")</f>
        <v>0</v>
      </c>
    </row>
    <row r="73" spans="1:46" x14ac:dyDescent="0.25">
      <c r="A73" s="73">
        <v>1070</v>
      </c>
      <c r="B73" s="135" t="str">
        <f>'Informations personnelles'!C73</f>
        <v>Monique Campeau</v>
      </c>
      <c r="C73" s="147">
        <f>SUMPRODUCT((Parfaites!B73='Abat-Neuf'!C$2:C$181)*('Abat-Neuf'!E$2:G$181=300))</f>
        <v>0</v>
      </c>
      <c r="D73" s="127">
        <f t="shared" si="1"/>
        <v>0</v>
      </c>
      <c r="E73" s="126">
        <f>IFERROR(C73*Données!$X$25+D73*Données!$X$23,"")</f>
        <v>0</v>
      </c>
      <c r="M73">
        <f>IFERROR(SUMPRODUCT((Parfaites!$B73=Sem.01!$C$2:$C$181)*(Sem.01!$E$2:$G$181=300)),"")</f>
        <v>0</v>
      </c>
      <c r="N73" t="str">
        <f>IFERROR(SUMPRODUCT((Parfaites!$B73=[1]Sem!$C$2:$C$181)*([1]Sem!$E$2:$G$181=300)),"")</f>
        <v/>
      </c>
      <c r="O73">
        <f>IFERROR(SUMPRODUCT((Parfaites!$B73=Sem.03!$C$2:$C$181)*(Sem.03!$E$2:$G$181=300)),"")</f>
        <v>0</v>
      </c>
      <c r="P73" t="str">
        <f>IFERROR(SUMPRODUCT((Parfaites!$B73=[2]Sem!$C$2:$C$181)*([2]Sem!$E$2:$G$181=300)),"")</f>
        <v/>
      </c>
      <c r="Q73" t="str">
        <f>IFERROR(SUMPRODUCT((Parfaites!$B73=[3]Sem!$C$2:$C$181)*([3]Sem!$E$2:$G$181=300)),"")</f>
        <v/>
      </c>
      <c r="R73" t="str">
        <f>IFERROR(SUMPRODUCT((Parfaites!$B73=[4]Sem!$C$2:$C$181)*([4]Sem!$E$2:$G$181=300)),"")</f>
        <v/>
      </c>
      <c r="S73" t="str">
        <f>IFERROR(SUMPRODUCT((Parfaites!$B73=[5]Sem!$C$2:$C$181)*([5]Sem!$E$2:$G$181=300)),"")</f>
        <v/>
      </c>
      <c r="T73" t="str">
        <f>IFERROR(SUMPRODUCT((Parfaites!$B73=[17]Sem!$C$2:$C$181)*([17]Sem!$E$2:$G$181=300)),"")</f>
        <v/>
      </c>
      <c r="U73" t="str">
        <f>IFERROR(SUMPRODUCT((Parfaites!$B73=[18]Sem!$C$2:$C$181)*([18]Sem!$E$2:$G$181=300)),"")</f>
        <v/>
      </c>
      <c r="V73" t="str">
        <f>IFERROR(SUMPRODUCT((Parfaites!$B73=[19]Sem!$C$2:$C$181)*([19]Sem!$E$2:$G$181=300)),"")</f>
        <v/>
      </c>
      <c r="W73" t="str">
        <f>IFERROR(SUMPRODUCT((Parfaites!$B73=[20]Sem!$C$2:$C$181)*([20]Sem!$E$2:$G$181=300)),"")</f>
        <v/>
      </c>
      <c r="X73" t="str">
        <f>IFERROR(SUMPRODUCT((Parfaites!$B73=[21]Sem!$C$2:$C$181)*([21]Sem!$E$2:$G$181=300)),"")</f>
        <v/>
      </c>
      <c r="Y73" t="str">
        <f>IFERROR(SUMPRODUCT((Parfaites!$B73=[22]Sem!$C$2:$C$181)*([22]Sem!$E$2:$G$181=300)),"")</f>
        <v/>
      </c>
      <c r="Z73" t="str">
        <f>IFERROR(SUMPRODUCT((Parfaites!$B73=[23]Sem!$C$2:$C$181)*([23]Sem!$E$2:$G$181=300)),"")</f>
        <v/>
      </c>
      <c r="AA73">
        <f>IFERROR(SUMPRODUCT((Parfaites!$B73=Sem.015!$C$2:$C$181)*(Sem.015!$E$2:$G$181=300)),"")</f>
        <v>0</v>
      </c>
      <c r="AB73" t="str">
        <f>IFERROR(SUMPRODUCT((Parfaites!$B73=[24]Sem!$C$2:$C$181)*([24]Sem!$E$2:$G$181=300)),"")</f>
        <v/>
      </c>
      <c r="AC73" t="str">
        <f>IFERROR(SUMPRODUCT((Parfaites!$B73=[25]Sem!$C$2:$C$181)*([25]Sem!$E$2:$G$181=300)),"")</f>
        <v/>
      </c>
      <c r="AD73" t="str">
        <f>IFERROR(SUMPRODUCT((Parfaites!$B73=[26]Sem!$C$2:$C$181)*([26]Sem!$E$2:$G$181=300)),"")</f>
        <v/>
      </c>
      <c r="AE73" t="str">
        <f>IFERROR(SUMPRODUCT((Parfaites!$B73=[27]Sem!$C$2:$C$181)*([27]Sem!$E$2:$G$181=300)),"")</f>
        <v/>
      </c>
      <c r="AF73" t="str">
        <f>IFERROR(SUMPRODUCT((Parfaites!$B73=[28]Sem!$C$2:$C$181)*([28]Sem!$E$2:$G$181=300)),"")</f>
        <v/>
      </c>
      <c r="AG73" t="str">
        <f>IFERROR(SUMPRODUCT((Parfaites!$B73=[29]Sem!$C$2:$C$181)*([29]Sem!$E$2:$G$181=300)),"")</f>
        <v/>
      </c>
      <c r="AH73" t="str">
        <f>IFERROR(SUMPRODUCT((Parfaites!$B73=[16]Sem!$C$2:$C$181)*([16]Sem!$E$2:$G$181=300)),"")</f>
        <v/>
      </c>
      <c r="AI73" t="str">
        <f>IFERROR(SUMPRODUCT((Parfaites!$B73=[15]Sem!$C$2:$C$181)*([15]Sem!$E$2:$G$181=300)),"")</f>
        <v/>
      </c>
      <c r="AJ73" t="str">
        <f>IFERROR(SUMPRODUCT((Parfaites!$B73=[14]Sem!$C$2:$C$181)*([14]Sem!$E$2:$G$181=300)),"")</f>
        <v/>
      </c>
      <c r="AK73" t="str">
        <f>IFERROR(SUMPRODUCT((Parfaites!$B73=[13]Sem!$C$2:$C$181)*([13]Sem!$E$2:$G$181=300)),"")</f>
        <v/>
      </c>
      <c r="AL73" t="str">
        <f>IFERROR(SUMPRODUCT((Parfaites!$B73=[12]Sem!$C$2:$C$181)*([12]Sem!$E$2:$G$181=300)),"")</f>
        <v/>
      </c>
      <c r="AM73" t="str">
        <f>IFERROR(SUMPRODUCT((Parfaites!$B73=[11]Sem!$C$2:$C$181)*([11]Sem!$E$2:$G$181=300)),"")</f>
        <v/>
      </c>
      <c r="AN73" t="str">
        <f>IFERROR(SUMPRODUCT((Parfaites!$B73=[10]Sem!$C$2:$C$181)*([10]Sem!$E$2:$G$181=300)),"")</f>
        <v/>
      </c>
      <c r="AO73" t="str">
        <f>IFERROR(SUMPRODUCT((Parfaites!$B73=[9]Sem!$C$2:$C$181)*([9]Sem!$E$2:$G$181=300)),"")</f>
        <v/>
      </c>
      <c r="AP73">
        <f>IFERROR(SUMPRODUCT((Parfaites!$B73=Sem.030!$C$2:$C$181)*(Sem.030!$E$2:$G$181=300)),"")</f>
        <v>0</v>
      </c>
      <c r="AQ73" t="str">
        <f>IFERROR(SUMPRODUCT((Parfaites!$B73=[8]Sem!$C$2:$C$181)*([8]Sem!$E$2:$G$181=300)),"")</f>
        <v/>
      </c>
      <c r="AR73" t="str">
        <f>IFERROR(SUMPRODUCT((Parfaites!$B73=[7]Sem!$C$2:$C$181)*([7]Sem!$E$2:$G$181=300)),"")</f>
        <v/>
      </c>
      <c r="AS73" t="str">
        <f>IFERROR(SUMPRODUCT((Parfaites!$B73=[6]Sem!$C$2:$C$181)*([6]Sem!$E$2:$G$181=300)),"")</f>
        <v/>
      </c>
      <c r="AT73">
        <f>IFERROR(SUMPRODUCT((Parfaites!$B73=Sem.034!$C$2:$C$181)*(Sem.034!$E$2:$G$181=300)),"")</f>
        <v>0</v>
      </c>
    </row>
    <row r="74" spans="1:46" x14ac:dyDescent="0.25">
      <c r="A74" s="73">
        <v>1071</v>
      </c>
      <c r="B74" s="135" t="str">
        <f>'Informations personnelles'!C74</f>
        <v>Mario Nolet</v>
      </c>
      <c r="C74" s="147">
        <f>SUMPRODUCT((Parfaites!B74='Abat-Neuf'!C$2:C$181)*('Abat-Neuf'!E$2:G$181=300))</f>
        <v>0</v>
      </c>
      <c r="D74" s="127">
        <f t="shared" si="1"/>
        <v>0</v>
      </c>
      <c r="E74" s="126">
        <f>IFERROR(C74*Données!$X$25+D74*Données!$X$23,"")</f>
        <v>0</v>
      </c>
      <c r="M74">
        <f>IFERROR(SUMPRODUCT((Parfaites!$B74=Sem.01!$C$2:$C$181)*(Sem.01!$E$2:$G$181=300)),"")</f>
        <v>0</v>
      </c>
      <c r="N74" t="str">
        <f>IFERROR(SUMPRODUCT((Parfaites!$B74=[1]Sem!$C$2:$C$181)*([1]Sem!$E$2:$G$181=300)),"")</f>
        <v/>
      </c>
      <c r="O74">
        <f>IFERROR(SUMPRODUCT((Parfaites!$B74=Sem.03!$C$2:$C$181)*(Sem.03!$E$2:$G$181=300)),"")</f>
        <v>0</v>
      </c>
      <c r="P74" t="str">
        <f>IFERROR(SUMPRODUCT((Parfaites!$B74=[2]Sem!$C$2:$C$181)*([2]Sem!$E$2:$G$181=300)),"")</f>
        <v/>
      </c>
      <c r="Q74" t="str">
        <f>IFERROR(SUMPRODUCT((Parfaites!$B74=[3]Sem!$C$2:$C$181)*([3]Sem!$E$2:$G$181=300)),"")</f>
        <v/>
      </c>
      <c r="R74" t="str">
        <f>IFERROR(SUMPRODUCT((Parfaites!$B74=[4]Sem!$C$2:$C$181)*([4]Sem!$E$2:$G$181=300)),"")</f>
        <v/>
      </c>
      <c r="S74" t="str">
        <f>IFERROR(SUMPRODUCT((Parfaites!$B74=[5]Sem!$C$2:$C$181)*([5]Sem!$E$2:$G$181=300)),"")</f>
        <v/>
      </c>
      <c r="T74" t="str">
        <f>IFERROR(SUMPRODUCT((Parfaites!$B74=[17]Sem!$C$2:$C$181)*([17]Sem!$E$2:$G$181=300)),"")</f>
        <v/>
      </c>
      <c r="U74" t="str">
        <f>IFERROR(SUMPRODUCT((Parfaites!$B74=[18]Sem!$C$2:$C$181)*([18]Sem!$E$2:$G$181=300)),"")</f>
        <v/>
      </c>
      <c r="V74" t="str">
        <f>IFERROR(SUMPRODUCT((Parfaites!$B74=[19]Sem!$C$2:$C$181)*([19]Sem!$E$2:$G$181=300)),"")</f>
        <v/>
      </c>
      <c r="W74" t="str">
        <f>IFERROR(SUMPRODUCT((Parfaites!$B74=[20]Sem!$C$2:$C$181)*([20]Sem!$E$2:$G$181=300)),"")</f>
        <v/>
      </c>
      <c r="X74" t="str">
        <f>IFERROR(SUMPRODUCT((Parfaites!$B74=[21]Sem!$C$2:$C$181)*([21]Sem!$E$2:$G$181=300)),"")</f>
        <v/>
      </c>
      <c r="Y74" t="str">
        <f>IFERROR(SUMPRODUCT((Parfaites!$B74=[22]Sem!$C$2:$C$181)*([22]Sem!$E$2:$G$181=300)),"")</f>
        <v/>
      </c>
      <c r="Z74" t="str">
        <f>IFERROR(SUMPRODUCT((Parfaites!$B74=[23]Sem!$C$2:$C$181)*([23]Sem!$E$2:$G$181=300)),"")</f>
        <v/>
      </c>
      <c r="AA74">
        <f>IFERROR(SUMPRODUCT((Parfaites!$B74=Sem.015!$C$2:$C$181)*(Sem.015!$E$2:$G$181=300)),"")</f>
        <v>0</v>
      </c>
      <c r="AB74" t="str">
        <f>IFERROR(SUMPRODUCT((Parfaites!$B74=[24]Sem!$C$2:$C$181)*([24]Sem!$E$2:$G$181=300)),"")</f>
        <v/>
      </c>
      <c r="AC74" t="str">
        <f>IFERROR(SUMPRODUCT((Parfaites!$B74=[25]Sem!$C$2:$C$181)*([25]Sem!$E$2:$G$181=300)),"")</f>
        <v/>
      </c>
      <c r="AD74" t="str">
        <f>IFERROR(SUMPRODUCT((Parfaites!$B74=[26]Sem!$C$2:$C$181)*([26]Sem!$E$2:$G$181=300)),"")</f>
        <v/>
      </c>
      <c r="AE74" t="str">
        <f>IFERROR(SUMPRODUCT((Parfaites!$B74=[27]Sem!$C$2:$C$181)*([27]Sem!$E$2:$G$181=300)),"")</f>
        <v/>
      </c>
      <c r="AF74" t="str">
        <f>IFERROR(SUMPRODUCT((Parfaites!$B74=[28]Sem!$C$2:$C$181)*([28]Sem!$E$2:$G$181=300)),"")</f>
        <v/>
      </c>
      <c r="AG74" t="str">
        <f>IFERROR(SUMPRODUCT((Parfaites!$B74=[29]Sem!$C$2:$C$181)*([29]Sem!$E$2:$G$181=300)),"")</f>
        <v/>
      </c>
      <c r="AH74" t="str">
        <f>IFERROR(SUMPRODUCT((Parfaites!$B74=[16]Sem!$C$2:$C$181)*([16]Sem!$E$2:$G$181=300)),"")</f>
        <v/>
      </c>
      <c r="AI74" t="str">
        <f>IFERROR(SUMPRODUCT((Parfaites!$B74=[15]Sem!$C$2:$C$181)*([15]Sem!$E$2:$G$181=300)),"")</f>
        <v/>
      </c>
      <c r="AJ74" t="str">
        <f>IFERROR(SUMPRODUCT((Parfaites!$B74=[14]Sem!$C$2:$C$181)*([14]Sem!$E$2:$G$181=300)),"")</f>
        <v/>
      </c>
      <c r="AK74" t="str">
        <f>IFERROR(SUMPRODUCT((Parfaites!$B74=[13]Sem!$C$2:$C$181)*([13]Sem!$E$2:$G$181=300)),"")</f>
        <v/>
      </c>
      <c r="AL74" t="str">
        <f>IFERROR(SUMPRODUCT((Parfaites!$B74=[12]Sem!$C$2:$C$181)*([12]Sem!$E$2:$G$181=300)),"")</f>
        <v/>
      </c>
      <c r="AM74" t="str">
        <f>IFERROR(SUMPRODUCT((Parfaites!$B74=[11]Sem!$C$2:$C$181)*([11]Sem!$E$2:$G$181=300)),"")</f>
        <v/>
      </c>
      <c r="AN74" t="str">
        <f>IFERROR(SUMPRODUCT((Parfaites!$B74=[10]Sem!$C$2:$C$181)*([10]Sem!$E$2:$G$181=300)),"")</f>
        <v/>
      </c>
      <c r="AO74" t="str">
        <f>IFERROR(SUMPRODUCT((Parfaites!$B74=[9]Sem!$C$2:$C$181)*([9]Sem!$E$2:$G$181=300)),"")</f>
        <v/>
      </c>
      <c r="AP74">
        <f>IFERROR(SUMPRODUCT((Parfaites!$B74=Sem.030!$C$2:$C$181)*(Sem.030!$E$2:$G$181=300)),"")</f>
        <v>0</v>
      </c>
      <c r="AQ74" t="str">
        <f>IFERROR(SUMPRODUCT((Parfaites!$B74=[8]Sem!$C$2:$C$181)*([8]Sem!$E$2:$G$181=300)),"")</f>
        <v/>
      </c>
      <c r="AR74" t="str">
        <f>IFERROR(SUMPRODUCT((Parfaites!$B74=[7]Sem!$C$2:$C$181)*([7]Sem!$E$2:$G$181=300)),"")</f>
        <v/>
      </c>
      <c r="AS74" t="str">
        <f>IFERROR(SUMPRODUCT((Parfaites!$B74=[6]Sem!$C$2:$C$181)*([6]Sem!$E$2:$G$181=300)),"")</f>
        <v/>
      </c>
      <c r="AT74">
        <f>IFERROR(SUMPRODUCT((Parfaites!$B74=Sem.034!$C$2:$C$181)*(Sem.034!$E$2:$G$181=300)),"")</f>
        <v>0</v>
      </c>
    </row>
    <row r="75" spans="1:46" x14ac:dyDescent="0.25">
      <c r="A75" s="73">
        <v>1072</v>
      </c>
      <c r="B75" s="135" t="str">
        <f>'Informations personnelles'!C75</f>
        <v>Marcel Legault</v>
      </c>
      <c r="C75" s="147">
        <f>SUMPRODUCT((Parfaites!B75='Abat-Neuf'!C$2:C$181)*('Abat-Neuf'!E$2:G$181=300))</f>
        <v>0</v>
      </c>
      <c r="D75" s="127">
        <f t="shared" si="1"/>
        <v>0</v>
      </c>
      <c r="E75" s="126">
        <f>IFERROR(C75*Données!$X$25+D75*Données!$X$23,"")</f>
        <v>0</v>
      </c>
      <c r="M75">
        <f>IFERROR(SUMPRODUCT((Parfaites!$B75=Sem.01!$C$2:$C$181)*(Sem.01!$E$2:$G$181=300)),"")</f>
        <v>0</v>
      </c>
      <c r="N75" t="str">
        <f>IFERROR(SUMPRODUCT((Parfaites!$B75=[1]Sem!$C$2:$C$181)*([1]Sem!$E$2:$G$181=300)),"")</f>
        <v/>
      </c>
      <c r="O75">
        <f>IFERROR(SUMPRODUCT((Parfaites!$B75=Sem.03!$C$2:$C$181)*(Sem.03!$E$2:$G$181=300)),"")</f>
        <v>0</v>
      </c>
      <c r="P75" t="str">
        <f>IFERROR(SUMPRODUCT((Parfaites!$B75=[2]Sem!$C$2:$C$181)*([2]Sem!$E$2:$G$181=300)),"")</f>
        <v/>
      </c>
      <c r="Q75" t="str">
        <f>IFERROR(SUMPRODUCT((Parfaites!$B75=[3]Sem!$C$2:$C$181)*([3]Sem!$E$2:$G$181=300)),"")</f>
        <v/>
      </c>
      <c r="R75" t="str">
        <f>IFERROR(SUMPRODUCT((Parfaites!$B75=[4]Sem!$C$2:$C$181)*([4]Sem!$E$2:$G$181=300)),"")</f>
        <v/>
      </c>
      <c r="S75" t="str">
        <f>IFERROR(SUMPRODUCT((Parfaites!$B75=[5]Sem!$C$2:$C$181)*([5]Sem!$E$2:$G$181=300)),"")</f>
        <v/>
      </c>
      <c r="T75" t="str">
        <f>IFERROR(SUMPRODUCT((Parfaites!$B75=[17]Sem!$C$2:$C$181)*([17]Sem!$E$2:$G$181=300)),"")</f>
        <v/>
      </c>
      <c r="U75" t="str">
        <f>IFERROR(SUMPRODUCT((Parfaites!$B75=[18]Sem!$C$2:$C$181)*([18]Sem!$E$2:$G$181=300)),"")</f>
        <v/>
      </c>
      <c r="V75" t="str">
        <f>IFERROR(SUMPRODUCT((Parfaites!$B75=[19]Sem!$C$2:$C$181)*([19]Sem!$E$2:$G$181=300)),"")</f>
        <v/>
      </c>
      <c r="W75" t="str">
        <f>IFERROR(SUMPRODUCT((Parfaites!$B75=[20]Sem!$C$2:$C$181)*([20]Sem!$E$2:$G$181=300)),"")</f>
        <v/>
      </c>
      <c r="X75" t="str">
        <f>IFERROR(SUMPRODUCT((Parfaites!$B75=[21]Sem!$C$2:$C$181)*([21]Sem!$E$2:$G$181=300)),"")</f>
        <v/>
      </c>
      <c r="Y75" t="str">
        <f>IFERROR(SUMPRODUCT((Parfaites!$B75=[22]Sem!$C$2:$C$181)*([22]Sem!$E$2:$G$181=300)),"")</f>
        <v/>
      </c>
      <c r="Z75" t="str">
        <f>IFERROR(SUMPRODUCT((Parfaites!$B75=[23]Sem!$C$2:$C$181)*([23]Sem!$E$2:$G$181=300)),"")</f>
        <v/>
      </c>
      <c r="AA75">
        <f>IFERROR(SUMPRODUCT((Parfaites!$B75=Sem.015!$C$2:$C$181)*(Sem.015!$E$2:$G$181=300)),"")</f>
        <v>0</v>
      </c>
      <c r="AB75" t="str">
        <f>IFERROR(SUMPRODUCT((Parfaites!$B75=[24]Sem!$C$2:$C$181)*([24]Sem!$E$2:$G$181=300)),"")</f>
        <v/>
      </c>
      <c r="AC75" t="str">
        <f>IFERROR(SUMPRODUCT((Parfaites!$B75=[25]Sem!$C$2:$C$181)*([25]Sem!$E$2:$G$181=300)),"")</f>
        <v/>
      </c>
      <c r="AD75" t="str">
        <f>IFERROR(SUMPRODUCT((Parfaites!$B75=[26]Sem!$C$2:$C$181)*([26]Sem!$E$2:$G$181=300)),"")</f>
        <v/>
      </c>
      <c r="AE75" t="str">
        <f>IFERROR(SUMPRODUCT((Parfaites!$B75=[27]Sem!$C$2:$C$181)*([27]Sem!$E$2:$G$181=300)),"")</f>
        <v/>
      </c>
      <c r="AF75" t="str">
        <f>IFERROR(SUMPRODUCT((Parfaites!$B75=[28]Sem!$C$2:$C$181)*([28]Sem!$E$2:$G$181=300)),"")</f>
        <v/>
      </c>
      <c r="AG75" t="str">
        <f>IFERROR(SUMPRODUCT((Parfaites!$B75=[29]Sem!$C$2:$C$181)*([29]Sem!$E$2:$G$181=300)),"")</f>
        <v/>
      </c>
      <c r="AH75" t="str">
        <f>IFERROR(SUMPRODUCT((Parfaites!$B75=[16]Sem!$C$2:$C$181)*([16]Sem!$E$2:$G$181=300)),"")</f>
        <v/>
      </c>
      <c r="AI75" t="str">
        <f>IFERROR(SUMPRODUCT((Parfaites!$B75=[15]Sem!$C$2:$C$181)*([15]Sem!$E$2:$G$181=300)),"")</f>
        <v/>
      </c>
      <c r="AJ75" t="str">
        <f>IFERROR(SUMPRODUCT((Parfaites!$B75=[14]Sem!$C$2:$C$181)*([14]Sem!$E$2:$G$181=300)),"")</f>
        <v/>
      </c>
      <c r="AK75" t="str">
        <f>IFERROR(SUMPRODUCT((Parfaites!$B75=[13]Sem!$C$2:$C$181)*([13]Sem!$E$2:$G$181=300)),"")</f>
        <v/>
      </c>
      <c r="AL75" t="str">
        <f>IFERROR(SUMPRODUCT((Parfaites!$B75=[12]Sem!$C$2:$C$181)*([12]Sem!$E$2:$G$181=300)),"")</f>
        <v/>
      </c>
      <c r="AM75" t="str">
        <f>IFERROR(SUMPRODUCT((Parfaites!$B75=[11]Sem!$C$2:$C$181)*([11]Sem!$E$2:$G$181=300)),"")</f>
        <v/>
      </c>
      <c r="AN75" t="str">
        <f>IFERROR(SUMPRODUCT((Parfaites!$B75=[10]Sem!$C$2:$C$181)*([10]Sem!$E$2:$G$181=300)),"")</f>
        <v/>
      </c>
      <c r="AO75" t="str">
        <f>IFERROR(SUMPRODUCT((Parfaites!$B75=[9]Sem!$C$2:$C$181)*([9]Sem!$E$2:$G$181=300)),"")</f>
        <v/>
      </c>
      <c r="AP75">
        <f>IFERROR(SUMPRODUCT((Parfaites!$B75=Sem.030!$C$2:$C$181)*(Sem.030!$E$2:$G$181=300)),"")</f>
        <v>0</v>
      </c>
      <c r="AQ75" t="str">
        <f>IFERROR(SUMPRODUCT((Parfaites!$B75=[8]Sem!$C$2:$C$181)*([8]Sem!$E$2:$G$181=300)),"")</f>
        <v/>
      </c>
      <c r="AR75" t="str">
        <f>IFERROR(SUMPRODUCT((Parfaites!$B75=[7]Sem!$C$2:$C$181)*([7]Sem!$E$2:$G$181=300)),"")</f>
        <v/>
      </c>
      <c r="AS75" t="str">
        <f>IFERROR(SUMPRODUCT((Parfaites!$B75=[6]Sem!$C$2:$C$181)*([6]Sem!$E$2:$G$181=300)),"")</f>
        <v/>
      </c>
      <c r="AT75">
        <f>IFERROR(SUMPRODUCT((Parfaites!$B75=Sem.034!$C$2:$C$181)*(Sem.034!$E$2:$G$181=300)),"")</f>
        <v>0</v>
      </c>
    </row>
    <row r="76" spans="1:46" x14ac:dyDescent="0.25">
      <c r="A76" s="73">
        <v>1073</v>
      </c>
      <c r="B76" s="135" t="str">
        <f>'Informations personnelles'!C76</f>
        <v>Jocelyne Brunelle</v>
      </c>
      <c r="C76" s="147">
        <f>SUMPRODUCT((Parfaites!B76='Abat-Neuf'!C$2:C$181)*('Abat-Neuf'!E$2:G$181=300))</f>
        <v>0</v>
      </c>
      <c r="D76" s="127">
        <f t="shared" si="1"/>
        <v>0</v>
      </c>
      <c r="E76" s="126">
        <f>IFERROR(C76*Données!$X$25+D76*Données!$X$23,"")</f>
        <v>0</v>
      </c>
      <c r="M76">
        <f>IFERROR(SUMPRODUCT((Parfaites!$B76=Sem.01!$C$2:$C$181)*(Sem.01!$E$2:$G$181=300)),"")</f>
        <v>0</v>
      </c>
      <c r="N76" t="str">
        <f>IFERROR(SUMPRODUCT((Parfaites!$B76=[1]Sem!$C$2:$C$181)*([1]Sem!$E$2:$G$181=300)),"")</f>
        <v/>
      </c>
      <c r="O76">
        <f>IFERROR(SUMPRODUCT((Parfaites!$B76=Sem.03!$C$2:$C$181)*(Sem.03!$E$2:$G$181=300)),"")</f>
        <v>0</v>
      </c>
      <c r="P76" t="str">
        <f>IFERROR(SUMPRODUCT((Parfaites!$B76=[2]Sem!$C$2:$C$181)*([2]Sem!$E$2:$G$181=300)),"")</f>
        <v/>
      </c>
      <c r="Q76" t="str">
        <f>IFERROR(SUMPRODUCT((Parfaites!$B76=[3]Sem!$C$2:$C$181)*([3]Sem!$E$2:$G$181=300)),"")</f>
        <v/>
      </c>
      <c r="R76" t="str">
        <f>IFERROR(SUMPRODUCT((Parfaites!$B76=[4]Sem!$C$2:$C$181)*([4]Sem!$E$2:$G$181=300)),"")</f>
        <v/>
      </c>
      <c r="S76" t="str">
        <f>IFERROR(SUMPRODUCT((Parfaites!$B76=[5]Sem!$C$2:$C$181)*([5]Sem!$E$2:$G$181=300)),"")</f>
        <v/>
      </c>
      <c r="T76" t="str">
        <f>IFERROR(SUMPRODUCT((Parfaites!$B76=[17]Sem!$C$2:$C$181)*([17]Sem!$E$2:$G$181=300)),"")</f>
        <v/>
      </c>
      <c r="U76" t="str">
        <f>IFERROR(SUMPRODUCT((Parfaites!$B76=[18]Sem!$C$2:$C$181)*([18]Sem!$E$2:$G$181=300)),"")</f>
        <v/>
      </c>
      <c r="V76" t="str">
        <f>IFERROR(SUMPRODUCT((Parfaites!$B76=[19]Sem!$C$2:$C$181)*([19]Sem!$E$2:$G$181=300)),"")</f>
        <v/>
      </c>
      <c r="W76" t="str">
        <f>IFERROR(SUMPRODUCT((Parfaites!$B76=[20]Sem!$C$2:$C$181)*([20]Sem!$E$2:$G$181=300)),"")</f>
        <v/>
      </c>
      <c r="X76" t="str">
        <f>IFERROR(SUMPRODUCT((Parfaites!$B76=[21]Sem!$C$2:$C$181)*([21]Sem!$E$2:$G$181=300)),"")</f>
        <v/>
      </c>
      <c r="Y76" t="str">
        <f>IFERROR(SUMPRODUCT((Parfaites!$B76=[22]Sem!$C$2:$C$181)*([22]Sem!$E$2:$G$181=300)),"")</f>
        <v/>
      </c>
      <c r="Z76" t="str">
        <f>IFERROR(SUMPRODUCT((Parfaites!$B76=[23]Sem!$C$2:$C$181)*([23]Sem!$E$2:$G$181=300)),"")</f>
        <v/>
      </c>
      <c r="AA76">
        <f>IFERROR(SUMPRODUCT((Parfaites!$B76=Sem.015!$C$2:$C$181)*(Sem.015!$E$2:$G$181=300)),"")</f>
        <v>0</v>
      </c>
      <c r="AB76" t="str">
        <f>IFERROR(SUMPRODUCT((Parfaites!$B76=[24]Sem!$C$2:$C$181)*([24]Sem!$E$2:$G$181=300)),"")</f>
        <v/>
      </c>
      <c r="AC76" t="str">
        <f>IFERROR(SUMPRODUCT((Parfaites!$B76=[25]Sem!$C$2:$C$181)*([25]Sem!$E$2:$G$181=300)),"")</f>
        <v/>
      </c>
      <c r="AD76" t="str">
        <f>IFERROR(SUMPRODUCT((Parfaites!$B76=[26]Sem!$C$2:$C$181)*([26]Sem!$E$2:$G$181=300)),"")</f>
        <v/>
      </c>
      <c r="AE76" t="str">
        <f>IFERROR(SUMPRODUCT((Parfaites!$B76=[27]Sem!$C$2:$C$181)*([27]Sem!$E$2:$G$181=300)),"")</f>
        <v/>
      </c>
      <c r="AF76" t="str">
        <f>IFERROR(SUMPRODUCT((Parfaites!$B76=[28]Sem!$C$2:$C$181)*([28]Sem!$E$2:$G$181=300)),"")</f>
        <v/>
      </c>
      <c r="AG76" t="str">
        <f>IFERROR(SUMPRODUCT((Parfaites!$B76=[29]Sem!$C$2:$C$181)*([29]Sem!$E$2:$G$181=300)),"")</f>
        <v/>
      </c>
      <c r="AH76" t="str">
        <f>IFERROR(SUMPRODUCT((Parfaites!$B76=[16]Sem!$C$2:$C$181)*([16]Sem!$E$2:$G$181=300)),"")</f>
        <v/>
      </c>
      <c r="AI76" t="str">
        <f>IFERROR(SUMPRODUCT((Parfaites!$B76=[15]Sem!$C$2:$C$181)*([15]Sem!$E$2:$G$181=300)),"")</f>
        <v/>
      </c>
      <c r="AJ76" t="str">
        <f>IFERROR(SUMPRODUCT((Parfaites!$B76=[14]Sem!$C$2:$C$181)*([14]Sem!$E$2:$G$181=300)),"")</f>
        <v/>
      </c>
      <c r="AK76" t="str">
        <f>IFERROR(SUMPRODUCT((Parfaites!$B76=[13]Sem!$C$2:$C$181)*([13]Sem!$E$2:$G$181=300)),"")</f>
        <v/>
      </c>
      <c r="AL76" t="str">
        <f>IFERROR(SUMPRODUCT((Parfaites!$B76=[12]Sem!$C$2:$C$181)*([12]Sem!$E$2:$G$181=300)),"")</f>
        <v/>
      </c>
      <c r="AM76" t="str">
        <f>IFERROR(SUMPRODUCT((Parfaites!$B76=[11]Sem!$C$2:$C$181)*([11]Sem!$E$2:$G$181=300)),"")</f>
        <v/>
      </c>
      <c r="AN76" t="str">
        <f>IFERROR(SUMPRODUCT((Parfaites!$B76=[10]Sem!$C$2:$C$181)*([10]Sem!$E$2:$G$181=300)),"")</f>
        <v/>
      </c>
      <c r="AO76" t="str">
        <f>IFERROR(SUMPRODUCT((Parfaites!$B76=[9]Sem!$C$2:$C$181)*([9]Sem!$E$2:$G$181=300)),"")</f>
        <v/>
      </c>
      <c r="AP76">
        <f>IFERROR(SUMPRODUCT((Parfaites!$B76=Sem.030!$C$2:$C$181)*(Sem.030!$E$2:$G$181=300)),"")</f>
        <v>0</v>
      </c>
      <c r="AQ76" t="str">
        <f>IFERROR(SUMPRODUCT((Parfaites!$B76=[8]Sem!$C$2:$C$181)*([8]Sem!$E$2:$G$181=300)),"")</f>
        <v/>
      </c>
      <c r="AR76" t="str">
        <f>IFERROR(SUMPRODUCT((Parfaites!$B76=[7]Sem!$C$2:$C$181)*([7]Sem!$E$2:$G$181=300)),"")</f>
        <v/>
      </c>
      <c r="AS76" t="str">
        <f>IFERROR(SUMPRODUCT((Parfaites!$B76=[6]Sem!$C$2:$C$181)*([6]Sem!$E$2:$G$181=300)),"")</f>
        <v/>
      </c>
      <c r="AT76">
        <f>IFERROR(SUMPRODUCT((Parfaites!$B76=Sem.034!$C$2:$C$181)*(Sem.034!$E$2:$G$181=300)),"")</f>
        <v>0</v>
      </c>
    </row>
    <row r="77" spans="1:46" x14ac:dyDescent="0.25">
      <c r="A77" s="73">
        <v>1074</v>
      </c>
      <c r="B77" s="135">
        <f>'Informations personnelles'!C77</f>
        <v>0</v>
      </c>
      <c r="C77" s="147">
        <f>SUMPRODUCT((Parfaites!B77='Abat-Neuf'!C$2:C$181)*('Abat-Neuf'!E$2:G$181=300))</f>
        <v>0</v>
      </c>
      <c r="D77" s="127">
        <f t="shared" si="1"/>
        <v>0</v>
      </c>
      <c r="E77" s="126">
        <f>IFERROR(C77*Données!$X$25+D77*Données!$X$23,"")</f>
        <v>0</v>
      </c>
      <c r="M77">
        <f>IFERROR(SUMPRODUCT((Parfaites!$B77=Sem.01!$C$2:$C$181)*(Sem.01!$E$2:$G$181=300)),"")</f>
        <v>0</v>
      </c>
      <c r="N77" t="str">
        <f>IFERROR(SUMPRODUCT((Parfaites!$B77=[1]Sem!$C$2:$C$181)*([1]Sem!$E$2:$G$181=300)),"")</f>
        <v/>
      </c>
      <c r="O77">
        <f>IFERROR(SUMPRODUCT((Parfaites!$B77=Sem.03!$C$2:$C$181)*(Sem.03!$E$2:$G$181=300)),"")</f>
        <v>0</v>
      </c>
      <c r="P77" t="str">
        <f>IFERROR(SUMPRODUCT((Parfaites!$B77=[2]Sem!$C$2:$C$181)*([2]Sem!$E$2:$G$181=300)),"")</f>
        <v/>
      </c>
      <c r="Q77" t="str">
        <f>IFERROR(SUMPRODUCT((Parfaites!$B77=[3]Sem!$C$2:$C$181)*([3]Sem!$E$2:$G$181=300)),"")</f>
        <v/>
      </c>
      <c r="R77" t="str">
        <f>IFERROR(SUMPRODUCT((Parfaites!$B77=[4]Sem!$C$2:$C$181)*([4]Sem!$E$2:$G$181=300)),"")</f>
        <v/>
      </c>
      <c r="S77" t="str">
        <f>IFERROR(SUMPRODUCT((Parfaites!$B77=[5]Sem!$C$2:$C$181)*([5]Sem!$E$2:$G$181=300)),"")</f>
        <v/>
      </c>
      <c r="T77" t="str">
        <f>IFERROR(SUMPRODUCT((Parfaites!$B77=[17]Sem!$C$2:$C$181)*([17]Sem!$E$2:$G$181=300)),"")</f>
        <v/>
      </c>
      <c r="U77" t="str">
        <f>IFERROR(SUMPRODUCT((Parfaites!$B77=[18]Sem!$C$2:$C$181)*([18]Sem!$E$2:$G$181=300)),"")</f>
        <v/>
      </c>
      <c r="V77" t="str">
        <f>IFERROR(SUMPRODUCT((Parfaites!$B77=[19]Sem!$C$2:$C$181)*([19]Sem!$E$2:$G$181=300)),"")</f>
        <v/>
      </c>
      <c r="W77" t="str">
        <f>IFERROR(SUMPRODUCT((Parfaites!$B77=[20]Sem!$C$2:$C$181)*([20]Sem!$E$2:$G$181=300)),"")</f>
        <v/>
      </c>
      <c r="X77" t="str">
        <f>IFERROR(SUMPRODUCT((Parfaites!$B77=[21]Sem!$C$2:$C$181)*([21]Sem!$E$2:$G$181=300)),"")</f>
        <v/>
      </c>
      <c r="Y77" t="str">
        <f>IFERROR(SUMPRODUCT((Parfaites!$B77=[22]Sem!$C$2:$C$181)*([22]Sem!$E$2:$G$181=300)),"")</f>
        <v/>
      </c>
      <c r="Z77" t="str">
        <f>IFERROR(SUMPRODUCT((Parfaites!$B77=[23]Sem!$C$2:$C$181)*([23]Sem!$E$2:$G$181=300)),"")</f>
        <v/>
      </c>
      <c r="AA77">
        <f>IFERROR(SUMPRODUCT((Parfaites!$B77=Sem.015!$C$2:$C$181)*(Sem.015!$E$2:$G$181=300)),"")</f>
        <v>0</v>
      </c>
      <c r="AB77" t="str">
        <f>IFERROR(SUMPRODUCT((Parfaites!$B77=[24]Sem!$C$2:$C$181)*([24]Sem!$E$2:$G$181=300)),"")</f>
        <v/>
      </c>
      <c r="AC77" t="str">
        <f>IFERROR(SUMPRODUCT((Parfaites!$B77=[25]Sem!$C$2:$C$181)*([25]Sem!$E$2:$G$181=300)),"")</f>
        <v/>
      </c>
      <c r="AD77" t="str">
        <f>IFERROR(SUMPRODUCT((Parfaites!$B77=[26]Sem!$C$2:$C$181)*([26]Sem!$E$2:$G$181=300)),"")</f>
        <v/>
      </c>
      <c r="AE77" t="str">
        <f>IFERROR(SUMPRODUCT((Parfaites!$B77=[27]Sem!$C$2:$C$181)*([27]Sem!$E$2:$G$181=300)),"")</f>
        <v/>
      </c>
      <c r="AF77" t="str">
        <f>IFERROR(SUMPRODUCT((Parfaites!$B77=[28]Sem!$C$2:$C$181)*([28]Sem!$E$2:$G$181=300)),"")</f>
        <v/>
      </c>
      <c r="AG77" t="str">
        <f>IFERROR(SUMPRODUCT((Parfaites!$B77=[29]Sem!$C$2:$C$181)*([29]Sem!$E$2:$G$181=300)),"")</f>
        <v/>
      </c>
      <c r="AH77" t="str">
        <f>IFERROR(SUMPRODUCT((Parfaites!$B77=[16]Sem!$C$2:$C$181)*([16]Sem!$E$2:$G$181=300)),"")</f>
        <v/>
      </c>
      <c r="AI77" t="str">
        <f>IFERROR(SUMPRODUCT((Parfaites!$B77=[15]Sem!$C$2:$C$181)*([15]Sem!$E$2:$G$181=300)),"")</f>
        <v/>
      </c>
      <c r="AJ77" t="str">
        <f>IFERROR(SUMPRODUCT((Parfaites!$B77=[14]Sem!$C$2:$C$181)*([14]Sem!$E$2:$G$181=300)),"")</f>
        <v/>
      </c>
      <c r="AK77" t="str">
        <f>IFERROR(SUMPRODUCT((Parfaites!$B77=[13]Sem!$C$2:$C$181)*([13]Sem!$E$2:$G$181=300)),"")</f>
        <v/>
      </c>
      <c r="AL77" t="str">
        <f>IFERROR(SUMPRODUCT((Parfaites!$B77=[12]Sem!$C$2:$C$181)*([12]Sem!$E$2:$G$181=300)),"")</f>
        <v/>
      </c>
      <c r="AM77" t="str">
        <f>IFERROR(SUMPRODUCT((Parfaites!$B77=[11]Sem!$C$2:$C$181)*([11]Sem!$E$2:$G$181=300)),"")</f>
        <v/>
      </c>
      <c r="AN77" t="str">
        <f>IFERROR(SUMPRODUCT((Parfaites!$B77=[10]Sem!$C$2:$C$181)*([10]Sem!$E$2:$G$181=300)),"")</f>
        <v/>
      </c>
      <c r="AO77" t="str">
        <f>IFERROR(SUMPRODUCT((Parfaites!$B77=[9]Sem!$C$2:$C$181)*([9]Sem!$E$2:$G$181=300)),"")</f>
        <v/>
      </c>
      <c r="AP77">
        <f>IFERROR(SUMPRODUCT((Parfaites!$B77=Sem.030!$C$2:$C$181)*(Sem.030!$E$2:$G$181=300)),"")</f>
        <v>0</v>
      </c>
      <c r="AQ77" t="str">
        <f>IFERROR(SUMPRODUCT((Parfaites!$B77=[8]Sem!$C$2:$C$181)*([8]Sem!$E$2:$G$181=300)),"")</f>
        <v/>
      </c>
      <c r="AR77" t="str">
        <f>IFERROR(SUMPRODUCT((Parfaites!$B77=[7]Sem!$C$2:$C$181)*([7]Sem!$E$2:$G$181=300)),"")</f>
        <v/>
      </c>
      <c r="AS77" t="str">
        <f>IFERROR(SUMPRODUCT((Parfaites!$B77=[6]Sem!$C$2:$C$181)*([6]Sem!$E$2:$G$181=300)),"")</f>
        <v/>
      </c>
      <c r="AT77">
        <f>IFERROR(SUMPRODUCT((Parfaites!$B77=Sem.034!$C$2:$C$181)*(Sem.034!$E$2:$G$181=300)),"")</f>
        <v>0</v>
      </c>
    </row>
    <row r="78" spans="1:46" x14ac:dyDescent="0.25">
      <c r="A78" s="73">
        <v>1075</v>
      </c>
      <c r="B78" s="135" t="str">
        <f>'Informations personnelles'!C78</f>
        <v>Jacques Gagnon</v>
      </c>
      <c r="C78" s="147">
        <f>SUMPRODUCT((Parfaites!B78='Abat-Neuf'!C$2:C$181)*('Abat-Neuf'!E$2:G$181=300))</f>
        <v>0</v>
      </c>
      <c r="D78" s="127">
        <f t="shared" si="1"/>
        <v>0</v>
      </c>
      <c r="E78" s="126">
        <f>IFERROR(C78*Données!$X$25+D78*Données!$X$23,"")</f>
        <v>0</v>
      </c>
      <c r="M78">
        <f>IFERROR(SUMPRODUCT((Parfaites!$B78=Sem.01!$C$2:$C$181)*(Sem.01!$E$2:$G$181=300)),"")</f>
        <v>0</v>
      </c>
      <c r="N78" t="str">
        <f>IFERROR(SUMPRODUCT((Parfaites!$B78=[1]Sem!$C$2:$C$181)*([1]Sem!$E$2:$G$181=300)),"")</f>
        <v/>
      </c>
      <c r="O78">
        <f>IFERROR(SUMPRODUCT((Parfaites!$B78=Sem.03!$C$2:$C$181)*(Sem.03!$E$2:$G$181=300)),"")</f>
        <v>0</v>
      </c>
      <c r="P78" t="str">
        <f>IFERROR(SUMPRODUCT((Parfaites!$B78=[2]Sem!$C$2:$C$181)*([2]Sem!$E$2:$G$181=300)),"")</f>
        <v/>
      </c>
      <c r="Q78" t="str">
        <f>IFERROR(SUMPRODUCT((Parfaites!$B78=[3]Sem!$C$2:$C$181)*([3]Sem!$E$2:$G$181=300)),"")</f>
        <v/>
      </c>
      <c r="R78" t="str">
        <f>IFERROR(SUMPRODUCT((Parfaites!$B78=[4]Sem!$C$2:$C$181)*([4]Sem!$E$2:$G$181=300)),"")</f>
        <v/>
      </c>
      <c r="S78" t="str">
        <f>IFERROR(SUMPRODUCT((Parfaites!$B78=[5]Sem!$C$2:$C$181)*([5]Sem!$E$2:$G$181=300)),"")</f>
        <v/>
      </c>
      <c r="T78" t="str">
        <f>IFERROR(SUMPRODUCT((Parfaites!$B78=[17]Sem!$C$2:$C$181)*([17]Sem!$E$2:$G$181=300)),"")</f>
        <v/>
      </c>
      <c r="U78" t="str">
        <f>IFERROR(SUMPRODUCT((Parfaites!$B78=[18]Sem!$C$2:$C$181)*([18]Sem!$E$2:$G$181=300)),"")</f>
        <v/>
      </c>
      <c r="V78" t="str">
        <f>IFERROR(SUMPRODUCT((Parfaites!$B78=[19]Sem!$C$2:$C$181)*([19]Sem!$E$2:$G$181=300)),"")</f>
        <v/>
      </c>
      <c r="W78" t="str">
        <f>IFERROR(SUMPRODUCT((Parfaites!$B78=[20]Sem!$C$2:$C$181)*([20]Sem!$E$2:$G$181=300)),"")</f>
        <v/>
      </c>
      <c r="X78" t="str">
        <f>IFERROR(SUMPRODUCT((Parfaites!$B78=[21]Sem!$C$2:$C$181)*([21]Sem!$E$2:$G$181=300)),"")</f>
        <v/>
      </c>
      <c r="Y78" t="str">
        <f>IFERROR(SUMPRODUCT((Parfaites!$B78=[22]Sem!$C$2:$C$181)*([22]Sem!$E$2:$G$181=300)),"")</f>
        <v/>
      </c>
      <c r="Z78" t="str">
        <f>IFERROR(SUMPRODUCT((Parfaites!$B78=[23]Sem!$C$2:$C$181)*([23]Sem!$E$2:$G$181=300)),"")</f>
        <v/>
      </c>
      <c r="AA78">
        <f>IFERROR(SUMPRODUCT((Parfaites!$B78=Sem.015!$C$2:$C$181)*(Sem.015!$E$2:$G$181=300)),"")</f>
        <v>0</v>
      </c>
      <c r="AB78" t="str">
        <f>IFERROR(SUMPRODUCT((Parfaites!$B78=[24]Sem!$C$2:$C$181)*([24]Sem!$E$2:$G$181=300)),"")</f>
        <v/>
      </c>
      <c r="AC78" t="str">
        <f>IFERROR(SUMPRODUCT((Parfaites!$B78=[25]Sem!$C$2:$C$181)*([25]Sem!$E$2:$G$181=300)),"")</f>
        <v/>
      </c>
      <c r="AD78" t="str">
        <f>IFERROR(SUMPRODUCT((Parfaites!$B78=[26]Sem!$C$2:$C$181)*([26]Sem!$E$2:$G$181=300)),"")</f>
        <v/>
      </c>
      <c r="AE78" t="str">
        <f>IFERROR(SUMPRODUCT((Parfaites!$B78=[27]Sem!$C$2:$C$181)*([27]Sem!$E$2:$G$181=300)),"")</f>
        <v/>
      </c>
      <c r="AF78" t="str">
        <f>IFERROR(SUMPRODUCT((Parfaites!$B78=[28]Sem!$C$2:$C$181)*([28]Sem!$E$2:$G$181=300)),"")</f>
        <v/>
      </c>
      <c r="AG78" t="str">
        <f>IFERROR(SUMPRODUCT((Parfaites!$B78=[29]Sem!$C$2:$C$181)*([29]Sem!$E$2:$G$181=300)),"")</f>
        <v/>
      </c>
      <c r="AH78" t="str">
        <f>IFERROR(SUMPRODUCT((Parfaites!$B78=[16]Sem!$C$2:$C$181)*([16]Sem!$E$2:$G$181=300)),"")</f>
        <v/>
      </c>
      <c r="AI78" t="str">
        <f>IFERROR(SUMPRODUCT((Parfaites!$B78=[15]Sem!$C$2:$C$181)*([15]Sem!$E$2:$G$181=300)),"")</f>
        <v/>
      </c>
      <c r="AJ78" t="str">
        <f>IFERROR(SUMPRODUCT((Parfaites!$B78=[14]Sem!$C$2:$C$181)*([14]Sem!$E$2:$G$181=300)),"")</f>
        <v/>
      </c>
      <c r="AK78" t="str">
        <f>IFERROR(SUMPRODUCT((Parfaites!$B78=[13]Sem!$C$2:$C$181)*([13]Sem!$E$2:$G$181=300)),"")</f>
        <v/>
      </c>
      <c r="AL78" t="str">
        <f>IFERROR(SUMPRODUCT((Parfaites!$B78=[12]Sem!$C$2:$C$181)*([12]Sem!$E$2:$G$181=300)),"")</f>
        <v/>
      </c>
      <c r="AM78" t="str">
        <f>IFERROR(SUMPRODUCT((Parfaites!$B78=[11]Sem!$C$2:$C$181)*([11]Sem!$E$2:$G$181=300)),"")</f>
        <v/>
      </c>
      <c r="AN78" t="str">
        <f>IFERROR(SUMPRODUCT((Parfaites!$B78=[10]Sem!$C$2:$C$181)*([10]Sem!$E$2:$G$181=300)),"")</f>
        <v/>
      </c>
      <c r="AO78" t="str">
        <f>IFERROR(SUMPRODUCT((Parfaites!$B78=[9]Sem!$C$2:$C$181)*([9]Sem!$E$2:$G$181=300)),"")</f>
        <v/>
      </c>
      <c r="AP78">
        <f>IFERROR(SUMPRODUCT((Parfaites!$B78=Sem.030!$C$2:$C$181)*(Sem.030!$E$2:$G$181=300)),"")</f>
        <v>0</v>
      </c>
      <c r="AQ78" t="str">
        <f>IFERROR(SUMPRODUCT((Parfaites!$B78=[8]Sem!$C$2:$C$181)*([8]Sem!$E$2:$G$181=300)),"")</f>
        <v/>
      </c>
      <c r="AR78" t="str">
        <f>IFERROR(SUMPRODUCT((Parfaites!$B78=[7]Sem!$C$2:$C$181)*([7]Sem!$E$2:$G$181=300)),"")</f>
        <v/>
      </c>
      <c r="AS78" t="str">
        <f>IFERROR(SUMPRODUCT((Parfaites!$B78=[6]Sem!$C$2:$C$181)*([6]Sem!$E$2:$G$181=300)),"")</f>
        <v/>
      </c>
      <c r="AT78">
        <f>IFERROR(SUMPRODUCT((Parfaites!$B78=Sem.034!$C$2:$C$181)*(Sem.034!$E$2:$G$181=300)),"")</f>
        <v>0</v>
      </c>
    </row>
    <row r="79" spans="1:46" x14ac:dyDescent="0.25">
      <c r="A79" s="73">
        <v>1076</v>
      </c>
      <c r="B79" s="135">
        <f>'Informations personnelles'!C79</f>
        <v>0</v>
      </c>
      <c r="C79" s="147">
        <f>SUMPRODUCT((Parfaites!B79='Abat-Neuf'!C$2:C$181)*('Abat-Neuf'!E$2:G$181=300))</f>
        <v>0</v>
      </c>
      <c r="D79" s="127">
        <f t="shared" si="1"/>
        <v>0</v>
      </c>
      <c r="E79" s="126">
        <f>IFERROR(C79*Données!$X$25+D79*Données!$X$23,"")</f>
        <v>0</v>
      </c>
      <c r="M79">
        <f>IFERROR(SUMPRODUCT((Parfaites!$B79=Sem.01!$C$2:$C$181)*(Sem.01!$E$2:$G$181=300)),"")</f>
        <v>0</v>
      </c>
      <c r="N79" t="str">
        <f>IFERROR(SUMPRODUCT((Parfaites!$B79=[1]Sem!$C$2:$C$181)*([1]Sem!$E$2:$G$181=300)),"")</f>
        <v/>
      </c>
      <c r="O79">
        <f>IFERROR(SUMPRODUCT((Parfaites!$B79=Sem.03!$C$2:$C$181)*(Sem.03!$E$2:$G$181=300)),"")</f>
        <v>0</v>
      </c>
      <c r="P79" t="str">
        <f>IFERROR(SUMPRODUCT((Parfaites!$B79=[2]Sem!$C$2:$C$181)*([2]Sem!$E$2:$G$181=300)),"")</f>
        <v/>
      </c>
      <c r="Q79" t="str">
        <f>IFERROR(SUMPRODUCT((Parfaites!$B79=[3]Sem!$C$2:$C$181)*([3]Sem!$E$2:$G$181=300)),"")</f>
        <v/>
      </c>
      <c r="R79" t="str">
        <f>IFERROR(SUMPRODUCT((Parfaites!$B79=[4]Sem!$C$2:$C$181)*([4]Sem!$E$2:$G$181=300)),"")</f>
        <v/>
      </c>
      <c r="S79" t="str">
        <f>IFERROR(SUMPRODUCT((Parfaites!$B79=[5]Sem!$C$2:$C$181)*([5]Sem!$E$2:$G$181=300)),"")</f>
        <v/>
      </c>
      <c r="T79" t="str">
        <f>IFERROR(SUMPRODUCT((Parfaites!$B79=[17]Sem!$C$2:$C$181)*([17]Sem!$E$2:$G$181=300)),"")</f>
        <v/>
      </c>
      <c r="U79" t="str">
        <f>IFERROR(SUMPRODUCT((Parfaites!$B79=[18]Sem!$C$2:$C$181)*([18]Sem!$E$2:$G$181=300)),"")</f>
        <v/>
      </c>
      <c r="V79" t="str">
        <f>IFERROR(SUMPRODUCT((Parfaites!$B79=[19]Sem!$C$2:$C$181)*([19]Sem!$E$2:$G$181=300)),"")</f>
        <v/>
      </c>
      <c r="W79" t="str">
        <f>IFERROR(SUMPRODUCT((Parfaites!$B79=[20]Sem!$C$2:$C$181)*([20]Sem!$E$2:$G$181=300)),"")</f>
        <v/>
      </c>
      <c r="X79" t="str">
        <f>IFERROR(SUMPRODUCT((Parfaites!$B79=[21]Sem!$C$2:$C$181)*([21]Sem!$E$2:$G$181=300)),"")</f>
        <v/>
      </c>
      <c r="Y79" t="str">
        <f>IFERROR(SUMPRODUCT((Parfaites!$B79=[22]Sem!$C$2:$C$181)*([22]Sem!$E$2:$G$181=300)),"")</f>
        <v/>
      </c>
      <c r="Z79" t="str">
        <f>IFERROR(SUMPRODUCT((Parfaites!$B79=[23]Sem!$C$2:$C$181)*([23]Sem!$E$2:$G$181=300)),"")</f>
        <v/>
      </c>
      <c r="AA79">
        <f>IFERROR(SUMPRODUCT((Parfaites!$B79=Sem.015!$C$2:$C$181)*(Sem.015!$E$2:$G$181=300)),"")</f>
        <v>0</v>
      </c>
      <c r="AB79" t="str">
        <f>IFERROR(SUMPRODUCT((Parfaites!$B79=[24]Sem!$C$2:$C$181)*([24]Sem!$E$2:$G$181=300)),"")</f>
        <v/>
      </c>
      <c r="AC79" t="str">
        <f>IFERROR(SUMPRODUCT((Parfaites!$B79=[25]Sem!$C$2:$C$181)*([25]Sem!$E$2:$G$181=300)),"")</f>
        <v/>
      </c>
      <c r="AD79" t="str">
        <f>IFERROR(SUMPRODUCT((Parfaites!$B79=[26]Sem!$C$2:$C$181)*([26]Sem!$E$2:$G$181=300)),"")</f>
        <v/>
      </c>
      <c r="AE79" t="str">
        <f>IFERROR(SUMPRODUCT((Parfaites!$B79=[27]Sem!$C$2:$C$181)*([27]Sem!$E$2:$G$181=300)),"")</f>
        <v/>
      </c>
      <c r="AF79" t="str">
        <f>IFERROR(SUMPRODUCT((Parfaites!$B79=[28]Sem!$C$2:$C$181)*([28]Sem!$E$2:$G$181=300)),"")</f>
        <v/>
      </c>
      <c r="AG79" t="str">
        <f>IFERROR(SUMPRODUCT((Parfaites!$B79=[29]Sem!$C$2:$C$181)*([29]Sem!$E$2:$G$181=300)),"")</f>
        <v/>
      </c>
      <c r="AH79" t="str">
        <f>IFERROR(SUMPRODUCT((Parfaites!$B79=[16]Sem!$C$2:$C$181)*([16]Sem!$E$2:$G$181=300)),"")</f>
        <v/>
      </c>
      <c r="AI79" t="str">
        <f>IFERROR(SUMPRODUCT((Parfaites!$B79=[15]Sem!$C$2:$C$181)*([15]Sem!$E$2:$G$181=300)),"")</f>
        <v/>
      </c>
      <c r="AJ79" t="str">
        <f>IFERROR(SUMPRODUCT((Parfaites!$B79=[14]Sem!$C$2:$C$181)*([14]Sem!$E$2:$G$181=300)),"")</f>
        <v/>
      </c>
      <c r="AK79" t="str">
        <f>IFERROR(SUMPRODUCT((Parfaites!$B79=[13]Sem!$C$2:$C$181)*([13]Sem!$E$2:$G$181=300)),"")</f>
        <v/>
      </c>
      <c r="AL79" t="str">
        <f>IFERROR(SUMPRODUCT((Parfaites!$B79=[12]Sem!$C$2:$C$181)*([12]Sem!$E$2:$G$181=300)),"")</f>
        <v/>
      </c>
      <c r="AM79" t="str">
        <f>IFERROR(SUMPRODUCT((Parfaites!$B79=[11]Sem!$C$2:$C$181)*([11]Sem!$E$2:$G$181=300)),"")</f>
        <v/>
      </c>
      <c r="AN79" t="str">
        <f>IFERROR(SUMPRODUCT((Parfaites!$B79=[10]Sem!$C$2:$C$181)*([10]Sem!$E$2:$G$181=300)),"")</f>
        <v/>
      </c>
      <c r="AO79" t="str">
        <f>IFERROR(SUMPRODUCT((Parfaites!$B79=[9]Sem!$C$2:$C$181)*([9]Sem!$E$2:$G$181=300)),"")</f>
        <v/>
      </c>
      <c r="AP79">
        <f>IFERROR(SUMPRODUCT((Parfaites!$B79=Sem.030!$C$2:$C$181)*(Sem.030!$E$2:$G$181=300)),"")</f>
        <v>0</v>
      </c>
      <c r="AQ79" t="str">
        <f>IFERROR(SUMPRODUCT((Parfaites!$B79=[8]Sem!$C$2:$C$181)*([8]Sem!$E$2:$G$181=300)),"")</f>
        <v/>
      </c>
      <c r="AR79" t="str">
        <f>IFERROR(SUMPRODUCT((Parfaites!$B79=[7]Sem!$C$2:$C$181)*([7]Sem!$E$2:$G$181=300)),"")</f>
        <v/>
      </c>
      <c r="AS79" t="str">
        <f>IFERROR(SUMPRODUCT((Parfaites!$B79=[6]Sem!$C$2:$C$181)*([6]Sem!$E$2:$G$181=300)),"")</f>
        <v/>
      </c>
      <c r="AT79">
        <f>IFERROR(SUMPRODUCT((Parfaites!$B79=Sem.034!$C$2:$C$181)*(Sem.034!$E$2:$G$181=300)),"")</f>
        <v>0</v>
      </c>
    </row>
    <row r="80" spans="1:46" x14ac:dyDescent="0.25">
      <c r="A80" s="73">
        <v>1077</v>
      </c>
      <c r="B80" s="135" t="str">
        <f>'Informations personnelles'!C80</f>
        <v>Claude Baril</v>
      </c>
      <c r="C80" s="147">
        <f>SUMPRODUCT((Parfaites!B80='Abat-Neuf'!C$2:C$181)*('Abat-Neuf'!E$2:G$181=300))</f>
        <v>0</v>
      </c>
      <c r="D80" s="127">
        <f t="shared" si="1"/>
        <v>0</v>
      </c>
      <c r="E80" s="126">
        <f>IFERROR(C80*Données!$X$25+D80*Données!$X$23,"")</f>
        <v>0</v>
      </c>
      <c r="M80">
        <f>IFERROR(SUMPRODUCT((Parfaites!$B80=Sem.01!$C$2:$C$181)*(Sem.01!$E$2:$G$181=300)),"")</f>
        <v>0</v>
      </c>
      <c r="N80" t="str">
        <f>IFERROR(SUMPRODUCT((Parfaites!$B80=[1]Sem!$C$2:$C$181)*([1]Sem!$E$2:$G$181=300)),"")</f>
        <v/>
      </c>
      <c r="O80">
        <f>IFERROR(SUMPRODUCT((Parfaites!$B80=Sem.03!$C$2:$C$181)*(Sem.03!$E$2:$G$181=300)),"")</f>
        <v>0</v>
      </c>
      <c r="P80" t="str">
        <f>IFERROR(SUMPRODUCT((Parfaites!$B80=[2]Sem!$C$2:$C$181)*([2]Sem!$E$2:$G$181=300)),"")</f>
        <v/>
      </c>
      <c r="Q80" t="str">
        <f>IFERROR(SUMPRODUCT((Parfaites!$B80=[3]Sem!$C$2:$C$181)*([3]Sem!$E$2:$G$181=300)),"")</f>
        <v/>
      </c>
      <c r="R80" t="str">
        <f>IFERROR(SUMPRODUCT((Parfaites!$B80=[4]Sem!$C$2:$C$181)*([4]Sem!$E$2:$G$181=300)),"")</f>
        <v/>
      </c>
      <c r="S80" t="str">
        <f>IFERROR(SUMPRODUCT((Parfaites!$B80=[5]Sem!$C$2:$C$181)*([5]Sem!$E$2:$G$181=300)),"")</f>
        <v/>
      </c>
      <c r="T80" t="str">
        <f>IFERROR(SUMPRODUCT((Parfaites!$B80=[17]Sem!$C$2:$C$181)*([17]Sem!$E$2:$G$181=300)),"")</f>
        <v/>
      </c>
      <c r="U80" t="str">
        <f>IFERROR(SUMPRODUCT((Parfaites!$B80=[18]Sem!$C$2:$C$181)*([18]Sem!$E$2:$G$181=300)),"")</f>
        <v/>
      </c>
      <c r="V80" t="str">
        <f>IFERROR(SUMPRODUCT((Parfaites!$B80=[19]Sem!$C$2:$C$181)*([19]Sem!$E$2:$G$181=300)),"")</f>
        <v/>
      </c>
      <c r="W80" t="str">
        <f>IFERROR(SUMPRODUCT((Parfaites!$B80=[20]Sem!$C$2:$C$181)*([20]Sem!$E$2:$G$181=300)),"")</f>
        <v/>
      </c>
      <c r="X80" t="str">
        <f>IFERROR(SUMPRODUCT((Parfaites!$B80=[21]Sem!$C$2:$C$181)*([21]Sem!$E$2:$G$181=300)),"")</f>
        <v/>
      </c>
      <c r="Y80" t="str">
        <f>IFERROR(SUMPRODUCT((Parfaites!$B80=[22]Sem!$C$2:$C$181)*([22]Sem!$E$2:$G$181=300)),"")</f>
        <v/>
      </c>
      <c r="Z80" t="str">
        <f>IFERROR(SUMPRODUCT((Parfaites!$B80=[23]Sem!$C$2:$C$181)*([23]Sem!$E$2:$G$181=300)),"")</f>
        <v/>
      </c>
      <c r="AA80">
        <f>IFERROR(SUMPRODUCT((Parfaites!$B80=Sem.015!$C$2:$C$181)*(Sem.015!$E$2:$G$181=300)),"")</f>
        <v>0</v>
      </c>
      <c r="AB80" t="str">
        <f>IFERROR(SUMPRODUCT((Parfaites!$B80=[24]Sem!$C$2:$C$181)*([24]Sem!$E$2:$G$181=300)),"")</f>
        <v/>
      </c>
      <c r="AC80" t="str">
        <f>IFERROR(SUMPRODUCT((Parfaites!$B80=[25]Sem!$C$2:$C$181)*([25]Sem!$E$2:$G$181=300)),"")</f>
        <v/>
      </c>
      <c r="AD80" t="str">
        <f>IFERROR(SUMPRODUCT((Parfaites!$B80=[26]Sem!$C$2:$C$181)*([26]Sem!$E$2:$G$181=300)),"")</f>
        <v/>
      </c>
      <c r="AE80" t="str">
        <f>IFERROR(SUMPRODUCT((Parfaites!$B80=[27]Sem!$C$2:$C$181)*([27]Sem!$E$2:$G$181=300)),"")</f>
        <v/>
      </c>
      <c r="AF80" t="str">
        <f>IFERROR(SUMPRODUCT((Parfaites!$B80=[28]Sem!$C$2:$C$181)*([28]Sem!$E$2:$G$181=300)),"")</f>
        <v/>
      </c>
      <c r="AG80" t="str">
        <f>IFERROR(SUMPRODUCT((Parfaites!$B80=[29]Sem!$C$2:$C$181)*([29]Sem!$E$2:$G$181=300)),"")</f>
        <v/>
      </c>
      <c r="AH80" t="str">
        <f>IFERROR(SUMPRODUCT((Parfaites!$B80=[16]Sem!$C$2:$C$181)*([16]Sem!$E$2:$G$181=300)),"")</f>
        <v/>
      </c>
      <c r="AI80" t="str">
        <f>IFERROR(SUMPRODUCT((Parfaites!$B80=[15]Sem!$C$2:$C$181)*([15]Sem!$E$2:$G$181=300)),"")</f>
        <v/>
      </c>
      <c r="AJ80" t="str">
        <f>IFERROR(SUMPRODUCT((Parfaites!$B80=[14]Sem!$C$2:$C$181)*([14]Sem!$E$2:$G$181=300)),"")</f>
        <v/>
      </c>
      <c r="AK80" t="str">
        <f>IFERROR(SUMPRODUCT((Parfaites!$B80=[13]Sem!$C$2:$C$181)*([13]Sem!$E$2:$G$181=300)),"")</f>
        <v/>
      </c>
      <c r="AL80" t="str">
        <f>IFERROR(SUMPRODUCT((Parfaites!$B80=[12]Sem!$C$2:$C$181)*([12]Sem!$E$2:$G$181=300)),"")</f>
        <v/>
      </c>
      <c r="AM80" t="str">
        <f>IFERROR(SUMPRODUCT((Parfaites!$B80=[11]Sem!$C$2:$C$181)*([11]Sem!$E$2:$G$181=300)),"")</f>
        <v/>
      </c>
      <c r="AN80" t="str">
        <f>IFERROR(SUMPRODUCT((Parfaites!$B80=[10]Sem!$C$2:$C$181)*([10]Sem!$E$2:$G$181=300)),"")</f>
        <v/>
      </c>
      <c r="AO80" t="str">
        <f>IFERROR(SUMPRODUCT((Parfaites!$B80=[9]Sem!$C$2:$C$181)*([9]Sem!$E$2:$G$181=300)),"")</f>
        <v/>
      </c>
      <c r="AP80">
        <f>IFERROR(SUMPRODUCT((Parfaites!$B80=Sem.030!$C$2:$C$181)*(Sem.030!$E$2:$G$181=300)),"")</f>
        <v>0</v>
      </c>
      <c r="AQ80" t="str">
        <f>IFERROR(SUMPRODUCT((Parfaites!$B80=[8]Sem!$C$2:$C$181)*([8]Sem!$E$2:$G$181=300)),"")</f>
        <v/>
      </c>
      <c r="AR80" t="str">
        <f>IFERROR(SUMPRODUCT((Parfaites!$B80=[7]Sem!$C$2:$C$181)*([7]Sem!$E$2:$G$181=300)),"")</f>
        <v/>
      </c>
      <c r="AS80" t="str">
        <f>IFERROR(SUMPRODUCT((Parfaites!$B80=[6]Sem!$C$2:$C$181)*([6]Sem!$E$2:$G$181=300)),"")</f>
        <v/>
      </c>
      <c r="AT80">
        <f>IFERROR(SUMPRODUCT((Parfaites!$B80=Sem.034!$C$2:$C$181)*(Sem.034!$E$2:$G$181=300)),"")</f>
        <v>0</v>
      </c>
    </row>
    <row r="81" spans="1:46" x14ac:dyDescent="0.25">
      <c r="A81" s="73">
        <v>1078</v>
      </c>
      <c r="B81" s="135" t="str">
        <f>'Informations personnelles'!C81</f>
        <v>Suzanne Jacob</v>
      </c>
      <c r="C81" s="147">
        <f>SUMPRODUCT((Parfaites!B81='Abat-Neuf'!C$2:C$181)*('Abat-Neuf'!E$2:G$181=300))</f>
        <v>0</v>
      </c>
      <c r="D81" s="127">
        <f t="shared" si="1"/>
        <v>0</v>
      </c>
      <c r="E81" s="126">
        <f>IFERROR(C81*Données!$X$25+D81*Données!$X$23,"")</f>
        <v>0</v>
      </c>
      <c r="M81">
        <f>IFERROR(SUMPRODUCT((Parfaites!$B81=Sem.01!$C$2:$C$181)*(Sem.01!$E$2:$G$181=300)),"")</f>
        <v>0</v>
      </c>
      <c r="N81" t="str">
        <f>IFERROR(SUMPRODUCT((Parfaites!$B81=[1]Sem!$C$2:$C$181)*([1]Sem!$E$2:$G$181=300)),"")</f>
        <v/>
      </c>
      <c r="O81">
        <f>IFERROR(SUMPRODUCT((Parfaites!$B81=Sem.03!$C$2:$C$181)*(Sem.03!$E$2:$G$181=300)),"")</f>
        <v>0</v>
      </c>
      <c r="P81" t="str">
        <f>IFERROR(SUMPRODUCT((Parfaites!$B81=[2]Sem!$C$2:$C$181)*([2]Sem!$E$2:$G$181=300)),"")</f>
        <v/>
      </c>
      <c r="Q81" t="str">
        <f>IFERROR(SUMPRODUCT((Parfaites!$B81=[3]Sem!$C$2:$C$181)*([3]Sem!$E$2:$G$181=300)),"")</f>
        <v/>
      </c>
      <c r="R81" t="str">
        <f>IFERROR(SUMPRODUCT((Parfaites!$B81=[4]Sem!$C$2:$C$181)*([4]Sem!$E$2:$G$181=300)),"")</f>
        <v/>
      </c>
      <c r="S81" t="str">
        <f>IFERROR(SUMPRODUCT((Parfaites!$B81=[5]Sem!$C$2:$C$181)*([5]Sem!$E$2:$G$181=300)),"")</f>
        <v/>
      </c>
      <c r="T81" t="str">
        <f>IFERROR(SUMPRODUCT((Parfaites!$B81=[17]Sem!$C$2:$C$181)*([17]Sem!$E$2:$G$181=300)),"")</f>
        <v/>
      </c>
      <c r="U81" t="str">
        <f>IFERROR(SUMPRODUCT((Parfaites!$B81=[18]Sem!$C$2:$C$181)*([18]Sem!$E$2:$G$181=300)),"")</f>
        <v/>
      </c>
      <c r="V81" t="str">
        <f>IFERROR(SUMPRODUCT((Parfaites!$B81=[19]Sem!$C$2:$C$181)*([19]Sem!$E$2:$G$181=300)),"")</f>
        <v/>
      </c>
      <c r="W81" t="str">
        <f>IFERROR(SUMPRODUCT((Parfaites!$B81=[20]Sem!$C$2:$C$181)*([20]Sem!$E$2:$G$181=300)),"")</f>
        <v/>
      </c>
      <c r="X81" t="str">
        <f>IFERROR(SUMPRODUCT((Parfaites!$B81=[21]Sem!$C$2:$C$181)*([21]Sem!$E$2:$G$181=300)),"")</f>
        <v/>
      </c>
      <c r="Y81" t="str">
        <f>IFERROR(SUMPRODUCT((Parfaites!$B81=[22]Sem!$C$2:$C$181)*([22]Sem!$E$2:$G$181=300)),"")</f>
        <v/>
      </c>
      <c r="Z81" t="str">
        <f>IFERROR(SUMPRODUCT((Parfaites!$B81=[23]Sem!$C$2:$C$181)*([23]Sem!$E$2:$G$181=300)),"")</f>
        <v/>
      </c>
      <c r="AA81">
        <f>IFERROR(SUMPRODUCT((Parfaites!$B81=Sem.015!$C$2:$C$181)*(Sem.015!$E$2:$G$181=300)),"")</f>
        <v>0</v>
      </c>
      <c r="AB81" t="str">
        <f>IFERROR(SUMPRODUCT((Parfaites!$B81=[24]Sem!$C$2:$C$181)*([24]Sem!$E$2:$G$181=300)),"")</f>
        <v/>
      </c>
      <c r="AC81" t="str">
        <f>IFERROR(SUMPRODUCT((Parfaites!$B81=[25]Sem!$C$2:$C$181)*([25]Sem!$E$2:$G$181=300)),"")</f>
        <v/>
      </c>
      <c r="AD81" t="str">
        <f>IFERROR(SUMPRODUCT((Parfaites!$B81=[26]Sem!$C$2:$C$181)*([26]Sem!$E$2:$G$181=300)),"")</f>
        <v/>
      </c>
      <c r="AE81" t="str">
        <f>IFERROR(SUMPRODUCT((Parfaites!$B81=[27]Sem!$C$2:$C$181)*([27]Sem!$E$2:$G$181=300)),"")</f>
        <v/>
      </c>
      <c r="AF81" t="str">
        <f>IFERROR(SUMPRODUCT((Parfaites!$B81=[28]Sem!$C$2:$C$181)*([28]Sem!$E$2:$G$181=300)),"")</f>
        <v/>
      </c>
      <c r="AG81" t="str">
        <f>IFERROR(SUMPRODUCT((Parfaites!$B81=[29]Sem!$C$2:$C$181)*([29]Sem!$E$2:$G$181=300)),"")</f>
        <v/>
      </c>
      <c r="AH81" t="str">
        <f>IFERROR(SUMPRODUCT((Parfaites!$B81=[16]Sem!$C$2:$C$181)*([16]Sem!$E$2:$G$181=300)),"")</f>
        <v/>
      </c>
      <c r="AI81" t="str">
        <f>IFERROR(SUMPRODUCT((Parfaites!$B81=[15]Sem!$C$2:$C$181)*([15]Sem!$E$2:$G$181=300)),"")</f>
        <v/>
      </c>
      <c r="AJ81" t="str">
        <f>IFERROR(SUMPRODUCT((Parfaites!$B81=[14]Sem!$C$2:$C$181)*([14]Sem!$E$2:$G$181=300)),"")</f>
        <v/>
      </c>
      <c r="AK81" t="str">
        <f>IFERROR(SUMPRODUCT((Parfaites!$B81=[13]Sem!$C$2:$C$181)*([13]Sem!$E$2:$G$181=300)),"")</f>
        <v/>
      </c>
      <c r="AL81" t="str">
        <f>IFERROR(SUMPRODUCT((Parfaites!$B81=[12]Sem!$C$2:$C$181)*([12]Sem!$E$2:$G$181=300)),"")</f>
        <v/>
      </c>
      <c r="AM81" t="str">
        <f>IFERROR(SUMPRODUCT((Parfaites!$B81=[11]Sem!$C$2:$C$181)*([11]Sem!$E$2:$G$181=300)),"")</f>
        <v/>
      </c>
      <c r="AN81" t="str">
        <f>IFERROR(SUMPRODUCT((Parfaites!$B81=[10]Sem!$C$2:$C$181)*([10]Sem!$E$2:$G$181=300)),"")</f>
        <v/>
      </c>
      <c r="AO81" t="str">
        <f>IFERROR(SUMPRODUCT((Parfaites!$B81=[9]Sem!$C$2:$C$181)*([9]Sem!$E$2:$G$181=300)),"")</f>
        <v/>
      </c>
      <c r="AP81">
        <f>IFERROR(SUMPRODUCT((Parfaites!$B81=Sem.030!$C$2:$C$181)*(Sem.030!$E$2:$G$181=300)),"")</f>
        <v>0</v>
      </c>
      <c r="AQ81" t="str">
        <f>IFERROR(SUMPRODUCT((Parfaites!$B81=[8]Sem!$C$2:$C$181)*([8]Sem!$E$2:$G$181=300)),"")</f>
        <v/>
      </c>
      <c r="AR81" t="str">
        <f>IFERROR(SUMPRODUCT((Parfaites!$B81=[7]Sem!$C$2:$C$181)*([7]Sem!$E$2:$G$181=300)),"")</f>
        <v/>
      </c>
      <c r="AS81" t="str">
        <f>IFERROR(SUMPRODUCT((Parfaites!$B81=[6]Sem!$C$2:$C$181)*([6]Sem!$E$2:$G$181=300)),"")</f>
        <v/>
      </c>
      <c r="AT81">
        <f>IFERROR(SUMPRODUCT((Parfaites!$B81=Sem.034!$C$2:$C$181)*(Sem.034!$E$2:$G$181=300)),"")</f>
        <v>0</v>
      </c>
    </row>
    <row r="82" spans="1:46" x14ac:dyDescent="0.25">
      <c r="A82" s="73">
        <v>1079</v>
      </c>
      <c r="B82" s="135" t="str">
        <f>'Informations personnelles'!C82</f>
        <v>Gilles Thériault</v>
      </c>
      <c r="C82" s="147">
        <f>SUMPRODUCT((Parfaites!B82='Abat-Neuf'!C$2:C$181)*('Abat-Neuf'!E$2:G$181=300))</f>
        <v>0</v>
      </c>
      <c r="D82" s="127">
        <f t="shared" si="1"/>
        <v>0</v>
      </c>
      <c r="E82" s="126">
        <f>IFERROR(C82*Données!$X$25+D82*Données!$X$23,"")</f>
        <v>0</v>
      </c>
      <c r="M82">
        <f>IFERROR(SUMPRODUCT((Parfaites!$B82=Sem.01!$C$2:$C$181)*(Sem.01!$E$2:$G$181=300)),"")</f>
        <v>0</v>
      </c>
      <c r="N82" t="str">
        <f>IFERROR(SUMPRODUCT((Parfaites!$B82=[1]Sem!$C$2:$C$181)*([1]Sem!$E$2:$G$181=300)),"")</f>
        <v/>
      </c>
      <c r="O82">
        <f>IFERROR(SUMPRODUCT((Parfaites!$B82=Sem.03!$C$2:$C$181)*(Sem.03!$E$2:$G$181=300)),"")</f>
        <v>0</v>
      </c>
      <c r="P82" t="str">
        <f>IFERROR(SUMPRODUCT((Parfaites!$B82=[2]Sem!$C$2:$C$181)*([2]Sem!$E$2:$G$181=300)),"")</f>
        <v/>
      </c>
      <c r="Q82" t="str">
        <f>IFERROR(SUMPRODUCT((Parfaites!$B82=[3]Sem!$C$2:$C$181)*([3]Sem!$E$2:$G$181=300)),"")</f>
        <v/>
      </c>
      <c r="R82" t="str">
        <f>IFERROR(SUMPRODUCT((Parfaites!$B82=[4]Sem!$C$2:$C$181)*([4]Sem!$E$2:$G$181=300)),"")</f>
        <v/>
      </c>
      <c r="S82" t="str">
        <f>IFERROR(SUMPRODUCT((Parfaites!$B82=[5]Sem!$C$2:$C$181)*([5]Sem!$E$2:$G$181=300)),"")</f>
        <v/>
      </c>
      <c r="T82" t="str">
        <f>IFERROR(SUMPRODUCT((Parfaites!$B82=[17]Sem!$C$2:$C$181)*([17]Sem!$E$2:$G$181=300)),"")</f>
        <v/>
      </c>
      <c r="U82" t="str">
        <f>IFERROR(SUMPRODUCT((Parfaites!$B82=[18]Sem!$C$2:$C$181)*([18]Sem!$E$2:$G$181=300)),"")</f>
        <v/>
      </c>
      <c r="V82" t="str">
        <f>IFERROR(SUMPRODUCT((Parfaites!$B82=[19]Sem!$C$2:$C$181)*([19]Sem!$E$2:$G$181=300)),"")</f>
        <v/>
      </c>
      <c r="W82" t="str">
        <f>IFERROR(SUMPRODUCT((Parfaites!$B82=[20]Sem!$C$2:$C$181)*([20]Sem!$E$2:$G$181=300)),"")</f>
        <v/>
      </c>
      <c r="X82" t="str">
        <f>IFERROR(SUMPRODUCT((Parfaites!$B82=[21]Sem!$C$2:$C$181)*([21]Sem!$E$2:$G$181=300)),"")</f>
        <v/>
      </c>
      <c r="Y82" t="str">
        <f>IFERROR(SUMPRODUCT((Parfaites!$B82=[22]Sem!$C$2:$C$181)*([22]Sem!$E$2:$G$181=300)),"")</f>
        <v/>
      </c>
      <c r="Z82" t="str">
        <f>IFERROR(SUMPRODUCT((Parfaites!$B82=[23]Sem!$C$2:$C$181)*([23]Sem!$E$2:$G$181=300)),"")</f>
        <v/>
      </c>
      <c r="AA82">
        <f>IFERROR(SUMPRODUCT((Parfaites!$B82=Sem.015!$C$2:$C$181)*(Sem.015!$E$2:$G$181=300)),"")</f>
        <v>0</v>
      </c>
      <c r="AB82" t="str">
        <f>IFERROR(SUMPRODUCT((Parfaites!$B82=[24]Sem!$C$2:$C$181)*([24]Sem!$E$2:$G$181=300)),"")</f>
        <v/>
      </c>
      <c r="AC82" t="str">
        <f>IFERROR(SUMPRODUCT((Parfaites!$B82=[25]Sem!$C$2:$C$181)*([25]Sem!$E$2:$G$181=300)),"")</f>
        <v/>
      </c>
      <c r="AD82" t="str">
        <f>IFERROR(SUMPRODUCT((Parfaites!$B82=[26]Sem!$C$2:$C$181)*([26]Sem!$E$2:$G$181=300)),"")</f>
        <v/>
      </c>
      <c r="AE82" t="str">
        <f>IFERROR(SUMPRODUCT((Parfaites!$B82=[27]Sem!$C$2:$C$181)*([27]Sem!$E$2:$G$181=300)),"")</f>
        <v/>
      </c>
      <c r="AF82" t="str">
        <f>IFERROR(SUMPRODUCT((Parfaites!$B82=[28]Sem!$C$2:$C$181)*([28]Sem!$E$2:$G$181=300)),"")</f>
        <v/>
      </c>
      <c r="AG82" t="str">
        <f>IFERROR(SUMPRODUCT((Parfaites!$B82=[29]Sem!$C$2:$C$181)*([29]Sem!$E$2:$G$181=300)),"")</f>
        <v/>
      </c>
      <c r="AH82" t="str">
        <f>IFERROR(SUMPRODUCT((Parfaites!$B82=[16]Sem!$C$2:$C$181)*([16]Sem!$E$2:$G$181=300)),"")</f>
        <v/>
      </c>
      <c r="AI82" t="str">
        <f>IFERROR(SUMPRODUCT((Parfaites!$B82=[15]Sem!$C$2:$C$181)*([15]Sem!$E$2:$G$181=300)),"")</f>
        <v/>
      </c>
      <c r="AJ82" t="str">
        <f>IFERROR(SUMPRODUCT((Parfaites!$B82=[14]Sem!$C$2:$C$181)*([14]Sem!$E$2:$G$181=300)),"")</f>
        <v/>
      </c>
      <c r="AK82" t="str">
        <f>IFERROR(SUMPRODUCT((Parfaites!$B82=[13]Sem!$C$2:$C$181)*([13]Sem!$E$2:$G$181=300)),"")</f>
        <v/>
      </c>
      <c r="AL82" t="str">
        <f>IFERROR(SUMPRODUCT((Parfaites!$B82=[12]Sem!$C$2:$C$181)*([12]Sem!$E$2:$G$181=300)),"")</f>
        <v/>
      </c>
      <c r="AM82" t="str">
        <f>IFERROR(SUMPRODUCT((Parfaites!$B82=[11]Sem!$C$2:$C$181)*([11]Sem!$E$2:$G$181=300)),"")</f>
        <v/>
      </c>
      <c r="AN82" t="str">
        <f>IFERROR(SUMPRODUCT((Parfaites!$B82=[10]Sem!$C$2:$C$181)*([10]Sem!$E$2:$G$181=300)),"")</f>
        <v/>
      </c>
      <c r="AO82" t="str">
        <f>IFERROR(SUMPRODUCT((Parfaites!$B82=[9]Sem!$C$2:$C$181)*([9]Sem!$E$2:$G$181=300)),"")</f>
        <v/>
      </c>
      <c r="AP82">
        <f>IFERROR(SUMPRODUCT((Parfaites!$B82=Sem.030!$C$2:$C$181)*(Sem.030!$E$2:$G$181=300)),"")</f>
        <v>0</v>
      </c>
      <c r="AQ82" t="str">
        <f>IFERROR(SUMPRODUCT((Parfaites!$B82=[8]Sem!$C$2:$C$181)*([8]Sem!$E$2:$G$181=300)),"")</f>
        <v/>
      </c>
      <c r="AR82" t="str">
        <f>IFERROR(SUMPRODUCT((Parfaites!$B82=[7]Sem!$C$2:$C$181)*([7]Sem!$E$2:$G$181=300)),"")</f>
        <v/>
      </c>
      <c r="AS82" t="str">
        <f>IFERROR(SUMPRODUCT((Parfaites!$B82=[6]Sem!$C$2:$C$181)*([6]Sem!$E$2:$G$181=300)),"")</f>
        <v/>
      </c>
      <c r="AT82">
        <f>IFERROR(SUMPRODUCT((Parfaites!$B82=Sem.034!$C$2:$C$181)*(Sem.034!$E$2:$G$181=300)),"")</f>
        <v>0</v>
      </c>
    </row>
    <row r="83" spans="1:46" x14ac:dyDescent="0.25">
      <c r="A83" s="73">
        <v>1080</v>
      </c>
      <c r="B83" s="135" t="str">
        <f>'Informations personnelles'!C83</f>
        <v>Ferno Truchon</v>
      </c>
      <c r="C83" s="147">
        <f>SUMPRODUCT((Parfaites!B83='Abat-Neuf'!C$2:C$181)*('Abat-Neuf'!E$2:G$181=300))</f>
        <v>0</v>
      </c>
      <c r="D83" s="127">
        <f t="shared" si="1"/>
        <v>0</v>
      </c>
      <c r="E83" s="126">
        <f>IFERROR(C83*Données!$X$25+D83*Données!$X$23,"")</f>
        <v>0</v>
      </c>
      <c r="M83">
        <f>IFERROR(SUMPRODUCT((Parfaites!$B83=Sem.01!$C$2:$C$181)*(Sem.01!$E$2:$G$181=300)),"")</f>
        <v>0</v>
      </c>
      <c r="N83" t="str">
        <f>IFERROR(SUMPRODUCT((Parfaites!$B83=[1]Sem!$C$2:$C$181)*([1]Sem!$E$2:$G$181=300)),"")</f>
        <v/>
      </c>
      <c r="O83">
        <f>IFERROR(SUMPRODUCT((Parfaites!$B83=Sem.03!$C$2:$C$181)*(Sem.03!$E$2:$G$181=300)),"")</f>
        <v>0</v>
      </c>
      <c r="P83" t="str">
        <f>IFERROR(SUMPRODUCT((Parfaites!$B83=[2]Sem!$C$2:$C$181)*([2]Sem!$E$2:$G$181=300)),"")</f>
        <v/>
      </c>
      <c r="Q83" t="str">
        <f>IFERROR(SUMPRODUCT((Parfaites!$B83=[3]Sem!$C$2:$C$181)*([3]Sem!$E$2:$G$181=300)),"")</f>
        <v/>
      </c>
      <c r="R83" t="str">
        <f>IFERROR(SUMPRODUCT((Parfaites!$B83=[4]Sem!$C$2:$C$181)*([4]Sem!$E$2:$G$181=300)),"")</f>
        <v/>
      </c>
      <c r="S83" t="str">
        <f>IFERROR(SUMPRODUCT((Parfaites!$B83=[5]Sem!$C$2:$C$181)*([5]Sem!$E$2:$G$181=300)),"")</f>
        <v/>
      </c>
      <c r="T83" t="str">
        <f>IFERROR(SUMPRODUCT((Parfaites!$B83=[17]Sem!$C$2:$C$181)*([17]Sem!$E$2:$G$181=300)),"")</f>
        <v/>
      </c>
      <c r="U83" t="str">
        <f>IFERROR(SUMPRODUCT((Parfaites!$B83=[18]Sem!$C$2:$C$181)*([18]Sem!$E$2:$G$181=300)),"")</f>
        <v/>
      </c>
      <c r="V83" t="str">
        <f>IFERROR(SUMPRODUCT((Parfaites!$B83=[19]Sem!$C$2:$C$181)*([19]Sem!$E$2:$G$181=300)),"")</f>
        <v/>
      </c>
      <c r="W83" t="str">
        <f>IFERROR(SUMPRODUCT((Parfaites!$B83=[20]Sem!$C$2:$C$181)*([20]Sem!$E$2:$G$181=300)),"")</f>
        <v/>
      </c>
      <c r="X83" t="str">
        <f>IFERROR(SUMPRODUCT((Parfaites!$B83=[21]Sem!$C$2:$C$181)*([21]Sem!$E$2:$G$181=300)),"")</f>
        <v/>
      </c>
      <c r="Y83" t="str">
        <f>IFERROR(SUMPRODUCT((Parfaites!$B83=[22]Sem!$C$2:$C$181)*([22]Sem!$E$2:$G$181=300)),"")</f>
        <v/>
      </c>
      <c r="Z83" t="str">
        <f>IFERROR(SUMPRODUCT((Parfaites!$B83=[23]Sem!$C$2:$C$181)*([23]Sem!$E$2:$G$181=300)),"")</f>
        <v/>
      </c>
      <c r="AA83">
        <f>IFERROR(SUMPRODUCT((Parfaites!$B83=Sem.015!$C$2:$C$181)*(Sem.015!$E$2:$G$181=300)),"")</f>
        <v>0</v>
      </c>
      <c r="AB83" t="str">
        <f>IFERROR(SUMPRODUCT((Parfaites!$B83=[24]Sem!$C$2:$C$181)*([24]Sem!$E$2:$G$181=300)),"")</f>
        <v/>
      </c>
      <c r="AC83" t="str">
        <f>IFERROR(SUMPRODUCT((Parfaites!$B83=[25]Sem!$C$2:$C$181)*([25]Sem!$E$2:$G$181=300)),"")</f>
        <v/>
      </c>
      <c r="AD83" t="str">
        <f>IFERROR(SUMPRODUCT((Parfaites!$B83=[26]Sem!$C$2:$C$181)*([26]Sem!$E$2:$G$181=300)),"")</f>
        <v/>
      </c>
      <c r="AE83" t="str">
        <f>IFERROR(SUMPRODUCT((Parfaites!$B83=[27]Sem!$C$2:$C$181)*([27]Sem!$E$2:$G$181=300)),"")</f>
        <v/>
      </c>
      <c r="AF83" t="str">
        <f>IFERROR(SUMPRODUCT((Parfaites!$B83=[28]Sem!$C$2:$C$181)*([28]Sem!$E$2:$G$181=300)),"")</f>
        <v/>
      </c>
      <c r="AG83" t="str">
        <f>IFERROR(SUMPRODUCT((Parfaites!$B83=[29]Sem!$C$2:$C$181)*([29]Sem!$E$2:$G$181=300)),"")</f>
        <v/>
      </c>
      <c r="AH83" t="str">
        <f>IFERROR(SUMPRODUCT((Parfaites!$B83=[16]Sem!$C$2:$C$181)*([16]Sem!$E$2:$G$181=300)),"")</f>
        <v/>
      </c>
      <c r="AI83" t="str">
        <f>IFERROR(SUMPRODUCT((Parfaites!$B83=[15]Sem!$C$2:$C$181)*([15]Sem!$E$2:$G$181=300)),"")</f>
        <v/>
      </c>
      <c r="AJ83" t="str">
        <f>IFERROR(SUMPRODUCT((Parfaites!$B83=[14]Sem!$C$2:$C$181)*([14]Sem!$E$2:$G$181=300)),"")</f>
        <v/>
      </c>
      <c r="AK83" t="str">
        <f>IFERROR(SUMPRODUCT((Parfaites!$B83=[13]Sem!$C$2:$C$181)*([13]Sem!$E$2:$G$181=300)),"")</f>
        <v/>
      </c>
      <c r="AL83" t="str">
        <f>IFERROR(SUMPRODUCT((Parfaites!$B83=[12]Sem!$C$2:$C$181)*([12]Sem!$E$2:$G$181=300)),"")</f>
        <v/>
      </c>
      <c r="AM83" t="str">
        <f>IFERROR(SUMPRODUCT((Parfaites!$B83=[11]Sem!$C$2:$C$181)*([11]Sem!$E$2:$G$181=300)),"")</f>
        <v/>
      </c>
      <c r="AN83" t="str">
        <f>IFERROR(SUMPRODUCT((Parfaites!$B83=[10]Sem!$C$2:$C$181)*([10]Sem!$E$2:$G$181=300)),"")</f>
        <v/>
      </c>
      <c r="AO83" t="str">
        <f>IFERROR(SUMPRODUCT((Parfaites!$B83=[9]Sem!$C$2:$C$181)*([9]Sem!$E$2:$G$181=300)),"")</f>
        <v/>
      </c>
      <c r="AP83">
        <f>IFERROR(SUMPRODUCT((Parfaites!$B83=Sem.030!$C$2:$C$181)*(Sem.030!$E$2:$G$181=300)),"")</f>
        <v>0</v>
      </c>
      <c r="AQ83" t="str">
        <f>IFERROR(SUMPRODUCT((Parfaites!$B83=[8]Sem!$C$2:$C$181)*([8]Sem!$E$2:$G$181=300)),"")</f>
        <v/>
      </c>
      <c r="AR83" t="str">
        <f>IFERROR(SUMPRODUCT((Parfaites!$B83=[7]Sem!$C$2:$C$181)*([7]Sem!$E$2:$G$181=300)),"")</f>
        <v/>
      </c>
      <c r="AS83" t="str">
        <f>IFERROR(SUMPRODUCT((Parfaites!$B83=[6]Sem!$C$2:$C$181)*([6]Sem!$E$2:$G$181=300)),"")</f>
        <v/>
      </c>
      <c r="AT83">
        <f>IFERROR(SUMPRODUCT((Parfaites!$B83=Sem.034!$C$2:$C$181)*(Sem.034!$E$2:$G$181=300)),"")</f>
        <v>0</v>
      </c>
    </row>
    <row r="84" spans="1:46" x14ac:dyDescent="0.25">
      <c r="A84" s="137">
        <v>1081</v>
      </c>
      <c r="B84" s="135" t="str">
        <f>'Informations personnelles'!C84</f>
        <v>Denis Lauzon</v>
      </c>
      <c r="C84" s="147">
        <f>SUMPRODUCT((Parfaites!B84='Abat-Neuf'!C$2:C$181)*('Abat-Neuf'!E$2:G$181=300))</f>
        <v>1</v>
      </c>
      <c r="D84" s="127">
        <f t="shared" si="1"/>
        <v>2</v>
      </c>
      <c r="E84" s="126">
        <f>IFERROR(C84*Données!$X$25+D84*Données!$X$23,"")</f>
        <v>60</v>
      </c>
      <c r="M84">
        <f>IFERROR(SUMPRODUCT((Parfaites!$B84=Sem.01!$C$2:$C$181)*(Sem.01!$E$2:$G$181=300)),"")</f>
        <v>0</v>
      </c>
      <c r="N84" t="str">
        <f>IFERROR(SUMPRODUCT((Parfaites!$B84=[1]Sem!$C$2:$C$181)*([1]Sem!$E$2:$G$181=300)),"")</f>
        <v/>
      </c>
      <c r="O84">
        <f>IFERROR(SUMPRODUCT((Parfaites!$B84=Sem.03!$C$2:$C$181)*(Sem.03!$E$2:$G$181=300)),"")</f>
        <v>0</v>
      </c>
      <c r="P84" t="str">
        <f>IFERROR(SUMPRODUCT((Parfaites!$B84=[2]Sem!$C$2:$C$181)*([2]Sem!$E$2:$G$181=300)),"")</f>
        <v/>
      </c>
      <c r="Q84" t="str">
        <f>IFERROR(SUMPRODUCT((Parfaites!$B84=[3]Sem!$C$2:$C$181)*([3]Sem!$E$2:$G$181=300)),"")</f>
        <v/>
      </c>
      <c r="R84" t="str">
        <f>IFERROR(SUMPRODUCT((Parfaites!$B84=[4]Sem!$C$2:$C$181)*([4]Sem!$E$2:$G$181=300)),"")</f>
        <v/>
      </c>
      <c r="S84" t="str">
        <f>IFERROR(SUMPRODUCT((Parfaites!$B84=[5]Sem!$C$2:$C$181)*([5]Sem!$E$2:$G$181=300)),"")</f>
        <v/>
      </c>
      <c r="T84" t="str">
        <f>IFERROR(SUMPRODUCT((Parfaites!$B84=[17]Sem!$C$2:$C$181)*([17]Sem!$E$2:$G$181=300)),"")</f>
        <v/>
      </c>
      <c r="U84" t="str">
        <f>IFERROR(SUMPRODUCT((Parfaites!$B84=[18]Sem!$C$2:$C$181)*([18]Sem!$E$2:$G$181=300)),"")</f>
        <v/>
      </c>
      <c r="V84" t="str">
        <f>IFERROR(SUMPRODUCT((Parfaites!$B84=[19]Sem!$C$2:$C$181)*([19]Sem!$E$2:$G$181=300)),"")</f>
        <v/>
      </c>
      <c r="W84" t="str">
        <f>IFERROR(SUMPRODUCT((Parfaites!$B84=[20]Sem!$C$2:$C$181)*([20]Sem!$E$2:$G$181=300)),"")</f>
        <v/>
      </c>
      <c r="X84" t="str">
        <f>IFERROR(SUMPRODUCT((Parfaites!$B84=[21]Sem!$C$2:$C$181)*([21]Sem!$E$2:$G$181=300)),"")</f>
        <v/>
      </c>
      <c r="Y84" t="str">
        <f>IFERROR(SUMPRODUCT((Parfaites!$B84=[22]Sem!$C$2:$C$181)*([22]Sem!$E$2:$G$181=300)),"")</f>
        <v/>
      </c>
      <c r="Z84" t="str">
        <f>IFERROR(SUMPRODUCT((Parfaites!$B84=[23]Sem!$C$2:$C$181)*([23]Sem!$E$2:$G$181=300)),"")</f>
        <v/>
      </c>
      <c r="AA84">
        <f>IFERROR(SUMPRODUCT((Parfaites!$B84=Sem.015!$C$2:$C$181)*(Sem.015!$E$2:$G$181=300)),"")</f>
        <v>1</v>
      </c>
      <c r="AB84" t="str">
        <f>IFERROR(SUMPRODUCT((Parfaites!$B84=[24]Sem!$C$2:$C$181)*([24]Sem!$E$2:$G$181=300)),"")</f>
        <v/>
      </c>
      <c r="AC84" t="str">
        <f>IFERROR(SUMPRODUCT((Parfaites!$B84=[25]Sem!$C$2:$C$181)*([25]Sem!$E$2:$G$181=300)),"")</f>
        <v/>
      </c>
      <c r="AD84" t="str">
        <f>IFERROR(SUMPRODUCT((Parfaites!$B84=[26]Sem!$C$2:$C$181)*([26]Sem!$E$2:$G$181=300)),"")</f>
        <v/>
      </c>
      <c r="AE84" t="str">
        <f>IFERROR(SUMPRODUCT((Parfaites!$B84=[27]Sem!$C$2:$C$181)*([27]Sem!$E$2:$G$181=300)),"")</f>
        <v/>
      </c>
      <c r="AF84" t="str">
        <f>IFERROR(SUMPRODUCT((Parfaites!$B84=[28]Sem!$C$2:$C$181)*([28]Sem!$E$2:$G$181=300)),"")</f>
        <v/>
      </c>
      <c r="AG84" t="str">
        <f>IFERROR(SUMPRODUCT((Parfaites!$B84=[29]Sem!$C$2:$C$181)*([29]Sem!$E$2:$G$181=300)),"")</f>
        <v/>
      </c>
      <c r="AH84" t="str">
        <f>IFERROR(SUMPRODUCT((Parfaites!$B84=[16]Sem!$C$2:$C$181)*([16]Sem!$E$2:$G$181=300)),"")</f>
        <v/>
      </c>
      <c r="AI84" t="str">
        <f>IFERROR(SUMPRODUCT((Parfaites!$B84=[15]Sem!$C$2:$C$181)*([15]Sem!$E$2:$G$181=300)),"")</f>
        <v/>
      </c>
      <c r="AJ84" t="str">
        <f>IFERROR(SUMPRODUCT((Parfaites!$B84=[14]Sem!$C$2:$C$181)*([14]Sem!$E$2:$G$181=300)),"")</f>
        <v/>
      </c>
      <c r="AK84" t="str">
        <f>IFERROR(SUMPRODUCT((Parfaites!$B84=[13]Sem!$C$2:$C$181)*([13]Sem!$E$2:$G$181=300)),"")</f>
        <v/>
      </c>
      <c r="AL84" t="str">
        <f>IFERROR(SUMPRODUCT((Parfaites!$B84=[12]Sem!$C$2:$C$181)*([12]Sem!$E$2:$G$181=300)),"")</f>
        <v/>
      </c>
      <c r="AM84" t="str">
        <f>IFERROR(SUMPRODUCT((Parfaites!$B84=[11]Sem!$C$2:$C$181)*([11]Sem!$E$2:$G$181=300)),"")</f>
        <v/>
      </c>
      <c r="AN84" t="str">
        <f>IFERROR(SUMPRODUCT((Parfaites!$B84=[10]Sem!$C$2:$C$181)*([10]Sem!$E$2:$G$181=300)),"")</f>
        <v/>
      </c>
      <c r="AO84" t="str">
        <f>IFERROR(SUMPRODUCT((Parfaites!$B84=[9]Sem!$C$2:$C$181)*([9]Sem!$E$2:$G$181=300)),"")</f>
        <v/>
      </c>
      <c r="AP84">
        <f>IFERROR(SUMPRODUCT((Parfaites!$B84=Sem.030!$C$2:$C$181)*(Sem.030!$E$2:$G$181=300)),"")</f>
        <v>1</v>
      </c>
      <c r="AQ84" t="str">
        <f>IFERROR(SUMPRODUCT((Parfaites!$B84=[8]Sem!$C$2:$C$181)*([8]Sem!$E$2:$G$181=300)),"")</f>
        <v/>
      </c>
      <c r="AR84" t="str">
        <f>IFERROR(SUMPRODUCT((Parfaites!$B84=[7]Sem!$C$2:$C$181)*([7]Sem!$E$2:$G$181=300)),"")</f>
        <v/>
      </c>
      <c r="AS84" t="str">
        <f>IFERROR(SUMPRODUCT((Parfaites!$B84=[6]Sem!$C$2:$C$181)*([6]Sem!$E$2:$G$181=300)),"")</f>
        <v/>
      </c>
      <c r="AT84">
        <f>IFERROR(SUMPRODUCT((Parfaites!$B84=Sem.034!$C$2:$C$181)*(Sem.034!$E$2:$G$181=300)),"")</f>
        <v>0</v>
      </c>
    </row>
    <row r="85" spans="1:46" x14ac:dyDescent="0.25">
      <c r="A85" s="73">
        <v>1082</v>
      </c>
      <c r="B85" s="135" t="str">
        <f>'Informations personnelles'!C85</f>
        <v>Nicole Gilbert</v>
      </c>
      <c r="C85" s="147">
        <f>SUMPRODUCT((Parfaites!B85='Abat-Neuf'!C$2:C$181)*('Abat-Neuf'!E$2:G$181=300))</f>
        <v>0</v>
      </c>
      <c r="D85" s="127">
        <f t="shared" si="1"/>
        <v>0</v>
      </c>
      <c r="E85" s="126">
        <f>IFERROR(C85*Données!$X$25+D85*Données!$X$23,"")</f>
        <v>0</v>
      </c>
      <c r="M85">
        <f>IFERROR(SUMPRODUCT((Parfaites!$B85=Sem.01!$C$2:$C$181)*(Sem.01!$E$2:$G$181=300)),"")</f>
        <v>0</v>
      </c>
      <c r="N85" t="str">
        <f>IFERROR(SUMPRODUCT((Parfaites!$B85=[1]Sem!$C$2:$C$181)*([1]Sem!$E$2:$G$181=300)),"")</f>
        <v/>
      </c>
      <c r="O85">
        <f>IFERROR(SUMPRODUCT((Parfaites!$B85=Sem.03!$C$2:$C$181)*(Sem.03!$E$2:$G$181=300)),"")</f>
        <v>0</v>
      </c>
      <c r="P85" t="str">
        <f>IFERROR(SUMPRODUCT((Parfaites!$B85=[2]Sem!$C$2:$C$181)*([2]Sem!$E$2:$G$181=300)),"")</f>
        <v/>
      </c>
      <c r="Q85" t="str">
        <f>IFERROR(SUMPRODUCT((Parfaites!$B85=[3]Sem!$C$2:$C$181)*([3]Sem!$E$2:$G$181=300)),"")</f>
        <v/>
      </c>
      <c r="R85" t="str">
        <f>IFERROR(SUMPRODUCT((Parfaites!$B85=[4]Sem!$C$2:$C$181)*([4]Sem!$E$2:$G$181=300)),"")</f>
        <v/>
      </c>
      <c r="S85" t="str">
        <f>IFERROR(SUMPRODUCT((Parfaites!$B85=[5]Sem!$C$2:$C$181)*([5]Sem!$E$2:$G$181=300)),"")</f>
        <v/>
      </c>
      <c r="T85" t="str">
        <f>IFERROR(SUMPRODUCT((Parfaites!$B85=[17]Sem!$C$2:$C$181)*([17]Sem!$E$2:$G$181=300)),"")</f>
        <v/>
      </c>
      <c r="U85" t="str">
        <f>IFERROR(SUMPRODUCT((Parfaites!$B85=[18]Sem!$C$2:$C$181)*([18]Sem!$E$2:$G$181=300)),"")</f>
        <v/>
      </c>
      <c r="V85" t="str">
        <f>IFERROR(SUMPRODUCT((Parfaites!$B85=[19]Sem!$C$2:$C$181)*([19]Sem!$E$2:$G$181=300)),"")</f>
        <v/>
      </c>
      <c r="W85" t="str">
        <f>IFERROR(SUMPRODUCT((Parfaites!$B85=[20]Sem!$C$2:$C$181)*([20]Sem!$E$2:$G$181=300)),"")</f>
        <v/>
      </c>
      <c r="X85" t="str">
        <f>IFERROR(SUMPRODUCT((Parfaites!$B85=[21]Sem!$C$2:$C$181)*([21]Sem!$E$2:$G$181=300)),"")</f>
        <v/>
      </c>
      <c r="Y85" t="str">
        <f>IFERROR(SUMPRODUCT((Parfaites!$B85=[22]Sem!$C$2:$C$181)*([22]Sem!$E$2:$G$181=300)),"")</f>
        <v/>
      </c>
      <c r="Z85" t="str">
        <f>IFERROR(SUMPRODUCT((Parfaites!$B85=[23]Sem!$C$2:$C$181)*([23]Sem!$E$2:$G$181=300)),"")</f>
        <v/>
      </c>
      <c r="AA85">
        <f>IFERROR(SUMPRODUCT((Parfaites!$B85=Sem.015!$C$2:$C$181)*(Sem.015!$E$2:$G$181=300)),"")</f>
        <v>0</v>
      </c>
      <c r="AB85" t="str">
        <f>IFERROR(SUMPRODUCT((Parfaites!$B85=[24]Sem!$C$2:$C$181)*([24]Sem!$E$2:$G$181=300)),"")</f>
        <v/>
      </c>
      <c r="AC85" t="str">
        <f>IFERROR(SUMPRODUCT((Parfaites!$B85=[25]Sem!$C$2:$C$181)*([25]Sem!$E$2:$G$181=300)),"")</f>
        <v/>
      </c>
      <c r="AD85" t="str">
        <f>IFERROR(SUMPRODUCT((Parfaites!$B85=[26]Sem!$C$2:$C$181)*([26]Sem!$E$2:$G$181=300)),"")</f>
        <v/>
      </c>
      <c r="AE85" t="str">
        <f>IFERROR(SUMPRODUCT((Parfaites!$B85=[27]Sem!$C$2:$C$181)*([27]Sem!$E$2:$G$181=300)),"")</f>
        <v/>
      </c>
      <c r="AF85" t="str">
        <f>IFERROR(SUMPRODUCT((Parfaites!$B85=[28]Sem!$C$2:$C$181)*([28]Sem!$E$2:$G$181=300)),"")</f>
        <v/>
      </c>
      <c r="AG85" t="str">
        <f>IFERROR(SUMPRODUCT((Parfaites!$B85=[29]Sem!$C$2:$C$181)*([29]Sem!$E$2:$G$181=300)),"")</f>
        <v/>
      </c>
      <c r="AH85" t="str">
        <f>IFERROR(SUMPRODUCT((Parfaites!$B85=[16]Sem!$C$2:$C$181)*([16]Sem!$E$2:$G$181=300)),"")</f>
        <v/>
      </c>
      <c r="AI85" t="str">
        <f>IFERROR(SUMPRODUCT((Parfaites!$B85=[15]Sem!$C$2:$C$181)*([15]Sem!$E$2:$G$181=300)),"")</f>
        <v/>
      </c>
      <c r="AJ85" t="str">
        <f>IFERROR(SUMPRODUCT((Parfaites!$B85=[14]Sem!$C$2:$C$181)*([14]Sem!$E$2:$G$181=300)),"")</f>
        <v/>
      </c>
      <c r="AK85" t="str">
        <f>IFERROR(SUMPRODUCT((Parfaites!$B85=[13]Sem!$C$2:$C$181)*([13]Sem!$E$2:$G$181=300)),"")</f>
        <v/>
      </c>
      <c r="AL85" t="str">
        <f>IFERROR(SUMPRODUCT((Parfaites!$B85=[12]Sem!$C$2:$C$181)*([12]Sem!$E$2:$G$181=300)),"")</f>
        <v/>
      </c>
      <c r="AM85" t="str">
        <f>IFERROR(SUMPRODUCT((Parfaites!$B85=[11]Sem!$C$2:$C$181)*([11]Sem!$E$2:$G$181=300)),"")</f>
        <v/>
      </c>
      <c r="AN85" t="str">
        <f>IFERROR(SUMPRODUCT((Parfaites!$B85=[10]Sem!$C$2:$C$181)*([10]Sem!$E$2:$G$181=300)),"")</f>
        <v/>
      </c>
      <c r="AO85" t="str">
        <f>IFERROR(SUMPRODUCT((Parfaites!$B85=[9]Sem!$C$2:$C$181)*([9]Sem!$E$2:$G$181=300)),"")</f>
        <v/>
      </c>
      <c r="AP85">
        <f>IFERROR(SUMPRODUCT((Parfaites!$B85=Sem.030!$C$2:$C$181)*(Sem.030!$E$2:$G$181=300)),"")</f>
        <v>0</v>
      </c>
      <c r="AQ85" t="str">
        <f>IFERROR(SUMPRODUCT((Parfaites!$B85=[8]Sem!$C$2:$C$181)*([8]Sem!$E$2:$G$181=300)),"")</f>
        <v/>
      </c>
      <c r="AR85" t="str">
        <f>IFERROR(SUMPRODUCT((Parfaites!$B85=[7]Sem!$C$2:$C$181)*([7]Sem!$E$2:$G$181=300)),"")</f>
        <v/>
      </c>
      <c r="AS85" t="str">
        <f>IFERROR(SUMPRODUCT((Parfaites!$B85=[6]Sem!$C$2:$C$181)*([6]Sem!$E$2:$G$181=300)),"")</f>
        <v/>
      </c>
      <c r="AT85">
        <f>IFERROR(SUMPRODUCT((Parfaites!$B85=Sem.034!$C$2:$C$181)*(Sem.034!$E$2:$G$181=300)),"")</f>
        <v>0</v>
      </c>
    </row>
    <row r="86" spans="1:46" x14ac:dyDescent="0.25">
      <c r="A86" s="73">
        <v>1083</v>
      </c>
      <c r="B86" s="135" t="str">
        <f>'Informations personnelles'!C86</f>
        <v>Denise St-Jules</v>
      </c>
      <c r="C86" s="147">
        <f>SUMPRODUCT((Parfaites!B86='Abat-Neuf'!C$2:C$181)*('Abat-Neuf'!E$2:G$181=300))</f>
        <v>0</v>
      </c>
      <c r="D86" s="127">
        <f t="shared" si="1"/>
        <v>0</v>
      </c>
      <c r="E86" s="126">
        <f>IFERROR(C86*Données!$X$25+D86*Données!$X$23,"")</f>
        <v>0</v>
      </c>
      <c r="M86">
        <f>IFERROR(SUMPRODUCT((Parfaites!$B86=Sem.01!$C$2:$C$181)*(Sem.01!$E$2:$G$181=300)),"")</f>
        <v>0</v>
      </c>
      <c r="N86" t="str">
        <f>IFERROR(SUMPRODUCT((Parfaites!$B86=[1]Sem!$C$2:$C$181)*([1]Sem!$E$2:$G$181=300)),"")</f>
        <v/>
      </c>
      <c r="O86">
        <f>IFERROR(SUMPRODUCT((Parfaites!$B86=Sem.03!$C$2:$C$181)*(Sem.03!$E$2:$G$181=300)),"")</f>
        <v>0</v>
      </c>
      <c r="P86" t="str">
        <f>IFERROR(SUMPRODUCT((Parfaites!$B86=[2]Sem!$C$2:$C$181)*([2]Sem!$E$2:$G$181=300)),"")</f>
        <v/>
      </c>
      <c r="Q86" t="str">
        <f>IFERROR(SUMPRODUCT((Parfaites!$B86=[3]Sem!$C$2:$C$181)*([3]Sem!$E$2:$G$181=300)),"")</f>
        <v/>
      </c>
      <c r="R86" t="str">
        <f>IFERROR(SUMPRODUCT((Parfaites!$B86=[4]Sem!$C$2:$C$181)*([4]Sem!$E$2:$G$181=300)),"")</f>
        <v/>
      </c>
      <c r="S86" t="str">
        <f>IFERROR(SUMPRODUCT((Parfaites!$B86=[5]Sem!$C$2:$C$181)*([5]Sem!$E$2:$G$181=300)),"")</f>
        <v/>
      </c>
      <c r="T86" t="str">
        <f>IFERROR(SUMPRODUCT((Parfaites!$B86=[17]Sem!$C$2:$C$181)*([17]Sem!$E$2:$G$181=300)),"")</f>
        <v/>
      </c>
      <c r="U86" t="str">
        <f>IFERROR(SUMPRODUCT((Parfaites!$B86=[18]Sem!$C$2:$C$181)*([18]Sem!$E$2:$G$181=300)),"")</f>
        <v/>
      </c>
      <c r="V86" t="str">
        <f>IFERROR(SUMPRODUCT((Parfaites!$B86=[19]Sem!$C$2:$C$181)*([19]Sem!$E$2:$G$181=300)),"")</f>
        <v/>
      </c>
      <c r="W86" t="str">
        <f>IFERROR(SUMPRODUCT((Parfaites!$B86=[20]Sem!$C$2:$C$181)*([20]Sem!$E$2:$G$181=300)),"")</f>
        <v/>
      </c>
      <c r="X86" t="str">
        <f>IFERROR(SUMPRODUCT((Parfaites!$B86=[21]Sem!$C$2:$C$181)*([21]Sem!$E$2:$G$181=300)),"")</f>
        <v/>
      </c>
      <c r="Y86" t="str">
        <f>IFERROR(SUMPRODUCT((Parfaites!$B86=[22]Sem!$C$2:$C$181)*([22]Sem!$E$2:$G$181=300)),"")</f>
        <v/>
      </c>
      <c r="Z86" t="str">
        <f>IFERROR(SUMPRODUCT((Parfaites!$B86=[23]Sem!$C$2:$C$181)*([23]Sem!$E$2:$G$181=300)),"")</f>
        <v/>
      </c>
      <c r="AA86">
        <f>IFERROR(SUMPRODUCT((Parfaites!$B86=Sem.015!$C$2:$C$181)*(Sem.015!$E$2:$G$181=300)),"")</f>
        <v>0</v>
      </c>
      <c r="AB86" t="str">
        <f>IFERROR(SUMPRODUCT((Parfaites!$B86=[24]Sem!$C$2:$C$181)*([24]Sem!$E$2:$G$181=300)),"")</f>
        <v/>
      </c>
      <c r="AC86" t="str">
        <f>IFERROR(SUMPRODUCT((Parfaites!$B86=[25]Sem!$C$2:$C$181)*([25]Sem!$E$2:$G$181=300)),"")</f>
        <v/>
      </c>
      <c r="AD86" t="str">
        <f>IFERROR(SUMPRODUCT((Parfaites!$B86=[26]Sem!$C$2:$C$181)*([26]Sem!$E$2:$G$181=300)),"")</f>
        <v/>
      </c>
      <c r="AE86" t="str">
        <f>IFERROR(SUMPRODUCT((Parfaites!$B86=[27]Sem!$C$2:$C$181)*([27]Sem!$E$2:$G$181=300)),"")</f>
        <v/>
      </c>
      <c r="AF86" t="str">
        <f>IFERROR(SUMPRODUCT((Parfaites!$B86=[28]Sem!$C$2:$C$181)*([28]Sem!$E$2:$G$181=300)),"")</f>
        <v/>
      </c>
      <c r="AG86" t="str">
        <f>IFERROR(SUMPRODUCT((Parfaites!$B86=[29]Sem!$C$2:$C$181)*([29]Sem!$E$2:$G$181=300)),"")</f>
        <v/>
      </c>
      <c r="AH86" t="str">
        <f>IFERROR(SUMPRODUCT((Parfaites!$B86=[16]Sem!$C$2:$C$181)*([16]Sem!$E$2:$G$181=300)),"")</f>
        <v/>
      </c>
      <c r="AI86" t="str">
        <f>IFERROR(SUMPRODUCT((Parfaites!$B86=[15]Sem!$C$2:$C$181)*([15]Sem!$E$2:$G$181=300)),"")</f>
        <v/>
      </c>
      <c r="AJ86" t="str">
        <f>IFERROR(SUMPRODUCT((Parfaites!$B86=[14]Sem!$C$2:$C$181)*([14]Sem!$E$2:$G$181=300)),"")</f>
        <v/>
      </c>
      <c r="AK86" t="str">
        <f>IFERROR(SUMPRODUCT((Parfaites!$B86=[13]Sem!$C$2:$C$181)*([13]Sem!$E$2:$G$181=300)),"")</f>
        <v/>
      </c>
      <c r="AL86" t="str">
        <f>IFERROR(SUMPRODUCT((Parfaites!$B86=[12]Sem!$C$2:$C$181)*([12]Sem!$E$2:$G$181=300)),"")</f>
        <v/>
      </c>
      <c r="AM86" t="str">
        <f>IFERROR(SUMPRODUCT((Parfaites!$B86=[11]Sem!$C$2:$C$181)*([11]Sem!$E$2:$G$181=300)),"")</f>
        <v/>
      </c>
      <c r="AN86" t="str">
        <f>IFERROR(SUMPRODUCT((Parfaites!$B86=[10]Sem!$C$2:$C$181)*([10]Sem!$E$2:$G$181=300)),"")</f>
        <v/>
      </c>
      <c r="AO86" t="str">
        <f>IFERROR(SUMPRODUCT((Parfaites!$B86=[9]Sem!$C$2:$C$181)*([9]Sem!$E$2:$G$181=300)),"")</f>
        <v/>
      </c>
      <c r="AP86">
        <f>IFERROR(SUMPRODUCT((Parfaites!$B86=Sem.030!$C$2:$C$181)*(Sem.030!$E$2:$G$181=300)),"")</f>
        <v>0</v>
      </c>
      <c r="AQ86" t="str">
        <f>IFERROR(SUMPRODUCT((Parfaites!$B86=[8]Sem!$C$2:$C$181)*([8]Sem!$E$2:$G$181=300)),"")</f>
        <v/>
      </c>
      <c r="AR86" t="str">
        <f>IFERROR(SUMPRODUCT((Parfaites!$B86=[7]Sem!$C$2:$C$181)*([7]Sem!$E$2:$G$181=300)),"")</f>
        <v/>
      </c>
      <c r="AS86" t="str">
        <f>IFERROR(SUMPRODUCT((Parfaites!$B86=[6]Sem!$C$2:$C$181)*([6]Sem!$E$2:$G$181=300)),"")</f>
        <v/>
      </c>
      <c r="AT86">
        <f>IFERROR(SUMPRODUCT((Parfaites!$B86=Sem.034!$C$2:$C$181)*(Sem.034!$E$2:$G$181=300)),"")</f>
        <v>0</v>
      </c>
    </row>
    <row r="87" spans="1:46" x14ac:dyDescent="0.25">
      <c r="A87" s="136">
        <v>1084</v>
      </c>
      <c r="B87" s="135" t="str">
        <f>'Informations personnelles'!C87</f>
        <v>Louise St-Jules</v>
      </c>
      <c r="C87" s="147">
        <f>SUMPRODUCT((Parfaites!B87='Abat-Neuf'!C$2:C$181)*('Abat-Neuf'!E$2:G$181=300))</f>
        <v>1</v>
      </c>
      <c r="D87" s="127">
        <f t="shared" si="1"/>
        <v>0</v>
      </c>
      <c r="E87" s="126">
        <f>IFERROR(C87*Données!$X$25+D87*Données!$X$23,"")</f>
        <v>10</v>
      </c>
      <c r="M87">
        <f>IFERROR(SUMPRODUCT((Parfaites!$B87=Sem.01!$C$2:$C$181)*(Sem.01!$E$2:$G$181=300)),"")</f>
        <v>0</v>
      </c>
      <c r="N87" t="str">
        <f>IFERROR(SUMPRODUCT((Parfaites!$B87=[1]Sem!$C$2:$C$181)*([1]Sem!$E$2:$G$181=300)),"")</f>
        <v/>
      </c>
      <c r="O87">
        <f>IFERROR(SUMPRODUCT((Parfaites!$B87=Sem.03!$C$2:$C$181)*(Sem.03!$E$2:$G$181=300)),"")</f>
        <v>0</v>
      </c>
      <c r="P87" t="str">
        <f>IFERROR(SUMPRODUCT((Parfaites!$B87=[2]Sem!$C$2:$C$181)*([2]Sem!$E$2:$G$181=300)),"")</f>
        <v/>
      </c>
      <c r="Q87" t="str">
        <f>IFERROR(SUMPRODUCT((Parfaites!$B87=[3]Sem!$C$2:$C$181)*([3]Sem!$E$2:$G$181=300)),"")</f>
        <v/>
      </c>
      <c r="R87" t="str">
        <f>IFERROR(SUMPRODUCT((Parfaites!$B87=[4]Sem!$C$2:$C$181)*([4]Sem!$E$2:$G$181=300)),"")</f>
        <v/>
      </c>
      <c r="S87" t="str">
        <f>IFERROR(SUMPRODUCT((Parfaites!$B87=[5]Sem!$C$2:$C$181)*([5]Sem!$E$2:$G$181=300)),"")</f>
        <v/>
      </c>
      <c r="T87" t="str">
        <f>IFERROR(SUMPRODUCT((Parfaites!$B87=[17]Sem!$C$2:$C$181)*([17]Sem!$E$2:$G$181=300)),"")</f>
        <v/>
      </c>
      <c r="U87" t="str">
        <f>IFERROR(SUMPRODUCT((Parfaites!$B87=[18]Sem!$C$2:$C$181)*([18]Sem!$E$2:$G$181=300)),"")</f>
        <v/>
      </c>
      <c r="V87" t="str">
        <f>IFERROR(SUMPRODUCT((Parfaites!$B87=[19]Sem!$C$2:$C$181)*([19]Sem!$E$2:$G$181=300)),"")</f>
        <v/>
      </c>
      <c r="W87" t="str">
        <f>IFERROR(SUMPRODUCT((Parfaites!$B87=[20]Sem!$C$2:$C$181)*([20]Sem!$E$2:$G$181=300)),"")</f>
        <v/>
      </c>
      <c r="X87" t="str">
        <f>IFERROR(SUMPRODUCT((Parfaites!$B87=[21]Sem!$C$2:$C$181)*([21]Sem!$E$2:$G$181=300)),"")</f>
        <v/>
      </c>
      <c r="Y87" t="str">
        <f>IFERROR(SUMPRODUCT((Parfaites!$B87=[22]Sem!$C$2:$C$181)*([22]Sem!$E$2:$G$181=300)),"")</f>
        <v/>
      </c>
      <c r="Z87" t="str">
        <f>IFERROR(SUMPRODUCT((Parfaites!$B87=[23]Sem!$C$2:$C$181)*([23]Sem!$E$2:$G$181=300)),"")</f>
        <v/>
      </c>
      <c r="AA87">
        <f>IFERROR(SUMPRODUCT((Parfaites!$B87=Sem.015!$C$2:$C$181)*(Sem.015!$E$2:$G$181=300)),"")</f>
        <v>0</v>
      </c>
      <c r="AB87" t="str">
        <f>IFERROR(SUMPRODUCT((Parfaites!$B87=[24]Sem!$C$2:$C$181)*([24]Sem!$E$2:$G$181=300)),"")</f>
        <v/>
      </c>
      <c r="AC87" t="str">
        <f>IFERROR(SUMPRODUCT((Parfaites!$B87=[25]Sem!$C$2:$C$181)*([25]Sem!$E$2:$G$181=300)),"")</f>
        <v/>
      </c>
      <c r="AD87" t="str">
        <f>IFERROR(SUMPRODUCT((Parfaites!$B87=[26]Sem!$C$2:$C$181)*([26]Sem!$E$2:$G$181=300)),"")</f>
        <v/>
      </c>
      <c r="AE87" t="str">
        <f>IFERROR(SUMPRODUCT((Parfaites!$B87=[27]Sem!$C$2:$C$181)*([27]Sem!$E$2:$G$181=300)),"")</f>
        <v/>
      </c>
      <c r="AF87" t="str">
        <f>IFERROR(SUMPRODUCT((Parfaites!$B87=[28]Sem!$C$2:$C$181)*([28]Sem!$E$2:$G$181=300)),"")</f>
        <v/>
      </c>
      <c r="AG87" t="str">
        <f>IFERROR(SUMPRODUCT((Parfaites!$B87=[29]Sem!$C$2:$C$181)*([29]Sem!$E$2:$G$181=300)),"")</f>
        <v/>
      </c>
      <c r="AH87" t="str">
        <f>IFERROR(SUMPRODUCT((Parfaites!$B87=[16]Sem!$C$2:$C$181)*([16]Sem!$E$2:$G$181=300)),"")</f>
        <v/>
      </c>
      <c r="AI87" t="str">
        <f>IFERROR(SUMPRODUCT((Parfaites!$B87=[15]Sem!$C$2:$C$181)*([15]Sem!$E$2:$G$181=300)),"")</f>
        <v/>
      </c>
      <c r="AJ87" t="str">
        <f>IFERROR(SUMPRODUCT((Parfaites!$B87=[14]Sem!$C$2:$C$181)*([14]Sem!$E$2:$G$181=300)),"")</f>
        <v/>
      </c>
      <c r="AK87" t="str">
        <f>IFERROR(SUMPRODUCT((Parfaites!$B87=[13]Sem!$C$2:$C$181)*([13]Sem!$E$2:$G$181=300)),"")</f>
        <v/>
      </c>
      <c r="AL87" t="str">
        <f>IFERROR(SUMPRODUCT((Parfaites!$B87=[12]Sem!$C$2:$C$181)*([12]Sem!$E$2:$G$181=300)),"")</f>
        <v/>
      </c>
      <c r="AM87" t="str">
        <f>IFERROR(SUMPRODUCT((Parfaites!$B87=[11]Sem!$C$2:$C$181)*([11]Sem!$E$2:$G$181=300)),"")</f>
        <v/>
      </c>
      <c r="AN87" t="str">
        <f>IFERROR(SUMPRODUCT((Parfaites!$B87=[10]Sem!$C$2:$C$181)*([10]Sem!$E$2:$G$181=300)),"")</f>
        <v/>
      </c>
      <c r="AO87" t="str">
        <f>IFERROR(SUMPRODUCT((Parfaites!$B87=[9]Sem!$C$2:$C$181)*([9]Sem!$E$2:$G$181=300)),"")</f>
        <v/>
      </c>
      <c r="AP87">
        <f>IFERROR(SUMPRODUCT((Parfaites!$B87=Sem.030!$C$2:$C$181)*(Sem.030!$E$2:$G$181=300)),"")</f>
        <v>0</v>
      </c>
      <c r="AQ87" t="str">
        <f>IFERROR(SUMPRODUCT((Parfaites!$B87=[8]Sem!$C$2:$C$181)*([8]Sem!$E$2:$G$181=300)),"")</f>
        <v/>
      </c>
      <c r="AR87" t="str">
        <f>IFERROR(SUMPRODUCT((Parfaites!$B87=[7]Sem!$C$2:$C$181)*([7]Sem!$E$2:$G$181=300)),"")</f>
        <v/>
      </c>
      <c r="AS87" t="str">
        <f>IFERROR(SUMPRODUCT((Parfaites!$B87=[6]Sem!$C$2:$C$181)*([6]Sem!$E$2:$G$181=300)),"")</f>
        <v/>
      </c>
      <c r="AT87">
        <f>IFERROR(SUMPRODUCT((Parfaites!$B87=Sem.034!$C$2:$C$181)*(Sem.034!$E$2:$G$181=300)),"")</f>
        <v>0</v>
      </c>
    </row>
    <row r="88" spans="1:46" x14ac:dyDescent="0.25">
      <c r="A88" s="73">
        <v>1085</v>
      </c>
      <c r="B88" s="135" t="str">
        <f>'Informations personnelles'!C88</f>
        <v>Diane St-Jules</v>
      </c>
      <c r="C88" s="147">
        <f>SUMPRODUCT((Parfaites!B88='Abat-Neuf'!C$2:C$181)*('Abat-Neuf'!E$2:G$181=300))</f>
        <v>0</v>
      </c>
      <c r="D88" s="127">
        <f t="shared" si="1"/>
        <v>0</v>
      </c>
      <c r="E88" s="126">
        <f>IFERROR(C88*Données!$X$25+D88*Données!$X$23,"")</f>
        <v>0</v>
      </c>
      <c r="M88">
        <f>IFERROR(SUMPRODUCT((Parfaites!$B88=Sem.01!$C$2:$C$181)*(Sem.01!$E$2:$G$181=300)),"")</f>
        <v>0</v>
      </c>
      <c r="N88" t="str">
        <f>IFERROR(SUMPRODUCT((Parfaites!$B88=[1]Sem!$C$2:$C$181)*([1]Sem!$E$2:$G$181=300)),"")</f>
        <v/>
      </c>
      <c r="O88">
        <f>IFERROR(SUMPRODUCT((Parfaites!$B88=Sem.03!$C$2:$C$181)*(Sem.03!$E$2:$G$181=300)),"")</f>
        <v>0</v>
      </c>
      <c r="P88" t="str">
        <f>IFERROR(SUMPRODUCT((Parfaites!$B88=[2]Sem!$C$2:$C$181)*([2]Sem!$E$2:$G$181=300)),"")</f>
        <v/>
      </c>
      <c r="Q88" t="str">
        <f>IFERROR(SUMPRODUCT((Parfaites!$B88=[3]Sem!$C$2:$C$181)*([3]Sem!$E$2:$G$181=300)),"")</f>
        <v/>
      </c>
      <c r="R88" t="str">
        <f>IFERROR(SUMPRODUCT((Parfaites!$B88=[4]Sem!$C$2:$C$181)*([4]Sem!$E$2:$G$181=300)),"")</f>
        <v/>
      </c>
      <c r="S88" t="str">
        <f>IFERROR(SUMPRODUCT((Parfaites!$B88=[5]Sem!$C$2:$C$181)*([5]Sem!$E$2:$G$181=300)),"")</f>
        <v/>
      </c>
      <c r="T88" t="str">
        <f>IFERROR(SUMPRODUCT((Parfaites!$B88=[17]Sem!$C$2:$C$181)*([17]Sem!$E$2:$G$181=300)),"")</f>
        <v/>
      </c>
      <c r="U88" t="str">
        <f>IFERROR(SUMPRODUCT((Parfaites!$B88=[18]Sem!$C$2:$C$181)*([18]Sem!$E$2:$G$181=300)),"")</f>
        <v/>
      </c>
      <c r="V88" t="str">
        <f>IFERROR(SUMPRODUCT((Parfaites!$B88=[19]Sem!$C$2:$C$181)*([19]Sem!$E$2:$G$181=300)),"")</f>
        <v/>
      </c>
      <c r="W88" t="str">
        <f>IFERROR(SUMPRODUCT((Parfaites!$B88=[20]Sem!$C$2:$C$181)*([20]Sem!$E$2:$G$181=300)),"")</f>
        <v/>
      </c>
      <c r="X88" t="str">
        <f>IFERROR(SUMPRODUCT((Parfaites!$B88=[21]Sem!$C$2:$C$181)*([21]Sem!$E$2:$G$181=300)),"")</f>
        <v/>
      </c>
      <c r="Y88" t="str">
        <f>IFERROR(SUMPRODUCT((Parfaites!$B88=[22]Sem!$C$2:$C$181)*([22]Sem!$E$2:$G$181=300)),"")</f>
        <v/>
      </c>
      <c r="Z88" t="str">
        <f>IFERROR(SUMPRODUCT((Parfaites!$B88=[23]Sem!$C$2:$C$181)*([23]Sem!$E$2:$G$181=300)),"")</f>
        <v/>
      </c>
      <c r="AA88">
        <f>IFERROR(SUMPRODUCT((Parfaites!$B88=Sem.015!$C$2:$C$181)*(Sem.015!$E$2:$G$181=300)),"")</f>
        <v>0</v>
      </c>
      <c r="AB88" t="str">
        <f>IFERROR(SUMPRODUCT((Parfaites!$B88=[24]Sem!$C$2:$C$181)*([24]Sem!$E$2:$G$181=300)),"")</f>
        <v/>
      </c>
      <c r="AC88" t="str">
        <f>IFERROR(SUMPRODUCT((Parfaites!$B88=[25]Sem!$C$2:$C$181)*([25]Sem!$E$2:$G$181=300)),"")</f>
        <v/>
      </c>
      <c r="AD88" t="str">
        <f>IFERROR(SUMPRODUCT((Parfaites!$B88=[26]Sem!$C$2:$C$181)*([26]Sem!$E$2:$G$181=300)),"")</f>
        <v/>
      </c>
      <c r="AE88" t="str">
        <f>IFERROR(SUMPRODUCT((Parfaites!$B88=[27]Sem!$C$2:$C$181)*([27]Sem!$E$2:$G$181=300)),"")</f>
        <v/>
      </c>
      <c r="AF88" t="str">
        <f>IFERROR(SUMPRODUCT((Parfaites!$B88=[28]Sem!$C$2:$C$181)*([28]Sem!$E$2:$G$181=300)),"")</f>
        <v/>
      </c>
      <c r="AG88" t="str">
        <f>IFERROR(SUMPRODUCT((Parfaites!$B88=[29]Sem!$C$2:$C$181)*([29]Sem!$E$2:$G$181=300)),"")</f>
        <v/>
      </c>
      <c r="AH88" t="str">
        <f>IFERROR(SUMPRODUCT((Parfaites!$B88=[16]Sem!$C$2:$C$181)*([16]Sem!$E$2:$G$181=300)),"")</f>
        <v/>
      </c>
      <c r="AI88" t="str">
        <f>IFERROR(SUMPRODUCT((Parfaites!$B88=[15]Sem!$C$2:$C$181)*([15]Sem!$E$2:$G$181=300)),"")</f>
        <v/>
      </c>
      <c r="AJ88" t="str">
        <f>IFERROR(SUMPRODUCT((Parfaites!$B88=[14]Sem!$C$2:$C$181)*([14]Sem!$E$2:$G$181=300)),"")</f>
        <v/>
      </c>
      <c r="AK88" t="str">
        <f>IFERROR(SUMPRODUCT((Parfaites!$B88=[13]Sem!$C$2:$C$181)*([13]Sem!$E$2:$G$181=300)),"")</f>
        <v/>
      </c>
      <c r="AL88" t="str">
        <f>IFERROR(SUMPRODUCT((Parfaites!$B88=[12]Sem!$C$2:$C$181)*([12]Sem!$E$2:$G$181=300)),"")</f>
        <v/>
      </c>
      <c r="AM88" t="str">
        <f>IFERROR(SUMPRODUCT((Parfaites!$B88=[11]Sem!$C$2:$C$181)*([11]Sem!$E$2:$G$181=300)),"")</f>
        <v/>
      </c>
      <c r="AN88" t="str">
        <f>IFERROR(SUMPRODUCT((Parfaites!$B88=[10]Sem!$C$2:$C$181)*([10]Sem!$E$2:$G$181=300)),"")</f>
        <v/>
      </c>
      <c r="AO88" t="str">
        <f>IFERROR(SUMPRODUCT((Parfaites!$B88=[9]Sem!$C$2:$C$181)*([9]Sem!$E$2:$G$181=300)),"")</f>
        <v/>
      </c>
      <c r="AP88">
        <f>IFERROR(SUMPRODUCT((Parfaites!$B88=Sem.030!$C$2:$C$181)*(Sem.030!$E$2:$G$181=300)),"")</f>
        <v>0</v>
      </c>
      <c r="AQ88" t="str">
        <f>IFERROR(SUMPRODUCT((Parfaites!$B88=[8]Sem!$C$2:$C$181)*([8]Sem!$E$2:$G$181=300)),"")</f>
        <v/>
      </c>
      <c r="AR88" t="str">
        <f>IFERROR(SUMPRODUCT((Parfaites!$B88=[7]Sem!$C$2:$C$181)*([7]Sem!$E$2:$G$181=300)),"")</f>
        <v/>
      </c>
      <c r="AS88" t="str">
        <f>IFERROR(SUMPRODUCT((Parfaites!$B88=[6]Sem!$C$2:$C$181)*([6]Sem!$E$2:$G$181=300)),"")</f>
        <v/>
      </c>
      <c r="AT88">
        <f>IFERROR(SUMPRODUCT((Parfaites!$B88=Sem.034!$C$2:$C$181)*(Sem.034!$E$2:$G$181=300)),"")</f>
        <v>0</v>
      </c>
    </row>
    <row r="89" spans="1:46" x14ac:dyDescent="0.25">
      <c r="A89" s="73">
        <v>1086</v>
      </c>
      <c r="B89" s="135" t="str">
        <f>'Informations personnelles'!C89</f>
        <v>Yves St-Jules</v>
      </c>
      <c r="C89" s="147">
        <f>SUMPRODUCT((Parfaites!B89='Abat-Neuf'!C$2:C$181)*('Abat-Neuf'!E$2:G$181=300))</f>
        <v>0</v>
      </c>
      <c r="D89" s="127">
        <f t="shared" si="1"/>
        <v>0</v>
      </c>
      <c r="E89" s="126">
        <f>IFERROR(C89*Données!$X$25+D89*Données!$X$23,"")</f>
        <v>0</v>
      </c>
      <c r="M89">
        <f>IFERROR(SUMPRODUCT((Parfaites!$B89=Sem.01!$C$2:$C$181)*(Sem.01!$E$2:$G$181=300)),"")</f>
        <v>0</v>
      </c>
      <c r="N89" t="str">
        <f>IFERROR(SUMPRODUCT((Parfaites!$B89=[1]Sem!$C$2:$C$181)*([1]Sem!$E$2:$G$181=300)),"")</f>
        <v/>
      </c>
      <c r="O89">
        <f>IFERROR(SUMPRODUCT((Parfaites!$B89=Sem.03!$C$2:$C$181)*(Sem.03!$E$2:$G$181=300)),"")</f>
        <v>0</v>
      </c>
      <c r="P89" t="str">
        <f>IFERROR(SUMPRODUCT((Parfaites!$B89=[2]Sem!$C$2:$C$181)*([2]Sem!$E$2:$G$181=300)),"")</f>
        <v/>
      </c>
      <c r="Q89" t="str">
        <f>IFERROR(SUMPRODUCT((Parfaites!$B89=[3]Sem!$C$2:$C$181)*([3]Sem!$E$2:$G$181=300)),"")</f>
        <v/>
      </c>
      <c r="R89" t="str">
        <f>IFERROR(SUMPRODUCT((Parfaites!$B89=[4]Sem!$C$2:$C$181)*([4]Sem!$E$2:$G$181=300)),"")</f>
        <v/>
      </c>
      <c r="S89" t="str">
        <f>IFERROR(SUMPRODUCT((Parfaites!$B89=[5]Sem!$C$2:$C$181)*([5]Sem!$E$2:$G$181=300)),"")</f>
        <v/>
      </c>
      <c r="T89" t="str">
        <f>IFERROR(SUMPRODUCT((Parfaites!$B89=[17]Sem!$C$2:$C$181)*([17]Sem!$E$2:$G$181=300)),"")</f>
        <v/>
      </c>
      <c r="U89" t="str">
        <f>IFERROR(SUMPRODUCT((Parfaites!$B89=[18]Sem!$C$2:$C$181)*([18]Sem!$E$2:$G$181=300)),"")</f>
        <v/>
      </c>
      <c r="V89" t="str">
        <f>IFERROR(SUMPRODUCT((Parfaites!$B89=[19]Sem!$C$2:$C$181)*([19]Sem!$E$2:$G$181=300)),"")</f>
        <v/>
      </c>
      <c r="W89" t="str">
        <f>IFERROR(SUMPRODUCT((Parfaites!$B89=[20]Sem!$C$2:$C$181)*([20]Sem!$E$2:$G$181=300)),"")</f>
        <v/>
      </c>
      <c r="X89" t="str">
        <f>IFERROR(SUMPRODUCT((Parfaites!$B89=[21]Sem!$C$2:$C$181)*([21]Sem!$E$2:$G$181=300)),"")</f>
        <v/>
      </c>
      <c r="Y89" t="str">
        <f>IFERROR(SUMPRODUCT((Parfaites!$B89=[22]Sem!$C$2:$C$181)*([22]Sem!$E$2:$G$181=300)),"")</f>
        <v/>
      </c>
      <c r="Z89" t="str">
        <f>IFERROR(SUMPRODUCT((Parfaites!$B89=[23]Sem!$C$2:$C$181)*([23]Sem!$E$2:$G$181=300)),"")</f>
        <v/>
      </c>
      <c r="AA89">
        <f>IFERROR(SUMPRODUCT((Parfaites!$B89=Sem.015!$C$2:$C$181)*(Sem.015!$E$2:$G$181=300)),"")</f>
        <v>0</v>
      </c>
      <c r="AB89" t="str">
        <f>IFERROR(SUMPRODUCT((Parfaites!$B89=[24]Sem!$C$2:$C$181)*([24]Sem!$E$2:$G$181=300)),"")</f>
        <v/>
      </c>
      <c r="AC89" t="str">
        <f>IFERROR(SUMPRODUCT((Parfaites!$B89=[25]Sem!$C$2:$C$181)*([25]Sem!$E$2:$G$181=300)),"")</f>
        <v/>
      </c>
      <c r="AD89" t="str">
        <f>IFERROR(SUMPRODUCT((Parfaites!$B89=[26]Sem!$C$2:$C$181)*([26]Sem!$E$2:$G$181=300)),"")</f>
        <v/>
      </c>
      <c r="AE89" t="str">
        <f>IFERROR(SUMPRODUCT((Parfaites!$B89=[27]Sem!$C$2:$C$181)*([27]Sem!$E$2:$G$181=300)),"")</f>
        <v/>
      </c>
      <c r="AF89" t="str">
        <f>IFERROR(SUMPRODUCT((Parfaites!$B89=[28]Sem!$C$2:$C$181)*([28]Sem!$E$2:$G$181=300)),"")</f>
        <v/>
      </c>
      <c r="AG89" t="str">
        <f>IFERROR(SUMPRODUCT((Parfaites!$B89=[29]Sem!$C$2:$C$181)*([29]Sem!$E$2:$G$181=300)),"")</f>
        <v/>
      </c>
      <c r="AH89" t="str">
        <f>IFERROR(SUMPRODUCT((Parfaites!$B89=[16]Sem!$C$2:$C$181)*([16]Sem!$E$2:$G$181=300)),"")</f>
        <v/>
      </c>
      <c r="AI89" t="str">
        <f>IFERROR(SUMPRODUCT((Parfaites!$B89=[15]Sem!$C$2:$C$181)*([15]Sem!$E$2:$G$181=300)),"")</f>
        <v/>
      </c>
      <c r="AJ89" t="str">
        <f>IFERROR(SUMPRODUCT((Parfaites!$B89=[14]Sem!$C$2:$C$181)*([14]Sem!$E$2:$G$181=300)),"")</f>
        <v/>
      </c>
      <c r="AK89" t="str">
        <f>IFERROR(SUMPRODUCT((Parfaites!$B89=[13]Sem!$C$2:$C$181)*([13]Sem!$E$2:$G$181=300)),"")</f>
        <v/>
      </c>
      <c r="AL89" t="str">
        <f>IFERROR(SUMPRODUCT((Parfaites!$B89=[12]Sem!$C$2:$C$181)*([12]Sem!$E$2:$G$181=300)),"")</f>
        <v/>
      </c>
      <c r="AM89" t="str">
        <f>IFERROR(SUMPRODUCT((Parfaites!$B89=[11]Sem!$C$2:$C$181)*([11]Sem!$E$2:$G$181=300)),"")</f>
        <v/>
      </c>
      <c r="AN89" t="str">
        <f>IFERROR(SUMPRODUCT((Parfaites!$B89=[10]Sem!$C$2:$C$181)*([10]Sem!$E$2:$G$181=300)),"")</f>
        <v/>
      </c>
      <c r="AO89" t="str">
        <f>IFERROR(SUMPRODUCT((Parfaites!$B89=[9]Sem!$C$2:$C$181)*([9]Sem!$E$2:$G$181=300)),"")</f>
        <v/>
      </c>
      <c r="AP89">
        <f>IFERROR(SUMPRODUCT((Parfaites!$B89=Sem.030!$C$2:$C$181)*(Sem.030!$E$2:$G$181=300)),"")</f>
        <v>0</v>
      </c>
      <c r="AQ89" t="str">
        <f>IFERROR(SUMPRODUCT((Parfaites!$B89=[8]Sem!$C$2:$C$181)*([8]Sem!$E$2:$G$181=300)),"")</f>
        <v/>
      </c>
      <c r="AR89" t="str">
        <f>IFERROR(SUMPRODUCT((Parfaites!$B89=[7]Sem!$C$2:$C$181)*([7]Sem!$E$2:$G$181=300)),"")</f>
        <v/>
      </c>
      <c r="AS89" t="str">
        <f>IFERROR(SUMPRODUCT((Parfaites!$B89=[6]Sem!$C$2:$C$181)*([6]Sem!$E$2:$G$181=300)),"")</f>
        <v/>
      </c>
      <c r="AT89">
        <f>IFERROR(SUMPRODUCT((Parfaites!$B89=Sem.034!$C$2:$C$181)*(Sem.034!$E$2:$G$181=300)),"")</f>
        <v>0</v>
      </c>
    </row>
    <row r="90" spans="1:46" x14ac:dyDescent="0.25">
      <c r="A90" s="73">
        <v>1087</v>
      </c>
      <c r="B90" s="135">
        <f>'Informations personnelles'!C90</f>
        <v>0</v>
      </c>
      <c r="C90" s="147">
        <f>SUMPRODUCT((Parfaites!B90='Abat-Neuf'!C$2:C$181)*('Abat-Neuf'!E$2:G$181=300))</f>
        <v>0</v>
      </c>
      <c r="D90" s="127">
        <f t="shared" si="1"/>
        <v>0</v>
      </c>
      <c r="E90" s="126">
        <f>IFERROR(C90*Données!$X$25+D90*Données!$X$23,"")</f>
        <v>0</v>
      </c>
      <c r="M90">
        <f>IFERROR(SUMPRODUCT((Parfaites!$B90=Sem.01!$C$2:$C$181)*(Sem.01!$E$2:$G$181=300)),"")</f>
        <v>0</v>
      </c>
      <c r="N90" t="str">
        <f>IFERROR(SUMPRODUCT((Parfaites!$B90=[1]Sem!$C$2:$C$181)*([1]Sem!$E$2:$G$181=300)),"")</f>
        <v/>
      </c>
      <c r="O90">
        <f>IFERROR(SUMPRODUCT((Parfaites!$B90=Sem.03!$C$2:$C$181)*(Sem.03!$E$2:$G$181=300)),"")</f>
        <v>0</v>
      </c>
      <c r="P90" t="str">
        <f>IFERROR(SUMPRODUCT((Parfaites!$B90=[2]Sem!$C$2:$C$181)*([2]Sem!$E$2:$G$181=300)),"")</f>
        <v/>
      </c>
      <c r="Q90" t="str">
        <f>IFERROR(SUMPRODUCT((Parfaites!$B90=[3]Sem!$C$2:$C$181)*([3]Sem!$E$2:$G$181=300)),"")</f>
        <v/>
      </c>
      <c r="R90" t="str">
        <f>IFERROR(SUMPRODUCT((Parfaites!$B90=[4]Sem!$C$2:$C$181)*([4]Sem!$E$2:$G$181=300)),"")</f>
        <v/>
      </c>
      <c r="S90" t="str">
        <f>IFERROR(SUMPRODUCT((Parfaites!$B90=[5]Sem!$C$2:$C$181)*([5]Sem!$E$2:$G$181=300)),"")</f>
        <v/>
      </c>
      <c r="T90" t="str">
        <f>IFERROR(SUMPRODUCT((Parfaites!$B90=[17]Sem!$C$2:$C$181)*([17]Sem!$E$2:$G$181=300)),"")</f>
        <v/>
      </c>
      <c r="U90" t="str">
        <f>IFERROR(SUMPRODUCT((Parfaites!$B90=[18]Sem!$C$2:$C$181)*([18]Sem!$E$2:$G$181=300)),"")</f>
        <v/>
      </c>
      <c r="V90" t="str">
        <f>IFERROR(SUMPRODUCT((Parfaites!$B90=[19]Sem!$C$2:$C$181)*([19]Sem!$E$2:$G$181=300)),"")</f>
        <v/>
      </c>
      <c r="W90" t="str">
        <f>IFERROR(SUMPRODUCT((Parfaites!$B90=[20]Sem!$C$2:$C$181)*([20]Sem!$E$2:$G$181=300)),"")</f>
        <v/>
      </c>
      <c r="X90" t="str">
        <f>IFERROR(SUMPRODUCT((Parfaites!$B90=[21]Sem!$C$2:$C$181)*([21]Sem!$E$2:$G$181=300)),"")</f>
        <v/>
      </c>
      <c r="Y90" t="str">
        <f>IFERROR(SUMPRODUCT((Parfaites!$B90=[22]Sem!$C$2:$C$181)*([22]Sem!$E$2:$G$181=300)),"")</f>
        <v/>
      </c>
      <c r="Z90" t="str">
        <f>IFERROR(SUMPRODUCT((Parfaites!$B90=[23]Sem!$C$2:$C$181)*([23]Sem!$E$2:$G$181=300)),"")</f>
        <v/>
      </c>
      <c r="AA90">
        <f>IFERROR(SUMPRODUCT((Parfaites!$B90=Sem.015!$C$2:$C$181)*(Sem.015!$E$2:$G$181=300)),"")</f>
        <v>0</v>
      </c>
      <c r="AB90" t="str">
        <f>IFERROR(SUMPRODUCT((Parfaites!$B90=[24]Sem!$C$2:$C$181)*([24]Sem!$E$2:$G$181=300)),"")</f>
        <v/>
      </c>
      <c r="AC90" t="str">
        <f>IFERROR(SUMPRODUCT((Parfaites!$B90=[25]Sem!$C$2:$C$181)*([25]Sem!$E$2:$G$181=300)),"")</f>
        <v/>
      </c>
      <c r="AD90" t="str">
        <f>IFERROR(SUMPRODUCT((Parfaites!$B90=[26]Sem!$C$2:$C$181)*([26]Sem!$E$2:$G$181=300)),"")</f>
        <v/>
      </c>
      <c r="AE90" t="str">
        <f>IFERROR(SUMPRODUCT((Parfaites!$B90=[27]Sem!$C$2:$C$181)*([27]Sem!$E$2:$G$181=300)),"")</f>
        <v/>
      </c>
      <c r="AF90" t="str">
        <f>IFERROR(SUMPRODUCT((Parfaites!$B90=[28]Sem!$C$2:$C$181)*([28]Sem!$E$2:$G$181=300)),"")</f>
        <v/>
      </c>
      <c r="AG90" t="str">
        <f>IFERROR(SUMPRODUCT((Parfaites!$B90=[29]Sem!$C$2:$C$181)*([29]Sem!$E$2:$G$181=300)),"")</f>
        <v/>
      </c>
      <c r="AH90" t="str">
        <f>IFERROR(SUMPRODUCT((Parfaites!$B90=[16]Sem!$C$2:$C$181)*([16]Sem!$E$2:$G$181=300)),"")</f>
        <v/>
      </c>
      <c r="AI90" t="str">
        <f>IFERROR(SUMPRODUCT((Parfaites!$B90=[15]Sem!$C$2:$C$181)*([15]Sem!$E$2:$G$181=300)),"")</f>
        <v/>
      </c>
      <c r="AJ90" t="str">
        <f>IFERROR(SUMPRODUCT((Parfaites!$B90=[14]Sem!$C$2:$C$181)*([14]Sem!$E$2:$G$181=300)),"")</f>
        <v/>
      </c>
      <c r="AK90" t="str">
        <f>IFERROR(SUMPRODUCT((Parfaites!$B90=[13]Sem!$C$2:$C$181)*([13]Sem!$E$2:$G$181=300)),"")</f>
        <v/>
      </c>
      <c r="AL90" t="str">
        <f>IFERROR(SUMPRODUCT((Parfaites!$B90=[12]Sem!$C$2:$C$181)*([12]Sem!$E$2:$G$181=300)),"")</f>
        <v/>
      </c>
      <c r="AM90" t="str">
        <f>IFERROR(SUMPRODUCT((Parfaites!$B90=[11]Sem!$C$2:$C$181)*([11]Sem!$E$2:$G$181=300)),"")</f>
        <v/>
      </c>
      <c r="AN90" t="str">
        <f>IFERROR(SUMPRODUCT((Parfaites!$B90=[10]Sem!$C$2:$C$181)*([10]Sem!$E$2:$G$181=300)),"")</f>
        <v/>
      </c>
      <c r="AO90" t="str">
        <f>IFERROR(SUMPRODUCT((Parfaites!$B90=[9]Sem!$C$2:$C$181)*([9]Sem!$E$2:$G$181=300)),"")</f>
        <v/>
      </c>
      <c r="AP90">
        <f>IFERROR(SUMPRODUCT((Parfaites!$B90=Sem.030!$C$2:$C$181)*(Sem.030!$E$2:$G$181=300)),"")</f>
        <v>0</v>
      </c>
      <c r="AQ90" t="str">
        <f>IFERROR(SUMPRODUCT((Parfaites!$B90=[8]Sem!$C$2:$C$181)*([8]Sem!$E$2:$G$181=300)),"")</f>
        <v/>
      </c>
      <c r="AR90" t="str">
        <f>IFERROR(SUMPRODUCT((Parfaites!$B90=[7]Sem!$C$2:$C$181)*([7]Sem!$E$2:$G$181=300)),"")</f>
        <v/>
      </c>
      <c r="AS90" t="str">
        <f>IFERROR(SUMPRODUCT((Parfaites!$B90=[6]Sem!$C$2:$C$181)*([6]Sem!$E$2:$G$181=300)),"")</f>
        <v/>
      </c>
      <c r="AT90">
        <f>IFERROR(SUMPRODUCT((Parfaites!$B90=Sem.034!$C$2:$C$181)*(Sem.034!$E$2:$G$181=300)),"")</f>
        <v>0</v>
      </c>
    </row>
    <row r="91" spans="1:46" x14ac:dyDescent="0.25">
      <c r="A91" s="73">
        <v>1088</v>
      </c>
      <c r="B91" s="135" t="str">
        <f>'Informations personnelles'!C91</f>
        <v>Jeannine Rossini</v>
      </c>
      <c r="C91" s="147">
        <f>SUMPRODUCT((Parfaites!B91='Abat-Neuf'!C$2:C$181)*('Abat-Neuf'!E$2:G$181=300))</f>
        <v>0</v>
      </c>
      <c r="D91" s="127">
        <f t="shared" si="1"/>
        <v>0</v>
      </c>
      <c r="E91" s="126">
        <f>IFERROR(C91*Données!$X$25+D91*Données!$X$23,"")</f>
        <v>0</v>
      </c>
      <c r="M91">
        <f>IFERROR(SUMPRODUCT((Parfaites!$B91=Sem.01!$C$2:$C$181)*(Sem.01!$E$2:$G$181=300)),"")</f>
        <v>0</v>
      </c>
      <c r="N91" t="str">
        <f>IFERROR(SUMPRODUCT((Parfaites!$B91=[1]Sem!$C$2:$C$181)*([1]Sem!$E$2:$G$181=300)),"")</f>
        <v/>
      </c>
      <c r="O91">
        <f>IFERROR(SUMPRODUCT((Parfaites!$B91=Sem.03!$C$2:$C$181)*(Sem.03!$E$2:$G$181=300)),"")</f>
        <v>0</v>
      </c>
      <c r="P91" t="str">
        <f>IFERROR(SUMPRODUCT((Parfaites!$B91=[2]Sem!$C$2:$C$181)*([2]Sem!$E$2:$G$181=300)),"")</f>
        <v/>
      </c>
      <c r="Q91" t="str">
        <f>IFERROR(SUMPRODUCT((Parfaites!$B91=[3]Sem!$C$2:$C$181)*([3]Sem!$E$2:$G$181=300)),"")</f>
        <v/>
      </c>
      <c r="R91" t="str">
        <f>IFERROR(SUMPRODUCT((Parfaites!$B91=[4]Sem!$C$2:$C$181)*([4]Sem!$E$2:$G$181=300)),"")</f>
        <v/>
      </c>
      <c r="S91" t="str">
        <f>IFERROR(SUMPRODUCT((Parfaites!$B91=[5]Sem!$C$2:$C$181)*([5]Sem!$E$2:$G$181=300)),"")</f>
        <v/>
      </c>
      <c r="T91" t="str">
        <f>IFERROR(SUMPRODUCT((Parfaites!$B91=[17]Sem!$C$2:$C$181)*([17]Sem!$E$2:$G$181=300)),"")</f>
        <v/>
      </c>
      <c r="U91" t="str">
        <f>IFERROR(SUMPRODUCT((Parfaites!$B91=[18]Sem!$C$2:$C$181)*([18]Sem!$E$2:$G$181=300)),"")</f>
        <v/>
      </c>
      <c r="V91" t="str">
        <f>IFERROR(SUMPRODUCT((Parfaites!$B91=[19]Sem!$C$2:$C$181)*([19]Sem!$E$2:$G$181=300)),"")</f>
        <v/>
      </c>
      <c r="W91" t="str">
        <f>IFERROR(SUMPRODUCT((Parfaites!$B91=[20]Sem!$C$2:$C$181)*([20]Sem!$E$2:$G$181=300)),"")</f>
        <v/>
      </c>
      <c r="X91" t="str">
        <f>IFERROR(SUMPRODUCT((Parfaites!$B91=[21]Sem!$C$2:$C$181)*([21]Sem!$E$2:$G$181=300)),"")</f>
        <v/>
      </c>
      <c r="Y91" t="str">
        <f>IFERROR(SUMPRODUCT((Parfaites!$B91=[22]Sem!$C$2:$C$181)*([22]Sem!$E$2:$G$181=300)),"")</f>
        <v/>
      </c>
      <c r="Z91" t="str">
        <f>IFERROR(SUMPRODUCT((Parfaites!$B91=[23]Sem!$C$2:$C$181)*([23]Sem!$E$2:$G$181=300)),"")</f>
        <v/>
      </c>
      <c r="AA91">
        <f>IFERROR(SUMPRODUCT((Parfaites!$B91=Sem.015!$C$2:$C$181)*(Sem.015!$E$2:$G$181=300)),"")</f>
        <v>0</v>
      </c>
      <c r="AB91" t="str">
        <f>IFERROR(SUMPRODUCT((Parfaites!$B91=[24]Sem!$C$2:$C$181)*([24]Sem!$E$2:$G$181=300)),"")</f>
        <v/>
      </c>
      <c r="AC91" t="str">
        <f>IFERROR(SUMPRODUCT((Parfaites!$B91=[25]Sem!$C$2:$C$181)*([25]Sem!$E$2:$G$181=300)),"")</f>
        <v/>
      </c>
      <c r="AD91" t="str">
        <f>IFERROR(SUMPRODUCT((Parfaites!$B91=[26]Sem!$C$2:$C$181)*([26]Sem!$E$2:$G$181=300)),"")</f>
        <v/>
      </c>
      <c r="AE91" t="str">
        <f>IFERROR(SUMPRODUCT((Parfaites!$B91=[27]Sem!$C$2:$C$181)*([27]Sem!$E$2:$G$181=300)),"")</f>
        <v/>
      </c>
      <c r="AF91" t="str">
        <f>IFERROR(SUMPRODUCT((Parfaites!$B91=[28]Sem!$C$2:$C$181)*([28]Sem!$E$2:$G$181=300)),"")</f>
        <v/>
      </c>
      <c r="AG91" t="str">
        <f>IFERROR(SUMPRODUCT((Parfaites!$B91=[29]Sem!$C$2:$C$181)*([29]Sem!$E$2:$G$181=300)),"")</f>
        <v/>
      </c>
      <c r="AH91" t="str">
        <f>IFERROR(SUMPRODUCT((Parfaites!$B91=[16]Sem!$C$2:$C$181)*([16]Sem!$E$2:$G$181=300)),"")</f>
        <v/>
      </c>
      <c r="AI91" t="str">
        <f>IFERROR(SUMPRODUCT((Parfaites!$B91=[15]Sem!$C$2:$C$181)*([15]Sem!$E$2:$G$181=300)),"")</f>
        <v/>
      </c>
      <c r="AJ91" t="str">
        <f>IFERROR(SUMPRODUCT((Parfaites!$B91=[14]Sem!$C$2:$C$181)*([14]Sem!$E$2:$G$181=300)),"")</f>
        <v/>
      </c>
      <c r="AK91" t="str">
        <f>IFERROR(SUMPRODUCT((Parfaites!$B91=[13]Sem!$C$2:$C$181)*([13]Sem!$E$2:$G$181=300)),"")</f>
        <v/>
      </c>
      <c r="AL91" t="str">
        <f>IFERROR(SUMPRODUCT((Parfaites!$B91=[12]Sem!$C$2:$C$181)*([12]Sem!$E$2:$G$181=300)),"")</f>
        <v/>
      </c>
      <c r="AM91" t="str">
        <f>IFERROR(SUMPRODUCT((Parfaites!$B91=[11]Sem!$C$2:$C$181)*([11]Sem!$E$2:$G$181=300)),"")</f>
        <v/>
      </c>
      <c r="AN91" t="str">
        <f>IFERROR(SUMPRODUCT((Parfaites!$B91=[10]Sem!$C$2:$C$181)*([10]Sem!$E$2:$G$181=300)),"")</f>
        <v/>
      </c>
      <c r="AO91" t="str">
        <f>IFERROR(SUMPRODUCT((Parfaites!$B91=[9]Sem!$C$2:$C$181)*([9]Sem!$E$2:$G$181=300)),"")</f>
        <v/>
      </c>
      <c r="AP91">
        <f>IFERROR(SUMPRODUCT((Parfaites!$B91=Sem.030!$C$2:$C$181)*(Sem.030!$E$2:$G$181=300)),"")</f>
        <v>0</v>
      </c>
      <c r="AQ91" t="str">
        <f>IFERROR(SUMPRODUCT((Parfaites!$B91=[8]Sem!$C$2:$C$181)*([8]Sem!$E$2:$G$181=300)),"")</f>
        <v/>
      </c>
      <c r="AR91" t="str">
        <f>IFERROR(SUMPRODUCT((Parfaites!$B91=[7]Sem!$C$2:$C$181)*([7]Sem!$E$2:$G$181=300)),"")</f>
        <v/>
      </c>
      <c r="AS91" t="str">
        <f>IFERROR(SUMPRODUCT((Parfaites!$B91=[6]Sem!$C$2:$C$181)*([6]Sem!$E$2:$G$181=300)),"")</f>
        <v/>
      </c>
      <c r="AT91">
        <f>IFERROR(SUMPRODUCT((Parfaites!$B91=Sem.034!$C$2:$C$181)*(Sem.034!$E$2:$G$181=300)),"")</f>
        <v>0</v>
      </c>
    </row>
    <row r="92" spans="1:46" x14ac:dyDescent="0.25">
      <c r="A92" s="73">
        <v>1089</v>
      </c>
      <c r="B92" s="135">
        <f>'Informations personnelles'!C92</f>
        <v>0</v>
      </c>
      <c r="C92" s="147">
        <f>SUMPRODUCT((Parfaites!B92='Abat-Neuf'!C$2:C$181)*('Abat-Neuf'!E$2:G$181=300))</f>
        <v>0</v>
      </c>
      <c r="D92" s="127">
        <f t="shared" si="1"/>
        <v>0</v>
      </c>
      <c r="E92" s="126">
        <f>IFERROR(C92*Données!$X$25+D92*Données!$X$23,"")</f>
        <v>0</v>
      </c>
      <c r="M92">
        <f>IFERROR(SUMPRODUCT((Parfaites!$B92=Sem.01!$C$2:$C$181)*(Sem.01!$E$2:$G$181=300)),"")</f>
        <v>0</v>
      </c>
      <c r="N92" t="str">
        <f>IFERROR(SUMPRODUCT((Parfaites!$B92=[1]Sem!$C$2:$C$181)*([1]Sem!$E$2:$G$181=300)),"")</f>
        <v/>
      </c>
      <c r="O92">
        <f>IFERROR(SUMPRODUCT((Parfaites!$B92=Sem.03!$C$2:$C$181)*(Sem.03!$E$2:$G$181=300)),"")</f>
        <v>0</v>
      </c>
      <c r="P92" t="str">
        <f>IFERROR(SUMPRODUCT((Parfaites!$B92=[2]Sem!$C$2:$C$181)*([2]Sem!$E$2:$G$181=300)),"")</f>
        <v/>
      </c>
      <c r="Q92" t="str">
        <f>IFERROR(SUMPRODUCT((Parfaites!$B92=[3]Sem!$C$2:$C$181)*([3]Sem!$E$2:$G$181=300)),"")</f>
        <v/>
      </c>
      <c r="R92" t="str">
        <f>IFERROR(SUMPRODUCT((Parfaites!$B92=[4]Sem!$C$2:$C$181)*([4]Sem!$E$2:$G$181=300)),"")</f>
        <v/>
      </c>
      <c r="S92" t="str">
        <f>IFERROR(SUMPRODUCT((Parfaites!$B92=[5]Sem!$C$2:$C$181)*([5]Sem!$E$2:$G$181=300)),"")</f>
        <v/>
      </c>
      <c r="T92" t="str">
        <f>IFERROR(SUMPRODUCT((Parfaites!$B92=[17]Sem!$C$2:$C$181)*([17]Sem!$E$2:$G$181=300)),"")</f>
        <v/>
      </c>
      <c r="U92" t="str">
        <f>IFERROR(SUMPRODUCT((Parfaites!$B92=[18]Sem!$C$2:$C$181)*([18]Sem!$E$2:$G$181=300)),"")</f>
        <v/>
      </c>
      <c r="V92" t="str">
        <f>IFERROR(SUMPRODUCT((Parfaites!$B92=[19]Sem!$C$2:$C$181)*([19]Sem!$E$2:$G$181=300)),"")</f>
        <v/>
      </c>
      <c r="W92" t="str">
        <f>IFERROR(SUMPRODUCT((Parfaites!$B92=[20]Sem!$C$2:$C$181)*([20]Sem!$E$2:$G$181=300)),"")</f>
        <v/>
      </c>
      <c r="X92" t="str">
        <f>IFERROR(SUMPRODUCT((Parfaites!$B92=[21]Sem!$C$2:$C$181)*([21]Sem!$E$2:$G$181=300)),"")</f>
        <v/>
      </c>
      <c r="Y92" t="str">
        <f>IFERROR(SUMPRODUCT((Parfaites!$B92=[22]Sem!$C$2:$C$181)*([22]Sem!$E$2:$G$181=300)),"")</f>
        <v/>
      </c>
      <c r="Z92" t="str">
        <f>IFERROR(SUMPRODUCT((Parfaites!$B92=[23]Sem!$C$2:$C$181)*([23]Sem!$E$2:$G$181=300)),"")</f>
        <v/>
      </c>
      <c r="AA92">
        <f>IFERROR(SUMPRODUCT((Parfaites!$B92=Sem.015!$C$2:$C$181)*(Sem.015!$E$2:$G$181=300)),"")</f>
        <v>0</v>
      </c>
      <c r="AB92" t="str">
        <f>IFERROR(SUMPRODUCT((Parfaites!$B92=[24]Sem!$C$2:$C$181)*([24]Sem!$E$2:$G$181=300)),"")</f>
        <v/>
      </c>
      <c r="AC92" t="str">
        <f>IFERROR(SUMPRODUCT((Parfaites!$B92=[25]Sem!$C$2:$C$181)*([25]Sem!$E$2:$G$181=300)),"")</f>
        <v/>
      </c>
      <c r="AD92" t="str">
        <f>IFERROR(SUMPRODUCT((Parfaites!$B92=[26]Sem!$C$2:$C$181)*([26]Sem!$E$2:$G$181=300)),"")</f>
        <v/>
      </c>
      <c r="AE92" t="str">
        <f>IFERROR(SUMPRODUCT((Parfaites!$B92=[27]Sem!$C$2:$C$181)*([27]Sem!$E$2:$G$181=300)),"")</f>
        <v/>
      </c>
      <c r="AF92" t="str">
        <f>IFERROR(SUMPRODUCT((Parfaites!$B92=[28]Sem!$C$2:$C$181)*([28]Sem!$E$2:$G$181=300)),"")</f>
        <v/>
      </c>
      <c r="AG92" t="str">
        <f>IFERROR(SUMPRODUCT((Parfaites!$B92=[29]Sem!$C$2:$C$181)*([29]Sem!$E$2:$G$181=300)),"")</f>
        <v/>
      </c>
      <c r="AH92" t="str">
        <f>IFERROR(SUMPRODUCT((Parfaites!$B92=[16]Sem!$C$2:$C$181)*([16]Sem!$E$2:$G$181=300)),"")</f>
        <v/>
      </c>
      <c r="AI92" t="str">
        <f>IFERROR(SUMPRODUCT((Parfaites!$B92=[15]Sem!$C$2:$C$181)*([15]Sem!$E$2:$G$181=300)),"")</f>
        <v/>
      </c>
      <c r="AJ92" t="str">
        <f>IFERROR(SUMPRODUCT((Parfaites!$B92=[14]Sem!$C$2:$C$181)*([14]Sem!$E$2:$G$181=300)),"")</f>
        <v/>
      </c>
      <c r="AK92" t="str">
        <f>IFERROR(SUMPRODUCT((Parfaites!$B92=[13]Sem!$C$2:$C$181)*([13]Sem!$E$2:$G$181=300)),"")</f>
        <v/>
      </c>
      <c r="AL92" t="str">
        <f>IFERROR(SUMPRODUCT((Parfaites!$B92=[12]Sem!$C$2:$C$181)*([12]Sem!$E$2:$G$181=300)),"")</f>
        <v/>
      </c>
      <c r="AM92" t="str">
        <f>IFERROR(SUMPRODUCT((Parfaites!$B92=[11]Sem!$C$2:$C$181)*([11]Sem!$E$2:$G$181=300)),"")</f>
        <v/>
      </c>
      <c r="AN92" t="str">
        <f>IFERROR(SUMPRODUCT((Parfaites!$B92=[10]Sem!$C$2:$C$181)*([10]Sem!$E$2:$G$181=300)),"")</f>
        <v/>
      </c>
      <c r="AO92" t="str">
        <f>IFERROR(SUMPRODUCT((Parfaites!$B92=[9]Sem!$C$2:$C$181)*([9]Sem!$E$2:$G$181=300)),"")</f>
        <v/>
      </c>
      <c r="AP92">
        <f>IFERROR(SUMPRODUCT((Parfaites!$B92=Sem.030!$C$2:$C$181)*(Sem.030!$E$2:$G$181=300)),"")</f>
        <v>0</v>
      </c>
      <c r="AQ92" t="str">
        <f>IFERROR(SUMPRODUCT((Parfaites!$B92=[8]Sem!$C$2:$C$181)*([8]Sem!$E$2:$G$181=300)),"")</f>
        <v/>
      </c>
      <c r="AR92" t="str">
        <f>IFERROR(SUMPRODUCT((Parfaites!$B92=[7]Sem!$C$2:$C$181)*([7]Sem!$E$2:$G$181=300)),"")</f>
        <v/>
      </c>
      <c r="AS92" t="str">
        <f>IFERROR(SUMPRODUCT((Parfaites!$B92=[6]Sem!$C$2:$C$181)*([6]Sem!$E$2:$G$181=300)),"")</f>
        <v/>
      </c>
      <c r="AT92">
        <f>IFERROR(SUMPRODUCT((Parfaites!$B92=Sem.034!$C$2:$C$181)*(Sem.034!$E$2:$G$181=300)),"")</f>
        <v>0</v>
      </c>
    </row>
    <row r="93" spans="1:46" x14ac:dyDescent="0.25">
      <c r="A93" s="73">
        <v>1090</v>
      </c>
      <c r="B93" s="135" t="str">
        <f>'Informations personnelles'!C93</f>
        <v>M-Jeanne Courchesne</v>
      </c>
      <c r="C93" s="147">
        <f>SUMPRODUCT((Parfaites!B93='Abat-Neuf'!C$2:C$181)*('Abat-Neuf'!E$2:G$181=300))</f>
        <v>0</v>
      </c>
      <c r="D93" s="127">
        <f t="shared" si="1"/>
        <v>0</v>
      </c>
      <c r="E93" s="126">
        <f>IFERROR(C93*Données!$X$25+D93*Données!$X$23,"")</f>
        <v>0</v>
      </c>
      <c r="M93">
        <f>IFERROR(SUMPRODUCT((Parfaites!$B93=Sem.01!$C$2:$C$181)*(Sem.01!$E$2:$G$181=300)),"")</f>
        <v>0</v>
      </c>
      <c r="N93" t="str">
        <f>IFERROR(SUMPRODUCT((Parfaites!$B93=[1]Sem!$C$2:$C$181)*([1]Sem!$E$2:$G$181=300)),"")</f>
        <v/>
      </c>
      <c r="O93">
        <f>IFERROR(SUMPRODUCT((Parfaites!$B93=Sem.03!$C$2:$C$181)*(Sem.03!$E$2:$G$181=300)),"")</f>
        <v>0</v>
      </c>
      <c r="P93" t="str">
        <f>IFERROR(SUMPRODUCT((Parfaites!$B93=[2]Sem!$C$2:$C$181)*([2]Sem!$E$2:$G$181=300)),"")</f>
        <v/>
      </c>
      <c r="Q93" t="str">
        <f>IFERROR(SUMPRODUCT((Parfaites!$B93=[3]Sem!$C$2:$C$181)*([3]Sem!$E$2:$G$181=300)),"")</f>
        <v/>
      </c>
      <c r="R93" t="str">
        <f>IFERROR(SUMPRODUCT((Parfaites!$B93=[4]Sem!$C$2:$C$181)*([4]Sem!$E$2:$G$181=300)),"")</f>
        <v/>
      </c>
      <c r="S93" t="str">
        <f>IFERROR(SUMPRODUCT((Parfaites!$B93=[5]Sem!$C$2:$C$181)*([5]Sem!$E$2:$G$181=300)),"")</f>
        <v/>
      </c>
      <c r="T93" t="str">
        <f>IFERROR(SUMPRODUCT((Parfaites!$B93=[17]Sem!$C$2:$C$181)*([17]Sem!$E$2:$G$181=300)),"")</f>
        <v/>
      </c>
      <c r="U93" t="str">
        <f>IFERROR(SUMPRODUCT((Parfaites!$B93=[18]Sem!$C$2:$C$181)*([18]Sem!$E$2:$G$181=300)),"")</f>
        <v/>
      </c>
      <c r="V93" t="str">
        <f>IFERROR(SUMPRODUCT((Parfaites!$B93=[19]Sem!$C$2:$C$181)*([19]Sem!$E$2:$G$181=300)),"")</f>
        <v/>
      </c>
      <c r="W93" t="str">
        <f>IFERROR(SUMPRODUCT((Parfaites!$B93=[20]Sem!$C$2:$C$181)*([20]Sem!$E$2:$G$181=300)),"")</f>
        <v/>
      </c>
      <c r="X93" t="str">
        <f>IFERROR(SUMPRODUCT((Parfaites!$B93=[21]Sem!$C$2:$C$181)*([21]Sem!$E$2:$G$181=300)),"")</f>
        <v/>
      </c>
      <c r="Y93" t="str">
        <f>IFERROR(SUMPRODUCT((Parfaites!$B93=[22]Sem!$C$2:$C$181)*([22]Sem!$E$2:$G$181=300)),"")</f>
        <v/>
      </c>
      <c r="Z93" t="str">
        <f>IFERROR(SUMPRODUCT((Parfaites!$B93=[23]Sem!$C$2:$C$181)*([23]Sem!$E$2:$G$181=300)),"")</f>
        <v/>
      </c>
      <c r="AA93">
        <f>IFERROR(SUMPRODUCT((Parfaites!$B93=Sem.015!$C$2:$C$181)*(Sem.015!$E$2:$G$181=300)),"")</f>
        <v>0</v>
      </c>
      <c r="AB93" t="str">
        <f>IFERROR(SUMPRODUCT((Parfaites!$B93=[24]Sem!$C$2:$C$181)*([24]Sem!$E$2:$G$181=300)),"")</f>
        <v/>
      </c>
      <c r="AC93" t="str">
        <f>IFERROR(SUMPRODUCT((Parfaites!$B93=[25]Sem!$C$2:$C$181)*([25]Sem!$E$2:$G$181=300)),"")</f>
        <v/>
      </c>
      <c r="AD93" t="str">
        <f>IFERROR(SUMPRODUCT((Parfaites!$B93=[26]Sem!$C$2:$C$181)*([26]Sem!$E$2:$G$181=300)),"")</f>
        <v/>
      </c>
      <c r="AE93" t="str">
        <f>IFERROR(SUMPRODUCT((Parfaites!$B93=[27]Sem!$C$2:$C$181)*([27]Sem!$E$2:$G$181=300)),"")</f>
        <v/>
      </c>
      <c r="AF93" t="str">
        <f>IFERROR(SUMPRODUCT((Parfaites!$B93=[28]Sem!$C$2:$C$181)*([28]Sem!$E$2:$G$181=300)),"")</f>
        <v/>
      </c>
      <c r="AG93" t="str">
        <f>IFERROR(SUMPRODUCT((Parfaites!$B93=[29]Sem!$C$2:$C$181)*([29]Sem!$E$2:$G$181=300)),"")</f>
        <v/>
      </c>
      <c r="AH93" t="str">
        <f>IFERROR(SUMPRODUCT((Parfaites!$B93=[16]Sem!$C$2:$C$181)*([16]Sem!$E$2:$G$181=300)),"")</f>
        <v/>
      </c>
      <c r="AI93" t="str">
        <f>IFERROR(SUMPRODUCT((Parfaites!$B93=[15]Sem!$C$2:$C$181)*([15]Sem!$E$2:$G$181=300)),"")</f>
        <v/>
      </c>
      <c r="AJ93" t="str">
        <f>IFERROR(SUMPRODUCT((Parfaites!$B93=[14]Sem!$C$2:$C$181)*([14]Sem!$E$2:$G$181=300)),"")</f>
        <v/>
      </c>
      <c r="AK93" t="str">
        <f>IFERROR(SUMPRODUCT((Parfaites!$B93=[13]Sem!$C$2:$C$181)*([13]Sem!$E$2:$G$181=300)),"")</f>
        <v/>
      </c>
      <c r="AL93" t="str">
        <f>IFERROR(SUMPRODUCT((Parfaites!$B93=[12]Sem!$C$2:$C$181)*([12]Sem!$E$2:$G$181=300)),"")</f>
        <v/>
      </c>
      <c r="AM93" t="str">
        <f>IFERROR(SUMPRODUCT((Parfaites!$B93=[11]Sem!$C$2:$C$181)*([11]Sem!$E$2:$G$181=300)),"")</f>
        <v/>
      </c>
      <c r="AN93" t="str">
        <f>IFERROR(SUMPRODUCT((Parfaites!$B93=[10]Sem!$C$2:$C$181)*([10]Sem!$E$2:$G$181=300)),"")</f>
        <v/>
      </c>
      <c r="AO93" t="str">
        <f>IFERROR(SUMPRODUCT((Parfaites!$B93=[9]Sem!$C$2:$C$181)*([9]Sem!$E$2:$G$181=300)),"")</f>
        <v/>
      </c>
      <c r="AP93">
        <f>IFERROR(SUMPRODUCT((Parfaites!$B93=Sem.030!$C$2:$C$181)*(Sem.030!$E$2:$G$181=300)),"")</f>
        <v>0</v>
      </c>
      <c r="AQ93" t="str">
        <f>IFERROR(SUMPRODUCT((Parfaites!$B93=[8]Sem!$C$2:$C$181)*([8]Sem!$E$2:$G$181=300)),"")</f>
        <v/>
      </c>
      <c r="AR93" t="str">
        <f>IFERROR(SUMPRODUCT((Parfaites!$B93=[7]Sem!$C$2:$C$181)*([7]Sem!$E$2:$G$181=300)),"")</f>
        <v/>
      </c>
      <c r="AS93" t="str">
        <f>IFERROR(SUMPRODUCT((Parfaites!$B93=[6]Sem!$C$2:$C$181)*([6]Sem!$E$2:$G$181=300)),"")</f>
        <v/>
      </c>
      <c r="AT93">
        <f>IFERROR(SUMPRODUCT((Parfaites!$B93=Sem.034!$C$2:$C$181)*(Sem.034!$E$2:$G$181=300)),"")</f>
        <v>0</v>
      </c>
    </row>
    <row r="94" spans="1:46" x14ac:dyDescent="0.25">
      <c r="A94" s="146">
        <v>1091</v>
      </c>
      <c r="B94" s="135" t="str">
        <f>'Informations personnelles'!C94</f>
        <v>Isabelle Jalbert</v>
      </c>
      <c r="C94" s="147">
        <f>SUMPRODUCT((Parfaites!B94='Abat-Neuf'!C$2:C$181)*('Abat-Neuf'!E$2:G$181=300))</f>
        <v>0</v>
      </c>
      <c r="D94" s="127">
        <f t="shared" si="1"/>
        <v>0</v>
      </c>
      <c r="E94" s="126">
        <f>IFERROR(C94*Données!$X$25+D94*Données!$X$23,"")</f>
        <v>0</v>
      </c>
      <c r="M94">
        <f>IFERROR(SUMPRODUCT((Parfaites!$B94=Sem.01!$C$2:$C$181)*(Sem.01!$E$2:$G$181=300)),"")</f>
        <v>0</v>
      </c>
      <c r="N94" t="str">
        <f>IFERROR(SUMPRODUCT((Parfaites!$B94=[1]Sem!$C$2:$C$181)*([1]Sem!$E$2:$G$181=300)),"")</f>
        <v/>
      </c>
      <c r="O94">
        <f>IFERROR(SUMPRODUCT((Parfaites!$B94=Sem.03!$C$2:$C$181)*(Sem.03!$E$2:$G$181=300)),"")</f>
        <v>0</v>
      </c>
      <c r="P94" t="str">
        <f>IFERROR(SUMPRODUCT((Parfaites!$B94=[2]Sem!$C$2:$C$181)*([2]Sem!$E$2:$G$181=300)),"")</f>
        <v/>
      </c>
      <c r="Q94" t="str">
        <f>IFERROR(SUMPRODUCT((Parfaites!$B94=[3]Sem!$C$2:$C$181)*([3]Sem!$E$2:$G$181=300)),"")</f>
        <v/>
      </c>
      <c r="R94" t="str">
        <f>IFERROR(SUMPRODUCT((Parfaites!$B94=[4]Sem!$C$2:$C$181)*([4]Sem!$E$2:$G$181=300)),"")</f>
        <v/>
      </c>
      <c r="S94" t="str">
        <f>IFERROR(SUMPRODUCT((Parfaites!$B94=[5]Sem!$C$2:$C$181)*([5]Sem!$E$2:$G$181=300)),"")</f>
        <v/>
      </c>
      <c r="T94" t="str">
        <f>IFERROR(SUMPRODUCT((Parfaites!$B94=[17]Sem!$C$2:$C$181)*([17]Sem!$E$2:$G$181=300)),"")</f>
        <v/>
      </c>
      <c r="U94" t="str">
        <f>IFERROR(SUMPRODUCT((Parfaites!$B94=[18]Sem!$C$2:$C$181)*([18]Sem!$E$2:$G$181=300)),"")</f>
        <v/>
      </c>
      <c r="V94" t="str">
        <f>IFERROR(SUMPRODUCT((Parfaites!$B94=[19]Sem!$C$2:$C$181)*([19]Sem!$E$2:$G$181=300)),"")</f>
        <v/>
      </c>
      <c r="W94" t="str">
        <f>IFERROR(SUMPRODUCT((Parfaites!$B94=[20]Sem!$C$2:$C$181)*([20]Sem!$E$2:$G$181=300)),"")</f>
        <v/>
      </c>
      <c r="X94" t="str">
        <f>IFERROR(SUMPRODUCT((Parfaites!$B94=[21]Sem!$C$2:$C$181)*([21]Sem!$E$2:$G$181=300)),"")</f>
        <v/>
      </c>
      <c r="Y94" t="str">
        <f>IFERROR(SUMPRODUCT((Parfaites!$B94=[22]Sem!$C$2:$C$181)*([22]Sem!$E$2:$G$181=300)),"")</f>
        <v/>
      </c>
      <c r="Z94" t="str">
        <f>IFERROR(SUMPRODUCT((Parfaites!$B94=[23]Sem!$C$2:$C$181)*([23]Sem!$E$2:$G$181=300)),"")</f>
        <v/>
      </c>
      <c r="AA94">
        <f>IFERROR(SUMPRODUCT((Parfaites!$B94=Sem.015!$C$2:$C$181)*(Sem.015!$E$2:$G$181=300)),"")</f>
        <v>0</v>
      </c>
      <c r="AB94" t="str">
        <f>IFERROR(SUMPRODUCT((Parfaites!$B94=[24]Sem!$C$2:$C$181)*([24]Sem!$E$2:$G$181=300)),"")</f>
        <v/>
      </c>
      <c r="AC94" t="str">
        <f>IFERROR(SUMPRODUCT((Parfaites!$B94=[25]Sem!$C$2:$C$181)*([25]Sem!$E$2:$G$181=300)),"")</f>
        <v/>
      </c>
      <c r="AD94" t="str">
        <f>IFERROR(SUMPRODUCT((Parfaites!$B94=[26]Sem!$C$2:$C$181)*([26]Sem!$E$2:$G$181=300)),"")</f>
        <v/>
      </c>
      <c r="AE94" t="str">
        <f>IFERROR(SUMPRODUCT((Parfaites!$B94=[27]Sem!$C$2:$C$181)*([27]Sem!$E$2:$G$181=300)),"")</f>
        <v/>
      </c>
      <c r="AF94" t="str">
        <f>IFERROR(SUMPRODUCT((Parfaites!$B94=[28]Sem!$C$2:$C$181)*([28]Sem!$E$2:$G$181=300)),"")</f>
        <v/>
      </c>
      <c r="AG94" t="str">
        <f>IFERROR(SUMPRODUCT((Parfaites!$B94=[29]Sem!$C$2:$C$181)*([29]Sem!$E$2:$G$181=300)),"")</f>
        <v/>
      </c>
      <c r="AH94" t="str">
        <f>IFERROR(SUMPRODUCT((Parfaites!$B94=[16]Sem!$C$2:$C$181)*([16]Sem!$E$2:$G$181=300)),"")</f>
        <v/>
      </c>
      <c r="AI94" t="str">
        <f>IFERROR(SUMPRODUCT((Parfaites!$B94=[15]Sem!$C$2:$C$181)*([15]Sem!$E$2:$G$181=300)),"")</f>
        <v/>
      </c>
      <c r="AJ94" t="str">
        <f>IFERROR(SUMPRODUCT((Parfaites!$B94=[14]Sem!$C$2:$C$181)*([14]Sem!$E$2:$G$181=300)),"")</f>
        <v/>
      </c>
      <c r="AK94" t="str">
        <f>IFERROR(SUMPRODUCT((Parfaites!$B94=[13]Sem!$C$2:$C$181)*([13]Sem!$E$2:$G$181=300)),"")</f>
        <v/>
      </c>
      <c r="AL94" t="str">
        <f>IFERROR(SUMPRODUCT((Parfaites!$B94=[12]Sem!$C$2:$C$181)*([12]Sem!$E$2:$G$181=300)),"")</f>
        <v/>
      </c>
      <c r="AM94" t="str">
        <f>IFERROR(SUMPRODUCT((Parfaites!$B94=[11]Sem!$C$2:$C$181)*([11]Sem!$E$2:$G$181=300)),"")</f>
        <v/>
      </c>
      <c r="AN94" t="str">
        <f>IFERROR(SUMPRODUCT((Parfaites!$B94=[10]Sem!$C$2:$C$181)*([10]Sem!$E$2:$G$181=300)),"")</f>
        <v/>
      </c>
      <c r="AO94" t="str">
        <f>IFERROR(SUMPRODUCT((Parfaites!$B94=[9]Sem!$C$2:$C$181)*([9]Sem!$E$2:$G$181=300)),"")</f>
        <v/>
      </c>
      <c r="AP94">
        <f>IFERROR(SUMPRODUCT((Parfaites!$B94=Sem.030!$C$2:$C$181)*(Sem.030!$E$2:$G$181=300)),"")</f>
        <v>0</v>
      </c>
      <c r="AQ94" t="str">
        <f>IFERROR(SUMPRODUCT((Parfaites!$B94=[8]Sem!$C$2:$C$181)*([8]Sem!$E$2:$G$181=300)),"")</f>
        <v/>
      </c>
      <c r="AR94" t="str">
        <f>IFERROR(SUMPRODUCT((Parfaites!$B94=[7]Sem!$C$2:$C$181)*([7]Sem!$E$2:$G$181=300)),"")</f>
        <v/>
      </c>
      <c r="AS94" t="str">
        <f>IFERROR(SUMPRODUCT((Parfaites!$B94=[6]Sem!$C$2:$C$181)*([6]Sem!$E$2:$G$181=300)),"")</f>
        <v/>
      </c>
      <c r="AT94">
        <f>IFERROR(SUMPRODUCT((Parfaites!$B94=Sem.034!$C$2:$C$181)*(Sem.034!$E$2:$G$181=300)),"")</f>
        <v>0</v>
      </c>
    </row>
    <row r="95" spans="1:46" x14ac:dyDescent="0.25">
      <c r="A95" s="73">
        <v>1092</v>
      </c>
      <c r="B95" s="135">
        <f>'Informations personnelles'!C95</f>
        <v>0</v>
      </c>
      <c r="C95" s="147">
        <f>SUMPRODUCT((Parfaites!B95='Abat-Neuf'!C$2:C$181)*('Abat-Neuf'!E$2:G$181=300))</f>
        <v>0</v>
      </c>
      <c r="D95" s="127">
        <f t="shared" si="1"/>
        <v>0</v>
      </c>
      <c r="E95" s="126">
        <f>IFERROR(C95*Données!$X$25+D95*Données!$X$23,"")</f>
        <v>0</v>
      </c>
      <c r="M95">
        <f>IFERROR(SUMPRODUCT((Parfaites!$B95=Sem.01!$C$2:$C$181)*(Sem.01!$E$2:$G$181=300)),"")</f>
        <v>0</v>
      </c>
      <c r="N95" t="str">
        <f>IFERROR(SUMPRODUCT((Parfaites!$B95=[1]Sem!$C$2:$C$181)*([1]Sem!$E$2:$G$181=300)),"")</f>
        <v/>
      </c>
      <c r="O95">
        <f>IFERROR(SUMPRODUCT((Parfaites!$B95=Sem.03!$C$2:$C$181)*(Sem.03!$E$2:$G$181=300)),"")</f>
        <v>0</v>
      </c>
      <c r="P95" t="str">
        <f>IFERROR(SUMPRODUCT((Parfaites!$B95=[2]Sem!$C$2:$C$181)*([2]Sem!$E$2:$G$181=300)),"")</f>
        <v/>
      </c>
      <c r="Q95" t="str">
        <f>IFERROR(SUMPRODUCT((Parfaites!$B95=[3]Sem!$C$2:$C$181)*([3]Sem!$E$2:$G$181=300)),"")</f>
        <v/>
      </c>
      <c r="R95" t="str">
        <f>IFERROR(SUMPRODUCT((Parfaites!$B95=[4]Sem!$C$2:$C$181)*([4]Sem!$E$2:$G$181=300)),"")</f>
        <v/>
      </c>
      <c r="S95" t="str">
        <f>IFERROR(SUMPRODUCT((Parfaites!$B95=[5]Sem!$C$2:$C$181)*([5]Sem!$E$2:$G$181=300)),"")</f>
        <v/>
      </c>
      <c r="T95" t="str">
        <f>IFERROR(SUMPRODUCT((Parfaites!$B95=[17]Sem!$C$2:$C$181)*([17]Sem!$E$2:$G$181=300)),"")</f>
        <v/>
      </c>
      <c r="U95" t="str">
        <f>IFERROR(SUMPRODUCT((Parfaites!$B95=[18]Sem!$C$2:$C$181)*([18]Sem!$E$2:$G$181=300)),"")</f>
        <v/>
      </c>
      <c r="V95" t="str">
        <f>IFERROR(SUMPRODUCT((Parfaites!$B95=[19]Sem!$C$2:$C$181)*([19]Sem!$E$2:$G$181=300)),"")</f>
        <v/>
      </c>
      <c r="W95" t="str">
        <f>IFERROR(SUMPRODUCT((Parfaites!$B95=[20]Sem!$C$2:$C$181)*([20]Sem!$E$2:$G$181=300)),"")</f>
        <v/>
      </c>
      <c r="X95" t="str">
        <f>IFERROR(SUMPRODUCT((Parfaites!$B95=[21]Sem!$C$2:$C$181)*([21]Sem!$E$2:$G$181=300)),"")</f>
        <v/>
      </c>
      <c r="Y95" t="str">
        <f>IFERROR(SUMPRODUCT((Parfaites!$B95=[22]Sem!$C$2:$C$181)*([22]Sem!$E$2:$G$181=300)),"")</f>
        <v/>
      </c>
      <c r="Z95" t="str">
        <f>IFERROR(SUMPRODUCT((Parfaites!$B95=[23]Sem!$C$2:$C$181)*([23]Sem!$E$2:$G$181=300)),"")</f>
        <v/>
      </c>
      <c r="AA95">
        <f>IFERROR(SUMPRODUCT((Parfaites!$B95=Sem.015!$C$2:$C$181)*(Sem.015!$E$2:$G$181=300)),"")</f>
        <v>0</v>
      </c>
      <c r="AB95" t="str">
        <f>IFERROR(SUMPRODUCT((Parfaites!$B95=[24]Sem!$C$2:$C$181)*([24]Sem!$E$2:$G$181=300)),"")</f>
        <v/>
      </c>
      <c r="AC95" t="str">
        <f>IFERROR(SUMPRODUCT((Parfaites!$B95=[25]Sem!$C$2:$C$181)*([25]Sem!$E$2:$G$181=300)),"")</f>
        <v/>
      </c>
      <c r="AD95" t="str">
        <f>IFERROR(SUMPRODUCT((Parfaites!$B95=[26]Sem!$C$2:$C$181)*([26]Sem!$E$2:$G$181=300)),"")</f>
        <v/>
      </c>
      <c r="AE95" t="str">
        <f>IFERROR(SUMPRODUCT((Parfaites!$B95=[27]Sem!$C$2:$C$181)*([27]Sem!$E$2:$G$181=300)),"")</f>
        <v/>
      </c>
      <c r="AF95" t="str">
        <f>IFERROR(SUMPRODUCT((Parfaites!$B95=[28]Sem!$C$2:$C$181)*([28]Sem!$E$2:$G$181=300)),"")</f>
        <v/>
      </c>
      <c r="AG95" t="str">
        <f>IFERROR(SUMPRODUCT((Parfaites!$B95=[29]Sem!$C$2:$C$181)*([29]Sem!$E$2:$G$181=300)),"")</f>
        <v/>
      </c>
      <c r="AH95" t="str">
        <f>IFERROR(SUMPRODUCT((Parfaites!$B95=[16]Sem!$C$2:$C$181)*([16]Sem!$E$2:$G$181=300)),"")</f>
        <v/>
      </c>
      <c r="AI95" t="str">
        <f>IFERROR(SUMPRODUCT((Parfaites!$B95=[15]Sem!$C$2:$C$181)*([15]Sem!$E$2:$G$181=300)),"")</f>
        <v/>
      </c>
      <c r="AJ95" t="str">
        <f>IFERROR(SUMPRODUCT((Parfaites!$B95=[14]Sem!$C$2:$C$181)*([14]Sem!$E$2:$G$181=300)),"")</f>
        <v/>
      </c>
      <c r="AK95" t="str">
        <f>IFERROR(SUMPRODUCT((Parfaites!$B95=[13]Sem!$C$2:$C$181)*([13]Sem!$E$2:$G$181=300)),"")</f>
        <v/>
      </c>
      <c r="AL95" t="str">
        <f>IFERROR(SUMPRODUCT((Parfaites!$B95=[12]Sem!$C$2:$C$181)*([12]Sem!$E$2:$G$181=300)),"")</f>
        <v/>
      </c>
      <c r="AM95" t="str">
        <f>IFERROR(SUMPRODUCT((Parfaites!$B95=[11]Sem!$C$2:$C$181)*([11]Sem!$E$2:$G$181=300)),"")</f>
        <v/>
      </c>
      <c r="AN95" t="str">
        <f>IFERROR(SUMPRODUCT((Parfaites!$B95=[10]Sem!$C$2:$C$181)*([10]Sem!$E$2:$G$181=300)),"")</f>
        <v/>
      </c>
      <c r="AO95" t="str">
        <f>IFERROR(SUMPRODUCT((Parfaites!$B95=[9]Sem!$C$2:$C$181)*([9]Sem!$E$2:$G$181=300)),"")</f>
        <v/>
      </c>
      <c r="AP95">
        <f>IFERROR(SUMPRODUCT((Parfaites!$B95=Sem.030!$C$2:$C$181)*(Sem.030!$E$2:$G$181=300)),"")</f>
        <v>0</v>
      </c>
      <c r="AQ95" t="str">
        <f>IFERROR(SUMPRODUCT((Parfaites!$B95=[8]Sem!$C$2:$C$181)*([8]Sem!$E$2:$G$181=300)),"")</f>
        <v/>
      </c>
      <c r="AR95" t="str">
        <f>IFERROR(SUMPRODUCT((Parfaites!$B95=[7]Sem!$C$2:$C$181)*([7]Sem!$E$2:$G$181=300)),"")</f>
        <v/>
      </c>
      <c r="AS95" t="str">
        <f>IFERROR(SUMPRODUCT((Parfaites!$B95=[6]Sem!$C$2:$C$181)*([6]Sem!$E$2:$G$181=300)),"")</f>
        <v/>
      </c>
      <c r="AT95">
        <f>IFERROR(SUMPRODUCT((Parfaites!$B95=Sem.034!$C$2:$C$181)*(Sem.034!$E$2:$G$181=300)),"")</f>
        <v>0</v>
      </c>
    </row>
    <row r="96" spans="1:46" x14ac:dyDescent="0.25">
      <c r="A96" s="73">
        <v>1093</v>
      </c>
      <c r="B96" s="135" t="str">
        <f>'Informations personnelles'!C96</f>
        <v>Thérèse St-Pierre</v>
      </c>
      <c r="C96" s="147">
        <f>SUMPRODUCT((Parfaites!B96='Abat-Neuf'!C$2:C$181)*('Abat-Neuf'!E$2:G$181=300))</f>
        <v>0</v>
      </c>
      <c r="D96" s="127">
        <f t="shared" si="1"/>
        <v>0</v>
      </c>
      <c r="E96" s="126">
        <f>IFERROR(C96*Données!$X$25+D96*Données!$X$23,"")</f>
        <v>0</v>
      </c>
      <c r="M96">
        <f>IFERROR(SUMPRODUCT((Parfaites!$B96=Sem.01!$C$2:$C$181)*(Sem.01!$E$2:$G$181=300)),"")</f>
        <v>0</v>
      </c>
      <c r="N96" t="str">
        <f>IFERROR(SUMPRODUCT((Parfaites!$B96=[1]Sem!$C$2:$C$181)*([1]Sem!$E$2:$G$181=300)),"")</f>
        <v/>
      </c>
      <c r="O96">
        <f>IFERROR(SUMPRODUCT((Parfaites!$B96=Sem.03!$C$2:$C$181)*(Sem.03!$E$2:$G$181=300)),"")</f>
        <v>0</v>
      </c>
      <c r="P96" t="str">
        <f>IFERROR(SUMPRODUCT((Parfaites!$B96=[2]Sem!$C$2:$C$181)*([2]Sem!$E$2:$G$181=300)),"")</f>
        <v/>
      </c>
      <c r="Q96" t="str">
        <f>IFERROR(SUMPRODUCT((Parfaites!$B96=[3]Sem!$C$2:$C$181)*([3]Sem!$E$2:$G$181=300)),"")</f>
        <v/>
      </c>
      <c r="R96" t="str">
        <f>IFERROR(SUMPRODUCT((Parfaites!$B96=[4]Sem!$C$2:$C$181)*([4]Sem!$E$2:$G$181=300)),"")</f>
        <v/>
      </c>
      <c r="S96" t="str">
        <f>IFERROR(SUMPRODUCT((Parfaites!$B96=[5]Sem!$C$2:$C$181)*([5]Sem!$E$2:$G$181=300)),"")</f>
        <v/>
      </c>
      <c r="T96" t="str">
        <f>IFERROR(SUMPRODUCT((Parfaites!$B96=[17]Sem!$C$2:$C$181)*([17]Sem!$E$2:$G$181=300)),"")</f>
        <v/>
      </c>
      <c r="U96" t="str">
        <f>IFERROR(SUMPRODUCT((Parfaites!$B96=[18]Sem!$C$2:$C$181)*([18]Sem!$E$2:$G$181=300)),"")</f>
        <v/>
      </c>
      <c r="V96" t="str">
        <f>IFERROR(SUMPRODUCT((Parfaites!$B96=[19]Sem!$C$2:$C$181)*([19]Sem!$E$2:$G$181=300)),"")</f>
        <v/>
      </c>
      <c r="W96" t="str">
        <f>IFERROR(SUMPRODUCT((Parfaites!$B96=[20]Sem!$C$2:$C$181)*([20]Sem!$E$2:$G$181=300)),"")</f>
        <v/>
      </c>
      <c r="X96" t="str">
        <f>IFERROR(SUMPRODUCT((Parfaites!$B96=[21]Sem!$C$2:$C$181)*([21]Sem!$E$2:$G$181=300)),"")</f>
        <v/>
      </c>
      <c r="Y96" t="str">
        <f>IFERROR(SUMPRODUCT((Parfaites!$B96=[22]Sem!$C$2:$C$181)*([22]Sem!$E$2:$G$181=300)),"")</f>
        <v/>
      </c>
      <c r="Z96" t="str">
        <f>IFERROR(SUMPRODUCT((Parfaites!$B96=[23]Sem!$C$2:$C$181)*([23]Sem!$E$2:$G$181=300)),"")</f>
        <v/>
      </c>
      <c r="AA96">
        <f>IFERROR(SUMPRODUCT((Parfaites!$B96=Sem.015!$C$2:$C$181)*(Sem.015!$E$2:$G$181=300)),"")</f>
        <v>0</v>
      </c>
      <c r="AB96" t="str">
        <f>IFERROR(SUMPRODUCT((Parfaites!$B96=[24]Sem!$C$2:$C$181)*([24]Sem!$E$2:$G$181=300)),"")</f>
        <v/>
      </c>
      <c r="AC96" t="str">
        <f>IFERROR(SUMPRODUCT((Parfaites!$B96=[25]Sem!$C$2:$C$181)*([25]Sem!$E$2:$G$181=300)),"")</f>
        <v/>
      </c>
      <c r="AD96" t="str">
        <f>IFERROR(SUMPRODUCT((Parfaites!$B96=[26]Sem!$C$2:$C$181)*([26]Sem!$E$2:$G$181=300)),"")</f>
        <v/>
      </c>
      <c r="AE96" t="str">
        <f>IFERROR(SUMPRODUCT((Parfaites!$B96=[27]Sem!$C$2:$C$181)*([27]Sem!$E$2:$G$181=300)),"")</f>
        <v/>
      </c>
      <c r="AF96" t="str">
        <f>IFERROR(SUMPRODUCT((Parfaites!$B96=[28]Sem!$C$2:$C$181)*([28]Sem!$E$2:$G$181=300)),"")</f>
        <v/>
      </c>
      <c r="AG96" t="str">
        <f>IFERROR(SUMPRODUCT((Parfaites!$B96=[29]Sem!$C$2:$C$181)*([29]Sem!$E$2:$G$181=300)),"")</f>
        <v/>
      </c>
      <c r="AH96" t="str">
        <f>IFERROR(SUMPRODUCT((Parfaites!$B96=[16]Sem!$C$2:$C$181)*([16]Sem!$E$2:$G$181=300)),"")</f>
        <v/>
      </c>
      <c r="AI96" t="str">
        <f>IFERROR(SUMPRODUCT((Parfaites!$B96=[15]Sem!$C$2:$C$181)*([15]Sem!$E$2:$G$181=300)),"")</f>
        <v/>
      </c>
      <c r="AJ96" t="str">
        <f>IFERROR(SUMPRODUCT((Parfaites!$B96=[14]Sem!$C$2:$C$181)*([14]Sem!$E$2:$G$181=300)),"")</f>
        <v/>
      </c>
      <c r="AK96" t="str">
        <f>IFERROR(SUMPRODUCT((Parfaites!$B96=[13]Sem!$C$2:$C$181)*([13]Sem!$E$2:$G$181=300)),"")</f>
        <v/>
      </c>
      <c r="AL96" t="str">
        <f>IFERROR(SUMPRODUCT((Parfaites!$B96=[12]Sem!$C$2:$C$181)*([12]Sem!$E$2:$G$181=300)),"")</f>
        <v/>
      </c>
      <c r="AM96" t="str">
        <f>IFERROR(SUMPRODUCT((Parfaites!$B96=[11]Sem!$C$2:$C$181)*([11]Sem!$E$2:$G$181=300)),"")</f>
        <v/>
      </c>
      <c r="AN96" t="str">
        <f>IFERROR(SUMPRODUCT((Parfaites!$B96=[10]Sem!$C$2:$C$181)*([10]Sem!$E$2:$G$181=300)),"")</f>
        <v/>
      </c>
      <c r="AO96" t="str">
        <f>IFERROR(SUMPRODUCT((Parfaites!$B96=[9]Sem!$C$2:$C$181)*([9]Sem!$E$2:$G$181=300)),"")</f>
        <v/>
      </c>
      <c r="AP96">
        <f>IFERROR(SUMPRODUCT((Parfaites!$B96=Sem.030!$C$2:$C$181)*(Sem.030!$E$2:$G$181=300)),"")</f>
        <v>0</v>
      </c>
      <c r="AQ96" t="str">
        <f>IFERROR(SUMPRODUCT((Parfaites!$B96=[8]Sem!$C$2:$C$181)*([8]Sem!$E$2:$G$181=300)),"")</f>
        <v/>
      </c>
      <c r="AR96" t="str">
        <f>IFERROR(SUMPRODUCT((Parfaites!$B96=[7]Sem!$C$2:$C$181)*([7]Sem!$E$2:$G$181=300)),"")</f>
        <v/>
      </c>
      <c r="AS96" t="str">
        <f>IFERROR(SUMPRODUCT((Parfaites!$B96=[6]Sem!$C$2:$C$181)*([6]Sem!$E$2:$G$181=300)),"")</f>
        <v/>
      </c>
      <c r="AT96">
        <f>IFERROR(SUMPRODUCT((Parfaites!$B96=Sem.034!$C$2:$C$181)*(Sem.034!$E$2:$G$181=300)),"")</f>
        <v>0</v>
      </c>
    </row>
    <row r="97" spans="1:46" x14ac:dyDescent="0.25">
      <c r="A97" s="73">
        <v>1094</v>
      </c>
      <c r="B97" s="135" t="str">
        <f>'Informations personnelles'!C97</f>
        <v>Bernard Daniel</v>
      </c>
      <c r="C97" s="147">
        <f>SUMPRODUCT((Parfaites!B97='Abat-Neuf'!C$2:C$181)*('Abat-Neuf'!E$2:G$181=300))</f>
        <v>0</v>
      </c>
      <c r="D97" s="127">
        <f t="shared" si="1"/>
        <v>0</v>
      </c>
      <c r="E97" s="126">
        <f>IFERROR(C97*Données!$X$25+D97*Données!$X$23,"")</f>
        <v>0</v>
      </c>
      <c r="M97">
        <f>IFERROR(SUMPRODUCT((Parfaites!$B97=Sem.01!$C$2:$C$181)*(Sem.01!$E$2:$G$181=300)),"")</f>
        <v>0</v>
      </c>
      <c r="N97" t="str">
        <f>IFERROR(SUMPRODUCT((Parfaites!$B97=[1]Sem!$C$2:$C$181)*([1]Sem!$E$2:$G$181=300)),"")</f>
        <v/>
      </c>
      <c r="O97">
        <f>IFERROR(SUMPRODUCT((Parfaites!$B97=Sem.03!$C$2:$C$181)*(Sem.03!$E$2:$G$181=300)),"")</f>
        <v>0</v>
      </c>
      <c r="P97" t="str">
        <f>IFERROR(SUMPRODUCT((Parfaites!$B97=[2]Sem!$C$2:$C$181)*([2]Sem!$E$2:$G$181=300)),"")</f>
        <v/>
      </c>
      <c r="Q97" t="str">
        <f>IFERROR(SUMPRODUCT((Parfaites!$B97=[3]Sem!$C$2:$C$181)*([3]Sem!$E$2:$G$181=300)),"")</f>
        <v/>
      </c>
      <c r="R97" t="str">
        <f>IFERROR(SUMPRODUCT((Parfaites!$B97=[4]Sem!$C$2:$C$181)*([4]Sem!$E$2:$G$181=300)),"")</f>
        <v/>
      </c>
      <c r="S97" t="str">
        <f>IFERROR(SUMPRODUCT((Parfaites!$B97=[5]Sem!$C$2:$C$181)*([5]Sem!$E$2:$G$181=300)),"")</f>
        <v/>
      </c>
      <c r="T97" t="str">
        <f>IFERROR(SUMPRODUCT((Parfaites!$B97=[17]Sem!$C$2:$C$181)*([17]Sem!$E$2:$G$181=300)),"")</f>
        <v/>
      </c>
      <c r="U97" t="str">
        <f>IFERROR(SUMPRODUCT((Parfaites!$B97=[18]Sem!$C$2:$C$181)*([18]Sem!$E$2:$G$181=300)),"")</f>
        <v/>
      </c>
      <c r="V97" t="str">
        <f>IFERROR(SUMPRODUCT((Parfaites!$B97=[19]Sem!$C$2:$C$181)*([19]Sem!$E$2:$G$181=300)),"")</f>
        <v/>
      </c>
      <c r="W97" t="str">
        <f>IFERROR(SUMPRODUCT((Parfaites!$B97=[20]Sem!$C$2:$C$181)*([20]Sem!$E$2:$G$181=300)),"")</f>
        <v/>
      </c>
      <c r="X97" t="str">
        <f>IFERROR(SUMPRODUCT((Parfaites!$B97=[21]Sem!$C$2:$C$181)*([21]Sem!$E$2:$G$181=300)),"")</f>
        <v/>
      </c>
      <c r="Y97" t="str">
        <f>IFERROR(SUMPRODUCT((Parfaites!$B97=[22]Sem!$C$2:$C$181)*([22]Sem!$E$2:$G$181=300)),"")</f>
        <v/>
      </c>
      <c r="Z97" t="str">
        <f>IFERROR(SUMPRODUCT((Parfaites!$B97=[23]Sem!$C$2:$C$181)*([23]Sem!$E$2:$G$181=300)),"")</f>
        <v/>
      </c>
      <c r="AA97">
        <f>IFERROR(SUMPRODUCT((Parfaites!$B97=Sem.015!$C$2:$C$181)*(Sem.015!$E$2:$G$181=300)),"")</f>
        <v>0</v>
      </c>
      <c r="AB97" t="str">
        <f>IFERROR(SUMPRODUCT((Parfaites!$B97=[24]Sem!$C$2:$C$181)*([24]Sem!$E$2:$G$181=300)),"")</f>
        <v/>
      </c>
      <c r="AC97" t="str">
        <f>IFERROR(SUMPRODUCT((Parfaites!$B97=[25]Sem!$C$2:$C$181)*([25]Sem!$E$2:$G$181=300)),"")</f>
        <v/>
      </c>
      <c r="AD97" t="str">
        <f>IFERROR(SUMPRODUCT((Parfaites!$B97=[26]Sem!$C$2:$C$181)*([26]Sem!$E$2:$G$181=300)),"")</f>
        <v/>
      </c>
      <c r="AE97" t="str">
        <f>IFERROR(SUMPRODUCT((Parfaites!$B97=[27]Sem!$C$2:$C$181)*([27]Sem!$E$2:$G$181=300)),"")</f>
        <v/>
      </c>
      <c r="AF97" t="str">
        <f>IFERROR(SUMPRODUCT((Parfaites!$B97=[28]Sem!$C$2:$C$181)*([28]Sem!$E$2:$G$181=300)),"")</f>
        <v/>
      </c>
      <c r="AG97" t="str">
        <f>IFERROR(SUMPRODUCT((Parfaites!$B97=[29]Sem!$C$2:$C$181)*([29]Sem!$E$2:$G$181=300)),"")</f>
        <v/>
      </c>
      <c r="AH97" t="str">
        <f>IFERROR(SUMPRODUCT((Parfaites!$B97=[16]Sem!$C$2:$C$181)*([16]Sem!$E$2:$G$181=300)),"")</f>
        <v/>
      </c>
      <c r="AI97" t="str">
        <f>IFERROR(SUMPRODUCT((Parfaites!$B97=[15]Sem!$C$2:$C$181)*([15]Sem!$E$2:$G$181=300)),"")</f>
        <v/>
      </c>
      <c r="AJ97" t="str">
        <f>IFERROR(SUMPRODUCT((Parfaites!$B97=[14]Sem!$C$2:$C$181)*([14]Sem!$E$2:$G$181=300)),"")</f>
        <v/>
      </c>
      <c r="AK97" t="str">
        <f>IFERROR(SUMPRODUCT((Parfaites!$B97=[13]Sem!$C$2:$C$181)*([13]Sem!$E$2:$G$181=300)),"")</f>
        <v/>
      </c>
      <c r="AL97" t="str">
        <f>IFERROR(SUMPRODUCT((Parfaites!$B97=[12]Sem!$C$2:$C$181)*([12]Sem!$E$2:$G$181=300)),"")</f>
        <v/>
      </c>
      <c r="AM97" t="str">
        <f>IFERROR(SUMPRODUCT((Parfaites!$B97=[11]Sem!$C$2:$C$181)*([11]Sem!$E$2:$G$181=300)),"")</f>
        <v/>
      </c>
      <c r="AN97" t="str">
        <f>IFERROR(SUMPRODUCT((Parfaites!$B97=[10]Sem!$C$2:$C$181)*([10]Sem!$E$2:$G$181=300)),"")</f>
        <v/>
      </c>
      <c r="AO97" t="str">
        <f>IFERROR(SUMPRODUCT((Parfaites!$B97=[9]Sem!$C$2:$C$181)*([9]Sem!$E$2:$G$181=300)),"")</f>
        <v/>
      </c>
      <c r="AP97">
        <f>IFERROR(SUMPRODUCT((Parfaites!$B97=Sem.030!$C$2:$C$181)*(Sem.030!$E$2:$G$181=300)),"")</f>
        <v>0</v>
      </c>
      <c r="AQ97" t="str">
        <f>IFERROR(SUMPRODUCT((Parfaites!$B97=[8]Sem!$C$2:$C$181)*([8]Sem!$E$2:$G$181=300)),"")</f>
        <v/>
      </c>
      <c r="AR97" t="str">
        <f>IFERROR(SUMPRODUCT((Parfaites!$B97=[7]Sem!$C$2:$C$181)*([7]Sem!$E$2:$G$181=300)),"")</f>
        <v/>
      </c>
      <c r="AS97" t="str">
        <f>IFERROR(SUMPRODUCT((Parfaites!$B97=[6]Sem!$C$2:$C$181)*([6]Sem!$E$2:$G$181=300)),"")</f>
        <v/>
      </c>
      <c r="AT97">
        <f>IFERROR(SUMPRODUCT((Parfaites!$B97=Sem.034!$C$2:$C$181)*(Sem.034!$E$2:$G$181=300)),"")</f>
        <v>0</v>
      </c>
    </row>
    <row r="98" spans="1:46" x14ac:dyDescent="0.25">
      <c r="A98" s="73">
        <v>1095</v>
      </c>
      <c r="B98" s="135" t="str">
        <f>'Informations personnelles'!C98</f>
        <v>Claude Gareau</v>
      </c>
      <c r="C98" s="147">
        <f>SUMPRODUCT((Parfaites!B98='Abat-Neuf'!C$2:C$181)*('Abat-Neuf'!E$2:G$181=300))</f>
        <v>0</v>
      </c>
      <c r="D98" s="127">
        <f t="shared" si="1"/>
        <v>0</v>
      </c>
      <c r="E98" s="126">
        <f>IFERROR(C98*Données!$X$25+D98*Données!$X$23,"")</f>
        <v>0</v>
      </c>
      <c r="M98">
        <f>IFERROR(SUMPRODUCT((Parfaites!$B98=Sem.01!$C$2:$C$181)*(Sem.01!$E$2:$G$181=300)),"")</f>
        <v>0</v>
      </c>
      <c r="N98" t="str">
        <f>IFERROR(SUMPRODUCT((Parfaites!$B98=[1]Sem!$C$2:$C$181)*([1]Sem!$E$2:$G$181=300)),"")</f>
        <v/>
      </c>
      <c r="O98">
        <f>IFERROR(SUMPRODUCT((Parfaites!$B98=Sem.03!$C$2:$C$181)*(Sem.03!$E$2:$G$181=300)),"")</f>
        <v>0</v>
      </c>
      <c r="P98" t="str">
        <f>IFERROR(SUMPRODUCT((Parfaites!$B98=[2]Sem!$C$2:$C$181)*([2]Sem!$E$2:$G$181=300)),"")</f>
        <v/>
      </c>
      <c r="Q98" t="str">
        <f>IFERROR(SUMPRODUCT((Parfaites!$B98=[3]Sem!$C$2:$C$181)*([3]Sem!$E$2:$G$181=300)),"")</f>
        <v/>
      </c>
      <c r="R98" t="str">
        <f>IFERROR(SUMPRODUCT((Parfaites!$B98=[4]Sem!$C$2:$C$181)*([4]Sem!$E$2:$G$181=300)),"")</f>
        <v/>
      </c>
      <c r="S98" t="str">
        <f>IFERROR(SUMPRODUCT((Parfaites!$B98=[5]Sem!$C$2:$C$181)*([5]Sem!$E$2:$G$181=300)),"")</f>
        <v/>
      </c>
      <c r="T98" t="str">
        <f>IFERROR(SUMPRODUCT((Parfaites!$B98=[17]Sem!$C$2:$C$181)*([17]Sem!$E$2:$G$181=300)),"")</f>
        <v/>
      </c>
      <c r="U98" t="str">
        <f>IFERROR(SUMPRODUCT((Parfaites!$B98=[18]Sem!$C$2:$C$181)*([18]Sem!$E$2:$G$181=300)),"")</f>
        <v/>
      </c>
      <c r="V98" t="str">
        <f>IFERROR(SUMPRODUCT((Parfaites!$B98=[19]Sem!$C$2:$C$181)*([19]Sem!$E$2:$G$181=300)),"")</f>
        <v/>
      </c>
      <c r="W98" t="str">
        <f>IFERROR(SUMPRODUCT((Parfaites!$B98=[20]Sem!$C$2:$C$181)*([20]Sem!$E$2:$G$181=300)),"")</f>
        <v/>
      </c>
      <c r="X98" t="str">
        <f>IFERROR(SUMPRODUCT((Parfaites!$B98=[21]Sem!$C$2:$C$181)*([21]Sem!$E$2:$G$181=300)),"")</f>
        <v/>
      </c>
      <c r="Y98" t="str">
        <f>IFERROR(SUMPRODUCT((Parfaites!$B98=[22]Sem!$C$2:$C$181)*([22]Sem!$E$2:$G$181=300)),"")</f>
        <v/>
      </c>
      <c r="Z98" t="str">
        <f>IFERROR(SUMPRODUCT((Parfaites!$B98=[23]Sem!$C$2:$C$181)*([23]Sem!$E$2:$G$181=300)),"")</f>
        <v/>
      </c>
      <c r="AA98">
        <f>IFERROR(SUMPRODUCT((Parfaites!$B98=Sem.015!$C$2:$C$181)*(Sem.015!$E$2:$G$181=300)),"")</f>
        <v>0</v>
      </c>
      <c r="AB98" t="str">
        <f>IFERROR(SUMPRODUCT((Parfaites!$B98=[24]Sem!$C$2:$C$181)*([24]Sem!$E$2:$G$181=300)),"")</f>
        <v/>
      </c>
      <c r="AC98" t="str">
        <f>IFERROR(SUMPRODUCT((Parfaites!$B98=[25]Sem!$C$2:$C$181)*([25]Sem!$E$2:$G$181=300)),"")</f>
        <v/>
      </c>
      <c r="AD98" t="str">
        <f>IFERROR(SUMPRODUCT((Parfaites!$B98=[26]Sem!$C$2:$C$181)*([26]Sem!$E$2:$G$181=300)),"")</f>
        <v/>
      </c>
      <c r="AE98" t="str">
        <f>IFERROR(SUMPRODUCT((Parfaites!$B98=[27]Sem!$C$2:$C$181)*([27]Sem!$E$2:$G$181=300)),"")</f>
        <v/>
      </c>
      <c r="AF98" t="str">
        <f>IFERROR(SUMPRODUCT((Parfaites!$B98=[28]Sem!$C$2:$C$181)*([28]Sem!$E$2:$G$181=300)),"")</f>
        <v/>
      </c>
      <c r="AG98" t="str">
        <f>IFERROR(SUMPRODUCT((Parfaites!$B98=[29]Sem!$C$2:$C$181)*([29]Sem!$E$2:$G$181=300)),"")</f>
        <v/>
      </c>
      <c r="AH98" t="str">
        <f>IFERROR(SUMPRODUCT((Parfaites!$B98=[16]Sem!$C$2:$C$181)*([16]Sem!$E$2:$G$181=300)),"")</f>
        <v/>
      </c>
      <c r="AI98" t="str">
        <f>IFERROR(SUMPRODUCT((Parfaites!$B98=[15]Sem!$C$2:$C$181)*([15]Sem!$E$2:$G$181=300)),"")</f>
        <v/>
      </c>
      <c r="AJ98" t="str">
        <f>IFERROR(SUMPRODUCT((Parfaites!$B98=[14]Sem!$C$2:$C$181)*([14]Sem!$E$2:$G$181=300)),"")</f>
        <v/>
      </c>
      <c r="AK98" t="str">
        <f>IFERROR(SUMPRODUCT((Parfaites!$B98=[13]Sem!$C$2:$C$181)*([13]Sem!$E$2:$G$181=300)),"")</f>
        <v/>
      </c>
      <c r="AL98" t="str">
        <f>IFERROR(SUMPRODUCT((Parfaites!$B98=[12]Sem!$C$2:$C$181)*([12]Sem!$E$2:$G$181=300)),"")</f>
        <v/>
      </c>
      <c r="AM98" t="str">
        <f>IFERROR(SUMPRODUCT((Parfaites!$B98=[11]Sem!$C$2:$C$181)*([11]Sem!$E$2:$G$181=300)),"")</f>
        <v/>
      </c>
      <c r="AN98" t="str">
        <f>IFERROR(SUMPRODUCT((Parfaites!$B98=[10]Sem!$C$2:$C$181)*([10]Sem!$E$2:$G$181=300)),"")</f>
        <v/>
      </c>
      <c r="AO98" t="str">
        <f>IFERROR(SUMPRODUCT((Parfaites!$B98=[9]Sem!$C$2:$C$181)*([9]Sem!$E$2:$G$181=300)),"")</f>
        <v/>
      </c>
      <c r="AP98">
        <f>IFERROR(SUMPRODUCT((Parfaites!$B98=Sem.030!$C$2:$C$181)*(Sem.030!$E$2:$G$181=300)),"")</f>
        <v>0</v>
      </c>
      <c r="AQ98" t="str">
        <f>IFERROR(SUMPRODUCT((Parfaites!$B98=[8]Sem!$C$2:$C$181)*([8]Sem!$E$2:$G$181=300)),"")</f>
        <v/>
      </c>
      <c r="AR98" t="str">
        <f>IFERROR(SUMPRODUCT((Parfaites!$B98=[7]Sem!$C$2:$C$181)*([7]Sem!$E$2:$G$181=300)),"")</f>
        <v/>
      </c>
      <c r="AS98" t="str">
        <f>IFERROR(SUMPRODUCT((Parfaites!$B98=[6]Sem!$C$2:$C$181)*([6]Sem!$E$2:$G$181=300)),"")</f>
        <v/>
      </c>
      <c r="AT98">
        <f>IFERROR(SUMPRODUCT((Parfaites!$B98=Sem.034!$C$2:$C$181)*(Sem.034!$E$2:$G$181=300)),"")</f>
        <v>0</v>
      </c>
    </row>
    <row r="99" spans="1:46" x14ac:dyDescent="0.25">
      <c r="A99" s="73">
        <v>1096</v>
      </c>
      <c r="B99" s="135" t="str">
        <f>'Informations personnelles'!C99</f>
        <v>Claude Dubuc</v>
      </c>
      <c r="C99" s="147">
        <f>SUMPRODUCT((Parfaites!B99='Abat-Neuf'!C$2:C$181)*('Abat-Neuf'!E$2:G$181=300))</f>
        <v>0</v>
      </c>
      <c r="D99" s="127">
        <f t="shared" si="1"/>
        <v>0</v>
      </c>
      <c r="E99" s="126">
        <f>IFERROR(C99*Données!$X$25+D99*Données!$X$23,"")</f>
        <v>0</v>
      </c>
      <c r="M99">
        <f>IFERROR(SUMPRODUCT((Parfaites!$B99=Sem.01!$C$2:$C$181)*(Sem.01!$E$2:$G$181=300)),"")</f>
        <v>0</v>
      </c>
      <c r="N99" t="str">
        <f>IFERROR(SUMPRODUCT((Parfaites!$B99=[1]Sem!$C$2:$C$181)*([1]Sem!$E$2:$G$181=300)),"")</f>
        <v/>
      </c>
      <c r="O99">
        <f>IFERROR(SUMPRODUCT((Parfaites!$B99=Sem.03!$C$2:$C$181)*(Sem.03!$E$2:$G$181=300)),"")</f>
        <v>0</v>
      </c>
      <c r="P99" t="str">
        <f>IFERROR(SUMPRODUCT((Parfaites!$B99=[2]Sem!$C$2:$C$181)*([2]Sem!$E$2:$G$181=300)),"")</f>
        <v/>
      </c>
      <c r="Q99" t="str">
        <f>IFERROR(SUMPRODUCT((Parfaites!$B99=[3]Sem!$C$2:$C$181)*([3]Sem!$E$2:$G$181=300)),"")</f>
        <v/>
      </c>
      <c r="R99" t="str">
        <f>IFERROR(SUMPRODUCT((Parfaites!$B99=[4]Sem!$C$2:$C$181)*([4]Sem!$E$2:$G$181=300)),"")</f>
        <v/>
      </c>
      <c r="S99" t="str">
        <f>IFERROR(SUMPRODUCT((Parfaites!$B99=[5]Sem!$C$2:$C$181)*([5]Sem!$E$2:$G$181=300)),"")</f>
        <v/>
      </c>
      <c r="T99" t="str">
        <f>IFERROR(SUMPRODUCT((Parfaites!$B99=[17]Sem!$C$2:$C$181)*([17]Sem!$E$2:$G$181=300)),"")</f>
        <v/>
      </c>
      <c r="U99" t="str">
        <f>IFERROR(SUMPRODUCT((Parfaites!$B99=[18]Sem!$C$2:$C$181)*([18]Sem!$E$2:$G$181=300)),"")</f>
        <v/>
      </c>
      <c r="V99" t="str">
        <f>IFERROR(SUMPRODUCT((Parfaites!$B99=[19]Sem!$C$2:$C$181)*([19]Sem!$E$2:$G$181=300)),"")</f>
        <v/>
      </c>
      <c r="W99" t="str">
        <f>IFERROR(SUMPRODUCT((Parfaites!$B99=[20]Sem!$C$2:$C$181)*([20]Sem!$E$2:$G$181=300)),"")</f>
        <v/>
      </c>
      <c r="X99" t="str">
        <f>IFERROR(SUMPRODUCT((Parfaites!$B99=[21]Sem!$C$2:$C$181)*([21]Sem!$E$2:$G$181=300)),"")</f>
        <v/>
      </c>
      <c r="Y99" t="str">
        <f>IFERROR(SUMPRODUCT((Parfaites!$B99=[22]Sem!$C$2:$C$181)*([22]Sem!$E$2:$G$181=300)),"")</f>
        <v/>
      </c>
      <c r="Z99" t="str">
        <f>IFERROR(SUMPRODUCT((Parfaites!$B99=[23]Sem!$C$2:$C$181)*([23]Sem!$E$2:$G$181=300)),"")</f>
        <v/>
      </c>
      <c r="AA99">
        <f>IFERROR(SUMPRODUCT((Parfaites!$B99=Sem.015!$C$2:$C$181)*(Sem.015!$E$2:$G$181=300)),"")</f>
        <v>0</v>
      </c>
      <c r="AB99" t="str">
        <f>IFERROR(SUMPRODUCT((Parfaites!$B99=[24]Sem!$C$2:$C$181)*([24]Sem!$E$2:$G$181=300)),"")</f>
        <v/>
      </c>
      <c r="AC99" t="str">
        <f>IFERROR(SUMPRODUCT((Parfaites!$B99=[25]Sem!$C$2:$C$181)*([25]Sem!$E$2:$G$181=300)),"")</f>
        <v/>
      </c>
      <c r="AD99" t="str">
        <f>IFERROR(SUMPRODUCT((Parfaites!$B99=[26]Sem!$C$2:$C$181)*([26]Sem!$E$2:$G$181=300)),"")</f>
        <v/>
      </c>
      <c r="AE99" t="str">
        <f>IFERROR(SUMPRODUCT((Parfaites!$B99=[27]Sem!$C$2:$C$181)*([27]Sem!$E$2:$G$181=300)),"")</f>
        <v/>
      </c>
      <c r="AF99" t="str">
        <f>IFERROR(SUMPRODUCT((Parfaites!$B99=[28]Sem!$C$2:$C$181)*([28]Sem!$E$2:$G$181=300)),"")</f>
        <v/>
      </c>
      <c r="AG99" t="str">
        <f>IFERROR(SUMPRODUCT((Parfaites!$B99=[29]Sem!$C$2:$C$181)*([29]Sem!$E$2:$G$181=300)),"")</f>
        <v/>
      </c>
      <c r="AH99" t="str">
        <f>IFERROR(SUMPRODUCT((Parfaites!$B99=[16]Sem!$C$2:$C$181)*([16]Sem!$E$2:$G$181=300)),"")</f>
        <v/>
      </c>
      <c r="AI99" t="str">
        <f>IFERROR(SUMPRODUCT((Parfaites!$B99=[15]Sem!$C$2:$C$181)*([15]Sem!$E$2:$G$181=300)),"")</f>
        <v/>
      </c>
      <c r="AJ99" t="str">
        <f>IFERROR(SUMPRODUCT((Parfaites!$B99=[14]Sem!$C$2:$C$181)*([14]Sem!$E$2:$G$181=300)),"")</f>
        <v/>
      </c>
      <c r="AK99" t="str">
        <f>IFERROR(SUMPRODUCT((Parfaites!$B99=[13]Sem!$C$2:$C$181)*([13]Sem!$E$2:$G$181=300)),"")</f>
        <v/>
      </c>
      <c r="AL99" t="str">
        <f>IFERROR(SUMPRODUCT((Parfaites!$B99=[12]Sem!$C$2:$C$181)*([12]Sem!$E$2:$G$181=300)),"")</f>
        <v/>
      </c>
      <c r="AM99" t="str">
        <f>IFERROR(SUMPRODUCT((Parfaites!$B99=[11]Sem!$C$2:$C$181)*([11]Sem!$E$2:$G$181=300)),"")</f>
        <v/>
      </c>
      <c r="AN99" t="str">
        <f>IFERROR(SUMPRODUCT((Parfaites!$B99=[10]Sem!$C$2:$C$181)*([10]Sem!$E$2:$G$181=300)),"")</f>
        <v/>
      </c>
      <c r="AO99" t="str">
        <f>IFERROR(SUMPRODUCT((Parfaites!$B99=[9]Sem!$C$2:$C$181)*([9]Sem!$E$2:$G$181=300)),"")</f>
        <v/>
      </c>
      <c r="AP99">
        <f>IFERROR(SUMPRODUCT((Parfaites!$B99=Sem.030!$C$2:$C$181)*(Sem.030!$E$2:$G$181=300)),"")</f>
        <v>0</v>
      </c>
      <c r="AQ99" t="str">
        <f>IFERROR(SUMPRODUCT((Parfaites!$B99=[8]Sem!$C$2:$C$181)*([8]Sem!$E$2:$G$181=300)),"")</f>
        <v/>
      </c>
      <c r="AR99" t="str">
        <f>IFERROR(SUMPRODUCT((Parfaites!$B99=[7]Sem!$C$2:$C$181)*([7]Sem!$E$2:$G$181=300)),"")</f>
        <v/>
      </c>
      <c r="AS99" t="str">
        <f>IFERROR(SUMPRODUCT((Parfaites!$B99=[6]Sem!$C$2:$C$181)*([6]Sem!$E$2:$G$181=300)),"")</f>
        <v/>
      </c>
      <c r="AT99">
        <f>IFERROR(SUMPRODUCT((Parfaites!$B99=Sem.034!$C$2:$C$181)*(Sem.034!$E$2:$G$181=300)),"")</f>
        <v>0</v>
      </c>
    </row>
    <row r="100" spans="1:46" x14ac:dyDescent="0.25">
      <c r="A100" s="73">
        <v>1097</v>
      </c>
      <c r="B100" s="135" t="str">
        <f>'Informations personnelles'!C100</f>
        <v>Monique Nucciaroni</v>
      </c>
      <c r="C100" s="147">
        <f>SUMPRODUCT((Parfaites!B100='Abat-Neuf'!C$2:C$181)*('Abat-Neuf'!E$2:G$181=300))</f>
        <v>0</v>
      </c>
      <c r="D100" s="127">
        <f t="shared" si="1"/>
        <v>0</v>
      </c>
      <c r="E100" s="126">
        <f>IFERROR(C100*Données!$X$25+D100*Données!$X$23,"")</f>
        <v>0</v>
      </c>
      <c r="M100">
        <f>IFERROR(SUMPRODUCT((Parfaites!$B100=Sem.01!$C$2:$C$181)*(Sem.01!$E$2:$G$181=300)),"")</f>
        <v>0</v>
      </c>
      <c r="N100" t="str">
        <f>IFERROR(SUMPRODUCT((Parfaites!$B100=[1]Sem!$C$2:$C$181)*([1]Sem!$E$2:$G$181=300)),"")</f>
        <v/>
      </c>
      <c r="O100">
        <f>IFERROR(SUMPRODUCT((Parfaites!$B100=Sem.03!$C$2:$C$181)*(Sem.03!$E$2:$G$181=300)),"")</f>
        <v>0</v>
      </c>
      <c r="P100" t="str">
        <f>IFERROR(SUMPRODUCT((Parfaites!$B100=[2]Sem!$C$2:$C$181)*([2]Sem!$E$2:$G$181=300)),"")</f>
        <v/>
      </c>
      <c r="Q100" t="str">
        <f>IFERROR(SUMPRODUCT((Parfaites!$B100=[3]Sem!$C$2:$C$181)*([3]Sem!$E$2:$G$181=300)),"")</f>
        <v/>
      </c>
      <c r="R100" t="str">
        <f>IFERROR(SUMPRODUCT((Parfaites!$B100=[4]Sem!$C$2:$C$181)*([4]Sem!$E$2:$G$181=300)),"")</f>
        <v/>
      </c>
      <c r="S100" t="str">
        <f>IFERROR(SUMPRODUCT((Parfaites!$B100=[5]Sem!$C$2:$C$181)*([5]Sem!$E$2:$G$181=300)),"")</f>
        <v/>
      </c>
      <c r="T100" t="str">
        <f>IFERROR(SUMPRODUCT((Parfaites!$B100=[17]Sem!$C$2:$C$181)*([17]Sem!$E$2:$G$181=300)),"")</f>
        <v/>
      </c>
      <c r="U100" t="str">
        <f>IFERROR(SUMPRODUCT((Parfaites!$B100=[18]Sem!$C$2:$C$181)*([18]Sem!$E$2:$G$181=300)),"")</f>
        <v/>
      </c>
      <c r="V100" t="str">
        <f>IFERROR(SUMPRODUCT((Parfaites!$B100=[19]Sem!$C$2:$C$181)*([19]Sem!$E$2:$G$181=300)),"")</f>
        <v/>
      </c>
      <c r="W100" t="str">
        <f>IFERROR(SUMPRODUCT((Parfaites!$B100=[20]Sem!$C$2:$C$181)*([20]Sem!$E$2:$G$181=300)),"")</f>
        <v/>
      </c>
      <c r="X100" t="str">
        <f>IFERROR(SUMPRODUCT((Parfaites!$B100=[21]Sem!$C$2:$C$181)*([21]Sem!$E$2:$G$181=300)),"")</f>
        <v/>
      </c>
      <c r="Y100" t="str">
        <f>IFERROR(SUMPRODUCT((Parfaites!$B100=[22]Sem!$C$2:$C$181)*([22]Sem!$E$2:$G$181=300)),"")</f>
        <v/>
      </c>
      <c r="Z100" t="str">
        <f>IFERROR(SUMPRODUCT((Parfaites!$B100=[23]Sem!$C$2:$C$181)*([23]Sem!$E$2:$G$181=300)),"")</f>
        <v/>
      </c>
      <c r="AA100">
        <f>IFERROR(SUMPRODUCT((Parfaites!$B100=Sem.015!$C$2:$C$181)*(Sem.015!$E$2:$G$181=300)),"")</f>
        <v>0</v>
      </c>
      <c r="AB100" t="str">
        <f>IFERROR(SUMPRODUCT((Parfaites!$B100=[24]Sem!$C$2:$C$181)*([24]Sem!$E$2:$G$181=300)),"")</f>
        <v/>
      </c>
      <c r="AC100" t="str">
        <f>IFERROR(SUMPRODUCT((Parfaites!$B100=[25]Sem!$C$2:$C$181)*([25]Sem!$E$2:$G$181=300)),"")</f>
        <v/>
      </c>
      <c r="AD100" t="str">
        <f>IFERROR(SUMPRODUCT((Parfaites!$B100=[26]Sem!$C$2:$C$181)*([26]Sem!$E$2:$G$181=300)),"")</f>
        <v/>
      </c>
      <c r="AE100" t="str">
        <f>IFERROR(SUMPRODUCT((Parfaites!$B100=[27]Sem!$C$2:$C$181)*([27]Sem!$E$2:$G$181=300)),"")</f>
        <v/>
      </c>
      <c r="AF100" t="str">
        <f>IFERROR(SUMPRODUCT((Parfaites!$B100=[28]Sem!$C$2:$C$181)*([28]Sem!$E$2:$G$181=300)),"")</f>
        <v/>
      </c>
      <c r="AG100" t="str">
        <f>IFERROR(SUMPRODUCT((Parfaites!$B100=[29]Sem!$C$2:$C$181)*([29]Sem!$E$2:$G$181=300)),"")</f>
        <v/>
      </c>
      <c r="AH100" t="str">
        <f>IFERROR(SUMPRODUCT((Parfaites!$B100=[16]Sem!$C$2:$C$181)*([16]Sem!$E$2:$G$181=300)),"")</f>
        <v/>
      </c>
      <c r="AI100" t="str">
        <f>IFERROR(SUMPRODUCT((Parfaites!$B100=[15]Sem!$C$2:$C$181)*([15]Sem!$E$2:$G$181=300)),"")</f>
        <v/>
      </c>
      <c r="AJ100" t="str">
        <f>IFERROR(SUMPRODUCT((Parfaites!$B100=[14]Sem!$C$2:$C$181)*([14]Sem!$E$2:$G$181=300)),"")</f>
        <v/>
      </c>
      <c r="AK100" t="str">
        <f>IFERROR(SUMPRODUCT((Parfaites!$B100=[13]Sem!$C$2:$C$181)*([13]Sem!$E$2:$G$181=300)),"")</f>
        <v/>
      </c>
      <c r="AL100" t="str">
        <f>IFERROR(SUMPRODUCT((Parfaites!$B100=[12]Sem!$C$2:$C$181)*([12]Sem!$E$2:$G$181=300)),"")</f>
        <v/>
      </c>
      <c r="AM100" t="str">
        <f>IFERROR(SUMPRODUCT((Parfaites!$B100=[11]Sem!$C$2:$C$181)*([11]Sem!$E$2:$G$181=300)),"")</f>
        <v/>
      </c>
      <c r="AN100" t="str">
        <f>IFERROR(SUMPRODUCT((Parfaites!$B100=[10]Sem!$C$2:$C$181)*([10]Sem!$E$2:$G$181=300)),"")</f>
        <v/>
      </c>
      <c r="AO100" t="str">
        <f>IFERROR(SUMPRODUCT((Parfaites!$B100=[9]Sem!$C$2:$C$181)*([9]Sem!$E$2:$G$181=300)),"")</f>
        <v/>
      </c>
      <c r="AP100">
        <f>IFERROR(SUMPRODUCT((Parfaites!$B100=Sem.030!$C$2:$C$181)*(Sem.030!$E$2:$G$181=300)),"")</f>
        <v>0</v>
      </c>
      <c r="AQ100" t="str">
        <f>IFERROR(SUMPRODUCT((Parfaites!$B100=[8]Sem!$C$2:$C$181)*([8]Sem!$E$2:$G$181=300)),"")</f>
        <v/>
      </c>
      <c r="AR100" t="str">
        <f>IFERROR(SUMPRODUCT((Parfaites!$B100=[7]Sem!$C$2:$C$181)*([7]Sem!$E$2:$G$181=300)),"")</f>
        <v/>
      </c>
      <c r="AS100" t="str">
        <f>IFERROR(SUMPRODUCT((Parfaites!$B100=[6]Sem!$C$2:$C$181)*([6]Sem!$E$2:$G$181=300)),"")</f>
        <v/>
      </c>
      <c r="AT100">
        <f>IFERROR(SUMPRODUCT((Parfaites!$B100=Sem.034!$C$2:$C$181)*(Sem.034!$E$2:$G$181=300)),"")</f>
        <v>0</v>
      </c>
    </row>
    <row r="101" spans="1:46" x14ac:dyDescent="0.25">
      <c r="A101" s="73">
        <v>1098</v>
      </c>
      <c r="B101" s="135" t="str">
        <f>'Informations personnelles'!C101</f>
        <v>Gilles Théroux</v>
      </c>
      <c r="C101" s="147">
        <f>SUMPRODUCT((Parfaites!B101='Abat-Neuf'!C$2:C$181)*('Abat-Neuf'!E$2:G$181=300))</f>
        <v>0</v>
      </c>
      <c r="D101" s="127">
        <f t="shared" si="1"/>
        <v>0</v>
      </c>
      <c r="E101" s="126">
        <f>IFERROR(C101*Données!$X$25+D101*Données!$X$23,"")</f>
        <v>0</v>
      </c>
      <c r="M101">
        <f>IFERROR(SUMPRODUCT((Parfaites!$B101=Sem.01!$C$2:$C$181)*(Sem.01!$E$2:$G$181=300)),"")</f>
        <v>0</v>
      </c>
      <c r="N101" t="str">
        <f>IFERROR(SUMPRODUCT((Parfaites!$B101=[1]Sem!$C$2:$C$181)*([1]Sem!$E$2:$G$181=300)),"")</f>
        <v/>
      </c>
      <c r="O101">
        <f>IFERROR(SUMPRODUCT((Parfaites!$B101=Sem.03!$C$2:$C$181)*(Sem.03!$E$2:$G$181=300)),"")</f>
        <v>0</v>
      </c>
      <c r="P101" t="str">
        <f>IFERROR(SUMPRODUCT((Parfaites!$B101=[2]Sem!$C$2:$C$181)*([2]Sem!$E$2:$G$181=300)),"")</f>
        <v/>
      </c>
      <c r="Q101" t="str">
        <f>IFERROR(SUMPRODUCT((Parfaites!$B101=[3]Sem!$C$2:$C$181)*([3]Sem!$E$2:$G$181=300)),"")</f>
        <v/>
      </c>
      <c r="R101" t="str">
        <f>IFERROR(SUMPRODUCT((Parfaites!$B101=[4]Sem!$C$2:$C$181)*([4]Sem!$E$2:$G$181=300)),"")</f>
        <v/>
      </c>
      <c r="S101" t="str">
        <f>IFERROR(SUMPRODUCT((Parfaites!$B101=[5]Sem!$C$2:$C$181)*([5]Sem!$E$2:$G$181=300)),"")</f>
        <v/>
      </c>
      <c r="T101" t="str">
        <f>IFERROR(SUMPRODUCT((Parfaites!$B101=[17]Sem!$C$2:$C$181)*([17]Sem!$E$2:$G$181=300)),"")</f>
        <v/>
      </c>
      <c r="U101" t="str">
        <f>IFERROR(SUMPRODUCT((Parfaites!$B101=[18]Sem!$C$2:$C$181)*([18]Sem!$E$2:$G$181=300)),"")</f>
        <v/>
      </c>
      <c r="V101" t="str">
        <f>IFERROR(SUMPRODUCT((Parfaites!$B101=[19]Sem!$C$2:$C$181)*([19]Sem!$E$2:$G$181=300)),"")</f>
        <v/>
      </c>
      <c r="W101" t="str">
        <f>IFERROR(SUMPRODUCT((Parfaites!$B101=[20]Sem!$C$2:$C$181)*([20]Sem!$E$2:$G$181=300)),"")</f>
        <v/>
      </c>
      <c r="X101" t="str">
        <f>IFERROR(SUMPRODUCT((Parfaites!$B101=[21]Sem!$C$2:$C$181)*([21]Sem!$E$2:$G$181=300)),"")</f>
        <v/>
      </c>
      <c r="Y101" t="str">
        <f>IFERROR(SUMPRODUCT((Parfaites!$B101=[22]Sem!$C$2:$C$181)*([22]Sem!$E$2:$G$181=300)),"")</f>
        <v/>
      </c>
      <c r="Z101" t="str">
        <f>IFERROR(SUMPRODUCT((Parfaites!$B101=[23]Sem!$C$2:$C$181)*([23]Sem!$E$2:$G$181=300)),"")</f>
        <v/>
      </c>
      <c r="AA101">
        <f>IFERROR(SUMPRODUCT((Parfaites!$B101=Sem.015!$C$2:$C$181)*(Sem.015!$E$2:$G$181=300)),"")</f>
        <v>0</v>
      </c>
      <c r="AB101" t="str">
        <f>IFERROR(SUMPRODUCT((Parfaites!$B101=[24]Sem!$C$2:$C$181)*([24]Sem!$E$2:$G$181=300)),"")</f>
        <v/>
      </c>
      <c r="AC101" t="str">
        <f>IFERROR(SUMPRODUCT((Parfaites!$B101=[25]Sem!$C$2:$C$181)*([25]Sem!$E$2:$G$181=300)),"")</f>
        <v/>
      </c>
      <c r="AD101" t="str">
        <f>IFERROR(SUMPRODUCT((Parfaites!$B101=[26]Sem!$C$2:$C$181)*([26]Sem!$E$2:$G$181=300)),"")</f>
        <v/>
      </c>
      <c r="AE101" t="str">
        <f>IFERROR(SUMPRODUCT((Parfaites!$B101=[27]Sem!$C$2:$C$181)*([27]Sem!$E$2:$G$181=300)),"")</f>
        <v/>
      </c>
      <c r="AF101" t="str">
        <f>IFERROR(SUMPRODUCT((Parfaites!$B101=[28]Sem!$C$2:$C$181)*([28]Sem!$E$2:$G$181=300)),"")</f>
        <v/>
      </c>
      <c r="AG101" t="str">
        <f>IFERROR(SUMPRODUCT((Parfaites!$B101=[29]Sem!$C$2:$C$181)*([29]Sem!$E$2:$G$181=300)),"")</f>
        <v/>
      </c>
      <c r="AH101" t="str">
        <f>IFERROR(SUMPRODUCT((Parfaites!$B101=[16]Sem!$C$2:$C$181)*([16]Sem!$E$2:$G$181=300)),"")</f>
        <v/>
      </c>
      <c r="AI101" t="str">
        <f>IFERROR(SUMPRODUCT((Parfaites!$B101=[15]Sem!$C$2:$C$181)*([15]Sem!$E$2:$G$181=300)),"")</f>
        <v/>
      </c>
      <c r="AJ101" t="str">
        <f>IFERROR(SUMPRODUCT((Parfaites!$B101=[14]Sem!$C$2:$C$181)*([14]Sem!$E$2:$G$181=300)),"")</f>
        <v/>
      </c>
      <c r="AK101" t="str">
        <f>IFERROR(SUMPRODUCT((Parfaites!$B101=[13]Sem!$C$2:$C$181)*([13]Sem!$E$2:$G$181=300)),"")</f>
        <v/>
      </c>
      <c r="AL101" t="str">
        <f>IFERROR(SUMPRODUCT((Parfaites!$B101=[12]Sem!$C$2:$C$181)*([12]Sem!$E$2:$G$181=300)),"")</f>
        <v/>
      </c>
      <c r="AM101" t="str">
        <f>IFERROR(SUMPRODUCT((Parfaites!$B101=[11]Sem!$C$2:$C$181)*([11]Sem!$E$2:$G$181=300)),"")</f>
        <v/>
      </c>
      <c r="AN101" t="str">
        <f>IFERROR(SUMPRODUCT((Parfaites!$B101=[10]Sem!$C$2:$C$181)*([10]Sem!$E$2:$G$181=300)),"")</f>
        <v/>
      </c>
      <c r="AO101" t="str">
        <f>IFERROR(SUMPRODUCT((Parfaites!$B101=[9]Sem!$C$2:$C$181)*([9]Sem!$E$2:$G$181=300)),"")</f>
        <v/>
      </c>
      <c r="AP101">
        <f>IFERROR(SUMPRODUCT((Parfaites!$B101=Sem.030!$C$2:$C$181)*(Sem.030!$E$2:$G$181=300)),"")</f>
        <v>0</v>
      </c>
      <c r="AQ101" t="str">
        <f>IFERROR(SUMPRODUCT((Parfaites!$B101=[8]Sem!$C$2:$C$181)*([8]Sem!$E$2:$G$181=300)),"")</f>
        <v/>
      </c>
      <c r="AR101" t="str">
        <f>IFERROR(SUMPRODUCT((Parfaites!$B101=[7]Sem!$C$2:$C$181)*([7]Sem!$E$2:$G$181=300)),"")</f>
        <v/>
      </c>
      <c r="AS101" t="str">
        <f>IFERROR(SUMPRODUCT((Parfaites!$B101=[6]Sem!$C$2:$C$181)*([6]Sem!$E$2:$G$181=300)),"")</f>
        <v/>
      </c>
      <c r="AT101">
        <f>IFERROR(SUMPRODUCT((Parfaites!$B101=Sem.034!$C$2:$C$181)*(Sem.034!$E$2:$G$181=300)),"")</f>
        <v>0</v>
      </c>
    </row>
    <row r="102" spans="1:46" x14ac:dyDescent="0.25">
      <c r="A102" s="73">
        <v>1099</v>
      </c>
      <c r="B102" s="135" t="str">
        <f>'Informations personnelles'!C102</f>
        <v>Roger Lefebvre</v>
      </c>
      <c r="C102" s="147">
        <f>SUMPRODUCT((Parfaites!B102='Abat-Neuf'!C$2:C$181)*('Abat-Neuf'!E$2:G$181=300))</f>
        <v>0</v>
      </c>
      <c r="D102" s="127">
        <f t="shared" si="1"/>
        <v>0</v>
      </c>
      <c r="E102" s="126">
        <f>IFERROR(C102*Données!$X$25+D102*Données!$X$23,"")</f>
        <v>0</v>
      </c>
      <c r="M102">
        <f>IFERROR(SUMPRODUCT((Parfaites!$B102=Sem.01!$C$2:$C$181)*(Sem.01!$E$2:$G$181=300)),"")</f>
        <v>0</v>
      </c>
      <c r="N102" t="str">
        <f>IFERROR(SUMPRODUCT((Parfaites!$B102=[1]Sem!$C$2:$C$181)*([1]Sem!$E$2:$G$181=300)),"")</f>
        <v/>
      </c>
      <c r="O102">
        <f>IFERROR(SUMPRODUCT((Parfaites!$B102=Sem.03!$C$2:$C$181)*(Sem.03!$E$2:$G$181=300)),"")</f>
        <v>0</v>
      </c>
      <c r="P102" t="str">
        <f>IFERROR(SUMPRODUCT((Parfaites!$B102=[2]Sem!$C$2:$C$181)*([2]Sem!$E$2:$G$181=300)),"")</f>
        <v/>
      </c>
      <c r="Q102" t="str">
        <f>IFERROR(SUMPRODUCT((Parfaites!$B102=[3]Sem!$C$2:$C$181)*([3]Sem!$E$2:$G$181=300)),"")</f>
        <v/>
      </c>
      <c r="R102" t="str">
        <f>IFERROR(SUMPRODUCT((Parfaites!$B102=[4]Sem!$C$2:$C$181)*([4]Sem!$E$2:$G$181=300)),"")</f>
        <v/>
      </c>
      <c r="S102" t="str">
        <f>IFERROR(SUMPRODUCT((Parfaites!$B102=[5]Sem!$C$2:$C$181)*([5]Sem!$E$2:$G$181=300)),"")</f>
        <v/>
      </c>
      <c r="T102" t="str">
        <f>IFERROR(SUMPRODUCT((Parfaites!$B102=[17]Sem!$C$2:$C$181)*([17]Sem!$E$2:$G$181=300)),"")</f>
        <v/>
      </c>
      <c r="U102" t="str">
        <f>IFERROR(SUMPRODUCT((Parfaites!$B102=[18]Sem!$C$2:$C$181)*([18]Sem!$E$2:$G$181=300)),"")</f>
        <v/>
      </c>
      <c r="V102" t="str">
        <f>IFERROR(SUMPRODUCT((Parfaites!$B102=[19]Sem!$C$2:$C$181)*([19]Sem!$E$2:$G$181=300)),"")</f>
        <v/>
      </c>
      <c r="W102" t="str">
        <f>IFERROR(SUMPRODUCT((Parfaites!$B102=[20]Sem!$C$2:$C$181)*([20]Sem!$E$2:$G$181=300)),"")</f>
        <v/>
      </c>
      <c r="X102" t="str">
        <f>IFERROR(SUMPRODUCT((Parfaites!$B102=[21]Sem!$C$2:$C$181)*([21]Sem!$E$2:$G$181=300)),"")</f>
        <v/>
      </c>
      <c r="Y102" t="str">
        <f>IFERROR(SUMPRODUCT((Parfaites!$B102=[22]Sem!$C$2:$C$181)*([22]Sem!$E$2:$G$181=300)),"")</f>
        <v/>
      </c>
      <c r="Z102" t="str">
        <f>IFERROR(SUMPRODUCT((Parfaites!$B102=[23]Sem!$C$2:$C$181)*([23]Sem!$E$2:$G$181=300)),"")</f>
        <v/>
      </c>
      <c r="AA102">
        <f>IFERROR(SUMPRODUCT((Parfaites!$B102=Sem.015!$C$2:$C$181)*(Sem.015!$E$2:$G$181=300)),"")</f>
        <v>0</v>
      </c>
      <c r="AB102" t="str">
        <f>IFERROR(SUMPRODUCT((Parfaites!$B102=[24]Sem!$C$2:$C$181)*([24]Sem!$E$2:$G$181=300)),"")</f>
        <v/>
      </c>
      <c r="AC102" t="str">
        <f>IFERROR(SUMPRODUCT((Parfaites!$B102=[25]Sem!$C$2:$C$181)*([25]Sem!$E$2:$G$181=300)),"")</f>
        <v/>
      </c>
      <c r="AD102" t="str">
        <f>IFERROR(SUMPRODUCT((Parfaites!$B102=[26]Sem!$C$2:$C$181)*([26]Sem!$E$2:$G$181=300)),"")</f>
        <v/>
      </c>
      <c r="AE102" t="str">
        <f>IFERROR(SUMPRODUCT((Parfaites!$B102=[27]Sem!$C$2:$C$181)*([27]Sem!$E$2:$G$181=300)),"")</f>
        <v/>
      </c>
      <c r="AF102" t="str">
        <f>IFERROR(SUMPRODUCT((Parfaites!$B102=[28]Sem!$C$2:$C$181)*([28]Sem!$E$2:$G$181=300)),"")</f>
        <v/>
      </c>
      <c r="AG102" t="str">
        <f>IFERROR(SUMPRODUCT((Parfaites!$B102=[29]Sem!$C$2:$C$181)*([29]Sem!$E$2:$G$181=300)),"")</f>
        <v/>
      </c>
      <c r="AH102" t="str">
        <f>IFERROR(SUMPRODUCT((Parfaites!$B102=[16]Sem!$C$2:$C$181)*([16]Sem!$E$2:$G$181=300)),"")</f>
        <v/>
      </c>
      <c r="AI102" t="str">
        <f>IFERROR(SUMPRODUCT((Parfaites!$B102=[15]Sem!$C$2:$C$181)*([15]Sem!$E$2:$G$181=300)),"")</f>
        <v/>
      </c>
      <c r="AJ102" t="str">
        <f>IFERROR(SUMPRODUCT((Parfaites!$B102=[14]Sem!$C$2:$C$181)*([14]Sem!$E$2:$G$181=300)),"")</f>
        <v/>
      </c>
      <c r="AK102" t="str">
        <f>IFERROR(SUMPRODUCT((Parfaites!$B102=[13]Sem!$C$2:$C$181)*([13]Sem!$E$2:$G$181=300)),"")</f>
        <v/>
      </c>
      <c r="AL102" t="str">
        <f>IFERROR(SUMPRODUCT((Parfaites!$B102=[12]Sem!$C$2:$C$181)*([12]Sem!$E$2:$G$181=300)),"")</f>
        <v/>
      </c>
      <c r="AM102" t="str">
        <f>IFERROR(SUMPRODUCT((Parfaites!$B102=[11]Sem!$C$2:$C$181)*([11]Sem!$E$2:$G$181=300)),"")</f>
        <v/>
      </c>
      <c r="AN102" t="str">
        <f>IFERROR(SUMPRODUCT((Parfaites!$B102=[10]Sem!$C$2:$C$181)*([10]Sem!$E$2:$G$181=300)),"")</f>
        <v/>
      </c>
      <c r="AO102" t="str">
        <f>IFERROR(SUMPRODUCT((Parfaites!$B102=[9]Sem!$C$2:$C$181)*([9]Sem!$E$2:$G$181=300)),"")</f>
        <v/>
      </c>
      <c r="AP102">
        <f>IFERROR(SUMPRODUCT((Parfaites!$B102=Sem.030!$C$2:$C$181)*(Sem.030!$E$2:$G$181=300)),"")</f>
        <v>0</v>
      </c>
      <c r="AQ102" t="str">
        <f>IFERROR(SUMPRODUCT((Parfaites!$B102=[8]Sem!$C$2:$C$181)*([8]Sem!$E$2:$G$181=300)),"")</f>
        <v/>
      </c>
      <c r="AR102" t="str">
        <f>IFERROR(SUMPRODUCT((Parfaites!$B102=[7]Sem!$C$2:$C$181)*([7]Sem!$E$2:$G$181=300)),"")</f>
        <v/>
      </c>
      <c r="AS102" t="str">
        <f>IFERROR(SUMPRODUCT((Parfaites!$B102=[6]Sem!$C$2:$C$181)*([6]Sem!$E$2:$G$181=300)),"")</f>
        <v/>
      </c>
      <c r="AT102">
        <f>IFERROR(SUMPRODUCT((Parfaites!$B102=Sem.034!$C$2:$C$181)*(Sem.034!$E$2:$G$181=300)),"")</f>
        <v>0</v>
      </c>
    </row>
    <row r="103" spans="1:46" x14ac:dyDescent="0.25">
      <c r="A103" s="73">
        <v>1100</v>
      </c>
      <c r="B103" s="135" t="str">
        <f>'Informations personnelles'!C103</f>
        <v>Nicole Jobin</v>
      </c>
      <c r="C103" s="147">
        <f>SUMPRODUCT((Parfaites!B103='Abat-Neuf'!C$2:C$181)*('Abat-Neuf'!E$2:G$181=300))</f>
        <v>0</v>
      </c>
      <c r="D103" s="127">
        <f t="shared" si="1"/>
        <v>0</v>
      </c>
      <c r="E103" s="126">
        <f>IFERROR(C103*Données!$X$25+D103*Données!$X$23,"")</f>
        <v>0</v>
      </c>
      <c r="M103">
        <f>IFERROR(SUMPRODUCT((Parfaites!$B103=Sem.01!$C$2:$C$181)*(Sem.01!$E$2:$G$181=300)),"")</f>
        <v>0</v>
      </c>
      <c r="N103" t="str">
        <f>IFERROR(SUMPRODUCT((Parfaites!$B103=[1]Sem!$C$2:$C$181)*([1]Sem!$E$2:$G$181=300)),"")</f>
        <v/>
      </c>
      <c r="O103">
        <f>IFERROR(SUMPRODUCT((Parfaites!$B103=Sem.03!$C$2:$C$181)*(Sem.03!$E$2:$G$181=300)),"")</f>
        <v>0</v>
      </c>
      <c r="P103" t="str">
        <f>IFERROR(SUMPRODUCT((Parfaites!$B103=[2]Sem!$C$2:$C$181)*([2]Sem!$E$2:$G$181=300)),"")</f>
        <v/>
      </c>
      <c r="Q103" t="str">
        <f>IFERROR(SUMPRODUCT((Parfaites!$B103=[3]Sem!$C$2:$C$181)*([3]Sem!$E$2:$G$181=300)),"")</f>
        <v/>
      </c>
      <c r="R103" t="str">
        <f>IFERROR(SUMPRODUCT((Parfaites!$B103=[4]Sem!$C$2:$C$181)*([4]Sem!$E$2:$G$181=300)),"")</f>
        <v/>
      </c>
      <c r="S103" t="str">
        <f>IFERROR(SUMPRODUCT((Parfaites!$B103=[5]Sem!$C$2:$C$181)*([5]Sem!$E$2:$G$181=300)),"")</f>
        <v/>
      </c>
      <c r="T103" t="str">
        <f>IFERROR(SUMPRODUCT((Parfaites!$B103=[17]Sem!$C$2:$C$181)*([17]Sem!$E$2:$G$181=300)),"")</f>
        <v/>
      </c>
      <c r="U103" t="str">
        <f>IFERROR(SUMPRODUCT((Parfaites!$B103=[18]Sem!$C$2:$C$181)*([18]Sem!$E$2:$G$181=300)),"")</f>
        <v/>
      </c>
      <c r="V103" t="str">
        <f>IFERROR(SUMPRODUCT((Parfaites!$B103=[19]Sem!$C$2:$C$181)*([19]Sem!$E$2:$G$181=300)),"")</f>
        <v/>
      </c>
      <c r="W103" t="str">
        <f>IFERROR(SUMPRODUCT((Parfaites!$B103=[20]Sem!$C$2:$C$181)*([20]Sem!$E$2:$G$181=300)),"")</f>
        <v/>
      </c>
      <c r="X103" t="str">
        <f>IFERROR(SUMPRODUCT((Parfaites!$B103=[21]Sem!$C$2:$C$181)*([21]Sem!$E$2:$G$181=300)),"")</f>
        <v/>
      </c>
      <c r="Y103" t="str">
        <f>IFERROR(SUMPRODUCT((Parfaites!$B103=[22]Sem!$C$2:$C$181)*([22]Sem!$E$2:$G$181=300)),"")</f>
        <v/>
      </c>
      <c r="Z103" t="str">
        <f>IFERROR(SUMPRODUCT((Parfaites!$B103=[23]Sem!$C$2:$C$181)*([23]Sem!$E$2:$G$181=300)),"")</f>
        <v/>
      </c>
      <c r="AA103">
        <f>IFERROR(SUMPRODUCT((Parfaites!$B103=Sem.015!$C$2:$C$181)*(Sem.015!$E$2:$G$181=300)),"")</f>
        <v>0</v>
      </c>
      <c r="AB103" t="str">
        <f>IFERROR(SUMPRODUCT((Parfaites!$B103=[24]Sem!$C$2:$C$181)*([24]Sem!$E$2:$G$181=300)),"")</f>
        <v/>
      </c>
      <c r="AC103" t="str">
        <f>IFERROR(SUMPRODUCT((Parfaites!$B103=[25]Sem!$C$2:$C$181)*([25]Sem!$E$2:$G$181=300)),"")</f>
        <v/>
      </c>
      <c r="AD103" t="str">
        <f>IFERROR(SUMPRODUCT((Parfaites!$B103=[26]Sem!$C$2:$C$181)*([26]Sem!$E$2:$G$181=300)),"")</f>
        <v/>
      </c>
      <c r="AE103" t="str">
        <f>IFERROR(SUMPRODUCT((Parfaites!$B103=[27]Sem!$C$2:$C$181)*([27]Sem!$E$2:$G$181=300)),"")</f>
        <v/>
      </c>
      <c r="AF103" t="str">
        <f>IFERROR(SUMPRODUCT((Parfaites!$B103=[28]Sem!$C$2:$C$181)*([28]Sem!$E$2:$G$181=300)),"")</f>
        <v/>
      </c>
      <c r="AG103" t="str">
        <f>IFERROR(SUMPRODUCT((Parfaites!$B103=[29]Sem!$C$2:$C$181)*([29]Sem!$E$2:$G$181=300)),"")</f>
        <v/>
      </c>
      <c r="AH103" t="str">
        <f>IFERROR(SUMPRODUCT((Parfaites!$B103=[16]Sem!$C$2:$C$181)*([16]Sem!$E$2:$G$181=300)),"")</f>
        <v/>
      </c>
      <c r="AI103" t="str">
        <f>IFERROR(SUMPRODUCT((Parfaites!$B103=[15]Sem!$C$2:$C$181)*([15]Sem!$E$2:$G$181=300)),"")</f>
        <v/>
      </c>
      <c r="AJ103" t="str">
        <f>IFERROR(SUMPRODUCT((Parfaites!$B103=[14]Sem!$C$2:$C$181)*([14]Sem!$E$2:$G$181=300)),"")</f>
        <v/>
      </c>
      <c r="AK103" t="str">
        <f>IFERROR(SUMPRODUCT((Parfaites!$B103=[13]Sem!$C$2:$C$181)*([13]Sem!$E$2:$G$181=300)),"")</f>
        <v/>
      </c>
      <c r="AL103" t="str">
        <f>IFERROR(SUMPRODUCT((Parfaites!$B103=[12]Sem!$C$2:$C$181)*([12]Sem!$E$2:$G$181=300)),"")</f>
        <v/>
      </c>
      <c r="AM103" t="str">
        <f>IFERROR(SUMPRODUCT((Parfaites!$B103=[11]Sem!$C$2:$C$181)*([11]Sem!$E$2:$G$181=300)),"")</f>
        <v/>
      </c>
      <c r="AN103" t="str">
        <f>IFERROR(SUMPRODUCT((Parfaites!$B103=[10]Sem!$C$2:$C$181)*([10]Sem!$E$2:$G$181=300)),"")</f>
        <v/>
      </c>
      <c r="AO103" t="str">
        <f>IFERROR(SUMPRODUCT((Parfaites!$B103=[9]Sem!$C$2:$C$181)*([9]Sem!$E$2:$G$181=300)),"")</f>
        <v/>
      </c>
      <c r="AP103">
        <f>IFERROR(SUMPRODUCT((Parfaites!$B103=Sem.030!$C$2:$C$181)*(Sem.030!$E$2:$G$181=300)),"")</f>
        <v>0</v>
      </c>
      <c r="AQ103" t="str">
        <f>IFERROR(SUMPRODUCT((Parfaites!$B103=[8]Sem!$C$2:$C$181)*([8]Sem!$E$2:$G$181=300)),"")</f>
        <v/>
      </c>
      <c r="AR103" t="str">
        <f>IFERROR(SUMPRODUCT((Parfaites!$B103=[7]Sem!$C$2:$C$181)*([7]Sem!$E$2:$G$181=300)),"")</f>
        <v/>
      </c>
      <c r="AS103" t="str">
        <f>IFERROR(SUMPRODUCT((Parfaites!$B103=[6]Sem!$C$2:$C$181)*([6]Sem!$E$2:$G$181=300)),"")</f>
        <v/>
      </c>
      <c r="AT103">
        <f>IFERROR(SUMPRODUCT((Parfaites!$B103=Sem.034!$C$2:$C$181)*(Sem.034!$E$2:$G$181=300)),"")</f>
        <v>0</v>
      </c>
    </row>
    <row r="104" spans="1:46" x14ac:dyDescent="0.25">
      <c r="A104" s="73">
        <v>1101</v>
      </c>
      <c r="B104" s="135" t="str">
        <f>'Informations personnelles'!C104</f>
        <v>Nicole Sarrazin</v>
      </c>
      <c r="C104" s="147">
        <f>SUMPRODUCT((Parfaites!B104='Abat-Neuf'!C$2:C$181)*('Abat-Neuf'!E$2:G$181=300))</f>
        <v>0</v>
      </c>
      <c r="D104" s="127">
        <f t="shared" si="1"/>
        <v>0</v>
      </c>
      <c r="E104" s="126">
        <f>IFERROR(C104*Données!$X$25+D104*Données!$X$23,"")</f>
        <v>0</v>
      </c>
      <c r="M104">
        <f>IFERROR(SUMPRODUCT((Parfaites!$B104=Sem.01!$C$2:$C$181)*(Sem.01!$E$2:$G$181=300)),"")</f>
        <v>0</v>
      </c>
      <c r="N104" t="str">
        <f>IFERROR(SUMPRODUCT((Parfaites!$B104=[1]Sem!$C$2:$C$181)*([1]Sem!$E$2:$G$181=300)),"")</f>
        <v/>
      </c>
      <c r="O104">
        <f>IFERROR(SUMPRODUCT((Parfaites!$B104=Sem.03!$C$2:$C$181)*(Sem.03!$E$2:$G$181=300)),"")</f>
        <v>0</v>
      </c>
      <c r="P104" t="str">
        <f>IFERROR(SUMPRODUCT((Parfaites!$B104=[2]Sem!$C$2:$C$181)*([2]Sem!$E$2:$G$181=300)),"")</f>
        <v/>
      </c>
      <c r="Q104" t="str">
        <f>IFERROR(SUMPRODUCT((Parfaites!$B104=[3]Sem!$C$2:$C$181)*([3]Sem!$E$2:$G$181=300)),"")</f>
        <v/>
      </c>
      <c r="R104" t="str">
        <f>IFERROR(SUMPRODUCT((Parfaites!$B104=[4]Sem!$C$2:$C$181)*([4]Sem!$E$2:$G$181=300)),"")</f>
        <v/>
      </c>
      <c r="S104" t="str">
        <f>IFERROR(SUMPRODUCT((Parfaites!$B104=[5]Sem!$C$2:$C$181)*([5]Sem!$E$2:$G$181=300)),"")</f>
        <v/>
      </c>
      <c r="T104" t="str">
        <f>IFERROR(SUMPRODUCT((Parfaites!$B104=[17]Sem!$C$2:$C$181)*([17]Sem!$E$2:$G$181=300)),"")</f>
        <v/>
      </c>
      <c r="U104" t="str">
        <f>IFERROR(SUMPRODUCT((Parfaites!$B104=[18]Sem!$C$2:$C$181)*([18]Sem!$E$2:$G$181=300)),"")</f>
        <v/>
      </c>
      <c r="V104" t="str">
        <f>IFERROR(SUMPRODUCT((Parfaites!$B104=[19]Sem!$C$2:$C$181)*([19]Sem!$E$2:$G$181=300)),"")</f>
        <v/>
      </c>
      <c r="W104" t="str">
        <f>IFERROR(SUMPRODUCT((Parfaites!$B104=[20]Sem!$C$2:$C$181)*([20]Sem!$E$2:$G$181=300)),"")</f>
        <v/>
      </c>
      <c r="X104" t="str">
        <f>IFERROR(SUMPRODUCT((Parfaites!$B104=[21]Sem!$C$2:$C$181)*([21]Sem!$E$2:$G$181=300)),"")</f>
        <v/>
      </c>
      <c r="Y104" t="str">
        <f>IFERROR(SUMPRODUCT((Parfaites!$B104=[22]Sem!$C$2:$C$181)*([22]Sem!$E$2:$G$181=300)),"")</f>
        <v/>
      </c>
      <c r="Z104" t="str">
        <f>IFERROR(SUMPRODUCT((Parfaites!$B104=[23]Sem!$C$2:$C$181)*([23]Sem!$E$2:$G$181=300)),"")</f>
        <v/>
      </c>
      <c r="AA104">
        <f>IFERROR(SUMPRODUCT((Parfaites!$B104=Sem.015!$C$2:$C$181)*(Sem.015!$E$2:$G$181=300)),"")</f>
        <v>0</v>
      </c>
      <c r="AB104" t="str">
        <f>IFERROR(SUMPRODUCT((Parfaites!$B104=[24]Sem!$C$2:$C$181)*([24]Sem!$E$2:$G$181=300)),"")</f>
        <v/>
      </c>
      <c r="AC104" t="str">
        <f>IFERROR(SUMPRODUCT((Parfaites!$B104=[25]Sem!$C$2:$C$181)*([25]Sem!$E$2:$G$181=300)),"")</f>
        <v/>
      </c>
      <c r="AD104" t="str">
        <f>IFERROR(SUMPRODUCT((Parfaites!$B104=[26]Sem!$C$2:$C$181)*([26]Sem!$E$2:$G$181=300)),"")</f>
        <v/>
      </c>
      <c r="AE104" t="str">
        <f>IFERROR(SUMPRODUCT((Parfaites!$B104=[27]Sem!$C$2:$C$181)*([27]Sem!$E$2:$G$181=300)),"")</f>
        <v/>
      </c>
      <c r="AF104" t="str">
        <f>IFERROR(SUMPRODUCT((Parfaites!$B104=[28]Sem!$C$2:$C$181)*([28]Sem!$E$2:$G$181=300)),"")</f>
        <v/>
      </c>
      <c r="AG104" t="str">
        <f>IFERROR(SUMPRODUCT((Parfaites!$B104=[29]Sem!$C$2:$C$181)*([29]Sem!$E$2:$G$181=300)),"")</f>
        <v/>
      </c>
      <c r="AH104" t="str">
        <f>IFERROR(SUMPRODUCT((Parfaites!$B104=[16]Sem!$C$2:$C$181)*([16]Sem!$E$2:$G$181=300)),"")</f>
        <v/>
      </c>
      <c r="AI104" t="str">
        <f>IFERROR(SUMPRODUCT((Parfaites!$B104=[15]Sem!$C$2:$C$181)*([15]Sem!$E$2:$G$181=300)),"")</f>
        <v/>
      </c>
      <c r="AJ104" t="str">
        <f>IFERROR(SUMPRODUCT((Parfaites!$B104=[14]Sem!$C$2:$C$181)*([14]Sem!$E$2:$G$181=300)),"")</f>
        <v/>
      </c>
      <c r="AK104" t="str">
        <f>IFERROR(SUMPRODUCT((Parfaites!$B104=[13]Sem!$C$2:$C$181)*([13]Sem!$E$2:$G$181=300)),"")</f>
        <v/>
      </c>
      <c r="AL104" t="str">
        <f>IFERROR(SUMPRODUCT((Parfaites!$B104=[12]Sem!$C$2:$C$181)*([12]Sem!$E$2:$G$181=300)),"")</f>
        <v/>
      </c>
      <c r="AM104" t="str">
        <f>IFERROR(SUMPRODUCT((Parfaites!$B104=[11]Sem!$C$2:$C$181)*([11]Sem!$E$2:$G$181=300)),"")</f>
        <v/>
      </c>
      <c r="AN104" t="str">
        <f>IFERROR(SUMPRODUCT((Parfaites!$B104=[10]Sem!$C$2:$C$181)*([10]Sem!$E$2:$G$181=300)),"")</f>
        <v/>
      </c>
      <c r="AO104" t="str">
        <f>IFERROR(SUMPRODUCT((Parfaites!$B104=[9]Sem!$C$2:$C$181)*([9]Sem!$E$2:$G$181=300)),"")</f>
        <v/>
      </c>
      <c r="AP104">
        <f>IFERROR(SUMPRODUCT((Parfaites!$B104=Sem.030!$C$2:$C$181)*(Sem.030!$E$2:$G$181=300)),"")</f>
        <v>0</v>
      </c>
      <c r="AQ104" t="str">
        <f>IFERROR(SUMPRODUCT((Parfaites!$B104=[8]Sem!$C$2:$C$181)*([8]Sem!$E$2:$G$181=300)),"")</f>
        <v/>
      </c>
      <c r="AR104" t="str">
        <f>IFERROR(SUMPRODUCT((Parfaites!$B104=[7]Sem!$C$2:$C$181)*([7]Sem!$E$2:$G$181=300)),"")</f>
        <v/>
      </c>
      <c r="AS104" t="str">
        <f>IFERROR(SUMPRODUCT((Parfaites!$B104=[6]Sem!$C$2:$C$181)*([6]Sem!$E$2:$G$181=300)),"")</f>
        <v/>
      </c>
      <c r="AT104">
        <f>IFERROR(SUMPRODUCT((Parfaites!$B104=Sem.034!$C$2:$C$181)*(Sem.034!$E$2:$G$181=300)),"")</f>
        <v>0</v>
      </c>
    </row>
    <row r="105" spans="1:46" x14ac:dyDescent="0.25">
      <c r="A105" s="145">
        <v>1102</v>
      </c>
      <c r="B105" s="135" t="str">
        <f>'Informations personnelles'!C105</f>
        <v>Louise Sarrazin</v>
      </c>
      <c r="C105" s="147">
        <f>SUMPRODUCT((Parfaites!B105='Abat-Neuf'!C$2:C$181)*('Abat-Neuf'!E$2:G$181=300))</f>
        <v>1</v>
      </c>
      <c r="D105" s="127">
        <f t="shared" si="1"/>
        <v>1</v>
      </c>
      <c r="E105" s="126">
        <f>IFERROR(C105*Données!$X$25+D105*Données!$X$23,"")</f>
        <v>35</v>
      </c>
      <c r="M105">
        <f>IFERROR(SUMPRODUCT((Parfaites!$B105=Sem.01!$C$2:$C$181)*(Sem.01!$E$2:$G$181=300)),"")</f>
        <v>0</v>
      </c>
      <c r="N105" t="str">
        <f>IFERROR(SUMPRODUCT((Parfaites!$B105=[1]Sem!$C$2:$C$181)*([1]Sem!$E$2:$G$181=300)),"")</f>
        <v/>
      </c>
      <c r="O105">
        <f>IFERROR(SUMPRODUCT((Parfaites!$B105=Sem.03!$C$2:$C$181)*(Sem.03!$E$2:$G$181=300)),"")</f>
        <v>0</v>
      </c>
      <c r="P105" t="str">
        <f>IFERROR(SUMPRODUCT((Parfaites!$B105=[2]Sem!$C$2:$C$181)*([2]Sem!$E$2:$G$181=300)),"")</f>
        <v/>
      </c>
      <c r="Q105" t="str">
        <f>IFERROR(SUMPRODUCT((Parfaites!$B105=[3]Sem!$C$2:$C$181)*([3]Sem!$E$2:$G$181=300)),"")</f>
        <v/>
      </c>
      <c r="R105" t="str">
        <f>IFERROR(SUMPRODUCT((Parfaites!$B105=[4]Sem!$C$2:$C$181)*([4]Sem!$E$2:$G$181=300)),"")</f>
        <v/>
      </c>
      <c r="S105" t="str">
        <f>IFERROR(SUMPRODUCT((Parfaites!$B105=[5]Sem!$C$2:$C$181)*([5]Sem!$E$2:$G$181=300)),"")</f>
        <v/>
      </c>
      <c r="T105" t="str">
        <f>IFERROR(SUMPRODUCT((Parfaites!$B105=[17]Sem!$C$2:$C$181)*([17]Sem!$E$2:$G$181=300)),"")</f>
        <v/>
      </c>
      <c r="U105" t="str">
        <f>IFERROR(SUMPRODUCT((Parfaites!$B105=[18]Sem!$C$2:$C$181)*([18]Sem!$E$2:$G$181=300)),"")</f>
        <v/>
      </c>
      <c r="V105" t="str">
        <f>IFERROR(SUMPRODUCT((Parfaites!$B105=[19]Sem!$C$2:$C$181)*([19]Sem!$E$2:$G$181=300)),"")</f>
        <v/>
      </c>
      <c r="W105" t="str">
        <f>IFERROR(SUMPRODUCT((Parfaites!$B105=[20]Sem!$C$2:$C$181)*([20]Sem!$E$2:$G$181=300)),"")</f>
        <v/>
      </c>
      <c r="X105" t="str">
        <f>IFERROR(SUMPRODUCT((Parfaites!$B105=[21]Sem!$C$2:$C$181)*([21]Sem!$E$2:$G$181=300)),"")</f>
        <v/>
      </c>
      <c r="Y105" t="str">
        <f>IFERROR(SUMPRODUCT((Parfaites!$B105=[22]Sem!$C$2:$C$181)*([22]Sem!$E$2:$G$181=300)),"")</f>
        <v/>
      </c>
      <c r="Z105" t="str">
        <f>IFERROR(SUMPRODUCT((Parfaites!$B105=[23]Sem!$C$2:$C$181)*([23]Sem!$E$2:$G$181=300)),"")</f>
        <v/>
      </c>
      <c r="AA105">
        <f>IFERROR(SUMPRODUCT((Parfaites!$B105=Sem.015!$C$2:$C$181)*(Sem.015!$E$2:$G$181=300)),"")</f>
        <v>0</v>
      </c>
      <c r="AB105" t="str">
        <f>IFERROR(SUMPRODUCT((Parfaites!$B105=[24]Sem!$C$2:$C$181)*([24]Sem!$E$2:$G$181=300)),"")</f>
        <v/>
      </c>
      <c r="AC105" t="str">
        <f>IFERROR(SUMPRODUCT((Parfaites!$B105=[25]Sem!$C$2:$C$181)*([25]Sem!$E$2:$G$181=300)),"")</f>
        <v/>
      </c>
      <c r="AD105" t="str">
        <f>IFERROR(SUMPRODUCT((Parfaites!$B105=[26]Sem!$C$2:$C$181)*([26]Sem!$E$2:$G$181=300)),"")</f>
        <v/>
      </c>
      <c r="AE105" t="str">
        <f>IFERROR(SUMPRODUCT((Parfaites!$B105=[27]Sem!$C$2:$C$181)*([27]Sem!$E$2:$G$181=300)),"")</f>
        <v/>
      </c>
      <c r="AF105" t="str">
        <f>IFERROR(SUMPRODUCT((Parfaites!$B105=[28]Sem!$C$2:$C$181)*([28]Sem!$E$2:$G$181=300)),"")</f>
        <v/>
      </c>
      <c r="AG105" t="str">
        <f>IFERROR(SUMPRODUCT((Parfaites!$B105=[29]Sem!$C$2:$C$181)*([29]Sem!$E$2:$G$181=300)),"")</f>
        <v/>
      </c>
      <c r="AH105" t="str">
        <f>IFERROR(SUMPRODUCT((Parfaites!$B105=[16]Sem!$C$2:$C$181)*([16]Sem!$E$2:$G$181=300)),"")</f>
        <v/>
      </c>
      <c r="AI105" t="str">
        <f>IFERROR(SUMPRODUCT((Parfaites!$B105=[15]Sem!$C$2:$C$181)*([15]Sem!$E$2:$G$181=300)),"")</f>
        <v/>
      </c>
      <c r="AJ105" t="str">
        <f>IFERROR(SUMPRODUCT((Parfaites!$B105=[14]Sem!$C$2:$C$181)*([14]Sem!$E$2:$G$181=300)),"")</f>
        <v/>
      </c>
      <c r="AK105" t="str">
        <f>IFERROR(SUMPRODUCT((Parfaites!$B105=[13]Sem!$C$2:$C$181)*([13]Sem!$E$2:$G$181=300)),"")</f>
        <v/>
      </c>
      <c r="AL105" t="str">
        <f>IFERROR(SUMPRODUCT((Parfaites!$B105=[12]Sem!$C$2:$C$181)*([12]Sem!$E$2:$G$181=300)),"")</f>
        <v/>
      </c>
      <c r="AM105" t="str">
        <f>IFERROR(SUMPRODUCT((Parfaites!$B105=[11]Sem!$C$2:$C$181)*([11]Sem!$E$2:$G$181=300)),"")</f>
        <v/>
      </c>
      <c r="AN105" t="str">
        <f>IFERROR(SUMPRODUCT((Parfaites!$B105=[10]Sem!$C$2:$C$181)*([10]Sem!$E$2:$G$181=300)),"")</f>
        <v/>
      </c>
      <c r="AO105" t="str">
        <f>IFERROR(SUMPRODUCT((Parfaites!$B105=[9]Sem!$C$2:$C$181)*([9]Sem!$E$2:$G$181=300)),"")</f>
        <v/>
      </c>
      <c r="AP105">
        <f>IFERROR(SUMPRODUCT((Parfaites!$B105=Sem.030!$C$2:$C$181)*(Sem.030!$E$2:$G$181=300)),"")</f>
        <v>0</v>
      </c>
      <c r="AQ105" t="str">
        <f>IFERROR(SUMPRODUCT((Parfaites!$B105=[8]Sem!$C$2:$C$181)*([8]Sem!$E$2:$G$181=300)),"")</f>
        <v/>
      </c>
      <c r="AR105" t="str">
        <f>IFERROR(SUMPRODUCT((Parfaites!$B105=[7]Sem!$C$2:$C$181)*([7]Sem!$E$2:$G$181=300)),"")</f>
        <v/>
      </c>
      <c r="AS105" t="str">
        <f>IFERROR(SUMPRODUCT((Parfaites!$B105=[6]Sem!$C$2:$C$181)*([6]Sem!$E$2:$G$181=300)),"")</f>
        <v/>
      </c>
      <c r="AT105">
        <f>IFERROR(SUMPRODUCT((Parfaites!$B105=Sem.034!$C$2:$C$181)*(Sem.034!$E$2:$G$181=300)),"")</f>
        <v>1</v>
      </c>
    </row>
    <row r="106" spans="1:46" x14ac:dyDescent="0.25">
      <c r="A106" s="73">
        <v>1103</v>
      </c>
      <c r="B106" s="135" t="str">
        <f>'Informations personnelles'!C106</f>
        <v>Manuel Franco</v>
      </c>
      <c r="C106" s="147">
        <f>SUMPRODUCT((Parfaites!B106='Abat-Neuf'!C$2:C$181)*('Abat-Neuf'!E$2:G$181=300))</f>
        <v>0</v>
      </c>
      <c r="D106" s="127">
        <f t="shared" si="1"/>
        <v>0</v>
      </c>
      <c r="E106" s="126">
        <f>IFERROR(C106*Données!$X$25+D106*Données!$X$23,"")</f>
        <v>0</v>
      </c>
      <c r="M106">
        <f>IFERROR(SUMPRODUCT((Parfaites!$B106=Sem.01!$C$2:$C$181)*(Sem.01!$E$2:$G$181=300)),"")</f>
        <v>0</v>
      </c>
      <c r="N106" t="str">
        <f>IFERROR(SUMPRODUCT((Parfaites!$B106=[1]Sem!$C$2:$C$181)*([1]Sem!$E$2:$G$181=300)),"")</f>
        <v/>
      </c>
      <c r="O106">
        <f>IFERROR(SUMPRODUCT((Parfaites!$B106=Sem.03!$C$2:$C$181)*(Sem.03!$E$2:$G$181=300)),"")</f>
        <v>0</v>
      </c>
      <c r="P106" t="str">
        <f>IFERROR(SUMPRODUCT((Parfaites!$B106=[2]Sem!$C$2:$C$181)*([2]Sem!$E$2:$G$181=300)),"")</f>
        <v/>
      </c>
      <c r="Q106" t="str">
        <f>IFERROR(SUMPRODUCT((Parfaites!$B106=[3]Sem!$C$2:$C$181)*([3]Sem!$E$2:$G$181=300)),"")</f>
        <v/>
      </c>
      <c r="R106" t="str">
        <f>IFERROR(SUMPRODUCT((Parfaites!$B106=[4]Sem!$C$2:$C$181)*([4]Sem!$E$2:$G$181=300)),"")</f>
        <v/>
      </c>
      <c r="S106" t="str">
        <f>IFERROR(SUMPRODUCT((Parfaites!$B106=[5]Sem!$C$2:$C$181)*([5]Sem!$E$2:$G$181=300)),"")</f>
        <v/>
      </c>
      <c r="T106" t="str">
        <f>IFERROR(SUMPRODUCT((Parfaites!$B106=[17]Sem!$C$2:$C$181)*([17]Sem!$E$2:$G$181=300)),"")</f>
        <v/>
      </c>
      <c r="U106" t="str">
        <f>IFERROR(SUMPRODUCT((Parfaites!$B106=[18]Sem!$C$2:$C$181)*([18]Sem!$E$2:$G$181=300)),"")</f>
        <v/>
      </c>
      <c r="V106" t="str">
        <f>IFERROR(SUMPRODUCT((Parfaites!$B106=[19]Sem!$C$2:$C$181)*([19]Sem!$E$2:$G$181=300)),"")</f>
        <v/>
      </c>
      <c r="W106" t="str">
        <f>IFERROR(SUMPRODUCT((Parfaites!$B106=[20]Sem!$C$2:$C$181)*([20]Sem!$E$2:$G$181=300)),"")</f>
        <v/>
      </c>
      <c r="X106" t="str">
        <f>IFERROR(SUMPRODUCT((Parfaites!$B106=[21]Sem!$C$2:$C$181)*([21]Sem!$E$2:$G$181=300)),"")</f>
        <v/>
      </c>
      <c r="Y106" t="str">
        <f>IFERROR(SUMPRODUCT((Parfaites!$B106=[22]Sem!$C$2:$C$181)*([22]Sem!$E$2:$G$181=300)),"")</f>
        <v/>
      </c>
      <c r="Z106" t="str">
        <f>IFERROR(SUMPRODUCT((Parfaites!$B106=[23]Sem!$C$2:$C$181)*([23]Sem!$E$2:$G$181=300)),"")</f>
        <v/>
      </c>
      <c r="AA106">
        <f>IFERROR(SUMPRODUCT((Parfaites!$B106=Sem.015!$C$2:$C$181)*(Sem.015!$E$2:$G$181=300)),"")</f>
        <v>0</v>
      </c>
      <c r="AB106" t="str">
        <f>IFERROR(SUMPRODUCT((Parfaites!$B106=[24]Sem!$C$2:$C$181)*([24]Sem!$E$2:$G$181=300)),"")</f>
        <v/>
      </c>
      <c r="AC106" t="str">
        <f>IFERROR(SUMPRODUCT((Parfaites!$B106=[25]Sem!$C$2:$C$181)*([25]Sem!$E$2:$G$181=300)),"")</f>
        <v/>
      </c>
      <c r="AD106" t="str">
        <f>IFERROR(SUMPRODUCT((Parfaites!$B106=[26]Sem!$C$2:$C$181)*([26]Sem!$E$2:$G$181=300)),"")</f>
        <v/>
      </c>
      <c r="AE106" t="str">
        <f>IFERROR(SUMPRODUCT((Parfaites!$B106=[27]Sem!$C$2:$C$181)*([27]Sem!$E$2:$G$181=300)),"")</f>
        <v/>
      </c>
      <c r="AF106" t="str">
        <f>IFERROR(SUMPRODUCT((Parfaites!$B106=[28]Sem!$C$2:$C$181)*([28]Sem!$E$2:$G$181=300)),"")</f>
        <v/>
      </c>
      <c r="AG106" t="str">
        <f>IFERROR(SUMPRODUCT((Parfaites!$B106=[29]Sem!$C$2:$C$181)*([29]Sem!$E$2:$G$181=300)),"")</f>
        <v/>
      </c>
      <c r="AH106" t="str">
        <f>IFERROR(SUMPRODUCT((Parfaites!$B106=[16]Sem!$C$2:$C$181)*([16]Sem!$E$2:$G$181=300)),"")</f>
        <v/>
      </c>
      <c r="AI106" t="str">
        <f>IFERROR(SUMPRODUCT((Parfaites!$B106=[15]Sem!$C$2:$C$181)*([15]Sem!$E$2:$G$181=300)),"")</f>
        <v/>
      </c>
      <c r="AJ106" t="str">
        <f>IFERROR(SUMPRODUCT((Parfaites!$B106=[14]Sem!$C$2:$C$181)*([14]Sem!$E$2:$G$181=300)),"")</f>
        <v/>
      </c>
      <c r="AK106" t="str">
        <f>IFERROR(SUMPRODUCT((Parfaites!$B106=[13]Sem!$C$2:$C$181)*([13]Sem!$E$2:$G$181=300)),"")</f>
        <v/>
      </c>
      <c r="AL106" t="str">
        <f>IFERROR(SUMPRODUCT((Parfaites!$B106=[12]Sem!$C$2:$C$181)*([12]Sem!$E$2:$G$181=300)),"")</f>
        <v/>
      </c>
      <c r="AM106" t="str">
        <f>IFERROR(SUMPRODUCT((Parfaites!$B106=[11]Sem!$C$2:$C$181)*([11]Sem!$E$2:$G$181=300)),"")</f>
        <v/>
      </c>
      <c r="AN106" t="str">
        <f>IFERROR(SUMPRODUCT((Parfaites!$B106=[10]Sem!$C$2:$C$181)*([10]Sem!$E$2:$G$181=300)),"")</f>
        <v/>
      </c>
      <c r="AO106" t="str">
        <f>IFERROR(SUMPRODUCT((Parfaites!$B106=[9]Sem!$C$2:$C$181)*([9]Sem!$E$2:$G$181=300)),"")</f>
        <v/>
      </c>
      <c r="AP106">
        <f>IFERROR(SUMPRODUCT((Parfaites!$B106=Sem.030!$C$2:$C$181)*(Sem.030!$E$2:$G$181=300)),"")</f>
        <v>0</v>
      </c>
      <c r="AQ106" t="str">
        <f>IFERROR(SUMPRODUCT((Parfaites!$B106=[8]Sem!$C$2:$C$181)*([8]Sem!$E$2:$G$181=300)),"")</f>
        <v/>
      </c>
      <c r="AR106" t="str">
        <f>IFERROR(SUMPRODUCT((Parfaites!$B106=[7]Sem!$C$2:$C$181)*([7]Sem!$E$2:$G$181=300)),"")</f>
        <v/>
      </c>
      <c r="AS106" t="str">
        <f>IFERROR(SUMPRODUCT((Parfaites!$B106=[6]Sem!$C$2:$C$181)*([6]Sem!$E$2:$G$181=300)),"")</f>
        <v/>
      </c>
      <c r="AT106">
        <f>IFERROR(SUMPRODUCT((Parfaites!$B106=Sem.034!$C$2:$C$181)*(Sem.034!$E$2:$G$181=300)),"")</f>
        <v>0</v>
      </c>
    </row>
    <row r="107" spans="1:46" x14ac:dyDescent="0.25">
      <c r="A107" s="73">
        <v>1104</v>
      </c>
      <c r="B107" s="135" t="str">
        <f>'Informations personnelles'!C107</f>
        <v>Mathieu Forget</v>
      </c>
      <c r="C107" s="147">
        <f>SUMPRODUCT((Parfaites!B107='Abat-Neuf'!C$2:C$181)*('Abat-Neuf'!E$2:G$181=300))</f>
        <v>0</v>
      </c>
      <c r="D107" s="127">
        <f t="shared" si="1"/>
        <v>0</v>
      </c>
      <c r="E107" s="126">
        <f>IFERROR(C107*Données!$X$25+D107*Données!$X$23,"")</f>
        <v>0</v>
      </c>
      <c r="M107">
        <f>IFERROR(SUMPRODUCT((Parfaites!$B107=Sem.01!$C$2:$C$181)*(Sem.01!$E$2:$G$181=300)),"")</f>
        <v>0</v>
      </c>
      <c r="N107" t="str">
        <f>IFERROR(SUMPRODUCT((Parfaites!$B107=[1]Sem!$C$2:$C$181)*([1]Sem!$E$2:$G$181=300)),"")</f>
        <v/>
      </c>
      <c r="O107">
        <f>IFERROR(SUMPRODUCT((Parfaites!$B107=Sem.03!$C$2:$C$181)*(Sem.03!$E$2:$G$181=300)),"")</f>
        <v>0</v>
      </c>
      <c r="P107" t="str">
        <f>IFERROR(SUMPRODUCT((Parfaites!$B107=[2]Sem!$C$2:$C$181)*([2]Sem!$E$2:$G$181=300)),"")</f>
        <v/>
      </c>
      <c r="Q107" t="str">
        <f>IFERROR(SUMPRODUCT((Parfaites!$B107=[3]Sem!$C$2:$C$181)*([3]Sem!$E$2:$G$181=300)),"")</f>
        <v/>
      </c>
      <c r="R107" t="str">
        <f>IFERROR(SUMPRODUCT((Parfaites!$B107=[4]Sem!$C$2:$C$181)*([4]Sem!$E$2:$G$181=300)),"")</f>
        <v/>
      </c>
      <c r="S107" t="str">
        <f>IFERROR(SUMPRODUCT((Parfaites!$B107=[5]Sem!$C$2:$C$181)*([5]Sem!$E$2:$G$181=300)),"")</f>
        <v/>
      </c>
      <c r="T107" t="str">
        <f>IFERROR(SUMPRODUCT((Parfaites!$B107=[17]Sem!$C$2:$C$181)*([17]Sem!$E$2:$G$181=300)),"")</f>
        <v/>
      </c>
      <c r="U107" t="str">
        <f>IFERROR(SUMPRODUCT((Parfaites!$B107=[18]Sem!$C$2:$C$181)*([18]Sem!$E$2:$G$181=300)),"")</f>
        <v/>
      </c>
      <c r="V107" t="str">
        <f>IFERROR(SUMPRODUCT((Parfaites!$B107=[19]Sem!$C$2:$C$181)*([19]Sem!$E$2:$G$181=300)),"")</f>
        <v/>
      </c>
      <c r="W107" t="str">
        <f>IFERROR(SUMPRODUCT((Parfaites!$B107=[20]Sem!$C$2:$C$181)*([20]Sem!$E$2:$G$181=300)),"")</f>
        <v/>
      </c>
      <c r="X107" t="str">
        <f>IFERROR(SUMPRODUCT((Parfaites!$B107=[21]Sem!$C$2:$C$181)*([21]Sem!$E$2:$G$181=300)),"")</f>
        <v/>
      </c>
      <c r="Y107" t="str">
        <f>IFERROR(SUMPRODUCT((Parfaites!$B107=[22]Sem!$C$2:$C$181)*([22]Sem!$E$2:$G$181=300)),"")</f>
        <v/>
      </c>
      <c r="Z107" t="str">
        <f>IFERROR(SUMPRODUCT((Parfaites!$B107=[23]Sem!$C$2:$C$181)*([23]Sem!$E$2:$G$181=300)),"")</f>
        <v/>
      </c>
      <c r="AA107">
        <f>IFERROR(SUMPRODUCT((Parfaites!$B107=Sem.015!$C$2:$C$181)*(Sem.015!$E$2:$G$181=300)),"")</f>
        <v>0</v>
      </c>
      <c r="AB107" t="str">
        <f>IFERROR(SUMPRODUCT((Parfaites!$B107=[24]Sem!$C$2:$C$181)*([24]Sem!$E$2:$G$181=300)),"")</f>
        <v/>
      </c>
      <c r="AC107" t="str">
        <f>IFERROR(SUMPRODUCT((Parfaites!$B107=[25]Sem!$C$2:$C$181)*([25]Sem!$E$2:$G$181=300)),"")</f>
        <v/>
      </c>
      <c r="AD107" t="str">
        <f>IFERROR(SUMPRODUCT((Parfaites!$B107=[26]Sem!$C$2:$C$181)*([26]Sem!$E$2:$G$181=300)),"")</f>
        <v/>
      </c>
      <c r="AE107" t="str">
        <f>IFERROR(SUMPRODUCT((Parfaites!$B107=[27]Sem!$C$2:$C$181)*([27]Sem!$E$2:$G$181=300)),"")</f>
        <v/>
      </c>
      <c r="AF107" t="str">
        <f>IFERROR(SUMPRODUCT((Parfaites!$B107=[28]Sem!$C$2:$C$181)*([28]Sem!$E$2:$G$181=300)),"")</f>
        <v/>
      </c>
      <c r="AG107" t="str">
        <f>IFERROR(SUMPRODUCT((Parfaites!$B107=[29]Sem!$C$2:$C$181)*([29]Sem!$E$2:$G$181=300)),"")</f>
        <v/>
      </c>
      <c r="AH107" t="str">
        <f>IFERROR(SUMPRODUCT((Parfaites!$B107=[16]Sem!$C$2:$C$181)*([16]Sem!$E$2:$G$181=300)),"")</f>
        <v/>
      </c>
      <c r="AI107" t="str">
        <f>IFERROR(SUMPRODUCT((Parfaites!$B107=[15]Sem!$C$2:$C$181)*([15]Sem!$E$2:$G$181=300)),"")</f>
        <v/>
      </c>
      <c r="AJ107" t="str">
        <f>IFERROR(SUMPRODUCT((Parfaites!$B107=[14]Sem!$C$2:$C$181)*([14]Sem!$E$2:$G$181=300)),"")</f>
        <v/>
      </c>
      <c r="AK107" t="str">
        <f>IFERROR(SUMPRODUCT((Parfaites!$B107=[13]Sem!$C$2:$C$181)*([13]Sem!$E$2:$G$181=300)),"")</f>
        <v/>
      </c>
      <c r="AL107" t="str">
        <f>IFERROR(SUMPRODUCT((Parfaites!$B107=[12]Sem!$C$2:$C$181)*([12]Sem!$E$2:$G$181=300)),"")</f>
        <v/>
      </c>
      <c r="AM107" t="str">
        <f>IFERROR(SUMPRODUCT((Parfaites!$B107=[11]Sem!$C$2:$C$181)*([11]Sem!$E$2:$G$181=300)),"")</f>
        <v/>
      </c>
      <c r="AN107" t="str">
        <f>IFERROR(SUMPRODUCT((Parfaites!$B107=[10]Sem!$C$2:$C$181)*([10]Sem!$E$2:$G$181=300)),"")</f>
        <v/>
      </c>
      <c r="AO107" t="str">
        <f>IFERROR(SUMPRODUCT((Parfaites!$B107=[9]Sem!$C$2:$C$181)*([9]Sem!$E$2:$G$181=300)),"")</f>
        <v/>
      </c>
      <c r="AP107">
        <f>IFERROR(SUMPRODUCT((Parfaites!$B107=Sem.030!$C$2:$C$181)*(Sem.030!$E$2:$G$181=300)),"")</f>
        <v>0</v>
      </c>
      <c r="AQ107" t="str">
        <f>IFERROR(SUMPRODUCT((Parfaites!$B107=[8]Sem!$C$2:$C$181)*([8]Sem!$E$2:$G$181=300)),"")</f>
        <v/>
      </c>
      <c r="AR107" t="str">
        <f>IFERROR(SUMPRODUCT((Parfaites!$B107=[7]Sem!$C$2:$C$181)*([7]Sem!$E$2:$G$181=300)),"")</f>
        <v/>
      </c>
      <c r="AS107" t="str">
        <f>IFERROR(SUMPRODUCT((Parfaites!$B107=[6]Sem!$C$2:$C$181)*([6]Sem!$E$2:$G$181=300)),"")</f>
        <v/>
      </c>
      <c r="AT107">
        <f>IFERROR(SUMPRODUCT((Parfaites!$B107=Sem.034!$C$2:$C$181)*(Sem.034!$E$2:$G$181=300)),"")</f>
        <v>0</v>
      </c>
    </row>
    <row r="108" spans="1:46" x14ac:dyDescent="0.25">
      <c r="A108" s="73">
        <v>1105</v>
      </c>
      <c r="B108" s="135" t="str">
        <f>'Informations personnelles'!C108</f>
        <v>Grégoire Leclerc</v>
      </c>
      <c r="C108" s="147">
        <f>SUMPRODUCT((Parfaites!B108='Abat-Neuf'!C$2:C$181)*('Abat-Neuf'!E$2:G$181=300))</f>
        <v>0</v>
      </c>
      <c r="D108" s="127">
        <f t="shared" si="1"/>
        <v>0</v>
      </c>
      <c r="E108" s="126">
        <f>IFERROR(C108*Données!$X$25+D108*Données!$X$23,"")</f>
        <v>0</v>
      </c>
      <c r="M108">
        <f>IFERROR(SUMPRODUCT((Parfaites!$B108=Sem.01!$C$2:$C$181)*(Sem.01!$E$2:$G$181=300)),"")</f>
        <v>0</v>
      </c>
      <c r="N108" t="str">
        <f>IFERROR(SUMPRODUCT((Parfaites!$B108=[1]Sem!$C$2:$C$181)*([1]Sem!$E$2:$G$181=300)),"")</f>
        <v/>
      </c>
      <c r="O108">
        <f>IFERROR(SUMPRODUCT((Parfaites!$B108=Sem.03!$C$2:$C$181)*(Sem.03!$E$2:$G$181=300)),"")</f>
        <v>0</v>
      </c>
      <c r="P108" t="str">
        <f>IFERROR(SUMPRODUCT((Parfaites!$B108=[2]Sem!$C$2:$C$181)*([2]Sem!$E$2:$G$181=300)),"")</f>
        <v/>
      </c>
      <c r="Q108" t="str">
        <f>IFERROR(SUMPRODUCT((Parfaites!$B108=[3]Sem!$C$2:$C$181)*([3]Sem!$E$2:$G$181=300)),"")</f>
        <v/>
      </c>
      <c r="R108" t="str">
        <f>IFERROR(SUMPRODUCT((Parfaites!$B108=[4]Sem!$C$2:$C$181)*([4]Sem!$E$2:$G$181=300)),"")</f>
        <v/>
      </c>
      <c r="S108" t="str">
        <f>IFERROR(SUMPRODUCT((Parfaites!$B108=[5]Sem!$C$2:$C$181)*([5]Sem!$E$2:$G$181=300)),"")</f>
        <v/>
      </c>
      <c r="T108" t="str">
        <f>IFERROR(SUMPRODUCT((Parfaites!$B108=[17]Sem!$C$2:$C$181)*([17]Sem!$E$2:$G$181=300)),"")</f>
        <v/>
      </c>
      <c r="U108" t="str">
        <f>IFERROR(SUMPRODUCT((Parfaites!$B108=[18]Sem!$C$2:$C$181)*([18]Sem!$E$2:$G$181=300)),"")</f>
        <v/>
      </c>
      <c r="V108" t="str">
        <f>IFERROR(SUMPRODUCT((Parfaites!$B108=[19]Sem!$C$2:$C$181)*([19]Sem!$E$2:$G$181=300)),"")</f>
        <v/>
      </c>
      <c r="W108" t="str">
        <f>IFERROR(SUMPRODUCT((Parfaites!$B108=[20]Sem!$C$2:$C$181)*([20]Sem!$E$2:$G$181=300)),"")</f>
        <v/>
      </c>
      <c r="X108" t="str">
        <f>IFERROR(SUMPRODUCT((Parfaites!$B108=[21]Sem!$C$2:$C$181)*([21]Sem!$E$2:$G$181=300)),"")</f>
        <v/>
      </c>
      <c r="Y108" t="str">
        <f>IFERROR(SUMPRODUCT((Parfaites!$B108=[22]Sem!$C$2:$C$181)*([22]Sem!$E$2:$G$181=300)),"")</f>
        <v/>
      </c>
      <c r="Z108" t="str">
        <f>IFERROR(SUMPRODUCT((Parfaites!$B108=[23]Sem!$C$2:$C$181)*([23]Sem!$E$2:$G$181=300)),"")</f>
        <v/>
      </c>
      <c r="AA108">
        <f>IFERROR(SUMPRODUCT((Parfaites!$B108=Sem.015!$C$2:$C$181)*(Sem.015!$E$2:$G$181=300)),"")</f>
        <v>0</v>
      </c>
      <c r="AB108" t="str">
        <f>IFERROR(SUMPRODUCT((Parfaites!$B108=[24]Sem!$C$2:$C$181)*([24]Sem!$E$2:$G$181=300)),"")</f>
        <v/>
      </c>
      <c r="AC108" t="str">
        <f>IFERROR(SUMPRODUCT((Parfaites!$B108=[25]Sem!$C$2:$C$181)*([25]Sem!$E$2:$G$181=300)),"")</f>
        <v/>
      </c>
      <c r="AD108" t="str">
        <f>IFERROR(SUMPRODUCT((Parfaites!$B108=[26]Sem!$C$2:$C$181)*([26]Sem!$E$2:$G$181=300)),"")</f>
        <v/>
      </c>
      <c r="AE108" t="str">
        <f>IFERROR(SUMPRODUCT((Parfaites!$B108=[27]Sem!$C$2:$C$181)*([27]Sem!$E$2:$G$181=300)),"")</f>
        <v/>
      </c>
      <c r="AF108" t="str">
        <f>IFERROR(SUMPRODUCT((Parfaites!$B108=[28]Sem!$C$2:$C$181)*([28]Sem!$E$2:$G$181=300)),"")</f>
        <v/>
      </c>
      <c r="AG108" t="str">
        <f>IFERROR(SUMPRODUCT((Parfaites!$B108=[29]Sem!$C$2:$C$181)*([29]Sem!$E$2:$G$181=300)),"")</f>
        <v/>
      </c>
      <c r="AH108" t="str">
        <f>IFERROR(SUMPRODUCT((Parfaites!$B108=[16]Sem!$C$2:$C$181)*([16]Sem!$E$2:$G$181=300)),"")</f>
        <v/>
      </c>
      <c r="AI108" t="str">
        <f>IFERROR(SUMPRODUCT((Parfaites!$B108=[15]Sem!$C$2:$C$181)*([15]Sem!$E$2:$G$181=300)),"")</f>
        <v/>
      </c>
      <c r="AJ108" t="str">
        <f>IFERROR(SUMPRODUCT((Parfaites!$B108=[14]Sem!$C$2:$C$181)*([14]Sem!$E$2:$G$181=300)),"")</f>
        <v/>
      </c>
      <c r="AK108" t="str">
        <f>IFERROR(SUMPRODUCT((Parfaites!$B108=[13]Sem!$C$2:$C$181)*([13]Sem!$E$2:$G$181=300)),"")</f>
        <v/>
      </c>
      <c r="AL108" t="str">
        <f>IFERROR(SUMPRODUCT((Parfaites!$B108=[12]Sem!$C$2:$C$181)*([12]Sem!$E$2:$G$181=300)),"")</f>
        <v/>
      </c>
      <c r="AM108" t="str">
        <f>IFERROR(SUMPRODUCT((Parfaites!$B108=[11]Sem!$C$2:$C$181)*([11]Sem!$E$2:$G$181=300)),"")</f>
        <v/>
      </c>
      <c r="AN108" t="str">
        <f>IFERROR(SUMPRODUCT((Parfaites!$B108=[10]Sem!$C$2:$C$181)*([10]Sem!$E$2:$G$181=300)),"")</f>
        <v/>
      </c>
      <c r="AO108" t="str">
        <f>IFERROR(SUMPRODUCT((Parfaites!$B108=[9]Sem!$C$2:$C$181)*([9]Sem!$E$2:$G$181=300)),"")</f>
        <v/>
      </c>
      <c r="AP108">
        <f>IFERROR(SUMPRODUCT((Parfaites!$B108=Sem.030!$C$2:$C$181)*(Sem.030!$E$2:$G$181=300)),"")</f>
        <v>0</v>
      </c>
      <c r="AQ108" t="str">
        <f>IFERROR(SUMPRODUCT((Parfaites!$B108=[8]Sem!$C$2:$C$181)*([8]Sem!$E$2:$G$181=300)),"")</f>
        <v/>
      </c>
      <c r="AR108" t="str">
        <f>IFERROR(SUMPRODUCT((Parfaites!$B108=[7]Sem!$C$2:$C$181)*([7]Sem!$E$2:$G$181=300)),"")</f>
        <v/>
      </c>
      <c r="AS108" t="str">
        <f>IFERROR(SUMPRODUCT((Parfaites!$B108=[6]Sem!$C$2:$C$181)*([6]Sem!$E$2:$G$181=300)),"")</f>
        <v/>
      </c>
      <c r="AT108">
        <f>IFERROR(SUMPRODUCT((Parfaites!$B108=Sem.034!$C$2:$C$181)*(Sem.034!$E$2:$G$181=300)),"")</f>
        <v>0</v>
      </c>
    </row>
    <row r="109" spans="1:46" x14ac:dyDescent="0.25">
      <c r="A109" s="73">
        <v>1106</v>
      </c>
      <c r="B109" s="135" t="str">
        <f>'Informations personnelles'!C109</f>
        <v>Alberte Boucher</v>
      </c>
      <c r="C109" s="147">
        <f>SUMPRODUCT((Parfaites!B109='Abat-Neuf'!C$2:C$181)*('Abat-Neuf'!E$2:G$181=300))</f>
        <v>0</v>
      </c>
      <c r="D109" s="127">
        <f t="shared" si="1"/>
        <v>0</v>
      </c>
      <c r="E109" s="126">
        <f>IFERROR(C109*Données!$X$25+D109*Données!$X$23,"")</f>
        <v>0</v>
      </c>
      <c r="M109">
        <f>IFERROR(SUMPRODUCT((Parfaites!$B109=Sem.01!$C$2:$C$181)*(Sem.01!$E$2:$G$181=300)),"")</f>
        <v>0</v>
      </c>
      <c r="N109" t="str">
        <f>IFERROR(SUMPRODUCT((Parfaites!$B109=[1]Sem!$C$2:$C$181)*([1]Sem!$E$2:$G$181=300)),"")</f>
        <v/>
      </c>
      <c r="O109">
        <f>IFERROR(SUMPRODUCT((Parfaites!$B109=Sem.03!$C$2:$C$181)*(Sem.03!$E$2:$G$181=300)),"")</f>
        <v>0</v>
      </c>
      <c r="P109" t="str">
        <f>IFERROR(SUMPRODUCT((Parfaites!$B109=[2]Sem!$C$2:$C$181)*([2]Sem!$E$2:$G$181=300)),"")</f>
        <v/>
      </c>
      <c r="Q109" t="str">
        <f>IFERROR(SUMPRODUCT((Parfaites!$B109=[3]Sem!$C$2:$C$181)*([3]Sem!$E$2:$G$181=300)),"")</f>
        <v/>
      </c>
      <c r="R109" t="str">
        <f>IFERROR(SUMPRODUCT((Parfaites!$B109=[4]Sem!$C$2:$C$181)*([4]Sem!$E$2:$G$181=300)),"")</f>
        <v/>
      </c>
      <c r="S109" t="str">
        <f>IFERROR(SUMPRODUCT((Parfaites!$B109=[5]Sem!$C$2:$C$181)*([5]Sem!$E$2:$G$181=300)),"")</f>
        <v/>
      </c>
      <c r="T109" t="str">
        <f>IFERROR(SUMPRODUCT((Parfaites!$B109=[17]Sem!$C$2:$C$181)*([17]Sem!$E$2:$G$181=300)),"")</f>
        <v/>
      </c>
      <c r="U109" t="str">
        <f>IFERROR(SUMPRODUCT((Parfaites!$B109=[18]Sem!$C$2:$C$181)*([18]Sem!$E$2:$G$181=300)),"")</f>
        <v/>
      </c>
      <c r="V109" t="str">
        <f>IFERROR(SUMPRODUCT((Parfaites!$B109=[19]Sem!$C$2:$C$181)*([19]Sem!$E$2:$G$181=300)),"")</f>
        <v/>
      </c>
      <c r="W109" t="str">
        <f>IFERROR(SUMPRODUCT((Parfaites!$B109=[20]Sem!$C$2:$C$181)*([20]Sem!$E$2:$G$181=300)),"")</f>
        <v/>
      </c>
      <c r="X109" t="str">
        <f>IFERROR(SUMPRODUCT((Parfaites!$B109=[21]Sem!$C$2:$C$181)*([21]Sem!$E$2:$G$181=300)),"")</f>
        <v/>
      </c>
      <c r="Y109" t="str">
        <f>IFERROR(SUMPRODUCT((Parfaites!$B109=[22]Sem!$C$2:$C$181)*([22]Sem!$E$2:$G$181=300)),"")</f>
        <v/>
      </c>
      <c r="Z109" t="str">
        <f>IFERROR(SUMPRODUCT((Parfaites!$B109=[23]Sem!$C$2:$C$181)*([23]Sem!$E$2:$G$181=300)),"")</f>
        <v/>
      </c>
      <c r="AA109">
        <f>IFERROR(SUMPRODUCT((Parfaites!$B109=Sem.015!$C$2:$C$181)*(Sem.015!$E$2:$G$181=300)),"")</f>
        <v>0</v>
      </c>
      <c r="AB109" t="str">
        <f>IFERROR(SUMPRODUCT((Parfaites!$B109=[24]Sem!$C$2:$C$181)*([24]Sem!$E$2:$G$181=300)),"")</f>
        <v/>
      </c>
      <c r="AC109" t="str">
        <f>IFERROR(SUMPRODUCT((Parfaites!$B109=[25]Sem!$C$2:$C$181)*([25]Sem!$E$2:$G$181=300)),"")</f>
        <v/>
      </c>
      <c r="AD109" t="str">
        <f>IFERROR(SUMPRODUCT((Parfaites!$B109=[26]Sem!$C$2:$C$181)*([26]Sem!$E$2:$G$181=300)),"")</f>
        <v/>
      </c>
      <c r="AE109" t="str">
        <f>IFERROR(SUMPRODUCT((Parfaites!$B109=[27]Sem!$C$2:$C$181)*([27]Sem!$E$2:$G$181=300)),"")</f>
        <v/>
      </c>
      <c r="AF109" t="str">
        <f>IFERROR(SUMPRODUCT((Parfaites!$B109=[28]Sem!$C$2:$C$181)*([28]Sem!$E$2:$G$181=300)),"")</f>
        <v/>
      </c>
      <c r="AG109" t="str">
        <f>IFERROR(SUMPRODUCT((Parfaites!$B109=[29]Sem!$C$2:$C$181)*([29]Sem!$E$2:$G$181=300)),"")</f>
        <v/>
      </c>
      <c r="AH109" t="str">
        <f>IFERROR(SUMPRODUCT((Parfaites!$B109=[16]Sem!$C$2:$C$181)*([16]Sem!$E$2:$G$181=300)),"")</f>
        <v/>
      </c>
      <c r="AI109" t="str">
        <f>IFERROR(SUMPRODUCT((Parfaites!$B109=[15]Sem!$C$2:$C$181)*([15]Sem!$E$2:$G$181=300)),"")</f>
        <v/>
      </c>
      <c r="AJ109" t="str">
        <f>IFERROR(SUMPRODUCT((Parfaites!$B109=[14]Sem!$C$2:$C$181)*([14]Sem!$E$2:$G$181=300)),"")</f>
        <v/>
      </c>
      <c r="AK109" t="str">
        <f>IFERROR(SUMPRODUCT((Parfaites!$B109=[13]Sem!$C$2:$C$181)*([13]Sem!$E$2:$G$181=300)),"")</f>
        <v/>
      </c>
      <c r="AL109" t="str">
        <f>IFERROR(SUMPRODUCT((Parfaites!$B109=[12]Sem!$C$2:$C$181)*([12]Sem!$E$2:$G$181=300)),"")</f>
        <v/>
      </c>
      <c r="AM109" t="str">
        <f>IFERROR(SUMPRODUCT((Parfaites!$B109=[11]Sem!$C$2:$C$181)*([11]Sem!$E$2:$G$181=300)),"")</f>
        <v/>
      </c>
      <c r="AN109" t="str">
        <f>IFERROR(SUMPRODUCT((Parfaites!$B109=[10]Sem!$C$2:$C$181)*([10]Sem!$E$2:$G$181=300)),"")</f>
        <v/>
      </c>
      <c r="AO109" t="str">
        <f>IFERROR(SUMPRODUCT((Parfaites!$B109=[9]Sem!$C$2:$C$181)*([9]Sem!$E$2:$G$181=300)),"")</f>
        <v/>
      </c>
      <c r="AP109">
        <f>IFERROR(SUMPRODUCT((Parfaites!$B109=Sem.030!$C$2:$C$181)*(Sem.030!$E$2:$G$181=300)),"")</f>
        <v>0</v>
      </c>
      <c r="AQ109" t="str">
        <f>IFERROR(SUMPRODUCT((Parfaites!$B109=[8]Sem!$C$2:$C$181)*([8]Sem!$E$2:$G$181=300)),"")</f>
        <v/>
      </c>
      <c r="AR109" t="str">
        <f>IFERROR(SUMPRODUCT((Parfaites!$B109=[7]Sem!$C$2:$C$181)*([7]Sem!$E$2:$G$181=300)),"")</f>
        <v/>
      </c>
      <c r="AS109" t="str">
        <f>IFERROR(SUMPRODUCT((Parfaites!$B109=[6]Sem!$C$2:$C$181)*([6]Sem!$E$2:$G$181=300)),"")</f>
        <v/>
      </c>
      <c r="AT109">
        <f>IFERROR(SUMPRODUCT((Parfaites!$B109=Sem.034!$C$2:$C$181)*(Sem.034!$E$2:$G$181=300)),"")</f>
        <v>0</v>
      </c>
    </row>
    <row r="110" spans="1:46" x14ac:dyDescent="0.25">
      <c r="A110" s="73">
        <v>1107</v>
      </c>
      <c r="B110" s="135" t="str">
        <f>'Informations personnelles'!C110</f>
        <v>Ginette Roy</v>
      </c>
      <c r="C110" s="147">
        <f>SUMPRODUCT((Parfaites!B110='Abat-Neuf'!C$2:C$181)*('Abat-Neuf'!E$2:G$181=300))</f>
        <v>0</v>
      </c>
      <c r="D110" s="127">
        <f t="shared" si="1"/>
        <v>0</v>
      </c>
      <c r="E110" s="126">
        <f>IFERROR(C110*Données!$X$25+D110*Données!$X$23,"")</f>
        <v>0</v>
      </c>
      <c r="M110">
        <f>IFERROR(SUMPRODUCT((Parfaites!$B110=Sem.01!$C$2:$C$181)*(Sem.01!$E$2:$G$181=300)),"")</f>
        <v>0</v>
      </c>
      <c r="N110" t="str">
        <f>IFERROR(SUMPRODUCT((Parfaites!$B110=[1]Sem!$C$2:$C$181)*([1]Sem!$E$2:$G$181=300)),"")</f>
        <v/>
      </c>
      <c r="O110">
        <f>IFERROR(SUMPRODUCT((Parfaites!$B110=Sem.03!$C$2:$C$181)*(Sem.03!$E$2:$G$181=300)),"")</f>
        <v>0</v>
      </c>
      <c r="P110" t="str">
        <f>IFERROR(SUMPRODUCT((Parfaites!$B110=[2]Sem!$C$2:$C$181)*([2]Sem!$E$2:$G$181=300)),"")</f>
        <v/>
      </c>
      <c r="Q110" t="str">
        <f>IFERROR(SUMPRODUCT((Parfaites!$B110=[3]Sem!$C$2:$C$181)*([3]Sem!$E$2:$G$181=300)),"")</f>
        <v/>
      </c>
      <c r="R110" t="str">
        <f>IFERROR(SUMPRODUCT((Parfaites!$B110=[4]Sem!$C$2:$C$181)*([4]Sem!$E$2:$G$181=300)),"")</f>
        <v/>
      </c>
      <c r="S110" t="str">
        <f>IFERROR(SUMPRODUCT((Parfaites!$B110=[5]Sem!$C$2:$C$181)*([5]Sem!$E$2:$G$181=300)),"")</f>
        <v/>
      </c>
      <c r="T110" t="str">
        <f>IFERROR(SUMPRODUCT((Parfaites!$B110=[17]Sem!$C$2:$C$181)*([17]Sem!$E$2:$G$181=300)),"")</f>
        <v/>
      </c>
      <c r="U110" t="str">
        <f>IFERROR(SUMPRODUCT((Parfaites!$B110=[18]Sem!$C$2:$C$181)*([18]Sem!$E$2:$G$181=300)),"")</f>
        <v/>
      </c>
      <c r="V110" t="str">
        <f>IFERROR(SUMPRODUCT((Parfaites!$B110=[19]Sem!$C$2:$C$181)*([19]Sem!$E$2:$G$181=300)),"")</f>
        <v/>
      </c>
      <c r="W110" t="str">
        <f>IFERROR(SUMPRODUCT((Parfaites!$B110=[20]Sem!$C$2:$C$181)*([20]Sem!$E$2:$G$181=300)),"")</f>
        <v/>
      </c>
      <c r="X110" t="str">
        <f>IFERROR(SUMPRODUCT((Parfaites!$B110=[21]Sem!$C$2:$C$181)*([21]Sem!$E$2:$G$181=300)),"")</f>
        <v/>
      </c>
      <c r="Y110" t="str">
        <f>IFERROR(SUMPRODUCT((Parfaites!$B110=[22]Sem!$C$2:$C$181)*([22]Sem!$E$2:$G$181=300)),"")</f>
        <v/>
      </c>
      <c r="Z110" t="str">
        <f>IFERROR(SUMPRODUCT((Parfaites!$B110=[23]Sem!$C$2:$C$181)*([23]Sem!$E$2:$G$181=300)),"")</f>
        <v/>
      </c>
      <c r="AA110">
        <f>IFERROR(SUMPRODUCT((Parfaites!$B110=Sem.015!$C$2:$C$181)*(Sem.015!$E$2:$G$181=300)),"")</f>
        <v>0</v>
      </c>
      <c r="AB110" t="str">
        <f>IFERROR(SUMPRODUCT((Parfaites!$B110=[24]Sem!$C$2:$C$181)*([24]Sem!$E$2:$G$181=300)),"")</f>
        <v/>
      </c>
      <c r="AC110" t="str">
        <f>IFERROR(SUMPRODUCT((Parfaites!$B110=[25]Sem!$C$2:$C$181)*([25]Sem!$E$2:$G$181=300)),"")</f>
        <v/>
      </c>
      <c r="AD110" t="str">
        <f>IFERROR(SUMPRODUCT((Parfaites!$B110=[26]Sem!$C$2:$C$181)*([26]Sem!$E$2:$G$181=300)),"")</f>
        <v/>
      </c>
      <c r="AE110" t="str">
        <f>IFERROR(SUMPRODUCT((Parfaites!$B110=[27]Sem!$C$2:$C$181)*([27]Sem!$E$2:$G$181=300)),"")</f>
        <v/>
      </c>
      <c r="AF110" t="str">
        <f>IFERROR(SUMPRODUCT((Parfaites!$B110=[28]Sem!$C$2:$C$181)*([28]Sem!$E$2:$G$181=300)),"")</f>
        <v/>
      </c>
      <c r="AG110" t="str">
        <f>IFERROR(SUMPRODUCT((Parfaites!$B110=[29]Sem!$C$2:$C$181)*([29]Sem!$E$2:$G$181=300)),"")</f>
        <v/>
      </c>
      <c r="AH110" t="str">
        <f>IFERROR(SUMPRODUCT((Parfaites!$B110=[16]Sem!$C$2:$C$181)*([16]Sem!$E$2:$G$181=300)),"")</f>
        <v/>
      </c>
      <c r="AI110" t="str">
        <f>IFERROR(SUMPRODUCT((Parfaites!$B110=[15]Sem!$C$2:$C$181)*([15]Sem!$E$2:$G$181=300)),"")</f>
        <v/>
      </c>
      <c r="AJ110" t="str">
        <f>IFERROR(SUMPRODUCT((Parfaites!$B110=[14]Sem!$C$2:$C$181)*([14]Sem!$E$2:$G$181=300)),"")</f>
        <v/>
      </c>
      <c r="AK110" t="str">
        <f>IFERROR(SUMPRODUCT((Parfaites!$B110=[13]Sem!$C$2:$C$181)*([13]Sem!$E$2:$G$181=300)),"")</f>
        <v/>
      </c>
      <c r="AL110" t="str">
        <f>IFERROR(SUMPRODUCT((Parfaites!$B110=[12]Sem!$C$2:$C$181)*([12]Sem!$E$2:$G$181=300)),"")</f>
        <v/>
      </c>
      <c r="AM110" t="str">
        <f>IFERROR(SUMPRODUCT((Parfaites!$B110=[11]Sem!$C$2:$C$181)*([11]Sem!$E$2:$G$181=300)),"")</f>
        <v/>
      </c>
      <c r="AN110" t="str">
        <f>IFERROR(SUMPRODUCT((Parfaites!$B110=[10]Sem!$C$2:$C$181)*([10]Sem!$E$2:$G$181=300)),"")</f>
        <v/>
      </c>
      <c r="AO110" t="str">
        <f>IFERROR(SUMPRODUCT((Parfaites!$B110=[9]Sem!$C$2:$C$181)*([9]Sem!$E$2:$G$181=300)),"")</f>
        <v/>
      </c>
      <c r="AP110">
        <f>IFERROR(SUMPRODUCT((Parfaites!$B110=Sem.030!$C$2:$C$181)*(Sem.030!$E$2:$G$181=300)),"")</f>
        <v>0</v>
      </c>
      <c r="AQ110" t="str">
        <f>IFERROR(SUMPRODUCT((Parfaites!$B110=[8]Sem!$C$2:$C$181)*([8]Sem!$E$2:$G$181=300)),"")</f>
        <v/>
      </c>
      <c r="AR110" t="str">
        <f>IFERROR(SUMPRODUCT((Parfaites!$B110=[7]Sem!$C$2:$C$181)*([7]Sem!$E$2:$G$181=300)),"")</f>
        <v/>
      </c>
      <c r="AS110" t="str">
        <f>IFERROR(SUMPRODUCT((Parfaites!$B110=[6]Sem!$C$2:$C$181)*([6]Sem!$E$2:$G$181=300)),"")</f>
        <v/>
      </c>
      <c r="AT110">
        <f>IFERROR(SUMPRODUCT((Parfaites!$B110=Sem.034!$C$2:$C$181)*(Sem.034!$E$2:$G$181=300)),"")</f>
        <v>0</v>
      </c>
    </row>
    <row r="111" spans="1:46" x14ac:dyDescent="0.25">
      <c r="A111" s="73">
        <v>1108</v>
      </c>
      <c r="B111" s="135" t="str">
        <f>'Informations personnelles'!C111</f>
        <v>Lise Préseault</v>
      </c>
      <c r="C111" s="147">
        <f>SUMPRODUCT((Parfaites!B111='Abat-Neuf'!C$2:C$181)*('Abat-Neuf'!E$2:G$181=300))</f>
        <v>0</v>
      </c>
      <c r="D111" s="127">
        <f t="shared" si="1"/>
        <v>0</v>
      </c>
      <c r="E111" s="126">
        <f>IFERROR(C111*Données!$X$25+D111*Données!$X$23,"")</f>
        <v>0</v>
      </c>
      <c r="M111">
        <f>IFERROR(SUMPRODUCT((Parfaites!$B111=Sem.01!$C$2:$C$181)*(Sem.01!$E$2:$G$181=300)),"")</f>
        <v>0</v>
      </c>
      <c r="N111" t="str">
        <f>IFERROR(SUMPRODUCT((Parfaites!$B111=[1]Sem!$C$2:$C$181)*([1]Sem!$E$2:$G$181=300)),"")</f>
        <v/>
      </c>
      <c r="O111">
        <f>IFERROR(SUMPRODUCT((Parfaites!$B111=Sem.03!$C$2:$C$181)*(Sem.03!$E$2:$G$181=300)),"")</f>
        <v>0</v>
      </c>
      <c r="P111" t="str">
        <f>IFERROR(SUMPRODUCT((Parfaites!$B111=[2]Sem!$C$2:$C$181)*([2]Sem!$E$2:$G$181=300)),"")</f>
        <v/>
      </c>
      <c r="Q111" t="str">
        <f>IFERROR(SUMPRODUCT((Parfaites!$B111=[3]Sem!$C$2:$C$181)*([3]Sem!$E$2:$G$181=300)),"")</f>
        <v/>
      </c>
      <c r="R111" t="str">
        <f>IFERROR(SUMPRODUCT((Parfaites!$B111=[4]Sem!$C$2:$C$181)*([4]Sem!$E$2:$G$181=300)),"")</f>
        <v/>
      </c>
      <c r="S111" t="str">
        <f>IFERROR(SUMPRODUCT((Parfaites!$B111=[5]Sem!$C$2:$C$181)*([5]Sem!$E$2:$G$181=300)),"")</f>
        <v/>
      </c>
      <c r="T111" t="str">
        <f>IFERROR(SUMPRODUCT((Parfaites!$B111=[17]Sem!$C$2:$C$181)*([17]Sem!$E$2:$G$181=300)),"")</f>
        <v/>
      </c>
      <c r="U111" t="str">
        <f>IFERROR(SUMPRODUCT((Parfaites!$B111=[18]Sem!$C$2:$C$181)*([18]Sem!$E$2:$G$181=300)),"")</f>
        <v/>
      </c>
      <c r="V111" t="str">
        <f>IFERROR(SUMPRODUCT((Parfaites!$B111=[19]Sem!$C$2:$C$181)*([19]Sem!$E$2:$G$181=300)),"")</f>
        <v/>
      </c>
      <c r="W111" t="str">
        <f>IFERROR(SUMPRODUCT((Parfaites!$B111=[20]Sem!$C$2:$C$181)*([20]Sem!$E$2:$G$181=300)),"")</f>
        <v/>
      </c>
      <c r="X111" t="str">
        <f>IFERROR(SUMPRODUCT((Parfaites!$B111=[21]Sem!$C$2:$C$181)*([21]Sem!$E$2:$G$181=300)),"")</f>
        <v/>
      </c>
      <c r="Y111" t="str">
        <f>IFERROR(SUMPRODUCT((Parfaites!$B111=[22]Sem!$C$2:$C$181)*([22]Sem!$E$2:$G$181=300)),"")</f>
        <v/>
      </c>
      <c r="Z111" t="str">
        <f>IFERROR(SUMPRODUCT((Parfaites!$B111=[23]Sem!$C$2:$C$181)*([23]Sem!$E$2:$G$181=300)),"")</f>
        <v/>
      </c>
      <c r="AA111">
        <f>IFERROR(SUMPRODUCT((Parfaites!$B111=Sem.015!$C$2:$C$181)*(Sem.015!$E$2:$G$181=300)),"")</f>
        <v>0</v>
      </c>
      <c r="AB111" t="str">
        <f>IFERROR(SUMPRODUCT((Parfaites!$B111=[24]Sem!$C$2:$C$181)*([24]Sem!$E$2:$G$181=300)),"")</f>
        <v/>
      </c>
      <c r="AC111" t="str">
        <f>IFERROR(SUMPRODUCT((Parfaites!$B111=[25]Sem!$C$2:$C$181)*([25]Sem!$E$2:$G$181=300)),"")</f>
        <v/>
      </c>
      <c r="AD111" t="str">
        <f>IFERROR(SUMPRODUCT((Parfaites!$B111=[26]Sem!$C$2:$C$181)*([26]Sem!$E$2:$G$181=300)),"")</f>
        <v/>
      </c>
      <c r="AE111" t="str">
        <f>IFERROR(SUMPRODUCT((Parfaites!$B111=[27]Sem!$C$2:$C$181)*([27]Sem!$E$2:$G$181=300)),"")</f>
        <v/>
      </c>
      <c r="AF111" t="str">
        <f>IFERROR(SUMPRODUCT((Parfaites!$B111=[28]Sem!$C$2:$C$181)*([28]Sem!$E$2:$G$181=300)),"")</f>
        <v/>
      </c>
      <c r="AG111" t="str">
        <f>IFERROR(SUMPRODUCT((Parfaites!$B111=[29]Sem!$C$2:$C$181)*([29]Sem!$E$2:$G$181=300)),"")</f>
        <v/>
      </c>
      <c r="AH111" t="str">
        <f>IFERROR(SUMPRODUCT((Parfaites!$B111=[16]Sem!$C$2:$C$181)*([16]Sem!$E$2:$G$181=300)),"")</f>
        <v/>
      </c>
      <c r="AI111" t="str">
        <f>IFERROR(SUMPRODUCT((Parfaites!$B111=[15]Sem!$C$2:$C$181)*([15]Sem!$E$2:$G$181=300)),"")</f>
        <v/>
      </c>
      <c r="AJ111" t="str">
        <f>IFERROR(SUMPRODUCT((Parfaites!$B111=[14]Sem!$C$2:$C$181)*([14]Sem!$E$2:$G$181=300)),"")</f>
        <v/>
      </c>
      <c r="AK111" t="str">
        <f>IFERROR(SUMPRODUCT((Parfaites!$B111=[13]Sem!$C$2:$C$181)*([13]Sem!$E$2:$G$181=300)),"")</f>
        <v/>
      </c>
      <c r="AL111" t="str">
        <f>IFERROR(SUMPRODUCT((Parfaites!$B111=[12]Sem!$C$2:$C$181)*([12]Sem!$E$2:$G$181=300)),"")</f>
        <v/>
      </c>
      <c r="AM111" t="str">
        <f>IFERROR(SUMPRODUCT((Parfaites!$B111=[11]Sem!$C$2:$C$181)*([11]Sem!$E$2:$G$181=300)),"")</f>
        <v/>
      </c>
      <c r="AN111" t="str">
        <f>IFERROR(SUMPRODUCT((Parfaites!$B111=[10]Sem!$C$2:$C$181)*([10]Sem!$E$2:$G$181=300)),"")</f>
        <v/>
      </c>
      <c r="AO111" t="str">
        <f>IFERROR(SUMPRODUCT((Parfaites!$B111=[9]Sem!$C$2:$C$181)*([9]Sem!$E$2:$G$181=300)),"")</f>
        <v/>
      </c>
      <c r="AP111">
        <f>IFERROR(SUMPRODUCT((Parfaites!$B111=Sem.030!$C$2:$C$181)*(Sem.030!$E$2:$G$181=300)),"")</f>
        <v>0</v>
      </c>
      <c r="AQ111" t="str">
        <f>IFERROR(SUMPRODUCT((Parfaites!$B111=[8]Sem!$C$2:$C$181)*([8]Sem!$E$2:$G$181=300)),"")</f>
        <v/>
      </c>
      <c r="AR111" t="str">
        <f>IFERROR(SUMPRODUCT((Parfaites!$B111=[7]Sem!$C$2:$C$181)*([7]Sem!$E$2:$G$181=300)),"")</f>
        <v/>
      </c>
      <c r="AS111" t="str">
        <f>IFERROR(SUMPRODUCT((Parfaites!$B111=[6]Sem!$C$2:$C$181)*([6]Sem!$E$2:$G$181=300)),"")</f>
        <v/>
      </c>
      <c r="AT111">
        <f>IFERROR(SUMPRODUCT((Parfaites!$B111=Sem.034!$C$2:$C$181)*(Sem.034!$E$2:$G$181=300)),"")</f>
        <v>0</v>
      </c>
    </row>
    <row r="112" spans="1:46" x14ac:dyDescent="0.25">
      <c r="A112" s="73">
        <v>1109</v>
      </c>
      <c r="B112" s="135" t="str">
        <f>'Informations personnelles'!C112</f>
        <v>Hélène Babin</v>
      </c>
      <c r="C112" s="147">
        <f>SUMPRODUCT((Parfaites!B112='Abat-Neuf'!C$2:C$181)*('Abat-Neuf'!E$2:G$181=300))</f>
        <v>0</v>
      </c>
      <c r="D112" s="127">
        <f t="shared" si="1"/>
        <v>0</v>
      </c>
      <c r="E112" s="126">
        <f>IFERROR(C112*Données!$X$25+D112*Données!$X$23,"")</f>
        <v>0</v>
      </c>
      <c r="M112">
        <f>IFERROR(SUMPRODUCT((Parfaites!$B112=Sem.01!$C$2:$C$181)*(Sem.01!$E$2:$G$181=300)),"")</f>
        <v>0</v>
      </c>
      <c r="N112" t="str">
        <f>IFERROR(SUMPRODUCT((Parfaites!$B112=[1]Sem!$C$2:$C$181)*([1]Sem!$E$2:$G$181=300)),"")</f>
        <v/>
      </c>
      <c r="O112">
        <f>IFERROR(SUMPRODUCT((Parfaites!$B112=Sem.03!$C$2:$C$181)*(Sem.03!$E$2:$G$181=300)),"")</f>
        <v>0</v>
      </c>
      <c r="P112" t="str">
        <f>IFERROR(SUMPRODUCT((Parfaites!$B112=[2]Sem!$C$2:$C$181)*([2]Sem!$E$2:$G$181=300)),"")</f>
        <v/>
      </c>
      <c r="Q112" t="str">
        <f>IFERROR(SUMPRODUCT((Parfaites!$B112=[3]Sem!$C$2:$C$181)*([3]Sem!$E$2:$G$181=300)),"")</f>
        <v/>
      </c>
      <c r="R112" t="str">
        <f>IFERROR(SUMPRODUCT((Parfaites!$B112=[4]Sem!$C$2:$C$181)*([4]Sem!$E$2:$G$181=300)),"")</f>
        <v/>
      </c>
      <c r="S112" t="str">
        <f>IFERROR(SUMPRODUCT((Parfaites!$B112=[5]Sem!$C$2:$C$181)*([5]Sem!$E$2:$G$181=300)),"")</f>
        <v/>
      </c>
      <c r="T112" t="str">
        <f>IFERROR(SUMPRODUCT((Parfaites!$B112=[17]Sem!$C$2:$C$181)*([17]Sem!$E$2:$G$181=300)),"")</f>
        <v/>
      </c>
      <c r="U112" t="str">
        <f>IFERROR(SUMPRODUCT((Parfaites!$B112=[18]Sem!$C$2:$C$181)*([18]Sem!$E$2:$G$181=300)),"")</f>
        <v/>
      </c>
      <c r="V112" t="str">
        <f>IFERROR(SUMPRODUCT((Parfaites!$B112=[19]Sem!$C$2:$C$181)*([19]Sem!$E$2:$G$181=300)),"")</f>
        <v/>
      </c>
      <c r="W112" t="str">
        <f>IFERROR(SUMPRODUCT((Parfaites!$B112=[20]Sem!$C$2:$C$181)*([20]Sem!$E$2:$G$181=300)),"")</f>
        <v/>
      </c>
      <c r="X112" t="str">
        <f>IFERROR(SUMPRODUCT((Parfaites!$B112=[21]Sem!$C$2:$C$181)*([21]Sem!$E$2:$G$181=300)),"")</f>
        <v/>
      </c>
      <c r="Y112" t="str">
        <f>IFERROR(SUMPRODUCT((Parfaites!$B112=[22]Sem!$C$2:$C$181)*([22]Sem!$E$2:$G$181=300)),"")</f>
        <v/>
      </c>
      <c r="Z112" t="str">
        <f>IFERROR(SUMPRODUCT((Parfaites!$B112=[23]Sem!$C$2:$C$181)*([23]Sem!$E$2:$G$181=300)),"")</f>
        <v/>
      </c>
      <c r="AA112">
        <f>IFERROR(SUMPRODUCT((Parfaites!$B112=Sem.015!$C$2:$C$181)*(Sem.015!$E$2:$G$181=300)),"")</f>
        <v>0</v>
      </c>
      <c r="AB112" t="str">
        <f>IFERROR(SUMPRODUCT((Parfaites!$B112=[24]Sem!$C$2:$C$181)*([24]Sem!$E$2:$G$181=300)),"")</f>
        <v/>
      </c>
      <c r="AC112" t="str">
        <f>IFERROR(SUMPRODUCT((Parfaites!$B112=[25]Sem!$C$2:$C$181)*([25]Sem!$E$2:$G$181=300)),"")</f>
        <v/>
      </c>
      <c r="AD112" t="str">
        <f>IFERROR(SUMPRODUCT((Parfaites!$B112=[26]Sem!$C$2:$C$181)*([26]Sem!$E$2:$G$181=300)),"")</f>
        <v/>
      </c>
      <c r="AE112" t="str">
        <f>IFERROR(SUMPRODUCT((Parfaites!$B112=[27]Sem!$C$2:$C$181)*([27]Sem!$E$2:$G$181=300)),"")</f>
        <v/>
      </c>
      <c r="AF112" t="str">
        <f>IFERROR(SUMPRODUCT((Parfaites!$B112=[28]Sem!$C$2:$C$181)*([28]Sem!$E$2:$G$181=300)),"")</f>
        <v/>
      </c>
      <c r="AG112" t="str">
        <f>IFERROR(SUMPRODUCT((Parfaites!$B112=[29]Sem!$C$2:$C$181)*([29]Sem!$E$2:$G$181=300)),"")</f>
        <v/>
      </c>
      <c r="AH112" t="str">
        <f>IFERROR(SUMPRODUCT((Parfaites!$B112=[16]Sem!$C$2:$C$181)*([16]Sem!$E$2:$G$181=300)),"")</f>
        <v/>
      </c>
      <c r="AI112" t="str">
        <f>IFERROR(SUMPRODUCT((Parfaites!$B112=[15]Sem!$C$2:$C$181)*([15]Sem!$E$2:$G$181=300)),"")</f>
        <v/>
      </c>
      <c r="AJ112" t="str">
        <f>IFERROR(SUMPRODUCT((Parfaites!$B112=[14]Sem!$C$2:$C$181)*([14]Sem!$E$2:$G$181=300)),"")</f>
        <v/>
      </c>
      <c r="AK112" t="str">
        <f>IFERROR(SUMPRODUCT((Parfaites!$B112=[13]Sem!$C$2:$C$181)*([13]Sem!$E$2:$G$181=300)),"")</f>
        <v/>
      </c>
      <c r="AL112" t="str">
        <f>IFERROR(SUMPRODUCT((Parfaites!$B112=[12]Sem!$C$2:$C$181)*([12]Sem!$E$2:$G$181=300)),"")</f>
        <v/>
      </c>
      <c r="AM112" t="str">
        <f>IFERROR(SUMPRODUCT((Parfaites!$B112=[11]Sem!$C$2:$C$181)*([11]Sem!$E$2:$G$181=300)),"")</f>
        <v/>
      </c>
      <c r="AN112" t="str">
        <f>IFERROR(SUMPRODUCT((Parfaites!$B112=[10]Sem!$C$2:$C$181)*([10]Sem!$E$2:$G$181=300)),"")</f>
        <v/>
      </c>
      <c r="AO112" t="str">
        <f>IFERROR(SUMPRODUCT((Parfaites!$B112=[9]Sem!$C$2:$C$181)*([9]Sem!$E$2:$G$181=300)),"")</f>
        <v/>
      </c>
      <c r="AP112">
        <f>IFERROR(SUMPRODUCT((Parfaites!$B112=Sem.030!$C$2:$C$181)*(Sem.030!$E$2:$G$181=300)),"")</f>
        <v>0</v>
      </c>
      <c r="AQ112" t="str">
        <f>IFERROR(SUMPRODUCT((Parfaites!$B112=[8]Sem!$C$2:$C$181)*([8]Sem!$E$2:$G$181=300)),"")</f>
        <v/>
      </c>
      <c r="AR112" t="str">
        <f>IFERROR(SUMPRODUCT((Parfaites!$B112=[7]Sem!$C$2:$C$181)*([7]Sem!$E$2:$G$181=300)),"")</f>
        <v/>
      </c>
      <c r="AS112" t="str">
        <f>IFERROR(SUMPRODUCT((Parfaites!$B112=[6]Sem!$C$2:$C$181)*([6]Sem!$E$2:$G$181=300)),"")</f>
        <v/>
      </c>
      <c r="AT112">
        <f>IFERROR(SUMPRODUCT((Parfaites!$B112=Sem.034!$C$2:$C$181)*(Sem.034!$E$2:$G$181=300)),"")</f>
        <v>0</v>
      </c>
    </row>
    <row r="113" spans="1:46" x14ac:dyDescent="0.25">
      <c r="A113" s="73">
        <v>1110</v>
      </c>
      <c r="B113" s="135" t="str">
        <f>'Informations personnelles'!C113</f>
        <v>Pierre Viau</v>
      </c>
      <c r="C113" s="147">
        <f>SUMPRODUCT((Parfaites!B113='Abat-Neuf'!C$2:C$181)*('Abat-Neuf'!E$2:G$181=300))</f>
        <v>0</v>
      </c>
      <c r="D113" s="127">
        <f t="shared" si="1"/>
        <v>0</v>
      </c>
      <c r="E113" s="126">
        <f>IFERROR(C113*Données!$X$25+D113*Données!$X$23,"")</f>
        <v>0</v>
      </c>
      <c r="M113">
        <f>IFERROR(SUMPRODUCT((Parfaites!$B113=Sem.01!$C$2:$C$181)*(Sem.01!$E$2:$G$181=300)),"")</f>
        <v>0</v>
      </c>
      <c r="N113" t="str">
        <f>IFERROR(SUMPRODUCT((Parfaites!$B113=[1]Sem!$C$2:$C$181)*([1]Sem!$E$2:$G$181=300)),"")</f>
        <v/>
      </c>
      <c r="O113">
        <f>IFERROR(SUMPRODUCT((Parfaites!$B113=Sem.03!$C$2:$C$181)*(Sem.03!$E$2:$G$181=300)),"")</f>
        <v>0</v>
      </c>
      <c r="P113" t="str">
        <f>IFERROR(SUMPRODUCT((Parfaites!$B113=[2]Sem!$C$2:$C$181)*([2]Sem!$E$2:$G$181=300)),"")</f>
        <v/>
      </c>
      <c r="Q113" t="str">
        <f>IFERROR(SUMPRODUCT((Parfaites!$B113=[3]Sem!$C$2:$C$181)*([3]Sem!$E$2:$G$181=300)),"")</f>
        <v/>
      </c>
      <c r="R113" t="str">
        <f>IFERROR(SUMPRODUCT((Parfaites!$B113=[4]Sem!$C$2:$C$181)*([4]Sem!$E$2:$G$181=300)),"")</f>
        <v/>
      </c>
      <c r="S113" t="str">
        <f>IFERROR(SUMPRODUCT((Parfaites!$B113=[5]Sem!$C$2:$C$181)*([5]Sem!$E$2:$G$181=300)),"")</f>
        <v/>
      </c>
      <c r="T113" t="str">
        <f>IFERROR(SUMPRODUCT((Parfaites!$B113=[17]Sem!$C$2:$C$181)*([17]Sem!$E$2:$G$181=300)),"")</f>
        <v/>
      </c>
      <c r="U113" t="str">
        <f>IFERROR(SUMPRODUCT((Parfaites!$B113=[18]Sem!$C$2:$C$181)*([18]Sem!$E$2:$G$181=300)),"")</f>
        <v/>
      </c>
      <c r="V113" t="str">
        <f>IFERROR(SUMPRODUCT((Parfaites!$B113=[19]Sem!$C$2:$C$181)*([19]Sem!$E$2:$G$181=300)),"")</f>
        <v/>
      </c>
      <c r="W113" t="str">
        <f>IFERROR(SUMPRODUCT((Parfaites!$B113=[20]Sem!$C$2:$C$181)*([20]Sem!$E$2:$G$181=300)),"")</f>
        <v/>
      </c>
      <c r="X113" t="str">
        <f>IFERROR(SUMPRODUCT((Parfaites!$B113=[21]Sem!$C$2:$C$181)*([21]Sem!$E$2:$G$181=300)),"")</f>
        <v/>
      </c>
      <c r="Y113" t="str">
        <f>IFERROR(SUMPRODUCT((Parfaites!$B113=[22]Sem!$C$2:$C$181)*([22]Sem!$E$2:$G$181=300)),"")</f>
        <v/>
      </c>
      <c r="Z113" t="str">
        <f>IFERROR(SUMPRODUCT((Parfaites!$B113=[23]Sem!$C$2:$C$181)*([23]Sem!$E$2:$G$181=300)),"")</f>
        <v/>
      </c>
      <c r="AA113">
        <f>IFERROR(SUMPRODUCT((Parfaites!$B113=Sem.015!$C$2:$C$181)*(Sem.015!$E$2:$G$181=300)),"")</f>
        <v>0</v>
      </c>
      <c r="AB113" t="str">
        <f>IFERROR(SUMPRODUCT((Parfaites!$B113=[24]Sem!$C$2:$C$181)*([24]Sem!$E$2:$G$181=300)),"")</f>
        <v/>
      </c>
      <c r="AC113" t="str">
        <f>IFERROR(SUMPRODUCT((Parfaites!$B113=[25]Sem!$C$2:$C$181)*([25]Sem!$E$2:$G$181=300)),"")</f>
        <v/>
      </c>
      <c r="AD113" t="str">
        <f>IFERROR(SUMPRODUCT((Parfaites!$B113=[26]Sem!$C$2:$C$181)*([26]Sem!$E$2:$G$181=300)),"")</f>
        <v/>
      </c>
      <c r="AE113" t="str">
        <f>IFERROR(SUMPRODUCT((Parfaites!$B113=[27]Sem!$C$2:$C$181)*([27]Sem!$E$2:$G$181=300)),"")</f>
        <v/>
      </c>
      <c r="AF113" t="str">
        <f>IFERROR(SUMPRODUCT((Parfaites!$B113=[28]Sem!$C$2:$C$181)*([28]Sem!$E$2:$G$181=300)),"")</f>
        <v/>
      </c>
      <c r="AG113" t="str">
        <f>IFERROR(SUMPRODUCT((Parfaites!$B113=[29]Sem!$C$2:$C$181)*([29]Sem!$E$2:$G$181=300)),"")</f>
        <v/>
      </c>
      <c r="AH113" t="str">
        <f>IFERROR(SUMPRODUCT((Parfaites!$B113=[16]Sem!$C$2:$C$181)*([16]Sem!$E$2:$G$181=300)),"")</f>
        <v/>
      </c>
      <c r="AI113" t="str">
        <f>IFERROR(SUMPRODUCT((Parfaites!$B113=[15]Sem!$C$2:$C$181)*([15]Sem!$E$2:$G$181=300)),"")</f>
        <v/>
      </c>
      <c r="AJ113" t="str">
        <f>IFERROR(SUMPRODUCT((Parfaites!$B113=[14]Sem!$C$2:$C$181)*([14]Sem!$E$2:$G$181=300)),"")</f>
        <v/>
      </c>
      <c r="AK113" t="str">
        <f>IFERROR(SUMPRODUCT((Parfaites!$B113=[13]Sem!$C$2:$C$181)*([13]Sem!$E$2:$G$181=300)),"")</f>
        <v/>
      </c>
      <c r="AL113" t="str">
        <f>IFERROR(SUMPRODUCT((Parfaites!$B113=[12]Sem!$C$2:$C$181)*([12]Sem!$E$2:$G$181=300)),"")</f>
        <v/>
      </c>
      <c r="AM113" t="str">
        <f>IFERROR(SUMPRODUCT((Parfaites!$B113=[11]Sem!$C$2:$C$181)*([11]Sem!$E$2:$G$181=300)),"")</f>
        <v/>
      </c>
      <c r="AN113" t="str">
        <f>IFERROR(SUMPRODUCT((Parfaites!$B113=[10]Sem!$C$2:$C$181)*([10]Sem!$E$2:$G$181=300)),"")</f>
        <v/>
      </c>
      <c r="AO113" t="str">
        <f>IFERROR(SUMPRODUCT((Parfaites!$B113=[9]Sem!$C$2:$C$181)*([9]Sem!$E$2:$G$181=300)),"")</f>
        <v/>
      </c>
      <c r="AP113">
        <f>IFERROR(SUMPRODUCT((Parfaites!$B113=Sem.030!$C$2:$C$181)*(Sem.030!$E$2:$G$181=300)),"")</f>
        <v>0</v>
      </c>
      <c r="AQ113" t="str">
        <f>IFERROR(SUMPRODUCT((Parfaites!$B113=[8]Sem!$C$2:$C$181)*([8]Sem!$E$2:$G$181=300)),"")</f>
        <v/>
      </c>
      <c r="AR113" t="str">
        <f>IFERROR(SUMPRODUCT((Parfaites!$B113=[7]Sem!$C$2:$C$181)*([7]Sem!$E$2:$G$181=300)),"")</f>
        <v/>
      </c>
      <c r="AS113" t="str">
        <f>IFERROR(SUMPRODUCT((Parfaites!$B113=[6]Sem!$C$2:$C$181)*([6]Sem!$E$2:$G$181=300)),"")</f>
        <v/>
      </c>
      <c r="AT113">
        <f>IFERROR(SUMPRODUCT((Parfaites!$B113=Sem.034!$C$2:$C$181)*(Sem.034!$E$2:$G$181=300)),"")</f>
        <v>0</v>
      </c>
    </row>
    <row r="114" spans="1:46" x14ac:dyDescent="0.25">
      <c r="A114" s="73">
        <v>1111</v>
      </c>
      <c r="B114" s="135" t="str">
        <f>'Informations personnelles'!C114</f>
        <v>Fred Taillon</v>
      </c>
      <c r="C114" s="147">
        <f>SUMPRODUCT((Parfaites!B114='Abat-Neuf'!C$2:C$181)*('Abat-Neuf'!E$2:G$181=300))</f>
        <v>0</v>
      </c>
      <c r="D114" s="127">
        <f t="shared" si="1"/>
        <v>0</v>
      </c>
      <c r="E114" s="126">
        <f>IFERROR(C114*Données!$X$25+D114*Données!$X$23,"")</f>
        <v>0</v>
      </c>
      <c r="M114">
        <f>IFERROR(SUMPRODUCT((Parfaites!$B114=Sem.01!$C$2:$C$181)*(Sem.01!$E$2:$G$181=300)),"")</f>
        <v>0</v>
      </c>
      <c r="N114" t="str">
        <f>IFERROR(SUMPRODUCT((Parfaites!$B114=[1]Sem!$C$2:$C$181)*([1]Sem!$E$2:$G$181=300)),"")</f>
        <v/>
      </c>
      <c r="O114">
        <f>IFERROR(SUMPRODUCT((Parfaites!$B114=Sem.03!$C$2:$C$181)*(Sem.03!$E$2:$G$181=300)),"")</f>
        <v>0</v>
      </c>
      <c r="P114" t="str">
        <f>IFERROR(SUMPRODUCT((Parfaites!$B114=[2]Sem!$C$2:$C$181)*([2]Sem!$E$2:$G$181=300)),"")</f>
        <v/>
      </c>
      <c r="Q114" t="str">
        <f>IFERROR(SUMPRODUCT((Parfaites!$B114=[3]Sem!$C$2:$C$181)*([3]Sem!$E$2:$G$181=300)),"")</f>
        <v/>
      </c>
      <c r="R114" t="str">
        <f>IFERROR(SUMPRODUCT((Parfaites!$B114=[4]Sem!$C$2:$C$181)*([4]Sem!$E$2:$G$181=300)),"")</f>
        <v/>
      </c>
      <c r="S114" t="str">
        <f>IFERROR(SUMPRODUCT((Parfaites!$B114=[5]Sem!$C$2:$C$181)*([5]Sem!$E$2:$G$181=300)),"")</f>
        <v/>
      </c>
      <c r="T114" t="str">
        <f>IFERROR(SUMPRODUCT((Parfaites!$B114=[17]Sem!$C$2:$C$181)*([17]Sem!$E$2:$G$181=300)),"")</f>
        <v/>
      </c>
      <c r="U114" t="str">
        <f>IFERROR(SUMPRODUCT((Parfaites!$B114=[18]Sem!$C$2:$C$181)*([18]Sem!$E$2:$G$181=300)),"")</f>
        <v/>
      </c>
      <c r="V114" t="str">
        <f>IFERROR(SUMPRODUCT((Parfaites!$B114=[19]Sem!$C$2:$C$181)*([19]Sem!$E$2:$G$181=300)),"")</f>
        <v/>
      </c>
      <c r="W114" t="str">
        <f>IFERROR(SUMPRODUCT((Parfaites!$B114=[20]Sem!$C$2:$C$181)*([20]Sem!$E$2:$G$181=300)),"")</f>
        <v/>
      </c>
      <c r="X114" t="str">
        <f>IFERROR(SUMPRODUCT((Parfaites!$B114=[21]Sem!$C$2:$C$181)*([21]Sem!$E$2:$G$181=300)),"")</f>
        <v/>
      </c>
      <c r="Y114" t="str">
        <f>IFERROR(SUMPRODUCT((Parfaites!$B114=[22]Sem!$C$2:$C$181)*([22]Sem!$E$2:$G$181=300)),"")</f>
        <v/>
      </c>
      <c r="Z114" t="str">
        <f>IFERROR(SUMPRODUCT((Parfaites!$B114=[23]Sem!$C$2:$C$181)*([23]Sem!$E$2:$G$181=300)),"")</f>
        <v/>
      </c>
      <c r="AA114">
        <f>IFERROR(SUMPRODUCT((Parfaites!$B114=Sem.015!$C$2:$C$181)*(Sem.015!$E$2:$G$181=300)),"")</f>
        <v>0</v>
      </c>
      <c r="AB114" t="str">
        <f>IFERROR(SUMPRODUCT((Parfaites!$B114=[24]Sem!$C$2:$C$181)*([24]Sem!$E$2:$G$181=300)),"")</f>
        <v/>
      </c>
      <c r="AC114" t="str">
        <f>IFERROR(SUMPRODUCT((Parfaites!$B114=[25]Sem!$C$2:$C$181)*([25]Sem!$E$2:$G$181=300)),"")</f>
        <v/>
      </c>
      <c r="AD114" t="str">
        <f>IFERROR(SUMPRODUCT((Parfaites!$B114=[26]Sem!$C$2:$C$181)*([26]Sem!$E$2:$G$181=300)),"")</f>
        <v/>
      </c>
      <c r="AE114" t="str">
        <f>IFERROR(SUMPRODUCT((Parfaites!$B114=[27]Sem!$C$2:$C$181)*([27]Sem!$E$2:$G$181=300)),"")</f>
        <v/>
      </c>
      <c r="AF114" t="str">
        <f>IFERROR(SUMPRODUCT((Parfaites!$B114=[28]Sem!$C$2:$C$181)*([28]Sem!$E$2:$G$181=300)),"")</f>
        <v/>
      </c>
      <c r="AG114" t="str">
        <f>IFERROR(SUMPRODUCT((Parfaites!$B114=[29]Sem!$C$2:$C$181)*([29]Sem!$E$2:$G$181=300)),"")</f>
        <v/>
      </c>
      <c r="AH114" t="str">
        <f>IFERROR(SUMPRODUCT((Parfaites!$B114=[16]Sem!$C$2:$C$181)*([16]Sem!$E$2:$G$181=300)),"")</f>
        <v/>
      </c>
      <c r="AI114" t="str">
        <f>IFERROR(SUMPRODUCT((Parfaites!$B114=[15]Sem!$C$2:$C$181)*([15]Sem!$E$2:$G$181=300)),"")</f>
        <v/>
      </c>
      <c r="AJ114" t="str">
        <f>IFERROR(SUMPRODUCT((Parfaites!$B114=[14]Sem!$C$2:$C$181)*([14]Sem!$E$2:$G$181=300)),"")</f>
        <v/>
      </c>
      <c r="AK114" t="str">
        <f>IFERROR(SUMPRODUCT((Parfaites!$B114=[13]Sem!$C$2:$C$181)*([13]Sem!$E$2:$G$181=300)),"")</f>
        <v/>
      </c>
      <c r="AL114" t="str">
        <f>IFERROR(SUMPRODUCT((Parfaites!$B114=[12]Sem!$C$2:$C$181)*([12]Sem!$E$2:$G$181=300)),"")</f>
        <v/>
      </c>
      <c r="AM114" t="str">
        <f>IFERROR(SUMPRODUCT((Parfaites!$B114=[11]Sem!$C$2:$C$181)*([11]Sem!$E$2:$G$181=300)),"")</f>
        <v/>
      </c>
      <c r="AN114" t="str">
        <f>IFERROR(SUMPRODUCT((Parfaites!$B114=[10]Sem!$C$2:$C$181)*([10]Sem!$E$2:$G$181=300)),"")</f>
        <v/>
      </c>
      <c r="AO114" t="str">
        <f>IFERROR(SUMPRODUCT((Parfaites!$B114=[9]Sem!$C$2:$C$181)*([9]Sem!$E$2:$G$181=300)),"")</f>
        <v/>
      </c>
      <c r="AP114">
        <f>IFERROR(SUMPRODUCT((Parfaites!$B114=Sem.030!$C$2:$C$181)*(Sem.030!$E$2:$G$181=300)),"")</f>
        <v>0</v>
      </c>
      <c r="AQ114" t="str">
        <f>IFERROR(SUMPRODUCT((Parfaites!$B114=[8]Sem!$C$2:$C$181)*([8]Sem!$E$2:$G$181=300)),"")</f>
        <v/>
      </c>
      <c r="AR114" t="str">
        <f>IFERROR(SUMPRODUCT((Parfaites!$B114=[7]Sem!$C$2:$C$181)*([7]Sem!$E$2:$G$181=300)),"")</f>
        <v/>
      </c>
      <c r="AS114" t="str">
        <f>IFERROR(SUMPRODUCT((Parfaites!$B114=[6]Sem!$C$2:$C$181)*([6]Sem!$E$2:$G$181=300)),"")</f>
        <v/>
      </c>
      <c r="AT114">
        <f>IFERROR(SUMPRODUCT((Parfaites!$B114=Sem.034!$C$2:$C$181)*(Sem.034!$E$2:$G$181=300)),"")</f>
        <v>0</v>
      </c>
    </row>
    <row r="115" spans="1:46" x14ac:dyDescent="0.25">
      <c r="A115" s="73">
        <v>1112</v>
      </c>
      <c r="B115" s="135" t="str">
        <f>'Informations personnelles'!C115</f>
        <v>Marie-Claude Fortin</v>
      </c>
      <c r="C115" s="147">
        <f>SUMPRODUCT((Parfaites!B115='Abat-Neuf'!C$2:C$181)*('Abat-Neuf'!E$2:G$181=300))</f>
        <v>0</v>
      </c>
      <c r="D115" s="127">
        <f t="shared" si="1"/>
        <v>0</v>
      </c>
      <c r="E115" s="126">
        <f>IFERROR(C115*Données!$X$25+D115*Données!$X$23,"")</f>
        <v>0</v>
      </c>
      <c r="M115">
        <f>IFERROR(SUMPRODUCT((Parfaites!$B115=Sem.01!$C$2:$C$181)*(Sem.01!$E$2:$G$181=300)),"")</f>
        <v>0</v>
      </c>
      <c r="N115" t="str">
        <f>IFERROR(SUMPRODUCT((Parfaites!$B115=[1]Sem!$C$2:$C$181)*([1]Sem!$E$2:$G$181=300)),"")</f>
        <v/>
      </c>
      <c r="O115">
        <f>IFERROR(SUMPRODUCT((Parfaites!$B115=Sem.03!$C$2:$C$181)*(Sem.03!$E$2:$G$181=300)),"")</f>
        <v>0</v>
      </c>
      <c r="P115" t="str">
        <f>IFERROR(SUMPRODUCT((Parfaites!$B115=[2]Sem!$C$2:$C$181)*([2]Sem!$E$2:$G$181=300)),"")</f>
        <v/>
      </c>
      <c r="Q115" t="str">
        <f>IFERROR(SUMPRODUCT((Parfaites!$B115=[3]Sem!$C$2:$C$181)*([3]Sem!$E$2:$G$181=300)),"")</f>
        <v/>
      </c>
      <c r="R115" t="str">
        <f>IFERROR(SUMPRODUCT((Parfaites!$B115=[4]Sem!$C$2:$C$181)*([4]Sem!$E$2:$G$181=300)),"")</f>
        <v/>
      </c>
      <c r="S115" t="str">
        <f>IFERROR(SUMPRODUCT((Parfaites!$B115=[5]Sem!$C$2:$C$181)*([5]Sem!$E$2:$G$181=300)),"")</f>
        <v/>
      </c>
      <c r="T115" t="str">
        <f>IFERROR(SUMPRODUCT((Parfaites!$B115=[17]Sem!$C$2:$C$181)*([17]Sem!$E$2:$G$181=300)),"")</f>
        <v/>
      </c>
      <c r="U115" t="str">
        <f>IFERROR(SUMPRODUCT((Parfaites!$B115=[18]Sem!$C$2:$C$181)*([18]Sem!$E$2:$G$181=300)),"")</f>
        <v/>
      </c>
      <c r="V115" t="str">
        <f>IFERROR(SUMPRODUCT((Parfaites!$B115=[19]Sem!$C$2:$C$181)*([19]Sem!$E$2:$G$181=300)),"")</f>
        <v/>
      </c>
      <c r="W115" t="str">
        <f>IFERROR(SUMPRODUCT((Parfaites!$B115=[20]Sem!$C$2:$C$181)*([20]Sem!$E$2:$G$181=300)),"")</f>
        <v/>
      </c>
      <c r="X115" t="str">
        <f>IFERROR(SUMPRODUCT((Parfaites!$B115=[21]Sem!$C$2:$C$181)*([21]Sem!$E$2:$G$181=300)),"")</f>
        <v/>
      </c>
      <c r="Y115" t="str">
        <f>IFERROR(SUMPRODUCT((Parfaites!$B115=[22]Sem!$C$2:$C$181)*([22]Sem!$E$2:$G$181=300)),"")</f>
        <v/>
      </c>
      <c r="Z115" t="str">
        <f>IFERROR(SUMPRODUCT((Parfaites!$B115=[23]Sem!$C$2:$C$181)*([23]Sem!$E$2:$G$181=300)),"")</f>
        <v/>
      </c>
      <c r="AA115">
        <f>IFERROR(SUMPRODUCT((Parfaites!$B115=Sem.015!$C$2:$C$181)*(Sem.015!$E$2:$G$181=300)),"")</f>
        <v>0</v>
      </c>
      <c r="AB115" t="str">
        <f>IFERROR(SUMPRODUCT((Parfaites!$B115=[24]Sem!$C$2:$C$181)*([24]Sem!$E$2:$G$181=300)),"")</f>
        <v/>
      </c>
      <c r="AC115" t="str">
        <f>IFERROR(SUMPRODUCT((Parfaites!$B115=[25]Sem!$C$2:$C$181)*([25]Sem!$E$2:$G$181=300)),"")</f>
        <v/>
      </c>
      <c r="AD115" t="str">
        <f>IFERROR(SUMPRODUCT((Parfaites!$B115=[26]Sem!$C$2:$C$181)*([26]Sem!$E$2:$G$181=300)),"")</f>
        <v/>
      </c>
      <c r="AE115" t="str">
        <f>IFERROR(SUMPRODUCT((Parfaites!$B115=[27]Sem!$C$2:$C$181)*([27]Sem!$E$2:$G$181=300)),"")</f>
        <v/>
      </c>
      <c r="AF115" t="str">
        <f>IFERROR(SUMPRODUCT((Parfaites!$B115=[28]Sem!$C$2:$C$181)*([28]Sem!$E$2:$G$181=300)),"")</f>
        <v/>
      </c>
      <c r="AG115" t="str">
        <f>IFERROR(SUMPRODUCT((Parfaites!$B115=[29]Sem!$C$2:$C$181)*([29]Sem!$E$2:$G$181=300)),"")</f>
        <v/>
      </c>
      <c r="AH115" t="str">
        <f>IFERROR(SUMPRODUCT((Parfaites!$B115=[16]Sem!$C$2:$C$181)*([16]Sem!$E$2:$G$181=300)),"")</f>
        <v/>
      </c>
      <c r="AI115" t="str">
        <f>IFERROR(SUMPRODUCT((Parfaites!$B115=[15]Sem!$C$2:$C$181)*([15]Sem!$E$2:$G$181=300)),"")</f>
        <v/>
      </c>
      <c r="AJ115" t="str">
        <f>IFERROR(SUMPRODUCT((Parfaites!$B115=[14]Sem!$C$2:$C$181)*([14]Sem!$E$2:$G$181=300)),"")</f>
        <v/>
      </c>
      <c r="AK115" t="str">
        <f>IFERROR(SUMPRODUCT((Parfaites!$B115=[13]Sem!$C$2:$C$181)*([13]Sem!$E$2:$G$181=300)),"")</f>
        <v/>
      </c>
      <c r="AL115" t="str">
        <f>IFERROR(SUMPRODUCT((Parfaites!$B115=[12]Sem!$C$2:$C$181)*([12]Sem!$E$2:$G$181=300)),"")</f>
        <v/>
      </c>
      <c r="AM115" t="str">
        <f>IFERROR(SUMPRODUCT((Parfaites!$B115=[11]Sem!$C$2:$C$181)*([11]Sem!$E$2:$G$181=300)),"")</f>
        <v/>
      </c>
      <c r="AN115" t="str">
        <f>IFERROR(SUMPRODUCT((Parfaites!$B115=[10]Sem!$C$2:$C$181)*([10]Sem!$E$2:$G$181=300)),"")</f>
        <v/>
      </c>
      <c r="AO115" t="str">
        <f>IFERROR(SUMPRODUCT((Parfaites!$B115=[9]Sem!$C$2:$C$181)*([9]Sem!$E$2:$G$181=300)),"")</f>
        <v/>
      </c>
      <c r="AP115">
        <f>IFERROR(SUMPRODUCT((Parfaites!$B115=Sem.030!$C$2:$C$181)*(Sem.030!$E$2:$G$181=300)),"")</f>
        <v>0</v>
      </c>
      <c r="AQ115" t="str">
        <f>IFERROR(SUMPRODUCT((Parfaites!$B115=[8]Sem!$C$2:$C$181)*([8]Sem!$E$2:$G$181=300)),"")</f>
        <v/>
      </c>
      <c r="AR115" t="str">
        <f>IFERROR(SUMPRODUCT((Parfaites!$B115=[7]Sem!$C$2:$C$181)*([7]Sem!$E$2:$G$181=300)),"")</f>
        <v/>
      </c>
      <c r="AS115" t="str">
        <f>IFERROR(SUMPRODUCT((Parfaites!$B115=[6]Sem!$C$2:$C$181)*([6]Sem!$E$2:$G$181=300)),"")</f>
        <v/>
      </c>
      <c r="AT115">
        <f>IFERROR(SUMPRODUCT((Parfaites!$B115=Sem.034!$C$2:$C$181)*(Sem.034!$E$2:$G$181=300)),"")</f>
        <v>0</v>
      </c>
    </row>
    <row r="116" spans="1:46" x14ac:dyDescent="0.25">
      <c r="A116" s="73">
        <v>1113</v>
      </c>
      <c r="B116" s="135" t="str">
        <f>'Informations personnelles'!C116</f>
        <v>Simon Gagné</v>
      </c>
      <c r="C116" s="147">
        <f>SUMPRODUCT((Parfaites!B116='Abat-Neuf'!C$2:C$181)*('Abat-Neuf'!E$2:G$181=300))</f>
        <v>0</v>
      </c>
      <c r="D116" s="127">
        <f t="shared" si="1"/>
        <v>0</v>
      </c>
      <c r="E116" s="126">
        <f>IFERROR(C116*Données!$X$25+D116*Données!$X$23,"")</f>
        <v>0</v>
      </c>
      <c r="M116">
        <f>IFERROR(SUMPRODUCT((Parfaites!$B116=Sem.01!$C$2:$C$181)*(Sem.01!$E$2:$G$181=300)),"")</f>
        <v>0</v>
      </c>
      <c r="N116" t="str">
        <f>IFERROR(SUMPRODUCT((Parfaites!$B116=[1]Sem!$C$2:$C$181)*([1]Sem!$E$2:$G$181=300)),"")</f>
        <v/>
      </c>
      <c r="O116">
        <f>IFERROR(SUMPRODUCT((Parfaites!$B116=Sem.03!$C$2:$C$181)*(Sem.03!$E$2:$G$181=300)),"")</f>
        <v>0</v>
      </c>
      <c r="P116" t="str">
        <f>IFERROR(SUMPRODUCT((Parfaites!$B116=[2]Sem!$C$2:$C$181)*([2]Sem!$E$2:$G$181=300)),"")</f>
        <v/>
      </c>
      <c r="Q116" t="str">
        <f>IFERROR(SUMPRODUCT((Parfaites!$B116=[3]Sem!$C$2:$C$181)*([3]Sem!$E$2:$G$181=300)),"")</f>
        <v/>
      </c>
      <c r="R116" t="str">
        <f>IFERROR(SUMPRODUCT((Parfaites!$B116=[4]Sem!$C$2:$C$181)*([4]Sem!$E$2:$G$181=300)),"")</f>
        <v/>
      </c>
      <c r="S116" t="str">
        <f>IFERROR(SUMPRODUCT((Parfaites!$B116=[5]Sem!$C$2:$C$181)*([5]Sem!$E$2:$G$181=300)),"")</f>
        <v/>
      </c>
      <c r="T116" t="str">
        <f>IFERROR(SUMPRODUCT((Parfaites!$B116=[17]Sem!$C$2:$C$181)*([17]Sem!$E$2:$G$181=300)),"")</f>
        <v/>
      </c>
      <c r="U116" t="str">
        <f>IFERROR(SUMPRODUCT((Parfaites!$B116=[18]Sem!$C$2:$C$181)*([18]Sem!$E$2:$G$181=300)),"")</f>
        <v/>
      </c>
      <c r="V116" t="str">
        <f>IFERROR(SUMPRODUCT((Parfaites!$B116=[19]Sem!$C$2:$C$181)*([19]Sem!$E$2:$G$181=300)),"")</f>
        <v/>
      </c>
      <c r="W116" t="str">
        <f>IFERROR(SUMPRODUCT((Parfaites!$B116=[20]Sem!$C$2:$C$181)*([20]Sem!$E$2:$G$181=300)),"")</f>
        <v/>
      </c>
      <c r="X116" t="str">
        <f>IFERROR(SUMPRODUCT((Parfaites!$B116=[21]Sem!$C$2:$C$181)*([21]Sem!$E$2:$G$181=300)),"")</f>
        <v/>
      </c>
      <c r="Y116" t="str">
        <f>IFERROR(SUMPRODUCT((Parfaites!$B116=[22]Sem!$C$2:$C$181)*([22]Sem!$E$2:$G$181=300)),"")</f>
        <v/>
      </c>
      <c r="Z116" t="str">
        <f>IFERROR(SUMPRODUCT((Parfaites!$B116=[23]Sem!$C$2:$C$181)*([23]Sem!$E$2:$G$181=300)),"")</f>
        <v/>
      </c>
      <c r="AA116">
        <f>IFERROR(SUMPRODUCT((Parfaites!$B116=Sem.015!$C$2:$C$181)*(Sem.015!$E$2:$G$181=300)),"")</f>
        <v>0</v>
      </c>
      <c r="AB116" t="str">
        <f>IFERROR(SUMPRODUCT((Parfaites!$B116=[24]Sem!$C$2:$C$181)*([24]Sem!$E$2:$G$181=300)),"")</f>
        <v/>
      </c>
      <c r="AC116" t="str">
        <f>IFERROR(SUMPRODUCT((Parfaites!$B116=[25]Sem!$C$2:$C$181)*([25]Sem!$E$2:$G$181=300)),"")</f>
        <v/>
      </c>
      <c r="AD116" t="str">
        <f>IFERROR(SUMPRODUCT((Parfaites!$B116=[26]Sem!$C$2:$C$181)*([26]Sem!$E$2:$G$181=300)),"")</f>
        <v/>
      </c>
      <c r="AE116" t="str">
        <f>IFERROR(SUMPRODUCT((Parfaites!$B116=[27]Sem!$C$2:$C$181)*([27]Sem!$E$2:$G$181=300)),"")</f>
        <v/>
      </c>
      <c r="AF116" t="str">
        <f>IFERROR(SUMPRODUCT((Parfaites!$B116=[28]Sem!$C$2:$C$181)*([28]Sem!$E$2:$G$181=300)),"")</f>
        <v/>
      </c>
      <c r="AG116" t="str">
        <f>IFERROR(SUMPRODUCT((Parfaites!$B116=[29]Sem!$C$2:$C$181)*([29]Sem!$E$2:$G$181=300)),"")</f>
        <v/>
      </c>
      <c r="AH116" t="str">
        <f>IFERROR(SUMPRODUCT((Parfaites!$B116=[16]Sem!$C$2:$C$181)*([16]Sem!$E$2:$G$181=300)),"")</f>
        <v/>
      </c>
      <c r="AI116" t="str">
        <f>IFERROR(SUMPRODUCT((Parfaites!$B116=[15]Sem!$C$2:$C$181)*([15]Sem!$E$2:$G$181=300)),"")</f>
        <v/>
      </c>
      <c r="AJ116" t="str">
        <f>IFERROR(SUMPRODUCT((Parfaites!$B116=[14]Sem!$C$2:$C$181)*([14]Sem!$E$2:$G$181=300)),"")</f>
        <v/>
      </c>
      <c r="AK116" t="str">
        <f>IFERROR(SUMPRODUCT((Parfaites!$B116=[13]Sem!$C$2:$C$181)*([13]Sem!$E$2:$G$181=300)),"")</f>
        <v/>
      </c>
      <c r="AL116" t="str">
        <f>IFERROR(SUMPRODUCT((Parfaites!$B116=[12]Sem!$C$2:$C$181)*([12]Sem!$E$2:$G$181=300)),"")</f>
        <v/>
      </c>
      <c r="AM116" t="str">
        <f>IFERROR(SUMPRODUCT((Parfaites!$B116=[11]Sem!$C$2:$C$181)*([11]Sem!$E$2:$G$181=300)),"")</f>
        <v/>
      </c>
      <c r="AN116" t="str">
        <f>IFERROR(SUMPRODUCT((Parfaites!$B116=[10]Sem!$C$2:$C$181)*([10]Sem!$E$2:$G$181=300)),"")</f>
        <v/>
      </c>
      <c r="AO116" t="str">
        <f>IFERROR(SUMPRODUCT((Parfaites!$B116=[9]Sem!$C$2:$C$181)*([9]Sem!$E$2:$G$181=300)),"")</f>
        <v/>
      </c>
      <c r="AP116">
        <f>IFERROR(SUMPRODUCT((Parfaites!$B116=Sem.030!$C$2:$C$181)*(Sem.030!$E$2:$G$181=300)),"")</f>
        <v>0</v>
      </c>
      <c r="AQ116" t="str">
        <f>IFERROR(SUMPRODUCT((Parfaites!$B116=[8]Sem!$C$2:$C$181)*([8]Sem!$E$2:$G$181=300)),"")</f>
        <v/>
      </c>
      <c r="AR116" t="str">
        <f>IFERROR(SUMPRODUCT((Parfaites!$B116=[7]Sem!$C$2:$C$181)*([7]Sem!$E$2:$G$181=300)),"")</f>
        <v/>
      </c>
      <c r="AS116" t="str">
        <f>IFERROR(SUMPRODUCT((Parfaites!$B116=[6]Sem!$C$2:$C$181)*([6]Sem!$E$2:$G$181=300)),"")</f>
        <v/>
      </c>
      <c r="AT116">
        <f>IFERROR(SUMPRODUCT((Parfaites!$B116=Sem.034!$C$2:$C$181)*(Sem.034!$E$2:$G$181=300)),"")</f>
        <v>0</v>
      </c>
    </row>
    <row r="117" spans="1:46" x14ac:dyDescent="0.25">
      <c r="A117" s="73">
        <v>1114</v>
      </c>
      <c r="B117" s="135" t="str">
        <f>'Informations personnelles'!C117</f>
        <v>André Savard</v>
      </c>
      <c r="C117" s="147">
        <f>SUMPRODUCT((Parfaites!B117='Abat-Neuf'!C$2:C$181)*('Abat-Neuf'!E$2:G$181=300))</f>
        <v>0</v>
      </c>
      <c r="D117" s="127">
        <f t="shared" si="1"/>
        <v>0</v>
      </c>
      <c r="E117" s="126">
        <f>IFERROR(C117*Données!$X$25+D117*Données!$X$23,"")</f>
        <v>0</v>
      </c>
      <c r="M117">
        <f>IFERROR(SUMPRODUCT((Parfaites!$B117=Sem.01!$C$2:$C$181)*(Sem.01!$E$2:$G$181=300)),"")</f>
        <v>0</v>
      </c>
      <c r="N117" t="str">
        <f>IFERROR(SUMPRODUCT((Parfaites!$B117=[1]Sem!$C$2:$C$181)*([1]Sem!$E$2:$G$181=300)),"")</f>
        <v/>
      </c>
      <c r="O117">
        <f>IFERROR(SUMPRODUCT((Parfaites!$B117=Sem.03!$C$2:$C$181)*(Sem.03!$E$2:$G$181=300)),"")</f>
        <v>0</v>
      </c>
      <c r="P117" t="str">
        <f>IFERROR(SUMPRODUCT((Parfaites!$B117=[2]Sem!$C$2:$C$181)*([2]Sem!$E$2:$G$181=300)),"")</f>
        <v/>
      </c>
      <c r="Q117" t="str">
        <f>IFERROR(SUMPRODUCT((Parfaites!$B117=[3]Sem!$C$2:$C$181)*([3]Sem!$E$2:$G$181=300)),"")</f>
        <v/>
      </c>
      <c r="R117" t="str">
        <f>IFERROR(SUMPRODUCT((Parfaites!$B117=[4]Sem!$C$2:$C$181)*([4]Sem!$E$2:$G$181=300)),"")</f>
        <v/>
      </c>
      <c r="S117" t="str">
        <f>IFERROR(SUMPRODUCT((Parfaites!$B117=[5]Sem!$C$2:$C$181)*([5]Sem!$E$2:$G$181=300)),"")</f>
        <v/>
      </c>
      <c r="T117" t="str">
        <f>IFERROR(SUMPRODUCT((Parfaites!$B117=[17]Sem!$C$2:$C$181)*([17]Sem!$E$2:$G$181=300)),"")</f>
        <v/>
      </c>
      <c r="U117" t="str">
        <f>IFERROR(SUMPRODUCT((Parfaites!$B117=[18]Sem!$C$2:$C$181)*([18]Sem!$E$2:$G$181=300)),"")</f>
        <v/>
      </c>
      <c r="V117" t="str">
        <f>IFERROR(SUMPRODUCT((Parfaites!$B117=[19]Sem!$C$2:$C$181)*([19]Sem!$E$2:$G$181=300)),"")</f>
        <v/>
      </c>
      <c r="W117" t="str">
        <f>IFERROR(SUMPRODUCT((Parfaites!$B117=[20]Sem!$C$2:$C$181)*([20]Sem!$E$2:$G$181=300)),"")</f>
        <v/>
      </c>
      <c r="X117" t="str">
        <f>IFERROR(SUMPRODUCT((Parfaites!$B117=[21]Sem!$C$2:$C$181)*([21]Sem!$E$2:$G$181=300)),"")</f>
        <v/>
      </c>
      <c r="Y117" t="str">
        <f>IFERROR(SUMPRODUCT((Parfaites!$B117=[22]Sem!$C$2:$C$181)*([22]Sem!$E$2:$G$181=300)),"")</f>
        <v/>
      </c>
      <c r="Z117" t="str">
        <f>IFERROR(SUMPRODUCT((Parfaites!$B117=[23]Sem!$C$2:$C$181)*([23]Sem!$E$2:$G$181=300)),"")</f>
        <v/>
      </c>
      <c r="AA117">
        <f>IFERROR(SUMPRODUCT((Parfaites!$B117=Sem.015!$C$2:$C$181)*(Sem.015!$E$2:$G$181=300)),"")</f>
        <v>0</v>
      </c>
      <c r="AB117" t="str">
        <f>IFERROR(SUMPRODUCT((Parfaites!$B117=[24]Sem!$C$2:$C$181)*([24]Sem!$E$2:$G$181=300)),"")</f>
        <v/>
      </c>
      <c r="AC117" t="str">
        <f>IFERROR(SUMPRODUCT((Parfaites!$B117=[25]Sem!$C$2:$C$181)*([25]Sem!$E$2:$G$181=300)),"")</f>
        <v/>
      </c>
      <c r="AD117" t="str">
        <f>IFERROR(SUMPRODUCT((Parfaites!$B117=[26]Sem!$C$2:$C$181)*([26]Sem!$E$2:$G$181=300)),"")</f>
        <v/>
      </c>
      <c r="AE117" t="str">
        <f>IFERROR(SUMPRODUCT((Parfaites!$B117=[27]Sem!$C$2:$C$181)*([27]Sem!$E$2:$G$181=300)),"")</f>
        <v/>
      </c>
      <c r="AF117" t="str">
        <f>IFERROR(SUMPRODUCT((Parfaites!$B117=[28]Sem!$C$2:$C$181)*([28]Sem!$E$2:$G$181=300)),"")</f>
        <v/>
      </c>
      <c r="AG117" t="str">
        <f>IFERROR(SUMPRODUCT((Parfaites!$B117=[29]Sem!$C$2:$C$181)*([29]Sem!$E$2:$G$181=300)),"")</f>
        <v/>
      </c>
      <c r="AH117" t="str">
        <f>IFERROR(SUMPRODUCT((Parfaites!$B117=[16]Sem!$C$2:$C$181)*([16]Sem!$E$2:$G$181=300)),"")</f>
        <v/>
      </c>
      <c r="AI117" t="str">
        <f>IFERROR(SUMPRODUCT((Parfaites!$B117=[15]Sem!$C$2:$C$181)*([15]Sem!$E$2:$G$181=300)),"")</f>
        <v/>
      </c>
      <c r="AJ117" t="str">
        <f>IFERROR(SUMPRODUCT((Parfaites!$B117=[14]Sem!$C$2:$C$181)*([14]Sem!$E$2:$G$181=300)),"")</f>
        <v/>
      </c>
      <c r="AK117" t="str">
        <f>IFERROR(SUMPRODUCT((Parfaites!$B117=[13]Sem!$C$2:$C$181)*([13]Sem!$E$2:$G$181=300)),"")</f>
        <v/>
      </c>
      <c r="AL117" t="str">
        <f>IFERROR(SUMPRODUCT((Parfaites!$B117=[12]Sem!$C$2:$C$181)*([12]Sem!$E$2:$G$181=300)),"")</f>
        <v/>
      </c>
      <c r="AM117" t="str">
        <f>IFERROR(SUMPRODUCT((Parfaites!$B117=[11]Sem!$C$2:$C$181)*([11]Sem!$E$2:$G$181=300)),"")</f>
        <v/>
      </c>
      <c r="AN117" t="str">
        <f>IFERROR(SUMPRODUCT((Parfaites!$B117=[10]Sem!$C$2:$C$181)*([10]Sem!$E$2:$G$181=300)),"")</f>
        <v/>
      </c>
      <c r="AO117" t="str">
        <f>IFERROR(SUMPRODUCT((Parfaites!$B117=[9]Sem!$C$2:$C$181)*([9]Sem!$E$2:$G$181=300)),"")</f>
        <v/>
      </c>
      <c r="AP117">
        <f>IFERROR(SUMPRODUCT((Parfaites!$B117=Sem.030!$C$2:$C$181)*(Sem.030!$E$2:$G$181=300)),"")</f>
        <v>0</v>
      </c>
      <c r="AQ117" t="str">
        <f>IFERROR(SUMPRODUCT((Parfaites!$B117=[8]Sem!$C$2:$C$181)*([8]Sem!$E$2:$G$181=300)),"")</f>
        <v/>
      </c>
      <c r="AR117" t="str">
        <f>IFERROR(SUMPRODUCT((Parfaites!$B117=[7]Sem!$C$2:$C$181)*([7]Sem!$E$2:$G$181=300)),"")</f>
        <v/>
      </c>
      <c r="AS117" t="str">
        <f>IFERROR(SUMPRODUCT((Parfaites!$B117=[6]Sem!$C$2:$C$181)*([6]Sem!$E$2:$G$181=300)),"")</f>
        <v/>
      </c>
      <c r="AT117">
        <f>IFERROR(SUMPRODUCT((Parfaites!$B117=Sem.034!$C$2:$C$181)*(Sem.034!$E$2:$G$181=300)),"")</f>
        <v>0</v>
      </c>
    </row>
    <row r="118" spans="1:46" x14ac:dyDescent="0.25">
      <c r="A118" s="73">
        <v>1115</v>
      </c>
      <c r="B118" s="135" t="str">
        <f>'Informations personnelles'!C118</f>
        <v>Suzanne Taillon</v>
      </c>
      <c r="C118" s="147">
        <f>SUMPRODUCT((Parfaites!B118='Abat-Neuf'!C$2:C$181)*('Abat-Neuf'!E$2:G$181=300))</f>
        <v>0</v>
      </c>
      <c r="D118" s="127">
        <f t="shared" si="1"/>
        <v>0</v>
      </c>
      <c r="E118" s="126">
        <f>IFERROR(C118*Données!$X$25+D118*Données!$X$23,"")</f>
        <v>0</v>
      </c>
      <c r="M118">
        <f>IFERROR(SUMPRODUCT((Parfaites!$B118=Sem.01!$C$2:$C$181)*(Sem.01!$E$2:$G$181=300)),"")</f>
        <v>0</v>
      </c>
      <c r="N118" t="str">
        <f>IFERROR(SUMPRODUCT((Parfaites!$B118=[1]Sem!$C$2:$C$181)*([1]Sem!$E$2:$G$181=300)),"")</f>
        <v/>
      </c>
      <c r="O118">
        <f>IFERROR(SUMPRODUCT((Parfaites!$B118=Sem.03!$C$2:$C$181)*(Sem.03!$E$2:$G$181=300)),"")</f>
        <v>0</v>
      </c>
      <c r="P118" t="str">
        <f>IFERROR(SUMPRODUCT((Parfaites!$B118=[2]Sem!$C$2:$C$181)*([2]Sem!$E$2:$G$181=300)),"")</f>
        <v/>
      </c>
      <c r="Q118" t="str">
        <f>IFERROR(SUMPRODUCT((Parfaites!$B118=[3]Sem!$C$2:$C$181)*([3]Sem!$E$2:$G$181=300)),"")</f>
        <v/>
      </c>
      <c r="R118" t="str">
        <f>IFERROR(SUMPRODUCT((Parfaites!$B118=[4]Sem!$C$2:$C$181)*([4]Sem!$E$2:$G$181=300)),"")</f>
        <v/>
      </c>
      <c r="S118" t="str">
        <f>IFERROR(SUMPRODUCT((Parfaites!$B118=[5]Sem!$C$2:$C$181)*([5]Sem!$E$2:$G$181=300)),"")</f>
        <v/>
      </c>
      <c r="T118" t="str">
        <f>IFERROR(SUMPRODUCT((Parfaites!$B118=[17]Sem!$C$2:$C$181)*([17]Sem!$E$2:$G$181=300)),"")</f>
        <v/>
      </c>
      <c r="U118" t="str">
        <f>IFERROR(SUMPRODUCT((Parfaites!$B118=[18]Sem!$C$2:$C$181)*([18]Sem!$E$2:$G$181=300)),"")</f>
        <v/>
      </c>
      <c r="V118" t="str">
        <f>IFERROR(SUMPRODUCT((Parfaites!$B118=[19]Sem!$C$2:$C$181)*([19]Sem!$E$2:$G$181=300)),"")</f>
        <v/>
      </c>
      <c r="W118" t="str">
        <f>IFERROR(SUMPRODUCT((Parfaites!$B118=[20]Sem!$C$2:$C$181)*([20]Sem!$E$2:$G$181=300)),"")</f>
        <v/>
      </c>
      <c r="X118" t="str">
        <f>IFERROR(SUMPRODUCT((Parfaites!$B118=[21]Sem!$C$2:$C$181)*([21]Sem!$E$2:$G$181=300)),"")</f>
        <v/>
      </c>
      <c r="Y118" t="str">
        <f>IFERROR(SUMPRODUCT((Parfaites!$B118=[22]Sem!$C$2:$C$181)*([22]Sem!$E$2:$G$181=300)),"")</f>
        <v/>
      </c>
      <c r="Z118" t="str">
        <f>IFERROR(SUMPRODUCT((Parfaites!$B118=[23]Sem!$C$2:$C$181)*([23]Sem!$E$2:$G$181=300)),"")</f>
        <v/>
      </c>
      <c r="AA118">
        <f>IFERROR(SUMPRODUCT((Parfaites!$B118=Sem.015!$C$2:$C$181)*(Sem.015!$E$2:$G$181=300)),"")</f>
        <v>0</v>
      </c>
      <c r="AB118" t="str">
        <f>IFERROR(SUMPRODUCT((Parfaites!$B118=[24]Sem!$C$2:$C$181)*([24]Sem!$E$2:$G$181=300)),"")</f>
        <v/>
      </c>
      <c r="AC118" t="str">
        <f>IFERROR(SUMPRODUCT((Parfaites!$B118=[25]Sem!$C$2:$C$181)*([25]Sem!$E$2:$G$181=300)),"")</f>
        <v/>
      </c>
      <c r="AD118" t="str">
        <f>IFERROR(SUMPRODUCT((Parfaites!$B118=[26]Sem!$C$2:$C$181)*([26]Sem!$E$2:$G$181=300)),"")</f>
        <v/>
      </c>
      <c r="AE118" t="str">
        <f>IFERROR(SUMPRODUCT((Parfaites!$B118=[27]Sem!$C$2:$C$181)*([27]Sem!$E$2:$G$181=300)),"")</f>
        <v/>
      </c>
      <c r="AF118" t="str">
        <f>IFERROR(SUMPRODUCT((Parfaites!$B118=[28]Sem!$C$2:$C$181)*([28]Sem!$E$2:$G$181=300)),"")</f>
        <v/>
      </c>
      <c r="AG118" t="str">
        <f>IFERROR(SUMPRODUCT((Parfaites!$B118=[29]Sem!$C$2:$C$181)*([29]Sem!$E$2:$G$181=300)),"")</f>
        <v/>
      </c>
      <c r="AH118" t="str">
        <f>IFERROR(SUMPRODUCT((Parfaites!$B118=[16]Sem!$C$2:$C$181)*([16]Sem!$E$2:$G$181=300)),"")</f>
        <v/>
      </c>
      <c r="AI118" t="str">
        <f>IFERROR(SUMPRODUCT((Parfaites!$B118=[15]Sem!$C$2:$C$181)*([15]Sem!$E$2:$G$181=300)),"")</f>
        <v/>
      </c>
      <c r="AJ118" t="str">
        <f>IFERROR(SUMPRODUCT((Parfaites!$B118=[14]Sem!$C$2:$C$181)*([14]Sem!$E$2:$G$181=300)),"")</f>
        <v/>
      </c>
      <c r="AK118" t="str">
        <f>IFERROR(SUMPRODUCT((Parfaites!$B118=[13]Sem!$C$2:$C$181)*([13]Sem!$E$2:$G$181=300)),"")</f>
        <v/>
      </c>
      <c r="AL118" t="str">
        <f>IFERROR(SUMPRODUCT((Parfaites!$B118=[12]Sem!$C$2:$C$181)*([12]Sem!$E$2:$G$181=300)),"")</f>
        <v/>
      </c>
      <c r="AM118" t="str">
        <f>IFERROR(SUMPRODUCT((Parfaites!$B118=[11]Sem!$C$2:$C$181)*([11]Sem!$E$2:$G$181=300)),"")</f>
        <v/>
      </c>
      <c r="AN118" t="str">
        <f>IFERROR(SUMPRODUCT((Parfaites!$B118=[10]Sem!$C$2:$C$181)*([10]Sem!$E$2:$G$181=300)),"")</f>
        <v/>
      </c>
      <c r="AO118" t="str">
        <f>IFERROR(SUMPRODUCT((Parfaites!$B118=[9]Sem!$C$2:$C$181)*([9]Sem!$E$2:$G$181=300)),"")</f>
        <v/>
      </c>
      <c r="AP118">
        <f>IFERROR(SUMPRODUCT((Parfaites!$B118=Sem.030!$C$2:$C$181)*(Sem.030!$E$2:$G$181=300)),"")</f>
        <v>0</v>
      </c>
      <c r="AQ118" t="str">
        <f>IFERROR(SUMPRODUCT((Parfaites!$B118=[8]Sem!$C$2:$C$181)*([8]Sem!$E$2:$G$181=300)),"")</f>
        <v/>
      </c>
      <c r="AR118" t="str">
        <f>IFERROR(SUMPRODUCT((Parfaites!$B118=[7]Sem!$C$2:$C$181)*([7]Sem!$E$2:$G$181=300)),"")</f>
        <v/>
      </c>
      <c r="AS118" t="str">
        <f>IFERROR(SUMPRODUCT((Parfaites!$B118=[6]Sem!$C$2:$C$181)*([6]Sem!$E$2:$G$181=300)),"")</f>
        <v/>
      </c>
      <c r="AT118">
        <f>IFERROR(SUMPRODUCT((Parfaites!$B118=Sem.034!$C$2:$C$181)*(Sem.034!$E$2:$G$181=300)),"")</f>
        <v>0</v>
      </c>
    </row>
    <row r="119" spans="1:46" x14ac:dyDescent="0.25">
      <c r="A119" s="73">
        <v>1116</v>
      </c>
      <c r="B119" s="135" t="str">
        <f>'Informations personnelles'!C119</f>
        <v>Léa-Rose Gagné</v>
      </c>
      <c r="C119" s="147">
        <f>SUMPRODUCT((Parfaites!B119='Abat-Neuf'!C$2:C$181)*('Abat-Neuf'!E$2:G$181=300))</f>
        <v>0</v>
      </c>
      <c r="D119" s="127">
        <f t="shared" si="1"/>
        <v>0</v>
      </c>
      <c r="E119" s="126">
        <f>IFERROR(C119*Données!$X$25+D119*Données!$X$23,"")</f>
        <v>0</v>
      </c>
      <c r="M119">
        <f>IFERROR(SUMPRODUCT((Parfaites!$B119=Sem.01!$C$2:$C$181)*(Sem.01!$E$2:$G$181=300)),"")</f>
        <v>0</v>
      </c>
      <c r="N119" t="str">
        <f>IFERROR(SUMPRODUCT((Parfaites!$B119=[1]Sem!$C$2:$C$181)*([1]Sem!$E$2:$G$181=300)),"")</f>
        <v/>
      </c>
      <c r="O119">
        <f>IFERROR(SUMPRODUCT((Parfaites!$B119=Sem.03!$C$2:$C$181)*(Sem.03!$E$2:$G$181=300)),"")</f>
        <v>0</v>
      </c>
      <c r="P119" t="str">
        <f>IFERROR(SUMPRODUCT((Parfaites!$B119=[2]Sem!$C$2:$C$181)*([2]Sem!$E$2:$G$181=300)),"")</f>
        <v/>
      </c>
      <c r="Q119" t="str">
        <f>IFERROR(SUMPRODUCT((Parfaites!$B119=[3]Sem!$C$2:$C$181)*([3]Sem!$E$2:$G$181=300)),"")</f>
        <v/>
      </c>
      <c r="R119" t="str">
        <f>IFERROR(SUMPRODUCT((Parfaites!$B119=[4]Sem!$C$2:$C$181)*([4]Sem!$E$2:$G$181=300)),"")</f>
        <v/>
      </c>
      <c r="S119" t="str">
        <f>IFERROR(SUMPRODUCT((Parfaites!$B119=[5]Sem!$C$2:$C$181)*([5]Sem!$E$2:$G$181=300)),"")</f>
        <v/>
      </c>
      <c r="T119" t="str">
        <f>IFERROR(SUMPRODUCT((Parfaites!$B119=[17]Sem!$C$2:$C$181)*([17]Sem!$E$2:$G$181=300)),"")</f>
        <v/>
      </c>
      <c r="U119" t="str">
        <f>IFERROR(SUMPRODUCT((Parfaites!$B119=[18]Sem!$C$2:$C$181)*([18]Sem!$E$2:$G$181=300)),"")</f>
        <v/>
      </c>
      <c r="V119" t="str">
        <f>IFERROR(SUMPRODUCT((Parfaites!$B119=[19]Sem!$C$2:$C$181)*([19]Sem!$E$2:$G$181=300)),"")</f>
        <v/>
      </c>
      <c r="W119" t="str">
        <f>IFERROR(SUMPRODUCT((Parfaites!$B119=[20]Sem!$C$2:$C$181)*([20]Sem!$E$2:$G$181=300)),"")</f>
        <v/>
      </c>
      <c r="X119" t="str">
        <f>IFERROR(SUMPRODUCT((Parfaites!$B119=[21]Sem!$C$2:$C$181)*([21]Sem!$E$2:$G$181=300)),"")</f>
        <v/>
      </c>
      <c r="Y119" t="str">
        <f>IFERROR(SUMPRODUCT((Parfaites!$B119=[22]Sem!$C$2:$C$181)*([22]Sem!$E$2:$G$181=300)),"")</f>
        <v/>
      </c>
      <c r="Z119" t="str">
        <f>IFERROR(SUMPRODUCT((Parfaites!$B119=[23]Sem!$C$2:$C$181)*([23]Sem!$E$2:$G$181=300)),"")</f>
        <v/>
      </c>
      <c r="AA119">
        <f>IFERROR(SUMPRODUCT((Parfaites!$B119=Sem.015!$C$2:$C$181)*(Sem.015!$E$2:$G$181=300)),"")</f>
        <v>0</v>
      </c>
      <c r="AB119" t="str">
        <f>IFERROR(SUMPRODUCT((Parfaites!$B119=[24]Sem!$C$2:$C$181)*([24]Sem!$E$2:$G$181=300)),"")</f>
        <v/>
      </c>
      <c r="AC119" t="str">
        <f>IFERROR(SUMPRODUCT((Parfaites!$B119=[25]Sem!$C$2:$C$181)*([25]Sem!$E$2:$G$181=300)),"")</f>
        <v/>
      </c>
      <c r="AD119" t="str">
        <f>IFERROR(SUMPRODUCT((Parfaites!$B119=[26]Sem!$C$2:$C$181)*([26]Sem!$E$2:$G$181=300)),"")</f>
        <v/>
      </c>
      <c r="AE119" t="str">
        <f>IFERROR(SUMPRODUCT((Parfaites!$B119=[27]Sem!$C$2:$C$181)*([27]Sem!$E$2:$G$181=300)),"")</f>
        <v/>
      </c>
      <c r="AF119" t="str">
        <f>IFERROR(SUMPRODUCT((Parfaites!$B119=[28]Sem!$C$2:$C$181)*([28]Sem!$E$2:$G$181=300)),"")</f>
        <v/>
      </c>
      <c r="AG119" t="str">
        <f>IFERROR(SUMPRODUCT((Parfaites!$B119=[29]Sem!$C$2:$C$181)*([29]Sem!$E$2:$G$181=300)),"")</f>
        <v/>
      </c>
      <c r="AH119" t="str">
        <f>IFERROR(SUMPRODUCT((Parfaites!$B119=[16]Sem!$C$2:$C$181)*([16]Sem!$E$2:$G$181=300)),"")</f>
        <v/>
      </c>
      <c r="AI119" t="str">
        <f>IFERROR(SUMPRODUCT((Parfaites!$B119=[15]Sem!$C$2:$C$181)*([15]Sem!$E$2:$G$181=300)),"")</f>
        <v/>
      </c>
      <c r="AJ119" t="str">
        <f>IFERROR(SUMPRODUCT((Parfaites!$B119=[14]Sem!$C$2:$C$181)*([14]Sem!$E$2:$G$181=300)),"")</f>
        <v/>
      </c>
      <c r="AK119" t="str">
        <f>IFERROR(SUMPRODUCT((Parfaites!$B119=[13]Sem!$C$2:$C$181)*([13]Sem!$E$2:$G$181=300)),"")</f>
        <v/>
      </c>
      <c r="AL119" t="str">
        <f>IFERROR(SUMPRODUCT((Parfaites!$B119=[12]Sem!$C$2:$C$181)*([12]Sem!$E$2:$G$181=300)),"")</f>
        <v/>
      </c>
      <c r="AM119" t="str">
        <f>IFERROR(SUMPRODUCT((Parfaites!$B119=[11]Sem!$C$2:$C$181)*([11]Sem!$E$2:$G$181=300)),"")</f>
        <v/>
      </c>
      <c r="AN119" t="str">
        <f>IFERROR(SUMPRODUCT((Parfaites!$B119=[10]Sem!$C$2:$C$181)*([10]Sem!$E$2:$G$181=300)),"")</f>
        <v/>
      </c>
      <c r="AO119" t="str">
        <f>IFERROR(SUMPRODUCT((Parfaites!$B119=[9]Sem!$C$2:$C$181)*([9]Sem!$E$2:$G$181=300)),"")</f>
        <v/>
      </c>
      <c r="AP119">
        <f>IFERROR(SUMPRODUCT((Parfaites!$B119=Sem.030!$C$2:$C$181)*(Sem.030!$E$2:$G$181=300)),"")</f>
        <v>0</v>
      </c>
      <c r="AQ119" t="str">
        <f>IFERROR(SUMPRODUCT((Parfaites!$B119=[8]Sem!$C$2:$C$181)*([8]Sem!$E$2:$G$181=300)),"")</f>
        <v/>
      </c>
      <c r="AR119" t="str">
        <f>IFERROR(SUMPRODUCT((Parfaites!$B119=[7]Sem!$C$2:$C$181)*([7]Sem!$E$2:$G$181=300)),"")</f>
        <v/>
      </c>
      <c r="AS119" t="str">
        <f>IFERROR(SUMPRODUCT((Parfaites!$B119=[6]Sem!$C$2:$C$181)*([6]Sem!$E$2:$G$181=300)),"")</f>
        <v/>
      </c>
      <c r="AT119">
        <f>IFERROR(SUMPRODUCT((Parfaites!$B119=Sem.034!$C$2:$C$181)*(Sem.034!$E$2:$G$181=300)),"")</f>
        <v>0</v>
      </c>
    </row>
    <row r="120" spans="1:46" x14ac:dyDescent="0.25">
      <c r="A120" s="73">
        <v>1117</v>
      </c>
      <c r="B120" s="135" t="str">
        <f>'Informations personnelles'!C120</f>
        <v>Gilberte Caron</v>
      </c>
      <c r="C120" s="147">
        <f>SUMPRODUCT((Parfaites!B120='Abat-Neuf'!C$2:C$181)*('Abat-Neuf'!E$2:G$181=300))</f>
        <v>0</v>
      </c>
      <c r="D120" s="127">
        <f t="shared" si="1"/>
        <v>0</v>
      </c>
      <c r="E120" s="126">
        <f>IFERROR(C120*Données!$X$25+D120*Données!$X$23,"")</f>
        <v>0</v>
      </c>
      <c r="M120">
        <f>IFERROR(SUMPRODUCT((Parfaites!$B120=Sem.01!$C$2:$C$181)*(Sem.01!$E$2:$G$181=300)),"")</f>
        <v>0</v>
      </c>
      <c r="N120" t="str">
        <f>IFERROR(SUMPRODUCT((Parfaites!$B120=[1]Sem!$C$2:$C$181)*([1]Sem!$E$2:$G$181=300)),"")</f>
        <v/>
      </c>
      <c r="O120">
        <f>IFERROR(SUMPRODUCT((Parfaites!$B120=Sem.03!$C$2:$C$181)*(Sem.03!$E$2:$G$181=300)),"")</f>
        <v>0</v>
      </c>
      <c r="P120" t="str">
        <f>IFERROR(SUMPRODUCT((Parfaites!$B120=[2]Sem!$C$2:$C$181)*([2]Sem!$E$2:$G$181=300)),"")</f>
        <v/>
      </c>
      <c r="Q120" t="str">
        <f>IFERROR(SUMPRODUCT((Parfaites!$B120=[3]Sem!$C$2:$C$181)*([3]Sem!$E$2:$G$181=300)),"")</f>
        <v/>
      </c>
      <c r="R120" t="str">
        <f>IFERROR(SUMPRODUCT((Parfaites!$B120=[4]Sem!$C$2:$C$181)*([4]Sem!$E$2:$G$181=300)),"")</f>
        <v/>
      </c>
      <c r="S120" t="str">
        <f>IFERROR(SUMPRODUCT((Parfaites!$B120=[5]Sem!$C$2:$C$181)*([5]Sem!$E$2:$G$181=300)),"")</f>
        <v/>
      </c>
      <c r="T120" t="str">
        <f>IFERROR(SUMPRODUCT((Parfaites!$B120=[17]Sem!$C$2:$C$181)*([17]Sem!$E$2:$G$181=300)),"")</f>
        <v/>
      </c>
      <c r="U120" t="str">
        <f>IFERROR(SUMPRODUCT((Parfaites!$B120=[18]Sem!$C$2:$C$181)*([18]Sem!$E$2:$G$181=300)),"")</f>
        <v/>
      </c>
      <c r="V120" t="str">
        <f>IFERROR(SUMPRODUCT((Parfaites!$B120=[19]Sem!$C$2:$C$181)*([19]Sem!$E$2:$G$181=300)),"")</f>
        <v/>
      </c>
      <c r="W120" t="str">
        <f>IFERROR(SUMPRODUCT((Parfaites!$B120=[20]Sem!$C$2:$C$181)*([20]Sem!$E$2:$G$181=300)),"")</f>
        <v/>
      </c>
      <c r="X120" t="str">
        <f>IFERROR(SUMPRODUCT((Parfaites!$B120=[21]Sem!$C$2:$C$181)*([21]Sem!$E$2:$G$181=300)),"")</f>
        <v/>
      </c>
      <c r="Y120" t="str">
        <f>IFERROR(SUMPRODUCT((Parfaites!$B120=[22]Sem!$C$2:$C$181)*([22]Sem!$E$2:$G$181=300)),"")</f>
        <v/>
      </c>
      <c r="Z120" t="str">
        <f>IFERROR(SUMPRODUCT((Parfaites!$B120=[23]Sem!$C$2:$C$181)*([23]Sem!$E$2:$G$181=300)),"")</f>
        <v/>
      </c>
      <c r="AA120">
        <f>IFERROR(SUMPRODUCT((Parfaites!$B120=Sem.015!$C$2:$C$181)*(Sem.015!$E$2:$G$181=300)),"")</f>
        <v>0</v>
      </c>
      <c r="AB120" t="str">
        <f>IFERROR(SUMPRODUCT((Parfaites!$B120=[24]Sem!$C$2:$C$181)*([24]Sem!$E$2:$G$181=300)),"")</f>
        <v/>
      </c>
      <c r="AC120" t="str">
        <f>IFERROR(SUMPRODUCT((Parfaites!$B120=[25]Sem!$C$2:$C$181)*([25]Sem!$E$2:$G$181=300)),"")</f>
        <v/>
      </c>
      <c r="AD120" t="str">
        <f>IFERROR(SUMPRODUCT((Parfaites!$B120=[26]Sem!$C$2:$C$181)*([26]Sem!$E$2:$G$181=300)),"")</f>
        <v/>
      </c>
      <c r="AE120" t="str">
        <f>IFERROR(SUMPRODUCT((Parfaites!$B120=[27]Sem!$C$2:$C$181)*([27]Sem!$E$2:$G$181=300)),"")</f>
        <v/>
      </c>
      <c r="AF120" t="str">
        <f>IFERROR(SUMPRODUCT((Parfaites!$B120=[28]Sem!$C$2:$C$181)*([28]Sem!$E$2:$G$181=300)),"")</f>
        <v/>
      </c>
      <c r="AG120" t="str">
        <f>IFERROR(SUMPRODUCT((Parfaites!$B120=[29]Sem!$C$2:$C$181)*([29]Sem!$E$2:$G$181=300)),"")</f>
        <v/>
      </c>
      <c r="AH120" t="str">
        <f>IFERROR(SUMPRODUCT((Parfaites!$B120=[16]Sem!$C$2:$C$181)*([16]Sem!$E$2:$G$181=300)),"")</f>
        <v/>
      </c>
      <c r="AI120" t="str">
        <f>IFERROR(SUMPRODUCT((Parfaites!$B120=[15]Sem!$C$2:$C$181)*([15]Sem!$E$2:$G$181=300)),"")</f>
        <v/>
      </c>
      <c r="AJ120" t="str">
        <f>IFERROR(SUMPRODUCT((Parfaites!$B120=[14]Sem!$C$2:$C$181)*([14]Sem!$E$2:$G$181=300)),"")</f>
        <v/>
      </c>
      <c r="AK120" t="str">
        <f>IFERROR(SUMPRODUCT((Parfaites!$B120=[13]Sem!$C$2:$C$181)*([13]Sem!$E$2:$G$181=300)),"")</f>
        <v/>
      </c>
      <c r="AL120" t="str">
        <f>IFERROR(SUMPRODUCT((Parfaites!$B120=[12]Sem!$C$2:$C$181)*([12]Sem!$E$2:$G$181=300)),"")</f>
        <v/>
      </c>
      <c r="AM120" t="str">
        <f>IFERROR(SUMPRODUCT((Parfaites!$B120=[11]Sem!$C$2:$C$181)*([11]Sem!$E$2:$G$181=300)),"")</f>
        <v/>
      </c>
      <c r="AN120" t="str">
        <f>IFERROR(SUMPRODUCT((Parfaites!$B120=[10]Sem!$C$2:$C$181)*([10]Sem!$E$2:$G$181=300)),"")</f>
        <v/>
      </c>
      <c r="AO120" t="str">
        <f>IFERROR(SUMPRODUCT((Parfaites!$B120=[9]Sem!$C$2:$C$181)*([9]Sem!$E$2:$G$181=300)),"")</f>
        <v/>
      </c>
      <c r="AP120">
        <f>IFERROR(SUMPRODUCT((Parfaites!$B120=Sem.030!$C$2:$C$181)*(Sem.030!$E$2:$G$181=300)),"")</f>
        <v>0</v>
      </c>
      <c r="AQ120" t="str">
        <f>IFERROR(SUMPRODUCT((Parfaites!$B120=[8]Sem!$C$2:$C$181)*([8]Sem!$E$2:$G$181=300)),"")</f>
        <v/>
      </c>
      <c r="AR120" t="str">
        <f>IFERROR(SUMPRODUCT((Parfaites!$B120=[7]Sem!$C$2:$C$181)*([7]Sem!$E$2:$G$181=300)),"")</f>
        <v/>
      </c>
      <c r="AS120" t="str">
        <f>IFERROR(SUMPRODUCT((Parfaites!$B120=[6]Sem!$C$2:$C$181)*([6]Sem!$E$2:$G$181=300)),"")</f>
        <v/>
      </c>
      <c r="AT120">
        <f>IFERROR(SUMPRODUCT((Parfaites!$B120=Sem.034!$C$2:$C$181)*(Sem.034!$E$2:$G$181=300)),"")</f>
        <v>0</v>
      </c>
    </row>
    <row r="121" spans="1:46" x14ac:dyDescent="0.25">
      <c r="A121" s="73">
        <v>1118</v>
      </c>
      <c r="B121" s="135" t="str">
        <f>'Informations personnelles'!C121</f>
        <v>Michel Taillon</v>
      </c>
      <c r="C121" s="147">
        <f>SUMPRODUCT((Parfaites!B121='Abat-Neuf'!C$2:C$181)*('Abat-Neuf'!E$2:G$181=300))</f>
        <v>0</v>
      </c>
      <c r="D121" s="127">
        <f t="shared" si="1"/>
        <v>0</v>
      </c>
      <c r="E121" s="126">
        <f>IFERROR(C121*Données!$X$25+D121*Données!$X$23,"")</f>
        <v>0</v>
      </c>
      <c r="M121">
        <f>IFERROR(SUMPRODUCT((Parfaites!$B121=Sem.01!$C$2:$C$181)*(Sem.01!$E$2:$G$181=300)),"")</f>
        <v>0</v>
      </c>
      <c r="N121" t="str">
        <f>IFERROR(SUMPRODUCT((Parfaites!$B121=[1]Sem!$C$2:$C$181)*([1]Sem!$E$2:$G$181=300)),"")</f>
        <v/>
      </c>
      <c r="O121">
        <f>IFERROR(SUMPRODUCT((Parfaites!$B121=Sem.03!$C$2:$C$181)*(Sem.03!$E$2:$G$181=300)),"")</f>
        <v>0</v>
      </c>
      <c r="P121" t="str">
        <f>IFERROR(SUMPRODUCT((Parfaites!$B121=[2]Sem!$C$2:$C$181)*([2]Sem!$E$2:$G$181=300)),"")</f>
        <v/>
      </c>
      <c r="Q121" t="str">
        <f>IFERROR(SUMPRODUCT((Parfaites!$B121=[3]Sem!$C$2:$C$181)*([3]Sem!$E$2:$G$181=300)),"")</f>
        <v/>
      </c>
      <c r="R121" t="str">
        <f>IFERROR(SUMPRODUCT((Parfaites!$B121=[4]Sem!$C$2:$C$181)*([4]Sem!$E$2:$G$181=300)),"")</f>
        <v/>
      </c>
      <c r="S121" t="str">
        <f>IFERROR(SUMPRODUCT((Parfaites!$B121=[5]Sem!$C$2:$C$181)*([5]Sem!$E$2:$G$181=300)),"")</f>
        <v/>
      </c>
      <c r="T121" t="str">
        <f>IFERROR(SUMPRODUCT((Parfaites!$B121=[17]Sem!$C$2:$C$181)*([17]Sem!$E$2:$G$181=300)),"")</f>
        <v/>
      </c>
      <c r="U121" t="str">
        <f>IFERROR(SUMPRODUCT((Parfaites!$B121=[18]Sem!$C$2:$C$181)*([18]Sem!$E$2:$G$181=300)),"")</f>
        <v/>
      </c>
      <c r="V121" t="str">
        <f>IFERROR(SUMPRODUCT((Parfaites!$B121=[19]Sem!$C$2:$C$181)*([19]Sem!$E$2:$G$181=300)),"")</f>
        <v/>
      </c>
      <c r="W121" t="str">
        <f>IFERROR(SUMPRODUCT((Parfaites!$B121=[20]Sem!$C$2:$C$181)*([20]Sem!$E$2:$G$181=300)),"")</f>
        <v/>
      </c>
      <c r="X121" t="str">
        <f>IFERROR(SUMPRODUCT((Parfaites!$B121=[21]Sem!$C$2:$C$181)*([21]Sem!$E$2:$G$181=300)),"")</f>
        <v/>
      </c>
      <c r="Y121" t="str">
        <f>IFERROR(SUMPRODUCT((Parfaites!$B121=[22]Sem!$C$2:$C$181)*([22]Sem!$E$2:$G$181=300)),"")</f>
        <v/>
      </c>
      <c r="Z121" t="str">
        <f>IFERROR(SUMPRODUCT((Parfaites!$B121=[23]Sem!$C$2:$C$181)*([23]Sem!$E$2:$G$181=300)),"")</f>
        <v/>
      </c>
      <c r="AA121">
        <f>IFERROR(SUMPRODUCT((Parfaites!$B121=Sem.015!$C$2:$C$181)*(Sem.015!$E$2:$G$181=300)),"")</f>
        <v>0</v>
      </c>
      <c r="AB121" t="str">
        <f>IFERROR(SUMPRODUCT((Parfaites!$B121=[24]Sem!$C$2:$C$181)*([24]Sem!$E$2:$G$181=300)),"")</f>
        <v/>
      </c>
      <c r="AC121" t="str">
        <f>IFERROR(SUMPRODUCT((Parfaites!$B121=[25]Sem!$C$2:$C$181)*([25]Sem!$E$2:$G$181=300)),"")</f>
        <v/>
      </c>
      <c r="AD121" t="str">
        <f>IFERROR(SUMPRODUCT((Parfaites!$B121=[26]Sem!$C$2:$C$181)*([26]Sem!$E$2:$G$181=300)),"")</f>
        <v/>
      </c>
      <c r="AE121" t="str">
        <f>IFERROR(SUMPRODUCT((Parfaites!$B121=[27]Sem!$C$2:$C$181)*([27]Sem!$E$2:$G$181=300)),"")</f>
        <v/>
      </c>
      <c r="AF121" t="str">
        <f>IFERROR(SUMPRODUCT((Parfaites!$B121=[28]Sem!$C$2:$C$181)*([28]Sem!$E$2:$G$181=300)),"")</f>
        <v/>
      </c>
      <c r="AG121" t="str">
        <f>IFERROR(SUMPRODUCT((Parfaites!$B121=[29]Sem!$C$2:$C$181)*([29]Sem!$E$2:$G$181=300)),"")</f>
        <v/>
      </c>
      <c r="AH121" t="str">
        <f>IFERROR(SUMPRODUCT((Parfaites!$B121=[16]Sem!$C$2:$C$181)*([16]Sem!$E$2:$G$181=300)),"")</f>
        <v/>
      </c>
      <c r="AI121" t="str">
        <f>IFERROR(SUMPRODUCT((Parfaites!$B121=[15]Sem!$C$2:$C$181)*([15]Sem!$E$2:$G$181=300)),"")</f>
        <v/>
      </c>
      <c r="AJ121" t="str">
        <f>IFERROR(SUMPRODUCT((Parfaites!$B121=[14]Sem!$C$2:$C$181)*([14]Sem!$E$2:$G$181=300)),"")</f>
        <v/>
      </c>
      <c r="AK121" t="str">
        <f>IFERROR(SUMPRODUCT((Parfaites!$B121=[13]Sem!$C$2:$C$181)*([13]Sem!$E$2:$G$181=300)),"")</f>
        <v/>
      </c>
      <c r="AL121" t="str">
        <f>IFERROR(SUMPRODUCT((Parfaites!$B121=[12]Sem!$C$2:$C$181)*([12]Sem!$E$2:$G$181=300)),"")</f>
        <v/>
      </c>
      <c r="AM121" t="str">
        <f>IFERROR(SUMPRODUCT((Parfaites!$B121=[11]Sem!$C$2:$C$181)*([11]Sem!$E$2:$G$181=300)),"")</f>
        <v/>
      </c>
      <c r="AN121" t="str">
        <f>IFERROR(SUMPRODUCT((Parfaites!$B121=[10]Sem!$C$2:$C$181)*([10]Sem!$E$2:$G$181=300)),"")</f>
        <v/>
      </c>
      <c r="AO121" t="str">
        <f>IFERROR(SUMPRODUCT((Parfaites!$B121=[9]Sem!$C$2:$C$181)*([9]Sem!$E$2:$G$181=300)),"")</f>
        <v/>
      </c>
      <c r="AP121">
        <f>IFERROR(SUMPRODUCT((Parfaites!$B121=Sem.030!$C$2:$C$181)*(Sem.030!$E$2:$G$181=300)),"")</f>
        <v>0</v>
      </c>
      <c r="AQ121" t="str">
        <f>IFERROR(SUMPRODUCT((Parfaites!$B121=[8]Sem!$C$2:$C$181)*([8]Sem!$E$2:$G$181=300)),"")</f>
        <v/>
      </c>
      <c r="AR121" t="str">
        <f>IFERROR(SUMPRODUCT((Parfaites!$B121=[7]Sem!$C$2:$C$181)*([7]Sem!$E$2:$G$181=300)),"")</f>
        <v/>
      </c>
      <c r="AS121" t="str">
        <f>IFERROR(SUMPRODUCT((Parfaites!$B121=[6]Sem!$C$2:$C$181)*([6]Sem!$E$2:$G$181=300)),"")</f>
        <v/>
      </c>
      <c r="AT121">
        <f>IFERROR(SUMPRODUCT((Parfaites!$B121=Sem.034!$C$2:$C$181)*(Sem.034!$E$2:$G$181=300)),"")</f>
        <v>0</v>
      </c>
    </row>
    <row r="122" spans="1:46" x14ac:dyDescent="0.25">
      <c r="A122" s="73">
        <v>1119</v>
      </c>
      <c r="B122" s="135" t="str">
        <f>'Informations personnelles'!C122</f>
        <v>Claude Taillon</v>
      </c>
      <c r="C122" s="147">
        <f>SUMPRODUCT((Parfaites!B122='Abat-Neuf'!C$2:C$181)*('Abat-Neuf'!E$2:G$181=300))</f>
        <v>0</v>
      </c>
      <c r="D122" s="127">
        <f t="shared" si="1"/>
        <v>0</v>
      </c>
      <c r="E122" s="126">
        <f>IFERROR(C122*Données!$X$25+D122*Données!$X$23,"")</f>
        <v>0</v>
      </c>
      <c r="M122">
        <f>IFERROR(SUMPRODUCT((Parfaites!$B122=Sem.01!$C$2:$C$181)*(Sem.01!$E$2:$G$181=300)),"")</f>
        <v>0</v>
      </c>
      <c r="N122" t="str">
        <f>IFERROR(SUMPRODUCT((Parfaites!$B122=[1]Sem!$C$2:$C$181)*([1]Sem!$E$2:$G$181=300)),"")</f>
        <v/>
      </c>
      <c r="O122">
        <f>IFERROR(SUMPRODUCT((Parfaites!$B122=Sem.03!$C$2:$C$181)*(Sem.03!$E$2:$G$181=300)),"")</f>
        <v>0</v>
      </c>
      <c r="P122" t="str">
        <f>IFERROR(SUMPRODUCT((Parfaites!$B122=[2]Sem!$C$2:$C$181)*([2]Sem!$E$2:$G$181=300)),"")</f>
        <v/>
      </c>
      <c r="Q122" t="str">
        <f>IFERROR(SUMPRODUCT((Parfaites!$B122=[3]Sem!$C$2:$C$181)*([3]Sem!$E$2:$G$181=300)),"")</f>
        <v/>
      </c>
      <c r="R122" t="str">
        <f>IFERROR(SUMPRODUCT((Parfaites!$B122=[4]Sem!$C$2:$C$181)*([4]Sem!$E$2:$G$181=300)),"")</f>
        <v/>
      </c>
      <c r="S122" t="str">
        <f>IFERROR(SUMPRODUCT((Parfaites!$B122=[5]Sem!$C$2:$C$181)*([5]Sem!$E$2:$G$181=300)),"")</f>
        <v/>
      </c>
      <c r="T122" t="str">
        <f>IFERROR(SUMPRODUCT((Parfaites!$B122=[17]Sem!$C$2:$C$181)*([17]Sem!$E$2:$G$181=300)),"")</f>
        <v/>
      </c>
      <c r="U122" t="str">
        <f>IFERROR(SUMPRODUCT((Parfaites!$B122=[18]Sem!$C$2:$C$181)*([18]Sem!$E$2:$G$181=300)),"")</f>
        <v/>
      </c>
      <c r="V122" t="str">
        <f>IFERROR(SUMPRODUCT((Parfaites!$B122=[19]Sem!$C$2:$C$181)*([19]Sem!$E$2:$G$181=300)),"")</f>
        <v/>
      </c>
      <c r="W122" t="str">
        <f>IFERROR(SUMPRODUCT((Parfaites!$B122=[20]Sem!$C$2:$C$181)*([20]Sem!$E$2:$G$181=300)),"")</f>
        <v/>
      </c>
      <c r="X122" t="str">
        <f>IFERROR(SUMPRODUCT((Parfaites!$B122=[21]Sem!$C$2:$C$181)*([21]Sem!$E$2:$G$181=300)),"")</f>
        <v/>
      </c>
      <c r="Y122" t="str">
        <f>IFERROR(SUMPRODUCT((Parfaites!$B122=[22]Sem!$C$2:$C$181)*([22]Sem!$E$2:$G$181=300)),"")</f>
        <v/>
      </c>
      <c r="Z122" t="str">
        <f>IFERROR(SUMPRODUCT((Parfaites!$B122=[23]Sem!$C$2:$C$181)*([23]Sem!$E$2:$G$181=300)),"")</f>
        <v/>
      </c>
      <c r="AA122">
        <f>IFERROR(SUMPRODUCT((Parfaites!$B122=Sem.015!$C$2:$C$181)*(Sem.015!$E$2:$G$181=300)),"")</f>
        <v>0</v>
      </c>
      <c r="AB122" t="str">
        <f>IFERROR(SUMPRODUCT((Parfaites!$B122=[24]Sem!$C$2:$C$181)*([24]Sem!$E$2:$G$181=300)),"")</f>
        <v/>
      </c>
      <c r="AC122" t="str">
        <f>IFERROR(SUMPRODUCT((Parfaites!$B122=[25]Sem!$C$2:$C$181)*([25]Sem!$E$2:$G$181=300)),"")</f>
        <v/>
      </c>
      <c r="AD122" t="str">
        <f>IFERROR(SUMPRODUCT((Parfaites!$B122=[26]Sem!$C$2:$C$181)*([26]Sem!$E$2:$G$181=300)),"")</f>
        <v/>
      </c>
      <c r="AE122" t="str">
        <f>IFERROR(SUMPRODUCT((Parfaites!$B122=[27]Sem!$C$2:$C$181)*([27]Sem!$E$2:$G$181=300)),"")</f>
        <v/>
      </c>
      <c r="AF122" t="str">
        <f>IFERROR(SUMPRODUCT((Parfaites!$B122=[28]Sem!$C$2:$C$181)*([28]Sem!$E$2:$G$181=300)),"")</f>
        <v/>
      </c>
      <c r="AG122" t="str">
        <f>IFERROR(SUMPRODUCT((Parfaites!$B122=[29]Sem!$C$2:$C$181)*([29]Sem!$E$2:$G$181=300)),"")</f>
        <v/>
      </c>
      <c r="AH122" t="str">
        <f>IFERROR(SUMPRODUCT((Parfaites!$B122=[16]Sem!$C$2:$C$181)*([16]Sem!$E$2:$G$181=300)),"")</f>
        <v/>
      </c>
      <c r="AI122" t="str">
        <f>IFERROR(SUMPRODUCT((Parfaites!$B122=[15]Sem!$C$2:$C$181)*([15]Sem!$E$2:$G$181=300)),"")</f>
        <v/>
      </c>
      <c r="AJ122" t="str">
        <f>IFERROR(SUMPRODUCT((Parfaites!$B122=[14]Sem!$C$2:$C$181)*([14]Sem!$E$2:$G$181=300)),"")</f>
        <v/>
      </c>
      <c r="AK122" t="str">
        <f>IFERROR(SUMPRODUCT((Parfaites!$B122=[13]Sem!$C$2:$C$181)*([13]Sem!$E$2:$G$181=300)),"")</f>
        <v/>
      </c>
      <c r="AL122" t="str">
        <f>IFERROR(SUMPRODUCT((Parfaites!$B122=[12]Sem!$C$2:$C$181)*([12]Sem!$E$2:$G$181=300)),"")</f>
        <v/>
      </c>
      <c r="AM122" t="str">
        <f>IFERROR(SUMPRODUCT((Parfaites!$B122=[11]Sem!$C$2:$C$181)*([11]Sem!$E$2:$G$181=300)),"")</f>
        <v/>
      </c>
      <c r="AN122" t="str">
        <f>IFERROR(SUMPRODUCT((Parfaites!$B122=[10]Sem!$C$2:$C$181)*([10]Sem!$E$2:$G$181=300)),"")</f>
        <v/>
      </c>
      <c r="AO122" t="str">
        <f>IFERROR(SUMPRODUCT((Parfaites!$B122=[9]Sem!$C$2:$C$181)*([9]Sem!$E$2:$G$181=300)),"")</f>
        <v/>
      </c>
      <c r="AP122">
        <f>IFERROR(SUMPRODUCT((Parfaites!$B122=Sem.030!$C$2:$C$181)*(Sem.030!$E$2:$G$181=300)),"")</f>
        <v>0</v>
      </c>
      <c r="AQ122" t="str">
        <f>IFERROR(SUMPRODUCT((Parfaites!$B122=[8]Sem!$C$2:$C$181)*([8]Sem!$E$2:$G$181=300)),"")</f>
        <v/>
      </c>
      <c r="AR122" t="str">
        <f>IFERROR(SUMPRODUCT((Parfaites!$B122=[7]Sem!$C$2:$C$181)*([7]Sem!$E$2:$G$181=300)),"")</f>
        <v/>
      </c>
      <c r="AS122" t="str">
        <f>IFERROR(SUMPRODUCT((Parfaites!$B122=[6]Sem!$C$2:$C$181)*([6]Sem!$E$2:$G$181=300)),"")</f>
        <v/>
      </c>
      <c r="AT122">
        <f>IFERROR(SUMPRODUCT((Parfaites!$B122=Sem.034!$C$2:$C$181)*(Sem.034!$E$2:$G$181=300)),"")</f>
        <v>0</v>
      </c>
    </row>
    <row r="123" spans="1:46" x14ac:dyDescent="0.25">
      <c r="A123" s="73">
        <v>1120</v>
      </c>
      <c r="B123" s="135" t="str">
        <f>'Informations personnelles'!C123</f>
        <v>Nicole Taillon</v>
      </c>
      <c r="C123" s="147">
        <f>SUMPRODUCT((Parfaites!B123='Abat-Neuf'!C$2:C$181)*('Abat-Neuf'!E$2:G$181=300))</f>
        <v>0</v>
      </c>
      <c r="D123" s="127">
        <f t="shared" si="1"/>
        <v>0</v>
      </c>
      <c r="E123" s="126">
        <f>IFERROR(C123*Données!$X$25+D123*Données!$X$23,"")</f>
        <v>0</v>
      </c>
      <c r="M123">
        <f>IFERROR(SUMPRODUCT((Parfaites!$B123=Sem.01!$C$2:$C$181)*(Sem.01!$E$2:$G$181=300)),"")</f>
        <v>0</v>
      </c>
      <c r="N123" t="str">
        <f>IFERROR(SUMPRODUCT((Parfaites!$B123=[1]Sem!$C$2:$C$181)*([1]Sem!$E$2:$G$181=300)),"")</f>
        <v/>
      </c>
      <c r="O123">
        <f>IFERROR(SUMPRODUCT((Parfaites!$B123=Sem.03!$C$2:$C$181)*(Sem.03!$E$2:$G$181=300)),"")</f>
        <v>0</v>
      </c>
      <c r="P123" t="str">
        <f>IFERROR(SUMPRODUCT((Parfaites!$B123=[2]Sem!$C$2:$C$181)*([2]Sem!$E$2:$G$181=300)),"")</f>
        <v/>
      </c>
      <c r="Q123" t="str">
        <f>IFERROR(SUMPRODUCT((Parfaites!$B123=[3]Sem!$C$2:$C$181)*([3]Sem!$E$2:$G$181=300)),"")</f>
        <v/>
      </c>
      <c r="R123" t="str">
        <f>IFERROR(SUMPRODUCT((Parfaites!$B123=[4]Sem!$C$2:$C$181)*([4]Sem!$E$2:$G$181=300)),"")</f>
        <v/>
      </c>
      <c r="S123" t="str">
        <f>IFERROR(SUMPRODUCT((Parfaites!$B123=[5]Sem!$C$2:$C$181)*([5]Sem!$E$2:$G$181=300)),"")</f>
        <v/>
      </c>
      <c r="T123" t="str">
        <f>IFERROR(SUMPRODUCT((Parfaites!$B123=[17]Sem!$C$2:$C$181)*([17]Sem!$E$2:$G$181=300)),"")</f>
        <v/>
      </c>
      <c r="U123" t="str">
        <f>IFERROR(SUMPRODUCT((Parfaites!$B123=[18]Sem!$C$2:$C$181)*([18]Sem!$E$2:$G$181=300)),"")</f>
        <v/>
      </c>
      <c r="V123" t="str">
        <f>IFERROR(SUMPRODUCT((Parfaites!$B123=[19]Sem!$C$2:$C$181)*([19]Sem!$E$2:$G$181=300)),"")</f>
        <v/>
      </c>
      <c r="W123" t="str">
        <f>IFERROR(SUMPRODUCT((Parfaites!$B123=[20]Sem!$C$2:$C$181)*([20]Sem!$E$2:$G$181=300)),"")</f>
        <v/>
      </c>
      <c r="X123" t="str">
        <f>IFERROR(SUMPRODUCT((Parfaites!$B123=[21]Sem!$C$2:$C$181)*([21]Sem!$E$2:$G$181=300)),"")</f>
        <v/>
      </c>
      <c r="Y123" t="str">
        <f>IFERROR(SUMPRODUCT((Parfaites!$B123=[22]Sem!$C$2:$C$181)*([22]Sem!$E$2:$G$181=300)),"")</f>
        <v/>
      </c>
      <c r="Z123" t="str">
        <f>IFERROR(SUMPRODUCT((Parfaites!$B123=[23]Sem!$C$2:$C$181)*([23]Sem!$E$2:$G$181=300)),"")</f>
        <v/>
      </c>
      <c r="AA123">
        <f>IFERROR(SUMPRODUCT((Parfaites!$B123=Sem.015!$C$2:$C$181)*(Sem.015!$E$2:$G$181=300)),"")</f>
        <v>0</v>
      </c>
      <c r="AB123" t="str">
        <f>IFERROR(SUMPRODUCT((Parfaites!$B123=[24]Sem!$C$2:$C$181)*([24]Sem!$E$2:$G$181=300)),"")</f>
        <v/>
      </c>
      <c r="AC123" t="str">
        <f>IFERROR(SUMPRODUCT((Parfaites!$B123=[25]Sem!$C$2:$C$181)*([25]Sem!$E$2:$G$181=300)),"")</f>
        <v/>
      </c>
      <c r="AD123" t="str">
        <f>IFERROR(SUMPRODUCT((Parfaites!$B123=[26]Sem!$C$2:$C$181)*([26]Sem!$E$2:$G$181=300)),"")</f>
        <v/>
      </c>
      <c r="AE123" t="str">
        <f>IFERROR(SUMPRODUCT((Parfaites!$B123=[27]Sem!$C$2:$C$181)*([27]Sem!$E$2:$G$181=300)),"")</f>
        <v/>
      </c>
      <c r="AF123" t="str">
        <f>IFERROR(SUMPRODUCT((Parfaites!$B123=[28]Sem!$C$2:$C$181)*([28]Sem!$E$2:$G$181=300)),"")</f>
        <v/>
      </c>
      <c r="AG123" t="str">
        <f>IFERROR(SUMPRODUCT((Parfaites!$B123=[29]Sem!$C$2:$C$181)*([29]Sem!$E$2:$G$181=300)),"")</f>
        <v/>
      </c>
      <c r="AH123" t="str">
        <f>IFERROR(SUMPRODUCT((Parfaites!$B123=[16]Sem!$C$2:$C$181)*([16]Sem!$E$2:$G$181=300)),"")</f>
        <v/>
      </c>
      <c r="AI123" t="str">
        <f>IFERROR(SUMPRODUCT((Parfaites!$B123=[15]Sem!$C$2:$C$181)*([15]Sem!$E$2:$G$181=300)),"")</f>
        <v/>
      </c>
      <c r="AJ123" t="str">
        <f>IFERROR(SUMPRODUCT((Parfaites!$B123=[14]Sem!$C$2:$C$181)*([14]Sem!$E$2:$G$181=300)),"")</f>
        <v/>
      </c>
      <c r="AK123" t="str">
        <f>IFERROR(SUMPRODUCT((Parfaites!$B123=[13]Sem!$C$2:$C$181)*([13]Sem!$E$2:$G$181=300)),"")</f>
        <v/>
      </c>
      <c r="AL123" t="str">
        <f>IFERROR(SUMPRODUCT((Parfaites!$B123=[12]Sem!$C$2:$C$181)*([12]Sem!$E$2:$G$181=300)),"")</f>
        <v/>
      </c>
      <c r="AM123" t="str">
        <f>IFERROR(SUMPRODUCT((Parfaites!$B123=[11]Sem!$C$2:$C$181)*([11]Sem!$E$2:$G$181=300)),"")</f>
        <v/>
      </c>
      <c r="AN123" t="str">
        <f>IFERROR(SUMPRODUCT((Parfaites!$B123=[10]Sem!$C$2:$C$181)*([10]Sem!$E$2:$G$181=300)),"")</f>
        <v/>
      </c>
      <c r="AO123" t="str">
        <f>IFERROR(SUMPRODUCT((Parfaites!$B123=[9]Sem!$C$2:$C$181)*([9]Sem!$E$2:$G$181=300)),"")</f>
        <v/>
      </c>
      <c r="AP123">
        <f>IFERROR(SUMPRODUCT((Parfaites!$B123=Sem.030!$C$2:$C$181)*(Sem.030!$E$2:$G$181=300)),"")</f>
        <v>0</v>
      </c>
      <c r="AQ123" t="str">
        <f>IFERROR(SUMPRODUCT((Parfaites!$B123=[8]Sem!$C$2:$C$181)*([8]Sem!$E$2:$G$181=300)),"")</f>
        <v/>
      </c>
      <c r="AR123" t="str">
        <f>IFERROR(SUMPRODUCT((Parfaites!$B123=[7]Sem!$C$2:$C$181)*([7]Sem!$E$2:$G$181=300)),"")</f>
        <v/>
      </c>
      <c r="AS123" t="str">
        <f>IFERROR(SUMPRODUCT((Parfaites!$B123=[6]Sem!$C$2:$C$181)*([6]Sem!$E$2:$G$181=300)),"")</f>
        <v/>
      </c>
      <c r="AT123">
        <f>IFERROR(SUMPRODUCT((Parfaites!$B123=Sem.034!$C$2:$C$181)*(Sem.034!$E$2:$G$181=300)),"")</f>
        <v>0</v>
      </c>
    </row>
    <row r="124" spans="1:46" x14ac:dyDescent="0.25">
      <c r="A124" s="73">
        <v>1121</v>
      </c>
      <c r="B124" s="135">
        <f>'Informations personnelles'!C124</f>
        <v>0</v>
      </c>
      <c r="C124" s="147">
        <f>SUMPRODUCT((Parfaites!B124='Abat-Neuf'!C$2:C$181)*('Abat-Neuf'!E$2:G$181=300))</f>
        <v>0</v>
      </c>
      <c r="D124" s="127">
        <f t="shared" si="1"/>
        <v>0</v>
      </c>
      <c r="E124" s="126">
        <f>IFERROR(C124*Données!$X$25+D124*Données!$X$23,"")</f>
        <v>0</v>
      </c>
      <c r="M124">
        <f>IFERROR(SUMPRODUCT((Parfaites!$B124=Sem.01!$C$2:$C$181)*(Sem.01!$E$2:$G$181=300)),"")</f>
        <v>0</v>
      </c>
      <c r="N124" t="str">
        <f>IFERROR(SUMPRODUCT((Parfaites!$B124=[1]Sem!$C$2:$C$181)*([1]Sem!$E$2:$G$181=300)),"")</f>
        <v/>
      </c>
      <c r="O124">
        <f>IFERROR(SUMPRODUCT((Parfaites!$B124=Sem.03!$C$2:$C$181)*(Sem.03!$E$2:$G$181=300)),"")</f>
        <v>0</v>
      </c>
      <c r="P124" t="str">
        <f>IFERROR(SUMPRODUCT((Parfaites!$B124=[2]Sem!$C$2:$C$181)*([2]Sem!$E$2:$G$181=300)),"")</f>
        <v/>
      </c>
      <c r="Q124" t="str">
        <f>IFERROR(SUMPRODUCT((Parfaites!$B124=[3]Sem!$C$2:$C$181)*([3]Sem!$E$2:$G$181=300)),"")</f>
        <v/>
      </c>
      <c r="R124" t="str">
        <f>IFERROR(SUMPRODUCT((Parfaites!$B124=[4]Sem!$C$2:$C$181)*([4]Sem!$E$2:$G$181=300)),"")</f>
        <v/>
      </c>
      <c r="S124" t="str">
        <f>IFERROR(SUMPRODUCT((Parfaites!$B124=[5]Sem!$C$2:$C$181)*([5]Sem!$E$2:$G$181=300)),"")</f>
        <v/>
      </c>
      <c r="T124" t="str">
        <f>IFERROR(SUMPRODUCT((Parfaites!$B124=[17]Sem!$C$2:$C$181)*([17]Sem!$E$2:$G$181=300)),"")</f>
        <v/>
      </c>
      <c r="U124" t="str">
        <f>IFERROR(SUMPRODUCT((Parfaites!$B124=[18]Sem!$C$2:$C$181)*([18]Sem!$E$2:$G$181=300)),"")</f>
        <v/>
      </c>
      <c r="V124" t="str">
        <f>IFERROR(SUMPRODUCT((Parfaites!$B124=[19]Sem!$C$2:$C$181)*([19]Sem!$E$2:$G$181=300)),"")</f>
        <v/>
      </c>
      <c r="W124" t="str">
        <f>IFERROR(SUMPRODUCT((Parfaites!$B124=[20]Sem!$C$2:$C$181)*([20]Sem!$E$2:$G$181=300)),"")</f>
        <v/>
      </c>
      <c r="X124" t="str">
        <f>IFERROR(SUMPRODUCT((Parfaites!$B124=[21]Sem!$C$2:$C$181)*([21]Sem!$E$2:$G$181=300)),"")</f>
        <v/>
      </c>
      <c r="Y124" t="str">
        <f>IFERROR(SUMPRODUCT((Parfaites!$B124=[22]Sem!$C$2:$C$181)*([22]Sem!$E$2:$G$181=300)),"")</f>
        <v/>
      </c>
      <c r="Z124" t="str">
        <f>IFERROR(SUMPRODUCT((Parfaites!$B124=[23]Sem!$C$2:$C$181)*([23]Sem!$E$2:$G$181=300)),"")</f>
        <v/>
      </c>
      <c r="AA124">
        <f>IFERROR(SUMPRODUCT((Parfaites!$B124=Sem.015!$C$2:$C$181)*(Sem.015!$E$2:$G$181=300)),"")</f>
        <v>0</v>
      </c>
      <c r="AB124" t="str">
        <f>IFERROR(SUMPRODUCT((Parfaites!$B124=[24]Sem!$C$2:$C$181)*([24]Sem!$E$2:$G$181=300)),"")</f>
        <v/>
      </c>
      <c r="AC124" t="str">
        <f>IFERROR(SUMPRODUCT((Parfaites!$B124=[25]Sem!$C$2:$C$181)*([25]Sem!$E$2:$G$181=300)),"")</f>
        <v/>
      </c>
      <c r="AD124" t="str">
        <f>IFERROR(SUMPRODUCT((Parfaites!$B124=[26]Sem!$C$2:$C$181)*([26]Sem!$E$2:$G$181=300)),"")</f>
        <v/>
      </c>
      <c r="AE124" t="str">
        <f>IFERROR(SUMPRODUCT((Parfaites!$B124=[27]Sem!$C$2:$C$181)*([27]Sem!$E$2:$G$181=300)),"")</f>
        <v/>
      </c>
      <c r="AF124" t="str">
        <f>IFERROR(SUMPRODUCT((Parfaites!$B124=[28]Sem!$C$2:$C$181)*([28]Sem!$E$2:$G$181=300)),"")</f>
        <v/>
      </c>
      <c r="AG124" t="str">
        <f>IFERROR(SUMPRODUCT((Parfaites!$B124=[29]Sem!$C$2:$C$181)*([29]Sem!$E$2:$G$181=300)),"")</f>
        <v/>
      </c>
      <c r="AH124" t="str">
        <f>IFERROR(SUMPRODUCT((Parfaites!$B124=[16]Sem!$C$2:$C$181)*([16]Sem!$E$2:$G$181=300)),"")</f>
        <v/>
      </c>
      <c r="AI124" t="str">
        <f>IFERROR(SUMPRODUCT((Parfaites!$B124=[15]Sem!$C$2:$C$181)*([15]Sem!$E$2:$G$181=300)),"")</f>
        <v/>
      </c>
      <c r="AJ124" t="str">
        <f>IFERROR(SUMPRODUCT((Parfaites!$B124=[14]Sem!$C$2:$C$181)*([14]Sem!$E$2:$G$181=300)),"")</f>
        <v/>
      </c>
      <c r="AK124" t="str">
        <f>IFERROR(SUMPRODUCT((Parfaites!$B124=[13]Sem!$C$2:$C$181)*([13]Sem!$E$2:$G$181=300)),"")</f>
        <v/>
      </c>
      <c r="AL124" t="str">
        <f>IFERROR(SUMPRODUCT((Parfaites!$B124=[12]Sem!$C$2:$C$181)*([12]Sem!$E$2:$G$181=300)),"")</f>
        <v/>
      </c>
      <c r="AM124" t="str">
        <f>IFERROR(SUMPRODUCT((Parfaites!$B124=[11]Sem!$C$2:$C$181)*([11]Sem!$E$2:$G$181=300)),"")</f>
        <v/>
      </c>
      <c r="AN124" t="str">
        <f>IFERROR(SUMPRODUCT((Parfaites!$B124=[10]Sem!$C$2:$C$181)*([10]Sem!$E$2:$G$181=300)),"")</f>
        <v/>
      </c>
      <c r="AO124" t="str">
        <f>IFERROR(SUMPRODUCT((Parfaites!$B124=[9]Sem!$C$2:$C$181)*([9]Sem!$E$2:$G$181=300)),"")</f>
        <v/>
      </c>
      <c r="AP124">
        <f>IFERROR(SUMPRODUCT((Parfaites!$B124=Sem.030!$C$2:$C$181)*(Sem.030!$E$2:$G$181=300)),"")</f>
        <v>0</v>
      </c>
      <c r="AQ124" t="str">
        <f>IFERROR(SUMPRODUCT((Parfaites!$B124=[8]Sem!$C$2:$C$181)*([8]Sem!$E$2:$G$181=300)),"")</f>
        <v/>
      </c>
      <c r="AR124" t="str">
        <f>IFERROR(SUMPRODUCT((Parfaites!$B124=[7]Sem!$C$2:$C$181)*([7]Sem!$E$2:$G$181=300)),"")</f>
        <v/>
      </c>
      <c r="AS124" t="str">
        <f>IFERROR(SUMPRODUCT((Parfaites!$B124=[6]Sem!$C$2:$C$181)*([6]Sem!$E$2:$G$181=300)),"")</f>
        <v/>
      </c>
      <c r="AT124">
        <f>IFERROR(SUMPRODUCT((Parfaites!$B124=Sem.034!$C$2:$C$181)*(Sem.034!$E$2:$G$181=300)),"")</f>
        <v>0</v>
      </c>
    </row>
    <row r="125" spans="1:46" x14ac:dyDescent="0.25">
      <c r="A125" s="73">
        <v>1122</v>
      </c>
      <c r="B125" s="135">
        <f>'Informations personnelles'!C125</f>
        <v>0</v>
      </c>
      <c r="C125" s="147">
        <f>SUMPRODUCT((Parfaites!B125='Abat-Neuf'!C$2:C$181)*('Abat-Neuf'!E$2:G$181=300))</f>
        <v>0</v>
      </c>
      <c r="D125" s="127">
        <f t="shared" si="1"/>
        <v>0</v>
      </c>
      <c r="E125" s="126">
        <f>IFERROR(C125*Données!$X$25+D125*Données!$X$23,"")</f>
        <v>0</v>
      </c>
      <c r="M125">
        <f>IFERROR(SUMPRODUCT((Parfaites!$B125=Sem.01!$C$2:$C$181)*(Sem.01!$E$2:$G$181=300)),"")</f>
        <v>0</v>
      </c>
      <c r="N125" t="str">
        <f>IFERROR(SUMPRODUCT((Parfaites!$B125=[1]Sem!$C$2:$C$181)*([1]Sem!$E$2:$G$181=300)),"")</f>
        <v/>
      </c>
      <c r="O125">
        <f>IFERROR(SUMPRODUCT((Parfaites!$B125=Sem.03!$C$2:$C$181)*(Sem.03!$E$2:$G$181=300)),"")</f>
        <v>0</v>
      </c>
      <c r="P125" t="str">
        <f>IFERROR(SUMPRODUCT((Parfaites!$B125=[2]Sem!$C$2:$C$181)*([2]Sem!$E$2:$G$181=300)),"")</f>
        <v/>
      </c>
      <c r="Q125" t="str">
        <f>IFERROR(SUMPRODUCT((Parfaites!$B125=[3]Sem!$C$2:$C$181)*([3]Sem!$E$2:$G$181=300)),"")</f>
        <v/>
      </c>
      <c r="R125" t="str">
        <f>IFERROR(SUMPRODUCT((Parfaites!$B125=[4]Sem!$C$2:$C$181)*([4]Sem!$E$2:$G$181=300)),"")</f>
        <v/>
      </c>
      <c r="S125" t="str">
        <f>IFERROR(SUMPRODUCT((Parfaites!$B125=[5]Sem!$C$2:$C$181)*([5]Sem!$E$2:$G$181=300)),"")</f>
        <v/>
      </c>
      <c r="T125" t="str">
        <f>IFERROR(SUMPRODUCT((Parfaites!$B125=[17]Sem!$C$2:$C$181)*([17]Sem!$E$2:$G$181=300)),"")</f>
        <v/>
      </c>
      <c r="U125" t="str">
        <f>IFERROR(SUMPRODUCT((Parfaites!$B125=[18]Sem!$C$2:$C$181)*([18]Sem!$E$2:$G$181=300)),"")</f>
        <v/>
      </c>
      <c r="V125" t="str">
        <f>IFERROR(SUMPRODUCT((Parfaites!$B125=[19]Sem!$C$2:$C$181)*([19]Sem!$E$2:$G$181=300)),"")</f>
        <v/>
      </c>
      <c r="W125" t="str">
        <f>IFERROR(SUMPRODUCT((Parfaites!$B125=[20]Sem!$C$2:$C$181)*([20]Sem!$E$2:$G$181=300)),"")</f>
        <v/>
      </c>
      <c r="X125" t="str">
        <f>IFERROR(SUMPRODUCT((Parfaites!$B125=[21]Sem!$C$2:$C$181)*([21]Sem!$E$2:$G$181=300)),"")</f>
        <v/>
      </c>
      <c r="Y125" t="str">
        <f>IFERROR(SUMPRODUCT((Parfaites!$B125=[22]Sem!$C$2:$C$181)*([22]Sem!$E$2:$G$181=300)),"")</f>
        <v/>
      </c>
      <c r="Z125" t="str">
        <f>IFERROR(SUMPRODUCT((Parfaites!$B125=[23]Sem!$C$2:$C$181)*([23]Sem!$E$2:$G$181=300)),"")</f>
        <v/>
      </c>
      <c r="AA125">
        <f>IFERROR(SUMPRODUCT((Parfaites!$B125=Sem.015!$C$2:$C$181)*(Sem.015!$E$2:$G$181=300)),"")</f>
        <v>0</v>
      </c>
      <c r="AB125" t="str">
        <f>IFERROR(SUMPRODUCT((Parfaites!$B125=[24]Sem!$C$2:$C$181)*([24]Sem!$E$2:$G$181=300)),"")</f>
        <v/>
      </c>
      <c r="AC125" t="str">
        <f>IFERROR(SUMPRODUCT((Parfaites!$B125=[25]Sem!$C$2:$C$181)*([25]Sem!$E$2:$G$181=300)),"")</f>
        <v/>
      </c>
      <c r="AD125" t="str">
        <f>IFERROR(SUMPRODUCT((Parfaites!$B125=[26]Sem!$C$2:$C$181)*([26]Sem!$E$2:$G$181=300)),"")</f>
        <v/>
      </c>
      <c r="AE125" t="str">
        <f>IFERROR(SUMPRODUCT((Parfaites!$B125=[27]Sem!$C$2:$C$181)*([27]Sem!$E$2:$G$181=300)),"")</f>
        <v/>
      </c>
      <c r="AF125" t="str">
        <f>IFERROR(SUMPRODUCT((Parfaites!$B125=[28]Sem!$C$2:$C$181)*([28]Sem!$E$2:$G$181=300)),"")</f>
        <v/>
      </c>
      <c r="AG125" t="str">
        <f>IFERROR(SUMPRODUCT((Parfaites!$B125=[29]Sem!$C$2:$C$181)*([29]Sem!$E$2:$G$181=300)),"")</f>
        <v/>
      </c>
      <c r="AH125" t="str">
        <f>IFERROR(SUMPRODUCT((Parfaites!$B125=[16]Sem!$C$2:$C$181)*([16]Sem!$E$2:$G$181=300)),"")</f>
        <v/>
      </c>
      <c r="AI125" t="str">
        <f>IFERROR(SUMPRODUCT((Parfaites!$B125=[15]Sem!$C$2:$C$181)*([15]Sem!$E$2:$G$181=300)),"")</f>
        <v/>
      </c>
      <c r="AJ125" t="str">
        <f>IFERROR(SUMPRODUCT((Parfaites!$B125=[14]Sem!$C$2:$C$181)*([14]Sem!$E$2:$G$181=300)),"")</f>
        <v/>
      </c>
      <c r="AK125" t="str">
        <f>IFERROR(SUMPRODUCT((Parfaites!$B125=[13]Sem!$C$2:$C$181)*([13]Sem!$E$2:$G$181=300)),"")</f>
        <v/>
      </c>
      <c r="AL125" t="str">
        <f>IFERROR(SUMPRODUCT((Parfaites!$B125=[12]Sem!$C$2:$C$181)*([12]Sem!$E$2:$G$181=300)),"")</f>
        <v/>
      </c>
      <c r="AM125" t="str">
        <f>IFERROR(SUMPRODUCT((Parfaites!$B125=[11]Sem!$C$2:$C$181)*([11]Sem!$E$2:$G$181=300)),"")</f>
        <v/>
      </c>
      <c r="AN125" t="str">
        <f>IFERROR(SUMPRODUCT((Parfaites!$B125=[10]Sem!$C$2:$C$181)*([10]Sem!$E$2:$G$181=300)),"")</f>
        <v/>
      </c>
      <c r="AO125" t="str">
        <f>IFERROR(SUMPRODUCT((Parfaites!$B125=[9]Sem!$C$2:$C$181)*([9]Sem!$E$2:$G$181=300)),"")</f>
        <v/>
      </c>
      <c r="AP125">
        <f>IFERROR(SUMPRODUCT((Parfaites!$B125=Sem.030!$C$2:$C$181)*(Sem.030!$E$2:$G$181=300)),"")</f>
        <v>0</v>
      </c>
      <c r="AQ125" t="str">
        <f>IFERROR(SUMPRODUCT((Parfaites!$B125=[8]Sem!$C$2:$C$181)*([8]Sem!$E$2:$G$181=300)),"")</f>
        <v/>
      </c>
      <c r="AR125" t="str">
        <f>IFERROR(SUMPRODUCT((Parfaites!$B125=[7]Sem!$C$2:$C$181)*([7]Sem!$E$2:$G$181=300)),"")</f>
        <v/>
      </c>
      <c r="AS125" t="str">
        <f>IFERROR(SUMPRODUCT((Parfaites!$B125=[6]Sem!$C$2:$C$181)*([6]Sem!$E$2:$G$181=300)),"")</f>
        <v/>
      </c>
      <c r="AT125">
        <f>IFERROR(SUMPRODUCT((Parfaites!$B125=Sem.034!$C$2:$C$181)*(Sem.034!$E$2:$G$181=300)),"")</f>
        <v>0</v>
      </c>
    </row>
    <row r="126" spans="1:46" x14ac:dyDescent="0.25">
      <c r="A126" s="73">
        <v>1123</v>
      </c>
      <c r="B126" s="135">
        <f>'Informations personnelles'!C126</f>
        <v>0</v>
      </c>
      <c r="C126" s="147">
        <f>SUMPRODUCT((Parfaites!B126='Abat-Neuf'!C$2:C$181)*('Abat-Neuf'!E$2:G$181=300))</f>
        <v>0</v>
      </c>
      <c r="D126" s="127">
        <f t="shared" si="1"/>
        <v>0</v>
      </c>
      <c r="E126" s="126">
        <f>IFERROR(C126*Données!$X$25+D126*Données!$X$23,"")</f>
        <v>0</v>
      </c>
      <c r="M126">
        <f>IFERROR(SUMPRODUCT((Parfaites!$B126=Sem.01!$C$2:$C$181)*(Sem.01!$E$2:$G$181=300)),"")</f>
        <v>0</v>
      </c>
      <c r="N126" t="str">
        <f>IFERROR(SUMPRODUCT((Parfaites!$B126=[1]Sem!$C$2:$C$181)*([1]Sem!$E$2:$G$181=300)),"")</f>
        <v/>
      </c>
      <c r="O126">
        <f>IFERROR(SUMPRODUCT((Parfaites!$B126=Sem.03!$C$2:$C$181)*(Sem.03!$E$2:$G$181=300)),"")</f>
        <v>0</v>
      </c>
      <c r="P126" t="str">
        <f>IFERROR(SUMPRODUCT((Parfaites!$B126=[2]Sem!$C$2:$C$181)*([2]Sem!$E$2:$G$181=300)),"")</f>
        <v/>
      </c>
      <c r="Q126" t="str">
        <f>IFERROR(SUMPRODUCT((Parfaites!$B126=[3]Sem!$C$2:$C$181)*([3]Sem!$E$2:$G$181=300)),"")</f>
        <v/>
      </c>
      <c r="R126" t="str">
        <f>IFERROR(SUMPRODUCT((Parfaites!$B126=[4]Sem!$C$2:$C$181)*([4]Sem!$E$2:$G$181=300)),"")</f>
        <v/>
      </c>
      <c r="S126" t="str">
        <f>IFERROR(SUMPRODUCT((Parfaites!$B126=[5]Sem!$C$2:$C$181)*([5]Sem!$E$2:$G$181=300)),"")</f>
        <v/>
      </c>
      <c r="T126" t="str">
        <f>IFERROR(SUMPRODUCT((Parfaites!$B126=[17]Sem!$C$2:$C$181)*([17]Sem!$E$2:$G$181=300)),"")</f>
        <v/>
      </c>
      <c r="U126" t="str">
        <f>IFERROR(SUMPRODUCT((Parfaites!$B126=[18]Sem!$C$2:$C$181)*([18]Sem!$E$2:$G$181=300)),"")</f>
        <v/>
      </c>
      <c r="V126" t="str">
        <f>IFERROR(SUMPRODUCT((Parfaites!$B126=[19]Sem!$C$2:$C$181)*([19]Sem!$E$2:$G$181=300)),"")</f>
        <v/>
      </c>
      <c r="W126" t="str">
        <f>IFERROR(SUMPRODUCT((Parfaites!$B126=[20]Sem!$C$2:$C$181)*([20]Sem!$E$2:$G$181=300)),"")</f>
        <v/>
      </c>
      <c r="X126" t="str">
        <f>IFERROR(SUMPRODUCT((Parfaites!$B126=[21]Sem!$C$2:$C$181)*([21]Sem!$E$2:$G$181=300)),"")</f>
        <v/>
      </c>
      <c r="Y126" t="str">
        <f>IFERROR(SUMPRODUCT((Parfaites!$B126=[22]Sem!$C$2:$C$181)*([22]Sem!$E$2:$G$181=300)),"")</f>
        <v/>
      </c>
      <c r="Z126" t="str">
        <f>IFERROR(SUMPRODUCT((Parfaites!$B126=[23]Sem!$C$2:$C$181)*([23]Sem!$E$2:$G$181=300)),"")</f>
        <v/>
      </c>
      <c r="AA126">
        <f>IFERROR(SUMPRODUCT((Parfaites!$B126=Sem.015!$C$2:$C$181)*(Sem.015!$E$2:$G$181=300)),"")</f>
        <v>0</v>
      </c>
      <c r="AB126" t="str">
        <f>IFERROR(SUMPRODUCT((Parfaites!$B126=[24]Sem!$C$2:$C$181)*([24]Sem!$E$2:$G$181=300)),"")</f>
        <v/>
      </c>
      <c r="AC126" t="str">
        <f>IFERROR(SUMPRODUCT((Parfaites!$B126=[25]Sem!$C$2:$C$181)*([25]Sem!$E$2:$G$181=300)),"")</f>
        <v/>
      </c>
      <c r="AD126" t="str">
        <f>IFERROR(SUMPRODUCT((Parfaites!$B126=[26]Sem!$C$2:$C$181)*([26]Sem!$E$2:$G$181=300)),"")</f>
        <v/>
      </c>
      <c r="AE126" t="str">
        <f>IFERROR(SUMPRODUCT((Parfaites!$B126=[27]Sem!$C$2:$C$181)*([27]Sem!$E$2:$G$181=300)),"")</f>
        <v/>
      </c>
      <c r="AF126" t="str">
        <f>IFERROR(SUMPRODUCT((Parfaites!$B126=[28]Sem!$C$2:$C$181)*([28]Sem!$E$2:$G$181=300)),"")</f>
        <v/>
      </c>
      <c r="AG126" t="str">
        <f>IFERROR(SUMPRODUCT((Parfaites!$B126=[29]Sem!$C$2:$C$181)*([29]Sem!$E$2:$G$181=300)),"")</f>
        <v/>
      </c>
      <c r="AH126" t="str">
        <f>IFERROR(SUMPRODUCT((Parfaites!$B126=[16]Sem!$C$2:$C$181)*([16]Sem!$E$2:$G$181=300)),"")</f>
        <v/>
      </c>
      <c r="AI126" t="str">
        <f>IFERROR(SUMPRODUCT((Parfaites!$B126=[15]Sem!$C$2:$C$181)*([15]Sem!$E$2:$G$181=300)),"")</f>
        <v/>
      </c>
      <c r="AJ126" t="str">
        <f>IFERROR(SUMPRODUCT((Parfaites!$B126=[14]Sem!$C$2:$C$181)*([14]Sem!$E$2:$G$181=300)),"")</f>
        <v/>
      </c>
      <c r="AK126" t="str">
        <f>IFERROR(SUMPRODUCT((Parfaites!$B126=[13]Sem!$C$2:$C$181)*([13]Sem!$E$2:$G$181=300)),"")</f>
        <v/>
      </c>
      <c r="AL126" t="str">
        <f>IFERROR(SUMPRODUCT((Parfaites!$B126=[12]Sem!$C$2:$C$181)*([12]Sem!$E$2:$G$181=300)),"")</f>
        <v/>
      </c>
      <c r="AM126" t="str">
        <f>IFERROR(SUMPRODUCT((Parfaites!$B126=[11]Sem!$C$2:$C$181)*([11]Sem!$E$2:$G$181=300)),"")</f>
        <v/>
      </c>
      <c r="AN126" t="str">
        <f>IFERROR(SUMPRODUCT((Parfaites!$B126=[10]Sem!$C$2:$C$181)*([10]Sem!$E$2:$G$181=300)),"")</f>
        <v/>
      </c>
      <c r="AO126" t="str">
        <f>IFERROR(SUMPRODUCT((Parfaites!$B126=[9]Sem!$C$2:$C$181)*([9]Sem!$E$2:$G$181=300)),"")</f>
        <v/>
      </c>
      <c r="AP126">
        <f>IFERROR(SUMPRODUCT((Parfaites!$B126=Sem.030!$C$2:$C$181)*(Sem.030!$E$2:$G$181=300)),"")</f>
        <v>0</v>
      </c>
      <c r="AQ126" t="str">
        <f>IFERROR(SUMPRODUCT((Parfaites!$B126=[8]Sem!$C$2:$C$181)*([8]Sem!$E$2:$G$181=300)),"")</f>
        <v/>
      </c>
      <c r="AR126" t="str">
        <f>IFERROR(SUMPRODUCT((Parfaites!$B126=[7]Sem!$C$2:$C$181)*([7]Sem!$E$2:$G$181=300)),"")</f>
        <v/>
      </c>
      <c r="AS126" t="str">
        <f>IFERROR(SUMPRODUCT((Parfaites!$B126=[6]Sem!$C$2:$C$181)*([6]Sem!$E$2:$G$181=300)),"")</f>
        <v/>
      </c>
      <c r="AT126">
        <f>IFERROR(SUMPRODUCT((Parfaites!$B126=Sem.034!$C$2:$C$181)*(Sem.034!$E$2:$G$181=300)),"")</f>
        <v>0</v>
      </c>
    </row>
    <row r="127" spans="1:46" x14ac:dyDescent="0.25">
      <c r="A127" s="73">
        <v>1124</v>
      </c>
      <c r="B127" s="135">
        <f>'Informations personnelles'!C127</f>
        <v>0</v>
      </c>
      <c r="C127" s="147">
        <f>SUMPRODUCT((Parfaites!B127='Abat-Neuf'!C$2:C$181)*('Abat-Neuf'!E$2:G$181=300))</f>
        <v>0</v>
      </c>
      <c r="D127" s="127">
        <f t="shared" si="1"/>
        <v>0</v>
      </c>
      <c r="E127" s="126">
        <f>IFERROR(C127*Données!$X$25+D127*Données!$X$23,"")</f>
        <v>0</v>
      </c>
      <c r="M127">
        <f>IFERROR(SUMPRODUCT((Parfaites!$B127=Sem.01!$C$2:$C$181)*(Sem.01!$E$2:$G$181=300)),"")</f>
        <v>0</v>
      </c>
      <c r="N127" t="str">
        <f>IFERROR(SUMPRODUCT((Parfaites!$B127=[1]Sem!$C$2:$C$181)*([1]Sem!$E$2:$G$181=300)),"")</f>
        <v/>
      </c>
      <c r="O127">
        <f>IFERROR(SUMPRODUCT((Parfaites!$B127=Sem.03!$C$2:$C$181)*(Sem.03!$E$2:$G$181=300)),"")</f>
        <v>0</v>
      </c>
      <c r="P127" t="str">
        <f>IFERROR(SUMPRODUCT((Parfaites!$B127=[2]Sem!$C$2:$C$181)*([2]Sem!$E$2:$G$181=300)),"")</f>
        <v/>
      </c>
      <c r="Q127" t="str">
        <f>IFERROR(SUMPRODUCT((Parfaites!$B127=[3]Sem!$C$2:$C$181)*([3]Sem!$E$2:$G$181=300)),"")</f>
        <v/>
      </c>
      <c r="R127" t="str">
        <f>IFERROR(SUMPRODUCT((Parfaites!$B127=[4]Sem!$C$2:$C$181)*([4]Sem!$E$2:$G$181=300)),"")</f>
        <v/>
      </c>
      <c r="S127" t="str">
        <f>IFERROR(SUMPRODUCT((Parfaites!$B127=[5]Sem!$C$2:$C$181)*([5]Sem!$E$2:$G$181=300)),"")</f>
        <v/>
      </c>
      <c r="T127" t="str">
        <f>IFERROR(SUMPRODUCT((Parfaites!$B127=[17]Sem!$C$2:$C$181)*([17]Sem!$E$2:$G$181=300)),"")</f>
        <v/>
      </c>
      <c r="U127" t="str">
        <f>IFERROR(SUMPRODUCT((Parfaites!$B127=[18]Sem!$C$2:$C$181)*([18]Sem!$E$2:$G$181=300)),"")</f>
        <v/>
      </c>
      <c r="V127" t="str">
        <f>IFERROR(SUMPRODUCT((Parfaites!$B127=[19]Sem!$C$2:$C$181)*([19]Sem!$E$2:$G$181=300)),"")</f>
        <v/>
      </c>
      <c r="W127" t="str">
        <f>IFERROR(SUMPRODUCT((Parfaites!$B127=[20]Sem!$C$2:$C$181)*([20]Sem!$E$2:$G$181=300)),"")</f>
        <v/>
      </c>
      <c r="X127" t="str">
        <f>IFERROR(SUMPRODUCT((Parfaites!$B127=[21]Sem!$C$2:$C$181)*([21]Sem!$E$2:$G$181=300)),"")</f>
        <v/>
      </c>
      <c r="Y127" t="str">
        <f>IFERROR(SUMPRODUCT((Parfaites!$B127=[22]Sem!$C$2:$C$181)*([22]Sem!$E$2:$G$181=300)),"")</f>
        <v/>
      </c>
      <c r="Z127" t="str">
        <f>IFERROR(SUMPRODUCT((Parfaites!$B127=[23]Sem!$C$2:$C$181)*([23]Sem!$E$2:$G$181=300)),"")</f>
        <v/>
      </c>
      <c r="AA127">
        <f>IFERROR(SUMPRODUCT((Parfaites!$B127=Sem.015!$C$2:$C$181)*(Sem.015!$E$2:$G$181=300)),"")</f>
        <v>0</v>
      </c>
      <c r="AB127" t="str">
        <f>IFERROR(SUMPRODUCT((Parfaites!$B127=[24]Sem!$C$2:$C$181)*([24]Sem!$E$2:$G$181=300)),"")</f>
        <v/>
      </c>
      <c r="AC127" t="str">
        <f>IFERROR(SUMPRODUCT((Parfaites!$B127=[25]Sem!$C$2:$C$181)*([25]Sem!$E$2:$G$181=300)),"")</f>
        <v/>
      </c>
      <c r="AD127" t="str">
        <f>IFERROR(SUMPRODUCT((Parfaites!$B127=[26]Sem!$C$2:$C$181)*([26]Sem!$E$2:$G$181=300)),"")</f>
        <v/>
      </c>
      <c r="AE127" t="str">
        <f>IFERROR(SUMPRODUCT((Parfaites!$B127=[27]Sem!$C$2:$C$181)*([27]Sem!$E$2:$G$181=300)),"")</f>
        <v/>
      </c>
      <c r="AF127" t="str">
        <f>IFERROR(SUMPRODUCT((Parfaites!$B127=[28]Sem!$C$2:$C$181)*([28]Sem!$E$2:$G$181=300)),"")</f>
        <v/>
      </c>
      <c r="AG127" t="str">
        <f>IFERROR(SUMPRODUCT((Parfaites!$B127=[29]Sem!$C$2:$C$181)*([29]Sem!$E$2:$G$181=300)),"")</f>
        <v/>
      </c>
      <c r="AH127" t="str">
        <f>IFERROR(SUMPRODUCT((Parfaites!$B127=[16]Sem!$C$2:$C$181)*([16]Sem!$E$2:$G$181=300)),"")</f>
        <v/>
      </c>
      <c r="AI127" t="str">
        <f>IFERROR(SUMPRODUCT((Parfaites!$B127=[15]Sem!$C$2:$C$181)*([15]Sem!$E$2:$G$181=300)),"")</f>
        <v/>
      </c>
      <c r="AJ127" t="str">
        <f>IFERROR(SUMPRODUCT((Parfaites!$B127=[14]Sem!$C$2:$C$181)*([14]Sem!$E$2:$G$181=300)),"")</f>
        <v/>
      </c>
      <c r="AK127" t="str">
        <f>IFERROR(SUMPRODUCT((Parfaites!$B127=[13]Sem!$C$2:$C$181)*([13]Sem!$E$2:$G$181=300)),"")</f>
        <v/>
      </c>
      <c r="AL127" t="str">
        <f>IFERROR(SUMPRODUCT((Parfaites!$B127=[12]Sem!$C$2:$C$181)*([12]Sem!$E$2:$G$181=300)),"")</f>
        <v/>
      </c>
      <c r="AM127" t="str">
        <f>IFERROR(SUMPRODUCT((Parfaites!$B127=[11]Sem!$C$2:$C$181)*([11]Sem!$E$2:$G$181=300)),"")</f>
        <v/>
      </c>
      <c r="AN127" t="str">
        <f>IFERROR(SUMPRODUCT((Parfaites!$B127=[10]Sem!$C$2:$C$181)*([10]Sem!$E$2:$G$181=300)),"")</f>
        <v/>
      </c>
      <c r="AO127" t="str">
        <f>IFERROR(SUMPRODUCT((Parfaites!$B127=[9]Sem!$C$2:$C$181)*([9]Sem!$E$2:$G$181=300)),"")</f>
        <v/>
      </c>
      <c r="AP127">
        <f>IFERROR(SUMPRODUCT((Parfaites!$B127=Sem.030!$C$2:$C$181)*(Sem.030!$E$2:$G$181=300)),"")</f>
        <v>0</v>
      </c>
      <c r="AQ127" t="str">
        <f>IFERROR(SUMPRODUCT((Parfaites!$B127=[8]Sem!$C$2:$C$181)*([8]Sem!$E$2:$G$181=300)),"")</f>
        <v/>
      </c>
      <c r="AR127" t="str">
        <f>IFERROR(SUMPRODUCT((Parfaites!$B127=[7]Sem!$C$2:$C$181)*([7]Sem!$E$2:$G$181=300)),"")</f>
        <v/>
      </c>
      <c r="AS127" t="str">
        <f>IFERROR(SUMPRODUCT((Parfaites!$B127=[6]Sem!$C$2:$C$181)*([6]Sem!$E$2:$G$181=300)),"")</f>
        <v/>
      </c>
      <c r="AT127">
        <f>IFERROR(SUMPRODUCT((Parfaites!$B127=Sem.034!$C$2:$C$181)*(Sem.034!$E$2:$G$181=300)),"")</f>
        <v>0</v>
      </c>
    </row>
    <row r="128" spans="1:46" x14ac:dyDescent="0.25">
      <c r="A128" s="73">
        <v>1125</v>
      </c>
      <c r="B128" s="135">
        <f>'Informations personnelles'!C128</f>
        <v>0</v>
      </c>
      <c r="C128" s="147">
        <f>SUMPRODUCT((Parfaites!B128='Abat-Neuf'!C$2:C$181)*('Abat-Neuf'!E$2:G$181=300))</f>
        <v>0</v>
      </c>
      <c r="D128" s="127">
        <f t="shared" si="1"/>
        <v>0</v>
      </c>
      <c r="E128" s="126">
        <f>IFERROR(C128*Données!$X$25+D128*Données!$X$23,"")</f>
        <v>0</v>
      </c>
      <c r="M128">
        <f>IFERROR(SUMPRODUCT((Parfaites!$B128=Sem.01!$C$2:$C$181)*(Sem.01!$E$2:$G$181=300)),"")</f>
        <v>0</v>
      </c>
      <c r="N128" t="str">
        <f>IFERROR(SUMPRODUCT((Parfaites!$B128=[1]Sem!$C$2:$C$181)*([1]Sem!$E$2:$G$181=300)),"")</f>
        <v/>
      </c>
      <c r="O128">
        <f>IFERROR(SUMPRODUCT((Parfaites!$B128=Sem.03!$C$2:$C$181)*(Sem.03!$E$2:$G$181=300)),"")</f>
        <v>0</v>
      </c>
      <c r="P128" t="str">
        <f>IFERROR(SUMPRODUCT((Parfaites!$B128=[2]Sem!$C$2:$C$181)*([2]Sem!$E$2:$G$181=300)),"")</f>
        <v/>
      </c>
      <c r="Q128" t="str">
        <f>IFERROR(SUMPRODUCT((Parfaites!$B128=[3]Sem!$C$2:$C$181)*([3]Sem!$E$2:$G$181=300)),"")</f>
        <v/>
      </c>
      <c r="R128" t="str">
        <f>IFERROR(SUMPRODUCT((Parfaites!$B128=[4]Sem!$C$2:$C$181)*([4]Sem!$E$2:$G$181=300)),"")</f>
        <v/>
      </c>
      <c r="S128" t="str">
        <f>IFERROR(SUMPRODUCT((Parfaites!$B128=[5]Sem!$C$2:$C$181)*([5]Sem!$E$2:$G$181=300)),"")</f>
        <v/>
      </c>
      <c r="T128" t="str">
        <f>IFERROR(SUMPRODUCT((Parfaites!$B128=[17]Sem!$C$2:$C$181)*([17]Sem!$E$2:$G$181=300)),"")</f>
        <v/>
      </c>
      <c r="U128" t="str">
        <f>IFERROR(SUMPRODUCT((Parfaites!$B128=[18]Sem!$C$2:$C$181)*([18]Sem!$E$2:$G$181=300)),"")</f>
        <v/>
      </c>
      <c r="V128" t="str">
        <f>IFERROR(SUMPRODUCT((Parfaites!$B128=[19]Sem!$C$2:$C$181)*([19]Sem!$E$2:$G$181=300)),"")</f>
        <v/>
      </c>
      <c r="W128" t="str">
        <f>IFERROR(SUMPRODUCT((Parfaites!$B128=[20]Sem!$C$2:$C$181)*([20]Sem!$E$2:$G$181=300)),"")</f>
        <v/>
      </c>
      <c r="X128" t="str">
        <f>IFERROR(SUMPRODUCT((Parfaites!$B128=[21]Sem!$C$2:$C$181)*([21]Sem!$E$2:$G$181=300)),"")</f>
        <v/>
      </c>
      <c r="Y128" t="str">
        <f>IFERROR(SUMPRODUCT((Parfaites!$B128=[22]Sem!$C$2:$C$181)*([22]Sem!$E$2:$G$181=300)),"")</f>
        <v/>
      </c>
      <c r="Z128" t="str">
        <f>IFERROR(SUMPRODUCT((Parfaites!$B128=[23]Sem!$C$2:$C$181)*([23]Sem!$E$2:$G$181=300)),"")</f>
        <v/>
      </c>
      <c r="AA128">
        <f>IFERROR(SUMPRODUCT((Parfaites!$B128=Sem.015!$C$2:$C$181)*(Sem.015!$E$2:$G$181=300)),"")</f>
        <v>0</v>
      </c>
      <c r="AB128" t="str">
        <f>IFERROR(SUMPRODUCT((Parfaites!$B128=[24]Sem!$C$2:$C$181)*([24]Sem!$E$2:$G$181=300)),"")</f>
        <v/>
      </c>
      <c r="AC128" t="str">
        <f>IFERROR(SUMPRODUCT((Parfaites!$B128=[25]Sem!$C$2:$C$181)*([25]Sem!$E$2:$G$181=300)),"")</f>
        <v/>
      </c>
      <c r="AD128" t="str">
        <f>IFERROR(SUMPRODUCT((Parfaites!$B128=[26]Sem!$C$2:$C$181)*([26]Sem!$E$2:$G$181=300)),"")</f>
        <v/>
      </c>
      <c r="AE128" t="str">
        <f>IFERROR(SUMPRODUCT((Parfaites!$B128=[27]Sem!$C$2:$C$181)*([27]Sem!$E$2:$G$181=300)),"")</f>
        <v/>
      </c>
      <c r="AF128" t="str">
        <f>IFERROR(SUMPRODUCT((Parfaites!$B128=[28]Sem!$C$2:$C$181)*([28]Sem!$E$2:$G$181=300)),"")</f>
        <v/>
      </c>
      <c r="AG128" t="str">
        <f>IFERROR(SUMPRODUCT((Parfaites!$B128=[29]Sem!$C$2:$C$181)*([29]Sem!$E$2:$G$181=300)),"")</f>
        <v/>
      </c>
      <c r="AH128" t="str">
        <f>IFERROR(SUMPRODUCT((Parfaites!$B128=[16]Sem!$C$2:$C$181)*([16]Sem!$E$2:$G$181=300)),"")</f>
        <v/>
      </c>
      <c r="AI128" t="str">
        <f>IFERROR(SUMPRODUCT((Parfaites!$B128=[15]Sem!$C$2:$C$181)*([15]Sem!$E$2:$G$181=300)),"")</f>
        <v/>
      </c>
      <c r="AJ128" t="str">
        <f>IFERROR(SUMPRODUCT((Parfaites!$B128=[14]Sem!$C$2:$C$181)*([14]Sem!$E$2:$G$181=300)),"")</f>
        <v/>
      </c>
      <c r="AK128" t="str">
        <f>IFERROR(SUMPRODUCT((Parfaites!$B128=[13]Sem!$C$2:$C$181)*([13]Sem!$E$2:$G$181=300)),"")</f>
        <v/>
      </c>
      <c r="AL128" t="str">
        <f>IFERROR(SUMPRODUCT((Parfaites!$B128=[12]Sem!$C$2:$C$181)*([12]Sem!$E$2:$G$181=300)),"")</f>
        <v/>
      </c>
      <c r="AM128" t="str">
        <f>IFERROR(SUMPRODUCT((Parfaites!$B128=[11]Sem!$C$2:$C$181)*([11]Sem!$E$2:$G$181=300)),"")</f>
        <v/>
      </c>
      <c r="AN128" t="str">
        <f>IFERROR(SUMPRODUCT((Parfaites!$B128=[10]Sem!$C$2:$C$181)*([10]Sem!$E$2:$G$181=300)),"")</f>
        <v/>
      </c>
      <c r="AO128" t="str">
        <f>IFERROR(SUMPRODUCT((Parfaites!$B128=[9]Sem!$C$2:$C$181)*([9]Sem!$E$2:$G$181=300)),"")</f>
        <v/>
      </c>
      <c r="AP128">
        <f>IFERROR(SUMPRODUCT((Parfaites!$B128=Sem.030!$C$2:$C$181)*(Sem.030!$E$2:$G$181=300)),"")</f>
        <v>0</v>
      </c>
      <c r="AQ128" t="str">
        <f>IFERROR(SUMPRODUCT((Parfaites!$B128=[8]Sem!$C$2:$C$181)*([8]Sem!$E$2:$G$181=300)),"")</f>
        <v/>
      </c>
      <c r="AR128" t="str">
        <f>IFERROR(SUMPRODUCT((Parfaites!$B128=[7]Sem!$C$2:$C$181)*([7]Sem!$E$2:$G$181=300)),"")</f>
        <v/>
      </c>
      <c r="AS128" t="str">
        <f>IFERROR(SUMPRODUCT((Parfaites!$B128=[6]Sem!$C$2:$C$181)*([6]Sem!$E$2:$G$181=300)),"")</f>
        <v/>
      </c>
      <c r="AT128">
        <f>IFERROR(SUMPRODUCT((Parfaites!$B128=Sem.034!$C$2:$C$181)*(Sem.034!$E$2:$G$181=300)),"")</f>
        <v>0</v>
      </c>
    </row>
    <row r="129" spans="1:46" x14ac:dyDescent="0.25">
      <c r="A129" s="73">
        <v>1126</v>
      </c>
      <c r="B129" s="135">
        <f>'Informations personnelles'!C129</f>
        <v>0</v>
      </c>
      <c r="C129" s="147">
        <f>SUMPRODUCT((Parfaites!B129='Abat-Neuf'!C$2:C$181)*('Abat-Neuf'!E$2:G$181=300))</f>
        <v>0</v>
      </c>
      <c r="D129" s="127">
        <f t="shared" si="1"/>
        <v>0</v>
      </c>
      <c r="E129" s="126">
        <f>IFERROR(C129*Données!$X$25+D129*Données!$X$23,"")</f>
        <v>0</v>
      </c>
      <c r="M129">
        <f>IFERROR(SUMPRODUCT((Parfaites!$B129=Sem.01!$C$2:$C$181)*(Sem.01!$E$2:$G$181=300)),"")</f>
        <v>0</v>
      </c>
      <c r="N129" t="str">
        <f>IFERROR(SUMPRODUCT((Parfaites!$B129=[1]Sem!$C$2:$C$181)*([1]Sem!$E$2:$G$181=300)),"")</f>
        <v/>
      </c>
      <c r="O129">
        <f>IFERROR(SUMPRODUCT((Parfaites!$B129=Sem.03!$C$2:$C$181)*(Sem.03!$E$2:$G$181=300)),"")</f>
        <v>0</v>
      </c>
      <c r="P129" t="str">
        <f>IFERROR(SUMPRODUCT((Parfaites!$B129=[2]Sem!$C$2:$C$181)*([2]Sem!$E$2:$G$181=300)),"")</f>
        <v/>
      </c>
      <c r="Q129" t="str">
        <f>IFERROR(SUMPRODUCT((Parfaites!$B129=[3]Sem!$C$2:$C$181)*([3]Sem!$E$2:$G$181=300)),"")</f>
        <v/>
      </c>
      <c r="R129" t="str">
        <f>IFERROR(SUMPRODUCT((Parfaites!$B129=[4]Sem!$C$2:$C$181)*([4]Sem!$E$2:$G$181=300)),"")</f>
        <v/>
      </c>
      <c r="S129" t="str">
        <f>IFERROR(SUMPRODUCT((Parfaites!$B129=[5]Sem!$C$2:$C$181)*([5]Sem!$E$2:$G$181=300)),"")</f>
        <v/>
      </c>
      <c r="T129" t="str">
        <f>IFERROR(SUMPRODUCT((Parfaites!$B129=[17]Sem!$C$2:$C$181)*([17]Sem!$E$2:$G$181=300)),"")</f>
        <v/>
      </c>
      <c r="U129" t="str">
        <f>IFERROR(SUMPRODUCT((Parfaites!$B129=[18]Sem!$C$2:$C$181)*([18]Sem!$E$2:$G$181=300)),"")</f>
        <v/>
      </c>
      <c r="V129" t="str">
        <f>IFERROR(SUMPRODUCT((Parfaites!$B129=[19]Sem!$C$2:$C$181)*([19]Sem!$E$2:$G$181=300)),"")</f>
        <v/>
      </c>
      <c r="W129" t="str">
        <f>IFERROR(SUMPRODUCT((Parfaites!$B129=[20]Sem!$C$2:$C$181)*([20]Sem!$E$2:$G$181=300)),"")</f>
        <v/>
      </c>
      <c r="X129" t="str">
        <f>IFERROR(SUMPRODUCT((Parfaites!$B129=[21]Sem!$C$2:$C$181)*([21]Sem!$E$2:$G$181=300)),"")</f>
        <v/>
      </c>
      <c r="Y129" t="str">
        <f>IFERROR(SUMPRODUCT((Parfaites!$B129=[22]Sem!$C$2:$C$181)*([22]Sem!$E$2:$G$181=300)),"")</f>
        <v/>
      </c>
      <c r="Z129" t="str">
        <f>IFERROR(SUMPRODUCT((Parfaites!$B129=[23]Sem!$C$2:$C$181)*([23]Sem!$E$2:$G$181=300)),"")</f>
        <v/>
      </c>
      <c r="AA129">
        <f>IFERROR(SUMPRODUCT((Parfaites!$B129=Sem.015!$C$2:$C$181)*(Sem.015!$E$2:$G$181=300)),"")</f>
        <v>0</v>
      </c>
      <c r="AB129" t="str">
        <f>IFERROR(SUMPRODUCT((Parfaites!$B129=[24]Sem!$C$2:$C$181)*([24]Sem!$E$2:$G$181=300)),"")</f>
        <v/>
      </c>
      <c r="AC129" t="str">
        <f>IFERROR(SUMPRODUCT((Parfaites!$B129=[25]Sem!$C$2:$C$181)*([25]Sem!$E$2:$G$181=300)),"")</f>
        <v/>
      </c>
      <c r="AD129" t="str">
        <f>IFERROR(SUMPRODUCT((Parfaites!$B129=[26]Sem!$C$2:$C$181)*([26]Sem!$E$2:$G$181=300)),"")</f>
        <v/>
      </c>
      <c r="AE129" t="str">
        <f>IFERROR(SUMPRODUCT((Parfaites!$B129=[27]Sem!$C$2:$C$181)*([27]Sem!$E$2:$G$181=300)),"")</f>
        <v/>
      </c>
      <c r="AF129" t="str">
        <f>IFERROR(SUMPRODUCT((Parfaites!$B129=[28]Sem!$C$2:$C$181)*([28]Sem!$E$2:$G$181=300)),"")</f>
        <v/>
      </c>
      <c r="AG129" t="str">
        <f>IFERROR(SUMPRODUCT((Parfaites!$B129=[29]Sem!$C$2:$C$181)*([29]Sem!$E$2:$G$181=300)),"")</f>
        <v/>
      </c>
      <c r="AH129" t="str">
        <f>IFERROR(SUMPRODUCT((Parfaites!$B129=[16]Sem!$C$2:$C$181)*([16]Sem!$E$2:$G$181=300)),"")</f>
        <v/>
      </c>
      <c r="AI129" t="str">
        <f>IFERROR(SUMPRODUCT((Parfaites!$B129=[15]Sem!$C$2:$C$181)*([15]Sem!$E$2:$G$181=300)),"")</f>
        <v/>
      </c>
      <c r="AJ129" t="str">
        <f>IFERROR(SUMPRODUCT((Parfaites!$B129=[14]Sem!$C$2:$C$181)*([14]Sem!$E$2:$G$181=300)),"")</f>
        <v/>
      </c>
      <c r="AK129" t="str">
        <f>IFERROR(SUMPRODUCT((Parfaites!$B129=[13]Sem!$C$2:$C$181)*([13]Sem!$E$2:$G$181=300)),"")</f>
        <v/>
      </c>
      <c r="AL129" t="str">
        <f>IFERROR(SUMPRODUCT((Parfaites!$B129=[12]Sem!$C$2:$C$181)*([12]Sem!$E$2:$G$181=300)),"")</f>
        <v/>
      </c>
      <c r="AM129" t="str">
        <f>IFERROR(SUMPRODUCT((Parfaites!$B129=[11]Sem!$C$2:$C$181)*([11]Sem!$E$2:$G$181=300)),"")</f>
        <v/>
      </c>
      <c r="AN129" t="str">
        <f>IFERROR(SUMPRODUCT((Parfaites!$B129=[10]Sem!$C$2:$C$181)*([10]Sem!$E$2:$G$181=300)),"")</f>
        <v/>
      </c>
      <c r="AO129" t="str">
        <f>IFERROR(SUMPRODUCT((Parfaites!$B129=[9]Sem!$C$2:$C$181)*([9]Sem!$E$2:$G$181=300)),"")</f>
        <v/>
      </c>
      <c r="AP129">
        <f>IFERROR(SUMPRODUCT((Parfaites!$B129=Sem.030!$C$2:$C$181)*(Sem.030!$E$2:$G$181=300)),"")</f>
        <v>0</v>
      </c>
      <c r="AQ129" t="str">
        <f>IFERROR(SUMPRODUCT((Parfaites!$B129=[8]Sem!$C$2:$C$181)*([8]Sem!$E$2:$G$181=300)),"")</f>
        <v/>
      </c>
      <c r="AR129" t="str">
        <f>IFERROR(SUMPRODUCT((Parfaites!$B129=[7]Sem!$C$2:$C$181)*([7]Sem!$E$2:$G$181=300)),"")</f>
        <v/>
      </c>
      <c r="AS129" t="str">
        <f>IFERROR(SUMPRODUCT((Parfaites!$B129=[6]Sem!$C$2:$C$181)*([6]Sem!$E$2:$G$181=300)),"")</f>
        <v/>
      </c>
      <c r="AT129">
        <f>IFERROR(SUMPRODUCT((Parfaites!$B129=Sem.034!$C$2:$C$181)*(Sem.034!$E$2:$G$181=300)),"")</f>
        <v>0</v>
      </c>
    </row>
    <row r="130" spans="1:46" x14ac:dyDescent="0.25">
      <c r="A130" s="73">
        <v>1127</v>
      </c>
      <c r="B130" s="135">
        <f>'Informations personnelles'!C130</f>
        <v>0</v>
      </c>
      <c r="C130" s="147">
        <f>SUMPRODUCT((Parfaites!B130='Abat-Neuf'!C$2:C$181)*('Abat-Neuf'!E$2:G$181=300))</f>
        <v>0</v>
      </c>
      <c r="D130" s="127">
        <f t="shared" si="1"/>
        <v>0</v>
      </c>
      <c r="E130" s="126">
        <f>IFERROR(C130*Données!$X$25+D130*Données!$X$23,"")</f>
        <v>0</v>
      </c>
      <c r="M130">
        <f>IFERROR(SUMPRODUCT((Parfaites!$B130=Sem.01!$C$2:$C$181)*(Sem.01!$E$2:$G$181=300)),"")</f>
        <v>0</v>
      </c>
      <c r="N130" t="str">
        <f>IFERROR(SUMPRODUCT((Parfaites!$B130=[1]Sem!$C$2:$C$181)*([1]Sem!$E$2:$G$181=300)),"")</f>
        <v/>
      </c>
      <c r="O130">
        <f>IFERROR(SUMPRODUCT((Parfaites!$B130=Sem.03!$C$2:$C$181)*(Sem.03!$E$2:$G$181=300)),"")</f>
        <v>0</v>
      </c>
      <c r="P130" t="str">
        <f>IFERROR(SUMPRODUCT((Parfaites!$B130=[2]Sem!$C$2:$C$181)*([2]Sem!$E$2:$G$181=300)),"")</f>
        <v/>
      </c>
      <c r="Q130" t="str">
        <f>IFERROR(SUMPRODUCT((Parfaites!$B130=[3]Sem!$C$2:$C$181)*([3]Sem!$E$2:$G$181=300)),"")</f>
        <v/>
      </c>
      <c r="R130" t="str">
        <f>IFERROR(SUMPRODUCT((Parfaites!$B130=[4]Sem!$C$2:$C$181)*([4]Sem!$E$2:$G$181=300)),"")</f>
        <v/>
      </c>
      <c r="S130" t="str">
        <f>IFERROR(SUMPRODUCT((Parfaites!$B130=[5]Sem!$C$2:$C$181)*([5]Sem!$E$2:$G$181=300)),"")</f>
        <v/>
      </c>
      <c r="T130" t="str">
        <f>IFERROR(SUMPRODUCT((Parfaites!$B130=[17]Sem!$C$2:$C$181)*([17]Sem!$E$2:$G$181=300)),"")</f>
        <v/>
      </c>
      <c r="U130" t="str">
        <f>IFERROR(SUMPRODUCT((Parfaites!$B130=[18]Sem!$C$2:$C$181)*([18]Sem!$E$2:$G$181=300)),"")</f>
        <v/>
      </c>
      <c r="V130" t="str">
        <f>IFERROR(SUMPRODUCT((Parfaites!$B130=[19]Sem!$C$2:$C$181)*([19]Sem!$E$2:$G$181=300)),"")</f>
        <v/>
      </c>
      <c r="W130" t="str">
        <f>IFERROR(SUMPRODUCT((Parfaites!$B130=[20]Sem!$C$2:$C$181)*([20]Sem!$E$2:$G$181=300)),"")</f>
        <v/>
      </c>
      <c r="X130" t="str">
        <f>IFERROR(SUMPRODUCT((Parfaites!$B130=[21]Sem!$C$2:$C$181)*([21]Sem!$E$2:$G$181=300)),"")</f>
        <v/>
      </c>
      <c r="Y130" t="str">
        <f>IFERROR(SUMPRODUCT((Parfaites!$B130=[22]Sem!$C$2:$C$181)*([22]Sem!$E$2:$G$181=300)),"")</f>
        <v/>
      </c>
      <c r="Z130" t="str">
        <f>IFERROR(SUMPRODUCT((Parfaites!$B130=[23]Sem!$C$2:$C$181)*([23]Sem!$E$2:$G$181=300)),"")</f>
        <v/>
      </c>
      <c r="AA130">
        <f>IFERROR(SUMPRODUCT((Parfaites!$B130=Sem.015!$C$2:$C$181)*(Sem.015!$E$2:$G$181=300)),"")</f>
        <v>0</v>
      </c>
      <c r="AB130" t="str">
        <f>IFERROR(SUMPRODUCT((Parfaites!$B130=[24]Sem!$C$2:$C$181)*([24]Sem!$E$2:$G$181=300)),"")</f>
        <v/>
      </c>
      <c r="AC130" t="str">
        <f>IFERROR(SUMPRODUCT((Parfaites!$B130=[25]Sem!$C$2:$C$181)*([25]Sem!$E$2:$G$181=300)),"")</f>
        <v/>
      </c>
      <c r="AD130" t="str">
        <f>IFERROR(SUMPRODUCT((Parfaites!$B130=[26]Sem!$C$2:$C$181)*([26]Sem!$E$2:$G$181=300)),"")</f>
        <v/>
      </c>
      <c r="AE130" t="str">
        <f>IFERROR(SUMPRODUCT((Parfaites!$B130=[27]Sem!$C$2:$C$181)*([27]Sem!$E$2:$G$181=300)),"")</f>
        <v/>
      </c>
      <c r="AF130" t="str">
        <f>IFERROR(SUMPRODUCT((Parfaites!$B130=[28]Sem!$C$2:$C$181)*([28]Sem!$E$2:$G$181=300)),"")</f>
        <v/>
      </c>
      <c r="AG130" t="str">
        <f>IFERROR(SUMPRODUCT((Parfaites!$B130=[29]Sem!$C$2:$C$181)*([29]Sem!$E$2:$G$181=300)),"")</f>
        <v/>
      </c>
      <c r="AH130" t="str">
        <f>IFERROR(SUMPRODUCT((Parfaites!$B130=[16]Sem!$C$2:$C$181)*([16]Sem!$E$2:$G$181=300)),"")</f>
        <v/>
      </c>
      <c r="AI130" t="str">
        <f>IFERROR(SUMPRODUCT((Parfaites!$B130=[15]Sem!$C$2:$C$181)*([15]Sem!$E$2:$G$181=300)),"")</f>
        <v/>
      </c>
      <c r="AJ130" t="str">
        <f>IFERROR(SUMPRODUCT((Parfaites!$B130=[14]Sem!$C$2:$C$181)*([14]Sem!$E$2:$G$181=300)),"")</f>
        <v/>
      </c>
      <c r="AK130" t="str">
        <f>IFERROR(SUMPRODUCT((Parfaites!$B130=[13]Sem!$C$2:$C$181)*([13]Sem!$E$2:$G$181=300)),"")</f>
        <v/>
      </c>
      <c r="AL130" t="str">
        <f>IFERROR(SUMPRODUCT((Parfaites!$B130=[12]Sem!$C$2:$C$181)*([12]Sem!$E$2:$G$181=300)),"")</f>
        <v/>
      </c>
      <c r="AM130" t="str">
        <f>IFERROR(SUMPRODUCT((Parfaites!$B130=[11]Sem!$C$2:$C$181)*([11]Sem!$E$2:$G$181=300)),"")</f>
        <v/>
      </c>
      <c r="AN130" t="str">
        <f>IFERROR(SUMPRODUCT((Parfaites!$B130=[10]Sem!$C$2:$C$181)*([10]Sem!$E$2:$G$181=300)),"")</f>
        <v/>
      </c>
      <c r="AO130" t="str">
        <f>IFERROR(SUMPRODUCT((Parfaites!$B130=[9]Sem!$C$2:$C$181)*([9]Sem!$E$2:$G$181=300)),"")</f>
        <v/>
      </c>
      <c r="AP130">
        <f>IFERROR(SUMPRODUCT((Parfaites!$B130=Sem.030!$C$2:$C$181)*(Sem.030!$E$2:$G$181=300)),"")</f>
        <v>0</v>
      </c>
      <c r="AQ130" t="str">
        <f>IFERROR(SUMPRODUCT((Parfaites!$B130=[8]Sem!$C$2:$C$181)*([8]Sem!$E$2:$G$181=300)),"")</f>
        <v/>
      </c>
      <c r="AR130" t="str">
        <f>IFERROR(SUMPRODUCT((Parfaites!$B130=[7]Sem!$C$2:$C$181)*([7]Sem!$E$2:$G$181=300)),"")</f>
        <v/>
      </c>
      <c r="AS130" t="str">
        <f>IFERROR(SUMPRODUCT((Parfaites!$B130=[6]Sem!$C$2:$C$181)*([6]Sem!$E$2:$G$181=300)),"")</f>
        <v/>
      </c>
      <c r="AT130">
        <f>IFERROR(SUMPRODUCT((Parfaites!$B130=Sem.034!$C$2:$C$181)*(Sem.034!$E$2:$G$181=300)),"")</f>
        <v>0</v>
      </c>
    </row>
    <row r="131" spans="1:46" x14ac:dyDescent="0.25">
      <c r="A131" s="73">
        <v>1128</v>
      </c>
      <c r="B131" s="135">
        <f>'Informations personnelles'!C131</f>
        <v>0</v>
      </c>
      <c r="C131" s="147">
        <f>SUMPRODUCT((Parfaites!B131='Abat-Neuf'!C$2:C$181)*('Abat-Neuf'!E$2:G$181=300))</f>
        <v>0</v>
      </c>
      <c r="D131" s="127">
        <f t="shared" si="1"/>
        <v>0</v>
      </c>
      <c r="E131" s="126">
        <f>IFERROR(C131*Données!$X$25+D131*Données!$X$23,"")</f>
        <v>0</v>
      </c>
      <c r="M131">
        <f>IFERROR(SUMPRODUCT((Parfaites!$B131=Sem.01!$C$2:$C$181)*(Sem.01!$E$2:$G$181=300)),"")</f>
        <v>0</v>
      </c>
      <c r="N131" t="str">
        <f>IFERROR(SUMPRODUCT((Parfaites!$B131=[1]Sem!$C$2:$C$181)*([1]Sem!$E$2:$G$181=300)),"")</f>
        <v/>
      </c>
      <c r="O131">
        <f>IFERROR(SUMPRODUCT((Parfaites!$B131=Sem.03!$C$2:$C$181)*(Sem.03!$E$2:$G$181=300)),"")</f>
        <v>0</v>
      </c>
      <c r="P131" t="str">
        <f>IFERROR(SUMPRODUCT((Parfaites!$B131=[2]Sem!$C$2:$C$181)*([2]Sem!$E$2:$G$181=300)),"")</f>
        <v/>
      </c>
      <c r="Q131" t="str">
        <f>IFERROR(SUMPRODUCT((Parfaites!$B131=[3]Sem!$C$2:$C$181)*([3]Sem!$E$2:$G$181=300)),"")</f>
        <v/>
      </c>
      <c r="R131" t="str">
        <f>IFERROR(SUMPRODUCT((Parfaites!$B131=[4]Sem!$C$2:$C$181)*([4]Sem!$E$2:$G$181=300)),"")</f>
        <v/>
      </c>
      <c r="S131" t="str">
        <f>IFERROR(SUMPRODUCT((Parfaites!$B131=[5]Sem!$C$2:$C$181)*([5]Sem!$E$2:$G$181=300)),"")</f>
        <v/>
      </c>
      <c r="T131" t="str">
        <f>IFERROR(SUMPRODUCT((Parfaites!$B131=[17]Sem!$C$2:$C$181)*([17]Sem!$E$2:$G$181=300)),"")</f>
        <v/>
      </c>
      <c r="U131" t="str">
        <f>IFERROR(SUMPRODUCT((Parfaites!$B131=[18]Sem!$C$2:$C$181)*([18]Sem!$E$2:$G$181=300)),"")</f>
        <v/>
      </c>
      <c r="V131" t="str">
        <f>IFERROR(SUMPRODUCT((Parfaites!$B131=[19]Sem!$C$2:$C$181)*([19]Sem!$E$2:$G$181=300)),"")</f>
        <v/>
      </c>
      <c r="W131" t="str">
        <f>IFERROR(SUMPRODUCT((Parfaites!$B131=[20]Sem!$C$2:$C$181)*([20]Sem!$E$2:$G$181=300)),"")</f>
        <v/>
      </c>
      <c r="X131" t="str">
        <f>IFERROR(SUMPRODUCT((Parfaites!$B131=[21]Sem!$C$2:$C$181)*([21]Sem!$E$2:$G$181=300)),"")</f>
        <v/>
      </c>
      <c r="Y131" t="str">
        <f>IFERROR(SUMPRODUCT((Parfaites!$B131=[22]Sem!$C$2:$C$181)*([22]Sem!$E$2:$G$181=300)),"")</f>
        <v/>
      </c>
      <c r="Z131" t="str">
        <f>IFERROR(SUMPRODUCT((Parfaites!$B131=[23]Sem!$C$2:$C$181)*([23]Sem!$E$2:$G$181=300)),"")</f>
        <v/>
      </c>
      <c r="AA131">
        <f>IFERROR(SUMPRODUCT((Parfaites!$B131=Sem.015!$C$2:$C$181)*(Sem.015!$E$2:$G$181=300)),"")</f>
        <v>0</v>
      </c>
      <c r="AB131" t="str">
        <f>IFERROR(SUMPRODUCT((Parfaites!$B131=[24]Sem!$C$2:$C$181)*([24]Sem!$E$2:$G$181=300)),"")</f>
        <v/>
      </c>
      <c r="AC131" t="str">
        <f>IFERROR(SUMPRODUCT((Parfaites!$B131=[25]Sem!$C$2:$C$181)*([25]Sem!$E$2:$G$181=300)),"")</f>
        <v/>
      </c>
      <c r="AD131" t="str">
        <f>IFERROR(SUMPRODUCT((Parfaites!$B131=[26]Sem!$C$2:$C$181)*([26]Sem!$E$2:$G$181=300)),"")</f>
        <v/>
      </c>
      <c r="AE131" t="str">
        <f>IFERROR(SUMPRODUCT((Parfaites!$B131=[27]Sem!$C$2:$C$181)*([27]Sem!$E$2:$G$181=300)),"")</f>
        <v/>
      </c>
      <c r="AF131" t="str">
        <f>IFERROR(SUMPRODUCT((Parfaites!$B131=[28]Sem!$C$2:$C$181)*([28]Sem!$E$2:$G$181=300)),"")</f>
        <v/>
      </c>
      <c r="AG131" t="str">
        <f>IFERROR(SUMPRODUCT((Parfaites!$B131=[29]Sem!$C$2:$C$181)*([29]Sem!$E$2:$G$181=300)),"")</f>
        <v/>
      </c>
      <c r="AH131" t="str">
        <f>IFERROR(SUMPRODUCT((Parfaites!$B131=[16]Sem!$C$2:$C$181)*([16]Sem!$E$2:$G$181=300)),"")</f>
        <v/>
      </c>
      <c r="AI131" t="str">
        <f>IFERROR(SUMPRODUCT((Parfaites!$B131=[15]Sem!$C$2:$C$181)*([15]Sem!$E$2:$G$181=300)),"")</f>
        <v/>
      </c>
      <c r="AJ131" t="str">
        <f>IFERROR(SUMPRODUCT((Parfaites!$B131=[14]Sem!$C$2:$C$181)*([14]Sem!$E$2:$G$181=300)),"")</f>
        <v/>
      </c>
      <c r="AK131" t="str">
        <f>IFERROR(SUMPRODUCT((Parfaites!$B131=[13]Sem!$C$2:$C$181)*([13]Sem!$E$2:$G$181=300)),"")</f>
        <v/>
      </c>
      <c r="AL131" t="str">
        <f>IFERROR(SUMPRODUCT((Parfaites!$B131=[12]Sem!$C$2:$C$181)*([12]Sem!$E$2:$G$181=300)),"")</f>
        <v/>
      </c>
      <c r="AM131" t="str">
        <f>IFERROR(SUMPRODUCT((Parfaites!$B131=[11]Sem!$C$2:$C$181)*([11]Sem!$E$2:$G$181=300)),"")</f>
        <v/>
      </c>
      <c r="AN131" t="str">
        <f>IFERROR(SUMPRODUCT((Parfaites!$B131=[10]Sem!$C$2:$C$181)*([10]Sem!$E$2:$G$181=300)),"")</f>
        <v/>
      </c>
      <c r="AO131" t="str">
        <f>IFERROR(SUMPRODUCT((Parfaites!$B131=[9]Sem!$C$2:$C$181)*([9]Sem!$E$2:$G$181=300)),"")</f>
        <v/>
      </c>
      <c r="AP131">
        <f>IFERROR(SUMPRODUCT((Parfaites!$B131=Sem.030!$C$2:$C$181)*(Sem.030!$E$2:$G$181=300)),"")</f>
        <v>0</v>
      </c>
      <c r="AQ131" t="str">
        <f>IFERROR(SUMPRODUCT((Parfaites!$B131=[8]Sem!$C$2:$C$181)*([8]Sem!$E$2:$G$181=300)),"")</f>
        <v/>
      </c>
      <c r="AR131" t="str">
        <f>IFERROR(SUMPRODUCT((Parfaites!$B131=[7]Sem!$C$2:$C$181)*([7]Sem!$E$2:$G$181=300)),"")</f>
        <v/>
      </c>
      <c r="AS131" t="str">
        <f>IFERROR(SUMPRODUCT((Parfaites!$B131=[6]Sem!$C$2:$C$181)*([6]Sem!$E$2:$G$181=300)),"")</f>
        <v/>
      </c>
      <c r="AT131">
        <f>IFERROR(SUMPRODUCT((Parfaites!$B131=Sem.034!$C$2:$C$181)*(Sem.034!$E$2:$G$181=300)),"")</f>
        <v>0</v>
      </c>
    </row>
    <row r="132" spans="1:46" x14ac:dyDescent="0.25">
      <c r="A132" s="73">
        <v>1129</v>
      </c>
      <c r="B132" s="135">
        <f>'Informations personnelles'!C132</f>
        <v>0</v>
      </c>
      <c r="C132" s="147">
        <f>SUMPRODUCT((Parfaites!B132='Abat-Neuf'!C$2:C$181)*('Abat-Neuf'!E$2:G$181=300))</f>
        <v>0</v>
      </c>
      <c r="D132" s="127">
        <f t="shared" ref="D132:D195" si="2">SUM(M132:AT132)</f>
        <v>0</v>
      </c>
      <c r="E132" s="126">
        <f>IFERROR(C132*Données!$X$25+D132*Données!$X$23,"")</f>
        <v>0</v>
      </c>
      <c r="M132">
        <f>IFERROR(SUMPRODUCT((Parfaites!$B132=Sem.01!$C$2:$C$181)*(Sem.01!$E$2:$G$181=300)),"")</f>
        <v>0</v>
      </c>
      <c r="N132" t="str">
        <f>IFERROR(SUMPRODUCT((Parfaites!$B132=[1]Sem!$C$2:$C$181)*([1]Sem!$E$2:$G$181=300)),"")</f>
        <v/>
      </c>
      <c r="O132">
        <f>IFERROR(SUMPRODUCT((Parfaites!$B132=Sem.03!$C$2:$C$181)*(Sem.03!$E$2:$G$181=300)),"")</f>
        <v>0</v>
      </c>
      <c r="P132" t="str">
        <f>IFERROR(SUMPRODUCT((Parfaites!$B132=[2]Sem!$C$2:$C$181)*([2]Sem!$E$2:$G$181=300)),"")</f>
        <v/>
      </c>
      <c r="Q132" t="str">
        <f>IFERROR(SUMPRODUCT((Parfaites!$B132=[3]Sem!$C$2:$C$181)*([3]Sem!$E$2:$G$181=300)),"")</f>
        <v/>
      </c>
      <c r="R132" t="str">
        <f>IFERROR(SUMPRODUCT((Parfaites!$B132=[4]Sem!$C$2:$C$181)*([4]Sem!$E$2:$G$181=300)),"")</f>
        <v/>
      </c>
      <c r="S132" t="str">
        <f>IFERROR(SUMPRODUCT((Parfaites!$B132=[5]Sem!$C$2:$C$181)*([5]Sem!$E$2:$G$181=300)),"")</f>
        <v/>
      </c>
      <c r="T132" t="str">
        <f>IFERROR(SUMPRODUCT((Parfaites!$B132=[17]Sem!$C$2:$C$181)*([17]Sem!$E$2:$G$181=300)),"")</f>
        <v/>
      </c>
      <c r="U132" t="str">
        <f>IFERROR(SUMPRODUCT((Parfaites!$B132=[18]Sem!$C$2:$C$181)*([18]Sem!$E$2:$G$181=300)),"")</f>
        <v/>
      </c>
      <c r="V132" t="str">
        <f>IFERROR(SUMPRODUCT((Parfaites!$B132=[19]Sem!$C$2:$C$181)*([19]Sem!$E$2:$G$181=300)),"")</f>
        <v/>
      </c>
      <c r="W132" t="str">
        <f>IFERROR(SUMPRODUCT((Parfaites!$B132=[20]Sem!$C$2:$C$181)*([20]Sem!$E$2:$G$181=300)),"")</f>
        <v/>
      </c>
      <c r="X132" t="str">
        <f>IFERROR(SUMPRODUCT((Parfaites!$B132=[21]Sem!$C$2:$C$181)*([21]Sem!$E$2:$G$181=300)),"")</f>
        <v/>
      </c>
      <c r="Y132" t="str">
        <f>IFERROR(SUMPRODUCT((Parfaites!$B132=[22]Sem!$C$2:$C$181)*([22]Sem!$E$2:$G$181=300)),"")</f>
        <v/>
      </c>
      <c r="Z132" t="str">
        <f>IFERROR(SUMPRODUCT((Parfaites!$B132=[23]Sem!$C$2:$C$181)*([23]Sem!$E$2:$G$181=300)),"")</f>
        <v/>
      </c>
      <c r="AA132">
        <f>IFERROR(SUMPRODUCT((Parfaites!$B132=Sem.015!$C$2:$C$181)*(Sem.015!$E$2:$G$181=300)),"")</f>
        <v>0</v>
      </c>
      <c r="AB132" t="str">
        <f>IFERROR(SUMPRODUCT((Parfaites!$B132=[24]Sem!$C$2:$C$181)*([24]Sem!$E$2:$G$181=300)),"")</f>
        <v/>
      </c>
      <c r="AC132" t="str">
        <f>IFERROR(SUMPRODUCT((Parfaites!$B132=[25]Sem!$C$2:$C$181)*([25]Sem!$E$2:$G$181=300)),"")</f>
        <v/>
      </c>
      <c r="AD132" t="str">
        <f>IFERROR(SUMPRODUCT((Parfaites!$B132=[26]Sem!$C$2:$C$181)*([26]Sem!$E$2:$G$181=300)),"")</f>
        <v/>
      </c>
      <c r="AE132" t="str">
        <f>IFERROR(SUMPRODUCT((Parfaites!$B132=[27]Sem!$C$2:$C$181)*([27]Sem!$E$2:$G$181=300)),"")</f>
        <v/>
      </c>
      <c r="AF132" t="str">
        <f>IFERROR(SUMPRODUCT((Parfaites!$B132=[28]Sem!$C$2:$C$181)*([28]Sem!$E$2:$G$181=300)),"")</f>
        <v/>
      </c>
      <c r="AG132" t="str">
        <f>IFERROR(SUMPRODUCT((Parfaites!$B132=[29]Sem!$C$2:$C$181)*([29]Sem!$E$2:$G$181=300)),"")</f>
        <v/>
      </c>
      <c r="AH132" t="str">
        <f>IFERROR(SUMPRODUCT((Parfaites!$B132=[16]Sem!$C$2:$C$181)*([16]Sem!$E$2:$G$181=300)),"")</f>
        <v/>
      </c>
      <c r="AI132" t="str">
        <f>IFERROR(SUMPRODUCT((Parfaites!$B132=[15]Sem!$C$2:$C$181)*([15]Sem!$E$2:$G$181=300)),"")</f>
        <v/>
      </c>
      <c r="AJ132" t="str">
        <f>IFERROR(SUMPRODUCT((Parfaites!$B132=[14]Sem!$C$2:$C$181)*([14]Sem!$E$2:$G$181=300)),"")</f>
        <v/>
      </c>
      <c r="AK132" t="str">
        <f>IFERROR(SUMPRODUCT((Parfaites!$B132=[13]Sem!$C$2:$C$181)*([13]Sem!$E$2:$G$181=300)),"")</f>
        <v/>
      </c>
      <c r="AL132" t="str">
        <f>IFERROR(SUMPRODUCT((Parfaites!$B132=[12]Sem!$C$2:$C$181)*([12]Sem!$E$2:$G$181=300)),"")</f>
        <v/>
      </c>
      <c r="AM132" t="str">
        <f>IFERROR(SUMPRODUCT((Parfaites!$B132=[11]Sem!$C$2:$C$181)*([11]Sem!$E$2:$G$181=300)),"")</f>
        <v/>
      </c>
      <c r="AN132" t="str">
        <f>IFERROR(SUMPRODUCT((Parfaites!$B132=[10]Sem!$C$2:$C$181)*([10]Sem!$E$2:$G$181=300)),"")</f>
        <v/>
      </c>
      <c r="AO132" t="str">
        <f>IFERROR(SUMPRODUCT((Parfaites!$B132=[9]Sem!$C$2:$C$181)*([9]Sem!$E$2:$G$181=300)),"")</f>
        <v/>
      </c>
      <c r="AP132">
        <f>IFERROR(SUMPRODUCT((Parfaites!$B132=Sem.030!$C$2:$C$181)*(Sem.030!$E$2:$G$181=300)),"")</f>
        <v>0</v>
      </c>
      <c r="AQ132" t="str">
        <f>IFERROR(SUMPRODUCT((Parfaites!$B132=[8]Sem!$C$2:$C$181)*([8]Sem!$E$2:$G$181=300)),"")</f>
        <v/>
      </c>
      <c r="AR132" t="str">
        <f>IFERROR(SUMPRODUCT((Parfaites!$B132=[7]Sem!$C$2:$C$181)*([7]Sem!$E$2:$G$181=300)),"")</f>
        <v/>
      </c>
      <c r="AS132" t="str">
        <f>IFERROR(SUMPRODUCT((Parfaites!$B132=[6]Sem!$C$2:$C$181)*([6]Sem!$E$2:$G$181=300)),"")</f>
        <v/>
      </c>
      <c r="AT132">
        <f>IFERROR(SUMPRODUCT((Parfaites!$B132=Sem.034!$C$2:$C$181)*(Sem.034!$E$2:$G$181=300)),"")</f>
        <v>0</v>
      </c>
    </row>
    <row r="133" spans="1:46" x14ac:dyDescent="0.25">
      <c r="A133" s="73">
        <v>1130</v>
      </c>
      <c r="B133" s="135">
        <f>'Informations personnelles'!C133</f>
        <v>0</v>
      </c>
      <c r="C133" s="147">
        <f>SUMPRODUCT((Parfaites!B133='Abat-Neuf'!C$2:C$181)*('Abat-Neuf'!E$2:G$181=300))</f>
        <v>0</v>
      </c>
      <c r="D133" s="127">
        <f t="shared" si="2"/>
        <v>0</v>
      </c>
      <c r="E133" s="126">
        <f>IFERROR(C133*Données!$X$25+D133*Données!$X$23,"")</f>
        <v>0</v>
      </c>
      <c r="M133">
        <f>IFERROR(SUMPRODUCT((Parfaites!$B133=Sem.01!$C$2:$C$181)*(Sem.01!$E$2:$G$181=300)),"")</f>
        <v>0</v>
      </c>
      <c r="N133" t="str">
        <f>IFERROR(SUMPRODUCT((Parfaites!$B133=[1]Sem!$C$2:$C$181)*([1]Sem!$E$2:$G$181=300)),"")</f>
        <v/>
      </c>
      <c r="O133">
        <f>IFERROR(SUMPRODUCT((Parfaites!$B133=Sem.03!$C$2:$C$181)*(Sem.03!$E$2:$G$181=300)),"")</f>
        <v>0</v>
      </c>
      <c r="P133" t="str">
        <f>IFERROR(SUMPRODUCT((Parfaites!$B133=[2]Sem!$C$2:$C$181)*([2]Sem!$E$2:$G$181=300)),"")</f>
        <v/>
      </c>
      <c r="Q133" t="str">
        <f>IFERROR(SUMPRODUCT((Parfaites!$B133=[3]Sem!$C$2:$C$181)*([3]Sem!$E$2:$G$181=300)),"")</f>
        <v/>
      </c>
      <c r="R133" t="str">
        <f>IFERROR(SUMPRODUCT((Parfaites!$B133=[4]Sem!$C$2:$C$181)*([4]Sem!$E$2:$G$181=300)),"")</f>
        <v/>
      </c>
      <c r="S133" t="str">
        <f>IFERROR(SUMPRODUCT((Parfaites!$B133=[5]Sem!$C$2:$C$181)*([5]Sem!$E$2:$G$181=300)),"")</f>
        <v/>
      </c>
      <c r="T133" t="str">
        <f>IFERROR(SUMPRODUCT((Parfaites!$B133=[17]Sem!$C$2:$C$181)*([17]Sem!$E$2:$G$181=300)),"")</f>
        <v/>
      </c>
      <c r="U133" t="str">
        <f>IFERROR(SUMPRODUCT((Parfaites!$B133=[18]Sem!$C$2:$C$181)*([18]Sem!$E$2:$G$181=300)),"")</f>
        <v/>
      </c>
      <c r="V133" t="str">
        <f>IFERROR(SUMPRODUCT((Parfaites!$B133=[19]Sem!$C$2:$C$181)*([19]Sem!$E$2:$G$181=300)),"")</f>
        <v/>
      </c>
      <c r="W133" t="str">
        <f>IFERROR(SUMPRODUCT((Parfaites!$B133=[20]Sem!$C$2:$C$181)*([20]Sem!$E$2:$G$181=300)),"")</f>
        <v/>
      </c>
      <c r="X133" t="str">
        <f>IFERROR(SUMPRODUCT((Parfaites!$B133=[21]Sem!$C$2:$C$181)*([21]Sem!$E$2:$G$181=300)),"")</f>
        <v/>
      </c>
      <c r="Y133" t="str">
        <f>IFERROR(SUMPRODUCT((Parfaites!$B133=[22]Sem!$C$2:$C$181)*([22]Sem!$E$2:$G$181=300)),"")</f>
        <v/>
      </c>
      <c r="Z133" t="str">
        <f>IFERROR(SUMPRODUCT((Parfaites!$B133=[23]Sem!$C$2:$C$181)*([23]Sem!$E$2:$G$181=300)),"")</f>
        <v/>
      </c>
      <c r="AA133">
        <f>IFERROR(SUMPRODUCT((Parfaites!$B133=Sem.015!$C$2:$C$181)*(Sem.015!$E$2:$G$181=300)),"")</f>
        <v>0</v>
      </c>
      <c r="AB133" t="str">
        <f>IFERROR(SUMPRODUCT((Parfaites!$B133=[24]Sem!$C$2:$C$181)*([24]Sem!$E$2:$G$181=300)),"")</f>
        <v/>
      </c>
      <c r="AC133" t="str">
        <f>IFERROR(SUMPRODUCT((Parfaites!$B133=[25]Sem!$C$2:$C$181)*([25]Sem!$E$2:$G$181=300)),"")</f>
        <v/>
      </c>
      <c r="AD133" t="str">
        <f>IFERROR(SUMPRODUCT((Parfaites!$B133=[26]Sem!$C$2:$C$181)*([26]Sem!$E$2:$G$181=300)),"")</f>
        <v/>
      </c>
      <c r="AE133" t="str">
        <f>IFERROR(SUMPRODUCT((Parfaites!$B133=[27]Sem!$C$2:$C$181)*([27]Sem!$E$2:$G$181=300)),"")</f>
        <v/>
      </c>
      <c r="AF133" t="str">
        <f>IFERROR(SUMPRODUCT((Parfaites!$B133=[28]Sem!$C$2:$C$181)*([28]Sem!$E$2:$G$181=300)),"")</f>
        <v/>
      </c>
      <c r="AG133" t="str">
        <f>IFERROR(SUMPRODUCT((Parfaites!$B133=[29]Sem!$C$2:$C$181)*([29]Sem!$E$2:$G$181=300)),"")</f>
        <v/>
      </c>
      <c r="AH133" t="str">
        <f>IFERROR(SUMPRODUCT((Parfaites!$B133=[16]Sem!$C$2:$C$181)*([16]Sem!$E$2:$G$181=300)),"")</f>
        <v/>
      </c>
      <c r="AI133" t="str">
        <f>IFERROR(SUMPRODUCT((Parfaites!$B133=[15]Sem!$C$2:$C$181)*([15]Sem!$E$2:$G$181=300)),"")</f>
        <v/>
      </c>
      <c r="AJ133" t="str">
        <f>IFERROR(SUMPRODUCT((Parfaites!$B133=[14]Sem!$C$2:$C$181)*([14]Sem!$E$2:$G$181=300)),"")</f>
        <v/>
      </c>
      <c r="AK133" t="str">
        <f>IFERROR(SUMPRODUCT((Parfaites!$B133=[13]Sem!$C$2:$C$181)*([13]Sem!$E$2:$G$181=300)),"")</f>
        <v/>
      </c>
      <c r="AL133" t="str">
        <f>IFERROR(SUMPRODUCT((Parfaites!$B133=[12]Sem!$C$2:$C$181)*([12]Sem!$E$2:$G$181=300)),"")</f>
        <v/>
      </c>
      <c r="AM133" t="str">
        <f>IFERROR(SUMPRODUCT((Parfaites!$B133=[11]Sem!$C$2:$C$181)*([11]Sem!$E$2:$G$181=300)),"")</f>
        <v/>
      </c>
      <c r="AN133" t="str">
        <f>IFERROR(SUMPRODUCT((Parfaites!$B133=[10]Sem!$C$2:$C$181)*([10]Sem!$E$2:$G$181=300)),"")</f>
        <v/>
      </c>
      <c r="AO133" t="str">
        <f>IFERROR(SUMPRODUCT((Parfaites!$B133=[9]Sem!$C$2:$C$181)*([9]Sem!$E$2:$G$181=300)),"")</f>
        <v/>
      </c>
      <c r="AP133">
        <f>IFERROR(SUMPRODUCT((Parfaites!$B133=Sem.030!$C$2:$C$181)*(Sem.030!$E$2:$G$181=300)),"")</f>
        <v>0</v>
      </c>
      <c r="AQ133" t="str">
        <f>IFERROR(SUMPRODUCT((Parfaites!$B133=[8]Sem!$C$2:$C$181)*([8]Sem!$E$2:$G$181=300)),"")</f>
        <v/>
      </c>
      <c r="AR133" t="str">
        <f>IFERROR(SUMPRODUCT((Parfaites!$B133=[7]Sem!$C$2:$C$181)*([7]Sem!$E$2:$G$181=300)),"")</f>
        <v/>
      </c>
      <c r="AS133" t="str">
        <f>IFERROR(SUMPRODUCT((Parfaites!$B133=[6]Sem!$C$2:$C$181)*([6]Sem!$E$2:$G$181=300)),"")</f>
        <v/>
      </c>
      <c r="AT133">
        <f>IFERROR(SUMPRODUCT((Parfaites!$B133=Sem.034!$C$2:$C$181)*(Sem.034!$E$2:$G$181=300)),"")</f>
        <v>0</v>
      </c>
    </row>
    <row r="134" spans="1:46" x14ac:dyDescent="0.25">
      <c r="A134" s="73">
        <v>1131</v>
      </c>
      <c r="B134" s="135">
        <f>'Informations personnelles'!C134</f>
        <v>0</v>
      </c>
      <c r="C134" s="147">
        <f>SUMPRODUCT((Parfaites!B134='Abat-Neuf'!C$2:C$181)*('Abat-Neuf'!E$2:G$181=300))</f>
        <v>0</v>
      </c>
      <c r="D134" s="127">
        <f t="shared" si="2"/>
        <v>0</v>
      </c>
      <c r="E134" s="126">
        <f>IFERROR(C134*Données!$X$25+D134*Données!$X$23,"")</f>
        <v>0</v>
      </c>
      <c r="M134">
        <f>IFERROR(SUMPRODUCT((Parfaites!$B134=Sem.01!$C$2:$C$181)*(Sem.01!$E$2:$G$181=300)),"")</f>
        <v>0</v>
      </c>
      <c r="N134" t="str">
        <f>IFERROR(SUMPRODUCT((Parfaites!$B134=[1]Sem!$C$2:$C$181)*([1]Sem!$E$2:$G$181=300)),"")</f>
        <v/>
      </c>
      <c r="O134">
        <f>IFERROR(SUMPRODUCT((Parfaites!$B134=Sem.03!$C$2:$C$181)*(Sem.03!$E$2:$G$181=300)),"")</f>
        <v>0</v>
      </c>
      <c r="P134" t="str">
        <f>IFERROR(SUMPRODUCT((Parfaites!$B134=[2]Sem!$C$2:$C$181)*([2]Sem!$E$2:$G$181=300)),"")</f>
        <v/>
      </c>
      <c r="Q134" t="str">
        <f>IFERROR(SUMPRODUCT((Parfaites!$B134=[3]Sem!$C$2:$C$181)*([3]Sem!$E$2:$G$181=300)),"")</f>
        <v/>
      </c>
      <c r="R134" t="str">
        <f>IFERROR(SUMPRODUCT((Parfaites!$B134=[4]Sem!$C$2:$C$181)*([4]Sem!$E$2:$G$181=300)),"")</f>
        <v/>
      </c>
      <c r="S134" t="str">
        <f>IFERROR(SUMPRODUCT((Parfaites!$B134=[5]Sem!$C$2:$C$181)*([5]Sem!$E$2:$G$181=300)),"")</f>
        <v/>
      </c>
      <c r="T134" t="str">
        <f>IFERROR(SUMPRODUCT((Parfaites!$B134=[17]Sem!$C$2:$C$181)*([17]Sem!$E$2:$G$181=300)),"")</f>
        <v/>
      </c>
      <c r="U134" t="str">
        <f>IFERROR(SUMPRODUCT((Parfaites!$B134=[18]Sem!$C$2:$C$181)*([18]Sem!$E$2:$G$181=300)),"")</f>
        <v/>
      </c>
      <c r="V134" t="str">
        <f>IFERROR(SUMPRODUCT((Parfaites!$B134=[19]Sem!$C$2:$C$181)*([19]Sem!$E$2:$G$181=300)),"")</f>
        <v/>
      </c>
      <c r="W134" t="str">
        <f>IFERROR(SUMPRODUCT((Parfaites!$B134=[20]Sem!$C$2:$C$181)*([20]Sem!$E$2:$G$181=300)),"")</f>
        <v/>
      </c>
      <c r="X134" t="str">
        <f>IFERROR(SUMPRODUCT((Parfaites!$B134=[21]Sem!$C$2:$C$181)*([21]Sem!$E$2:$G$181=300)),"")</f>
        <v/>
      </c>
      <c r="Y134" t="str">
        <f>IFERROR(SUMPRODUCT((Parfaites!$B134=[22]Sem!$C$2:$C$181)*([22]Sem!$E$2:$G$181=300)),"")</f>
        <v/>
      </c>
      <c r="Z134" t="str">
        <f>IFERROR(SUMPRODUCT((Parfaites!$B134=[23]Sem!$C$2:$C$181)*([23]Sem!$E$2:$G$181=300)),"")</f>
        <v/>
      </c>
      <c r="AA134">
        <f>IFERROR(SUMPRODUCT((Parfaites!$B134=Sem.015!$C$2:$C$181)*(Sem.015!$E$2:$G$181=300)),"")</f>
        <v>0</v>
      </c>
      <c r="AB134" t="str">
        <f>IFERROR(SUMPRODUCT((Parfaites!$B134=[24]Sem!$C$2:$C$181)*([24]Sem!$E$2:$G$181=300)),"")</f>
        <v/>
      </c>
      <c r="AC134" t="str">
        <f>IFERROR(SUMPRODUCT((Parfaites!$B134=[25]Sem!$C$2:$C$181)*([25]Sem!$E$2:$G$181=300)),"")</f>
        <v/>
      </c>
      <c r="AD134" t="str">
        <f>IFERROR(SUMPRODUCT((Parfaites!$B134=[26]Sem!$C$2:$C$181)*([26]Sem!$E$2:$G$181=300)),"")</f>
        <v/>
      </c>
      <c r="AE134" t="str">
        <f>IFERROR(SUMPRODUCT((Parfaites!$B134=[27]Sem!$C$2:$C$181)*([27]Sem!$E$2:$G$181=300)),"")</f>
        <v/>
      </c>
      <c r="AF134" t="str">
        <f>IFERROR(SUMPRODUCT((Parfaites!$B134=[28]Sem!$C$2:$C$181)*([28]Sem!$E$2:$G$181=300)),"")</f>
        <v/>
      </c>
      <c r="AG134" t="str">
        <f>IFERROR(SUMPRODUCT((Parfaites!$B134=[29]Sem!$C$2:$C$181)*([29]Sem!$E$2:$G$181=300)),"")</f>
        <v/>
      </c>
      <c r="AH134" t="str">
        <f>IFERROR(SUMPRODUCT((Parfaites!$B134=[16]Sem!$C$2:$C$181)*([16]Sem!$E$2:$G$181=300)),"")</f>
        <v/>
      </c>
      <c r="AI134" t="str">
        <f>IFERROR(SUMPRODUCT((Parfaites!$B134=[15]Sem!$C$2:$C$181)*([15]Sem!$E$2:$G$181=300)),"")</f>
        <v/>
      </c>
      <c r="AJ134" t="str">
        <f>IFERROR(SUMPRODUCT((Parfaites!$B134=[14]Sem!$C$2:$C$181)*([14]Sem!$E$2:$G$181=300)),"")</f>
        <v/>
      </c>
      <c r="AK134" t="str">
        <f>IFERROR(SUMPRODUCT((Parfaites!$B134=[13]Sem!$C$2:$C$181)*([13]Sem!$E$2:$G$181=300)),"")</f>
        <v/>
      </c>
      <c r="AL134" t="str">
        <f>IFERROR(SUMPRODUCT((Parfaites!$B134=[12]Sem!$C$2:$C$181)*([12]Sem!$E$2:$G$181=300)),"")</f>
        <v/>
      </c>
      <c r="AM134" t="str">
        <f>IFERROR(SUMPRODUCT((Parfaites!$B134=[11]Sem!$C$2:$C$181)*([11]Sem!$E$2:$G$181=300)),"")</f>
        <v/>
      </c>
      <c r="AN134" t="str">
        <f>IFERROR(SUMPRODUCT((Parfaites!$B134=[10]Sem!$C$2:$C$181)*([10]Sem!$E$2:$G$181=300)),"")</f>
        <v/>
      </c>
      <c r="AO134" t="str">
        <f>IFERROR(SUMPRODUCT((Parfaites!$B134=[9]Sem!$C$2:$C$181)*([9]Sem!$E$2:$G$181=300)),"")</f>
        <v/>
      </c>
      <c r="AP134">
        <f>IFERROR(SUMPRODUCT((Parfaites!$B134=Sem.030!$C$2:$C$181)*(Sem.030!$E$2:$G$181=300)),"")</f>
        <v>0</v>
      </c>
      <c r="AQ134" t="str">
        <f>IFERROR(SUMPRODUCT((Parfaites!$B134=[8]Sem!$C$2:$C$181)*([8]Sem!$E$2:$G$181=300)),"")</f>
        <v/>
      </c>
      <c r="AR134" t="str">
        <f>IFERROR(SUMPRODUCT((Parfaites!$B134=[7]Sem!$C$2:$C$181)*([7]Sem!$E$2:$G$181=300)),"")</f>
        <v/>
      </c>
      <c r="AS134" t="str">
        <f>IFERROR(SUMPRODUCT((Parfaites!$B134=[6]Sem!$C$2:$C$181)*([6]Sem!$E$2:$G$181=300)),"")</f>
        <v/>
      </c>
      <c r="AT134">
        <f>IFERROR(SUMPRODUCT((Parfaites!$B134=Sem.034!$C$2:$C$181)*(Sem.034!$E$2:$G$181=300)),"")</f>
        <v>0</v>
      </c>
    </row>
    <row r="135" spans="1:46" x14ac:dyDescent="0.25">
      <c r="A135" s="73">
        <v>1132</v>
      </c>
      <c r="B135" s="135">
        <f>'Informations personnelles'!C135</f>
        <v>0</v>
      </c>
      <c r="C135" s="147">
        <f>SUMPRODUCT((Parfaites!B135='Abat-Neuf'!C$2:C$181)*('Abat-Neuf'!E$2:G$181=300))</f>
        <v>0</v>
      </c>
      <c r="D135" s="127">
        <f t="shared" si="2"/>
        <v>0</v>
      </c>
      <c r="E135" s="126">
        <f>IFERROR(C135*Données!$X$25+D135*Données!$X$23,"")</f>
        <v>0</v>
      </c>
      <c r="M135">
        <f>IFERROR(SUMPRODUCT((Parfaites!$B135=Sem.01!$C$2:$C$181)*(Sem.01!$E$2:$G$181=300)),"")</f>
        <v>0</v>
      </c>
      <c r="N135" t="str">
        <f>IFERROR(SUMPRODUCT((Parfaites!$B135=[1]Sem!$C$2:$C$181)*([1]Sem!$E$2:$G$181=300)),"")</f>
        <v/>
      </c>
      <c r="O135">
        <f>IFERROR(SUMPRODUCT((Parfaites!$B135=Sem.03!$C$2:$C$181)*(Sem.03!$E$2:$G$181=300)),"")</f>
        <v>0</v>
      </c>
      <c r="P135" t="str">
        <f>IFERROR(SUMPRODUCT((Parfaites!$B135=[2]Sem!$C$2:$C$181)*([2]Sem!$E$2:$G$181=300)),"")</f>
        <v/>
      </c>
      <c r="Q135" t="str">
        <f>IFERROR(SUMPRODUCT((Parfaites!$B135=[3]Sem!$C$2:$C$181)*([3]Sem!$E$2:$G$181=300)),"")</f>
        <v/>
      </c>
      <c r="R135" t="str">
        <f>IFERROR(SUMPRODUCT((Parfaites!$B135=[4]Sem!$C$2:$C$181)*([4]Sem!$E$2:$G$181=300)),"")</f>
        <v/>
      </c>
      <c r="S135" t="str">
        <f>IFERROR(SUMPRODUCT((Parfaites!$B135=[5]Sem!$C$2:$C$181)*([5]Sem!$E$2:$G$181=300)),"")</f>
        <v/>
      </c>
      <c r="T135" t="str">
        <f>IFERROR(SUMPRODUCT((Parfaites!$B135=[17]Sem!$C$2:$C$181)*([17]Sem!$E$2:$G$181=300)),"")</f>
        <v/>
      </c>
      <c r="U135" t="str">
        <f>IFERROR(SUMPRODUCT((Parfaites!$B135=[18]Sem!$C$2:$C$181)*([18]Sem!$E$2:$G$181=300)),"")</f>
        <v/>
      </c>
      <c r="V135" t="str">
        <f>IFERROR(SUMPRODUCT((Parfaites!$B135=[19]Sem!$C$2:$C$181)*([19]Sem!$E$2:$G$181=300)),"")</f>
        <v/>
      </c>
      <c r="W135" t="str">
        <f>IFERROR(SUMPRODUCT((Parfaites!$B135=[20]Sem!$C$2:$C$181)*([20]Sem!$E$2:$G$181=300)),"")</f>
        <v/>
      </c>
      <c r="X135" t="str">
        <f>IFERROR(SUMPRODUCT((Parfaites!$B135=[21]Sem!$C$2:$C$181)*([21]Sem!$E$2:$G$181=300)),"")</f>
        <v/>
      </c>
      <c r="Y135" t="str">
        <f>IFERROR(SUMPRODUCT((Parfaites!$B135=[22]Sem!$C$2:$C$181)*([22]Sem!$E$2:$G$181=300)),"")</f>
        <v/>
      </c>
      <c r="Z135" t="str">
        <f>IFERROR(SUMPRODUCT((Parfaites!$B135=[23]Sem!$C$2:$C$181)*([23]Sem!$E$2:$G$181=300)),"")</f>
        <v/>
      </c>
      <c r="AA135">
        <f>IFERROR(SUMPRODUCT((Parfaites!$B135=Sem.015!$C$2:$C$181)*(Sem.015!$E$2:$G$181=300)),"")</f>
        <v>0</v>
      </c>
      <c r="AB135" t="str">
        <f>IFERROR(SUMPRODUCT((Parfaites!$B135=[24]Sem!$C$2:$C$181)*([24]Sem!$E$2:$G$181=300)),"")</f>
        <v/>
      </c>
      <c r="AC135" t="str">
        <f>IFERROR(SUMPRODUCT((Parfaites!$B135=[25]Sem!$C$2:$C$181)*([25]Sem!$E$2:$G$181=300)),"")</f>
        <v/>
      </c>
      <c r="AD135" t="str">
        <f>IFERROR(SUMPRODUCT((Parfaites!$B135=[26]Sem!$C$2:$C$181)*([26]Sem!$E$2:$G$181=300)),"")</f>
        <v/>
      </c>
      <c r="AE135" t="str">
        <f>IFERROR(SUMPRODUCT((Parfaites!$B135=[27]Sem!$C$2:$C$181)*([27]Sem!$E$2:$G$181=300)),"")</f>
        <v/>
      </c>
      <c r="AF135" t="str">
        <f>IFERROR(SUMPRODUCT((Parfaites!$B135=[28]Sem!$C$2:$C$181)*([28]Sem!$E$2:$G$181=300)),"")</f>
        <v/>
      </c>
      <c r="AG135" t="str">
        <f>IFERROR(SUMPRODUCT((Parfaites!$B135=[29]Sem!$C$2:$C$181)*([29]Sem!$E$2:$G$181=300)),"")</f>
        <v/>
      </c>
      <c r="AH135" t="str">
        <f>IFERROR(SUMPRODUCT((Parfaites!$B135=[16]Sem!$C$2:$C$181)*([16]Sem!$E$2:$G$181=300)),"")</f>
        <v/>
      </c>
      <c r="AI135" t="str">
        <f>IFERROR(SUMPRODUCT((Parfaites!$B135=[15]Sem!$C$2:$C$181)*([15]Sem!$E$2:$G$181=300)),"")</f>
        <v/>
      </c>
      <c r="AJ135" t="str">
        <f>IFERROR(SUMPRODUCT((Parfaites!$B135=[14]Sem!$C$2:$C$181)*([14]Sem!$E$2:$G$181=300)),"")</f>
        <v/>
      </c>
      <c r="AK135" t="str">
        <f>IFERROR(SUMPRODUCT((Parfaites!$B135=[13]Sem!$C$2:$C$181)*([13]Sem!$E$2:$G$181=300)),"")</f>
        <v/>
      </c>
      <c r="AL135" t="str">
        <f>IFERROR(SUMPRODUCT((Parfaites!$B135=[12]Sem!$C$2:$C$181)*([12]Sem!$E$2:$G$181=300)),"")</f>
        <v/>
      </c>
      <c r="AM135" t="str">
        <f>IFERROR(SUMPRODUCT((Parfaites!$B135=[11]Sem!$C$2:$C$181)*([11]Sem!$E$2:$G$181=300)),"")</f>
        <v/>
      </c>
      <c r="AN135" t="str">
        <f>IFERROR(SUMPRODUCT((Parfaites!$B135=[10]Sem!$C$2:$C$181)*([10]Sem!$E$2:$G$181=300)),"")</f>
        <v/>
      </c>
      <c r="AO135" t="str">
        <f>IFERROR(SUMPRODUCT((Parfaites!$B135=[9]Sem!$C$2:$C$181)*([9]Sem!$E$2:$G$181=300)),"")</f>
        <v/>
      </c>
      <c r="AP135">
        <f>IFERROR(SUMPRODUCT((Parfaites!$B135=Sem.030!$C$2:$C$181)*(Sem.030!$E$2:$G$181=300)),"")</f>
        <v>0</v>
      </c>
      <c r="AQ135" t="str">
        <f>IFERROR(SUMPRODUCT((Parfaites!$B135=[8]Sem!$C$2:$C$181)*([8]Sem!$E$2:$G$181=300)),"")</f>
        <v/>
      </c>
      <c r="AR135" t="str">
        <f>IFERROR(SUMPRODUCT((Parfaites!$B135=[7]Sem!$C$2:$C$181)*([7]Sem!$E$2:$G$181=300)),"")</f>
        <v/>
      </c>
      <c r="AS135" t="str">
        <f>IFERROR(SUMPRODUCT((Parfaites!$B135=[6]Sem!$C$2:$C$181)*([6]Sem!$E$2:$G$181=300)),"")</f>
        <v/>
      </c>
      <c r="AT135">
        <f>IFERROR(SUMPRODUCT((Parfaites!$B135=Sem.034!$C$2:$C$181)*(Sem.034!$E$2:$G$181=300)),"")</f>
        <v>0</v>
      </c>
    </row>
    <row r="136" spans="1:46" x14ac:dyDescent="0.25">
      <c r="A136" s="73">
        <v>1133</v>
      </c>
      <c r="B136" s="135">
        <f>'Informations personnelles'!C136</f>
        <v>0</v>
      </c>
      <c r="C136" s="147">
        <f>SUMPRODUCT((Parfaites!B136='Abat-Neuf'!C$2:C$181)*('Abat-Neuf'!E$2:G$181=300))</f>
        <v>0</v>
      </c>
      <c r="D136" s="127">
        <f t="shared" si="2"/>
        <v>0</v>
      </c>
      <c r="E136" s="126">
        <f>IFERROR(C136*Données!$X$25+D136*Données!$X$23,"")</f>
        <v>0</v>
      </c>
      <c r="M136">
        <f>IFERROR(SUMPRODUCT((Parfaites!$B136=Sem.01!$C$2:$C$181)*(Sem.01!$E$2:$G$181=300)),"")</f>
        <v>0</v>
      </c>
      <c r="N136" t="str">
        <f>IFERROR(SUMPRODUCT((Parfaites!$B136=[1]Sem!$C$2:$C$181)*([1]Sem!$E$2:$G$181=300)),"")</f>
        <v/>
      </c>
      <c r="O136">
        <f>IFERROR(SUMPRODUCT((Parfaites!$B136=Sem.03!$C$2:$C$181)*(Sem.03!$E$2:$G$181=300)),"")</f>
        <v>0</v>
      </c>
      <c r="P136" t="str">
        <f>IFERROR(SUMPRODUCT((Parfaites!$B136=[2]Sem!$C$2:$C$181)*([2]Sem!$E$2:$G$181=300)),"")</f>
        <v/>
      </c>
      <c r="Q136" t="str">
        <f>IFERROR(SUMPRODUCT((Parfaites!$B136=[3]Sem!$C$2:$C$181)*([3]Sem!$E$2:$G$181=300)),"")</f>
        <v/>
      </c>
      <c r="R136" t="str">
        <f>IFERROR(SUMPRODUCT((Parfaites!$B136=[4]Sem!$C$2:$C$181)*([4]Sem!$E$2:$G$181=300)),"")</f>
        <v/>
      </c>
      <c r="S136" t="str">
        <f>IFERROR(SUMPRODUCT((Parfaites!$B136=[5]Sem!$C$2:$C$181)*([5]Sem!$E$2:$G$181=300)),"")</f>
        <v/>
      </c>
      <c r="T136" t="str">
        <f>IFERROR(SUMPRODUCT((Parfaites!$B136=[17]Sem!$C$2:$C$181)*([17]Sem!$E$2:$G$181=300)),"")</f>
        <v/>
      </c>
      <c r="U136" t="str">
        <f>IFERROR(SUMPRODUCT((Parfaites!$B136=[18]Sem!$C$2:$C$181)*([18]Sem!$E$2:$G$181=300)),"")</f>
        <v/>
      </c>
      <c r="V136" t="str">
        <f>IFERROR(SUMPRODUCT((Parfaites!$B136=[19]Sem!$C$2:$C$181)*([19]Sem!$E$2:$G$181=300)),"")</f>
        <v/>
      </c>
      <c r="W136" t="str">
        <f>IFERROR(SUMPRODUCT((Parfaites!$B136=[20]Sem!$C$2:$C$181)*([20]Sem!$E$2:$G$181=300)),"")</f>
        <v/>
      </c>
      <c r="X136" t="str">
        <f>IFERROR(SUMPRODUCT((Parfaites!$B136=[21]Sem!$C$2:$C$181)*([21]Sem!$E$2:$G$181=300)),"")</f>
        <v/>
      </c>
      <c r="Y136" t="str">
        <f>IFERROR(SUMPRODUCT((Parfaites!$B136=[22]Sem!$C$2:$C$181)*([22]Sem!$E$2:$G$181=300)),"")</f>
        <v/>
      </c>
      <c r="Z136" t="str">
        <f>IFERROR(SUMPRODUCT((Parfaites!$B136=[23]Sem!$C$2:$C$181)*([23]Sem!$E$2:$G$181=300)),"")</f>
        <v/>
      </c>
      <c r="AA136">
        <f>IFERROR(SUMPRODUCT((Parfaites!$B136=Sem.015!$C$2:$C$181)*(Sem.015!$E$2:$G$181=300)),"")</f>
        <v>0</v>
      </c>
      <c r="AB136" t="str">
        <f>IFERROR(SUMPRODUCT((Parfaites!$B136=[24]Sem!$C$2:$C$181)*([24]Sem!$E$2:$G$181=300)),"")</f>
        <v/>
      </c>
      <c r="AC136" t="str">
        <f>IFERROR(SUMPRODUCT((Parfaites!$B136=[25]Sem!$C$2:$C$181)*([25]Sem!$E$2:$G$181=300)),"")</f>
        <v/>
      </c>
      <c r="AD136" t="str">
        <f>IFERROR(SUMPRODUCT((Parfaites!$B136=[26]Sem!$C$2:$C$181)*([26]Sem!$E$2:$G$181=300)),"")</f>
        <v/>
      </c>
      <c r="AE136" t="str">
        <f>IFERROR(SUMPRODUCT((Parfaites!$B136=[27]Sem!$C$2:$C$181)*([27]Sem!$E$2:$G$181=300)),"")</f>
        <v/>
      </c>
      <c r="AF136" t="str">
        <f>IFERROR(SUMPRODUCT((Parfaites!$B136=[28]Sem!$C$2:$C$181)*([28]Sem!$E$2:$G$181=300)),"")</f>
        <v/>
      </c>
      <c r="AG136" t="str">
        <f>IFERROR(SUMPRODUCT((Parfaites!$B136=[29]Sem!$C$2:$C$181)*([29]Sem!$E$2:$G$181=300)),"")</f>
        <v/>
      </c>
      <c r="AH136" t="str">
        <f>IFERROR(SUMPRODUCT((Parfaites!$B136=[16]Sem!$C$2:$C$181)*([16]Sem!$E$2:$G$181=300)),"")</f>
        <v/>
      </c>
      <c r="AI136" t="str">
        <f>IFERROR(SUMPRODUCT((Parfaites!$B136=[15]Sem!$C$2:$C$181)*([15]Sem!$E$2:$G$181=300)),"")</f>
        <v/>
      </c>
      <c r="AJ136" t="str">
        <f>IFERROR(SUMPRODUCT((Parfaites!$B136=[14]Sem!$C$2:$C$181)*([14]Sem!$E$2:$G$181=300)),"")</f>
        <v/>
      </c>
      <c r="AK136" t="str">
        <f>IFERROR(SUMPRODUCT((Parfaites!$B136=[13]Sem!$C$2:$C$181)*([13]Sem!$E$2:$G$181=300)),"")</f>
        <v/>
      </c>
      <c r="AL136" t="str">
        <f>IFERROR(SUMPRODUCT((Parfaites!$B136=[12]Sem!$C$2:$C$181)*([12]Sem!$E$2:$G$181=300)),"")</f>
        <v/>
      </c>
      <c r="AM136" t="str">
        <f>IFERROR(SUMPRODUCT((Parfaites!$B136=[11]Sem!$C$2:$C$181)*([11]Sem!$E$2:$G$181=300)),"")</f>
        <v/>
      </c>
      <c r="AN136" t="str">
        <f>IFERROR(SUMPRODUCT((Parfaites!$B136=[10]Sem!$C$2:$C$181)*([10]Sem!$E$2:$G$181=300)),"")</f>
        <v/>
      </c>
      <c r="AO136" t="str">
        <f>IFERROR(SUMPRODUCT((Parfaites!$B136=[9]Sem!$C$2:$C$181)*([9]Sem!$E$2:$G$181=300)),"")</f>
        <v/>
      </c>
      <c r="AP136">
        <f>IFERROR(SUMPRODUCT((Parfaites!$B136=Sem.030!$C$2:$C$181)*(Sem.030!$E$2:$G$181=300)),"")</f>
        <v>0</v>
      </c>
      <c r="AQ136" t="str">
        <f>IFERROR(SUMPRODUCT((Parfaites!$B136=[8]Sem!$C$2:$C$181)*([8]Sem!$E$2:$G$181=300)),"")</f>
        <v/>
      </c>
      <c r="AR136" t="str">
        <f>IFERROR(SUMPRODUCT((Parfaites!$B136=[7]Sem!$C$2:$C$181)*([7]Sem!$E$2:$G$181=300)),"")</f>
        <v/>
      </c>
      <c r="AS136" t="str">
        <f>IFERROR(SUMPRODUCT((Parfaites!$B136=[6]Sem!$C$2:$C$181)*([6]Sem!$E$2:$G$181=300)),"")</f>
        <v/>
      </c>
      <c r="AT136">
        <f>IFERROR(SUMPRODUCT((Parfaites!$B136=Sem.034!$C$2:$C$181)*(Sem.034!$E$2:$G$181=300)),"")</f>
        <v>0</v>
      </c>
    </row>
    <row r="137" spans="1:46" x14ac:dyDescent="0.25">
      <c r="A137" s="73">
        <v>1134</v>
      </c>
      <c r="B137" s="135">
        <f>'Informations personnelles'!C137</f>
        <v>0</v>
      </c>
      <c r="C137" s="147">
        <f>SUMPRODUCT((Parfaites!B137='Abat-Neuf'!C$2:C$181)*('Abat-Neuf'!E$2:G$181=300))</f>
        <v>0</v>
      </c>
      <c r="D137" s="127">
        <f t="shared" si="2"/>
        <v>0</v>
      </c>
      <c r="E137" s="126">
        <f>IFERROR(C137*Données!$X$25+D137*Données!$X$23,"")</f>
        <v>0</v>
      </c>
      <c r="M137">
        <f>IFERROR(SUMPRODUCT((Parfaites!$B137=Sem.01!$C$2:$C$181)*(Sem.01!$E$2:$G$181=300)),"")</f>
        <v>0</v>
      </c>
      <c r="N137" t="str">
        <f>IFERROR(SUMPRODUCT((Parfaites!$B137=[1]Sem!$C$2:$C$181)*([1]Sem!$E$2:$G$181=300)),"")</f>
        <v/>
      </c>
      <c r="O137">
        <f>IFERROR(SUMPRODUCT((Parfaites!$B137=Sem.03!$C$2:$C$181)*(Sem.03!$E$2:$G$181=300)),"")</f>
        <v>0</v>
      </c>
      <c r="P137" t="str">
        <f>IFERROR(SUMPRODUCT((Parfaites!$B137=[2]Sem!$C$2:$C$181)*([2]Sem!$E$2:$G$181=300)),"")</f>
        <v/>
      </c>
      <c r="Q137" t="str">
        <f>IFERROR(SUMPRODUCT((Parfaites!$B137=[3]Sem!$C$2:$C$181)*([3]Sem!$E$2:$G$181=300)),"")</f>
        <v/>
      </c>
      <c r="R137" t="str">
        <f>IFERROR(SUMPRODUCT((Parfaites!$B137=[4]Sem!$C$2:$C$181)*([4]Sem!$E$2:$G$181=300)),"")</f>
        <v/>
      </c>
      <c r="S137" t="str">
        <f>IFERROR(SUMPRODUCT((Parfaites!$B137=[5]Sem!$C$2:$C$181)*([5]Sem!$E$2:$G$181=300)),"")</f>
        <v/>
      </c>
      <c r="T137" t="str">
        <f>IFERROR(SUMPRODUCT((Parfaites!$B137=[17]Sem!$C$2:$C$181)*([17]Sem!$E$2:$G$181=300)),"")</f>
        <v/>
      </c>
      <c r="U137" t="str">
        <f>IFERROR(SUMPRODUCT((Parfaites!$B137=[18]Sem!$C$2:$C$181)*([18]Sem!$E$2:$G$181=300)),"")</f>
        <v/>
      </c>
      <c r="V137" t="str">
        <f>IFERROR(SUMPRODUCT((Parfaites!$B137=[19]Sem!$C$2:$C$181)*([19]Sem!$E$2:$G$181=300)),"")</f>
        <v/>
      </c>
      <c r="W137" t="str">
        <f>IFERROR(SUMPRODUCT((Parfaites!$B137=[20]Sem!$C$2:$C$181)*([20]Sem!$E$2:$G$181=300)),"")</f>
        <v/>
      </c>
      <c r="X137" t="str">
        <f>IFERROR(SUMPRODUCT((Parfaites!$B137=[21]Sem!$C$2:$C$181)*([21]Sem!$E$2:$G$181=300)),"")</f>
        <v/>
      </c>
      <c r="Y137" t="str">
        <f>IFERROR(SUMPRODUCT((Parfaites!$B137=[22]Sem!$C$2:$C$181)*([22]Sem!$E$2:$G$181=300)),"")</f>
        <v/>
      </c>
      <c r="Z137" t="str">
        <f>IFERROR(SUMPRODUCT((Parfaites!$B137=[23]Sem!$C$2:$C$181)*([23]Sem!$E$2:$G$181=300)),"")</f>
        <v/>
      </c>
      <c r="AA137">
        <f>IFERROR(SUMPRODUCT((Parfaites!$B137=Sem.015!$C$2:$C$181)*(Sem.015!$E$2:$G$181=300)),"")</f>
        <v>0</v>
      </c>
      <c r="AB137" t="str">
        <f>IFERROR(SUMPRODUCT((Parfaites!$B137=[24]Sem!$C$2:$C$181)*([24]Sem!$E$2:$G$181=300)),"")</f>
        <v/>
      </c>
      <c r="AC137" t="str">
        <f>IFERROR(SUMPRODUCT((Parfaites!$B137=[25]Sem!$C$2:$C$181)*([25]Sem!$E$2:$G$181=300)),"")</f>
        <v/>
      </c>
      <c r="AD137" t="str">
        <f>IFERROR(SUMPRODUCT((Parfaites!$B137=[26]Sem!$C$2:$C$181)*([26]Sem!$E$2:$G$181=300)),"")</f>
        <v/>
      </c>
      <c r="AE137" t="str">
        <f>IFERROR(SUMPRODUCT((Parfaites!$B137=[27]Sem!$C$2:$C$181)*([27]Sem!$E$2:$G$181=300)),"")</f>
        <v/>
      </c>
      <c r="AF137" t="str">
        <f>IFERROR(SUMPRODUCT((Parfaites!$B137=[28]Sem!$C$2:$C$181)*([28]Sem!$E$2:$G$181=300)),"")</f>
        <v/>
      </c>
      <c r="AG137" t="str">
        <f>IFERROR(SUMPRODUCT((Parfaites!$B137=[29]Sem!$C$2:$C$181)*([29]Sem!$E$2:$G$181=300)),"")</f>
        <v/>
      </c>
      <c r="AH137" t="str">
        <f>IFERROR(SUMPRODUCT((Parfaites!$B137=[16]Sem!$C$2:$C$181)*([16]Sem!$E$2:$G$181=300)),"")</f>
        <v/>
      </c>
      <c r="AI137" t="str">
        <f>IFERROR(SUMPRODUCT((Parfaites!$B137=[15]Sem!$C$2:$C$181)*([15]Sem!$E$2:$G$181=300)),"")</f>
        <v/>
      </c>
      <c r="AJ137" t="str">
        <f>IFERROR(SUMPRODUCT((Parfaites!$B137=[14]Sem!$C$2:$C$181)*([14]Sem!$E$2:$G$181=300)),"")</f>
        <v/>
      </c>
      <c r="AK137" t="str">
        <f>IFERROR(SUMPRODUCT((Parfaites!$B137=[13]Sem!$C$2:$C$181)*([13]Sem!$E$2:$G$181=300)),"")</f>
        <v/>
      </c>
      <c r="AL137" t="str">
        <f>IFERROR(SUMPRODUCT((Parfaites!$B137=[12]Sem!$C$2:$C$181)*([12]Sem!$E$2:$G$181=300)),"")</f>
        <v/>
      </c>
      <c r="AM137" t="str">
        <f>IFERROR(SUMPRODUCT((Parfaites!$B137=[11]Sem!$C$2:$C$181)*([11]Sem!$E$2:$G$181=300)),"")</f>
        <v/>
      </c>
      <c r="AN137" t="str">
        <f>IFERROR(SUMPRODUCT((Parfaites!$B137=[10]Sem!$C$2:$C$181)*([10]Sem!$E$2:$G$181=300)),"")</f>
        <v/>
      </c>
      <c r="AO137" t="str">
        <f>IFERROR(SUMPRODUCT((Parfaites!$B137=[9]Sem!$C$2:$C$181)*([9]Sem!$E$2:$G$181=300)),"")</f>
        <v/>
      </c>
      <c r="AP137">
        <f>IFERROR(SUMPRODUCT((Parfaites!$B137=Sem.030!$C$2:$C$181)*(Sem.030!$E$2:$G$181=300)),"")</f>
        <v>0</v>
      </c>
      <c r="AQ137" t="str">
        <f>IFERROR(SUMPRODUCT((Parfaites!$B137=[8]Sem!$C$2:$C$181)*([8]Sem!$E$2:$G$181=300)),"")</f>
        <v/>
      </c>
      <c r="AR137" t="str">
        <f>IFERROR(SUMPRODUCT((Parfaites!$B137=[7]Sem!$C$2:$C$181)*([7]Sem!$E$2:$G$181=300)),"")</f>
        <v/>
      </c>
      <c r="AS137" t="str">
        <f>IFERROR(SUMPRODUCT((Parfaites!$B137=[6]Sem!$C$2:$C$181)*([6]Sem!$E$2:$G$181=300)),"")</f>
        <v/>
      </c>
      <c r="AT137">
        <f>IFERROR(SUMPRODUCT((Parfaites!$B137=Sem.034!$C$2:$C$181)*(Sem.034!$E$2:$G$181=300)),"")</f>
        <v>0</v>
      </c>
    </row>
    <row r="138" spans="1:46" x14ac:dyDescent="0.25">
      <c r="A138" s="73">
        <v>1135</v>
      </c>
      <c r="B138" s="135">
        <f>'Informations personnelles'!C138</f>
        <v>0</v>
      </c>
      <c r="C138" s="147">
        <f>SUMPRODUCT((Parfaites!B138='Abat-Neuf'!C$2:C$181)*('Abat-Neuf'!E$2:G$181=300))</f>
        <v>0</v>
      </c>
      <c r="D138" s="127">
        <f t="shared" si="2"/>
        <v>0</v>
      </c>
      <c r="E138" s="126">
        <f>IFERROR(C138*Données!$X$25+D138*Données!$X$23,"")</f>
        <v>0</v>
      </c>
      <c r="M138">
        <f>IFERROR(SUMPRODUCT((Parfaites!$B138=Sem.01!$C$2:$C$181)*(Sem.01!$E$2:$G$181=300)),"")</f>
        <v>0</v>
      </c>
      <c r="N138" t="str">
        <f>IFERROR(SUMPRODUCT((Parfaites!$B138=[1]Sem!$C$2:$C$181)*([1]Sem!$E$2:$G$181=300)),"")</f>
        <v/>
      </c>
      <c r="O138">
        <f>IFERROR(SUMPRODUCT((Parfaites!$B138=Sem.03!$C$2:$C$181)*(Sem.03!$E$2:$G$181=300)),"")</f>
        <v>0</v>
      </c>
      <c r="P138" t="str">
        <f>IFERROR(SUMPRODUCT((Parfaites!$B138=[2]Sem!$C$2:$C$181)*([2]Sem!$E$2:$G$181=300)),"")</f>
        <v/>
      </c>
      <c r="Q138" t="str">
        <f>IFERROR(SUMPRODUCT((Parfaites!$B138=[3]Sem!$C$2:$C$181)*([3]Sem!$E$2:$G$181=300)),"")</f>
        <v/>
      </c>
      <c r="R138" t="str">
        <f>IFERROR(SUMPRODUCT((Parfaites!$B138=[4]Sem!$C$2:$C$181)*([4]Sem!$E$2:$G$181=300)),"")</f>
        <v/>
      </c>
      <c r="S138" t="str">
        <f>IFERROR(SUMPRODUCT((Parfaites!$B138=[5]Sem!$C$2:$C$181)*([5]Sem!$E$2:$G$181=300)),"")</f>
        <v/>
      </c>
      <c r="T138" t="str">
        <f>IFERROR(SUMPRODUCT((Parfaites!$B138=[17]Sem!$C$2:$C$181)*([17]Sem!$E$2:$G$181=300)),"")</f>
        <v/>
      </c>
      <c r="U138" t="str">
        <f>IFERROR(SUMPRODUCT((Parfaites!$B138=[18]Sem!$C$2:$C$181)*([18]Sem!$E$2:$G$181=300)),"")</f>
        <v/>
      </c>
      <c r="V138" t="str">
        <f>IFERROR(SUMPRODUCT((Parfaites!$B138=[19]Sem!$C$2:$C$181)*([19]Sem!$E$2:$G$181=300)),"")</f>
        <v/>
      </c>
      <c r="W138" t="str">
        <f>IFERROR(SUMPRODUCT((Parfaites!$B138=[20]Sem!$C$2:$C$181)*([20]Sem!$E$2:$G$181=300)),"")</f>
        <v/>
      </c>
      <c r="X138" t="str">
        <f>IFERROR(SUMPRODUCT((Parfaites!$B138=[21]Sem!$C$2:$C$181)*([21]Sem!$E$2:$G$181=300)),"")</f>
        <v/>
      </c>
      <c r="Y138" t="str">
        <f>IFERROR(SUMPRODUCT((Parfaites!$B138=[22]Sem!$C$2:$C$181)*([22]Sem!$E$2:$G$181=300)),"")</f>
        <v/>
      </c>
      <c r="Z138" t="str">
        <f>IFERROR(SUMPRODUCT((Parfaites!$B138=[23]Sem!$C$2:$C$181)*([23]Sem!$E$2:$G$181=300)),"")</f>
        <v/>
      </c>
      <c r="AA138">
        <f>IFERROR(SUMPRODUCT((Parfaites!$B138=Sem.015!$C$2:$C$181)*(Sem.015!$E$2:$G$181=300)),"")</f>
        <v>0</v>
      </c>
      <c r="AB138" t="str">
        <f>IFERROR(SUMPRODUCT((Parfaites!$B138=[24]Sem!$C$2:$C$181)*([24]Sem!$E$2:$G$181=300)),"")</f>
        <v/>
      </c>
      <c r="AC138" t="str">
        <f>IFERROR(SUMPRODUCT((Parfaites!$B138=[25]Sem!$C$2:$C$181)*([25]Sem!$E$2:$G$181=300)),"")</f>
        <v/>
      </c>
      <c r="AD138" t="str">
        <f>IFERROR(SUMPRODUCT((Parfaites!$B138=[26]Sem!$C$2:$C$181)*([26]Sem!$E$2:$G$181=300)),"")</f>
        <v/>
      </c>
      <c r="AE138" t="str">
        <f>IFERROR(SUMPRODUCT((Parfaites!$B138=[27]Sem!$C$2:$C$181)*([27]Sem!$E$2:$G$181=300)),"")</f>
        <v/>
      </c>
      <c r="AF138" t="str">
        <f>IFERROR(SUMPRODUCT((Parfaites!$B138=[28]Sem!$C$2:$C$181)*([28]Sem!$E$2:$G$181=300)),"")</f>
        <v/>
      </c>
      <c r="AG138" t="str">
        <f>IFERROR(SUMPRODUCT((Parfaites!$B138=[29]Sem!$C$2:$C$181)*([29]Sem!$E$2:$G$181=300)),"")</f>
        <v/>
      </c>
      <c r="AH138" t="str">
        <f>IFERROR(SUMPRODUCT((Parfaites!$B138=[16]Sem!$C$2:$C$181)*([16]Sem!$E$2:$G$181=300)),"")</f>
        <v/>
      </c>
      <c r="AI138" t="str">
        <f>IFERROR(SUMPRODUCT((Parfaites!$B138=[15]Sem!$C$2:$C$181)*([15]Sem!$E$2:$G$181=300)),"")</f>
        <v/>
      </c>
      <c r="AJ138" t="str">
        <f>IFERROR(SUMPRODUCT((Parfaites!$B138=[14]Sem!$C$2:$C$181)*([14]Sem!$E$2:$G$181=300)),"")</f>
        <v/>
      </c>
      <c r="AK138" t="str">
        <f>IFERROR(SUMPRODUCT((Parfaites!$B138=[13]Sem!$C$2:$C$181)*([13]Sem!$E$2:$G$181=300)),"")</f>
        <v/>
      </c>
      <c r="AL138" t="str">
        <f>IFERROR(SUMPRODUCT((Parfaites!$B138=[12]Sem!$C$2:$C$181)*([12]Sem!$E$2:$G$181=300)),"")</f>
        <v/>
      </c>
      <c r="AM138" t="str">
        <f>IFERROR(SUMPRODUCT((Parfaites!$B138=[11]Sem!$C$2:$C$181)*([11]Sem!$E$2:$G$181=300)),"")</f>
        <v/>
      </c>
      <c r="AN138" t="str">
        <f>IFERROR(SUMPRODUCT((Parfaites!$B138=[10]Sem!$C$2:$C$181)*([10]Sem!$E$2:$G$181=300)),"")</f>
        <v/>
      </c>
      <c r="AO138" t="str">
        <f>IFERROR(SUMPRODUCT((Parfaites!$B138=[9]Sem!$C$2:$C$181)*([9]Sem!$E$2:$G$181=300)),"")</f>
        <v/>
      </c>
      <c r="AP138">
        <f>IFERROR(SUMPRODUCT((Parfaites!$B138=Sem.030!$C$2:$C$181)*(Sem.030!$E$2:$G$181=300)),"")</f>
        <v>0</v>
      </c>
      <c r="AQ138" t="str">
        <f>IFERROR(SUMPRODUCT((Parfaites!$B138=[8]Sem!$C$2:$C$181)*([8]Sem!$E$2:$G$181=300)),"")</f>
        <v/>
      </c>
      <c r="AR138" t="str">
        <f>IFERROR(SUMPRODUCT((Parfaites!$B138=[7]Sem!$C$2:$C$181)*([7]Sem!$E$2:$G$181=300)),"")</f>
        <v/>
      </c>
      <c r="AS138" t="str">
        <f>IFERROR(SUMPRODUCT((Parfaites!$B138=[6]Sem!$C$2:$C$181)*([6]Sem!$E$2:$G$181=300)),"")</f>
        <v/>
      </c>
      <c r="AT138">
        <f>IFERROR(SUMPRODUCT((Parfaites!$B138=Sem.034!$C$2:$C$181)*(Sem.034!$E$2:$G$181=300)),"")</f>
        <v>0</v>
      </c>
    </row>
    <row r="139" spans="1:46" x14ac:dyDescent="0.25">
      <c r="A139" s="73">
        <v>1136</v>
      </c>
      <c r="B139" s="135">
        <f>'Informations personnelles'!C139</f>
        <v>0</v>
      </c>
      <c r="C139" s="147">
        <f>SUMPRODUCT((Parfaites!B139='Abat-Neuf'!C$2:C$181)*('Abat-Neuf'!E$2:G$181=300))</f>
        <v>0</v>
      </c>
      <c r="D139" s="127">
        <f t="shared" si="2"/>
        <v>0</v>
      </c>
      <c r="E139" s="126">
        <f>IFERROR(C139*Données!$X$25+D139*Données!$X$23,"")</f>
        <v>0</v>
      </c>
      <c r="M139">
        <f>IFERROR(SUMPRODUCT((Parfaites!$B139=Sem.01!$C$2:$C$181)*(Sem.01!$E$2:$G$181=300)),"")</f>
        <v>0</v>
      </c>
      <c r="N139" t="str">
        <f>IFERROR(SUMPRODUCT((Parfaites!$B139=[1]Sem!$C$2:$C$181)*([1]Sem!$E$2:$G$181=300)),"")</f>
        <v/>
      </c>
      <c r="O139">
        <f>IFERROR(SUMPRODUCT((Parfaites!$B139=Sem.03!$C$2:$C$181)*(Sem.03!$E$2:$G$181=300)),"")</f>
        <v>0</v>
      </c>
      <c r="P139" t="str">
        <f>IFERROR(SUMPRODUCT((Parfaites!$B139=[2]Sem!$C$2:$C$181)*([2]Sem!$E$2:$G$181=300)),"")</f>
        <v/>
      </c>
      <c r="Q139" t="str">
        <f>IFERROR(SUMPRODUCT((Parfaites!$B139=[3]Sem!$C$2:$C$181)*([3]Sem!$E$2:$G$181=300)),"")</f>
        <v/>
      </c>
      <c r="R139" t="str">
        <f>IFERROR(SUMPRODUCT((Parfaites!$B139=[4]Sem!$C$2:$C$181)*([4]Sem!$E$2:$G$181=300)),"")</f>
        <v/>
      </c>
      <c r="S139" t="str">
        <f>IFERROR(SUMPRODUCT((Parfaites!$B139=[5]Sem!$C$2:$C$181)*([5]Sem!$E$2:$G$181=300)),"")</f>
        <v/>
      </c>
      <c r="T139" t="str">
        <f>IFERROR(SUMPRODUCT((Parfaites!$B139=[17]Sem!$C$2:$C$181)*([17]Sem!$E$2:$G$181=300)),"")</f>
        <v/>
      </c>
      <c r="U139" t="str">
        <f>IFERROR(SUMPRODUCT((Parfaites!$B139=[18]Sem!$C$2:$C$181)*([18]Sem!$E$2:$G$181=300)),"")</f>
        <v/>
      </c>
      <c r="V139" t="str">
        <f>IFERROR(SUMPRODUCT((Parfaites!$B139=[19]Sem!$C$2:$C$181)*([19]Sem!$E$2:$G$181=300)),"")</f>
        <v/>
      </c>
      <c r="W139" t="str">
        <f>IFERROR(SUMPRODUCT((Parfaites!$B139=[20]Sem!$C$2:$C$181)*([20]Sem!$E$2:$G$181=300)),"")</f>
        <v/>
      </c>
      <c r="X139" t="str">
        <f>IFERROR(SUMPRODUCT((Parfaites!$B139=[21]Sem!$C$2:$C$181)*([21]Sem!$E$2:$G$181=300)),"")</f>
        <v/>
      </c>
      <c r="Y139" t="str">
        <f>IFERROR(SUMPRODUCT((Parfaites!$B139=[22]Sem!$C$2:$C$181)*([22]Sem!$E$2:$G$181=300)),"")</f>
        <v/>
      </c>
      <c r="Z139" t="str">
        <f>IFERROR(SUMPRODUCT((Parfaites!$B139=[23]Sem!$C$2:$C$181)*([23]Sem!$E$2:$G$181=300)),"")</f>
        <v/>
      </c>
      <c r="AA139">
        <f>IFERROR(SUMPRODUCT((Parfaites!$B139=Sem.015!$C$2:$C$181)*(Sem.015!$E$2:$G$181=300)),"")</f>
        <v>0</v>
      </c>
      <c r="AB139" t="str">
        <f>IFERROR(SUMPRODUCT((Parfaites!$B139=[24]Sem!$C$2:$C$181)*([24]Sem!$E$2:$G$181=300)),"")</f>
        <v/>
      </c>
      <c r="AC139" t="str">
        <f>IFERROR(SUMPRODUCT((Parfaites!$B139=[25]Sem!$C$2:$C$181)*([25]Sem!$E$2:$G$181=300)),"")</f>
        <v/>
      </c>
      <c r="AD139" t="str">
        <f>IFERROR(SUMPRODUCT((Parfaites!$B139=[26]Sem!$C$2:$C$181)*([26]Sem!$E$2:$G$181=300)),"")</f>
        <v/>
      </c>
      <c r="AE139" t="str">
        <f>IFERROR(SUMPRODUCT((Parfaites!$B139=[27]Sem!$C$2:$C$181)*([27]Sem!$E$2:$G$181=300)),"")</f>
        <v/>
      </c>
      <c r="AF139" t="str">
        <f>IFERROR(SUMPRODUCT((Parfaites!$B139=[28]Sem!$C$2:$C$181)*([28]Sem!$E$2:$G$181=300)),"")</f>
        <v/>
      </c>
      <c r="AG139" t="str">
        <f>IFERROR(SUMPRODUCT((Parfaites!$B139=[29]Sem!$C$2:$C$181)*([29]Sem!$E$2:$G$181=300)),"")</f>
        <v/>
      </c>
      <c r="AH139" t="str">
        <f>IFERROR(SUMPRODUCT((Parfaites!$B139=[16]Sem!$C$2:$C$181)*([16]Sem!$E$2:$G$181=300)),"")</f>
        <v/>
      </c>
      <c r="AI139" t="str">
        <f>IFERROR(SUMPRODUCT((Parfaites!$B139=[15]Sem!$C$2:$C$181)*([15]Sem!$E$2:$G$181=300)),"")</f>
        <v/>
      </c>
      <c r="AJ139" t="str">
        <f>IFERROR(SUMPRODUCT((Parfaites!$B139=[14]Sem!$C$2:$C$181)*([14]Sem!$E$2:$G$181=300)),"")</f>
        <v/>
      </c>
      <c r="AK139" t="str">
        <f>IFERROR(SUMPRODUCT((Parfaites!$B139=[13]Sem!$C$2:$C$181)*([13]Sem!$E$2:$G$181=300)),"")</f>
        <v/>
      </c>
      <c r="AL139" t="str">
        <f>IFERROR(SUMPRODUCT((Parfaites!$B139=[12]Sem!$C$2:$C$181)*([12]Sem!$E$2:$G$181=300)),"")</f>
        <v/>
      </c>
      <c r="AM139" t="str">
        <f>IFERROR(SUMPRODUCT((Parfaites!$B139=[11]Sem!$C$2:$C$181)*([11]Sem!$E$2:$G$181=300)),"")</f>
        <v/>
      </c>
      <c r="AN139" t="str">
        <f>IFERROR(SUMPRODUCT((Parfaites!$B139=[10]Sem!$C$2:$C$181)*([10]Sem!$E$2:$G$181=300)),"")</f>
        <v/>
      </c>
      <c r="AO139" t="str">
        <f>IFERROR(SUMPRODUCT((Parfaites!$B139=[9]Sem!$C$2:$C$181)*([9]Sem!$E$2:$G$181=300)),"")</f>
        <v/>
      </c>
      <c r="AP139">
        <f>IFERROR(SUMPRODUCT((Parfaites!$B139=Sem.030!$C$2:$C$181)*(Sem.030!$E$2:$G$181=300)),"")</f>
        <v>0</v>
      </c>
      <c r="AQ139" t="str">
        <f>IFERROR(SUMPRODUCT((Parfaites!$B139=[8]Sem!$C$2:$C$181)*([8]Sem!$E$2:$G$181=300)),"")</f>
        <v/>
      </c>
      <c r="AR139" t="str">
        <f>IFERROR(SUMPRODUCT((Parfaites!$B139=[7]Sem!$C$2:$C$181)*([7]Sem!$E$2:$G$181=300)),"")</f>
        <v/>
      </c>
      <c r="AS139" t="str">
        <f>IFERROR(SUMPRODUCT((Parfaites!$B139=[6]Sem!$C$2:$C$181)*([6]Sem!$E$2:$G$181=300)),"")</f>
        <v/>
      </c>
      <c r="AT139">
        <f>IFERROR(SUMPRODUCT((Parfaites!$B139=Sem.034!$C$2:$C$181)*(Sem.034!$E$2:$G$181=300)),"")</f>
        <v>0</v>
      </c>
    </row>
    <row r="140" spans="1:46" x14ac:dyDescent="0.25">
      <c r="A140" s="73">
        <v>1137</v>
      </c>
      <c r="B140" s="135">
        <f>'Informations personnelles'!C140</f>
        <v>0</v>
      </c>
      <c r="C140" s="147">
        <f>SUMPRODUCT((Parfaites!B140='Abat-Neuf'!C$2:C$181)*('Abat-Neuf'!E$2:G$181=300))</f>
        <v>0</v>
      </c>
      <c r="D140" s="127">
        <f t="shared" si="2"/>
        <v>0</v>
      </c>
      <c r="E140" s="126">
        <f>IFERROR(C140*Données!$X$25+D140*Données!$X$23,"")</f>
        <v>0</v>
      </c>
      <c r="M140">
        <f>IFERROR(SUMPRODUCT((Parfaites!$B140=Sem.01!$C$2:$C$181)*(Sem.01!$E$2:$G$181=300)),"")</f>
        <v>0</v>
      </c>
      <c r="N140" t="str">
        <f>IFERROR(SUMPRODUCT((Parfaites!$B140=[1]Sem!$C$2:$C$181)*([1]Sem!$E$2:$G$181=300)),"")</f>
        <v/>
      </c>
      <c r="O140">
        <f>IFERROR(SUMPRODUCT((Parfaites!$B140=Sem.03!$C$2:$C$181)*(Sem.03!$E$2:$G$181=300)),"")</f>
        <v>0</v>
      </c>
      <c r="P140" t="str">
        <f>IFERROR(SUMPRODUCT((Parfaites!$B140=[2]Sem!$C$2:$C$181)*([2]Sem!$E$2:$G$181=300)),"")</f>
        <v/>
      </c>
      <c r="Q140" t="str">
        <f>IFERROR(SUMPRODUCT((Parfaites!$B140=[3]Sem!$C$2:$C$181)*([3]Sem!$E$2:$G$181=300)),"")</f>
        <v/>
      </c>
      <c r="R140" t="str">
        <f>IFERROR(SUMPRODUCT((Parfaites!$B140=[4]Sem!$C$2:$C$181)*([4]Sem!$E$2:$G$181=300)),"")</f>
        <v/>
      </c>
      <c r="S140" t="str">
        <f>IFERROR(SUMPRODUCT((Parfaites!$B140=[5]Sem!$C$2:$C$181)*([5]Sem!$E$2:$G$181=300)),"")</f>
        <v/>
      </c>
      <c r="T140" t="str">
        <f>IFERROR(SUMPRODUCT((Parfaites!$B140=[17]Sem!$C$2:$C$181)*([17]Sem!$E$2:$G$181=300)),"")</f>
        <v/>
      </c>
      <c r="U140" t="str">
        <f>IFERROR(SUMPRODUCT((Parfaites!$B140=[18]Sem!$C$2:$C$181)*([18]Sem!$E$2:$G$181=300)),"")</f>
        <v/>
      </c>
      <c r="V140" t="str">
        <f>IFERROR(SUMPRODUCT((Parfaites!$B140=[19]Sem!$C$2:$C$181)*([19]Sem!$E$2:$G$181=300)),"")</f>
        <v/>
      </c>
      <c r="W140" t="str">
        <f>IFERROR(SUMPRODUCT((Parfaites!$B140=[20]Sem!$C$2:$C$181)*([20]Sem!$E$2:$G$181=300)),"")</f>
        <v/>
      </c>
      <c r="X140" t="str">
        <f>IFERROR(SUMPRODUCT((Parfaites!$B140=[21]Sem!$C$2:$C$181)*([21]Sem!$E$2:$G$181=300)),"")</f>
        <v/>
      </c>
      <c r="Y140" t="str">
        <f>IFERROR(SUMPRODUCT((Parfaites!$B140=[22]Sem!$C$2:$C$181)*([22]Sem!$E$2:$G$181=300)),"")</f>
        <v/>
      </c>
      <c r="Z140" t="str">
        <f>IFERROR(SUMPRODUCT((Parfaites!$B140=[23]Sem!$C$2:$C$181)*([23]Sem!$E$2:$G$181=300)),"")</f>
        <v/>
      </c>
      <c r="AA140">
        <f>IFERROR(SUMPRODUCT((Parfaites!$B140=Sem.015!$C$2:$C$181)*(Sem.015!$E$2:$G$181=300)),"")</f>
        <v>0</v>
      </c>
      <c r="AB140" t="str">
        <f>IFERROR(SUMPRODUCT((Parfaites!$B140=[24]Sem!$C$2:$C$181)*([24]Sem!$E$2:$G$181=300)),"")</f>
        <v/>
      </c>
      <c r="AC140" t="str">
        <f>IFERROR(SUMPRODUCT((Parfaites!$B140=[25]Sem!$C$2:$C$181)*([25]Sem!$E$2:$G$181=300)),"")</f>
        <v/>
      </c>
      <c r="AD140" t="str">
        <f>IFERROR(SUMPRODUCT((Parfaites!$B140=[26]Sem!$C$2:$C$181)*([26]Sem!$E$2:$G$181=300)),"")</f>
        <v/>
      </c>
      <c r="AE140" t="str">
        <f>IFERROR(SUMPRODUCT((Parfaites!$B140=[27]Sem!$C$2:$C$181)*([27]Sem!$E$2:$G$181=300)),"")</f>
        <v/>
      </c>
      <c r="AF140" t="str">
        <f>IFERROR(SUMPRODUCT((Parfaites!$B140=[28]Sem!$C$2:$C$181)*([28]Sem!$E$2:$G$181=300)),"")</f>
        <v/>
      </c>
      <c r="AG140" t="str">
        <f>IFERROR(SUMPRODUCT((Parfaites!$B140=[29]Sem!$C$2:$C$181)*([29]Sem!$E$2:$G$181=300)),"")</f>
        <v/>
      </c>
      <c r="AH140" t="str">
        <f>IFERROR(SUMPRODUCT((Parfaites!$B140=[16]Sem!$C$2:$C$181)*([16]Sem!$E$2:$G$181=300)),"")</f>
        <v/>
      </c>
      <c r="AI140" t="str">
        <f>IFERROR(SUMPRODUCT((Parfaites!$B140=[15]Sem!$C$2:$C$181)*([15]Sem!$E$2:$G$181=300)),"")</f>
        <v/>
      </c>
      <c r="AJ140" t="str">
        <f>IFERROR(SUMPRODUCT((Parfaites!$B140=[14]Sem!$C$2:$C$181)*([14]Sem!$E$2:$G$181=300)),"")</f>
        <v/>
      </c>
      <c r="AK140" t="str">
        <f>IFERROR(SUMPRODUCT((Parfaites!$B140=[13]Sem!$C$2:$C$181)*([13]Sem!$E$2:$G$181=300)),"")</f>
        <v/>
      </c>
      <c r="AL140" t="str">
        <f>IFERROR(SUMPRODUCT((Parfaites!$B140=[12]Sem!$C$2:$C$181)*([12]Sem!$E$2:$G$181=300)),"")</f>
        <v/>
      </c>
      <c r="AM140" t="str">
        <f>IFERROR(SUMPRODUCT((Parfaites!$B140=[11]Sem!$C$2:$C$181)*([11]Sem!$E$2:$G$181=300)),"")</f>
        <v/>
      </c>
      <c r="AN140" t="str">
        <f>IFERROR(SUMPRODUCT((Parfaites!$B140=[10]Sem!$C$2:$C$181)*([10]Sem!$E$2:$G$181=300)),"")</f>
        <v/>
      </c>
      <c r="AO140" t="str">
        <f>IFERROR(SUMPRODUCT((Parfaites!$B140=[9]Sem!$C$2:$C$181)*([9]Sem!$E$2:$G$181=300)),"")</f>
        <v/>
      </c>
      <c r="AP140">
        <f>IFERROR(SUMPRODUCT((Parfaites!$B140=Sem.030!$C$2:$C$181)*(Sem.030!$E$2:$G$181=300)),"")</f>
        <v>0</v>
      </c>
      <c r="AQ140" t="str">
        <f>IFERROR(SUMPRODUCT((Parfaites!$B140=[8]Sem!$C$2:$C$181)*([8]Sem!$E$2:$G$181=300)),"")</f>
        <v/>
      </c>
      <c r="AR140" t="str">
        <f>IFERROR(SUMPRODUCT((Parfaites!$B140=[7]Sem!$C$2:$C$181)*([7]Sem!$E$2:$G$181=300)),"")</f>
        <v/>
      </c>
      <c r="AS140" t="str">
        <f>IFERROR(SUMPRODUCT((Parfaites!$B140=[6]Sem!$C$2:$C$181)*([6]Sem!$E$2:$G$181=300)),"")</f>
        <v/>
      </c>
      <c r="AT140">
        <f>IFERROR(SUMPRODUCT((Parfaites!$B140=Sem.034!$C$2:$C$181)*(Sem.034!$E$2:$G$181=300)),"")</f>
        <v>0</v>
      </c>
    </row>
    <row r="141" spans="1:46" x14ac:dyDescent="0.25">
      <c r="A141" s="73">
        <v>1138</v>
      </c>
      <c r="B141" s="135">
        <f>'Informations personnelles'!C141</f>
        <v>0</v>
      </c>
      <c r="C141" s="147">
        <f>SUMPRODUCT((Parfaites!B141='Abat-Neuf'!C$2:C$181)*('Abat-Neuf'!E$2:G$181=300))</f>
        <v>0</v>
      </c>
      <c r="D141" s="127">
        <f t="shared" si="2"/>
        <v>0</v>
      </c>
      <c r="E141" s="126">
        <f>IFERROR(C141*Données!$X$25+D141*Données!$X$23,"")</f>
        <v>0</v>
      </c>
      <c r="M141">
        <f>IFERROR(SUMPRODUCT((Parfaites!$B141=Sem.01!$C$2:$C$181)*(Sem.01!$E$2:$G$181=300)),"")</f>
        <v>0</v>
      </c>
      <c r="N141" t="str">
        <f>IFERROR(SUMPRODUCT((Parfaites!$B141=[1]Sem!$C$2:$C$181)*([1]Sem!$E$2:$G$181=300)),"")</f>
        <v/>
      </c>
      <c r="O141">
        <f>IFERROR(SUMPRODUCT((Parfaites!$B141=Sem.03!$C$2:$C$181)*(Sem.03!$E$2:$G$181=300)),"")</f>
        <v>0</v>
      </c>
      <c r="P141" t="str">
        <f>IFERROR(SUMPRODUCT((Parfaites!$B141=[2]Sem!$C$2:$C$181)*([2]Sem!$E$2:$G$181=300)),"")</f>
        <v/>
      </c>
      <c r="Q141" t="str">
        <f>IFERROR(SUMPRODUCT((Parfaites!$B141=[3]Sem!$C$2:$C$181)*([3]Sem!$E$2:$G$181=300)),"")</f>
        <v/>
      </c>
      <c r="R141" t="str">
        <f>IFERROR(SUMPRODUCT((Parfaites!$B141=[4]Sem!$C$2:$C$181)*([4]Sem!$E$2:$G$181=300)),"")</f>
        <v/>
      </c>
      <c r="S141" t="str">
        <f>IFERROR(SUMPRODUCT((Parfaites!$B141=[5]Sem!$C$2:$C$181)*([5]Sem!$E$2:$G$181=300)),"")</f>
        <v/>
      </c>
      <c r="T141" t="str">
        <f>IFERROR(SUMPRODUCT((Parfaites!$B141=[17]Sem!$C$2:$C$181)*([17]Sem!$E$2:$G$181=300)),"")</f>
        <v/>
      </c>
      <c r="U141" t="str">
        <f>IFERROR(SUMPRODUCT((Parfaites!$B141=[18]Sem!$C$2:$C$181)*([18]Sem!$E$2:$G$181=300)),"")</f>
        <v/>
      </c>
      <c r="V141" t="str">
        <f>IFERROR(SUMPRODUCT((Parfaites!$B141=[19]Sem!$C$2:$C$181)*([19]Sem!$E$2:$G$181=300)),"")</f>
        <v/>
      </c>
      <c r="W141" t="str">
        <f>IFERROR(SUMPRODUCT((Parfaites!$B141=[20]Sem!$C$2:$C$181)*([20]Sem!$E$2:$G$181=300)),"")</f>
        <v/>
      </c>
      <c r="X141" t="str">
        <f>IFERROR(SUMPRODUCT((Parfaites!$B141=[21]Sem!$C$2:$C$181)*([21]Sem!$E$2:$G$181=300)),"")</f>
        <v/>
      </c>
      <c r="Y141" t="str">
        <f>IFERROR(SUMPRODUCT((Parfaites!$B141=[22]Sem!$C$2:$C$181)*([22]Sem!$E$2:$G$181=300)),"")</f>
        <v/>
      </c>
      <c r="Z141" t="str">
        <f>IFERROR(SUMPRODUCT((Parfaites!$B141=[23]Sem!$C$2:$C$181)*([23]Sem!$E$2:$G$181=300)),"")</f>
        <v/>
      </c>
      <c r="AA141">
        <f>IFERROR(SUMPRODUCT((Parfaites!$B141=Sem.015!$C$2:$C$181)*(Sem.015!$E$2:$G$181=300)),"")</f>
        <v>0</v>
      </c>
      <c r="AB141" t="str">
        <f>IFERROR(SUMPRODUCT((Parfaites!$B141=[24]Sem!$C$2:$C$181)*([24]Sem!$E$2:$G$181=300)),"")</f>
        <v/>
      </c>
      <c r="AC141" t="str">
        <f>IFERROR(SUMPRODUCT((Parfaites!$B141=[25]Sem!$C$2:$C$181)*([25]Sem!$E$2:$G$181=300)),"")</f>
        <v/>
      </c>
      <c r="AD141" t="str">
        <f>IFERROR(SUMPRODUCT((Parfaites!$B141=[26]Sem!$C$2:$C$181)*([26]Sem!$E$2:$G$181=300)),"")</f>
        <v/>
      </c>
      <c r="AE141" t="str">
        <f>IFERROR(SUMPRODUCT((Parfaites!$B141=[27]Sem!$C$2:$C$181)*([27]Sem!$E$2:$G$181=300)),"")</f>
        <v/>
      </c>
      <c r="AF141" t="str">
        <f>IFERROR(SUMPRODUCT((Parfaites!$B141=[28]Sem!$C$2:$C$181)*([28]Sem!$E$2:$G$181=300)),"")</f>
        <v/>
      </c>
      <c r="AG141" t="str">
        <f>IFERROR(SUMPRODUCT((Parfaites!$B141=[29]Sem!$C$2:$C$181)*([29]Sem!$E$2:$G$181=300)),"")</f>
        <v/>
      </c>
      <c r="AH141" t="str">
        <f>IFERROR(SUMPRODUCT((Parfaites!$B141=[16]Sem!$C$2:$C$181)*([16]Sem!$E$2:$G$181=300)),"")</f>
        <v/>
      </c>
      <c r="AI141" t="str">
        <f>IFERROR(SUMPRODUCT((Parfaites!$B141=[15]Sem!$C$2:$C$181)*([15]Sem!$E$2:$G$181=300)),"")</f>
        <v/>
      </c>
      <c r="AJ141" t="str">
        <f>IFERROR(SUMPRODUCT((Parfaites!$B141=[14]Sem!$C$2:$C$181)*([14]Sem!$E$2:$G$181=300)),"")</f>
        <v/>
      </c>
      <c r="AK141" t="str">
        <f>IFERROR(SUMPRODUCT((Parfaites!$B141=[13]Sem!$C$2:$C$181)*([13]Sem!$E$2:$G$181=300)),"")</f>
        <v/>
      </c>
      <c r="AL141" t="str">
        <f>IFERROR(SUMPRODUCT((Parfaites!$B141=[12]Sem!$C$2:$C$181)*([12]Sem!$E$2:$G$181=300)),"")</f>
        <v/>
      </c>
      <c r="AM141" t="str">
        <f>IFERROR(SUMPRODUCT((Parfaites!$B141=[11]Sem!$C$2:$C$181)*([11]Sem!$E$2:$G$181=300)),"")</f>
        <v/>
      </c>
      <c r="AN141" t="str">
        <f>IFERROR(SUMPRODUCT((Parfaites!$B141=[10]Sem!$C$2:$C$181)*([10]Sem!$E$2:$G$181=300)),"")</f>
        <v/>
      </c>
      <c r="AO141" t="str">
        <f>IFERROR(SUMPRODUCT((Parfaites!$B141=[9]Sem!$C$2:$C$181)*([9]Sem!$E$2:$G$181=300)),"")</f>
        <v/>
      </c>
      <c r="AP141">
        <f>IFERROR(SUMPRODUCT((Parfaites!$B141=Sem.030!$C$2:$C$181)*(Sem.030!$E$2:$G$181=300)),"")</f>
        <v>0</v>
      </c>
      <c r="AQ141" t="str">
        <f>IFERROR(SUMPRODUCT((Parfaites!$B141=[8]Sem!$C$2:$C$181)*([8]Sem!$E$2:$G$181=300)),"")</f>
        <v/>
      </c>
      <c r="AR141" t="str">
        <f>IFERROR(SUMPRODUCT((Parfaites!$B141=[7]Sem!$C$2:$C$181)*([7]Sem!$E$2:$G$181=300)),"")</f>
        <v/>
      </c>
      <c r="AS141" t="str">
        <f>IFERROR(SUMPRODUCT((Parfaites!$B141=[6]Sem!$C$2:$C$181)*([6]Sem!$E$2:$G$181=300)),"")</f>
        <v/>
      </c>
      <c r="AT141">
        <f>IFERROR(SUMPRODUCT((Parfaites!$B141=Sem.034!$C$2:$C$181)*(Sem.034!$E$2:$G$181=300)),"")</f>
        <v>0</v>
      </c>
    </row>
    <row r="142" spans="1:46" x14ac:dyDescent="0.25">
      <c r="A142" s="73">
        <v>1139</v>
      </c>
      <c r="B142" s="135">
        <f>'Informations personnelles'!C142</f>
        <v>0</v>
      </c>
      <c r="C142" s="147">
        <f>SUMPRODUCT((Parfaites!B142='Abat-Neuf'!C$2:C$181)*('Abat-Neuf'!E$2:G$181=300))</f>
        <v>0</v>
      </c>
      <c r="D142" s="127">
        <f t="shared" si="2"/>
        <v>0</v>
      </c>
      <c r="E142" s="126">
        <f>IFERROR(C142*Données!$X$25+D142*Données!$X$23,"")</f>
        <v>0</v>
      </c>
      <c r="M142">
        <f>IFERROR(SUMPRODUCT((Parfaites!$B142=Sem.01!$C$2:$C$181)*(Sem.01!$E$2:$G$181=300)),"")</f>
        <v>0</v>
      </c>
      <c r="N142" t="str">
        <f>IFERROR(SUMPRODUCT((Parfaites!$B142=[1]Sem!$C$2:$C$181)*([1]Sem!$E$2:$G$181=300)),"")</f>
        <v/>
      </c>
      <c r="O142">
        <f>IFERROR(SUMPRODUCT((Parfaites!$B142=Sem.03!$C$2:$C$181)*(Sem.03!$E$2:$G$181=300)),"")</f>
        <v>0</v>
      </c>
      <c r="P142" t="str">
        <f>IFERROR(SUMPRODUCT((Parfaites!$B142=[2]Sem!$C$2:$C$181)*([2]Sem!$E$2:$G$181=300)),"")</f>
        <v/>
      </c>
      <c r="Q142" t="str">
        <f>IFERROR(SUMPRODUCT((Parfaites!$B142=[3]Sem!$C$2:$C$181)*([3]Sem!$E$2:$G$181=300)),"")</f>
        <v/>
      </c>
      <c r="R142" t="str">
        <f>IFERROR(SUMPRODUCT((Parfaites!$B142=[4]Sem!$C$2:$C$181)*([4]Sem!$E$2:$G$181=300)),"")</f>
        <v/>
      </c>
      <c r="S142" t="str">
        <f>IFERROR(SUMPRODUCT((Parfaites!$B142=[5]Sem!$C$2:$C$181)*([5]Sem!$E$2:$G$181=300)),"")</f>
        <v/>
      </c>
      <c r="T142" t="str">
        <f>IFERROR(SUMPRODUCT((Parfaites!$B142=[17]Sem!$C$2:$C$181)*([17]Sem!$E$2:$G$181=300)),"")</f>
        <v/>
      </c>
      <c r="U142" t="str">
        <f>IFERROR(SUMPRODUCT((Parfaites!$B142=[18]Sem!$C$2:$C$181)*([18]Sem!$E$2:$G$181=300)),"")</f>
        <v/>
      </c>
      <c r="V142" t="str">
        <f>IFERROR(SUMPRODUCT((Parfaites!$B142=[19]Sem!$C$2:$C$181)*([19]Sem!$E$2:$G$181=300)),"")</f>
        <v/>
      </c>
      <c r="W142" t="str">
        <f>IFERROR(SUMPRODUCT((Parfaites!$B142=[20]Sem!$C$2:$C$181)*([20]Sem!$E$2:$G$181=300)),"")</f>
        <v/>
      </c>
      <c r="X142" t="str">
        <f>IFERROR(SUMPRODUCT((Parfaites!$B142=[21]Sem!$C$2:$C$181)*([21]Sem!$E$2:$G$181=300)),"")</f>
        <v/>
      </c>
      <c r="Y142" t="str">
        <f>IFERROR(SUMPRODUCT((Parfaites!$B142=[22]Sem!$C$2:$C$181)*([22]Sem!$E$2:$G$181=300)),"")</f>
        <v/>
      </c>
      <c r="Z142" t="str">
        <f>IFERROR(SUMPRODUCT((Parfaites!$B142=[23]Sem!$C$2:$C$181)*([23]Sem!$E$2:$G$181=300)),"")</f>
        <v/>
      </c>
      <c r="AA142">
        <f>IFERROR(SUMPRODUCT((Parfaites!$B142=Sem.015!$C$2:$C$181)*(Sem.015!$E$2:$G$181=300)),"")</f>
        <v>0</v>
      </c>
      <c r="AB142" t="str">
        <f>IFERROR(SUMPRODUCT((Parfaites!$B142=[24]Sem!$C$2:$C$181)*([24]Sem!$E$2:$G$181=300)),"")</f>
        <v/>
      </c>
      <c r="AC142" t="str">
        <f>IFERROR(SUMPRODUCT((Parfaites!$B142=[25]Sem!$C$2:$C$181)*([25]Sem!$E$2:$G$181=300)),"")</f>
        <v/>
      </c>
      <c r="AD142" t="str">
        <f>IFERROR(SUMPRODUCT((Parfaites!$B142=[26]Sem!$C$2:$C$181)*([26]Sem!$E$2:$G$181=300)),"")</f>
        <v/>
      </c>
      <c r="AE142" t="str">
        <f>IFERROR(SUMPRODUCT((Parfaites!$B142=[27]Sem!$C$2:$C$181)*([27]Sem!$E$2:$G$181=300)),"")</f>
        <v/>
      </c>
      <c r="AF142" t="str">
        <f>IFERROR(SUMPRODUCT((Parfaites!$B142=[28]Sem!$C$2:$C$181)*([28]Sem!$E$2:$G$181=300)),"")</f>
        <v/>
      </c>
      <c r="AG142" t="str">
        <f>IFERROR(SUMPRODUCT((Parfaites!$B142=[29]Sem!$C$2:$C$181)*([29]Sem!$E$2:$G$181=300)),"")</f>
        <v/>
      </c>
      <c r="AH142" t="str">
        <f>IFERROR(SUMPRODUCT((Parfaites!$B142=[16]Sem!$C$2:$C$181)*([16]Sem!$E$2:$G$181=300)),"")</f>
        <v/>
      </c>
      <c r="AI142" t="str">
        <f>IFERROR(SUMPRODUCT((Parfaites!$B142=[15]Sem!$C$2:$C$181)*([15]Sem!$E$2:$G$181=300)),"")</f>
        <v/>
      </c>
      <c r="AJ142" t="str">
        <f>IFERROR(SUMPRODUCT((Parfaites!$B142=[14]Sem!$C$2:$C$181)*([14]Sem!$E$2:$G$181=300)),"")</f>
        <v/>
      </c>
      <c r="AK142" t="str">
        <f>IFERROR(SUMPRODUCT((Parfaites!$B142=[13]Sem!$C$2:$C$181)*([13]Sem!$E$2:$G$181=300)),"")</f>
        <v/>
      </c>
      <c r="AL142" t="str">
        <f>IFERROR(SUMPRODUCT((Parfaites!$B142=[12]Sem!$C$2:$C$181)*([12]Sem!$E$2:$G$181=300)),"")</f>
        <v/>
      </c>
      <c r="AM142" t="str">
        <f>IFERROR(SUMPRODUCT((Parfaites!$B142=[11]Sem!$C$2:$C$181)*([11]Sem!$E$2:$G$181=300)),"")</f>
        <v/>
      </c>
      <c r="AN142" t="str">
        <f>IFERROR(SUMPRODUCT((Parfaites!$B142=[10]Sem!$C$2:$C$181)*([10]Sem!$E$2:$G$181=300)),"")</f>
        <v/>
      </c>
      <c r="AO142" t="str">
        <f>IFERROR(SUMPRODUCT((Parfaites!$B142=[9]Sem!$C$2:$C$181)*([9]Sem!$E$2:$G$181=300)),"")</f>
        <v/>
      </c>
      <c r="AP142">
        <f>IFERROR(SUMPRODUCT((Parfaites!$B142=Sem.030!$C$2:$C$181)*(Sem.030!$E$2:$G$181=300)),"")</f>
        <v>0</v>
      </c>
      <c r="AQ142" t="str">
        <f>IFERROR(SUMPRODUCT((Parfaites!$B142=[8]Sem!$C$2:$C$181)*([8]Sem!$E$2:$G$181=300)),"")</f>
        <v/>
      </c>
      <c r="AR142" t="str">
        <f>IFERROR(SUMPRODUCT((Parfaites!$B142=[7]Sem!$C$2:$C$181)*([7]Sem!$E$2:$G$181=300)),"")</f>
        <v/>
      </c>
      <c r="AS142" t="str">
        <f>IFERROR(SUMPRODUCT((Parfaites!$B142=[6]Sem!$C$2:$C$181)*([6]Sem!$E$2:$G$181=300)),"")</f>
        <v/>
      </c>
      <c r="AT142">
        <f>IFERROR(SUMPRODUCT((Parfaites!$B142=Sem.034!$C$2:$C$181)*(Sem.034!$E$2:$G$181=300)),"")</f>
        <v>0</v>
      </c>
    </row>
    <row r="143" spans="1:46" x14ac:dyDescent="0.25">
      <c r="A143" s="73">
        <v>1140</v>
      </c>
      <c r="B143" s="135">
        <f>'Informations personnelles'!C143</f>
        <v>0</v>
      </c>
      <c r="C143" s="147">
        <f>SUMPRODUCT((Parfaites!B143='Abat-Neuf'!C$2:C$181)*('Abat-Neuf'!E$2:G$181=300))</f>
        <v>0</v>
      </c>
      <c r="D143" s="127">
        <f t="shared" si="2"/>
        <v>0</v>
      </c>
      <c r="E143" s="126">
        <f>IFERROR(C143*Données!$X$25+D143*Données!$X$23,"")</f>
        <v>0</v>
      </c>
      <c r="M143">
        <f>IFERROR(SUMPRODUCT((Parfaites!$B143=Sem.01!$C$2:$C$181)*(Sem.01!$E$2:$G$181=300)),"")</f>
        <v>0</v>
      </c>
      <c r="N143" t="str">
        <f>IFERROR(SUMPRODUCT((Parfaites!$B143=[1]Sem!$C$2:$C$181)*([1]Sem!$E$2:$G$181=300)),"")</f>
        <v/>
      </c>
      <c r="O143">
        <f>IFERROR(SUMPRODUCT((Parfaites!$B143=Sem.03!$C$2:$C$181)*(Sem.03!$E$2:$G$181=300)),"")</f>
        <v>0</v>
      </c>
      <c r="P143" t="str">
        <f>IFERROR(SUMPRODUCT((Parfaites!$B143=[2]Sem!$C$2:$C$181)*([2]Sem!$E$2:$G$181=300)),"")</f>
        <v/>
      </c>
      <c r="Q143" t="str">
        <f>IFERROR(SUMPRODUCT((Parfaites!$B143=[3]Sem!$C$2:$C$181)*([3]Sem!$E$2:$G$181=300)),"")</f>
        <v/>
      </c>
      <c r="R143" t="str">
        <f>IFERROR(SUMPRODUCT((Parfaites!$B143=[4]Sem!$C$2:$C$181)*([4]Sem!$E$2:$G$181=300)),"")</f>
        <v/>
      </c>
      <c r="S143" t="str">
        <f>IFERROR(SUMPRODUCT((Parfaites!$B143=[5]Sem!$C$2:$C$181)*([5]Sem!$E$2:$G$181=300)),"")</f>
        <v/>
      </c>
      <c r="T143" t="str">
        <f>IFERROR(SUMPRODUCT((Parfaites!$B143=[17]Sem!$C$2:$C$181)*([17]Sem!$E$2:$G$181=300)),"")</f>
        <v/>
      </c>
      <c r="U143" t="str">
        <f>IFERROR(SUMPRODUCT((Parfaites!$B143=[18]Sem!$C$2:$C$181)*([18]Sem!$E$2:$G$181=300)),"")</f>
        <v/>
      </c>
      <c r="V143" t="str">
        <f>IFERROR(SUMPRODUCT((Parfaites!$B143=[19]Sem!$C$2:$C$181)*([19]Sem!$E$2:$G$181=300)),"")</f>
        <v/>
      </c>
      <c r="W143" t="str">
        <f>IFERROR(SUMPRODUCT((Parfaites!$B143=[20]Sem!$C$2:$C$181)*([20]Sem!$E$2:$G$181=300)),"")</f>
        <v/>
      </c>
      <c r="X143" t="str">
        <f>IFERROR(SUMPRODUCT((Parfaites!$B143=[21]Sem!$C$2:$C$181)*([21]Sem!$E$2:$G$181=300)),"")</f>
        <v/>
      </c>
      <c r="Y143" t="str">
        <f>IFERROR(SUMPRODUCT((Parfaites!$B143=[22]Sem!$C$2:$C$181)*([22]Sem!$E$2:$G$181=300)),"")</f>
        <v/>
      </c>
      <c r="Z143" t="str">
        <f>IFERROR(SUMPRODUCT((Parfaites!$B143=[23]Sem!$C$2:$C$181)*([23]Sem!$E$2:$G$181=300)),"")</f>
        <v/>
      </c>
      <c r="AA143">
        <f>IFERROR(SUMPRODUCT((Parfaites!$B143=Sem.015!$C$2:$C$181)*(Sem.015!$E$2:$G$181=300)),"")</f>
        <v>0</v>
      </c>
      <c r="AB143" t="str">
        <f>IFERROR(SUMPRODUCT((Parfaites!$B143=[24]Sem!$C$2:$C$181)*([24]Sem!$E$2:$G$181=300)),"")</f>
        <v/>
      </c>
      <c r="AC143" t="str">
        <f>IFERROR(SUMPRODUCT((Parfaites!$B143=[25]Sem!$C$2:$C$181)*([25]Sem!$E$2:$G$181=300)),"")</f>
        <v/>
      </c>
      <c r="AD143" t="str">
        <f>IFERROR(SUMPRODUCT((Parfaites!$B143=[26]Sem!$C$2:$C$181)*([26]Sem!$E$2:$G$181=300)),"")</f>
        <v/>
      </c>
      <c r="AE143" t="str">
        <f>IFERROR(SUMPRODUCT((Parfaites!$B143=[27]Sem!$C$2:$C$181)*([27]Sem!$E$2:$G$181=300)),"")</f>
        <v/>
      </c>
      <c r="AF143" t="str">
        <f>IFERROR(SUMPRODUCT((Parfaites!$B143=[28]Sem!$C$2:$C$181)*([28]Sem!$E$2:$G$181=300)),"")</f>
        <v/>
      </c>
      <c r="AG143" t="str">
        <f>IFERROR(SUMPRODUCT((Parfaites!$B143=[29]Sem!$C$2:$C$181)*([29]Sem!$E$2:$G$181=300)),"")</f>
        <v/>
      </c>
      <c r="AH143" t="str">
        <f>IFERROR(SUMPRODUCT((Parfaites!$B143=[16]Sem!$C$2:$C$181)*([16]Sem!$E$2:$G$181=300)),"")</f>
        <v/>
      </c>
      <c r="AI143" t="str">
        <f>IFERROR(SUMPRODUCT((Parfaites!$B143=[15]Sem!$C$2:$C$181)*([15]Sem!$E$2:$G$181=300)),"")</f>
        <v/>
      </c>
      <c r="AJ143" t="str">
        <f>IFERROR(SUMPRODUCT((Parfaites!$B143=[14]Sem!$C$2:$C$181)*([14]Sem!$E$2:$G$181=300)),"")</f>
        <v/>
      </c>
      <c r="AK143" t="str">
        <f>IFERROR(SUMPRODUCT((Parfaites!$B143=[13]Sem!$C$2:$C$181)*([13]Sem!$E$2:$G$181=300)),"")</f>
        <v/>
      </c>
      <c r="AL143" t="str">
        <f>IFERROR(SUMPRODUCT((Parfaites!$B143=[12]Sem!$C$2:$C$181)*([12]Sem!$E$2:$G$181=300)),"")</f>
        <v/>
      </c>
      <c r="AM143" t="str">
        <f>IFERROR(SUMPRODUCT((Parfaites!$B143=[11]Sem!$C$2:$C$181)*([11]Sem!$E$2:$G$181=300)),"")</f>
        <v/>
      </c>
      <c r="AN143" t="str">
        <f>IFERROR(SUMPRODUCT((Parfaites!$B143=[10]Sem!$C$2:$C$181)*([10]Sem!$E$2:$G$181=300)),"")</f>
        <v/>
      </c>
      <c r="AO143" t="str">
        <f>IFERROR(SUMPRODUCT((Parfaites!$B143=[9]Sem!$C$2:$C$181)*([9]Sem!$E$2:$G$181=300)),"")</f>
        <v/>
      </c>
      <c r="AP143">
        <f>IFERROR(SUMPRODUCT((Parfaites!$B143=Sem.030!$C$2:$C$181)*(Sem.030!$E$2:$G$181=300)),"")</f>
        <v>0</v>
      </c>
      <c r="AQ143" t="str">
        <f>IFERROR(SUMPRODUCT((Parfaites!$B143=[8]Sem!$C$2:$C$181)*([8]Sem!$E$2:$G$181=300)),"")</f>
        <v/>
      </c>
      <c r="AR143" t="str">
        <f>IFERROR(SUMPRODUCT((Parfaites!$B143=[7]Sem!$C$2:$C$181)*([7]Sem!$E$2:$G$181=300)),"")</f>
        <v/>
      </c>
      <c r="AS143" t="str">
        <f>IFERROR(SUMPRODUCT((Parfaites!$B143=[6]Sem!$C$2:$C$181)*([6]Sem!$E$2:$G$181=300)),"")</f>
        <v/>
      </c>
      <c r="AT143">
        <f>IFERROR(SUMPRODUCT((Parfaites!$B143=Sem.034!$C$2:$C$181)*(Sem.034!$E$2:$G$181=300)),"")</f>
        <v>0</v>
      </c>
    </row>
    <row r="144" spans="1:46" x14ac:dyDescent="0.25">
      <c r="A144" s="73">
        <v>1141</v>
      </c>
      <c r="B144" s="135">
        <f>'Informations personnelles'!C144</f>
        <v>0</v>
      </c>
      <c r="C144" s="147">
        <f>SUMPRODUCT((Parfaites!B144='Abat-Neuf'!C$2:C$181)*('Abat-Neuf'!E$2:G$181=300))</f>
        <v>0</v>
      </c>
      <c r="D144" s="127">
        <f t="shared" si="2"/>
        <v>0</v>
      </c>
      <c r="E144" s="126">
        <f>IFERROR(C144*Données!$X$25+D144*Données!$X$23,"")</f>
        <v>0</v>
      </c>
      <c r="M144">
        <f>IFERROR(SUMPRODUCT((Parfaites!$B144=Sem.01!$C$2:$C$181)*(Sem.01!$E$2:$G$181=300)),"")</f>
        <v>0</v>
      </c>
      <c r="N144" t="str">
        <f>IFERROR(SUMPRODUCT((Parfaites!$B144=[1]Sem!$C$2:$C$181)*([1]Sem!$E$2:$G$181=300)),"")</f>
        <v/>
      </c>
      <c r="O144">
        <f>IFERROR(SUMPRODUCT((Parfaites!$B144=Sem.03!$C$2:$C$181)*(Sem.03!$E$2:$G$181=300)),"")</f>
        <v>0</v>
      </c>
      <c r="P144" t="str">
        <f>IFERROR(SUMPRODUCT((Parfaites!$B144=[2]Sem!$C$2:$C$181)*([2]Sem!$E$2:$G$181=300)),"")</f>
        <v/>
      </c>
      <c r="Q144" t="str">
        <f>IFERROR(SUMPRODUCT((Parfaites!$B144=[3]Sem!$C$2:$C$181)*([3]Sem!$E$2:$G$181=300)),"")</f>
        <v/>
      </c>
      <c r="R144" t="str">
        <f>IFERROR(SUMPRODUCT((Parfaites!$B144=[4]Sem!$C$2:$C$181)*([4]Sem!$E$2:$G$181=300)),"")</f>
        <v/>
      </c>
      <c r="S144" t="str">
        <f>IFERROR(SUMPRODUCT((Parfaites!$B144=[5]Sem!$C$2:$C$181)*([5]Sem!$E$2:$G$181=300)),"")</f>
        <v/>
      </c>
      <c r="T144" t="str">
        <f>IFERROR(SUMPRODUCT((Parfaites!$B144=[17]Sem!$C$2:$C$181)*([17]Sem!$E$2:$G$181=300)),"")</f>
        <v/>
      </c>
      <c r="U144" t="str">
        <f>IFERROR(SUMPRODUCT((Parfaites!$B144=[18]Sem!$C$2:$C$181)*([18]Sem!$E$2:$G$181=300)),"")</f>
        <v/>
      </c>
      <c r="V144" t="str">
        <f>IFERROR(SUMPRODUCT((Parfaites!$B144=[19]Sem!$C$2:$C$181)*([19]Sem!$E$2:$G$181=300)),"")</f>
        <v/>
      </c>
      <c r="W144" t="str">
        <f>IFERROR(SUMPRODUCT((Parfaites!$B144=[20]Sem!$C$2:$C$181)*([20]Sem!$E$2:$G$181=300)),"")</f>
        <v/>
      </c>
      <c r="X144" t="str">
        <f>IFERROR(SUMPRODUCT((Parfaites!$B144=[21]Sem!$C$2:$C$181)*([21]Sem!$E$2:$G$181=300)),"")</f>
        <v/>
      </c>
      <c r="Y144" t="str">
        <f>IFERROR(SUMPRODUCT((Parfaites!$B144=[22]Sem!$C$2:$C$181)*([22]Sem!$E$2:$G$181=300)),"")</f>
        <v/>
      </c>
      <c r="Z144" t="str">
        <f>IFERROR(SUMPRODUCT((Parfaites!$B144=[23]Sem!$C$2:$C$181)*([23]Sem!$E$2:$G$181=300)),"")</f>
        <v/>
      </c>
      <c r="AA144">
        <f>IFERROR(SUMPRODUCT((Parfaites!$B144=Sem.015!$C$2:$C$181)*(Sem.015!$E$2:$G$181=300)),"")</f>
        <v>0</v>
      </c>
      <c r="AB144" t="str">
        <f>IFERROR(SUMPRODUCT((Parfaites!$B144=[24]Sem!$C$2:$C$181)*([24]Sem!$E$2:$G$181=300)),"")</f>
        <v/>
      </c>
      <c r="AC144" t="str">
        <f>IFERROR(SUMPRODUCT((Parfaites!$B144=[25]Sem!$C$2:$C$181)*([25]Sem!$E$2:$G$181=300)),"")</f>
        <v/>
      </c>
      <c r="AD144" t="str">
        <f>IFERROR(SUMPRODUCT((Parfaites!$B144=[26]Sem!$C$2:$C$181)*([26]Sem!$E$2:$G$181=300)),"")</f>
        <v/>
      </c>
      <c r="AE144" t="str">
        <f>IFERROR(SUMPRODUCT((Parfaites!$B144=[27]Sem!$C$2:$C$181)*([27]Sem!$E$2:$G$181=300)),"")</f>
        <v/>
      </c>
      <c r="AF144" t="str">
        <f>IFERROR(SUMPRODUCT((Parfaites!$B144=[28]Sem!$C$2:$C$181)*([28]Sem!$E$2:$G$181=300)),"")</f>
        <v/>
      </c>
      <c r="AG144" t="str">
        <f>IFERROR(SUMPRODUCT((Parfaites!$B144=[29]Sem!$C$2:$C$181)*([29]Sem!$E$2:$G$181=300)),"")</f>
        <v/>
      </c>
      <c r="AH144" t="str">
        <f>IFERROR(SUMPRODUCT((Parfaites!$B144=[16]Sem!$C$2:$C$181)*([16]Sem!$E$2:$G$181=300)),"")</f>
        <v/>
      </c>
      <c r="AI144" t="str">
        <f>IFERROR(SUMPRODUCT((Parfaites!$B144=[15]Sem!$C$2:$C$181)*([15]Sem!$E$2:$G$181=300)),"")</f>
        <v/>
      </c>
      <c r="AJ144" t="str">
        <f>IFERROR(SUMPRODUCT((Parfaites!$B144=[14]Sem!$C$2:$C$181)*([14]Sem!$E$2:$G$181=300)),"")</f>
        <v/>
      </c>
      <c r="AK144" t="str">
        <f>IFERROR(SUMPRODUCT((Parfaites!$B144=[13]Sem!$C$2:$C$181)*([13]Sem!$E$2:$G$181=300)),"")</f>
        <v/>
      </c>
      <c r="AL144" t="str">
        <f>IFERROR(SUMPRODUCT((Parfaites!$B144=[12]Sem!$C$2:$C$181)*([12]Sem!$E$2:$G$181=300)),"")</f>
        <v/>
      </c>
      <c r="AM144" t="str">
        <f>IFERROR(SUMPRODUCT((Parfaites!$B144=[11]Sem!$C$2:$C$181)*([11]Sem!$E$2:$G$181=300)),"")</f>
        <v/>
      </c>
      <c r="AN144" t="str">
        <f>IFERROR(SUMPRODUCT((Parfaites!$B144=[10]Sem!$C$2:$C$181)*([10]Sem!$E$2:$G$181=300)),"")</f>
        <v/>
      </c>
      <c r="AO144" t="str">
        <f>IFERROR(SUMPRODUCT((Parfaites!$B144=[9]Sem!$C$2:$C$181)*([9]Sem!$E$2:$G$181=300)),"")</f>
        <v/>
      </c>
      <c r="AP144">
        <f>IFERROR(SUMPRODUCT((Parfaites!$B144=Sem.030!$C$2:$C$181)*(Sem.030!$E$2:$G$181=300)),"")</f>
        <v>0</v>
      </c>
      <c r="AQ144" t="str">
        <f>IFERROR(SUMPRODUCT((Parfaites!$B144=[8]Sem!$C$2:$C$181)*([8]Sem!$E$2:$G$181=300)),"")</f>
        <v/>
      </c>
      <c r="AR144" t="str">
        <f>IFERROR(SUMPRODUCT((Parfaites!$B144=[7]Sem!$C$2:$C$181)*([7]Sem!$E$2:$G$181=300)),"")</f>
        <v/>
      </c>
      <c r="AS144" t="str">
        <f>IFERROR(SUMPRODUCT((Parfaites!$B144=[6]Sem!$C$2:$C$181)*([6]Sem!$E$2:$G$181=300)),"")</f>
        <v/>
      </c>
      <c r="AT144">
        <f>IFERROR(SUMPRODUCT((Parfaites!$B144=Sem.034!$C$2:$C$181)*(Sem.034!$E$2:$G$181=300)),"")</f>
        <v>0</v>
      </c>
    </row>
    <row r="145" spans="1:46" x14ac:dyDescent="0.25">
      <c r="A145" s="73">
        <v>1142</v>
      </c>
      <c r="B145" s="135">
        <f>'Informations personnelles'!C145</f>
        <v>0</v>
      </c>
      <c r="C145" s="147">
        <f>SUMPRODUCT((Parfaites!B145='Abat-Neuf'!C$2:C$181)*('Abat-Neuf'!E$2:G$181=300))</f>
        <v>0</v>
      </c>
      <c r="D145" s="127">
        <f t="shared" si="2"/>
        <v>0</v>
      </c>
      <c r="E145" s="126">
        <f>IFERROR(C145*Données!$X$25+D145*Données!$X$23,"")</f>
        <v>0</v>
      </c>
      <c r="M145">
        <f>IFERROR(SUMPRODUCT((Parfaites!$B145=Sem.01!$C$2:$C$181)*(Sem.01!$E$2:$G$181=300)),"")</f>
        <v>0</v>
      </c>
      <c r="N145" t="str">
        <f>IFERROR(SUMPRODUCT((Parfaites!$B145=[1]Sem!$C$2:$C$181)*([1]Sem!$E$2:$G$181=300)),"")</f>
        <v/>
      </c>
      <c r="O145">
        <f>IFERROR(SUMPRODUCT((Parfaites!$B145=Sem.03!$C$2:$C$181)*(Sem.03!$E$2:$G$181=300)),"")</f>
        <v>0</v>
      </c>
      <c r="P145" t="str">
        <f>IFERROR(SUMPRODUCT((Parfaites!$B145=[2]Sem!$C$2:$C$181)*([2]Sem!$E$2:$G$181=300)),"")</f>
        <v/>
      </c>
      <c r="Q145" t="str">
        <f>IFERROR(SUMPRODUCT((Parfaites!$B145=[3]Sem!$C$2:$C$181)*([3]Sem!$E$2:$G$181=300)),"")</f>
        <v/>
      </c>
      <c r="R145" t="str">
        <f>IFERROR(SUMPRODUCT((Parfaites!$B145=[4]Sem!$C$2:$C$181)*([4]Sem!$E$2:$G$181=300)),"")</f>
        <v/>
      </c>
      <c r="S145" t="str">
        <f>IFERROR(SUMPRODUCT((Parfaites!$B145=[5]Sem!$C$2:$C$181)*([5]Sem!$E$2:$G$181=300)),"")</f>
        <v/>
      </c>
      <c r="T145" t="str">
        <f>IFERROR(SUMPRODUCT((Parfaites!$B145=[17]Sem!$C$2:$C$181)*([17]Sem!$E$2:$G$181=300)),"")</f>
        <v/>
      </c>
      <c r="U145" t="str">
        <f>IFERROR(SUMPRODUCT((Parfaites!$B145=[18]Sem!$C$2:$C$181)*([18]Sem!$E$2:$G$181=300)),"")</f>
        <v/>
      </c>
      <c r="V145" t="str">
        <f>IFERROR(SUMPRODUCT((Parfaites!$B145=[19]Sem!$C$2:$C$181)*([19]Sem!$E$2:$G$181=300)),"")</f>
        <v/>
      </c>
      <c r="W145" t="str">
        <f>IFERROR(SUMPRODUCT((Parfaites!$B145=[20]Sem!$C$2:$C$181)*([20]Sem!$E$2:$G$181=300)),"")</f>
        <v/>
      </c>
      <c r="X145" t="str">
        <f>IFERROR(SUMPRODUCT((Parfaites!$B145=[21]Sem!$C$2:$C$181)*([21]Sem!$E$2:$G$181=300)),"")</f>
        <v/>
      </c>
      <c r="Y145" t="str">
        <f>IFERROR(SUMPRODUCT((Parfaites!$B145=[22]Sem!$C$2:$C$181)*([22]Sem!$E$2:$G$181=300)),"")</f>
        <v/>
      </c>
      <c r="Z145" t="str">
        <f>IFERROR(SUMPRODUCT((Parfaites!$B145=[23]Sem!$C$2:$C$181)*([23]Sem!$E$2:$G$181=300)),"")</f>
        <v/>
      </c>
      <c r="AA145">
        <f>IFERROR(SUMPRODUCT((Parfaites!$B145=Sem.015!$C$2:$C$181)*(Sem.015!$E$2:$G$181=300)),"")</f>
        <v>0</v>
      </c>
      <c r="AB145" t="str">
        <f>IFERROR(SUMPRODUCT((Parfaites!$B145=[24]Sem!$C$2:$C$181)*([24]Sem!$E$2:$G$181=300)),"")</f>
        <v/>
      </c>
      <c r="AC145" t="str">
        <f>IFERROR(SUMPRODUCT((Parfaites!$B145=[25]Sem!$C$2:$C$181)*([25]Sem!$E$2:$G$181=300)),"")</f>
        <v/>
      </c>
      <c r="AD145" t="str">
        <f>IFERROR(SUMPRODUCT((Parfaites!$B145=[26]Sem!$C$2:$C$181)*([26]Sem!$E$2:$G$181=300)),"")</f>
        <v/>
      </c>
      <c r="AE145" t="str">
        <f>IFERROR(SUMPRODUCT((Parfaites!$B145=[27]Sem!$C$2:$C$181)*([27]Sem!$E$2:$G$181=300)),"")</f>
        <v/>
      </c>
      <c r="AF145" t="str">
        <f>IFERROR(SUMPRODUCT((Parfaites!$B145=[28]Sem!$C$2:$C$181)*([28]Sem!$E$2:$G$181=300)),"")</f>
        <v/>
      </c>
      <c r="AG145" t="str">
        <f>IFERROR(SUMPRODUCT((Parfaites!$B145=[29]Sem!$C$2:$C$181)*([29]Sem!$E$2:$G$181=300)),"")</f>
        <v/>
      </c>
      <c r="AH145" t="str">
        <f>IFERROR(SUMPRODUCT((Parfaites!$B145=[16]Sem!$C$2:$C$181)*([16]Sem!$E$2:$G$181=300)),"")</f>
        <v/>
      </c>
      <c r="AI145" t="str">
        <f>IFERROR(SUMPRODUCT((Parfaites!$B145=[15]Sem!$C$2:$C$181)*([15]Sem!$E$2:$G$181=300)),"")</f>
        <v/>
      </c>
      <c r="AJ145" t="str">
        <f>IFERROR(SUMPRODUCT((Parfaites!$B145=[14]Sem!$C$2:$C$181)*([14]Sem!$E$2:$G$181=300)),"")</f>
        <v/>
      </c>
      <c r="AK145" t="str">
        <f>IFERROR(SUMPRODUCT((Parfaites!$B145=[13]Sem!$C$2:$C$181)*([13]Sem!$E$2:$G$181=300)),"")</f>
        <v/>
      </c>
      <c r="AL145" t="str">
        <f>IFERROR(SUMPRODUCT((Parfaites!$B145=[12]Sem!$C$2:$C$181)*([12]Sem!$E$2:$G$181=300)),"")</f>
        <v/>
      </c>
      <c r="AM145" t="str">
        <f>IFERROR(SUMPRODUCT((Parfaites!$B145=[11]Sem!$C$2:$C$181)*([11]Sem!$E$2:$G$181=300)),"")</f>
        <v/>
      </c>
      <c r="AN145" t="str">
        <f>IFERROR(SUMPRODUCT((Parfaites!$B145=[10]Sem!$C$2:$C$181)*([10]Sem!$E$2:$G$181=300)),"")</f>
        <v/>
      </c>
      <c r="AO145" t="str">
        <f>IFERROR(SUMPRODUCT((Parfaites!$B145=[9]Sem!$C$2:$C$181)*([9]Sem!$E$2:$G$181=300)),"")</f>
        <v/>
      </c>
      <c r="AP145">
        <f>IFERROR(SUMPRODUCT((Parfaites!$B145=Sem.030!$C$2:$C$181)*(Sem.030!$E$2:$G$181=300)),"")</f>
        <v>0</v>
      </c>
      <c r="AQ145" t="str">
        <f>IFERROR(SUMPRODUCT((Parfaites!$B145=[8]Sem!$C$2:$C$181)*([8]Sem!$E$2:$G$181=300)),"")</f>
        <v/>
      </c>
      <c r="AR145" t="str">
        <f>IFERROR(SUMPRODUCT((Parfaites!$B145=[7]Sem!$C$2:$C$181)*([7]Sem!$E$2:$G$181=300)),"")</f>
        <v/>
      </c>
      <c r="AS145" t="str">
        <f>IFERROR(SUMPRODUCT((Parfaites!$B145=[6]Sem!$C$2:$C$181)*([6]Sem!$E$2:$G$181=300)),"")</f>
        <v/>
      </c>
      <c r="AT145">
        <f>IFERROR(SUMPRODUCT((Parfaites!$B145=Sem.034!$C$2:$C$181)*(Sem.034!$E$2:$G$181=300)),"")</f>
        <v>0</v>
      </c>
    </row>
    <row r="146" spans="1:46" x14ac:dyDescent="0.25">
      <c r="A146" s="73">
        <v>1143</v>
      </c>
      <c r="B146" s="135">
        <f>'Informations personnelles'!C146</f>
        <v>0</v>
      </c>
      <c r="C146" s="147">
        <f>SUMPRODUCT((Parfaites!B146='Abat-Neuf'!C$2:C$181)*('Abat-Neuf'!E$2:G$181=300))</f>
        <v>0</v>
      </c>
      <c r="D146" s="127">
        <f t="shared" si="2"/>
        <v>0</v>
      </c>
      <c r="E146" s="126">
        <f>IFERROR(C146*Données!$X$25+D146*Données!$X$23,"")</f>
        <v>0</v>
      </c>
      <c r="M146">
        <f>IFERROR(SUMPRODUCT((Parfaites!$B146=Sem.01!$C$2:$C$181)*(Sem.01!$E$2:$G$181=300)),"")</f>
        <v>0</v>
      </c>
      <c r="N146" t="str">
        <f>IFERROR(SUMPRODUCT((Parfaites!$B146=[1]Sem!$C$2:$C$181)*([1]Sem!$E$2:$G$181=300)),"")</f>
        <v/>
      </c>
      <c r="O146">
        <f>IFERROR(SUMPRODUCT((Parfaites!$B146=Sem.03!$C$2:$C$181)*(Sem.03!$E$2:$G$181=300)),"")</f>
        <v>0</v>
      </c>
      <c r="P146" t="str">
        <f>IFERROR(SUMPRODUCT((Parfaites!$B146=[2]Sem!$C$2:$C$181)*([2]Sem!$E$2:$G$181=300)),"")</f>
        <v/>
      </c>
      <c r="Q146" t="str">
        <f>IFERROR(SUMPRODUCT((Parfaites!$B146=[3]Sem!$C$2:$C$181)*([3]Sem!$E$2:$G$181=300)),"")</f>
        <v/>
      </c>
      <c r="R146" t="str">
        <f>IFERROR(SUMPRODUCT((Parfaites!$B146=[4]Sem!$C$2:$C$181)*([4]Sem!$E$2:$G$181=300)),"")</f>
        <v/>
      </c>
      <c r="S146" t="str">
        <f>IFERROR(SUMPRODUCT((Parfaites!$B146=[5]Sem!$C$2:$C$181)*([5]Sem!$E$2:$G$181=300)),"")</f>
        <v/>
      </c>
      <c r="T146" t="str">
        <f>IFERROR(SUMPRODUCT((Parfaites!$B146=[17]Sem!$C$2:$C$181)*([17]Sem!$E$2:$G$181=300)),"")</f>
        <v/>
      </c>
      <c r="U146" t="str">
        <f>IFERROR(SUMPRODUCT((Parfaites!$B146=[18]Sem!$C$2:$C$181)*([18]Sem!$E$2:$G$181=300)),"")</f>
        <v/>
      </c>
      <c r="V146" t="str">
        <f>IFERROR(SUMPRODUCT((Parfaites!$B146=[19]Sem!$C$2:$C$181)*([19]Sem!$E$2:$G$181=300)),"")</f>
        <v/>
      </c>
      <c r="W146" t="str">
        <f>IFERROR(SUMPRODUCT((Parfaites!$B146=[20]Sem!$C$2:$C$181)*([20]Sem!$E$2:$G$181=300)),"")</f>
        <v/>
      </c>
      <c r="X146" t="str">
        <f>IFERROR(SUMPRODUCT((Parfaites!$B146=[21]Sem!$C$2:$C$181)*([21]Sem!$E$2:$G$181=300)),"")</f>
        <v/>
      </c>
      <c r="Y146" t="str">
        <f>IFERROR(SUMPRODUCT((Parfaites!$B146=[22]Sem!$C$2:$C$181)*([22]Sem!$E$2:$G$181=300)),"")</f>
        <v/>
      </c>
      <c r="Z146" t="str">
        <f>IFERROR(SUMPRODUCT((Parfaites!$B146=[23]Sem!$C$2:$C$181)*([23]Sem!$E$2:$G$181=300)),"")</f>
        <v/>
      </c>
      <c r="AA146">
        <f>IFERROR(SUMPRODUCT((Parfaites!$B146=Sem.015!$C$2:$C$181)*(Sem.015!$E$2:$G$181=300)),"")</f>
        <v>0</v>
      </c>
      <c r="AB146" t="str">
        <f>IFERROR(SUMPRODUCT((Parfaites!$B146=[24]Sem!$C$2:$C$181)*([24]Sem!$E$2:$G$181=300)),"")</f>
        <v/>
      </c>
      <c r="AC146" t="str">
        <f>IFERROR(SUMPRODUCT((Parfaites!$B146=[25]Sem!$C$2:$C$181)*([25]Sem!$E$2:$G$181=300)),"")</f>
        <v/>
      </c>
      <c r="AD146" t="str">
        <f>IFERROR(SUMPRODUCT((Parfaites!$B146=[26]Sem!$C$2:$C$181)*([26]Sem!$E$2:$G$181=300)),"")</f>
        <v/>
      </c>
      <c r="AE146" t="str">
        <f>IFERROR(SUMPRODUCT((Parfaites!$B146=[27]Sem!$C$2:$C$181)*([27]Sem!$E$2:$G$181=300)),"")</f>
        <v/>
      </c>
      <c r="AF146" t="str">
        <f>IFERROR(SUMPRODUCT((Parfaites!$B146=[28]Sem!$C$2:$C$181)*([28]Sem!$E$2:$G$181=300)),"")</f>
        <v/>
      </c>
      <c r="AG146" t="str">
        <f>IFERROR(SUMPRODUCT((Parfaites!$B146=[29]Sem!$C$2:$C$181)*([29]Sem!$E$2:$G$181=300)),"")</f>
        <v/>
      </c>
      <c r="AH146" t="str">
        <f>IFERROR(SUMPRODUCT((Parfaites!$B146=[16]Sem!$C$2:$C$181)*([16]Sem!$E$2:$G$181=300)),"")</f>
        <v/>
      </c>
      <c r="AI146" t="str">
        <f>IFERROR(SUMPRODUCT((Parfaites!$B146=[15]Sem!$C$2:$C$181)*([15]Sem!$E$2:$G$181=300)),"")</f>
        <v/>
      </c>
      <c r="AJ146" t="str">
        <f>IFERROR(SUMPRODUCT((Parfaites!$B146=[14]Sem!$C$2:$C$181)*([14]Sem!$E$2:$G$181=300)),"")</f>
        <v/>
      </c>
      <c r="AK146" t="str">
        <f>IFERROR(SUMPRODUCT((Parfaites!$B146=[13]Sem!$C$2:$C$181)*([13]Sem!$E$2:$G$181=300)),"")</f>
        <v/>
      </c>
      <c r="AL146" t="str">
        <f>IFERROR(SUMPRODUCT((Parfaites!$B146=[12]Sem!$C$2:$C$181)*([12]Sem!$E$2:$G$181=300)),"")</f>
        <v/>
      </c>
      <c r="AM146" t="str">
        <f>IFERROR(SUMPRODUCT((Parfaites!$B146=[11]Sem!$C$2:$C$181)*([11]Sem!$E$2:$G$181=300)),"")</f>
        <v/>
      </c>
      <c r="AN146" t="str">
        <f>IFERROR(SUMPRODUCT((Parfaites!$B146=[10]Sem!$C$2:$C$181)*([10]Sem!$E$2:$G$181=300)),"")</f>
        <v/>
      </c>
      <c r="AO146" t="str">
        <f>IFERROR(SUMPRODUCT((Parfaites!$B146=[9]Sem!$C$2:$C$181)*([9]Sem!$E$2:$G$181=300)),"")</f>
        <v/>
      </c>
      <c r="AP146">
        <f>IFERROR(SUMPRODUCT((Parfaites!$B146=Sem.030!$C$2:$C$181)*(Sem.030!$E$2:$G$181=300)),"")</f>
        <v>0</v>
      </c>
      <c r="AQ146" t="str">
        <f>IFERROR(SUMPRODUCT((Parfaites!$B146=[8]Sem!$C$2:$C$181)*([8]Sem!$E$2:$G$181=300)),"")</f>
        <v/>
      </c>
      <c r="AR146" t="str">
        <f>IFERROR(SUMPRODUCT((Parfaites!$B146=[7]Sem!$C$2:$C$181)*([7]Sem!$E$2:$G$181=300)),"")</f>
        <v/>
      </c>
      <c r="AS146" t="str">
        <f>IFERROR(SUMPRODUCT((Parfaites!$B146=[6]Sem!$C$2:$C$181)*([6]Sem!$E$2:$G$181=300)),"")</f>
        <v/>
      </c>
      <c r="AT146">
        <f>IFERROR(SUMPRODUCT((Parfaites!$B146=Sem.034!$C$2:$C$181)*(Sem.034!$E$2:$G$181=300)),"")</f>
        <v>0</v>
      </c>
    </row>
    <row r="147" spans="1:46" x14ac:dyDescent="0.25">
      <c r="A147" s="73">
        <v>1144</v>
      </c>
      <c r="B147" s="135">
        <f>'Informations personnelles'!C147</f>
        <v>0</v>
      </c>
      <c r="C147" s="147">
        <f>SUMPRODUCT((Parfaites!B147='Abat-Neuf'!C$2:C$181)*('Abat-Neuf'!E$2:G$181=300))</f>
        <v>0</v>
      </c>
      <c r="D147" s="127">
        <f t="shared" si="2"/>
        <v>0</v>
      </c>
      <c r="E147" s="126">
        <f>IFERROR(C147*Données!$X$25+D147*Données!$X$23,"")</f>
        <v>0</v>
      </c>
      <c r="M147">
        <f>IFERROR(SUMPRODUCT((Parfaites!$B147=Sem.01!$C$2:$C$181)*(Sem.01!$E$2:$G$181=300)),"")</f>
        <v>0</v>
      </c>
      <c r="N147" t="str">
        <f>IFERROR(SUMPRODUCT((Parfaites!$B147=[1]Sem!$C$2:$C$181)*([1]Sem!$E$2:$G$181=300)),"")</f>
        <v/>
      </c>
      <c r="O147">
        <f>IFERROR(SUMPRODUCT((Parfaites!$B147=Sem.03!$C$2:$C$181)*(Sem.03!$E$2:$G$181=300)),"")</f>
        <v>0</v>
      </c>
      <c r="P147" t="str">
        <f>IFERROR(SUMPRODUCT((Parfaites!$B147=[2]Sem!$C$2:$C$181)*([2]Sem!$E$2:$G$181=300)),"")</f>
        <v/>
      </c>
      <c r="Q147" t="str">
        <f>IFERROR(SUMPRODUCT((Parfaites!$B147=[3]Sem!$C$2:$C$181)*([3]Sem!$E$2:$G$181=300)),"")</f>
        <v/>
      </c>
      <c r="R147" t="str">
        <f>IFERROR(SUMPRODUCT((Parfaites!$B147=[4]Sem!$C$2:$C$181)*([4]Sem!$E$2:$G$181=300)),"")</f>
        <v/>
      </c>
      <c r="S147" t="str">
        <f>IFERROR(SUMPRODUCT((Parfaites!$B147=[5]Sem!$C$2:$C$181)*([5]Sem!$E$2:$G$181=300)),"")</f>
        <v/>
      </c>
      <c r="T147" t="str">
        <f>IFERROR(SUMPRODUCT((Parfaites!$B147=[17]Sem!$C$2:$C$181)*([17]Sem!$E$2:$G$181=300)),"")</f>
        <v/>
      </c>
      <c r="U147" t="str">
        <f>IFERROR(SUMPRODUCT((Parfaites!$B147=[18]Sem!$C$2:$C$181)*([18]Sem!$E$2:$G$181=300)),"")</f>
        <v/>
      </c>
      <c r="V147" t="str">
        <f>IFERROR(SUMPRODUCT((Parfaites!$B147=[19]Sem!$C$2:$C$181)*([19]Sem!$E$2:$G$181=300)),"")</f>
        <v/>
      </c>
      <c r="W147" t="str">
        <f>IFERROR(SUMPRODUCT((Parfaites!$B147=[20]Sem!$C$2:$C$181)*([20]Sem!$E$2:$G$181=300)),"")</f>
        <v/>
      </c>
      <c r="X147" t="str">
        <f>IFERROR(SUMPRODUCT((Parfaites!$B147=[21]Sem!$C$2:$C$181)*([21]Sem!$E$2:$G$181=300)),"")</f>
        <v/>
      </c>
      <c r="Y147" t="str">
        <f>IFERROR(SUMPRODUCT((Parfaites!$B147=[22]Sem!$C$2:$C$181)*([22]Sem!$E$2:$G$181=300)),"")</f>
        <v/>
      </c>
      <c r="Z147" t="str">
        <f>IFERROR(SUMPRODUCT((Parfaites!$B147=[23]Sem!$C$2:$C$181)*([23]Sem!$E$2:$G$181=300)),"")</f>
        <v/>
      </c>
      <c r="AA147">
        <f>IFERROR(SUMPRODUCT((Parfaites!$B147=Sem.015!$C$2:$C$181)*(Sem.015!$E$2:$G$181=300)),"")</f>
        <v>0</v>
      </c>
      <c r="AB147" t="str">
        <f>IFERROR(SUMPRODUCT((Parfaites!$B147=[24]Sem!$C$2:$C$181)*([24]Sem!$E$2:$G$181=300)),"")</f>
        <v/>
      </c>
      <c r="AC147" t="str">
        <f>IFERROR(SUMPRODUCT((Parfaites!$B147=[25]Sem!$C$2:$C$181)*([25]Sem!$E$2:$G$181=300)),"")</f>
        <v/>
      </c>
      <c r="AD147" t="str">
        <f>IFERROR(SUMPRODUCT((Parfaites!$B147=[26]Sem!$C$2:$C$181)*([26]Sem!$E$2:$G$181=300)),"")</f>
        <v/>
      </c>
      <c r="AE147" t="str">
        <f>IFERROR(SUMPRODUCT((Parfaites!$B147=[27]Sem!$C$2:$C$181)*([27]Sem!$E$2:$G$181=300)),"")</f>
        <v/>
      </c>
      <c r="AF147" t="str">
        <f>IFERROR(SUMPRODUCT((Parfaites!$B147=[28]Sem!$C$2:$C$181)*([28]Sem!$E$2:$G$181=300)),"")</f>
        <v/>
      </c>
      <c r="AG147" t="str">
        <f>IFERROR(SUMPRODUCT((Parfaites!$B147=[29]Sem!$C$2:$C$181)*([29]Sem!$E$2:$G$181=300)),"")</f>
        <v/>
      </c>
      <c r="AH147" t="str">
        <f>IFERROR(SUMPRODUCT((Parfaites!$B147=[16]Sem!$C$2:$C$181)*([16]Sem!$E$2:$G$181=300)),"")</f>
        <v/>
      </c>
      <c r="AI147" t="str">
        <f>IFERROR(SUMPRODUCT((Parfaites!$B147=[15]Sem!$C$2:$C$181)*([15]Sem!$E$2:$G$181=300)),"")</f>
        <v/>
      </c>
      <c r="AJ147" t="str">
        <f>IFERROR(SUMPRODUCT((Parfaites!$B147=[14]Sem!$C$2:$C$181)*([14]Sem!$E$2:$G$181=300)),"")</f>
        <v/>
      </c>
      <c r="AK147" t="str">
        <f>IFERROR(SUMPRODUCT((Parfaites!$B147=[13]Sem!$C$2:$C$181)*([13]Sem!$E$2:$G$181=300)),"")</f>
        <v/>
      </c>
      <c r="AL147" t="str">
        <f>IFERROR(SUMPRODUCT((Parfaites!$B147=[12]Sem!$C$2:$C$181)*([12]Sem!$E$2:$G$181=300)),"")</f>
        <v/>
      </c>
      <c r="AM147" t="str">
        <f>IFERROR(SUMPRODUCT((Parfaites!$B147=[11]Sem!$C$2:$C$181)*([11]Sem!$E$2:$G$181=300)),"")</f>
        <v/>
      </c>
      <c r="AN147" t="str">
        <f>IFERROR(SUMPRODUCT((Parfaites!$B147=[10]Sem!$C$2:$C$181)*([10]Sem!$E$2:$G$181=300)),"")</f>
        <v/>
      </c>
      <c r="AO147" t="str">
        <f>IFERROR(SUMPRODUCT((Parfaites!$B147=[9]Sem!$C$2:$C$181)*([9]Sem!$E$2:$G$181=300)),"")</f>
        <v/>
      </c>
      <c r="AP147">
        <f>IFERROR(SUMPRODUCT((Parfaites!$B147=Sem.030!$C$2:$C$181)*(Sem.030!$E$2:$G$181=300)),"")</f>
        <v>0</v>
      </c>
      <c r="AQ147" t="str">
        <f>IFERROR(SUMPRODUCT((Parfaites!$B147=[8]Sem!$C$2:$C$181)*([8]Sem!$E$2:$G$181=300)),"")</f>
        <v/>
      </c>
      <c r="AR147" t="str">
        <f>IFERROR(SUMPRODUCT((Parfaites!$B147=[7]Sem!$C$2:$C$181)*([7]Sem!$E$2:$G$181=300)),"")</f>
        <v/>
      </c>
      <c r="AS147" t="str">
        <f>IFERROR(SUMPRODUCT((Parfaites!$B147=[6]Sem!$C$2:$C$181)*([6]Sem!$E$2:$G$181=300)),"")</f>
        <v/>
      </c>
      <c r="AT147">
        <f>IFERROR(SUMPRODUCT((Parfaites!$B147=Sem.034!$C$2:$C$181)*(Sem.034!$E$2:$G$181=300)),"")</f>
        <v>0</v>
      </c>
    </row>
    <row r="148" spans="1:46" x14ac:dyDescent="0.25">
      <c r="A148" s="73">
        <v>1145</v>
      </c>
      <c r="B148" s="135">
        <f>'Informations personnelles'!C148</f>
        <v>0</v>
      </c>
      <c r="C148" s="147">
        <f>SUMPRODUCT((Parfaites!B148='Abat-Neuf'!C$2:C$181)*('Abat-Neuf'!E$2:G$181=300))</f>
        <v>0</v>
      </c>
      <c r="D148" s="127">
        <f t="shared" si="2"/>
        <v>0</v>
      </c>
      <c r="E148" s="126">
        <f>IFERROR(C148*Données!$X$25+D148*Données!$X$23,"")</f>
        <v>0</v>
      </c>
      <c r="M148">
        <f>IFERROR(SUMPRODUCT((Parfaites!$B148=Sem.01!$C$2:$C$181)*(Sem.01!$E$2:$G$181=300)),"")</f>
        <v>0</v>
      </c>
      <c r="N148" t="str">
        <f>IFERROR(SUMPRODUCT((Parfaites!$B148=[1]Sem!$C$2:$C$181)*([1]Sem!$E$2:$G$181=300)),"")</f>
        <v/>
      </c>
      <c r="O148">
        <f>IFERROR(SUMPRODUCT((Parfaites!$B148=Sem.03!$C$2:$C$181)*(Sem.03!$E$2:$G$181=300)),"")</f>
        <v>0</v>
      </c>
      <c r="P148" t="str">
        <f>IFERROR(SUMPRODUCT((Parfaites!$B148=[2]Sem!$C$2:$C$181)*([2]Sem!$E$2:$G$181=300)),"")</f>
        <v/>
      </c>
      <c r="Q148" t="str">
        <f>IFERROR(SUMPRODUCT((Parfaites!$B148=[3]Sem!$C$2:$C$181)*([3]Sem!$E$2:$G$181=300)),"")</f>
        <v/>
      </c>
      <c r="R148" t="str">
        <f>IFERROR(SUMPRODUCT((Parfaites!$B148=[4]Sem!$C$2:$C$181)*([4]Sem!$E$2:$G$181=300)),"")</f>
        <v/>
      </c>
      <c r="S148" t="str">
        <f>IFERROR(SUMPRODUCT((Parfaites!$B148=[5]Sem!$C$2:$C$181)*([5]Sem!$E$2:$G$181=300)),"")</f>
        <v/>
      </c>
      <c r="T148" t="str">
        <f>IFERROR(SUMPRODUCT((Parfaites!$B148=[17]Sem!$C$2:$C$181)*([17]Sem!$E$2:$G$181=300)),"")</f>
        <v/>
      </c>
      <c r="U148" t="str">
        <f>IFERROR(SUMPRODUCT((Parfaites!$B148=[18]Sem!$C$2:$C$181)*([18]Sem!$E$2:$G$181=300)),"")</f>
        <v/>
      </c>
      <c r="V148" t="str">
        <f>IFERROR(SUMPRODUCT((Parfaites!$B148=[19]Sem!$C$2:$C$181)*([19]Sem!$E$2:$G$181=300)),"")</f>
        <v/>
      </c>
      <c r="W148" t="str">
        <f>IFERROR(SUMPRODUCT((Parfaites!$B148=[20]Sem!$C$2:$C$181)*([20]Sem!$E$2:$G$181=300)),"")</f>
        <v/>
      </c>
      <c r="X148" t="str">
        <f>IFERROR(SUMPRODUCT((Parfaites!$B148=[21]Sem!$C$2:$C$181)*([21]Sem!$E$2:$G$181=300)),"")</f>
        <v/>
      </c>
      <c r="Y148" t="str">
        <f>IFERROR(SUMPRODUCT((Parfaites!$B148=[22]Sem!$C$2:$C$181)*([22]Sem!$E$2:$G$181=300)),"")</f>
        <v/>
      </c>
      <c r="Z148" t="str">
        <f>IFERROR(SUMPRODUCT((Parfaites!$B148=[23]Sem!$C$2:$C$181)*([23]Sem!$E$2:$G$181=300)),"")</f>
        <v/>
      </c>
      <c r="AA148">
        <f>IFERROR(SUMPRODUCT((Parfaites!$B148=Sem.015!$C$2:$C$181)*(Sem.015!$E$2:$G$181=300)),"")</f>
        <v>0</v>
      </c>
      <c r="AB148" t="str">
        <f>IFERROR(SUMPRODUCT((Parfaites!$B148=[24]Sem!$C$2:$C$181)*([24]Sem!$E$2:$G$181=300)),"")</f>
        <v/>
      </c>
      <c r="AC148" t="str">
        <f>IFERROR(SUMPRODUCT((Parfaites!$B148=[25]Sem!$C$2:$C$181)*([25]Sem!$E$2:$G$181=300)),"")</f>
        <v/>
      </c>
      <c r="AD148" t="str">
        <f>IFERROR(SUMPRODUCT((Parfaites!$B148=[26]Sem!$C$2:$C$181)*([26]Sem!$E$2:$G$181=300)),"")</f>
        <v/>
      </c>
      <c r="AE148" t="str">
        <f>IFERROR(SUMPRODUCT((Parfaites!$B148=[27]Sem!$C$2:$C$181)*([27]Sem!$E$2:$G$181=300)),"")</f>
        <v/>
      </c>
      <c r="AF148" t="str">
        <f>IFERROR(SUMPRODUCT((Parfaites!$B148=[28]Sem!$C$2:$C$181)*([28]Sem!$E$2:$G$181=300)),"")</f>
        <v/>
      </c>
      <c r="AG148" t="str">
        <f>IFERROR(SUMPRODUCT((Parfaites!$B148=[29]Sem!$C$2:$C$181)*([29]Sem!$E$2:$G$181=300)),"")</f>
        <v/>
      </c>
      <c r="AH148" t="str">
        <f>IFERROR(SUMPRODUCT((Parfaites!$B148=[16]Sem!$C$2:$C$181)*([16]Sem!$E$2:$G$181=300)),"")</f>
        <v/>
      </c>
      <c r="AI148" t="str">
        <f>IFERROR(SUMPRODUCT((Parfaites!$B148=[15]Sem!$C$2:$C$181)*([15]Sem!$E$2:$G$181=300)),"")</f>
        <v/>
      </c>
      <c r="AJ148" t="str">
        <f>IFERROR(SUMPRODUCT((Parfaites!$B148=[14]Sem!$C$2:$C$181)*([14]Sem!$E$2:$G$181=300)),"")</f>
        <v/>
      </c>
      <c r="AK148" t="str">
        <f>IFERROR(SUMPRODUCT((Parfaites!$B148=[13]Sem!$C$2:$C$181)*([13]Sem!$E$2:$G$181=300)),"")</f>
        <v/>
      </c>
      <c r="AL148" t="str">
        <f>IFERROR(SUMPRODUCT((Parfaites!$B148=[12]Sem!$C$2:$C$181)*([12]Sem!$E$2:$G$181=300)),"")</f>
        <v/>
      </c>
      <c r="AM148" t="str">
        <f>IFERROR(SUMPRODUCT((Parfaites!$B148=[11]Sem!$C$2:$C$181)*([11]Sem!$E$2:$G$181=300)),"")</f>
        <v/>
      </c>
      <c r="AN148" t="str">
        <f>IFERROR(SUMPRODUCT((Parfaites!$B148=[10]Sem!$C$2:$C$181)*([10]Sem!$E$2:$G$181=300)),"")</f>
        <v/>
      </c>
      <c r="AO148" t="str">
        <f>IFERROR(SUMPRODUCT((Parfaites!$B148=[9]Sem!$C$2:$C$181)*([9]Sem!$E$2:$G$181=300)),"")</f>
        <v/>
      </c>
      <c r="AP148">
        <f>IFERROR(SUMPRODUCT((Parfaites!$B148=Sem.030!$C$2:$C$181)*(Sem.030!$E$2:$G$181=300)),"")</f>
        <v>0</v>
      </c>
      <c r="AQ148" t="str">
        <f>IFERROR(SUMPRODUCT((Parfaites!$B148=[8]Sem!$C$2:$C$181)*([8]Sem!$E$2:$G$181=300)),"")</f>
        <v/>
      </c>
      <c r="AR148" t="str">
        <f>IFERROR(SUMPRODUCT((Parfaites!$B148=[7]Sem!$C$2:$C$181)*([7]Sem!$E$2:$G$181=300)),"")</f>
        <v/>
      </c>
      <c r="AS148" t="str">
        <f>IFERROR(SUMPRODUCT((Parfaites!$B148=[6]Sem!$C$2:$C$181)*([6]Sem!$E$2:$G$181=300)),"")</f>
        <v/>
      </c>
      <c r="AT148">
        <f>IFERROR(SUMPRODUCT((Parfaites!$B148=Sem.034!$C$2:$C$181)*(Sem.034!$E$2:$G$181=300)),"")</f>
        <v>0</v>
      </c>
    </row>
    <row r="149" spans="1:46" x14ac:dyDescent="0.25">
      <c r="A149" s="73">
        <v>1146</v>
      </c>
      <c r="B149" s="135">
        <f>'Informations personnelles'!C149</f>
        <v>0</v>
      </c>
      <c r="C149" s="147">
        <f>SUMPRODUCT((Parfaites!B149='Abat-Neuf'!C$2:C$181)*('Abat-Neuf'!E$2:G$181=300))</f>
        <v>0</v>
      </c>
      <c r="D149" s="127">
        <f t="shared" si="2"/>
        <v>0</v>
      </c>
      <c r="E149" s="126">
        <f>IFERROR(C149*Données!$X$25+D149*Données!$X$23,"")</f>
        <v>0</v>
      </c>
      <c r="M149">
        <f>IFERROR(SUMPRODUCT((Parfaites!$B149=Sem.01!$C$2:$C$181)*(Sem.01!$E$2:$G$181=300)),"")</f>
        <v>0</v>
      </c>
      <c r="N149" t="str">
        <f>IFERROR(SUMPRODUCT((Parfaites!$B149=[1]Sem!$C$2:$C$181)*([1]Sem!$E$2:$G$181=300)),"")</f>
        <v/>
      </c>
      <c r="O149">
        <f>IFERROR(SUMPRODUCT((Parfaites!$B149=Sem.03!$C$2:$C$181)*(Sem.03!$E$2:$G$181=300)),"")</f>
        <v>0</v>
      </c>
      <c r="P149" t="str">
        <f>IFERROR(SUMPRODUCT((Parfaites!$B149=[2]Sem!$C$2:$C$181)*([2]Sem!$E$2:$G$181=300)),"")</f>
        <v/>
      </c>
      <c r="Q149" t="str">
        <f>IFERROR(SUMPRODUCT((Parfaites!$B149=[3]Sem!$C$2:$C$181)*([3]Sem!$E$2:$G$181=300)),"")</f>
        <v/>
      </c>
      <c r="R149" t="str">
        <f>IFERROR(SUMPRODUCT((Parfaites!$B149=[4]Sem!$C$2:$C$181)*([4]Sem!$E$2:$G$181=300)),"")</f>
        <v/>
      </c>
      <c r="S149" t="str">
        <f>IFERROR(SUMPRODUCT((Parfaites!$B149=[5]Sem!$C$2:$C$181)*([5]Sem!$E$2:$G$181=300)),"")</f>
        <v/>
      </c>
      <c r="T149" t="str">
        <f>IFERROR(SUMPRODUCT((Parfaites!$B149=[17]Sem!$C$2:$C$181)*([17]Sem!$E$2:$G$181=300)),"")</f>
        <v/>
      </c>
      <c r="U149" t="str">
        <f>IFERROR(SUMPRODUCT((Parfaites!$B149=[18]Sem!$C$2:$C$181)*([18]Sem!$E$2:$G$181=300)),"")</f>
        <v/>
      </c>
      <c r="V149" t="str">
        <f>IFERROR(SUMPRODUCT((Parfaites!$B149=[19]Sem!$C$2:$C$181)*([19]Sem!$E$2:$G$181=300)),"")</f>
        <v/>
      </c>
      <c r="W149" t="str">
        <f>IFERROR(SUMPRODUCT((Parfaites!$B149=[20]Sem!$C$2:$C$181)*([20]Sem!$E$2:$G$181=300)),"")</f>
        <v/>
      </c>
      <c r="X149" t="str">
        <f>IFERROR(SUMPRODUCT((Parfaites!$B149=[21]Sem!$C$2:$C$181)*([21]Sem!$E$2:$G$181=300)),"")</f>
        <v/>
      </c>
      <c r="Y149" t="str">
        <f>IFERROR(SUMPRODUCT((Parfaites!$B149=[22]Sem!$C$2:$C$181)*([22]Sem!$E$2:$G$181=300)),"")</f>
        <v/>
      </c>
      <c r="Z149" t="str">
        <f>IFERROR(SUMPRODUCT((Parfaites!$B149=[23]Sem!$C$2:$C$181)*([23]Sem!$E$2:$G$181=300)),"")</f>
        <v/>
      </c>
      <c r="AA149">
        <f>IFERROR(SUMPRODUCT((Parfaites!$B149=Sem.015!$C$2:$C$181)*(Sem.015!$E$2:$G$181=300)),"")</f>
        <v>0</v>
      </c>
      <c r="AB149" t="str">
        <f>IFERROR(SUMPRODUCT((Parfaites!$B149=[24]Sem!$C$2:$C$181)*([24]Sem!$E$2:$G$181=300)),"")</f>
        <v/>
      </c>
      <c r="AC149" t="str">
        <f>IFERROR(SUMPRODUCT((Parfaites!$B149=[25]Sem!$C$2:$C$181)*([25]Sem!$E$2:$G$181=300)),"")</f>
        <v/>
      </c>
      <c r="AD149" t="str">
        <f>IFERROR(SUMPRODUCT((Parfaites!$B149=[26]Sem!$C$2:$C$181)*([26]Sem!$E$2:$G$181=300)),"")</f>
        <v/>
      </c>
      <c r="AE149" t="str">
        <f>IFERROR(SUMPRODUCT((Parfaites!$B149=[27]Sem!$C$2:$C$181)*([27]Sem!$E$2:$G$181=300)),"")</f>
        <v/>
      </c>
      <c r="AF149" t="str">
        <f>IFERROR(SUMPRODUCT((Parfaites!$B149=[28]Sem!$C$2:$C$181)*([28]Sem!$E$2:$G$181=300)),"")</f>
        <v/>
      </c>
      <c r="AG149" t="str">
        <f>IFERROR(SUMPRODUCT((Parfaites!$B149=[29]Sem!$C$2:$C$181)*([29]Sem!$E$2:$G$181=300)),"")</f>
        <v/>
      </c>
      <c r="AH149" t="str">
        <f>IFERROR(SUMPRODUCT((Parfaites!$B149=[16]Sem!$C$2:$C$181)*([16]Sem!$E$2:$G$181=300)),"")</f>
        <v/>
      </c>
      <c r="AI149" t="str">
        <f>IFERROR(SUMPRODUCT((Parfaites!$B149=[15]Sem!$C$2:$C$181)*([15]Sem!$E$2:$G$181=300)),"")</f>
        <v/>
      </c>
      <c r="AJ149" t="str">
        <f>IFERROR(SUMPRODUCT((Parfaites!$B149=[14]Sem!$C$2:$C$181)*([14]Sem!$E$2:$G$181=300)),"")</f>
        <v/>
      </c>
      <c r="AK149" t="str">
        <f>IFERROR(SUMPRODUCT((Parfaites!$B149=[13]Sem!$C$2:$C$181)*([13]Sem!$E$2:$G$181=300)),"")</f>
        <v/>
      </c>
      <c r="AL149" t="str">
        <f>IFERROR(SUMPRODUCT((Parfaites!$B149=[12]Sem!$C$2:$C$181)*([12]Sem!$E$2:$G$181=300)),"")</f>
        <v/>
      </c>
      <c r="AM149" t="str">
        <f>IFERROR(SUMPRODUCT((Parfaites!$B149=[11]Sem!$C$2:$C$181)*([11]Sem!$E$2:$G$181=300)),"")</f>
        <v/>
      </c>
      <c r="AN149" t="str">
        <f>IFERROR(SUMPRODUCT((Parfaites!$B149=[10]Sem!$C$2:$C$181)*([10]Sem!$E$2:$G$181=300)),"")</f>
        <v/>
      </c>
      <c r="AO149" t="str">
        <f>IFERROR(SUMPRODUCT((Parfaites!$B149=[9]Sem!$C$2:$C$181)*([9]Sem!$E$2:$G$181=300)),"")</f>
        <v/>
      </c>
      <c r="AP149">
        <f>IFERROR(SUMPRODUCT((Parfaites!$B149=Sem.030!$C$2:$C$181)*(Sem.030!$E$2:$G$181=300)),"")</f>
        <v>0</v>
      </c>
      <c r="AQ149" t="str">
        <f>IFERROR(SUMPRODUCT((Parfaites!$B149=[8]Sem!$C$2:$C$181)*([8]Sem!$E$2:$G$181=300)),"")</f>
        <v/>
      </c>
      <c r="AR149" t="str">
        <f>IFERROR(SUMPRODUCT((Parfaites!$B149=[7]Sem!$C$2:$C$181)*([7]Sem!$E$2:$G$181=300)),"")</f>
        <v/>
      </c>
      <c r="AS149" t="str">
        <f>IFERROR(SUMPRODUCT((Parfaites!$B149=[6]Sem!$C$2:$C$181)*([6]Sem!$E$2:$G$181=300)),"")</f>
        <v/>
      </c>
      <c r="AT149">
        <f>IFERROR(SUMPRODUCT((Parfaites!$B149=Sem.034!$C$2:$C$181)*(Sem.034!$E$2:$G$181=300)),"")</f>
        <v>0</v>
      </c>
    </row>
    <row r="150" spans="1:46" x14ac:dyDescent="0.25">
      <c r="A150" s="73">
        <v>1147</v>
      </c>
      <c r="B150" s="135">
        <f>'Informations personnelles'!C150</f>
        <v>0</v>
      </c>
      <c r="C150" s="147">
        <f>SUMPRODUCT((Parfaites!B150='Abat-Neuf'!C$2:C$181)*('Abat-Neuf'!E$2:G$181=300))</f>
        <v>0</v>
      </c>
      <c r="D150" s="127">
        <f t="shared" si="2"/>
        <v>0</v>
      </c>
      <c r="E150" s="126">
        <f>IFERROR(C150*Données!$X$25+D150*Données!$X$23,"")</f>
        <v>0</v>
      </c>
      <c r="M150">
        <f>IFERROR(SUMPRODUCT((Parfaites!$B150=Sem.01!$C$2:$C$181)*(Sem.01!$E$2:$G$181=300)),"")</f>
        <v>0</v>
      </c>
      <c r="N150" t="str">
        <f>IFERROR(SUMPRODUCT((Parfaites!$B150=[1]Sem!$C$2:$C$181)*([1]Sem!$E$2:$G$181=300)),"")</f>
        <v/>
      </c>
      <c r="O150">
        <f>IFERROR(SUMPRODUCT((Parfaites!$B150=Sem.03!$C$2:$C$181)*(Sem.03!$E$2:$G$181=300)),"")</f>
        <v>0</v>
      </c>
      <c r="P150" t="str">
        <f>IFERROR(SUMPRODUCT((Parfaites!$B150=[2]Sem!$C$2:$C$181)*([2]Sem!$E$2:$G$181=300)),"")</f>
        <v/>
      </c>
      <c r="Q150" t="str">
        <f>IFERROR(SUMPRODUCT((Parfaites!$B150=[3]Sem!$C$2:$C$181)*([3]Sem!$E$2:$G$181=300)),"")</f>
        <v/>
      </c>
      <c r="R150" t="str">
        <f>IFERROR(SUMPRODUCT((Parfaites!$B150=[4]Sem!$C$2:$C$181)*([4]Sem!$E$2:$G$181=300)),"")</f>
        <v/>
      </c>
      <c r="S150" t="str">
        <f>IFERROR(SUMPRODUCT((Parfaites!$B150=[5]Sem!$C$2:$C$181)*([5]Sem!$E$2:$G$181=300)),"")</f>
        <v/>
      </c>
      <c r="T150" t="str">
        <f>IFERROR(SUMPRODUCT((Parfaites!$B150=[17]Sem!$C$2:$C$181)*([17]Sem!$E$2:$G$181=300)),"")</f>
        <v/>
      </c>
      <c r="U150" t="str">
        <f>IFERROR(SUMPRODUCT((Parfaites!$B150=[18]Sem!$C$2:$C$181)*([18]Sem!$E$2:$G$181=300)),"")</f>
        <v/>
      </c>
      <c r="V150" t="str">
        <f>IFERROR(SUMPRODUCT((Parfaites!$B150=[19]Sem!$C$2:$C$181)*([19]Sem!$E$2:$G$181=300)),"")</f>
        <v/>
      </c>
      <c r="W150" t="str">
        <f>IFERROR(SUMPRODUCT((Parfaites!$B150=[20]Sem!$C$2:$C$181)*([20]Sem!$E$2:$G$181=300)),"")</f>
        <v/>
      </c>
      <c r="X150" t="str">
        <f>IFERROR(SUMPRODUCT((Parfaites!$B150=[21]Sem!$C$2:$C$181)*([21]Sem!$E$2:$G$181=300)),"")</f>
        <v/>
      </c>
      <c r="Y150" t="str">
        <f>IFERROR(SUMPRODUCT((Parfaites!$B150=[22]Sem!$C$2:$C$181)*([22]Sem!$E$2:$G$181=300)),"")</f>
        <v/>
      </c>
      <c r="Z150" t="str">
        <f>IFERROR(SUMPRODUCT((Parfaites!$B150=[23]Sem!$C$2:$C$181)*([23]Sem!$E$2:$G$181=300)),"")</f>
        <v/>
      </c>
      <c r="AA150">
        <f>IFERROR(SUMPRODUCT((Parfaites!$B150=Sem.015!$C$2:$C$181)*(Sem.015!$E$2:$G$181=300)),"")</f>
        <v>0</v>
      </c>
      <c r="AB150" t="str">
        <f>IFERROR(SUMPRODUCT((Parfaites!$B150=[24]Sem!$C$2:$C$181)*([24]Sem!$E$2:$G$181=300)),"")</f>
        <v/>
      </c>
      <c r="AC150" t="str">
        <f>IFERROR(SUMPRODUCT((Parfaites!$B150=[25]Sem!$C$2:$C$181)*([25]Sem!$E$2:$G$181=300)),"")</f>
        <v/>
      </c>
      <c r="AD150" t="str">
        <f>IFERROR(SUMPRODUCT((Parfaites!$B150=[26]Sem!$C$2:$C$181)*([26]Sem!$E$2:$G$181=300)),"")</f>
        <v/>
      </c>
      <c r="AE150" t="str">
        <f>IFERROR(SUMPRODUCT((Parfaites!$B150=[27]Sem!$C$2:$C$181)*([27]Sem!$E$2:$G$181=300)),"")</f>
        <v/>
      </c>
      <c r="AF150" t="str">
        <f>IFERROR(SUMPRODUCT((Parfaites!$B150=[28]Sem!$C$2:$C$181)*([28]Sem!$E$2:$G$181=300)),"")</f>
        <v/>
      </c>
      <c r="AG150" t="str">
        <f>IFERROR(SUMPRODUCT((Parfaites!$B150=[29]Sem!$C$2:$C$181)*([29]Sem!$E$2:$G$181=300)),"")</f>
        <v/>
      </c>
      <c r="AH150" t="str">
        <f>IFERROR(SUMPRODUCT((Parfaites!$B150=[16]Sem!$C$2:$C$181)*([16]Sem!$E$2:$G$181=300)),"")</f>
        <v/>
      </c>
      <c r="AI150" t="str">
        <f>IFERROR(SUMPRODUCT((Parfaites!$B150=[15]Sem!$C$2:$C$181)*([15]Sem!$E$2:$G$181=300)),"")</f>
        <v/>
      </c>
      <c r="AJ150" t="str">
        <f>IFERROR(SUMPRODUCT((Parfaites!$B150=[14]Sem!$C$2:$C$181)*([14]Sem!$E$2:$G$181=300)),"")</f>
        <v/>
      </c>
      <c r="AK150" t="str">
        <f>IFERROR(SUMPRODUCT((Parfaites!$B150=[13]Sem!$C$2:$C$181)*([13]Sem!$E$2:$G$181=300)),"")</f>
        <v/>
      </c>
      <c r="AL150" t="str">
        <f>IFERROR(SUMPRODUCT((Parfaites!$B150=[12]Sem!$C$2:$C$181)*([12]Sem!$E$2:$G$181=300)),"")</f>
        <v/>
      </c>
      <c r="AM150" t="str">
        <f>IFERROR(SUMPRODUCT((Parfaites!$B150=[11]Sem!$C$2:$C$181)*([11]Sem!$E$2:$G$181=300)),"")</f>
        <v/>
      </c>
      <c r="AN150" t="str">
        <f>IFERROR(SUMPRODUCT((Parfaites!$B150=[10]Sem!$C$2:$C$181)*([10]Sem!$E$2:$G$181=300)),"")</f>
        <v/>
      </c>
      <c r="AO150" t="str">
        <f>IFERROR(SUMPRODUCT((Parfaites!$B150=[9]Sem!$C$2:$C$181)*([9]Sem!$E$2:$G$181=300)),"")</f>
        <v/>
      </c>
      <c r="AP150">
        <f>IFERROR(SUMPRODUCT((Parfaites!$B150=Sem.030!$C$2:$C$181)*(Sem.030!$E$2:$G$181=300)),"")</f>
        <v>0</v>
      </c>
      <c r="AQ150" t="str">
        <f>IFERROR(SUMPRODUCT((Parfaites!$B150=[8]Sem!$C$2:$C$181)*([8]Sem!$E$2:$G$181=300)),"")</f>
        <v/>
      </c>
      <c r="AR150" t="str">
        <f>IFERROR(SUMPRODUCT((Parfaites!$B150=[7]Sem!$C$2:$C$181)*([7]Sem!$E$2:$G$181=300)),"")</f>
        <v/>
      </c>
      <c r="AS150" t="str">
        <f>IFERROR(SUMPRODUCT((Parfaites!$B150=[6]Sem!$C$2:$C$181)*([6]Sem!$E$2:$G$181=300)),"")</f>
        <v/>
      </c>
      <c r="AT150">
        <f>IFERROR(SUMPRODUCT((Parfaites!$B150=Sem.034!$C$2:$C$181)*(Sem.034!$E$2:$G$181=300)),"")</f>
        <v>0</v>
      </c>
    </row>
    <row r="151" spans="1:46" x14ac:dyDescent="0.25">
      <c r="A151" s="73">
        <v>1148</v>
      </c>
      <c r="B151" s="135">
        <f>'Informations personnelles'!C151</f>
        <v>0</v>
      </c>
      <c r="C151" s="147">
        <f>SUMPRODUCT((Parfaites!B151='Abat-Neuf'!C$2:C$181)*('Abat-Neuf'!E$2:G$181=300))</f>
        <v>0</v>
      </c>
      <c r="D151" s="127">
        <f t="shared" si="2"/>
        <v>0</v>
      </c>
      <c r="E151" s="126">
        <f>IFERROR(C151*Données!$X$25+D151*Données!$X$23,"")</f>
        <v>0</v>
      </c>
      <c r="M151">
        <f>IFERROR(SUMPRODUCT((Parfaites!$B151=Sem.01!$C$2:$C$181)*(Sem.01!$E$2:$G$181=300)),"")</f>
        <v>0</v>
      </c>
      <c r="N151" t="str">
        <f>IFERROR(SUMPRODUCT((Parfaites!$B151=[1]Sem!$C$2:$C$181)*([1]Sem!$E$2:$G$181=300)),"")</f>
        <v/>
      </c>
      <c r="O151">
        <f>IFERROR(SUMPRODUCT((Parfaites!$B151=Sem.03!$C$2:$C$181)*(Sem.03!$E$2:$G$181=300)),"")</f>
        <v>0</v>
      </c>
      <c r="P151" t="str">
        <f>IFERROR(SUMPRODUCT((Parfaites!$B151=[2]Sem!$C$2:$C$181)*([2]Sem!$E$2:$G$181=300)),"")</f>
        <v/>
      </c>
      <c r="Q151" t="str">
        <f>IFERROR(SUMPRODUCT((Parfaites!$B151=[3]Sem!$C$2:$C$181)*([3]Sem!$E$2:$G$181=300)),"")</f>
        <v/>
      </c>
      <c r="R151" t="str">
        <f>IFERROR(SUMPRODUCT((Parfaites!$B151=[4]Sem!$C$2:$C$181)*([4]Sem!$E$2:$G$181=300)),"")</f>
        <v/>
      </c>
      <c r="S151" t="str">
        <f>IFERROR(SUMPRODUCT((Parfaites!$B151=[5]Sem!$C$2:$C$181)*([5]Sem!$E$2:$G$181=300)),"")</f>
        <v/>
      </c>
      <c r="T151" t="str">
        <f>IFERROR(SUMPRODUCT((Parfaites!$B151=[17]Sem!$C$2:$C$181)*([17]Sem!$E$2:$G$181=300)),"")</f>
        <v/>
      </c>
      <c r="U151" t="str">
        <f>IFERROR(SUMPRODUCT((Parfaites!$B151=[18]Sem!$C$2:$C$181)*([18]Sem!$E$2:$G$181=300)),"")</f>
        <v/>
      </c>
      <c r="V151" t="str">
        <f>IFERROR(SUMPRODUCT((Parfaites!$B151=[19]Sem!$C$2:$C$181)*([19]Sem!$E$2:$G$181=300)),"")</f>
        <v/>
      </c>
      <c r="W151" t="str">
        <f>IFERROR(SUMPRODUCT((Parfaites!$B151=[20]Sem!$C$2:$C$181)*([20]Sem!$E$2:$G$181=300)),"")</f>
        <v/>
      </c>
      <c r="X151" t="str">
        <f>IFERROR(SUMPRODUCT((Parfaites!$B151=[21]Sem!$C$2:$C$181)*([21]Sem!$E$2:$G$181=300)),"")</f>
        <v/>
      </c>
      <c r="Y151" t="str">
        <f>IFERROR(SUMPRODUCT((Parfaites!$B151=[22]Sem!$C$2:$C$181)*([22]Sem!$E$2:$G$181=300)),"")</f>
        <v/>
      </c>
      <c r="Z151" t="str">
        <f>IFERROR(SUMPRODUCT((Parfaites!$B151=[23]Sem!$C$2:$C$181)*([23]Sem!$E$2:$G$181=300)),"")</f>
        <v/>
      </c>
      <c r="AA151">
        <f>IFERROR(SUMPRODUCT((Parfaites!$B151=Sem.015!$C$2:$C$181)*(Sem.015!$E$2:$G$181=300)),"")</f>
        <v>0</v>
      </c>
      <c r="AB151" t="str">
        <f>IFERROR(SUMPRODUCT((Parfaites!$B151=[24]Sem!$C$2:$C$181)*([24]Sem!$E$2:$G$181=300)),"")</f>
        <v/>
      </c>
      <c r="AC151" t="str">
        <f>IFERROR(SUMPRODUCT((Parfaites!$B151=[25]Sem!$C$2:$C$181)*([25]Sem!$E$2:$G$181=300)),"")</f>
        <v/>
      </c>
      <c r="AD151" t="str">
        <f>IFERROR(SUMPRODUCT((Parfaites!$B151=[26]Sem!$C$2:$C$181)*([26]Sem!$E$2:$G$181=300)),"")</f>
        <v/>
      </c>
      <c r="AE151" t="str">
        <f>IFERROR(SUMPRODUCT((Parfaites!$B151=[27]Sem!$C$2:$C$181)*([27]Sem!$E$2:$G$181=300)),"")</f>
        <v/>
      </c>
      <c r="AF151" t="str">
        <f>IFERROR(SUMPRODUCT((Parfaites!$B151=[28]Sem!$C$2:$C$181)*([28]Sem!$E$2:$G$181=300)),"")</f>
        <v/>
      </c>
      <c r="AG151" t="str">
        <f>IFERROR(SUMPRODUCT((Parfaites!$B151=[29]Sem!$C$2:$C$181)*([29]Sem!$E$2:$G$181=300)),"")</f>
        <v/>
      </c>
      <c r="AH151" t="str">
        <f>IFERROR(SUMPRODUCT((Parfaites!$B151=[16]Sem!$C$2:$C$181)*([16]Sem!$E$2:$G$181=300)),"")</f>
        <v/>
      </c>
      <c r="AI151" t="str">
        <f>IFERROR(SUMPRODUCT((Parfaites!$B151=[15]Sem!$C$2:$C$181)*([15]Sem!$E$2:$G$181=300)),"")</f>
        <v/>
      </c>
      <c r="AJ151" t="str">
        <f>IFERROR(SUMPRODUCT((Parfaites!$B151=[14]Sem!$C$2:$C$181)*([14]Sem!$E$2:$G$181=300)),"")</f>
        <v/>
      </c>
      <c r="AK151" t="str">
        <f>IFERROR(SUMPRODUCT((Parfaites!$B151=[13]Sem!$C$2:$C$181)*([13]Sem!$E$2:$G$181=300)),"")</f>
        <v/>
      </c>
      <c r="AL151" t="str">
        <f>IFERROR(SUMPRODUCT((Parfaites!$B151=[12]Sem!$C$2:$C$181)*([12]Sem!$E$2:$G$181=300)),"")</f>
        <v/>
      </c>
      <c r="AM151" t="str">
        <f>IFERROR(SUMPRODUCT((Parfaites!$B151=[11]Sem!$C$2:$C$181)*([11]Sem!$E$2:$G$181=300)),"")</f>
        <v/>
      </c>
      <c r="AN151" t="str">
        <f>IFERROR(SUMPRODUCT((Parfaites!$B151=[10]Sem!$C$2:$C$181)*([10]Sem!$E$2:$G$181=300)),"")</f>
        <v/>
      </c>
      <c r="AO151" t="str">
        <f>IFERROR(SUMPRODUCT((Parfaites!$B151=[9]Sem!$C$2:$C$181)*([9]Sem!$E$2:$G$181=300)),"")</f>
        <v/>
      </c>
      <c r="AP151">
        <f>IFERROR(SUMPRODUCT((Parfaites!$B151=Sem.030!$C$2:$C$181)*(Sem.030!$E$2:$G$181=300)),"")</f>
        <v>0</v>
      </c>
      <c r="AQ151" t="str">
        <f>IFERROR(SUMPRODUCT((Parfaites!$B151=[8]Sem!$C$2:$C$181)*([8]Sem!$E$2:$G$181=300)),"")</f>
        <v/>
      </c>
      <c r="AR151" t="str">
        <f>IFERROR(SUMPRODUCT((Parfaites!$B151=[7]Sem!$C$2:$C$181)*([7]Sem!$E$2:$G$181=300)),"")</f>
        <v/>
      </c>
      <c r="AS151" t="str">
        <f>IFERROR(SUMPRODUCT((Parfaites!$B151=[6]Sem!$C$2:$C$181)*([6]Sem!$E$2:$G$181=300)),"")</f>
        <v/>
      </c>
      <c r="AT151">
        <f>IFERROR(SUMPRODUCT((Parfaites!$B151=Sem.034!$C$2:$C$181)*(Sem.034!$E$2:$G$181=300)),"")</f>
        <v>0</v>
      </c>
    </row>
    <row r="152" spans="1:46" x14ac:dyDescent="0.25">
      <c r="A152" s="73">
        <v>1149</v>
      </c>
      <c r="B152" s="135">
        <f>'Informations personnelles'!C152</f>
        <v>0</v>
      </c>
      <c r="C152" s="147">
        <f>SUMPRODUCT((Parfaites!B152='Abat-Neuf'!C$2:C$181)*('Abat-Neuf'!E$2:G$181=300))</f>
        <v>0</v>
      </c>
      <c r="D152" s="127">
        <f t="shared" si="2"/>
        <v>0</v>
      </c>
      <c r="E152" s="126">
        <f>IFERROR(C152*Données!$X$25+D152*Données!$X$23,"")</f>
        <v>0</v>
      </c>
      <c r="M152">
        <f>IFERROR(SUMPRODUCT((Parfaites!$B152=Sem.01!$C$2:$C$181)*(Sem.01!$E$2:$G$181=300)),"")</f>
        <v>0</v>
      </c>
      <c r="N152" t="str">
        <f>IFERROR(SUMPRODUCT((Parfaites!$B152=[1]Sem!$C$2:$C$181)*([1]Sem!$E$2:$G$181=300)),"")</f>
        <v/>
      </c>
      <c r="O152">
        <f>IFERROR(SUMPRODUCT((Parfaites!$B152=Sem.03!$C$2:$C$181)*(Sem.03!$E$2:$G$181=300)),"")</f>
        <v>0</v>
      </c>
      <c r="P152" t="str">
        <f>IFERROR(SUMPRODUCT((Parfaites!$B152=[2]Sem!$C$2:$C$181)*([2]Sem!$E$2:$G$181=300)),"")</f>
        <v/>
      </c>
      <c r="Q152" t="str">
        <f>IFERROR(SUMPRODUCT((Parfaites!$B152=[3]Sem!$C$2:$C$181)*([3]Sem!$E$2:$G$181=300)),"")</f>
        <v/>
      </c>
      <c r="R152" t="str">
        <f>IFERROR(SUMPRODUCT((Parfaites!$B152=[4]Sem!$C$2:$C$181)*([4]Sem!$E$2:$G$181=300)),"")</f>
        <v/>
      </c>
      <c r="S152" t="str">
        <f>IFERROR(SUMPRODUCT((Parfaites!$B152=[5]Sem!$C$2:$C$181)*([5]Sem!$E$2:$G$181=300)),"")</f>
        <v/>
      </c>
      <c r="T152" t="str">
        <f>IFERROR(SUMPRODUCT((Parfaites!$B152=[17]Sem!$C$2:$C$181)*([17]Sem!$E$2:$G$181=300)),"")</f>
        <v/>
      </c>
      <c r="U152" t="str">
        <f>IFERROR(SUMPRODUCT((Parfaites!$B152=[18]Sem!$C$2:$C$181)*([18]Sem!$E$2:$G$181=300)),"")</f>
        <v/>
      </c>
      <c r="V152" t="str">
        <f>IFERROR(SUMPRODUCT((Parfaites!$B152=[19]Sem!$C$2:$C$181)*([19]Sem!$E$2:$G$181=300)),"")</f>
        <v/>
      </c>
      <c r="W152" t="str">
        <f>IFERROR(SUMPRODUCT((Parfaites!$B152=[20]Sem!$C$2:$C$181)*([20]Sem!$E$2:$G$181=300)),"")</f>
        <v/>
      </c>
      <c r="X152" t="str">
        <f>IFERROR(SUMPRODUCT((Parfaites!$B152=[21]Sem!$C$2:$C$181)*([21]Sem!$E$2:$G$181=300)),"")</f>
        <v/>
      </c>
      <c r="Y152" t="str">
        <f>IFERROR(SUMPRODUCT((Parfaites!$B152=[22]Sem!$C$2:$C$181)*([22]Sem!$E$2:$G$181=300)),"")</f>
        <v/>
      </c>
      <c r="Z152" t="str">
        <f>IFERROR(SUMPRODUCT((Parfaites!$B152=[23]Sem!$C$2:$C$181)*([23]Sem!$E$2:$G$181=300)),"")</f>
        <v/>
      </c>
      <c r="AA152">
        <f>IFERROR(SUMPRODUCT((Parfaites!$B152=Sem.015!$C$2:$C$181)*(Sem.015!$E$2:$G$181=300)),"")</f>
        <v>0</v>
      </c>
      <c r="AB152" t="str">
        <f>IFERROR(SUMPRODUCT((Parfaites!$B152=[24]Sem!$C$2:$C$181)*([24]Sem!$E$2:$G$181=300)),"")</f>
        <v/>
      </c>
      <c r="AC152" t="str">
        <f>IFERROR(SUMPRODUCT((Parfaites!$B152=[25]Sem!$C$2:$C$181)*([25]Sem!$E$2:$G$181=300)),"")</f>
        <v/>
      </c>
      <c r="AD152" t="str">
        <f>IFERROR(SUMPRODUCT((Parfaites!$B152=[26]Sem!$C$2:$C$181)*([26]Sem!$E$2:$G$181=300)),"")</f>
        <v/>
      </c>
      <c r="AE152" t="str">
        <f>IFERROR(SUMPRODUCT((Parfaites!$B152=[27]Sem!$C$2:$C$181)*([27]Sem!$E$2:$G$181=300)),"")</f>
        <v/>
      </c>
      <c r="AF152" t="str">
        <f>IFERROR(SUMPRODUCT((Parfaites!$B152=[28]Sem!$C$2:$C$181)*([28]Sem!$E$2:$G$181=300)),"")</f>
        <v/>
      </c>
      <c r="AG152" t="str">
        <f>IFERROR(SUMPRODUCT((Parfaites!$B152=[29]Sem!$C$2:$C$181)*([29]Sem!$E$2:$G$181=300)),"")</f>
        <v/>
      </c>
      <c r="AH152" t="str">
        <f>IFERROR(SUMPRODUCT((Parfaites!$B152=[16]Sem!$C$2:$C$181)*([16]Sem!$E$2:$G$181=300)),"")</f>
        <v/>
      </c>
      <c r="AI152" t="str">
        <f>IFERROR(SUMPRODUCT((Parfaites!$B152=[15]Sem!$C$2:$C$181)*([15]Sem!$E$2:$G$181=300)),"")</f>
        <v/>
      </c>
      <c r="AJ152" t="str">
        <f>IFERROR(SUMPRODUCT((Parfaites!$B152=[14]Sem!$C$2:$C$181)*([14]Sem!$E$2:$G$181=300)),"")</f>
        <v/>
      </c>
      <c r="AK152" t="str">
        <f>IFERROR(SUMPRODUCT((Parfaites!$B152=[13]Sem!$C$2:$C$181)*([13]Sem!$E$2:$G$181=300)),"")</f>
        <v/>
      </c>
      <c r="AL152" t="str">
        <f>IFERROR(SUMPRODUCT((Parfaites!$B152=[12]Sem!$C$2:$C$181)*([12]Sem!$E$2:$G$181=300)),"")</f>
        <v/>
      </c>
      <c r="AM152" t="str">
        <f>IFERROR(SUMPRODUCT((Parfaites!$B152=[11]Sem!$C$2:$C$181)*([11]Sem!$E$2:$G$181=300)),"")</f>
        <v/>
      </c>
      <c r="AN152" t="str">
        <f>IFERROR(SUMPRODUCT((Parfaites!$B152=[10]Sem!$C$2:$C$181)*([10]Sem!$E$2:$G$181=300)),"")</f>
        <v/>
      </c>
      <c r="AO152" t="str">
        <f>IFERROR(SUMPRODUCT((Parfaites!$B152=[9]Sem!$C$2:$C$181)*([9]Sem!$E$2:$G$181=300)),"")</f>
        <v/>
      </c>
      <c r="AP152">
        <f>IFERROR(SUMPRODUCT((Parfaites!$B152=Sem.030!$C$2:$C$181)*(Sem.030!$E$2:$G$181=300)),"")</f>
        <v>0</v>
      </c>
      <c r="AQ152" t="str">
        <f>IFERROR(SUMPRODUCT((Parfaites!$B152=[8]Sem!$C$2:$C$181)*([8]Sem!$E$2:$G$181=300)),"")</f>
        <v/>
      </c>
      <c r="AR152" t="str">
        <f>IFERROR(SUMPRODUCT((Parfaites!$B152=[7]Sem!$C$2:$C$181)*([7]Sem!$E$2:$G$181=300)),"")</f>
        <v/>
      </c>
      <c r="AS152" t="str">
        <f>IFERROR(SUMPRODUCT((Parfaites!$B152=[6]Sem!$C$2:$C$181)*([6]Sem!$E$2:$G$181=300)),"")</f>
        <v/>
      </c>
      <c r="AT152">
        <f>IFERROR(SUMPRODUCT((Parfaites!$B152=Sem.034!$C$2:$C$181)*(Sem.034!$E$2:$G$181=300)),"")</f>
        <v>0</v>
      </c>
    </row>
    <row r="153" spans="1:46" x14ac:dyDescent="0.25">
      <c r="A153" s="73">
        <v>1150</v>
      </c>
      <c r="B153" s="135">
        <f>'Informations personnelles'!C153</f>
        <v>0</v>
      </c>
      <c r="C153" s="147">
        <f>SUMPRODUCT((Parfaites!B153='Abat-Neuf'!C$2:C$181)*('Abat-Neuf'!E$2:G$181=300))</f>
        <v>0</v>
      </c>
      <c r="D153" s="127">
        <f t="shared" si="2"/>
        <v>0</v>
      </c>
      <c r="E153" s="126">
        <f>IFERROR(C153*Données!$X$25+D153*Données!$X$23,"")</f>
        <v>0</v>
      </c>
      <c r="M153">
        <f>IFERROR(SUMPRODUCT((Parfaites!$B153=Sem.01!$C$2:$C$181)*(Sem.01!$E$2:$G$181=300)),"")</f>
        <v>0</v>
      </c>
      <c r="N153" t="str">
        <f>IFERROR(SUMPRODUCT((Parfaites!$B153=[1]Sem!$C$2:$C$181)*([1]Sem!$E$2:$G$181=300)),"")</f>
        <v/>
      </c>
      <c r="O153">
        <f>IFERROR(SUMPRODUCT((Parfaites!$B153=Sem.03!$C$2:$C$181)*(Sem.03!$E$2:$G$181=300)),"")</f>
        <v>0</v>
      </c>
      <c r="P153" t="str">
        <f>IFERROR(SUMPRODUCT((Parfaites!$B153=[2]Sem!$C$2:$C$181)*([2]Sem!$E$2:$G$181=300)),"")</f>
        <v/>
      </c>
      <c r="Q153" t="str">
        <f>IFERROR(SUMPRODUCT((Parfaites!$B153=[3]Sem!$C$2:$C$181)*([3]Sem!$E$2:$G$181=300)),"")</f>
        <v/>
      </c>
      <c r="R153" t="str">
        <f>IFERROR(SUMPRODUCT((Parfaites!$B153=[4]Sem!$C$2:$C$181)*([4]Sem!$E$2:$G$181=300)),"")</f>
        <v/>
      </c>
      <c r="S153" t="str">
        <f>IFERROR(SUMPRODUCT((Parfaites!$B153=[5]Sem!$C$2:$C$181)*([5]Sem!$E$2:$G$181=300)),"")</f>
        <v/>
      </c>
      <c r="T153" t="str">
        <f>IFERROR(SUMPRODUCT((Parfaites!$B153=[17]Sem!$C$2:$C$181)*([17]Sem!$E$2:$G$181=300)),"")</f>
        <v/>
      </c>
      <c r="U153" t="str">
        <f>IFERROR(SUMPRODUCT((Parfaites!$B153=[18]Sem!$C$2:$C$181)*([18]Sem!$E$2:$G$181=300)),"")</f>
        <v/>
      </c>
      <c r="V153" t="str">
        <f>IFERROR(SUMPRODUCT((Parfaites!$B153=[19]Sem!$C$2:$C$181)*([19]Sem!$E$2:$G$181=300)),"")</f>
        <v/>
      </c>
      <c r="W153" t="str">
        <f>IFERROR(SUMPRODUCT((Parfaites!$B153=[20]Sem!$C$2:$C$181)*([20]Sem!$E$2:$G$181=300)),"")</f>
        <v/>
      </c>
      <c r="X153" t="str">
        <f>IFERROR(SUMPRODUCT((Parfaites!$B153=[21]Sem!$C$2:$C$181)*([21]Sem!$E$2:$G$181=300)),"")</f>
        <v/>
      </c>
      <c r="Y153" t="str">
        <f>IFERROR(SUMPRODUCT((Parfaites!$B153=[22]Sem!$C$2:$C$181)*([22]Sem!$E$2:$G$181=300)),"")</f>
        <v/>
      </c>
      <c r="Z153" t="str">
        <f>IFERROR(SUMPRODUCT((Parfaites!$B153=[23]Sem!$C$2:$C$181)*([23]Sem!$E$2:$G$181=300)),"")</f>
        <v/>
      </c>
      <c r="AA153">
        <f>IFERROR(SUMPRODUCT((Parfaites!$B153=Sem.015!$C$2:$C$181)*(Sem.015!$E$2:$G$181=300)),"")</f>
        <v>0</v>
      </c>
      <c r="AB153" t="str">
        <f>IFERROR(SUMPRODUCT((Parfaites!$B153=[24]Sem!$C$2:$C$181)*([24]Sem!$E$2:$G$181=300)),"")</f>
        <v/>
      </c>
      <c r="AC153" t="str">
        <f>IFERROR(SUMPRODUCT((Parfaites!$B153=[25]Sem!$C$2:$C$181)*([25]Sem!$E$2:$G$181=300)),"")</f>
        <v/>
      </c>
      <c r="AD153" t="str">
        <f>IFERROR(SUMPRODUCT((Parfaites!$B153=[26]Sem!$C$2:$C$181)*([26]Sem!$E$2:$G$181=300)),"")</f>
        <v/>
      </c>
      <c r="AE153" t="str">
        <f>IFERROR(SUMPRODUCT((Parfaites!$B153=[27]Sem!$C$2:$C$181)*([27]Sem!$E$2:$G$181=300)),"")</f>
        <v/>
      </c>
      <c r="AF153" t="str">
        <f>IFERROR(SUMPRODUCT((Parfaites!$B153=[28]Sem!$C$2:$C$181)*([28]Sem!$E$2:$G$181=300)),"")</f>
        <v/>
      </c>
      <c r="AG153" t="str">
        <f>IFERROR(SUMPRODUCT((Parfaites!$B153=[29]Sem!$C$2:$C$181)*([29]Sem!$E$2:$G$181=300)),"")</f>
        <v/>
      </c>
      <c r="AH153" t="str">
        <f>IFERROR(SUMPRODUCT((Parfaites!$B153=[16]Sem!$C$2:$C$181)*([16]Sem!$E$2:$G$181=300)),"")</f>
        <v/>
      </c>
      <c r="AI153" t="str">
        <f>IFERROR(SUMPRODUCT((Parfaites!$B153=[15]Sem!$C$2:$C$181)*([15]Sem!$E$2:$G$181=300)),"")</f>
        <v/>
      </c>
      <c r="AJ153" t="str">
        <f>IFERROR(SUMPRODUCT((Parfaites!$B153=[14]Sem!$C$2:$C$181)*([14]Sem!$E$2:$G$181=300)),"")</f>
        <v/>
      </c>
      <c r="AK153" t="str">
        <f>IFERROR(SUMPRODUCT((Parfaites!$B153=[13]Sem!$C$2:$C$181)*([13]Sem!$E$2:$G$181=300)),"")</f>
        <v/>
      </c>
      <c r="AL153" t="str">
        <f>IFERROR(SUMPRODUCT((Parfaites!$B153=[12]Sem!$C$2:$C$181)*([12]Sem!$E$2:$G$181=300)),"")</f>
        <v/>
      </c>
      <c r="AM153" t="str">
        <f>IFERROR(SUMPRODUCT((Parfaites!$B153=[11]Sem!$C$2:$C$181)*([11]Sem!$E$2:$G$181=300)),"")</f>
        <v/>
      </c>
      <c r="AN153" t="str">
        <f>IFERROR(SUMPRODUCT((Parfaites!$B153=[10]Sem!$C$2:$C$181)*([10]Sem!$E$2:$G$181=300)),"")</f>
        <v/>
      </c>
      <c r="AO153" t="str">
        <f>IFERROR(SUMPRODUCT((Parfaites!$B153=[9]Sem!$C$2:$C$181)*([9]Sem!$E$2:$G$181=300)),"")</f>
        <v/>
      </c>
      <c r="AP153">
        <f>IFERROR(SUMPRODUCT((Parfaites!$B153=Sem.030!$C$2:$C$181)*(Sem.030!$E$2:$G$181=300)),"")</f>
        <v>0</v>
      </c>
      <c r="AQ153" t="str">
        <f>IFERROR(SUMPRODUCT((Parfaites!$B153=[8]Sem!$C$2:$C$181)*([8]Sem!$E$2:$G$181=300)),"")</f>
        <v/>
      </c>
      <c r="AR153" t="str">
        <f>IFERROR(SUMPRODUCT((Parfaites!$B153=[7]Sem!$C$2:$C$181)*([7]Sem!$E$2:$G$181=300)),"")</f>
        <v/>
      </c>
      <c r="AS153" t="str">
        <f>IFERROR(SUMPRODUCT((Parfaites!$B153=[6]Sem!$C$2:$C$181)*([6]Sem!$E$2:$G$181=300)),"")</f>
        <v/>
      </c>
      <c r="AT153">
        <f>IFERROR(SUMPRODUCT((Parfaites!$B153=Sem.034!$C$2:$C$181)*(Sem.034!$E$2:$G$181=300)),"")</f>
        <v>0</v>
      </c>
    </row>
    <row r="154" spans="1:46" x14ac:dyDescent="0.25">
      <c r="A154" s="73">
        <v>1151</v>
      </c>
      <c r="B154" s="135">
        <f>'Informations personnelles'!C154</f>
        <v>0</v>
      </c>
      <c r="C154" s="147">
        <f>SUMPRODUCT((Parfaites!B154='Abat-Neuf'!C$2:C$181)*('Abat-Neuf'!E$2:G$181=300))</f>
        <v>0</v>
      </c>
      <c r="D154" s="127">
        <f t="shared" si="2"/>
        <v>0</v>
      </c>
      <c r="E154" s="126">
        <f>IFERROR(C154*Données!$X$25+D154*Données!$X$23,"")</f>
        <v>0</v>
      </c>
      <c r="M154">
        <f>IFERROR(SUMPRODUCT((Parfaites!$B154=Sem.01!$C$2:$C$181)*(Sem.01!$E$2:$G$181=300)),"")</f>
        <v>0</v>
      </c>
      <c r="N154" t="str">
        <f>IFERROR(SUMPRODUCT((Parfaites!$B154=[1]Sem!$C$2:$C$181)*([1]Sem!$E$2:$G$181=300)),"")</f>
        <v/>
      </c>
      <c r="O154">
        <f>IFERROR(SUMPRODUCT((Parfaites!$B154=Sem.03!$C$2:$C$181)*(Sem.03!$E$2:$G$181=300)),"")</f>
        <v>0</v>
      </c>
      <c r="P154" t="str">
        <f>IFERROR(SUMPRODUCT((Parfaites!$B154=[2]Sem!$C$2:$C$181)*([2]Sem!$E$2:$G$181=300)),"")</f>
        <v/>
      </c>
      <c r="Q154" t="str">
        <f>IFERROR(SUMPRODUCT((Parfaites!$B154=[3]Sem!$C$2:$C$181)*([3]Sem!$E$2:$G$181=300)),"")</f>
        <v/>
      </c>
      <c r="R154" t="str">
        <f>IFERROR(SUMPRODUCT((Parfaites!$B154=[4]Sem!$C$2:$C$181)*([4]Sem!$E$2:$G$181=300)),"")</f>
        <v/>
      </c>
      <c r="S154" t="str">
        <f>IFERROR(SUMPRODUCT((Parfaites!$B154=[5]Sem!$C$2:$C$181)*([5]Sem!$E$2:$G$181=300)),"")</f>
        <v/>
      </c>
      <c r="T154" t="str">
        <f>IFERROR(SUMPRODUCT((Parfaites!$B154=[17]Sem!$C$2:$C$181)*([17]Sem!$E$2:$G$181=300)),"")</f>
        <v/>
      </c>
      <c r="U154" t="str">
        <f>IFERROR(SUMPRODUCT((Parfaites!$B154=[18]Sem!$C$2:$C$181)*([18]Sem!$E$2:$G$181=300)),"")</f>
        <v/>
      </c>
      <c r="V154" t="str">
        <f>IFERROR(SUMPRODUCT((Parfaites!$B154=[19]Sem!$C$2:$C$181)*([19]Sem!$E$2:$G$181=300)),"")</f>
        <v/>
      </c>
      <c r="W154" t="str">
        <f>IFERROR(SUMPRODUCT((Parfaites!$B154=[20]Sem!$C$2:$C$181)*([20]Sem!$E$2:$G$181=300)),"")</f>
        <v/>
      </c>
      <c r="X154" t="str">
        <f>IFERROR(SUMPRODUCT((Parfaites!$B154=[21]Sem!$C$2:$C$181)*([21]Sem!$E$2:$G$181=300)),"")</f>
        <v/>
      </c>
      <c r="Y154" t="str">
        <f>IFERROR(SUMPRODUCT((Parfaites!$B154=[22]Sem!$C$2:$C$181)*([22]Sem!$E$2:$G$181=300)),"")</f>
        <v/>
      </c>
      <c r="Z154" t="str">
        <f>IFERROR(SUMPRODUCT((Parfaites!$B154=[23]Sem!$C$2:$C$181)*([23]Sem!$E$2:$G$181=300)),"")</f>
        <v/>
      </c>
      <c r="AA154">
        <f>IFERROR(SUMPRODUCT((Parfaites!$B154=Sem.015!$C$2:$C$181)*(Sem.015!$E$2:$G$181=300)),"")</f>
        <v>0</v>
      </c>
      <c r="AB154" t="str">
        <f>IFERROR(SUMPRODUCT((Parfaites!$B154=[24]Sem!$C$2:$C$181)*([24]Sem!$E$2:$G$181=300)),"")</f>
        <v/>
      </c>
      <c r="AC154" t="str">
        <f>IFERROR(SUMPRODUCT((Parfaites!$B154=[25]Sem!$C$2:$C$181)*([25]Sem!$E$2:$G$181=300)),"")</f>
        <v/>
      </c>
      <c r="AD154" t="str">
        <f>IFERROR(SUMPRODUCT((Parfaites!$B154=[26]Sem!$C$2:$C$181)*([26]Sem!$E$2:$G$181=300)),"")</f>
        <v/>
      </c>
      <c r="AE154" t="str">
        <f>IFERROR(SUMPRODUCT((Parfaites!$B154=[27]Sem!$C$2:$C$181)*([27]Sem!$E$2:$G$181=300)),"")</f>
        <v/>
      </c>
      <c r="AF154" t="str">
        <f>IFERROR(SUMPRODUCT((Parfaites!$B154=[28]Sem!$C$2:$C$181)*([28]Sem!$E$2:$G$181=300)),"")</f>
        <v/>
      </c>
      <c r="AG154" t="str">
        <f>IFERROR(SUMPRODUCT((Parfaites!$B154=[29]Sem!$C$2:$C$181)*([29]Sem!$E$2:$G$181=300)),"")</f>
        <v/>
      </c>
      <c r="AH154" t="str">
        <f>IFERROR(SUMPRODUCT((Parfaites!$B154=[16]Sem!$C$2:$C$181)*([16]Sem!$E$2:$G$181=300)),"")</f>
        <v/>
      </c>
      <c r="AI154" t="str">
        <f>IFERROR(SUMPRODUCT((Parfaites!$B154=[15]Sem!$C$2:$C$181)*([15]Sem!$E$2:$G$181=300)),"")</f>
        <v/>
      </c>
      <c r="AJ154" t="str">
        <f>IFERROR(SUMPRODUCT((Parfaites!$B154=[14]Sem!$C$2:$C$181)*([14]Sem!$E$2:$G$181=300)),"")</f>
        <v/>
      </c>
      <c r="AK154" t="str">
        <f>IFERROR(SUMPRODUCT((Parfaites!$B154=[13]Sem!$C$2:$C$181)*([13]Sem!$E$2:$G$181=300)),"")</f>
        <v/>
      </c>
      <c r="AL154" t="str">
        <f>IFERROR(SUMPRODUCT((Parfaites!$B154=[12]Sem!$C$2:$C$181)*([12]Sem!$E$2:$G$181=300)),"")</f>
        <v/>
      </c>
      <c r="AM154" t="str">
        <f>IFERROR(SUMPRODUCT((Parfaites!$B154=[11]Sem!$C$2:$C$181)*([11]Sem!$E$2:$G$181=300)),"")</f>
        <v/>
      </c>
      <c r="AN154" t="str">
        <f>IFERROR(SUMPRODUCT((Parfaites!$B154=[10]Sem!$C$2:$C$181)*([10]Sem!$E$2:$G$181=300)),"")</f>
        <v/>
      </c>
      <c r="AO154" t="str">
        <f>IFERROR(SUMPRODUCT((Parfaites!$B154=[9]Sem!$C$2:$C$181)*([9]Sem!$E$2:$G$181=300)),"")</f>
        <v/>
      </c>
      <c r="AP154">
        <f>IFERROR(SUMPRODUCT((Parfaites!$B154=Sem.030!$C$2:$C$181)*(Sem.030!$E$2:$G$181=300)),"")</f>
        <v>0</v>
      </c>
      <c r="AQ154" t="str">
        <f>IFERROR(SUMPRODUCT((Parfaites!$B154=[8]Sem!$C$2:$C$181)*([8]Sem!$E$2:$G$181=300)),"")</f>
        <v/>
      </c>
      <c r="AR154" t="str">
        <f>IFERROR(SUMPRODUCT((Parfaites!$B154=[7]Sem!$C$2:$C$181)*([7]Sem!$E$2:$G$181=300)),"")</f>
        <v/>
      </c>
      <c r="AS154" t="str">
        <f>IFERROR(SUMPRODUCT((Parfaites!$B154=[6]Sem!$C$2:$C$181)*([6]Sem!$E$2:$G$181=300)),"")</f>
        <v/>
      </c>
      <c r="AT154">
        <f>IFERROR(SUMPRODUCT((Parfaites!$B154=Sem.034!$C$2:$C$181)*(Sem.034!$E$2:$G$181=300)),"")</f>
        <v>0</v>
      </c>
    </row>
    <row r="155" spans="1:46" x14ac:dyDescent="0.25">
      <c r="A155" s="73">
        <v>1152</v>
      </c>
      <c r="B155" s="135">
        <f>'Informations personnelles'!C155</f>
        <v>0</v>
      </c>
      <c r="C155" s="147">
        <f>SUMPRODUCT((Parfaites!B155='Abat-Neuf'!C$2:C$181)*('Abat-Neuf'!E$2:G$181=300))</f>
        <v>0</v>
      </c>
      <c r="D155" s="127">
        <f t="shared" si="2"/>
        <v>0</v>
      </c>
      <c r="E155" s="126">
        <f>IFERROR(C155*Données!$X$25+D155*Données!$X$23,"")</f>
        <v>0</v>
      </c>
      <c r="M155">
        <f>IFERROR(SUMPRODUCT((Parfaites!$B155=Sem.01!$C$2:$C$181)*(Sem.01!$E$2:$G$181=300)),"")</f>
        <v>0</v>
      </c>
      <c r="N155" t="str">
        <f>IFERROR(SUMPRODUCT((Parfaites!$B155=[1]Sem!$C$2:$C$181)*([1]Sem!$E$2:$G$181=300)),"")</f>
        <v/>
      </c>
      <c r="O155">
        <f>IFERROR(SUMPRODUCT((Parfaites!$B155=Sem.03!$C$2:$C$181)*(Sem.03!$E$2:$G$181=300)),"")</f>
        <v>0</v>
      </c>
      <c r="P155" t="str">
        <f>IFERROR(SUMPRODUCT((Parfaites!$B155=[2]Sem!$C$2:$C$181)*([2]Sem!$E$2:$G$181=300)),"")</f>
        <v/>
      </c>
      <c r="Q155" t="str">
        <f>IFERROR(SUMPRODUCT((Parfaites!$B155=[3]Sem!$C$2:$C$181)*([3]Sem!$E$2:$G$181=300)),"")</f>
        <v/>
      </c>
      <c r="R155" t="str">
        <f>IFERROR(SUMPRODUCT((Parfaites!$B155=[4]Sem!$C$2:$C$181)*([4]Sem!$E$2:$G$181=300)),"")</f>
        <v/>
      </c>
      <c r="S155" t="str">
        <f>IFERROR(SUMPRODUCT((Parfaites!$B155=[5]Sem!$C$2:$C$181)*([5]Sem!$E$2:$G$181=300)),"")</f>
        <v/>
      </c>
      <c r="T155" t="str">
        <f>IFERROR(SUMPRODUCT((Parfaites!$B155=[17]Sem!$C$2:$C$181)*([17]Sem!$E$2:$G$181=300)),"")</f>
        <v/>
      </c>
      <c r="U155" t="str">
        <f>IFERROR(SUMPRODUCT((Parfaites!$B155=[18]Sem!$C$2:$C$181)*([18]Sem!$E$2:$G$181=300)),"")</f>
        <v/>
      </c>
      <c r="V155" t="str">
        <f>IFERROR(SUMPRODUCT((Parfaites!$B155=[19]Sem!$C$2:$C$181)*([19]Sem!$E$2:$G$181=300)),"")</f>
        <v/>
      </c>
      <c r="W155" t="str">
        <f>IFERROR(SUMPRODUCT((Parfaites!$B155=[20]Sem!$C$2:$C$181)*([20]Sem!$E$2:$G$181=300)),"")</f>
        <v/>
      </c>
      <c r="X155" t="str">
        <f>IFERROR(SUMPRODUCT((Parfaites!$B155=[21]Sem!$C$2:$C$181)*([21]Sem!$E$2:$G$181=300)),"")</f>
        <v/>
      </c>
      <c r="Y155" t="str">
        <f>IFERROR(SUMPRODUCT((Parfaites!$B155=[22]Sem!$C$2:$C$181)*([22]Sem!$E$2:$G$181=300)),"")</f>
        <v/>
      </c>
      <c r="Z155" t="str">
        <f>IFERROR(SUMPRODUCT((Parfaites!$B155=[23]Sem!$C$2:$C$181)*([23]Sem!$E$2:$G$181=300)),"")</f>
        <v/>
      </c>
      <c r="AA155">
        <f>IFERROR(SUMPRODUCT((Parfaites!$B155=Sem.015!$C$2:$C$181)*(Sem.015!$E$2:$G$181=300)),"")</f>
        <v>0</v>
      </c>
      <c r="AB155" t="str">
        <f>IFERROR(SUMPRODUCT((Parfaites!$B155=[24]Sem!$C$2:$C$181)*([24]Sem!$E$2:$G$181=300)),"")</f>
        <v/>
      </c>
      <c r="AC155" t="str">
        <f>IFERROR(SUMPRODUCT((Parfaites!$B155=[25]Sem!$C$2:$C$181)*([25]Sem!$E$2:$G$181=300)),"")</f>
        <v/>
      </c>
      <c r="AD155" t="str">
        <f>IFERROR(SUMPRODUCT((Parfaites!$B155=[26]Sem!$C$2:$C$181)*([26]Sem!$E$2:$G$181=300)),"")</f>
        <v/>
      </c>
      <c r="AE155" t="str">
        <f>IFERROR(SUMPRODUCT((Parfaites!$B155=[27]Sem!$C$2:$C$181)*([27]Sem!$E$2:$G$181=300)),"")</f>
        <v/>
      </c>
      <c r="AF155" t="str">
        <f>IFERROR(SUMPRODUCT((Parfaites!$B155=[28]Sem!$C$2:$C$181)*([28]Sem!$E$2:$G$181=300)),"")</f>
        <v/>
      </c>
      <c r="AG155" t="str">
        <f>IFERROR(SUMPRODUCT((Parfaites!$B155=[29]Sem!$C$2:$C$181)*([29]Sem!$E$2:$G$181=300)),"")</f>
        <v/>
      </c>
      <c r="AH155" t="str">
        <f>IFERROR(SUMPRODUCT((Parfaites!$B155=[16]Sem!$C$2:$C$181)*([16]Sem!$E$2:$G$181=300)),"")</f>
        <v/>
      </c>
      <c r="AI155" t="str">
        <f>IFERROR(SUMPRODUCT((Parfaites!$B155=[15]Sem!$C$2:$C$181)*([15]Sem!$E$2:$G$181=300)),"")</f>
        <v/>
      </c>
      <c r="AJ155" t="str">
        <f>IFERROR(SUMPRODUCT((Parfaites!$B155=[14]Sem!$C$2:$C$181)*([14]Sem!$E$2:$G$181=300)),"")</f>
        <v/>
      </c>
      <c r="AK155" t="str">
        <f>IFERROR(SUMPRODUCT((Parfaites!$B155=[13]Sem!$C$2:$C$181)*([13]Sem!$E$2:$G$181=300)),"")</f>
        <v/>
      </c>
      <c r="AL155" t="str">
        <f>IFERROR(SUMPRODUCT((Parfaites!$B155=[12]Sem!$C$2:$C$181)*([12]Sem!$E$2:$G$181=300)),"")</f>
        <v/>
      </c>
      <c r="AM155" t="str">
        <f>IFERROR(SUMPRODUCT((Parfaites!$B155=[11]Sem!$C$2:$C$181)*([11]Sem!$E$2:$G$181=300)),"")</f>
        <v/>
      </c>
      <c r="AN155" t="str">
        <f>IFERROR(SUMPRODUCT((Parfaites!$B155=[10]Sem!$C$2:$C$181)*([10]Sem!$E$2:$G$181=300)),"")</f>
        <v/>
      </c>
      <c r="AO155" t="str">
        <f>IFERROR(SUMPRODUCT((Parfaites!$B155=[9]Sem!$C$2:$C$181)*([9]Sem!$E$2:$G$181=300)),"")</f>
        <v/>
      </c>
      <c r="AP155">
        <f>IFERROR(SUMPRODUCT((Parfaites!$B155=Sem.030!$C$2:$C$181)*(Sem.030!$E$2:$G$181=300)),"")</f>
        <v>0</v>
      </c>
      <c r="AQ155" t="str">
        <f>IFERROR(SUMPRODUCT((Parfaites!$B155=[8]Sem!$C$2:$C$181)*([8]Sem!$E$2:$G$181=300)),"")</f>
        <v/>
      </c>
      <c r="AR155" t="str">
        <f>IFERROR(SUMPRODUCT((Parfaites!$B155=[7]Sem!$C$2:$C$181)*([7]Sem!$E$2:$G$181=300)),"")</f>
        <v/>
      </c>
      <c r="AS155" t="str">
        <f>IFERROR(SUMPRODUCT((Parfaites!$B155=[6]Sem!$C$2:$C$181)*([6]Sem!$E$2:$G$181=300)),"")</f>
        <v/>
      </c>
      <c r="AT155">
        <f>IFERROR(SUMPRODUCT((Parfaites!$B155=Sem.034!$C$2:$C$181)*(Sem.034!$E$2:$G$181=300)),"")</f>
        <v>0</v>
      </c>
    </row>
    <row r="156" spans="1:46" x14ac:dyDescent="0.25">
      <c r="A156" s="73">
        <v>1153</v>
      </c>
      <c r="B156" s="135">
        <f>'Informations personnelles'!C156</f>
        <v>0</v>
      </c>
      <c r="C156" s="147">
        <f>SUMPRODUCT((Parfaites!B156='Abat-Neuf'!C$2:C$181)*('Abat-Neuf'!E$2:G$181=300))</f>
        <v>0</v>
      </c>
      <c r="D156" s="127">
        <f t="shared" si="2"/>
        <v>0</v>
      </c>
      <c r="E156" s="126">
        <f>IFERROR(C156*Données!$X$25+D156*Données!$X$23,"")</f>
        <v>0</v>
      </c>
      <c r="M156">
        <f>IFERROR(SUMPRODUCT((Parfaites!$B156=Sem.01!$C$2:$C$181)*(Sem.01!$E$2:$G$181=300)),"")</f>
        <v>0</v>
      </c>
      <c r="N156" t="str">
        <f>IFERROR(SUMPRODUCT((Parfaites!$B156=[1]Sem!$C$2:$C$181)*([1]Sem!$E$2:$G$181=300)),"")</f>
        <v/>
      </c>
      <c r="O156">
        <f>IFERROR(SUMPRODUCT((Parfaites!$B156=Sem.03!$C$2:$C$181)*(Sem.03!$E$2:$G$181=300)),"")</f>
        <v>0</v>
      </c>
      <c r="P156" t="str">
        <f>IFERROR(SUMPRODUCT((Parfaites!$B156=[2]Sem!$C$2:$C$181)*([2]Sem!$E$2:$G$181=300)),"")</f>
        <v/>
      </c>
      <c r="Q156" t="str">
        <f>IFERROR(SUMPRODUCT((Parfaites!$B156=[3]Sem!$C$2:$C$181)*([3]Sem!$E$2:$G$181=300)),"")</f>
        <v/>
      </c>
      <c r="R156" t="str">
        <f>IFERROR(SUMPRODUCT((Parfaites!$B156=[4]Sem!$C$2:$C$181)*([4]Sem!$E$2:$G$181=300)),"")</f>
        <v/>
      </c>
      <c r="S156" t="str">
        <f>IFERROR(SUMPRODUCT((Parfaites!$B156=[5]Sem!$C$2:$C$181)*([5]Sem!$E$2:$G$181=300)),"")</f>
        <v/>
      </c>
      <c r="T156" t="str">
        <f>IFERROR(SUMPRODUCT((Parfaites!$B156=[17]Sem!$C$2:$C$181)*([17]Sem!$E$2:$G$181=300)),"")</f>
        <v/>
      </c>
      <c r="U156" t="str">
        <f>IFERROR(SUMPRODUCT((Parfaites!$B156=[18]Sem!$C$2:$C$181)*([18]Sem!$E$2:$G$181=300)),"")</f>
        <v/>
      </c>
      <c r="V156" t="str">
        <f>IFERROR(SUMPRODUCT((Parfaites!$B156=[19]Sem!$C$2:$C$181)*([19]Sem!$E$2:$G$181=300)),"")</f>
        <v/>
      </c>
      <c r="W156" t="str">
        <f>IFERROR(SUMPRODUCT((Parfaites!$B156=[20]Sem!$C$2:$C$181)*([20]Sem!$E$2:$G$181=300)),"")</f>
        <v/>
      </c>
      <c r="X156" t="str">
        <f>IFERROR(SUMPRODUCT((Parfaites!$B156=[21]Sem!$C$2:$C$181)*([21]Sem!$E$2:$G$181=300)),"")</f>
        <v/>
      </c>
      <c r="Y156" t="str">
        <f>IFERROR(SUMPRODUCT((Parfaites!$B156=[22]Sem!$C$2:$C$181)*([22]Sem!$E$2:$G$181=300)),"")</f>
        <v/>
      </c>
      <c r="Z156" t="str">
        <f>IFERROR(SUMPRODUCT((Parfaites!$B156=[23]Sem!$C$2:$C$181)*([23]Sem!$E$2:$G$181=300)),"")</f>
        <v/>
      </c>
      <c r="AA156">
        <f>IFERROR(SUMPRODUCT((Parfaites!$B156=Sem.015!$C$2:$C$181)*(Sem.015!$E$2:$G$181=300)),"")</f>
        <v>0</v>
      </c>
      <c r="AB156" t="str">
        <f>IFERROR(SUMPRODUCT((Parfaites!$B156=[24]Sem!$C$2:$C$181)*([24]Sem!$E$2:$G$181=300)),"")</f>
        <v/>
      </c>
      <c r="AC156" t="str">
        <f>IFERROR(SUMPRODUCT((Parfaites!$B156=[25]Sem!$C$2:$C$181)*([25]Sem!$E$2:$G$181=300)),"")</f>
        <v/>
      </c>
      <c r="AD156" t="str">
        <f>IFERROR(SUMPRODUCT((Parfaites!$B156=[26]Sem!$C$2:$C$181)*([26]Sem!$E$2:$G$181=300)),"")</f>
        <v/>
      </c>
      <c r="AE156" t="str">
        <f>IFERROR(SUMPRODUCT((Parfaites!$B156=[27]Sem!$C$2:$C$181)*([27]Sem!$E$2:$G$181=300)),"")</f>
        <v/>
      </c>
      <c r="AF156" t="str">
        <f>IFERROR(SUMPRODUCT((Parfaites!$B156=[28]Sem!$C$2:$C$181)*([28]Sem!$E$2:$G$181=300)),"")</f>
        <v/>
      </c>
      <c r="AG156" t="str">
        <f>IFERROR(SUMPRODUCT((Parfaites!$B156=[29]Sem!$C$2:$C$181)*([29]Sem!$E$2:$G$181=300)),"")</f>
        <v/>
      </c>
      <c r="AH156" t="str">
        <f>IFERROR(SUMPRODUCT((Parfaites!$B156=[16]Sem!$C$2:$C$181)*([16]Sem!$E$2:$G$181=300)),"")</f>
        <v/>
      </c>
      <c r="AI156" t="str">
        <f>IFERROR(SUMPRODUCT((Parfaites!$B156=[15]Sem!$C$2:$C$181)*([15]Sem!$E$2:$G$181=300)),"")</f>
        <v/>
      </c>
      <c r="AJ156" t="str">
        <f>IFERROR(SUMPRODUCT((Parfaites!$B156=[14]Sem!$C$2:$C$181)*([14]Sem!$E$2:$G$181=300)),"")</f>
        <v/>
      </c>
      <c r="AK156" t="str">
        <f>IFERROR(SUMPRODUCT((Parfaites!$B156=[13]Sem!$C$2:$C$181)*([13]Sem!$E$2:$G$181=300)),"")</f>
        <v/>
      </c>
      <c r="AL156" t="str">
        <f>IFERROR(SUMPRODUCT((Parfaites!$B156=[12]Sem!$C$2:$C$181)*([12]Sem!$E$2:$G$181=300)),"")</f>
        <v/>
      </c>
      <c r="AM156" t="str">
        <f>IFERROR(SUMPRODUCT((Parfaites!$B156=[11]Sem!$C$2:$C$181)*([11]Sem!$E$2:$G$181=300)),"")</f>
        <v/>
      </c>
      <c r="AN156" t="str">
        <f>IFERROR(SUMPRODUCT((Parfaites!$B156=[10]Sem!$C$2:$C$181)*([10]Sem!$E$2:$G$181=300)),"")</f>
        <v/>
      </c>
      <c r="AO156" t="str">
        <f>IFERROR(SUMPRODUCT((Parfaites!$B156=[9]Sem!$C$2:$C$181)*([9]Sem!$E$2:$G$181=300)),"")</f>
        <v/>
      </c>
      <c r="AP156">
        <f>IFERROR(SUMPRODUCT((Parfaites!$B156=Sem.030!$C$2:$C$181)*(Sem.030!$E$2:$G$181=300)),"")</f>
        <v>0</v>
      </c>
      <c r="AQ156" t="str">
        <f>IFERROR(SUMPRODUCT((Parfaites!$B156=[8]Sem!$C$2:$C$181)*([8]Sem!$E$2:$G$181=300)),"")</f>
        <v/>
      </c>
      <c r="AR156" t="str">
        <f>IFERROR(SUMPRODUCT((Parfaites!$B156=[7]Sem!$C$2:$C$181)*([7]Sem!$E$2:$G$181=300)),"")</f>
        <v/>
      </c>
      <c r="AS156" t="str">
        <f>IFERROR(SUMPRODUCT((Parfaites!$B156=[6]Sem!$C$2:$C$181)*([6]Sem!$E$2:$G$181=300)),"")</f>
        <v/>
      </c>
      <c r="AT156">
        <f>IFERROR(SUMPRODUCT((Parfaites!$B156=Sem.034!$C$2:$C$181)*(Sem.034!$E$2:$G$181=300)),"")</f>
        <v>0</v>
      </c>
    </row>
    <row r="157" spans="1:46" x14ac:dyDescent="0.25">
      <c r="A157" s="73">
        <v>1154</v>
      </c>
      <c r="B157" s="135">
        <f>'Informations personnelles'!C157</f>
        <v>0</v>
      </c>
      <c r="C157" s="147">
        <f>SUMPRODUCT((Parfaites!B157='Abat-Neuf'!C$2:C$181)*('Abat-Neuf'!E$2:G$181=300))</f>
        <v>0</v>
      </c>
      <c r="D157" s="127">
        <f t="shared" si="2"/>
        <v>0</v>
      </c>
      <c r="E157" s="126">
        <f>IFERROR(C157*Données!$X$25+D157*Données!$X$23,"")</f>
        <v>0</v>
      </c>
      <c r="M157">
        <f>IFERROR(SUMPRODUCT((Parfaites!$B157=Sem.01!$C$2:$C$181)*(Sem.01!$E$2:$G$181=300)),"")</f>
        <v>0</v>
      </c>
      <c r="N157" t="str">
        <f>IFERROR(SUMPRODUCT((Parfaites!$B157=[1]Sem!$C$2:$C$181)*([1]Sem!$E$2:$G$181=300)),"")</f>
        <v/>
      </c>
      <c r="O157">
        <f>IFERROR(SUMPRODUCT((Parfaites!$B157=Sem.03!$C$2:$C$181)*(Sem.03!$E$2:$G$181=300)),"")</f>
        <v>0</v>
      </c>
      <c r="P157" t="str">
        <f>IFERROR(SUMPRODUCT((Parfaites!$B157=[2]Sem!$C$2:$C$181)*([2]Sem!$E$2:$G$181=300)),"")</f>
        <v/>
      </c>
      <c r="Q157" t="str">
        <f>IFERROR(SUMPRODUCT((Parfaites!$B157=[3]Sem!$C$2:$C$181)*([3]Sem!$E$2:$G$181=300)),"")</f>
        <v/>
      </c>
      <c r="R157" t="str">
        <f>IFERROR(SUMPRODUCT((Parfaites!$B157=[4]Sem!$C$2:$C$181)*([4]Sem!$E$2:$G$181=300)),"")</f>
        <v/>
      </c>
      <c r="S157" t="str">
        <f>IFERROR(SUMPRODUCT((Parfaites!$B157=[5]Sem!$C$2:$C$181)*([5]Sem!$E$2:$G$181=300)),"")</f>
        <v/>
      </c>
      <c r="T157" t="str">
        <f>IFERROR(SUMPRODUCT((Parfaites!$B157=[17]Sem!$C$2:$C$181)*([17]Sem!$E$2:$G$181=300)),"")</f>
        <v/>
      </c>
      <c r="U157" t="str">
        <f>IFERROR(SUMPRODUCT((Parfaites!$B157=[18]Sem!$C$2:$C$181)*([18]Sem!$E$2:$G$181=300)),"")</f>
        <v/>
      </c>
      <c r="V157" t="str">
        <f>IFERROR(SUMPRODUCT((Parfaites!$B157=[19]Sem!$C$2:$C$181)*([19]Sem!$E$2:$G$181=300)),"")</f>
        <v/>
      </c>
      <c r="W157" t="str">
        <f>IFERROR(SUMPRODUCT((Parfaites!$B157=[20]Sem!$C$2:$C$181)*([20]Sem!$E$2:$G$181=300)),"")</f>
        <v/>
      </c>
      <c r="X157" t="str">
        <f>IFERROR(SUMPRODUCT((Parfaites!$B157=[21]Sem!$C$2:$C$181)*([21]Sem!$E$2:$G$181=300)),"")</f>
        <v/>
      </c>
      <c r="Y157" t="str">
        <f>IFERROR(SUMPRODUCT((Parfaites!$B157=[22]Sem!$C$2:$C$181)*([22]Sem!$E$2:$G$181=300)),"")</f>
        <v/>
      </c>
      <c r="Z157" t="str">
        <f>IFERROR(SUMPRODUCT((Parfaites!$B157=[23]Sem!$C$2:$C$181)*([23]Sem!$E$2:$G$181=300)),"")</f>
        <v/>
      </c>
      <c r="AA157">
        <f>IFERROR(SUMPRODUCT((Parfaites!$B157=Sem.015!$C$2:$C$181)*(Sem.015!$E$2:$G$181=300)),"")</f>
        <v>0</v>
      </c>
      <c r="AB157" t="str">
        <f>IFERROR(SUMPRODUCT((Parfaites!$B157=[24]Sem!$C$2:$C$181)*([24]Sem!$E$2:$G$181=300)),"")</f>
        <v/>
      </c>
      <c r="AC157" t="str">
        <f>IFERROR(SUMPRODUCT((Parfaites!$B157=[25]Sem!$C$2:$C$181)*([25]Sem!$E$2:$G$181=300)),"")</f>
        <v/>
      </c>
      <c r="AD157" t="str">
        <f>IFERROR(SUMPRODUCT((Parfaites!$B157=[26]Sem!$C$2:$C$181)*([26]Sem!$E$2:$G$181=300)),"")</f>
        <v/>
      </c>
      <c r="AE157" t="str">
        <f>IFERROR(SUMPRODUCT((Parfaites!$B157=[27]Sem!$C$2:$C$181)*([27]Sem!$E$2:$G$181=300)),"")</f>
        <v/>
      </c>
      <c r="AF157" t="str">
        <f>IFERROR(SUMPRODUCT((Parfaites!$B157=[28]Sem!$C$2:$C$181)*([28]Sem!$E$2:$G$181=300)),"")</f>
        <v/>
      </c>
      <c r="AG157" t="str">
        <f>IFERROR(SUMPRODUCT((Parfaites!$B157=[29]Sem!$C$2:$C$181)*([29]Sem!$E$2:$G$181=300)),"")</f>
        <v/>
      </c>
      <c r="AH157" t="str">
        <f>IFERROR(SUMPRODUCT((Parfaites!$B157=[16]Sem!$C$2:$C$181)*([16]Sem!$E$2:$G$181=300)),"")</f>
        <v/>
      </c>
      <c r="AI157" t="str">
        <f>IFERROR(SUMPRODUCT((Parfaites!$B157=[15]Sem!$C$2:$C$181)*([15]Sem!$E$2:$G$181=300)),"")</f>
        <v/>
      </c>
      <c r="AJ157" t="str">
        <f>IFERROR(SUMPRODUCT((Parfaites!$B157=[14]Sem!$C$2:$C$181)*([14]Sem!$E$2:$G$181=300)),"")</f>
        <v/>
      </c>
      <c r="AK157" t="str">
        <f>IFERROR(SUMPRODUCT((Parfaites!$B157=[13]Sem!$C$2:$C$181)*([13]Sem!$E$2:$G$181=300)),"")</f>
        <v/>
      </c>
      <c r="AL157" t="str">
        <f>IFERROR(SUMPRODUCT((Parfaites!$B157=[12]Sem!$C$2:$C$181)*([12]Sem!$E$2:$G$181=300)),"")</f>
        <v/>
      </c>
      <c r="AM157" t="str">
        <f>IFERROR(SUMPRODUCT((Parfaites!$B157=[11]Sem!$C$2:$C$181)*([11]Sem!$E$2:$G$181=300)),"")</f>
        <v/>
      </c>
      <c r="AN157" t="str">
        <f>IFERROR(SUMPRODUCT((Parfaites!$B157=[10]Sem!$C$2:$C$181)*([10]Sem!$E$2:$G$181=300)),"")</f>
        <v/>
      </c>
      <c r="AO157" t="str">
        <f>IFERROR(SUMPRODUCT((Parfaites!$B157=[9]Sem!$C$2:$C$181)*([9]Sem!$E$2:$G$181=300)),"")</f>
        <v/>
      </c>
      <c r="AP157">
        <f>IFERROR(SUMPRODUCT((Parfaites!$B157=Sem.030!$C$2:$C$181)*(Sem.030!$E$2:$G$181=300)),"")</f>
        <v>0</v>
      </c>
      <c r="AQ157" t="str">
        <f>IFERROR(SUMPRODUCT((Parfaites!$B157=[8]Sem!$C$2:$C$181)*([8]Sem!$E$2:$G$181=300)),"")</f>
        <v/>
      </c>
      <c r="AR157" t="str">
        <f>IFERROR(SUMPRODUCT((Parfaites!$B157=[7]Sem!$C$2:$C$181)*([7]Sem!$E$2:$G$181=300)),"")</f>
        <v/>
      </c>
      <c r="AS157" t="str">
        <f>IFERROR(SUMPRODUCT((Parfaites!$B157=[6]Sem!$C$2:$C$181)*([6]Sem!$E$2:$G$181=300)),"")</f>
        <v/>
      </c>
      <c r="AT157">
        <f>IFERROR(SUMPRODUCT((Parfaites!$B157=Sem.034!$C$2:$C$181)*(Sem.034!$E$2:$G$181=300)),"")</f>
        <v>0</v>
      </c>
    </row>
    <row r="158" spans="1:46" x14ac:dyDescent="0.25">
      <c r="A158" s="73">
        <v>1155</v>
      </c>
      <c r="B158" s="135">
        <f>'Informations personnelles'!C158</f>
        <v>0</v>
      </c>
      <c r="C158" s="147">
        <f>SUMPRODUCT((Parfaites!B158='Abat-Neuf'!C$2:C$181)*('Abat-Neuf'!E$2:G$181=300))</f>
        <v>0</v>
      </c>
      <c r="D158" s="127">
        <f t="shared" si="2"/>
        <v>0</v>
      </c>
      <c r="E158" s="126">
        <f>IFERROR(C158*Données!$X$25+D158*Données!$X$23,"")</f>
        <v>0</v>
      </c>
      <c r="M158">
        <f>IFERROR(SUMPRODUCT((Parfaites!$B158=Sem.01!$C$2:$C$181)*(Sem.01!$E$2:$G$181=300)),"")</f>
        <v>0</v>
      </c>
      <c r="N158" t="str">
        <f>IFERROR(SUMPRODUCT((Parfaites!$B158=[1]Sem!$C$2:$C$181)*([1]Sem!$E$2:$G$181=300)),"")</f>
        <v/>
      </c>
      <c r="O158">
        <f>IFERROR(SUMPRODUCT((Parfaites!$B158=Sem.03!$C$2:$C$181)*(Sem.03!$E$2:$G$181=300)),"")</f>
        <v>0</v>
      </c>
      <c r="P158" t="str">
        <f>IFERROR(SUMPRODUCT((Parfaites!$B158=[2]Sem!$C$2:$C$181)*([2]Sem!$E$2:$G$181=300)),"")</f>
        <v/>
      </c>
      <c r="Q158" t="str">
        <f>IFERROR(SUMPRODUCT((Parfaites!$B158=[3]Sem!$C$2:$C$181)*([3]Sem!$E$2:$G$181=300)),"")</f>
        <v/>
      </c>
      <c r="R158" t="str">
        <f>IFERROR(SUMPRODUCT((Parfaites!$B158=[4]Sem!$C$2:$C$181)*([4]Sem!$E$2:$G$181=300)),"")</f>
        <v/>
      </c>
      <c r="S158" t="str">
        <f>IFERROR(SUMPRODUCT((Parfaites!$B158=[5]Sem!$C$2:$C$181)*([5]Sem!$E$2:$G$181=300)),"")</f>
        <v/>
      </c>
      <c r="T158" t="str">
        <f>IFERROR(SUMPRODUCT((Parfaites!$B158=[17]Sem!$C$2:$C$181)*([17]Sem!$E$2:$G$181=300)),"")</f>
        <v/>
      </c>
      <c r="U158" t="str">
        <f>IFERROR(SUMPRODUCT((Parfaites!$B158=[18]Sem!$C$2:$C$181)*([18]Sem!$E$2:$G$181=300)),"")</f>
        <v/>
      </c>
      <c r="V158" t="str">
        <f>IFERROR(SUMPRODUCT((Parfaites!$B158=[19]Sem!$C$2:$C$181)*([19]Sem!$E$2:$G$181=300)),"")</f>
        <v/>
      </c>
      <c r="W158" t="str">
        <f>IFERROR(SUMPRODUCT((Parfaites!$B158=[20]Sem!$C$2:$C$181)*([20]Sem!$E$2:$G$181=300)),"")</f>
        <v/>
      </c>
      <c r="X158" t="str">
        <f>IFERROR(SUMPRODUCT((Parfaites!$B158=[21]Sem!$C$2:$C$181)*([21]Sem!$E$2:$G$181=300)),"")</f>
        <v/>
      </c>
      <c r="Y158" t="str">
        <f>IFERROR(SUMPRODUCT((Parfaites!$B158=[22]Sem!$C$2:$C$181)*([22]Sem!$E$2:$G$181=300)),"")</f>
        <v/>
      </c>
      <c r="Z158" t="str">
        <f>IFERROR(SUMPRODUCT((Parfaites!$B158=[23]Sem!$C$2:$C$181)*([23]Sem!$E$2:$G$181=300)),"")</f>
        <v/>
      </c>
      <c r="AA158">
        <f>IFERROR(SUMPRODUCT((Parfaites!$B158=Sem.015!$C$2:$C$181)*(Sem.015!$E$2:$G$181=300)),"")</f>
        <v>0</v>
      </c>
      <c r="AB158" t="str">
        <f>IFERROR(SUMPRODUCT((Parfaites!$B158=[24]Sem!$C$2:$C$181)*([24]Sem!$E$2:$G$181=300)),"")</f>
        <v/>
      </c>
      <c r="AC158" t="str">
        <f>IFERROR(SUMPRODUCT((Parfaites!$B158=[25]Sem!$C$2:$C$181)*([25]Sem!$E$2:$G$181=300)),"")</f>
        <v/>
      </c>
      <c r="AD158" t="str">
        <f>IFERROR(SUMPRODUCT((Parfaites!$B158=[26]Sem!$C$2:$C$181)*([26]Sem!$E$2:$G$181=300)),"")</f>
        <v/>
      </c>
      <c r="AE158" t="str">
        <f>IFERROR(SUMPRODUCT((Parfaites!$B158=[27]Sem!$C$2:$C$181)*([27]Sem!$E$2:$G$181=300)),"")</f>
        <v/>
      </c>
      <c r="AF158" t="str">
        <f>IFERROR(SUMPRODUCT((Parfaites!$B158=[28]Sem!$C$2:$C$181)*([28]Sem!$E$2:$G$181=300)),"")</f>
        <v/>
      </c>
      <c r="AG158" t="str">
        <f>IFERROR(SUMPRODUCT((Parfaites!$B158=[29]Sem!$C$2:$C$181)*([29]Sem!$E$2:$G$181=300)),"")</f>
        <v/>
      </c>
      <c r="AH158" t="str">
        <f>IFERROR(SUMPRODUCT((Parfaites!$B158=[16]Sem!$C$2:$C$181)*([16]Sem!$E$2:$G$181=300)),"")</f>
        <v/>
      </c>
      <c r="AI158" t="str">
        <f>IFERROR(SUMPRODUCT((Parfaites!$B158=[15]Sem!$C$2:$C$181)*([15]Sem!$E$2:$G$181=300)),"")</f>
        <v/>
      </c>
      <c r="AJ158" t="str">
        <f>IFERROR(SUMPRODUCT((Parfaites!$B158=[14]Sem!$C$2:$C$181)*([14]Sem!$E$2:$G$181=300)),"")</f>
        <v/>
      </c>
      <c r="AK158" t="str">
        <f>IFERROR(SUMPRODUCT((Parfaites!$B158=[13]Sem!$C$2:$C$181)*([13]Sem!$E$2:$G$181=300)),"")</f>
        <v/>
      </c>
      <c r="AL158" t="str">
        <f>IFERROR(SUMPRODUCT((Parfaites!$B158=[12]Sem!$C$2:$C$181)*([12]Sem!$E$2:$G$181=300)),"")</f>
        <v/>
      </c>
      <c r="AM158" t="str">
        <f>IFERROR(SUMPRODUCT((Parfaites!$B158=[11]Sem!$C$2:$C$181)*([11]Sem!$E$2:$G$181=300)),"")</f>
        <v/>
      </c>
      <c r="AN158" t="str">
        <f>IFERROR(SUMPRODUCT((Parfaites!$B158=[10]Sem!$C$2:$C$181)*([10]Sem!$E$2:$G$181=300)),"")</f>
        <v/>
      </c>
      <c r="AO158" t="str">
        <f>IFERROR(SUMPRODUCT((Parfaites!$B158=[9]Sem!$C$2:$C$181)*([9]Sem!$E$2:$G$181=300)),"")</f>
        <v/>
      </c>
      <c r="AP158">
        <f>IFERROR(SUMPRODUCT((Parfaites!$B158=Sem.030!$C$2:$C$181)*(Sem.030!$E$2:$G$181=300)),"")</f>
        <v>0</v>
      </c>
      <c r="AQ158" t="str">
        <f>IFERROR(SUMPRODUCT((Parfaites!$B158=[8]Sem!$C$2:$C$181)*([8]Sem!$E$2:$G$181=300)),"")</f>
        <v/>
      </c>
      <c r="AR158" t="str">
        <f>IFERROR(SUMPRODUCT((Parfaites!$B158=[7]Sem!$C$2:$C$181)*([7]Sem!$E$2:$G$181=300)),"")</f>
        <v/>
      </c>
      <c r="AS158" t="str">
        <f>IFERROR(SUMPRODUCT((Parfaites!$B158=[6]Sem!$C$2:$C$181)*([6]Sem!$E$2:$G$181=300)),"")</f>
        <v/>
      </c>
      <c r="AT158">
        <f>IFERROR(SUMPRODUCT((Parfaites!$B158=Sem.034!$C$2:$C$181)*(Sem.034!$E$2:$G$181=300)),"")</f>
        <v>0</v>
      </c>
    </row>
    <row r="159" spans="1:46" x14ac:dyDescent="0.25">
      <c r="A159" s="73">
        <v>1156</v>
      </c>
      <c r="B159" s="135">
        <f>'Informations personnelles'!C159</f>
        <v>0</v>
      </c>
      <c r="C159" s="147">
        <f>SUMPRODUCT((Parfaites!B159='Abat-Neuf'!C$2:C$181)*('Abat-Neuf'!E$2:G$181=300))</f>
        <v>0</v>
      </c>
      <c r="D159" s="127">
        <f t="shared" si="2"/>
        <v>0</v>
      </c>
      <c r="E159" s="126">
        <f>IFERROR(C159*Données!$X$25+D159*Données!$X$23,"")</f>
        <v>0</v>
      </c>
      <c r="M159">
        <f>IFERROR(SUMPRODUCT((Parfaites!$B159=Sem.01!$C$2:$C$181)*(Sem.01!$E$2:$G$181=300)),"")</f>
        <v>0</v>
      </c>
      <c r="N159" t="str">
        <f>IFERROR(SUMPRODUCT((Parfaites!$B159=[1]Sem!$C$2:$C$181)*([1]Sem!$E$2:$G$181=300)),"")</f>
        <v/>
      </c>
      <c r="O159">
        <f>IFERROR(SUMPRODUCT((Parfaites!$B159=Sem.03!$C$2:$C$181)*(Sem.03!$E$2:$G$181=300)),"")</f>
        <v>0</v>
      </c>
      <c r="P159" t="str">
        <f>IFERROR(SUMPRODUCT((Parfaites!$B159=[2]Sem!$C$2:$C$181)*([2]Sem!$E$2:$G$181=300)),"")</f>
        <v/>
      </c>
      <c r="Q159" t="str">
        <f>IFERROR(SUMPRODUCT((Parfaites!$B159=[3]Sem!$C$2:$C$181)*([3]Sem!$E$2:$G$181=300)),"")</f>
        <v/>
      </c>
      <c r="R159" t="str">
        <f>IFERROR(SUMPRODUCT((Parfaites!$B159=[4]Sem!$C$2:$C$181)*([4]Sem!$E$2:$G$181=300)),"")</f>
        <v/>
      </c>
      <c r="S159" t="str">
        <f>IFERROR(SUMPRODUCT((Parfaites!$B159=[5]Sem!$C$2:$C$181)*([5]Sem!$E$2:$G$181=300)),"")</f>
        <v/>
      </c>
      <c r="T159" t="str">
        <f>IFERROR(SUMPRODUCT((Parfaites!$B159=[17]Sem!$C$2:$C$181)*([17]Sem!$E$2:$G$181=300)),"")</f>
        <v/>
      </c>
      <c r="U159" t="str">
        <f>IFERROR(SUMPRODUCT((Parfaites!$B159=[18]Sem!$C$2:$C$181)*([18]Sem!$E$2:$G$181=300)),"")</f>
        <v/>
      </c>
      <c r="V159" t="str">
        <f>IFERROR(SUMPRODUCT((Parfaites!$B159=[19]Sem!$C$2:$C$181)*([19]Sem!$E$2:$G$181=300)),"")</f>
        <v/>
      </c>
      <c r="W159" t="str">
        <f>IFERROR(SUMPRODUCT((Parfaites!$B159=[20]Sem!$C$2:$C$181)*([20]Sem!$E$2:$G$181=300)),"")</f>
        <v/>
      </c>
      <c r="X159" t="str">
        <f>IFERROR(SUMPRODUCT((Parfaites!$B159=[21]Sem!$C$2:$C$181)*([21]Sem!$E$2:$G$181=300)),"")</f>
        <v/>
      </c>
      <c r="Y159" t="str">
        <f>IFERROR(SUMPRODUCT((Parfaites!$B159=[22]Sem!$C$2:$C$181)*([22]Sem!$E$2:$G$181=300)),"")</f>
        <v/>
      </c>
      <c r="Z159" t="str">
        <f>IFERROR(SUMPRODUCT((Parfaites!$B159=[23]Sem!$C$2:$C$181)*([23]Sem!$E$2:$G$181=300)),"")</f>
        <v/>
      </c>
      <c r="AA159">
        <f>IFERROR(SUMPRODUCT((Parfaites!$B159=Sem.015!$C$2:$C$181)*(Sem.015!$E$2:$G$181=300)),"")</f>
        <v>0</v>
      </c>
      <c r="AB159" t="str">
        <f>IFERROR(SUMPRODUCT((Parfaites!$B159=[24]Sem!$C$2:$C$181)*([24]Sem!$E$2:$G$181=300)),"")</f>
        <v/>
      </c>
      <c r="AC159" t="str">
        <f>IFERROR(SUMPRODUCT((Parfaites!$B159=[25]Sem!$C$2:$C$181)*([25]Sem!$E$2:$G$181=300)),"")</f>
        <v/>
      </c>
      <c r="AD159" t="str">
        <f>IFERROR(SUMPRODUCT((Parfaites!$B159=[26]Sem!$C$2:$C$181)*([26]Sem!$E$2:$G$181=300)),"")</f>
        <v/>
      </c>
      <c r="AE159" t="str">
        <f>IFERROR(SUMPRODUCT((Parfaites!$B159=[27]Sem!$C$2:$C$181)*([27]Sem!$E$2:$G$181=300)),"")</f>
        <v/>
      </c>
      <c r="AF159" t="str">
        <f>IFERROR(SUMPRODUCT((Parfaites!$B159=[28]Sem!$C$2:$C$181)*([28]Sem!$E$2:$G$181=300)),"")</f>
        <v/>
      </c>
      <c r="AG159" t="str">
        <f>IFERROR(SUMPRODUCT((Parfaites!$B159=[29]Sem!$C$2:$C$181)*([29]Sem!$E$2:$G$181=300)),"")</f>
        <v/>
      </c>
      <c r="AH159" t="str">
        <f>IFERROR(SUMPRODUCT((Parfaites!$B159=[16]Sem!$C$2:$C$181)*([16]Sem!$E$2:$G$181=300)),"")</f>
        <v/>
      </c>
      <c r="AI159" t="str">
        <f>IFERROR(SUMPRODUCT((Parfaites!$B159=[15]Sem!$C$2:$C$181)*([15]Sem!$E$2:$G$181=300)),"")</f>
        <v/>
      </c>
      <c r="AJ159" t="str">
        <f>IFERROR(SUMPRODUCT((Parfaites!$B159=[14]Sem!$C$2:$C$181)*([14]Sem!$E$2:$G$181=300)),"")</f>
        <v/>
      </c>
      <c r="AK159" t="str">
        <f>IFERROR(SUMPRODUCT((Parfaites!$B159=[13]Sem!$C$2:$C$181)*([13]Sem!$E$2:$G$181=300)),"")</f>
        <v/>
      </c>
      <c r="AL159" t="str">
        <f>IFERROR(SUMPRODUCT((Parfaites!$B159=[12]Sem!$C$2:$C$181)*([12]Sem!$E$2:$G$181=300)),"")</f>
        <v/>
      </c>
      <c r="AM159" t="str">
        <f>IFERROR(SUMPRODUCT((Parfaites!$B159=[11]Sem!$C$2:$C$181)*([11]Sem!$E$2:$G$181=300)),"")</f>
        <v/>
      </c>
      <c r="AN159" t="str">
        <f>IFERROR(SUMPRODUCT((Parfaites!$B159=[10]Sem!$C$2:$C$181)*([10]Sem!$E$2:$G$181=300)),"")</f>
        <v/>
      </c>
      <c r="AO159" t="str">
        <f>IFERROR(SUMPRODUCT((Parfaites!$B159=[9]Sem!$C$2:$C$181)*([9]Sem!$E$2:$G$181=300)),"")</f>
        <v/>
      </c>
      <c r="AP159">
        <f>IFERROR(SUMPRODUCT((Parfaites!$B159=Sem.030!$C$2:$C$181)*(Sem.030!$E$2:$G$181=300)),"")</f>
        <v>0</v>
      </c>
      <c r="AQ159" t="str">
        <f>IFERROR(SUMPRODUCT((Parfaites!$B159=[8]Sem!$C$2:$C$181)*([8]Sem!$E$2:$G$181=300)),"")</f>
        <v/>
      </c>
      <c r="AR159" t="str">
        <f>IFERROR(SUMPRODUCT((Parfaites!$B159=[7]Sem!$C$2:$C$181)*([7]Sem!$E$2:$G$181=300)),"")</f>
        <v/>
      </c>
      <c r="AS159" t="str">
        <f>IFERROR(SUMPRODUCT((Parfaites!$B159=[6]Sem!$C$2:$C$181)*([6]Sem!$E$2:$G$181=300)),"")</f>
        <v/>
      </c>
      <c r="AT159">
        <f>IFERROR(SUMPRODUCT((Parfaites!$B159=Sem.034!$C$2:$C$181)*(Sem.034!$E$2:$G$181=300)),"")</f>
        <v>0</v>
      </c>
    </row>
    <row r="160" spans="1:46" x14ac:dyDescent="0.25">
      <c r="A160" s="73">
        <v>1157</v>
      </c>
      <c r="B160" s="135">
        <f>'Informations personnelles'!C160</f>
        <v>0</v>
      </c>
      <c r="C160" s="147">
        <f>SUMPRODUCT((Parfaites!B160='Abat-Neuf'!C$2:C$181)*('Abat-Neuf'!E$2:G$181=300))</f>
        <v>0</v>
      </c>
      <c r="D160" s="127">
        <f t="shared" si="2"/>
        <v>0</v>
      </c>
      <c r="E160" s="126">
        <f>IFERROR(C160*Données!$X$25+D160*Données!$X$23,"")</f>
        <v>0</v>
      </c>
      <c r="M160">
        <f>IFERROR(SUMPRODUCT((Parfaites!$B160=Sem.01!$C$2:$C$181)*(Sem.01!$E$2:$G$181=300)),"")</f>
        <v>0</v>
      </c>
      <c r="N160" t="str">
        <f>IFERROR(SUMPRODUCT((Parfaites!$B160=[1]Sem!$C$2:$C$181)*([1]Sem!$E$2:$G$181=300)),"")</f>
        <v/>
      </c>
      <c r="O160">
        <f>IFERROR(SUMPRODUCT((Parfaites!$B160=Sem.03!$C$2:$C$181)*(Sem.03!$E$2:$G$181=300)),"")</f>
        <v>0</v>
      </c>
      <c r="P160" t="str">
        <f>IFERROR(SUMPRODUCT((Parfaites!$B160=[2]Sem!$C$2:$C$181)*([2]Sem!$E$2:$G$181=300)),"")</f>
        <v/>
      </c>
      <c r="Q160" t="str">
        <f>IFERROR(SUMPRODUCT((Parfaites!$B160=[3]Sem!$C$2:$C$181)*([3]Sem!$E$2:$G$181=300)),"")</f>
        <v/>
      </c>
      <c r="R160" t="str">
        <f>IFERROR(SUMPRODUCT((Parfaites!$B160=[4]Sem!$C$2:$C$181)*([4]Sem!$E$2:$G$181=300)),"")</f>
        <v/>
      </c>
      <c r="S160" t="str">
        <f>IFERROR(SUMPRODUCT((Parfaites!$B160=[5]Sem!$C$2:$C$181)*([5]Sem!$E$2:$G$181=300)),"")</f>
        <v/>
      </c>
      <c r="T160" t="str">
        <f>IFERROR(SUMPRODUCT((Parfaites!$B160=[17]Sem!$C$2:$C$181)*([17]Sem!$E$2:$G$181=300)),"")</f>
        <v/>
      </c>
      <c r="U160" t="str">
        <f>IFERROR(SUMPRODUCT((Parfaites!$B160=[18]Sem!$C$2:$C$181)*([18]Sem!$E$2:$G$181=300)),"")</f>
        <v/>
      </c>
      <c r="V160" t="str">
        <f>IFERROR(SUMPRODUCT((Parfaites!$B160=[19]Sem!$C$2:$C$181)*([19]Sem!$E$2:$G$181=300)),"")</f>
        <v/>
      </c>
      <c r="W160" t="str">
        <f>IFERROR(SUMPRODUCT((Parfaites!$B160=[20]Sem!$C$2:$C$181)*([20]Sem!$E$2:$G$181=300)),"")</f>
        <v/>
      </c>
      <c r="X160" t="str">
        <f>IFERROR(SUMPRODUCT((Parfaites!$B160=[21]Sem!$C$2:$C$181)*([21]Sem!$E$2:$G$181=300)),"")</f>
        <v/>
      </c>
      <c r="Y160" t="str">
        <f>IFERROR(SUMPRODUCT((Parfaites!$B160=[22]Sem!$C$2:$C$181)*([22]Sem!$E$2:$G$181=300)),"")</f>
        <v/>
      </c>
      <c r="Z160" t="str">
        <f>IFERROR(SUMPRODUCT((Parfaites!$B160=[23]Sem!$C$2:$C$181)*([23]Sem!$E$2:$G$181=300)),"")</f>
        <v/>
      </c>
      <c r="AA160">
        <f>IFERROR(SUMPRODUCT((Parfaites!$B160=Sem.015!$C$2:$C$181)*(Sem.015!$E$2:$G$181=300)),"")</f>
        <v>0</v>
      </c>
      <c r="AB160" t="str">
        <f>IFERROR(SUMPRODUCT((Parfaites!$B160=[24]Sem!$C$2:$C$181)*([24]Sem!$E$2:$G$181=300)),"")</f>
        <v/>
      </c>
      <c r="AC160" t="str">
        <f>IFERROR(SUMPRODUCT((Parfaites!$B160=[25]Sem!$C$2:$C$181)*([25]Sem!$E$2:$G$181=300)),"")</f>
        <v/>
      </c>
      <c r="AD160" t="str">
        <f>IFERROR(SUMPRODUCT((Parfaites!$B160=[26]Sem!$C$2:$C$181)*([26]Sem!$E$2:$G$181=300)),"")</f>
        <v/>
      </c>
      <c r="AE160" t="str">
        <f>IFERROR(SUMPRODUCT((Parfaites!$B160=[27]Sem!$C$2:$C$181)*([27]Sem!$E$2:$G$181=300)),"")</f>
        <v/>
      </c>
      <c r="AF160" t="str">
        <f>IFERROR(SUMPRODUCT((Parfaites!$B160=[28]Sem!$C$2:$C$181)*([28]Sem!$E$2:$G$181=300)),"")</f>
        <v/>
      </c>
      <c r="AG160" t="str">
        <f>IFERROR(SUMPRODUCT((Parfaites!$B160=[29]Sem!$C$2:$C$181)*([29]Sem!$E$2:$G$181=300)),"")</f>
        <v/>
      </c>
      <c r="AH160" t="str">
        <f>IFERROR(SUMPRODUCT((Parfaites!$B160=[16]Sem!$C$2:$C$181)*([16]Sem!$E$2:$G$181=300)),"")</f>
        <v/>
      </c>
      <c r="AI160" t="str">
        <f>IFERROR(SUMPRODUCT((Parfaites!$B160=[15]Sem!$C$2:$C$181)*([15]Sem!$E$2:$G$181=300)),"")</f>
        <v/>
      </c>
      <c r="AJ160" t="str">
        <f>IFERROR(SUMPRODUCT((Parfaites!$B160=[14]Sem!$C$2:$C$181)*([14]Sem!$E$2:$G$181=300)),"")</f>
        <v/>
      </c>
      <c r="AK160" t="str">
        <f>IFERROR(SUMPRODUCT((Parfaites!$B160=[13]Sem!$C$2:$C$181)*([13]Sem!$E$2:$G$181=300)),"")</f>
        <v/>
      </c>
      <c r="AL160" t="str">
        <f>IFERROR(SUMPRODUCT((Parfaites!$B160=[12]Sem!$C$2:$C$181)*([12]Sem!$E$2:$G$181=300)),"")</f>
        <v/>
      </c>
      <c r="AM160" t="str">
        <f>IFERROR(SUMPRODUCT((Parfaites!$B160=[11]Sem!$C$2:$C$181)*([11]Sem!$E$2:$G$181=300)),"")</f>
        <v/>
      </c>
      <c r="AN160" t="str">
        <f>IFERROR(SUMPRODUCT((Parfaites!$B160=[10]Sem!$C$2:$C$181)*([10]Sem!$E$2:$G$181=300)),"")</f>
        <v/>
      </c>
      <c r="AO160" t="str">
        <f>IFERROR(SUMPRODUCT((Parfaites!$B160=[9]Sem!$C$2:$C$181)*([9]Sem!$E$2:$G$181=300)),"")</f>
        <v/>
      </c>
      <c r="AP160">
        <f>IFERROR(SUMPRODUCT((Parfaites!$B160=Sem.030!$C$2:$C$181)*(Sem.030!$E$2:$G$181=300)),"")</f>
        <v>0</v>
      </c>
      <c r="AQ160" t="str">
        <f>IFERROR(SUMPRODUCT((Parfaites!$B160=[8]Sem!$C$2:$C$181)*([8]Sem!$E$2:$G$181=300)),"")</f>
        <v/>
      </c>
      <c r="AR160" t="str">
        <f>IFERROR(SUMPRODUCT((Parfaites!$B160=[7]Sem!$C$2:$C$181)*([7]Sem!$E$2:$G$181=300)),"")</f>
        <v/>
      </c>
      <c r="AS160" t="str">
        <f>IFERROR(SUMPRODUCT((Parfaites!$B160=[6]Sem!$C$2:$C$181)*([6]Sem!$E$2:$G$181=300)),"")</f>
        <v/>
      </c>
      <c r="AT160">
        <f>IFERROR(SUMPRODUCT((Parfaites!$B160=Sem.034!$C$2:$C$181)*(Sem.034!$E$2:$G$181=300)),"")</f>
        <v>0</v>
      </c>
    </row>
    <row r="161" spans="1:46" x14ac:dyDescent="0.25">
      <c r="A161" s="73">
        <v>1158</v>
      </c>
      <c r="B161" s="135">
        <f>'Informations personnelles'!C161</f>
        <v>0</v>
      </c>
      <c r="C161" s="147">
        <f>SUMPRODUCT((Parfaites!B161='Abat-Neuf'!C$2:C$181)*('Abat-Neuf'!E$2:G$181=300))</f>
        <v>0</v>
      </c>
      <c r="D161" s="127">
        <f t="shared" si="2"/>
        <v>0</v>
      </c>
      <c r="E161" s="126">
        <f>IFERROR(C161*Données!$X$25+D161*Données!$X$23,"")</f>
        <v>0</v>
      </c>
      <c r="M161">
        <f>IFERROR(SUMPRODUCT((Parfaites!$B161=Sem.01!$C$2:$C$181)*(Sem.01!$E$2:$G$181=300)),"")</f>
        <v>0</v>
      </c>
      <c r="N161" t="str">
        <f>IFERROR(SUMPRODUCT((Parfaites!$B161=[1]Sem!$C$2:$C$181)*([1]Sem!$E$2:$G$181=300)),"")</f>
        <v/>
      </c>
      <c r="O161">
        <f>IFERROR(SUMPRODUCT((Parfaites!$B161=Sem.03!$C$2:$C$181)*(Sem.03!$E$2:$G$181=300)),"")</f>
        <v>0</v>
      </c>
      <c r="P161" t="str">
        <f>IFERROR(SUMPRODUCT((Parfaites!$B161=[2]Sem!$C$2:$C$181)*([2]Sem!$E$2:$G$181=300)),"")</f>
        <v/>
      </c>
      <c r="Q161" t="str">
        <f>IFERROR(SUMPRODUCT((Parfaites!$B161=[3]Sem!$C$2:$C$181)*([3]Sem!$E$2:$G$181=300)),"")</f>
        <v/>
      </c>
      <c r="R161" t="str">
        <f>IFERROR(SUMPRODUCT((Parfaites!$B161=[4]Sem!$C$2:$C$181)*([4]Sem!$E$2:$G$181=300)),"")</f>
        <v/>
      </c>
      <c r="S161" t="str">
        <f>IFERROR(SUMPRODUCT((Parfaites!$B161=[5]Sem!$C$2:$C$181)*([5]Sem!$E$2:$G$181=300)),"")</f>
        <v/>
      </c>
      <c r="T161" t="str">
        <f>IFERROR(SUMPRODUCT((Parfaites!$B161=[17]Sem!$C$2:$C$181)*([17]Sem!$E$2:$G$181=300)),"")</f>
        <v/>
      </c>
      <c r="U161" t="str">
        <f>IFERROR(SUMPRODUCT((Parfaites!$B161=[18]Sem!$C$2:$C$181)*([18]Sem!$E$2:$G$181=300)),"")</f>
        <v/>
      </c>
      <c r="V161" t="str">
        <f>IFERROR(SUMPRODUCT((Parfaites!$B161=[19]Sem!$C$2:$C$181)*([19]Sem!$E$2:$G$181=300)),"")</f>
        <v/>
      </c>
      <c r="W161" t="str">
        <f>IFERROR(SUMPRODUCT((Parfaites!$B161=[20]Sem!$C$2:$C$181)*([20]Sem!$E$2:$G$181=300)),"")</f>
        <v/>
      </c>
      <c r="X161" t="str">
        <f>IFERROR(SUMPRODUCT((Parfaites!$B161=[21]Sem!$C$2:$C$181)*([21]Sem!$E$2:$G$181=300)),"")</f>
        <v/>
      </c>
      <c r="Y161" t="str">
        <f>IFERROR(SUMPRODUCT((Parfaites!$B161=[22]Sem!$C$2:$C$181)*([22]Sem!$E$2:$G$181=300)),"")</f>
        <v/>
      </c>
      <c r="Z161" t="str">
        <f>IFERROR(SUMPRODUCT((Parfaites!$B161=[23]Sem!$C$2:$C$181)*([23]Sem!$E$2:$G$181=300)),"")</f>
        <v/>
      </c>
      <c r="AA161">
        <f>IFERROR(SUMPRODUCT((Parfaites!$B161=Sem.015!$C$2:$C$181)*(Sem.015!$E$2:$G$181=300)),"")</f>
        <v>0</v>
      </c>
      <c r="AB161" t="str">
        <f>IFERROR(SUMPRODUCT((Parfaites!$B161=[24]Sem!$C$2:$C$181)*([24]Sem!$E$2:$G$181=300)),"")</f>
        <v/>
      </c>
      <c r="AC161" t="str">
        <f>IFERROR(SUMPRODUCT((Parfaites!$B161=[25]Sem!$C$2:$C$181)*([25]Sem!$E$2:$G$181=300)),"")</f>
        <v/>
      </c>
      <c r="AD161" t="str">
        <f>IFERROR(SUMPRODUCT((Parfaites!$B161=[26]Sem!$C$2:$C$181)*([26]Sem!$E$2:$G$181=300)),"")</f>
        <v/>
      </c>
      <c r="AE161" t="str">
        <f>IFERROR(SUMPRODUCT((Parfaites!$B161=[27]Sem!$C$2:$C$181)*([27]Sem!$E$2:$G$181=300)),"")</f>
        <v/>
      </c>
      <c r="AF161" t="str">
        <f>IFERROR(SUMPRODUCT((Parfaites!$B161=[28]Sem!$C$2:$C$181)*([28]Sem!$E$2:$G$181=300)),"")</f>
        <v/>
      </c>
      <c r="AG161" t="str">
        <f>IFERROR(SUMPRODUCT((Parfaites!$B161=[29]Sem!$C$2:$C$181)*([29]Sem!$E$2:$G$181=300)),"")</f>
        <v/>
      </c>
      <c r="AH161" t="str">
        <f>IFERROR(SUMPRODUCT((Parfaites!$B161=[16]Sem!$C$2:$C$181)*([16]Sem!$E$2:$G$181=300)),"")</f>
        <v/>
      </c>
      <c r="AI161" t="str">
        <f>IFERROR(SUMPRODUCT((Parfaites!$B161=[15]Sem!$C$2:$C$181)*([15]Sem!$E$2:$G$181=300)),"")</f>
        <v/>
      </c>
      <c r="AJ161" t="str">
        <f>IFERROR(SUMPRODUCT((Parfaites!$B161=[14]Sem!$C$2:$C$181)*([14]Sem!$E$2:$G$181=300)),"")</f>
        <v/>
      </c>
      <c r="AK161" t="str">
        <f>IFERROR(SUMPRODUCT((Parfaites!$B161=[13]Sem!$C$2:$C$181)*([13]Sem!$E$2:$G$181=300)),"")</f>
        <v/>
      </c>
      <c r="AL161" t="str">
        <f>IFERROR(SUMPRODUCT((Parfaites!$B161=[12]Sem!$C$2:$C$181)*([12]Sem!$E$2:$G$181=300)),"")</f>
        <v/>
      </c>
      <c r="AM161" t="str">
        <f>IFERROR(SUMPRODUCT((Parfaites!$B161=[11]Sem!$C$2:$C$181)*([11]Sem!$E$2:$G$181=300)),"")</f>
        <v/>
      </c>
      <c r="AN161" t="str">
        <f>IFERROR(SUMPRODUCT((Parfaites!$B161=[10]Sem!$C$2:$C$181)*([10]Sem!$E$2:$G$181=300)),"")</f>
        <v/>
      </c>
      <c r="AO161" t="str">
        <f>IFERROR(SUMPRODUCT((Parfaites!$B161=[9]Sem!$C$2:$C$181)*([9]Sem!$E$2:$G$181=300)),"")</f>
        <v/>
      </c>
      <c r="AP161">
        <f>IFERROR(SUMPRODUCT((Parfaites!$B161=Sem.030!$C$2:$C$181)*(Sem.030!$E$2:$G$181=300)),"")</f>
        <v>0</v>
      </c>
      <c r="AQ161" t="str">
        <f>IFERROR(SUMPRODUCT((Parfaites!$B161=[8]Sem!$C$2:$C$181)*([8]Sem!$E$2:$G$181=300)),"")</f>
        <v/>
      </c>
      <c r="AR161" t="str">
        <f>IFERROR(SUMPRODUCT((Parfaites!$B161=[7]Sem!$C$2:$C$181)*([7]Sem!$E$2:$G$181=300)),"")</f>
        <v/>
      </c>
      <c r="AS161" t="str">
        <f>IFERROR(SUMPRODUCT((Parfaites!$B161=[6]Sem!$C$2:$C$181)*([6]Sem!$E$2:$G$181=300)),"")</f>
        <v/>
      </c>
      <c r="AT161">
        <f>IFERROR(SUMPRODUCT((Parfaites!$B161=Sem.034!$C$2:$C$181)*(Sem.034!$E$2:$G$181=300)),"")</f>
        <v>0</v>
      </c>
    </row>
    <row r="162" spans="1:46" x14ac:dyDescent="0.25">
      <c r="A162" s="73">
        <v>1159</v>
      </c>
      <c r="B162" s="135">
        <f>'Informations personnelles'!C162</f>
        <v>0</v>
      </c>
      <c r="C162" s="147">
        <f>SUMPRODUCT((Parfaites!B162='Abat-Neuf'!C$2:C$181)*('Abat-Neuf'!E$2:G$181=300))</f>
        <v>0</v>
      </c>
      <c r="D162" s="127">
        <f t="shared" si="2"/>
        <v>0</v>
      </c>
      <c r="E162" s="126">
        <f>IFERROR(C162*Données!$X$25+D162*Données!$X$23,"")</f>
        <v>0</v>
      </c>
      <c r="M162">
        <f>IFERROR(SUMPRODUCT((Parfaites!$B162=Sem.01!$C$2:$C$181)*(Sem.01!$E$2:$G$181=300)),"")</f>
        <v>0</v>
      </c>
      <c r="N162" t="str">
        <f>IFERROR(SUMPRODUCT((Parfaites!$B162=[1]Sem!$C$2:$C$181)*([1]Sem!$E$2:$G$181=300)),"")</f>
        <v/>
      </c>
      <c r="O162">
        <f>IFERROR(SUMPRODUCT((Parfaites!$B162=Sem.03!$C$2:$C$181)*(Sem.03!$E$2:$G$181=300)),"")</f>
        <v>0</v>
      </c>
      <c r="P162" t="str">
        <f>IFERROR(SUMPRODUCT((Parfaites!$B162=[2]Sem!$C$2:$C$181)*([2]Sem!$E$2:$G$181=300)),"")</f>
        <v/>
      </c>
      <c r="Q162" t="str">
        <f>IFERROR(SUMPRODUCT((Parfaites!$B162=[3]Sem!$C$2:$C$181)*([3]Sem!$E$2:$G$181=300)),"")</f>
        <v/>
      </c>
      <c r="R162" t="str">
        <f>IFERROR(SUMPRODUCT((Parfaites!$B162=[4]Sem!$C$2:$C$181)*([4]Sem!$E$2:$G$181=300)),"")</f>
        <v/>
      </c>
      <c r="S162" t="str">
        <f>IFERROR(SUMPRODUCT((Parfaites!$B162=[5]Sem!$C$2:$C$181)*([5]Sem!$E$2:$G$181=300)),"")</f>
        <v/>
      </c>
      <c r="T162" t="str">
        <f>IFERROR(SUMPRODUCT((Parfaites!$B162=[17]Sem!$C$2:$C$181)*([17]Sem!$E$2:$G$181=300)),"")</f>
        <v/>
      </c>
      <c r="U162" t="str">
        <f>IFERROR(SUMPRODUCT((Parfaites!$B162=[18]Sem!$C$2:$C$181)*([18]Sem!$E$2:$G$181=300)),"")</f>
        <v/>
      </c>
      <c r="V162" t="str">
        <f>IFERROR(SUMPRODUCT((Parfaites!$B162=[19]Sem!$C$2:$C$181)*([19]Sem!$E$2:$G$181=300)),"")</f>
        <v/>
      </c>
      <c r="W162" t="str">
        <f>IFERROR(SUMPRODUCT((Parfaites!$B162=[20]Sem!$C$2:$C$181)*([20]Sem!$E$2:$G$181=300)),"")</f>
        <v/>
      </c>
      <c r="X162" t="str">
        <f>IFERROR(SUMPRODUCT((Parfaites!$B162=[21]Sem!$C$2:$C$181)*([21]Sem!$E$2:$G$181=300)),"")</f>
        <v/>
      </c>
      <c r="Y162" t="str">
        <f>IFERROR(SUMPRODUCT((Parfaites!$B162=[22]Sem!$C$2:$C$181)*([22]Sem!$E$2:$G$181=300)),"")</f>
        <v/>
      </c>
      <c r="Z162" t="str">
        <f>IFERROR(SUMPRODUCT((Parfaites!$B162=[23]Sem!$C$2:$C$181)*([23]Sem!$E$2:$G$181=300)),"")</f>
        <v/>
      </c>
      <c r="AA162">
        <f>IFERROR(SUMPRODUCT((Parfaites!$B162=Sem.015!$C$2:$C$181)*(Sem.015!$E$2:$G$181=300)),"")</f>
        <v>0</v>
      </c>
      <c r="AB162" t="str">
        <f>IFERROR(SUMPRODUCT((Parfaites!$B162=[24]Sem!$C$2:$C$181)*([24]Sem!$E$2:$G$181=300)),"")</f>
        <v/>
      </c>
      <c r="AC162" t="str">
        <f>IFERROR(SUMPRODUCT((Parfaites!$B162=[25]Sem!$C$2:$C$181)*([25]Sem!$E$2:$G$181=300)),"")</f>
        <v/>
      </c>
      <c r="AD162" t="str">
        <f>IFERROR(SUMPRODUCT((Parfaites!$B162=[26]Sem!$C$2:$C$181)*([26]Sem!$E$2:$G$181=300)),"")</f>
        <v/>
      </c>
      <c r="AE162" t="str">
        <f>IFERROR(SUMPRODUCT((Parfaites!$B162=[27]Sem!$C$2:$C$181)*([27]Sem!$E$2:$G$181=300)),"")</f>
        <v/>
      </c>
      <c r="AF162" t="str">
        <f>IFERROR(SUMPRODUCT((Parfaites!$B162=[28]Sem!$C$2:$C$181)*([28]Sem!$E$2:$G$181=300)),"")</f>
        <v/>
      </c>
      <c r="AG162" t="str">
        <f>IFERROR(SUMPRODUCT((Parfaites!$B162=[29]Sem!$C$2:$C$181)*([29]Sem!$E$2:$G$181=300)),"")</f>
        <v/>
      </c>
      <c r="AH162" t="str">
        <f>IFERROR(SUMPRODUCT((Parfaites!$B162=[16]Sem!$C$2:$C$181)*([16]Sem!$E$2:$G$181=300)),"")</f>
        <v/>
      </c>
      <c r="AI162" t="str">
        <f>IFERROR(SUMPRODUCT((Parfaites!$B162=[15]Sem!$C$2:$C$181)*([15]Sem!$E$2:$G$181=300)),"")</f>
        <v/>
      </c>
      <c r="AJ162" t="str">
        <f>IFERROR(SUMPRODUCT((Parfaites!$B162=[14]Sem!$C$2:$C$181)*([14]Sem!$E$2:$G$181=300)),"")</f>
        <v/>
      </c>
      <c r="AK162" t="str">
        <f>IFERROR(SUMPRODUCT((Parfaites!$B162=[13]Sem!$C$2:$C$181)*([13]Sem!$E$2:$G$181=300)),"")</f>
        <v/>
      </c>
      <c r="AL162" t="str">
        <f>IFERROR(SUMPRODUCT((Parfaites!$B162=[12]Sem!$C$2:$C$181)*([12]Sem!$E$2:$G$181=300)),"")</f>
        <v/>
      </c>
      <c r="AM162" t="str">
        <f>IFERROR(SUMPRODUCT((Parfaites!$B162=[11]Sem!$C$2:$C$181)*([11]Sem!$E$2:$G$181=300)),"")</f>
        <v/>
      </c>
      <c r="AN162" t="str">
        <f>IFERROR(SUMPRODUCT((Parfaites!$B162=[10]Sem!$C$2:$C$181)*([10]Sem!$E$2:$G$181=300)),"")</f>
        <v/>
      </c>
      <c r="AO162" t="str">
        <f>IFERROR(SUMPRODUCT((Parfaites!$B162=[9]Sem!$C$2:$C$181)*([9]Sem!$E$2:$G$181=300)),"")</f>
        <v/>
      </c>
      <c r="AP162">
        <f>IFERROR(SUMPRODUCT((Parfaites!$B162=Sem.030!$C$2:$C$181)*(Sem.030!$E$2:$G$181=300)),"")</f>
        <v>0</v>
      </c>
      <c r="AQ162" t="str">
        <f>IFERROR(SUMPRODUCT((Parfaites!$B162=[8]Sem!$C$2:$C$181)*([8]Sem!$E$2:$G$181=300)),"")</f>
        <v/>
      </c>
      <c r="AR162" t="str">
        <f>IFERROR(SUMPRODUCT((Parfaites!$B162=[7]Sem!$C$2:$C$181)*([7]Sem!$E$2:$G$181=300)),"")</f>
        <v/>
      </c>
      <c r="AS162" t="str">
        <f>IFERROR(SUMPRODUCT((Parfaites!$B162=[6]Sem!$C$2:$C$181)*([6]Sem!$E$2:$G$181=300)),"")</f>
        <v/>
      </c>
      <c r="AT162">
        <f>IFERROR(SUMPRODUCT((Parfaites!$B162=Sem.034!$C$2:$C$181)*(Sem.034!$E$2:$G$181=300)),"")</f>
        <v>0</v>
      </c>
    </row>
    <row r="163" spans="1:46" x14ac:dyDescent="0.25">
      <c r="A163" s="73">
        <v>1160</v>
      </c>
      <c r="B163" s="135">
        <f>'Informations personnelles'!C163</f>
        <v>0</v>
      </c>
      <c r="C163" s="147">
        <f>SUMPRODUCT((Parfaites!B163='Abat-Neuf'!C$2:C$181)*('Abat-Neuf'!E$2:G$181=300))</f>
        <v>0</v>
      </c>
      <c r="D163" s="127">
        <f t="shared" si="2"/>
        <v>0</v>
      </c>
      <c r="E163" s="126">
        <f>IFERROR(C163*Données!$X$25+D163*Données!$X$23,"")</f>
        <v>0</v>
      </c>
      <c r="M163">
        <f>IFERROR(SUMPRODUCT((Parfaites!$B163=Sem.01!$C$2:$C$181)*(Sem.01!$E$2:$G$181=300)),"")</f>
        <v>0</v>
      </c>
      <c r="N163" t="str">
        <f>IFERROR(SUMPRODUCT((Parfaites!$B163=[1]Sem!$C$2:$C$181)*([1]Sem!$E$2:$G$181=300)),"")</f>
        <v/>
      </c>
      <c r="O163">
        <f>IFERROR(SUMPRODUCT((Parfaites!$B163=Sem.03!$C$2:$C$181)*(Sem.03!$E$2:$G$181=300)),"")</f>
        <v>0</v>
      </c>
      <c r="P163" t="str">
        <f>IFERROR(SUMPRODUCT((Parfaites!$B163=[2]Sem!$C$2:$C$181)*([2]Sem!$E$2:$G$181=300)),"")</f>
        <v/>
      </c>
      <c r="Q163" t="str">
        <f>IFERROR(SUMPRODUCT((Parfaites!$B163=[3]Sem!$C$2:$C$181)*([3]Sem!$E$2:$G$181=300)),"")</f>
        <v/>
      </c>
      <c r="R163" t="str">
        <f>IFERROR(SUMPRODUCT((Parfaites!$B163=[4]Sem!$C$2:$C$181)*([4]Sem!$E$2:$G$181=300)),"")</f>
        <v/>
      </c>
      <c r="S163" t="str">
        <f>IFERROR(SUMPRODUCT((Parfaites!$B163=[5]Sem!$C$2:$C$181)*([5]Sem!$E$2:$G$181=300)),"")</f>
        <v/>
      </c>
      <c r="T163" t="str">
        <f>IFERROR(SUMPRODUCT((Parfaites!$B163=[17]Sem!$C$2:$C$181)*([17]Sem!$E$2:$G$181=300)),"")</f>
        <v/>
      </c>
      <c r="U163" t="str">
        <f>IFERROR(SUMPRODUCT((Parfaites!$B163=[18]Sem!$C$2:$C$181)*([18]Sem!$E$2:$G$181=300)),"")</f>
        <v/>
      </c>
      <c r="V163" t="str">
        <f>IFERROR(SUMPRODUCT((Parfaites!$B163=[19]Sem!$C$2:$C$181)*([19]Sem!$E$2:$G$181=300)),"")</f>
        <v/>
      </c>
      <c r="W163" t="str">
        <f>IFERROR(SUMPRODUCT((Parfaites!$B163=[20]Sem!$C$2:$C$181)*([20]Sem!$E$2:$G$181=300)),"")</f>
        <v/>
      </c>
      <c r="X163" t="str">
        <f>IFERROR(SUMPRODUCT((Parfaites!$B163=[21]Sem!$C$2:$C$181)*([21]Sem!$E$2:$G$181=300)),"")</f>
        <v/>
      </c>
      <c r="Y163" t="str">
        <f>IFERROR(SUMPRODUCT((Parfaites!$B163=[22]Sem!$C$2:$C$181)*([22]Sem!$E$2:$G$181=300)),"")</f>
        <v/>
      </c>
      <c r="Z163" t="str">
        <f>IFERROR(SUMPRODUCT((Parfaites!$B163=[23]Sem!$C$2:$C$181)*([23]Sem!$E$2:$G$181=300)),"")</f>
        <v/>
      </c>
      <c r="AA163">
        <f>IFERROR(SUMPRODUCT((Parfaites!$B163=Sem.015!$C$2:$C$181)*(Sem.015!$E$2:$G$181=300)),"")</f>
        <v>0</v>
      </c>
      <c r="AB163" t="str">
        <f>IFERROR(SUMPRODUCT((Parfaites!$B163=[24]Sem!$C$2:$C$181)*([24]Sem!$E$2:$G$181=300)),"")</f>
        <v/>
      </c>
      <c r="AC163" t="str">
        <f>IFERROR(SUMPRODUCT((Parfaites!$B163=[25]Sem!$C$2:$C$181)*([25]Sem!$E$2:$G$181=300)),"")</f>
        <v/>
      </c>
      <c r="AD163" t="str">
        <f>IFERROR(SUMPRODUCT((Parfaites!$B163=[26]Sem!$C$2:$C$181)*([26]Sem!$E$2:$G$181=300)),"")</f>
        <v/>
      </c>
      <c r="AE163" t="str">
        <f>IFERROR(SUMPRODUCT((Parfaites!$B163=[27]Sem!$C$2:$C$181)*([27]Sem!$E$2:$G$181=300)),"")</f>
        <v/>
      </c>
      <c r="AF163" t="str">
        <f>IFERROR(SUMPRODUCT((Parfaites!$B163=[28]Sem!$C$2:$C$181)*([28]Sem!$E$2:$G$181=300)),"")</f>
        <v/>
      </c>
      <c r="AG163" t="str">
        <f>IFERROR(SUMPRODUCT((Parfaites!$B163=[29]Sem!$C$2:$C$181)*([29]Sem!$E$2:$G$181=300)),"")</f>
        <v/>
      </c>
      <c r="AH163" t="str">
        <f>IFERROR(SUMPRODUCT((Parfaites!$B163=[16]Sem!$C$2:$C$181)*([16]Sem!$E$2:$G$181=300)),"")</f>
        <v/>
      </c>
      <c r="AI163" t="str">
        <f>IFERROR(SUMPRODUCT((Parfaites!$B163=[15]Sem!$C$2:$C$181)*([15]Sem!$E$2:$G$181=300)),"")</f>
        <v/>
      </c>
      <c r="AJ163" t="str">
        <f>IFERROR(SUMPRODUCT((Parfaites!$B163=[14]Sem!$C$2:$C$181)*([14]Sem!$E$2:$G$181=300)),"")</f>
        <v/>
      </c>
      <c r="AK163" t="str">
        <f>IFERROR(SUMPRODUCT((Parfaites!$B163=[13]Sem!$C$2:$C$181)*([13]Sem!$E$2:$G$181=300)),"")</f>
        <v/>
      </c>
      <c r="AL163" t="str">
        <f>IFERROR(SUMPRODUCT((Parfaites!$B163=[12]Sem!$C$2:$C$181)*([12]Sem!$E$2:$G$181=300)),"")</f>
        <v/>
      </c>
      <c r="AM163" t="str">
        <f>IFERROR(SUMPRODUCT((Parfaites!$B163=[11]Sem!$C$2:$C$181)*([11]Sem!$E$2:$G$181=300)),"")</f>
        <v/>
      </c>
      <c r="AN163" t="str">
        <f>IFERROR(SUMPRODUCT((Parfaites!$B163=[10]Sem!$C$2:$C$181)*([10]Sem!$E$2:$G$181=300)),"")</f>
        <v/>
      </c>
      <c r="AO163" t="str">
        <f>IFERROR(SUMPRODUCT((Parfaites!$B163=[9]Sem!$C$2:$C$181)*([9]Sem!$E$2:$G$181=300)),"")</f>
        <v/>
      </c>
      <c r="AP163">
        <f>IFERROR(SUMPRODUCT((Parfaites!$B163=Sem.030!$C$2:$C$181)*(Sem.030!$E$2:$G$181=300)),"")</f>
        <v>0</v>
      </c>
      <c r="AQ163" t="str">
        <f>IFERROR(SUMPRODUCT((Parfaites!$B163=[8]Sem!$C$2:$C$181)*([8]Sem!$E$2:$G$181=300)),"")</f>
        <v/>
      </c>
      <c r="AR163" t="str">
        <f>IFERROR(SUMPRODUCT((Parfaites!$B163=[7]Sem!$C$2:$C$181)*([7]Sem!$E$2:$G$181=300)),"")</f>
        <v/>
      </c>
      <c r="AS163" t="str">
        <f>IFERROR(SUMPRODUCT((Parfaites!$B163=[6]Sem!$C$2:$C$181)*([6]Sem!$E$2:$G$181=300)),"")</f>
        <v/>
      </c>
      <c r="AT163">
        <f>IFERROR(SUMPRODUCT((Parfaites!$B163=Sem.034!$C$2:$C$181)*(Sem.034!$E$2:$G$181=300)),"")</f>
        <v>0</v>
      </c>
    </row>
    <row r="164" spans="1:46" x14ac:dyDescent="0.25">
      <c r="A164" s="73">
        <v>1161</v>
      </c>
      <c r="B164" s="135">
        <f>'Informations personnelles'!C164</f>
        <v>0</v>
      </c>
      <c r="C164" s="147">
        <f>SUMPRODUCT((Parfaites!B164='Abat-Neuf'!C$2:C$181)*('Abat-Neuf'!E$2:G$181=300))</f>
        <v>0</v>
      </c>
      <c r="D164" s="127">
        <f t="shared" si="2"/>
        <v>0</v>
      </c>
      <c r="E164" s="126">
        <f>IFERROR(C164*Données!$X$25+D164*Données!$X$23,"")</f>
        <v>0</v>
      </c>
      <c r="M164">
        <f>IFERROR(SUMPRODUCT((Parfaites!$B164=Sem.01!$C$2:$C$181)*(Sem.01!$E$2:$G$181=300)),"")</f>
        <v>0</v>
      </c>
      <c r="N164" t="str">
        <f>IFERROR(SUMPRODUCT((Parfaites!$B164=[1]Sem!$C$2:$C$181)*([1]Sem!$E$2:$G$181=300)),"")</f>
        <v/>
      </c>
      <c r="O164">
        <f>IFERROR(SUMPRODUCT((Parfaites!$B164=Sem.03!$C$2:$C$181)*(Sem.03!$E$2:$G$181=300)),"")</f>
        <v>0</v>
      </c>
      <c r="P164" t="str">
        <f>IFERROR(SUMPRODUCT((Parfaites!$B164=[2]Sem!$C$2:$C$181)*([2]Sem!$E$2:$G$181=300)),"")</f>
        <v/>
      </c>
      <c r="Q164" t="str">
        <f>IFERROR(SUMPRODUCT((Parfaites!$B164=[3]Sem!$C$2:$C$181)*([3]Sem!$E$2:$G$181=300)),"")</f>
        <v/>
      </c>
      <c r="R164" t="str">
        <f>IFERROR(SUMPRODUCT((Parfaites!$B164=[4]Sem!$C$2:$C$181)*([4]Sem!$E$2:$G$181=300)),"")</f>
        <v/>
      </c>
      <c r="S164" t="str">
        <f>IFERROR(SUMPRODUCT((Parfaites!$B164=[5]Sem!$C$2:$C$181)*([5]Sem!$E$2:$G$181=300)),"")</f>
        <v/>
      </c>
      <c r="T164" t="str">
        <f>IFERROR(SUMPRODUCT((Parfaites!$B164=[17]Sem!$C$2:$C$181)*([17]Sem!$E$2:$G$181=300)),"")</f>
        <v/>
      </c>
      <c r="U164" t="str">
        <f>IFERROR(SUMPRODUCT((Parfaites!$B164=[18]Sem!$C$2:$C$181)*([18]Sem!$E$2:$G$181=300)),"")</f>
        <v/>
      </c>
      <c r="V164" t="str">
        <f>IFERROR(SUMPRODUCT((Parfaites!$B164=[19]Sem!$C$2:$C$181)*([19]Sem!$E$2:$G$181=300)),"")</f>
        <v/>
      </c>
      <c r="W164" t="str">
        <f>IFERROR(SUMPRODUCT((Parfaites!$B164=[20]Sem!$C$2:$C$181)*([20]Sem!$E$2:$G$181=300)),"")</f>
        <v/>
      </c>
      <c r="X164" t="str">
        <f>IFERROR(SUMPRODUCT((Parfaites!$B164=[21]Sem!$C$2:$C$181)*([21]Sem!$E$2:$G$181=300)),"")</f>
        <v/>
      </c>
      <c r="Y164" t="str">
        <f>IFERROR(SUMPRODUCT((Parfaites!$B164=[22]Sem!$C$2:$C$181)*([22]Sem!$E$2:$G$181=300)),"")</f>
        <v/>
      </c>
      <c r="Z164" t="str">
        <f>IFERROR(SUMPRODUCT((Parfaites!$B164=[23]Sem!$C$2:$C$181)*([23]Sem!$E$2:$G$181=300)),"")</f>
        <v/>
      </c>
      <c r="AA164">
        <f>IFERROR(SUMPRODUCT((Parfaites!$B164=Sem.015!$C$2:$C$181)*(Sem.015!$E$2:$G$181=300)),"")</f>
        <v>0</v>
      </c>
      <c r="AB164" t="str">
        <f>IFERROR(SUMPRODUCT((Parfaites!$B164=[24]Sem!$C$2:$C$181)*([24]Sem!$E$2:$G$181=300)),"")</f>
        <v/>
      </c>
      <c r="AC164" t="str">
        <f>IFERROR(SUMPRODUCT((Parfaites!$B164=[25]Sem!$C$2:$C$181)*([25]Sem!$E$2:$G$181=300)),"")</f>
        <v/>
      </c>
      <c r="AD164" t="str">
        <f>IFERROR(SUMPRODUCT((Parfaites!$B164=[26]Sem!$C$2:$C$181)*([26]Sem!$E$2:$G$181=300)),"")</f>
        <v/>
      </c>
      <c r="AE164" t="str">
        <f>IFERROR(SUMPRODUCT((Parfaites!$B164=[27]Sem!$C$2:$C$181)*([27]Sem!$E$2:$G$181=300)),"")</f>
        <v/>
      </c>
      <c r="AF164" t="str">
        <f>IFERROR(SUMPRODUCT((Parfaites!$B164=[28]Sem!$C$2:$C$181)*([28]Sem!$E$2:$G$181=300)),"")</f>
        <v/>
      </c>
      <c r="AG164" t="str">
        <f>IFERROR(SUMPRODUCT((Parfaites!$B164=[29]Sem!$C$2:$C$181)*([29]Sem!$E$2:$G$181=300)),"")</f>
        <v/>
      </c>
      <c r="AH164" t="str">
        <f>IFERROR(SUMPRODUCT((Parfaites!$B164=[16]Sem!$C$2:$C$181)*([16]Sem!$E$2:$G$181=300)),"")</f>
        <v/>
      </c>
      <c r="AI164" t="str">
        <f>IFERROR(SUMPRODUCT((Parfaites!$B164=[15]Sem!$C$2:$C$181)*([15]Sem!$E$2:$G$181=300)),"")</f>
        <v/>
      </c>
      <c r="AJ164" t="str">
        <f>IFERROR(SUMPRODUCT((Parfaites!$B164=[14]Sem!$C$2:$C$181)*([14]Sem!$E$2:$G$181=300)),"")</f>
        <v/>
      </c>
      <c r="AK164" t="str">
        <f>IFERROR(SUMPRODUCT((Parfaites!$B164=[13]Sem!$C$2:$C$181)*([13]Sem!$E$2:$G$181=300)),"")</f>
        <v/>
      </c>
      <c r="AL164" t="str">
        <f>IFERROR(SUMPRODUCT((Parfaites!$B164=[12]Sem!$C$2:$C$181)*([12]Sem!$E$2:$G$181=300)),"")</f>
        <v/>
      </c>
      <c r="AM164" t="str">
        <f>IFERROR(SUMPRODUCT((Parfaites!$B164=[11]Sem!$C$2:$C$181)*([11]Sem!$E$2:$G$181=300)),"")</f>
        <v/>
      </c>
      <c r="AN164" t="str">
        <f>IFERROR(SUMPRODUCT((Parfaites!$B164=[10]Sem!$C$2:$C$181)*([10]Sem!$E$2:$G$181=300)),"")</f>
        <v/>
      </c>
      <c r="AO164" t="str">
        <f>IFERROR(SUMPRODUCT((Parfaites!$B164=[9]Sem!$C$2:$C$181)*([9]Sem!$E$2:$G$181=300)),"")</f>
        <v/>
      </c>
      <c r="AP164">
        <f>IFERROR(SUMPRODUCT((Parfaites!$B164=Sem.030!$C$2:$C$181)*(Sem.030!$E$2:$G$181=300)),"")</f>
        <v>0</v>
      </c>
      <c r="AQ164" t="str">
        <f>IFERROR(SUMPRODUCT((Parfaites!$B164=[8]Sem!$C$2:$C$181)*([8]Sem!$E$2:$G$181=300)),"")</f>
        <v/>
      </c>
      <c r="AR164" t="str">
        <f>IFERROR(SUMPRODUCT((Parfaites!$B164=[7]Sem!$C$2:$C$181)*([7]Sem!$E$2:$G$181=300)),"")</f>
        <v/>
      </c>
      <c r="AS164" t="str">
        <f>IFERROR(SUMPRODUCT((Parfaites!$B164=[6]Sem!$C$2:$C$181)*([6]Sem!$E$2:$G$181=300)),"")</f>
        <v/>
      </c>
      <c r="AT164">
        <f>IFERROR(SUMPRODUCT((Parfaites!$B164=Sem.034!$C$2:$C$181)*(Sem.034!$E$2:$G$181=300)),"")</f>
        <v>0</v>
      </c>
    </row>
    <row r="165" spans="1:46" x14ac:dyDescent="0.25">
      <c r="A165" s="73">
        <v>1162</v>
      </c>
      <c r="B165" s="135">
        <f>'Informations personnelles'!C165</f>
        <v>0</v>
      </c>
      <c r="C165" s="147">
        <f>SUMPRODUCT((Parfaites!B165='Abat-Neuf'!C$2:C$181)*('Abat-Neuf'!E$2:G$181=300))</f>
        <v>0</v>
      </c>
      <c r="D165" s="127">
        <f t="shared" si="2"/>
        <v>0</v>
      </c>
      <c r="E165" s="126">
        <f>IFERROR(C165*Données!$X$25+D165*Données!$X$23,"")</f>
        <v>0</v>
      </c>
      <c r="M165">
        <f>IFERROR(SUMPRODUCT((Parfaites!$B165=Sem.01!$C$2:$C$181)*(Sem.01!$E$2:$G$181=300)),"")</f>
        <v>0</v>
      </c>
      <c r="N165" t="str">
        <f>IFERROR(SUMPRODUCT((Parfaites!$B165=[1]Sem!$C$2:$C$181)*([1]Sem!$E$2:$G$181=300)),"")</f>
        <v/>
      </c>
      <c r="O165">
        <f>IFERROR(SUMPRODUCT((Parfaites!$B165=Sem.03!$C$2:$C$181)*(Sem.03!$E$2:$G$181=300)),"")</f>
        <v>0</v>
      </c>
      <c r="P165" t="str">
        <f>IFERROR(SUMPRODUCT((Parfaites!$B165=[2]Sem!$C$2:$C$181)*([2]Sem!$E$2:$G$181=300)),"")</f>
        <v/>
      </c>
      <c r="Q165" t="str">
        <f>IFERROR(SUMPRODUCT((Parfaites!$B165=[3]Sem!$C$2:$C$181)*([3]Sem!$E$2:$G$181=300)),"")</f>
        <v/>
      </c>
      <c r="R165" t="str">
        <f>IFERROR(SUMPRODUCT((Parfaites!$B165=[4]Sem!$C$2:$C$181)*([4]Sem!$E$2:$G$181=300)),"")</f>
        <v/>
      </c>
      <c r="S165" t="str">
        <f>IFERROR(SUMPRODUCT((Parfaites!$B165=[5]Sem!$C$2:$C$181)*([5]Sem!$E$2:$G$181=300)),"")</f>
        <v/>
      </c>
      <c r="T165" t="str">
        <f>IFERROR(SUMPRODUCT((Parfaites!$B165=[17]Sem!$C$2:$C$181)*([17]Sem!$E$2:$G$181=300)),"")</f>
        <v/>
      </c>
      <c r="U165" t="str">
        <f>IFERROR(SUMPRODUCT((Parfaites!$B165=[18]Sem!$C$2:$C$181)*([18]Sem!$E$2:$G$181=300)),"")</f>
        <v/>
      </c>
      <c r="V165" t="str">
        <f>IFERROR(SUMPRODUCT((Parfaites!$B165=[19]Sem!$C$2:$C$181)*([19]Sem!$E$2:$G$181=300)),"")</f>
        <v/>
      </c>
      <c r="W165" t="str">
        <f>IFERROR(SUMPRODUCT((Parfaites!$B165=[20]Sem!$C$2:$C$181)*([20]Sem!$E$2:$G$181=300)),"")</f>
        <v/>
      </c>
      <c r="X165" t="str">
        <f>IFERROR(SUMPRODUCT((Parfaites!$B165=[21]Sem!$C$2:$C$181)*([21]Sem!$E$2:$G$181=300)),"")</f>
        <v/>
      </c>
      <c r="Y165" t="str">
        <f>IFERROR(SUMPRODUCT((Parfaites!$B165=[22]Sem!$C$2:$C$181)*([22]Sem!$E$2:$G$181=300)),"")</f>
        <v/>
      </c>
      <c r="Z165" t="str">
        <f>IFERROR(SUMPRODUCT((Parfaites!$B165=[23]Sem!$C$2:$C$181)*([23]Sem!$E$2:$G$181=300)),"")</f>
        <v/>
      </c>
      <c r="AA165">
        <f>IFERROR(SUMPRODUCT((Parfaites!$B165=Sem.015!$C$2:$C$181)*(Sem.015!$E$2:$G$181=300)),"")</f>
        <v>0</v>
      </c>
      <c r="AB165" t="str">
        <f>IFERROR(SUMPRODUCT((Parfaites!$B165=[24]Sem!$C$2:$C$181)*([24]Sem!$E$2:$G$181=300)),"")</f>
        <v/>
      </c>
      <c r="AC165" t="str">
        <f>IFERROR(SUMPRODUCT((Parfaites!$B165=[25]Sem!$C$2:$C$181)*([25]Sem!$E$2:$G$181=300)),"")</f>
        <v/>
      </c>
      <c r="AD165" t="str">
        <f>IFERROR(SUMPRODUCT((Parfaites!$B165=[26]Sem!$C$2:$C$181)*([26]Sem!$E$2:$G$181=300)),"")</f>
        <v/>
      </c>
      <c r="AE165" t="str">
        <f>IFERROR(SUMPRODUCT((Parfaites!$B165=[27]Sem!$C$2:$C$181)*([27]Sem!$E$2:$G$181=300)),"")</f>
        <v/>
      </c>
      <c r="AF165" t="str">
        <f>IFERROR(SUMPRODUCT((Parfaites!$B165=[28]Sem!$C$2:$C$181)*([28]Sem!$E$2:$G$181=300)),"")</f>
        <v/>
      </c>
      <c r="AG165" t="str">
        <f>IFERROR(SUMPRODUCT((Parfaites!$B165=[29]Sem!$C$2:$C$181)*([29]Sem!$E$2:$G$181=300)),"")</f>
        <v/>
      </c>
      <c r="AH165" t="str">
        <f>IFERROR(SUMPRODUCT((Parfaites!$B165=[16]Sem!$C$2:$C$181)*([16]Sem!$E$2:$G$181=300)),"")</f>
        <v/>
      </c>
      <c r="AI165" t="str">
        <f>IFERROR(SUMPRODUCT((Parfaites!$B165=[15]Sem!$C$2:$C$181)*([15]Sem!$E$2:$G$181=300)),"")</f>
        <v/>
      </c>
      <c r="AJ165" t="str">
        <f>IFERROR(SUMPRODUCT((Parfaites!$B165=[14]Sem!$C$2:$C$181)*([14]Sem!$E$2:$G$181=300)),"")</f>
        <v/>
      </c>
      <c r="AK165" t="str">
        <f>IFERROR(SUMPRODUCT((Parfaites!$B165=[13]Sem!$C$2:$C$181)*([13]Sem!$E$2:$G$181=300)),"")</f>
        <v/>
      </c>
      <c r="AL165" t="str">
        <f>IFERROR(SUMPRODUCT((Parfaites!$B165=[12]Sem!$C$2:$C$181)*([12]Sem!$E$2:$G$181=300)),"")</f>
        <v/>
      </c>
      <c r="AM165" t="str">
        <f>IFERROR(SUMPRODUCT((Parfaites!$B165=[11]Sem!$C$2:$C$181)*([11]Sem!$E$2:$G$181=300)),"")</f>
        <v/>
      </c>
      <c r="AN165" t="str">
        <f>IFERROR(SUMPRODUCT((Parfaites!$B165=[10]Sem!$C$2:$C$181)*([10]Sem!$E$2:$G$181=300)),"")</f>
        <v/>
      </c>
      <c r="AO165" t="str">
        <f>IFERROR(SUMPRODUCT((Parfaites!$B165=[9]Sem!$C$2:$C$181)*([9]Sem!$E$2:$G$181=300)),"")</f>
        <v/>
      </c>
      <c r="AP165">
        <f>IFERROR(SUMPRODUCT((Parfaites!$B165=Sem.030!$C$2:$C$181)*(Sem.030!$E$2:$G$181=300)),"")</f>
        <v>0</v>
      </c>
      <c r="AQ165" t="str">
        <f>IFERROR(SUMPRODUCT((Parfaites!$B165=[8]Sem!$C$2:$C$181)*([8]Sem!$E$2:$G$181=300)),"")</f>
        <v/>
      </c>
      <c r="AR165" t="str">
        <f>IFERROR(SUMPRODUCT((Parfaites!$B165=[7]Sem!$C$2:$C$181)*([7]Sem!$E$2:$G$181=300)),"")</f>
        <v/>
      </c>
      <c r="AS165" t="str">
        <f>IFERROR(SUMPRODUCT((Parfaites!$B165=[6]Sem!$C$2:$C$181)*([6]Sem!$E$2:$G$181=300)),"")</f>
        <v/>
      </c>
      <c r="AT165">
        <f>IFERROR(SUMPRODUCT((Parfaites!$B165=Sem.034!$C$2:$C$181)*(Sem.034!$E$2:$G$181=300)),"")</f>
        <v>0</v>
      </c>
    </row>
    <row r="166" spans="1:46" x14ac:dyDescent="0.25">
      <c r="A166" s="73">
        <v>1163</v>
      </c>
      <c r="B166" s="135">
        <f>'Informations personnelles'!C166</f>
        <v>0</v>
      </c>
      <c r="C166" s="147">
        <f>SUMPRODUCT((Parfaites!B166='Abat-Neuf'!C$2:C$181)*('Abat-Neuf'!E$2:G$181=300))</f>
        <v>0</v>
      </c>
      <c r="D166" s="127">
        <f t="shared" si="2"/>
        <v>0</v>
      </c>
      <c r="E166" s="126">
        <f>IFERROR(C166*Données!$X$25+D166*Données!$X$23,"")</f>
        <v>0</v>
      </c>
      <c r="M166">
        <f>IFERROR(SUMPRODUCT((Parfaites!$B166=Sem.01!$C$2:$C$181)*(Sem.01!$E$2:$G$181=300)),"")</f>
        <v>0</v>
      </c>
      <c r="N166" t="str">
        <f>IFERROR(SUMPRODUCT((Parfaites!$B166=[1]Sem!$C$2:$C$181)*([1]Sem!$E$2:$G$181=300)),"")</f>
        <v/>
      </c>
      <c r="O166">
        <f>IFERROR(SUMPRODUCT((Parfaites!$B166=Sem.03!$C$2:$C$181)*(Sem.03!$E$2:$G$181=300)),"")</f>
        <v>0</v>
      </c>
      <c r="P166" t="str">
        <f>IFERROR(SUMPRODUCT((Parfaites!$B166=[2]Sem!$C$2:$C$181)*([2]Sem!$E$2:$G$181=300)),"")</f>
        <v/>
      </c>
      <c r="Q166" t="str">
        <f>IFERROR(SUMPRODUCT((Parfaites!$B166=[3]Sem!$C$2:$C$181)*([3]Sem!$E$2:$G$181=300)),"")</f>
        <v/>
      </c>
      <c r="R166" t="str">
        <f>IFERROR(SUMPRODUCT((Parfaites!$B166=[4]Sem!$C$2:$C$181)*([4]Sem!$E$2:$G$181=300)),"")</f>
        <v/>
      </c>
      <c r="S166" t="str">
        <f>IFERROR(SUMPRODUCT((Parfaites!$B166=[5]Sem!$C$2:$C$181)*([5]Sem!$E$2:$G$181=300)),"")</f>
        <v/>
      </c>
      <c r="T166" t="str">
        <f>IFERROR(SUMPRODUCT((Parfaites!$B166=[17]Sem!$C$2:$C$181)*([17]Sem!$E$2:$G$181=300)),"")</f>
        <v/>
      </c>
      <c r="U166" t="str">
        <f>IFERROR(SUMPRODUCT((Parfaites!$B166=[18]Sem!$C$2:$C$181)*([18]Sem!$E$2:$G$181=300)),"")</f>
        <v/>
      </c>
      <c r="V166" t="str">
        <f>IFERROR(SUMPRODUCT((Parfaites!$B166=[19]Sem!$C$2:$C$181)*([19]Sem!$E$2:$G$181=300)),"")</f>
        <v/>
      </c>
      <c r="W166" t="str">
        <f>IFERROR(SUMPRODUCT((Parfaites!$B166=[20]Sem!$C$2:$C$181)*([20]Sem!$E$2:$G$181=300)),"")</f>
        <v/>
      </c>
      <c r="X166" t="str">
        <f>IFERROR(SUMPRODUCT((Parfaites!$B166=[21]Sem!$C$2:$C$181)*([21]Sem!$E$2:$G$181=300)),"")</f>
        <v/>
      </c>
      <c r="Y166" t="str">
        <f>IFERROR(SUMPRODUCT((Parfaites!$B166=[22]Sem!$C$2:$C$181)*([22]Sem!$E$2:$G$181=300)),"")</f>
        <v/>
      </c>
      <c r="Z166" t="str">
        <f>IFERROR(SUMPRODUCT((Parfaites!$B166=[23]Sem!$C$2:$C$181)*([23]Sem!$E$2:$G$181=300)),"")</f>
        <v/>
      </c>
      <c r="AA166">
        <f>IFERROR(SUMPRODUCT((Parfaites!$B166=Sem.015!$C$2:$C$181)*(Sem.015!$E$2:$G$181=300)),"")</f>
        <v>0</v>
      </c>
      <c r="AB166" t="str">
        <f>IFERROR(SUMPRODUCT((Parfaites!$B166=[24]Sem!$C$2:$C$181)*([24]Sem!$E$2:$G$181=300)),"")</f>
        <v/>
      </c>
      <c r="AC166" t="str">
        <f>IFERROR(SUMPRODUCT((Parfaites!$B166=[25]Sem!$C$2:$C$181)*([25]Sem!$E$2:$G$181=300)),"")</f>
        <v/>
      </c>
      <c r="AD166" t="str">
        <f>IFERROR(SUMPRODUCT((Parfaites!$B166=[26]Sem!$C$2:$C$181)*([26]Sem!$E$2:$G$181=300)),"")</f>
        <v/>
      </c>
      <c r="AE166" t="str">
        <f>IFERROR(SUMPRODUCT((Parfaites!$B166=[27]Sem!$C$2:$C$181)*([27]Sem!$E$2:$G$181=300)),"")</f>
        <v/>
      </c>
      <c r="AF166" t="str">
        <f>IFERROR(SUMPRODUCT((Parfaites!$B166=[28]Sem!$C$2:$C$181)*([28]Sem!$E$2:$G$181=300)),"")</f>
        <v/>
      </c>
      <c r="AG166" t="str">
        <f>IFERROR(SUMPRODUCT((Parfaites!$B166=[29]Sem!$C$2:$C$181)*([29]Sem!$E$2:$G$181=300)),"")</f>
        <v/>
      </c>
      <c r="AH166" t="str">
        <f>IFERROR(SUMPRODUCT((Parfaites!$B166=[16]Sem!$C$2:$C$181)*([16]Sem!$E$2:$G$181=300)),"")</f>
        <v/>
      </c>
      <c r="AI166" t="str">
        <f>IFERROR(SUMPRODUCT((Parfaites!$B166=[15]Sem!$C$2:$C$181)*([15]Sem!$E$2:$G$181=300)),"")</f>
        <v/>
      </c>
      <c r="AJ166" t="str">
        <f>IFERROR(SUMPRODUCT((Parfaites!$B166=[14]Sem!$C$2:$C$181)*([14]Sem!$E$2:$G$181=300)),"")</f>
        <v/>
      </c>
      <c r="AK166" t="str">
        <f>IFERROR(SUMPRODUCT((Parfaites!$B166=[13]Sem!$C$2:$C$181)*([13]Sem!$E$2:$G$181=300)),"")</f>
        <v/>
      </c>
      <c r="AL166" t="str">
        <f>IFERROR(SUMPRODUCT((Parfaites!$B166=[12]Sem!$C$2:$C$181)*([12]Sem!$E$2:$G$181=300)),"")</f>
        <v/>
      </c>
      <c r="AM166" t="str">
        <f>IFERROR(SUMPRODUCT((Parfaites!$B166=[11]Sem!$C$2:$C$181)*([11]Sem!$E$2:$G$181=300)),"")</f>
        <v/>
      </c>
      <c r="AN166" t="str">
        <f>IFERROR(SUMPRODUCT((Parfaites!$B166=[10]Sem!$C$2:$C$181)*([10]Sem!$E$2:$G$181=300)),"")</f>
        <v/>
      </c>
      <c r="AO166" t="str">
        <f>IFERROR(SUMPRODUCT((Parfaites!$B166=[9]Sem!$C$2:$C$181)*([9]Sem!$E$2:$G$181=300)),"")</f>
        <v/>
      </c>
      <c r="AP166">
        <f>IFERROR(SUMPRODUCT((Parfaites!$B166=Sem.030!$C$2:$C$181)*(Sem.030!$E$2:$G$181=300)),"")</f>
        <v>0</v>
      </c>
      <c r="AQ166" t="str">
        <f>IFERROR(SUMPRODUCT((Parfaites!$B166=[8]Sem!$C$2:$C$181)*([8]Sem!$E$2:$G$181=300)),"")</f>
        <v/>
      </c>
      <c r="AR166" t="str">
        <f>IFERROR(SUMPRODUCT((Parfaites!$B166=[7]Sem!$C$2:$C$181)*([7]Sem!$E$2:$G$181=300)),"")</f>
        <v/>
      </c>
      <c r="AS166" t="str">
        <f>IFERROR(SUMPRODUCT((Parfaites!$B166=[6]Sem!$C$2:$C$181)*([6]Sem!$E$2:$G$181=300)),"")</f>
        <v/>
      </c>
      <c r="AT166">
        <f>IFERROR(SUMPRODUCT((Parfaites!$B166=Sem.034!$C$2:$C$181)*(Sem.034!$E$2:$G$181=300)),"")</f>
        <v>0</v>
      </c>
    </row>
    <row r="167" spans="1:46" x14ac:dyDescent="0.25">
      <c r="A167" s="73">
        <v>1164</v>
      </c>
      <c r="B167" s="135">
        <f>'Informations personnelles'!C167</f>
        <v>0</v>
      </c>
      <c r="C167" s="147">
        <f>SUMPRODUCT((Parfaites!B167='Abat-Neuf'!C$2:C$181)*('Abat-Neuf'!E$2:G$181=300))</f>
        <v>0</v>
      </c>
      <c r="D167" s="127">
        <f t="shared" si="2"/>
        <v>0</v>
      </c>
      <c r="E167" s="126">
        <f>IFERROR(C167*Données!$X$25+D167*Données!$X$23,"")</f>
        <v>0</v>
      </c>
      <c r="M167">
        <f>IFERROR(SUMPRODUCT((Parfaites!$B167=Sem.01!$C$2:$C$181)*(Sem.01!$E$2:$G$181=300)),"")</f>
        <v>0</v>
      </c>
      <c r="N167" t="str">
        <f>IFERROR(SUMPRODUCT((Parfaites!$B167=[1]Sem!$C$2:$C$181)*([1]Sem!$E$2:$G$181=300)),"")</f>
        <v/>
      </c>
      <c r="O167">
        <f>IFERROR(SUMPRODUCT((Parfaites!$B167=Sem.03!$C$2:$C$181)*(Sem.03!$E$2:$G$181=300)),"")</f>
        <v>0</v>
      </c>
      <c r="P167" t="str">
        <f>IFERROR(SUMPRODUCT((Parfaites!$B167=[2]Sem!$C$2:$C$181)*([2]Sem!$E$2:$G$181=300)),"")</f>
        <v/>
      </c>
      <c r="Q167" t="str">
        <f>IFERROR(SUMPRODUCT((Parfaites!$B167=[3]Sem!$C$2:$C$181)*([3]Sem!$E$2:$G$181=300)),"")</f>
        <v/>
      </c>
      <c r="R167" t="str">
        <f>IFERROR(SUMPRODUCT((Parfaites!$B167=[4]Sem!$C$2:$C$181)*([4]Sem!$E$2:$G$181=300)),"")</f>
        <v/>
      </c>
      <c r="S167" t="str">
        <f>IFERROR(SUMPRODUCT((Parfaites!$B167=[5]Sem!$C$2:$C$181)*([5]Sem!$E$2:$G$181=300)),"")</f>
        <v/>
      </c>
      <c r="T167" t="str">
        <f>IFERROR(SUMPRODUCT((Parfaites!$B167=[17]Sem!$C$2:$C$181)*([17]Sem!$E$2:$G$181=300)),"")</f>
        <v/>
      </c>
      <c r="U167" t="str">
        <f>IFERROR(SUMPRODUCT((Parfaites!$B167=[18]Sem!$C$2:$C$181)*([18]Sem!$E$2:$G$181=300)),"")</f>
        <v/>
      </c>
      <c r="V167" t="str">
        <f>IFERROR(SUMPRODUCT((Parfaites!$B167=[19]Sem!$C$2:$C$181)*([19]Sem!$E$2:$G$181=300)),"")</f>
        <v/>
      </c>
      <c r="W167" t="str">
        <f>IFERROR(SUMPRODUCT((Parfaites!$B167=[20]Sem!$C$2:$C$181)*([20]Sem!$E$2:$G$181=300)),"")</f>
        <v/>
      </c>
      <c r="X167" t="str">
        <f>IFERROR(SUMPRODUCT((Parfaites!$B167=[21]Sem!$C$2:$C$181)*([21]Sem!$E$2:$G$181=300)),"")</f>
        <v/>
      </c>
      <c r="Y167" t="str">
        <f>IFERROR(SUMPRODUCT((Parfaites!$B167=[22]Sem!$C$2:$C$181)*([22]Sem!$E$2:$G$181=300)),"")</f>
        <v/>
      </c>
      <c r="Z167" t="str">
        <f>IFERROR(SUMPRODUCT((Parfaites!$B167=[23]Sem!$C$2:$C$181)*([23]Sem!$E$2:$G$181=300)),"")</f>
        <v/>
      </c>
      <c r="AA167">
        <f>IFERROR(SUMPRODUCT((Parfaites!$B167=Sem.015!$C$2:$C$181)*(Sem.015!$E$2:$G$181=300)),"")</f>
        <v>0</v>
      </c>
      <c r="AB167" t="str">
        <f>IFERROR(SUMPRODUCT((Parfaites!$B167=[24]Sem!$C$2:$C$181)*([24]Sem!$E$2:$G$181=300)),"")</f>
        <v/>
      </c>
      <c r="AC167" t="str">
        <f>IFERROR(SUMPRODUCT((Parfaites!$B167=[25]Sem!$C$2:$C$181)*([25]Sem!$E$2:$G$181=300)),"")</f>
        <v/>
      </c>
      <c r="AD167" t="str">
        <f>IFERROR(SUMPRODUCT((Parfaites!$B167=[26]Sem!$C$2:$C$181)*([26]Sem!$E$2:$G$181=300)),"")</f>
        <v/>
      </c>
      <c r="AE167" t="str">
        <f>IFERROR(SUMPRODUCT((Parfaites!$B167=[27]Sem!$C$2:$C$181)*([27]Sem!$E$2:$G$181=300)),"")</f>
        <v/>
      </c>
      <c r="AF167" t="str">
        <f>IFERROR(SUMPRODUCT((Parfaites!$B167=[28]Sem!$C$2:$C$181)*([28]Sem!$E$2:$G$181=300)),"")</f>
        <v/>
      </c>
      <c r="AG167" t="str">
        <f>IFERROR(SUMPRODUCT((Parfaites!$B167=[29]Sem!$C$2:$C$181)*([29]Sem!$E$2:$G$181=300)),"")</f>
        <v/>
      </c>
      <c r="AH167" t="str">
        <f>IFERROR(SUMPRODUCT((Parfaites!$B167=[16]Sem!$C$2:$C$181)*([16]Sem!$E$2:$G$181=300)),"")</f>
        <v/>
      </c>
      <c r="AI167" t="str">
        <f>IFERROR(SUMPRODUCT((Parfaites!$B167=[15]Sem!$C$2:$C$181)*([15]Sem!$E$2:$G$181=300)),"")</f>
        <v/>
      </c>
      <c r="AJ167" t="str">
        <f>IFERROR(SUMPRODUCT((Parfaites!$B167=[14]Sem!$C$2:$C$181)*([14]Sem!$E$2:$G$181=300)),"")</f>
        <v/>
      </c>
      <c r="AK167" t="str">
        <f>IFERROR(SUMPRODUCT((Parfaites!$B167=[13]Sem!$C$2:$C$181)*([13]Sem!$E$2:$G$181=300)),"")</f>
        <v/>
      </c>
      <c r="AL167" t="str">
        <f>IFERROR(SUMPRODUCT((Parfaites!$B167=[12]Sem!$C$2:$C$181)*([12]Sem!$E$2:$G$181=300)),"")</f>
        <v/>
      </c>
      <c r="AM167" t="str">
        <f>IFERROR(SUMPRODUCT((Parfaites!$B167=[11]Sem!$C$2:$C$181)*([11]Sem!$E$2:$G$181=300)),"")</f>
        <v/>
      </c>
      <c r="AN167" t="str">
        <f>IFERROR(SUMPRODUCT((Parfaites!$B167=[10]Sem!$C$2:$C$181)*([10]Sem!$E$2:$G$181=300)),"")</f>
        <v/>
      </c>
      <c r="AO167" t="str">
        <f>IFERROR(SUMPRODUCT((Parfaites!$B167=[9]Sem!$C$2:$C$181)*([9]Sem!$E$2:$G$181=300)),"")</f>
        <v/>
      </c>
      <c r="AP167">
        <f>IFERROR(SUMPRODUCT((Parfaites!$B167=Sem.030!$C$2:$C$181)*(Sem.030!$E$2:$G$181=300)),"")</f>
        <v>0</v>
      </c>
      <c r="AQ167" t="str">
        <f>IFERROR(SUMPRODUCT((Parfaites!$B167=[8]Sem!$C$2:$C$181)*([8]Sem!$E$2:$G$181=300)),"")</f>
        <v/>
      </c>
      <c r="AR167" t="str">
        <f>IFERROR(SUMPRODUCT((Parfaites!$B167=[7]Sem!$C$2:$C$181)*([7]Sem!$E$2:$G$181=300)),"")</f>
        <v/>
      </c>
      <c r="AS167" t="str">
        <f>IFERROR(SUMPRODUCT((Parfaites!$B167=[6]Sem!$C$2:$C$181)*([6]Sem!$E$2:$G$181=300)),"")</f>
        <v/>
      </c>
      <c r="AT167">
        <f>IFERROR(SUMPRODUCT((Parfaites!$B167=Sem.034!$C$2:$C$181)*(Sem.034!$E$2:$G$181=300)),"")</f>
        <v>0</v>
      </c>
    </row>
    <row r="168" spans="1:46" x14ac:dyDescent="0.25">
      <c r="A168" s="73">
        <v>1165</v>
      </c>
      <c r="B168" s="135">
        <f>'Informations personnelles'!C168</f>
        <v>0</v>
      </c>
      <c r="C168" s="147">
        <f>SUMPRODUCT((Parfaites!B168='Abat-Neuf'!C$2:C$181)*('Abat-Neuf'!E$2:G$181=300))</f>
        <v>0</v>
      </c>
      <c r="D168" s="127">
        <f t="shared" si="2"/>
        <v>0</v>
      </c>
      <c r="E168" s="126">
        <f>IFERROR(C168*Données!$X$25+D168*Données!$X$23,"")</f>
        <v>0</v>
      </c>
      <c r="M168">
        <f>IFERROR(SUMPRODUCT((Parfaites!$B168=Sem.01!$C$2:$C$181)*(Sem.01!$E$2:$G$181=300)),"")</f>
        <v>0</v>
      </c>
      <c r="N168" t="str">
        <f>IFERROR(SUMPRODUCT((Parfaites!$B168=[1]Sem!$C$2:$C$181)*([1]Sem!$E$2:$G$181=300)),"")</f>
        <v/>
      </c>
      <c r="O168">
        <f>IFERROR(SUMPRODUCT((Parfaites!$B168=Sem.03!$C$2:$C$181)*(Sem.03!$E$2:$G$181=300)),"")</f>
        <v>0</v>
      </c>
      <c r="P168" t="str">
        <f>IFERROR(SUMPRODUCT((Parfaites!$B168=[2]Sem!$C$2:$C$181)*([2]Sem!$E$2:$G$181=300)),"")</f>
        <v/>
      </c>
      <c r="Q168" t="str">
        <f>IFERROR(SUMPRODUCT((Parfaites!$B168=[3]Sem!$C$2:$C$181)*([3]Sem!$E$2:$G$181=300)),"")</f>
        <v/>
      </c>
      <c r="R168" t="str">
        <f>IFERROR(SUMPRODUCT((Parfaites!$B168=[4]Sem!$C$2:$C$181)*([4]Sem!$E$2:$G$181=300)),"")</f>
        <v/>
      </c>
      <c r="S168" t="str">
        <f>IFERROR(SUMPRODUCT((Parfaites!$B168=[5]Sem!$C$2:$C$181)*([5]Sem!$E$2:$G$181=300)),"")</f>
        <v/>
      </c>
      <c r="T168" t="str">
        <f>IFERROR(SUMPRODUCT((Parfaites!$B168=[17]Sem!$C$2:$C$181)*([17]Sem!$E$2:$G$181=300)),"")</f>
        <v/>
      </c>
      <c r="U168" t="str">
        <f>IFERROR(SUMPRODUCT((Parfaites!$B168=[18]Sem!$C$2:$C$181)*([18]Sem!$E$2:$G$181=300)),"")</f>
        <v/>
      </c>
      <c r="V168" t="str">
        <f>IFERROR(SUMPRODUCT((Parfaites!$B168=[19]Sem!$C$2:$C$181)*([19]Sem!$E$2:$G$181=300)),"")</f>
        <v/>
      </c>
      <c r="W168" t="str">
        <f>IFERROR(SUMPRODUCT((Parfaites!$B168=[20]Sem!$C$2:$C$181)*([20]Sem!$E$2:$G$181=300)),"")</f>
        <v/>
      </c>
      <c r="X168" t="str">
        <f>IFERROR(SUMPRODUCT((Parfaites!$B168=[21]Sem!$C$2:$C$181)*([21]Sem!$E$2:$G$181=300)),"")</f>
        <v/>
      </c>
      <c r="Y168" t="str">
        <f>IFERROR(SUMPRODUCT((Parfaites!$B168=[22]Sem!$C$2:$C$181)*([22]Sem!$E$2:$G$181=300)),"")</f>
        <v/>
      </c>
      <c r="Z168" t="str">
        <f>IFERROR(SUMPRODUCT((Parfaites!$B168=[23]Sem!$C$2:$C$181)*([23]Sem!$E$2:$G$181=300)),"")</f>
        <v/>
      </c>
      <c r="AA168">
        <f>IFERROR(SUMPRODUCT((Parfaites!$B168=Sem.015!$C$2:$C$181)*(Sem.015!$E$2:$G$181=300)),"")</f>
        <v>0</v>
      </c>
      <c r="AB168" t="str">
        <f>IFERROR(SUMPRODUCT((Parfaites!$B168=[24]Sem!$C$2:$C$181)*([24]Sem!$E$2:$G$181=300)),"")</f>
        <v/>
      </c>
      <c r="AC168" t="str">
        <f>IFERROR(SUMPRODUCT((Parfaites!$B168=[25]Sem!$C$2:$C$181)*([25]Sem!$E$2:$G$181=300)),"")</f>
        <v/>
      </c>
      <c r="AD168" t="str">
        <f>IFERROR(SUMPRODUCT((Parfaites!$B168=[26]Sem!$C$2:$C$181)*([26]Sem!$E$2:$G$181=300)),"")</f>
        <v/>
      </c>
      <c r="AE168" t="str">
        <f>IFERROR(SUMPRODUCT((Parfaites!$B168=[27]Sem!$C$2:$C$181)*([27]Sem!$E$2:$G$181=300)),"")</f>
        <v/>
      </c>
      <c r="AF168" t="str">
        <f>IFERROR(SUMPRODUCT((Parfaites!$B168=[28]Sem!$C$2:$C$181)*([28]Sem!$E$2:$G$181=300)),"")</f>
        <v/>
      </c>
      <c r="AG168" t="str">
        <f>IFERROR(SUMPRODUCT((Parfaites!$B168=[29]Sem!$C$2:$C$181)*([29]Sem!$E$2:$G$181=300)),"")</f>
        <v/>
      </c>
      <c r="AH168" t="str">
        <f>IFERROR(SUMPRODUCT((Parfaites!$B168=[16]Sem!$C$2:$C$181)*([16]Sem!$E$2:$G$181=300)),"")</f>
        <v/>
      </c>
      <c r="AI168" t="str">
        <f>IFERROR(SUMPRODUCT((Parfaites!$B168=[15]Sem!$C$2:$C$181)*([15]Sem!$E$2:$G$181=300)),"")</f>
        <v/>
      </c>
      <c r="AJ168" t="str">
        <f>IFERROR(SUMPRODUCT((Parfaites!$B168=[14]Sem!$C$2:$C$181)*([14]Sem!$E$2:$G$181=300)),"")</f>
        <v/>
      </c>
      <c r="AK168" t="str">
        <f>IFERROR(SUMPRODUCT((Parfaites!$B168=[13]Sem!$C$2:$C$181)*([13]Sem!$E$2:$G$181=300)),"")</f>
        <v/>
      </c>
      <c r="AL168" t="str">
        <f>IFERROR(SUMPRODUCT((Parfaites!$B168=[12]Sem!$C$2:$C$181)*([12]Sem!$E$2:$G$181=300)),"")</f>
        <v/>
      </c>
      <c r="AM168" t="str">
        <f>IFERROR(SUMPRODUCT((Parfaites!$B168=[11]Sem!$C$2:$C$181)*([11]Sem!$E$2:$G$181=300)),"")</f>
        <v/>
      </c>
      <c r="AN168" t="str">
        <f>IFERROR(SUMPRODUCT((Parfaites!$B168=[10]Sem!$C$2:$C$181)*([10]Sem!$E$2:$G$181=300)),"")</f>
        <v/>
      </c>
      <c r="AO168" t="str">
        <f>IFERROR(SUMPRODUCT((Parfaites!$B168=[9]Sem!$C$2:$C$181)*([9]Sem!$E$2:$G$181=300)),"")</f>
        <v/>
      </c>
      <c r="AP168">
        <f>IFERROR(SUMPRODUCT((Parfaites!$B168=Sem.030!$C$2:$C$181)*(Sem.030!$E$2:$G$181=300)),"")</f>
        <v>0</v>
      </c>
      <c r="AQ168" t="str">
        <f>IFERROR(SUMPRODUCT((Parfaites!$B168=[8]Sem!$C$2:$C$181)*([8]Sem!$E$2:$G$181=300)),"")</f>
        <v/>
      </c>
      <c r="AR168" t="str">
        <f>IFERROR(SUMPRODUCT((Parfaites!$B168=[7]Sem!$C$2:$C$181)*([7]Sem!$E$2:$G$181=300)),"")</f>
        <v/>
      </c>
      <c r="AS168" t="str">
        <f>IFERROR(SUMPRODUCT((Parfaites!$B168=[6]Sem!$C$2:$C$181)*([6]Sem!$E$2:$G$181=300)),"")</f>
        <v/>
      </c>
      <c r="AT168">
        <f>IFERROR(SUMPRODUCT((Parfaites!$B168=Sem.034!$C$2:$C$181)*(Sem.034!$E$2:$G$181=300)),"")</f>
        <v>0</v>
      </c>
    </row>
    <row r="169" spans="1:46" x14ac:dyDescent="0.25">
      <c r="A169" s="73">
        <v>1166</v>
      </c>
      <c r="B169" s="135">
        <f>'Informations personnelles'!C169</f>
        <v>0</v>
      </c>
      <c r="C169" s="147">
        <f>SUMPRODUCT((Parfaites!B169='Abat-Neuf'!C$2:C$181)*('Abat-Neuf'!E$2:G$181=300))</f>
        <v>0</v>
      </c>
      <c r="D169" s="127">
        <f t="shared" si="2"/>
        <v>0</v>
      </c>
      <c r="E169" s="126">
        <f>IFERROR(C169*Données!$X$25+D169*Données!$X$23,"")</f>
        <v>0</v>
      </c>
      <c r="M169">
        <f>IFERROR(SUMPRODUCT((Parfaites!$B169=Sem.01!$C$2:$C$181)*(Sem.01!$E$2:$G$181=300)),"")</f>
        <v>0</v>
      </c>
      <c r="N169" t="str">
        <f>IFERROR(SUMPRODUCT((Parfaites!$B169=[1]Sem!$C$2:$C$181)*([1]Sem!$E$2:$G$181=300)),"")</f>
        <v/>
      </c>
      <c r="O169">
        <f>IFERROR(SUMPRODUCT((Parfaites!$B169=Sem.03!$C$2:$C$181)*(Sem.03!$E$2:$G$181=300)),"")</f>
        <v>0</v>
      </c>
      <c r="P169" t="str">
        <f>IFERROR(SUMPRODUCT((Parfaites!$B169=[2]Sem!$C$2:$C$181)*([2]Sem!$E$2:$G$181=300)),"")</f>
        <v/>
      </c>
      <c r="Q169" t="str">
        <f>IFERROR(SUMPRODUCT((Parfaites!$B169=[3]Sem!$C$2:$C$181)*([3]Sem!$E$2:$G$181=300)),"")</f>
        <v/>
      </c>
      <c r="R169" t="str">
        <f>IFERROR(SUMPRODUCT((Parfaites!$B169=[4]Sem!$C$2:$C$181)*([4]Sem!$E$2:$G$181=300)),"")</f>
        <v/>
      </c>
      <c r="S169" t="str">
        <f>IFERROR(SUMPRODUCT((Parfaites!$B169=[5]Sem!$C$2:$C$181)*([5]Sem!$E$2:$G$181=300)),"")</f>
        <v/>
      </c>
      <c r="T169" t="str">
        <f>IFERROR(SUMPRODUCT((Parfaites!$B169=[17]Sem!$C$2:$C$181)*([17]Sem!$E$2:$G$181=300)),"")</f>
        <v/>
      </c>
      <c r="U169" t="str">
        <f>IFERROR(SUMPRODUCT((Parfaites!$B169=[18]Sem!$C$2:$C$181)*([18]Sem!$E$2:$G$181=300)),"")</f>
        <v/>
      </c>
      <c r="V169" t="str">
        <f>IFERROR(SUMPRODUCT((Parfaites!$B169=[19]Sem!$C$2:$C$181)*([19]Sem!$E$2:$G$181=300)),"")</f>
        <v/>
      </c>
      <c r="W169" t="str">
        <f>IFERROR(SUMPRODUCT((Parfaites!$B169=[20]Sem!$C$2:$C$181)*([20]Sem!$E$2:$G$181=300)),"")</f>
        <v/>
      </c>
      <c r="X169" t="str">
        <f>IFERROR(SUMPRODUCT((Parfaites!$B169=[21]Sem!$C$2:$C$181)*([21]Sem!$E$2:$G$181=300)),"")</f>
        <v/>
      </c>
      <c r="Y169" t="str">
        <f>IFERROR(SUMPRODUCT((Parfaites!$B169=[22]Sem!$C$2:$C$181)*([22]Sem!$E$2:$G$181=300)),"")</f>
        <v/>
      </c>
      <c r="Z169" t="str">
        <f>IFERROR(SUMPRODUCT((Parfaites!$B169=[23]Sem!$C$2:$C$181)*([23]Sem!$E$2:$G$181=300)),"")</f>
        <v/>
      </c>
      <c r="AA169">
        <f>IFERROR(SUMPRODUCT((Parfaites!$B169=Sem.015!$C$2:$C$181)*(Sem.015!$E$2:$G$181=300)),"")</f>
        <v>0</v>
      </c>
      <c r="AB169" t="str">
        <f>IFERROR(SUMPRODUCT((Parfaites!$B169=[24]Sem!$C$2:$C$181)*([24]Sem!$E$2:$G$181=300)),"")</f>
        <v/>
      </c>
      <c r="AC169" t="str">
        <f>IFERROR(SUMPRODUCT((Parfaites!$B169=[25]Sem!$C$2:$C$181)*([25]Sem!$E$2:$G$181=300)),"")</f>
        <v/>
      </c>
      <c r="AD169" t="str">
        <f>IFERROR(SUMPRODUCT((Parfaites!$B169=[26]Sem!$C$2:$C$181)*([26]Sem!$E$2:$G$181=300)),"")</f>
        <v/>
      </c>
      <c r="AE169" t="str">
        <f>IFERROR(SUMPRODUCT((Parfaites!$B169=[27]Sem!$C$2:$C$181)*([27]Sem!$E$2:$G$181=300)),"")</f>
        <v/>
      </c>
      <c r="AF169" t="str">
        <f>IFERROR(SUMPRODUCT((Parfaites!$B169=[28]Sem!$C$2:$C$181)*([28]Sem!$E$2:$G$181=300)),"")</f>
        <v/>
      </c>
      <c r="AG169" t="str">
        <f>IFERROR(SUMPRODUCT((Parfaites!$B169=[29]Sem!$C$2:$C$181)*([29]Sem!$E$2:$G$181=300)),"")</f>
        <v/>
      </c>
      <c r="AH169" t="str">
        <f>IFERROR(SUMPRODUCT((Parfaites!$B169=[16]Sem!$C$2:$C$181)*([16]Sem!$E$2:$G$181=300)),"")</f>
        <v/>
      </c>
      <c r="AI169" t="str">
        <f>IFERROR(SUMPRODUCT((Parfaites!$B169=[15]Sem!$C$2:$C$181)*([15]Sem!$E$2:$G$181=300)),"")</f>
        <v/>
      </c>
      <c r="AJ169" t="str">
        <f>IFERROR(SUMPRODUCT((Parfaites!$B169=[14]Sem!$C$2:$C$181)*([14]Sem!$E$2:$G$181=300)),"")</f>
        <v/>
      </c>
      <c r="AK169" t="str">
        <f>IFERROR(SUMPRODUCT((Parfaites!$B169=[13]Sem!$C$2:$C$181)*([13]Sem!$E$2:$G$181=300)),"")</f>
        <v/>
      </c>
      <c r="AL169" t="str">
        <f>IFERROR(SUMPRODUCT((Parfaites!$B169=[12]Sem!$C$2:$C$181)*([12]Sem!$E$2:$G$181=300)),"")</f>
        <v/>
      </c>
      <c r="AM169" t="str">
        <f>IFERROR(SUMPRODUCT((Parfaites!$B169=[11]Sem!$C$2:$C$181)*([11]Sem!$E$2:$G$181=300)),"")</f>
        <v/>
      </c>
      <c r="AN169" t="str">
        <f>IFERROR(SUMPRODUCT((Parfaites!$B169=[10]Sem!$C$2:$C$181)*([10]Sem!$E$2:$G$181=300)),"")</f>
        <v/>
      </c>
      <c r="AO169" t="str">
        <f>IFERROR(SUMPRODUCT((Parfaites!$B169=[9]Sem!$C$2:$C$181)*([9]Sem!$E$2:$G$181=300)),"")</f>
        <v/>
      </c>
      <c r="AP169">
        <f>IFERROR(SUMPRODUCT((Parfaites!$B169=Sem.030!$C$2:$C$181)*(Sem.030!$E$2:$G$181=300)),"")</f>
        <v>0</v>
      </c>
      <c r="AQ169" t="str">
        <f>IFERROR(SUMPRODUCT((Parfaites!$B169=[8]Sem!$C$2:$C$181)*([8]Sem!$E$2:$G$181=300)),"")</f>
        <v/>
      </c>
      <c r="AR169" t="str">
        <f>IFERROR(SUMPRODUCT((Parfaites!$B169=[7]Sem!$C$2:$C$181)*([7]Sem!$E$2:$G$181=300)),"")</f>
        <v/>
      </c>
      <c r="AS169" t="str">
        <f>IFERROR(SUMPRODUCT((Parfaites!$B169=[6]Sem!$C$2:$C$181)*([6]Sem!$E$2:$G$181=300)),"")</f>
        <v/>
      </c>
      <c r="AT169">
        <f>IFERROR(SUMPRODUCT((Parfaites!$B169=Sem.034!$C$2:$C$181)*(Sem.034!$E$2:$G$181=300)),"")</f>
        <v>0</v>
      </c>
    </row>
    <row r="170" spans="1:46" x14ac:dyDescent="0.25">
      <c r="A170" s="73">
        <v>1167</v>
      </c>
      <c r="B170" s="135">
        <f>'Informations personnelles'!C170</f>
        <v>0</v>
      </c>
      <c r="C170" s="147">
        <f>SUMPRODUCT((Parfaites!B170='Abat-Neuf'!C$2:C$181)*('Abat-Neuf'!E$2:G$181=300))</f>
        <v>0</v>
      </c>
      <c r="D170" s="127">
        <f t="shared" si="2"/>
        <v>0</v>
      </c>
      <c r="E170" s="126">
        <f>IFERROR(C170*Données!$X$25+D170*Données!$X$23,"")</f>
        <v>0</v>
      </c>
      <c r="M170">
        <f>IFERROR(SUMPRODUCT((Parfaites!$B170=Sem.01!$C$2:$C$181)*(Sem.01!$E$2:$G$181=300)),"")</f>
        <v>0</v>
      </c>
      <c r="N170" t="str">
        <f>IFERROR(SUMPRODUCT((Parfaites!$B170=[1]Sem!$C$2:$C$181)*([1]Sem!$E$2:$G$181=300)),"")</f>
        <v/>
      </c>
      <c r="O170">
        <f>IFERROR(SUMPRODUCT((Parfaites!$B170=Sem.03!$C$2:$C$181)*(Sem.03!$E$2:$G$181=300)),"")</f>
        <v>0</v>
      </c>
      <c r="P170" t="str">
        <f>IFERROR(SUMPRODUCT((Parfaites!$B170=[2]Sem!$C$2:$C$181)*([2]Sem!$E$2:$G$181=300)),"")</f>
        <v/>
      </c>
      <c r="Q170" t="str">
        <f>IFERROR(SUMPRODUCT((Parfaites!$B170=[3]Sem!$C$2:$C$181)*([3]Sem!$E$2:$G$181=300)),"")</f>
        <v/>
      </c>
      <c r="R170" t="str">
        <f>IFERROR(SUMPRODUCT((Parfaites!$B170=[4]Sem!$C$2:$C$181)*([4]Sem!$E$2:$G$181=300)),"")</f>
        <v/>
      </c>
      <c r="S170" t="str">
        <f>IFERROR(SUMPRODUCT((Parfaites!$B170=[5]Sem!$C$2:$C$181)*([5]Sem!$E$2:$G$181=300)),"")</f>
        <v/>
      </c>
      <c r="T170" t="str">
        <f>IFERROR(SUMPRODUCT((Parfaites!$B170=[17]Sem!$C$2:$C$181)*([17]Sem!$E$2:$G$181=300)),"")</f>
        <v/>
      </c>
      <c r="U170" t="str">
        <f>IFERROR(SUMPRODUCT((Parfaites!$B170=[18]Sem!$C$2:$C$181)*([18]Sem!$E$2:$G$181=300)),"")</f>
        <v/>
      </c>
      <c r="V170" t="str">
        <f>IFERROR(SUMPRODUCT((Parfaites!$B170=[19]Sem!$C$2:$C$181)*([19]Sem!$E$2:$G$181=300)),"")</f>
        <v/>
      </c>
      <c r="W170" t="str">
        <f>IFERROR(SUMPRODUCT((Parfaites!$B170=[20]Sem!$C$2:$C$181)*([20]Sem!$E$2:$G$181=300)),"")</f>
        <v/>
      </c>
      <c r="X170" t="str">
        <f>IFERROR(SUMPRODUCT((Parfaites!$B170=[21]Sem!$C$2:$C$181)*([21]Sem!$E$2:$G$181=300)),"")</f>
        <v/>
      </c>
      <c r="Y170" t="str">
        <f>IFERROR(SUMPRODUCT((Parfaites!$B170=[22]Sem!$C$2:$C$181)*([22]Sem!$E$2:$G$181=300)),"")</f>
        <v/>
      </c>
      <c r="Z170" t="str">
        <f>IFERROR(SUMPRODUCT((Parfaites!$B170=[23]Sem!$C$2:$C$181)*([23]Sem!$E$2:$G$181=300)),"")</f>
        <v/>
      </c>
      <c r="AA170">
        <f>IFERROR(SUMPRODUCT((Parfaites!$B170=Sem.015!$C$2:$C$181)*(Sem.015!$E$2:$G$181=300)),"")</f>
        <v>0</v>
      </c>
      <c r="AB170" t="str">
        <f>IFERROR(SUMPRODUCT((Parfaites!$B170=[24]Sem!$C$2:$C$181)*([24]Sem!$E$2:$G$181=300)),"")</f>
        <v/>
      </c>
      <c r="AC170" t="str">
        <f>IFERROR(SUMPRODUCT((Parfaites!$B170=[25]Sem!$C$2:$C$181)*([25]Sem!$E$2:$G$181=300)),"")</f>
        <v/>
      </c>
      <c r="AD170" t="str">
        <f>IFERROR(SUMPRODUCT((Parfaites!$B170=[26]Sem!$C$2:$C$181)*([26]Sem!$E$2:$G$181=300)),"")</f>
        <v/>
      </c>
      <c r="AE170" t="str">
        <f>IFERROR(SUMPRODUCT((Parfaites!$B170=[27]Sem!$C$2:$C$181)*([27]Sem!$E$2:$G$181=300)),"")</f>
        <v/>
      </c>
      <c r="AF170" t="str">
        <f>IFERROR(SUMPRODUCT((Parfaites!$B170=[28]Sem!$C$2:$C$181)*([28]Sem!$E$2:$G$181=300)),"")</f>
        <v/>
      </c>
      <c r="AG170" t="str">
        <f>IFERROR(SUMPRODUCT((Parfaites!$B170=[29]Sem!$C$2:$C$181)*([29]Sem!$E$2:$G$181=300)),"")</f>
        <v/>
      </c>
      <c r="AH170" t="str">
        <f>IFERROR(SUMPRODUCT((Parfaites!$B170=[16]Sem!$C$2:$C$181)*([16]Sem!$E$2:$G$181=300)),"")</f>
        <v/>
      </c>
      <c r="AI170" t="str">
        <f>IFERROR(SUMPRODUCT((Parfaites!$B170=[15]Sem!$C$2:$C$181)*([15]Sem!$E$2:$G$181=300)),"")</f>
        <v/>
      </c>
      <c r="AJ170" t="str">
        <f>IFERROR(SUMPRODUCT((Parfaites!$B170=[14]Sem!$C$2:$C$181)*([14]Sem!$E$2:$G$181=300)),"")</f>
        <v/>
      </c>
      <c r="AK170" t="str">
        <f>IFERROR(SUMPRODUCT((Parfaites!$B170=[13]Sem!$C$2:$C$181)*([13]Sem!$E$2:$G$181=300)),"")</f>
        <v/>
      </c>
      <c r="AL170" t="str">
        <f>IFERROR(SUMPRODUCT((Parfaites!$B170=[12]Sem!$C$2:$C$181)*([12]Sem!$E$2:$G$181=300)),"")</f>
        <v/>
      </c>
      <c r="AM170" t="str">
        <f>IFERROR(SUMPRODUCT((Parfaites!$B170=[11]Sem!$C$2:$C$181)*([11]Sem!$E$2:$G$181=300)),"")</f>
        <v/>
      </c>
      <c r="AN170" t="str">
        <f>IFERROR(SUMPRODUCT((Parfaites!$B170=[10]Sem!$C$2:$C$181)*([10]Sem!$E$2:$G$181=300)),"")</f>
        <v/>
      </c>
      <c r="AO170" t="str">
        <f>IFERROR(SUMPRODUCT((Parfaites!$B170=[9]Sem!$C$2:$C$181)*([9]Sem!$E$2:$G$181=300)),"")</f>
        <v/>
      </c>
      <c r="AP170">
        <f>IFERROR(SUMPRODUCT((Parfaites!$B170=Sem.030!$C$2:$C$181)*(Sem.030!$E$2:$G$181=300)),"")</f>
        <v>0</v>
      </c>
      <c r="AQ170" t="str">
        <f>IFERROR(SUMPRODUCT((Parfaites!$B170=[8]Sem!$C$2:$C$181)*([8]Sem!$E$2:$G$181=300)),"")</f>
        <v/>
      </c>
      <c r="AR170" t="str">
        <f>IFERROR(SUMPRODUCT((Parfaites!$B170=[7]Sem!$C$2:$C$181)*([7]Sem!$E$2:$G$181=300)),"")</f>
        <v/>
      </c>
      <c r="AS170" t="str">
        <f>IFERROR(SUMPRODUCT((Parfaites!$B170=[6]Sem!$C$2:$C$181)*([6]Sem!$E$2:$G$181=300)),"")</f>
        <v/>
      </c>
      <c r="AT170">
        <f>IFERROR(SUMPRODUCT((Parfaites!$B170=Sem.034!$C$2:$C$181)*(Sem.034!$E$2:$G$181=300)),"")</f>
        <v>0</v>
      </c>
    </row>
    <row r="171" spans="1:46" x14ac:dyDescent="0.25">
      <c r="A171" s="73">
        <v>1168</v>
      </c>
      <c r="B171" s="135">
        <f>'Informations personnelles'!C171</f>
        <v>0</v>
      </c>
      <c r="C171" s="147">
        <f>SUMPRODUCT((Parfaites!B171='Abat-Neuf'!C$2:C$181)*('Abat-Neuf'!E$2:G$181=300))</f>
        <v>0</v>
      </c>
      <c r="D171" s="127">
        <f t="shared" si="2"/>
        <v>0</v>
      </c>
      <c r="E171" s="126">
        <f>IFERROR(C171*Données!$X$25+D171*Données!$X$23,"")</f>
        <v>0</v>
      </c>
      <c r="M171">
        <f>IFERROR(SUMPRODUCT((Parfaites!$B171=Sem.01!$C$2:$C$181)*(Sem.01!$E$2:$G$181=300)),"")</f>
        <v>0</v>
      </c>
      <c r="N171" t="str">
        <f>IFERROR(SUMPRODUCT((Parfaites!$B171=[1]Sem!$C$2:$C$181)*([1]Sem!$E$2:$G$181=300)),"")</f>
        <v/>
      </c>
      <c r="O171">
        <f>IFERROR(SUMPRODUCT((Parfaites!$B171=Sem.03!$C$2:$C$181)*(Sem.03!$E$2:$G$181=300)),"")</f>
        <v>0</v>
      </c>
      <c r="P171" t="str">
        <f>IFERROR(SUMPRODUCT((Parfaites!$B171=[2]Sem!$C$2:$C$181)*([2]Sem!$E$2:$G$181=300)),"")</f>
        <v/>
      </c>
      <c r="Q171" t="str">
        <f>IFERROR(SUMPRODUCT((Parfaites!$B171=[3]Sem!$C$2:$C$181)*([3]Sem!$E$2:$G$181=300)),"")</f>
        <v/>
      </c>
      <c r="R171" t="str">
        <f>IFERROR(SUMPRODUCT((Parfaites!$B171=[4]Sem!$C$2:$C$181)*([4]Sem!$E$2:$G$181=300)),"")</f>
        <v/>
      </c>
      <c r="S171" t="str">
        <f>IFERROR(SUMPRODUCT((Parfaites!$B171=[5]Sem!$C$2:$C$181)*([5]Sem!$E$2:$G$181=300)),"")</f>
        <v/>
      </c>
      <c r="T171" t="str">
        <f>IFERROR(SUMPRODUCT((Parfaites!$B171=[17]Sem!$C$2:$C$181)*([17]Sem!$E$2:$G$181=300)),"")</f>
        <v/>
      </c>
      <c r="U171" t="str">
        <f>IFERROR(SUMPRODUCT((Parfaites!$B171=[18]Sem!$C$2:$C$181)*([18]Sem!$E$2:$G$181=300)),"")</f>
        <v/>
      </c>
      <c r="V171" t="str">
        <f>IFERROR(SUMPRODUCT((Parfaites!$B171=[19]Sem!$C$2:$C$181)*([19]Sem!$E$2:$G$181=300)),"")</f>
        <v/>
      </c>
      <c r="W171" t="str">
        <f>IFERROR(SUMPRODUCT((Parfaites!$B171=[20]Sem!$C$2:$C$181)*([20]Sem!$E$2:$G$181=300)),"")</f>
        <v/>
      </c>
      <c r="X171" t="str">
        <f>IFERROR(SUMPRODUCT((Parfaites!$B171=[21]Sem!$C$2:$C$181)*([21]Sem!$E$2:$G$181=300)),"")</f>
        <v/>
      </c>
      <c r="Y171" t="str">
        <f>IFERROR(SUMPRODUCT((Parfaites!$B171=[22]Sem!$C$2:$C$181)*([22]Sem!$E$2:$G$181=300)),"")</f>
        <v/>
      </c>
      <c r="Z171" t="str">
        <f>IFERROR(SUMPRODUCT((Parfaites!$B171=[23]Sem!$C$2:$C$181)*([23]Sem!$E$2:$G$181=300)),"")</f>
        <v/>
      </c>
      <c r="AA171">
        <f>IFERROR(SUMPRODUCT((Parfaites!$B171=Sem.015!$C$2:$C$181)*(Sem.015!$E$2:$G$181=300)),"")</f>
        <v>0</v>
      </c>
      <c r="AB171" t="str">
        <f>IFERROR(SUMPRODUCT((Parfaites!$B171=[24]Sem!$C$2:$C$181)*([24]Sem!$E$2:$G$181=300)),"")</f>
        <v/>
      </c>
      <c r="AC171" t="str">
        <f>IFERROR(SUMPRODUCT((Parfaites!$B171=[25]Sem!$C$2:$C$181)*([25]Sem!$E$2:$G$181=300)),"")</f>
        <v/>
      </c>
      <c r="AD171" t="str">
        <f>IFERROR(SUMPRODUCT((Parfaites!$B171=[26]Sem!$C$2:$C$181)*([26]Sem!$E$2:$G$181=300)),"")</f>
        <v/>
      </c>
      <c r="AE171" t="str">
        <f>IFERROR(SUMPRODUCT((Parfaites!$B171=[27]Sem!$C$2:$C$181)*([27]Sem!$E$2:$G$181=300)),"")</f>
        <v/>
      </c>
      <c r="AF171" t="str">
        <f>IFERROR(SUMPRODUCT((Parfaites!$B171=[28]Sem!$C$2:$C$181)*([28]Sem!$E$2:$G$181=300)),"")</f>
        <v/>
      </c>
      <c r="AG171" t="str">
        <f>IFERROR(SUMPRODUCT((Parfaites!$B171=[29]Sem!$C$2:$C$181)*([29]Sem!$E$2:$G$181=300)),"")</f>
        <v/>
      </c>
      <c r="AH171" t="str">
        <f>IFERROR(SUMPRODUCT((Parfaites!$B171=[16]Sem!$C$2:$C$181)*([16]Sem!$E$2:$G$181=300)),"")</f>
        <v/>
      </c>
      <c r="AI171" t="str">
        <f>IFERROR(SUMPRODUCT((Parfaites!$B171=[15]Sem!$C$2:$C$181)*([15]Sem!$E$2:$G$181=300)),"")</f>
        <v/>
      </c>
      <c r="AJ171" t="str">
        <f>IFERROR(SUMPRODUCT((Parfaites!$B171=[14]Sem!$C$2:$C$181)*([14]Sem!$E$2:$G$181=300)),"")</f>
        <v/>
      </c>
      <c r="AK171" t="str">
        <f>IFERROR(SUMPRODUCT((Parfaites!$B171=[13]Sem!$C$2:$C$181)*([13]Sem!$E$2:$G$181=300)),"")</f>
        <v/>
      </c>
      <c r="AL171" t="str">
        <f>IFERROR(SUMPRODUCT((Parfaites!$B171=[12]Sem!$C$2:$C$181)*([12]Sem!$E$2:$G$181=300)),"")</f>
        <v/>
      </c>
      <c r="AM171" t="str">
        <f>IFERROR(SUMPRODUCT((Parfaites!$B171=[11]Sem!$C$2:$C$181)*([11]Sem!$E$2:$G$181=300)),"")</f>
        <v/>
      </c>
      <c r="AN171" t="str">
        <f>IFERROR(SUMPRODUCT((Parfaites!$B171=[10]Sem!$C$2:$C$181)*([10]Sem!$E$2:$G$181=300)),"")</f>
        <v/>
      </c>
      <c r="AO171" t="str">
        <f>IFERROR(SUMPRODUCT((Parfaites!$B171=[9]Sem!$C$2:$C$181)*([9]Sem!$E$2:$G$181=300)),"")</f>
        <v/>
      </c>
      <c r="AP171">
        <f>IFERROR(SUMPRODUCT((Parfaites!$B171=Sem.030!$C$2:$C$181)*(Sem.030!$E$2:$G$181=300)),"")</f>
        <v>0</v>
      </c>
      <c r="AQ171" t="str">
        <f>IFERROR(SUMPRODUCT((Parfaites!$B171=[8]Sem!$C$2:$C$181)*([8]Sem!$E$2:$G$181=300)),"")</f>
        <v/>
      </c>
      <c r="AR171" t="str">
        <f>IFERROR(SUMPRODUCT((Parfaites!$B171=[7]Sem!$C$2:$C$181)*([7]Sem!$E$2:$G$181=300)),"")</f>
        <v/>
      </c>
      <c r="AS171" t="str">
        <f>IFERROR(SUMPRODUCT((Parfaites!$B171=[6]Sem!$C$2:$C$181)*([6]Sem!$E$2:$G$181=300)),"")</f>
        <v/>
      </c>
      <c r="AT171">
        <f>IFERROR(SUMPRODUCT((Parfaites!$B171=Sem.034!$C$2:$C$181)*(Sem.034!$E$2:$G$181=300)),"")</f>
        <v>0</v>
      </c>
    </row>
    <row r="172" spans="1:46" x14ac:dyDescent="0.25">
      <c r="A172" s="73">
        <v>1169</v>
      </c>
      <c r="B172" s="135">
        <f>'Informations personnelles'!C172</f>
        <v>0</v>
      </c>
      <c r="C172" s="147">
        <f>SUMPRODUCT((Parfaites!B172='Abat-Neuf'!C$2:C$181)*('Abat-Neuf'!E$2:G$181=300))</f>
        <v>0</v>
      </c>
      <c r="D172" s="127">
        <f t="shared" si="2"/>
        <v>0</v>
      </c>
      <c r="E172" s="126">
        <f>IFERROR(C172*Données!$X$25+D172*Données!$X$23,"")</f>
        <v>0</v>
      </c>
      <c r="M172">
        <f>IFERROR(SUMPRODUCT((Parfaites!$B172=Sem.01!$C$2:$C$181)*(Sem.01!$E$2:$G$181=300)),"")</f>
        <v>0</v>
      </c>
      <c r="N172" t="str">
        <f>IFERROR(SUMPRODUCT((Parfaites!$B172=[1]Sem!$C$2:$C$181)*([1]Sem!$E$2:$G$181=300)),"")</f>
        <v/>
      </c>
      <c r="O172">
        <f>IFERROR(SUMPRODUCT((Parfaites!$B172=Sem.03!$C$2:$C$181)*(Sem.03!$E$2:$G$181=300)),"")</f>
        <v>0</v>
      </c>
      <c r="P172" t="str">
        <f>IFERROR(SUMPRODUCT((Parfaites!$B172=[2]Sem!$C$2:$C$181)*([2]Sem!$E$2:$G$181=300)),"")</f>
        <v/>
      </c>
      <c r="Q172" t="str">
        <f>IFERROR(SUMPRODUCT((Parfaites!$B172=[3]Sem!$C$2:$C$181)*([3]Sem!$E$2:$G$181=300)),"")</f>
        <v/>
      </c>
      <c r="R172" t="str">
        <f>IFERROR(SUMPRODUCT((Parfaites!$B172=[4]Sem!$C$2:$C$181)*([4]Sem!$E$2:$G$181=300)),"")</f>
        <v/>
      </c>
      <c r="S172" t="str">
        <f>IFERROR(SUMPRODUCT((Parfaites!$B172=[5]Sem!$C$2:$C$181)*([5]Sem!$E$2:$G$181=300)),"")</f>
        <v/>
      </c>
      <c r="T172" t="str">
        <f>IFERROR(SUMPRODUCT((Parfaites!$B172=[17]Sem!$C$2:$C$181)*([17]Sem!$E$2:$G$181=300)),"")</f>
        <v/>
      </c>
      <c r="U172" t="str">
        <f>IFERROR(SUMPRODUCT((Parfaites!$B172=[18]Sem!$C$2:$C$181)*([18]Sem!$E$2:$G$181=300)),"")</f>
        <v/>
      </c>
      <c r="V172" t="str">
        <f>IFERROR(SUMPRODUCT((Parfaites!$B172=[19]Sem!$C$2:$C$181)*([19]Sem!$E$2:$G$181=300)),"")</f>
        <v/>
      </c>
      <c r="W172" t="str">
        <f>IFERROR(SUMPRODUCT((Parfaites!$B172=[20]Sem!$C$2:$C$181)*([20]Sem!$E$2:$G$181=300)),"")</f>
        <v/>
      </c>
      <c r="X172" t="str">
        <f>IFERROR(SUMPRODUCT((Parfaites!$B172=[21]Sem!$C$2:$C$181)*([21]Sem!$E$2:$G$181=300)),"")</f>
        <v/>
      </c>
      <c r="Y172" t="str">
        <f>IFERROR(SUMPRODUCT((Parfaites!$B172=[22]Sem!$C$2:$C$181)*([22]Sem!$E$2:$G$181=300)),"")</f>
        <v/>
      </c>
      <c r="Z172" t="str">
        <f>IFERROR(SUMPRODUCT((Parfaites!$B172=[23]Sem!$C$2:$C$181)*([23]Sem!$E$2:$G$181=300)),"")</f>
        <v/>
      </c>
      <c r="AA172">
        <f>IFERROR(SUMPRODUCT((Parfaites!$B172=Sem.015!$C$2:$C$181)*(Sem.015!$E$2:$G$181=300)),"")</f>
        <v>0</v>
      </c>
      <c r="AB172" t="str">
        <f>IFERROR(SUMPRODUCT((Parfaites!$B172=[24]Sem!$C$2:$C$181)*([24]Sem!$E$2:$G$181=300)),"")</f>
        <v/>
      </c>
      <c r="AC172" t="str">
        <f>IFERROR(SUMPRODUCT((Parfaites!$B172=[25]Sem!$C$2:$C$181)*([25]Sem!$E$2:$G$181=300)),"")</f>
        <v/>
      </c>
      <c r="AD172" t="str">
        <f>IFERROR(SUMPRODUCT((Parfaites!$B172=[26]Sem!$C$2:$C$181)*([26]Sem!$E$2:$G$181=300)),"")</f>
        <v/>
      </c>
      <c r="AE172" t="str">
        <f>IFERROR(SUMPRODUCT((Parfaites!$B172=[27]Sem!$C$2:$C$181)*([27]Sem!$E$2:$G$181=300)),"")</f>
        <v/>
      </c>
      <c r="AF172" t="str">
        <f>IFERROR(SUMPRODUCT((Parfaites!$B172=[28]Sem!$C$2:$C$181)*([28]Sem!$E$2:$G$181=300)),"")</f>
        <v/>
      </c>
      <c r="AG172" t="str">
        <f>IFERROR(SUMPRODUCT((Parfaites!$B172=[29]Sem!$C$2:$C$181)*([29]Sem!$E$2:$G$181=300)),"")</f>
        <v/>
      </c>
      <c r="AH172" t="str">
        <f>IFERROR(SUMPRODUCT((Parfaites!$B172=[16]Sem!$C$2:$C$181)*([16]Sem!$E$2:$G$181=300)),"")</f>
        <v/>
      </c>
      <c r="AI172" t="str">
        <f>IFERROR(SUMPRODUCT((Parfaites!$B172=[15]Sem!$C$2:$C$181)*([15]Sem!$E$2:$G$181=300)),"")</f>
        <v/>
      </c>
      <c r="AJ172" t="str">
        <f>IFERROR(SUMPRODUCT((Parfaites!$B172=[14]Sem!$C$2:$C$181)*([14]Sem!$E$2:$G$181=300)),"")</f>
        <v/>
      </c>
      <c r="AK172" t="str">
        <f>IFERROR(SUMPRODUCT((Parfaites!$B172=[13]Sem!$C$2:$C$181)*([13]Sem!$E$2:$G$181=300)),"")</f>
        <v/>
      </c>
      <c r="AL172" t="str">
        <f>IFERROR(SUMPRODUCT((Parfaites!$B172=[12]Sem!$C$2:$C$181)*([12]Sem!$E$2:$G$181=300)),"")</f>
        <v/>
      </c>
      <c r="AM172" t="str">
        <f>IFERROR(SUMPRODUCT((Parfaites!$B172=[11]Sem!$C$2:$C$181)*([11]Sem!$E$2:$G$181=300)),"")</f>
        <v/>
      </c>
      <c r="AN172" t="str">
        <f>IFERROR(SUMPRODUCT((Parfaites!$B172=[10]Sem!$C$2:$C$181)*([10]Sem!$E$2:$G$181=300)),"")</f>
        <v/>
      </c>
      <c r="AO172" t="str">
        <f>IFERROR(SUMPRODUCT((Parfaites!$B172=[9]Sem!$C$2:$C$181)*([9]Sem!$E$2:$G$181=300)),"")</f>
        <v/>
      </c>
      <c r="AP172">
        <f>IFERROR(SUMPRODUCT((Parfaites!$B172=Sem.030!$C$2:$C$181)*(Sem.030!$E$2:$G$181=300)),"")</f>
        <v>0</v>
      </c>
      <c r="AQ172" t="str">
        <f>IFERROR(SUMPRODUCT((Parfaites!$B172=[8]Sem!$C$2:$C$181)*([8]Sem!$E$2:$G$181=300)),"")</f>
        <v/>
      </c>
      <c r="AR172" t="str">
        <f>IFERROR(SUMPRODUCT((Parfaites!$B172=[7]Sem!$C$2:$C$181)*([7]Sem!$E$2:$G$181=300)),"")</f>
        <v/>
      </c>
      <c r="AS172" t="str">
        <f>IFERROR(SUMPRODUCT((Parfaites!$B172=[6]Sem!$C$2:$C$181)*([6]Sem!$E$2:$G$181=300)),"")</f>
        <v/>
      </c>
      <c r="AT172">
        <f>IFERROR(SUMPRODUCT((Parfaites!$B172=Sem.034!$C$2:$C$181)*(Sem.034!$E$2:$G$181=300)),"")</f>
        <v>0</v>
      </c>
    </row>
    <row r="173" spans="1:46" x14ac:dyDescent="0.25">
      <c r="A173" s="73">
        <v>1170</v>
      </c>
      <c r="B173" s="135">
        <f>'Informations personnelles'!C173</f>
        <v>0</v>
      </c>
      <c r="C173" s="147">
        <f>SUMPRODUCT((Parfaites!B173='Abat-Neuf'!C$2:C$181)*('Abat-Neuf'!E$2:G$181=300))</f>
        <v>0</v>
      </c>
      <c r="D173" s="127">
        <f t="shared" si="2"/>
        <v>0</v>
      </c>
      <c r="E173" s="126">
        <f>IFERROR(C173*Données!$X$25+D173*Données!$X$23,"")</f>
        <v>0</v>
      </c>
      <c r="M173">
        <f>IFERROR(SUMPRODUCT((Parfaites!$B173=Sem.01!$C$2:$C$181)*(Sem.01!$E$2:$G$181=300)),"")</f>
        <v>0</v>
      </c>
      <c r="N173" t="str">
        <f>IFERROR(SUMPRODUCT((Parfaites!$B173=[1]Sem!$C$2:$C$181)*([1]Sem!$E$2:$G$181=300)),"")</f>
        <v/>
      </c>
      <c r="O173">
        <f>IFERROR(SUMPRODUCT((Parfaites!$B173=Sem.03!$C$2:$C$181)*(Sem.03!$E$2:$G$181=300)),"")</f>
        <v>0</v>
      </c>
      <c r="P173" t="str">
        <f>IFERROR(SUMPRODUCT((Parfaites!$B173=[2]Sem!$C$2:$C$181)*([2]Sem!$E$2:$G$181=300)),"")</f>
        <v/>
      </c>
      <c r="Q173" t="str">
        <f>IFERROR(SUMPRODUCT((Parfaites!$B173=[3]Sem!$C$2:$C$181)*([3]Sem!$E$2:$G$181=300)),"")</f>
        <v/>
      </c>
      <c r="R173" t="str">
        <f>IFERROR(SUMPRODUCT((Parfaites!$B173=[4]Sem!$C$2:$C$181)*([4]Sem!$E$2:$G$181=300)),"")</f>
        <v/>
      </c>
      <c r="S173" t="str">
        <f>IFERROR(SUMPRODUCT((Parfaites!$B173=[5]Sem!$C$2:$C$181)*([5]Sem!$E$2:$G$181=300)),"")</f>
        <v/>
      </c>
      <c r="T173" t="str">
        <f>IFERROR(SUMPRODUCT((Parfaites!$B173=[17]Sem!$C$2:$C$181)*([17]Sem!$E$2:$G$181=300)),"")</f>
        <v/>
      </c>
      <c r="U173" t="str">
        <f>IFERROR(SUMPRODUCT((Parfaites!$B173=[18]Sem!$C$2:$C$181)*([18]Sem!$E$2:$G$181=300)),"")</f>
        <v/>
      </c>
      <c r="V173" t="str">
        <f>IFERROR(SUMPRODUCT((Parfaites!$B173=[19]Sem!$C$2:$C$181)*([19]Sem!$E$2:$G$181=300)),"")</f>
        <v/>
      </c>
      <c r="W173" t="str">
        <f>IFERROR(SUMPRODUCT((Parfaites!$B173=[20]Sem!$C$2:$C$181)*([20]Sem!$E$2:$G$181=300)),"")</f>
        <v/>
      </c>
      <c r="X173" t="str">
        <f>IFERROR(SUMPRODUCT((Parfaites!$B173=[21]Sem!$C$2:$C$181)*([21]Sem!$E$2:$G$181=300)),"")</f>
        <v/>
      </c>
      <c r="Y173" t="str">
        <f>IFERROR(SUMPRODUCT((Parfaites!$B173=[22]Sem!$C$2:$C$181)*([22]Sem!$E$2:$G$181=300)),"")</f>
        <v/>
      </c>
      <c r="Z173" t="str">
        <f>IFERROR(SUMPRODUCT((Parfaites!$B173=[23]Sem!$C$2:$C$181)*([23]Sem!$E$2:$G$181=300)),"")</f>
        <v/>
      </c>
      <c r="AA173">
        <f>IFERROR(SUMPRODUCT((Parfaites!$B173=Sem.015!$C$2:$C$181)*(Sem.015!$E$2:$G$181=300)),"")</f>
        <v>0</v>
      </c>
      <c r="AB173" t="str">
        <f>IFERROR(SUMPRODUCT((Parfaites!$B173=[24]Sem!$C$2:$C$181)*([24]Sem!$E$2:$G$181=300)),"")</f>
        <v/>
      </c>
      <c r="AC173" t="str">
        <f>IFERROR(SUMPRODUCT((Parfaites!$B173=[25]Sem!$C$2:$C$181)*([25]Sem!$E$2:$G$181=300)),"")</f>
        <v/>
      </c>
      <c r="AD173" t="str">
        <f>IFERROR(SUMPRODUCT((Parfaites!$B173=[26]Sem!$C$2:$C$181)*([26]Sem!$E$2:$G$181=300)),"")</f>
        <v/>
      </c>
      <c r="AE173" t="str">
        <f>IFERROR(SUMPRODUCT((Parfaites!$B173=[27]Sem!$C$2:$C$181)*([27]Sem!$E$2:$G$181=300)),"")</f>
        <v/>
      </c>
      <c r="AF173" t="str">
        <f>IFERROR(SUMPRODUCT((Parfaites!$B173=[28]Sem!$C$2:$C$181)*([28]Sem!$E$2:$G$181=300)),"")</f>
        <v/>
      </c>
      <c r="AG173" t="str">
        <f>IFERROR(SUMPRODUCT((Parfaites!$B173=[29]Sem!$C$2:$C$181)*([29]Sem!$E$2:$G$181=300)),"")</f>
        <v/>
      </c>
      <c r="AH173" t="str">
        <f>IFERROR(SUMPRODUCT((Parfaites!$B173=[16]Sem!$C$2:$C$181)*([16]Sem!$E$2:$G$181=300)),"")</f>
        <v/>
      </c>
      <c r="AI173" t="str">
        <f>IFERROR(SUMPRODUCT((Parfaites!$B173=[15]Sem!$C$2:$C$181)*([15]Sem!$E$2:$G$181=300)),"")</f>
        <v/>
      </c>
      <c r="AJ173" t="str">
        <f>IFERROR(SUMPRODUCT((Parfaites!$B173=[14]Sem!$C$2:$C$181)*([14]Sem!$E$2:$G$181=300)),"")</f>
        <v/>
      </c>
      <c r="AK173" t="str">
        <f>IFERROR(SUMPRODUCT((Parfaites!$B173=[13]Sem!$C$2:$C$181)*([13]Sem!$E$2:$G$181=300)),"")</f>
        <v/>
      </c>
      <c r="AL173" t="str">
        <f>IFERROR(SUMPRODUCT((Parfaites!$B173=[12]Sem!$C$2:$C$181)*([12]Sem!$E$2:$G$181=300)),"")</f>
        <v/>
      </c>
      <c r="AM173" t="str">
        <f>IFERROR(SUMPRODUCT((Parfaites!$B173=[11]Sem!$C$2:$C$181)*([11]Sem!$E$2:$G$181=300)),"")</f>
        <v/>
      </c>
      <c r="AN173" t="str">
        <f>IFERROR(SUMPRODUCT((Parfaites!$B173=[10]Sem!$C$2:$C$181)*([10]Sem!$E$2:$G$181=300)),"")</f>
        <v/>
      </c>
      <c r="AO173" t="str">
        <f>IFERROR(SUMPRODUCT((Parfaites!$B173=[9]Sem!$C$2:$C$181)*([9]Sem!$E$2:$G$181=300)),"")</f>
        <v/>
      </c>
      <c r="AP173">
        <f>IFERROR(SUMPRODUCT((Parfaites!$B173=Sem.030!$C$2:$C$181)*(Sem.030!$E$2:$G$181=300)),"")</f>
        <v>0</v>
      </c>
      <c r="AQ173" t="str">
        <f>IFERROR(SUMPRODUCT((Parfaites!$B173=[8]Sem!$C$2:$C$181)*([8]Sem!$E$2:$G$181=300)),"")</f>
        <v/>
      </c>
      <c r="AR173" t="str">
        <f>IFERROR(SUMPRODUCT((Parfaites!$B173=[7]Sem!$C$2:$C$181)*([7]Sem!$E$2:$G$181=300)),"")</f>
        <v/>
      </c>
      <c r="AS173" t="str">
        <f>IFERROR(SUMPRODUCT((Parfaites!$B173=[6]Sem!$C$2:$C$181)*([6]Sem!$E$2:$G$181=300)),"")</f>
        <v/>
      </c>
      <c r="AT173">
        <f>IFERROR(SUMPRODUCT((Parfaites!$B173=Sem.034!$C$2:$C$181)*(Sem.034!$E$2:$G$181=300)),"")</f>
        <v>0</v>
      </c>
    </row>
    <row r="174" spans="1:46" x14ac:dyDescent="0.25">
      <c r="A174" s="73">
        <v>1171</v>
      </c>
      <c r="B174" s="135">
        <f>'Informations personnelles'!C174</f>
        <v>0</v>
      </c>
      <c r="C174" s="147">
        <f>SUMPRODUCT((Parfaites!B174='Abat-Neuf'!C$2:C$181)*('Abat-Neuf'!E$2:G$181=300))</f>
        <v>0</v>
      </c>
      <c r="D174" s="127">
        <f t="shared" si="2"/>
        <v>0</v>
      </c>
      <c r="E174" s="126">
        <f>IFERROR(C174*Données!$X$25+D174*Données!$X$23,"")</f>
        <v>0</v>
      </c>
      <c r="M174">
        <f>IFERROR(SUMPRODUCT((Parfaites!$B174=Sem.01!$C$2:$C$181)*(Sem.01!$E$2:$G$181=300)),"")</f>
        <v>0</v>
      </c>
      <c r="N174" t="str">
        <f>IFERROR(SUMPRODUCT((Parfaites!$B174=[1]Sem!$C$2:$C$181)*([1]Sem!$E$2:$G$181=300)),"")</f>
        <v/>
      </c>
      <c r="O174">
        <f>IFERROR(SUMPRODUCT((Parfaites!$B174=Sem.03!$C$2:$C$181)*(Sem.03!$E$2:$G$181=300)),"")</f>
        <v>0</v>
      </c>
      <c r="P174" t="str">
        <f>IFERROR(SUMPRODUCT((Parfaites!$B174=[2]Sem!$C$2:$C$181)*([2]Sem!$E$2:$G$181=300)),"")</f>
        <v/>
      </c>
      <c r="Q174" t="str">
        <f>IFERROR(SUMPRODUCT((Parfaites!$B174=[3]Sem!$C$2:$C$181)*([3]Sem!$E$2:$G$181=300)),"")</f>
        <v/>
      </c>
      <c r="R174" t="str">
        <f>IFERROR(SUMPRODUCT((Parfaites!$B174=[4]Sem!$C$2:$C$181)*([4]Sem!$E$2:$G$181=300)),"")</f>
        <v/>
      </c>
      <c r="S174" t="str">
        <f>IFERROR(SUMPRODUCT((Parfaites!$B174=[5]Sem!$C$2:$C$181)*([5]Sem!$E$2:$G$181=300)),"")</f>
        <v/>
      </c>
      <c r="T174" t="str">
        <f>IFERROR(SUMPRODUCT((Parfaites!$B174=[17]Sem!$C$2:$C$181)*([17]Sem!$E$2:$G$181=300)),"")</f>
        <v/>
      </c>
      <c r="U174" t="str">
        <f>IFERROR(SUMPRODUCT((Parfaites!$B174=[18]Sem!$C$2:$C$181)*([18]Sem!$E$2:$G$181=300)),"")</f>
        <v/>
      </c>
      <c r="V174" t="str">
        <f>IFERROR(SUMPRODUCT((Parfaites!$B174=[19]Sem!$C$2:$C$181)*([19]Sem!$E$2:$G$181=300)),"")</f>
        <v/>
      </c>
      <c r="W174" t="str">
        <f>IFERROR(SUMPRODUCT((Parfaites!$B174=[20]Sem!$C$2:$C$181)*([20]Sem!$E$2:$G$181=300)),"")</f>
        <v/>
      </c>
      <c r="X174" t="str">
        <f>IFERROR(SUMPRODUCT((Parfaites!$B174=[21]Sem!$C$2:$C$181)*([21]Sem!$E$2:$G$181=300)),"")</f>
        <v/>
      </c>
      <c r="Y174" t="str">
        <f>IFERROR(SUMPRODUCT((Parfaites!$B174=[22]Sem!$C$2:$C$181)*([22]Sem!$E$2:$G$181=300)),"")</f>
        <v/>
      </c>
      <c r="Z174" t="str">
        <f>IFERROR(SUMPRODUCT((Parfaites!$B174=[23]Sem!$C$2:$C$181)*([23]Sem!$E$2:$G$181=300)),"")</f>
        <v/>
      </c>
      <c r="AA174">
        <f>IFERROR(SUMPRODUCT((Parfaites!$B174=Sem.015!$C$2:$C$181)*(Sem.015!$E$2:$G$181=300)),"")</f>
        <v>0</v>
      </c>
      <c r="AB174" t="str">
        <f>IFERROR(SUMPRODUCT((Parfaites!$B174=[24]Sem!$C$2:$C$181)*([24]Sem!$E$2:$G$181=300)),"")</f>
        <v/>
      </c>
      <c r="AC174" t="str">
        <f>IFERROR(SUMPRODUCT((Parfaites!$B174=[25]Sem!$C$2:$C$181)*([25]Sem!$E$2:$G$181=300)),"")</f>
        <v/>
      </c>
      <c r="AD174" t="str">
        <f>IFERROR(SUMPRODUCT((Parfaites!$B174=[26]Sem!$C$2:$C$181)*([26]Sem!$E$2:$G$181=300)),"")</f>
        <v/>
      </c>
      <c r="AE174" t="str">
        <f>IFERROR(SUMPRODUCT((Parfaites!$B174=[27]Sem!$C$2:$C$181)*([27]Sem!$E$2:$G$181=300)),"")</f>
        <v/>
      </c>
      <c r="AF174" t="str">
        <f>IFERROR(SUMPRODUCT((Parfaites!$B174=[28]Sem!$C$2:$C$181)*([28]Sem!$E$2:$G$181=300)),"")</f>
        <v/>
      </c>
      <c r="AG174" t="str">
        <f>IFERROR(SUMPRODUCT((Parfaites!$B174=[29]Sem!$C$2:$C$181)*([29]Sem!$E$2:$G$181=300)),"")</f>
        <v/>
      </c>
      <c r="AH174" t="str">
        <f>IFERROR(SUMPRODUCT((Parfaites!$B174=[16]Sem!$C$2:$C$181)*([16]Sem!$E$2:$G$181=300)),"")</f>
        <v/>
      </c>
      <c r="AI174" t="str">
        <f>IFERROR(SUMPRODUCT((Parfaites!$B174=[15]Sem!$C$2:$C$181)*([15]Sem!$E$2:$G$181=300)),"")</f>
        <v/>
      </c>
      <c r="AJ174" t="str">
        <f>IFERROR(SUMPRODUCT((Parfaites!$B174=[14]Sem!$C$2:$C$181)*([14]Sem!$E$2:$G$181=300)),"")</f>
        <v/>
      </c>
      <c r="AK174" t="str">
        <f>IFERROR(SUMPRODUCT((Parfaites!$B174=[13]Sem!$C$2:$C$181)*([13]Sem!$E$2:$G$181=300)),"")</f>
        <v/>
      </c>
      <c r="AL174" t="str">
        <f>IFERROR(SUMPRODUCT((Parfaites!$B174=[12]Sem!$C$2:$C$181)*([12]Sem!$E$2:$G$181=300)),"")</f>
        <v/>
      </c>
      <c r="AM174" t="str">
        <f>IFERROR(SUMPRODUCT((Parfaites!$B174=[11]Sem!$C$2:$C$181)*([11]Sem!$E$2:$G$181=300)),"")</f>
        <v/>
      </c>
      <c r="AN174" t="str">
        <f>IFERROR(SUMPRODUCT((Parfaites!$B174=[10]Sem!$C$2:$C$181)*([10]Sem!$E$2:$G$181=300)),"")</f>
        <v/>
      </c>
      <c r="AO174" t="str">
        <f>IFERROR(SUMPRODUCT((Parfaites!$B174=[9]Sem!$C$2:$C$181)*([9]Sem!$E$2:$G$181=300)),"")</f>
        <v/>
      </c>
      <c r="AP174">
        <f>IFERROR(SUMPRODUCT((Parfaites!$B174=Sem.030!$C$2:$C$181)*(Sem.030!$E$2:$G$181=300)),"")</f>
        <v>0</v>
      </c>
      <c r="AQ174" t="str">
        <f>IFERROR(SUMPRODUCT((Parfaites!$B174=[8]Sem!$C$2:$C$181)*([8]Sem!$E$2:$G$181=300)),"")</f>
        <v/>
      </c>
      <c r="AR174" t="str">
        <f>IFERROR(SUMPRODUCT((Parfaites!$B174=[7]Sem!$C$2:$C$181)*([7]Sem!$E$2:$G$181=300)),"")</f>
        <v/>
      </c>
      <c r="AS174" t="str">
        <f>IFERROR(SUMPRODUCT((Parfaites!$B174=[6]Sem!$C$2:$C$181)*([6]Sem!$E$2:$G$181=300)),"")</f>
        <v/>
      </c>
      <c r="AT174">
        <f>IFERROR(SUMPRODUCT((Parfaites!$B174=Sem.034!$C$2:$C$181)*(Sem.034!$E$2:$G$181=300)),"")</f>
        <v>0</v>
      </c>
    </row>
    <row r="175" spans="1:46" x14ac:dyDescent="0.25">
      <c r="A175" s="73">
        <v>1172</v>
      </c>
      <c r="B175" s="135">
        <f>'Informations personnelles'!C175</f>
        <v>0</v>
      </c>
      <c r="C175" s="147">
        <f>SUMPRODUCT((Parfaites!B175='Abat-Neuf'!C$2:C$181)*('Abat-Neuf'!E$2:G$181=300))</f>
        <v>0</v>
      </c>
      <c r="D175" s="127">
        <f t="shared" si="2"/>
        <v>0</v>
      </c>
      <c r="E175" s="126">
        <f>IFERROR(C175*Données!$X$25+D175*Données!$X$23,"")</f>
        <v>0</v>
      </c>
      <c r="M175">
        <f>IFERROR(SUMPRODUCT((Parfaites!$B175=Sem.01!$C$2:$C$181)*(Sem.01!$E$2:$G$181=300)),"")</f>
        <v>0</v>
      </c>
      <c r="N175" t="str">
        <f>IFERROR(SUMPRODUCT((Parfaites!$B175=[1]Sem!$C$2:$C$181)*([1]Sem!$E$2:$G$181=300)),"")</f>
        <v/>
      </c>
      <c r="O175">
        <f>IFERROR(SUMPRODUCT((Parfaites!$B175=Sem.03!$C$2:$C$181)*(Sem.03!$E$2:$G$181=300)),"")</f>
        <v>0</v>
      </c>
      <c r="P175" t="str">
        <f>IFERROR(SUMPRODUCT((Parfaites!$B175=[2]Sem!$C$2:$C$181)*([2]Sem!$E$2:$G$181=300)),"")</f>
        <v/>
      </c>
      <c r="Q175" t="str">
        <f>IFERROR(SUMPRODUCT((Parfaites!$B175=[3]Sem!$C$2:$C$181)*([3]Sem!$E$2:$G$181=300)),"")</f>
        <v/>
      </c>
      <c r="R175" t="str">
        <f>IFERROR(SUMPRODUCT((Parfaites!$B175=[4]Sem!$C$2:$C$181)*([4]Sem!$E$2:$G$181=300)),"")</f>
        <v/>
      </c>
      <c r="S175" t="str">
        <f>IFERROR(SUMPRODUCT((Parfaites!$B175=[5]Sem!$C$2:$C$181)*([5]Sem!$E$2:$G$181=300)),"")</f>
        <v/>
      </c>
      <c r="T175" t="str">
        <f>IFERROR(SUMPRODUCT((Parfaites!$B175=[17]Sem!$C$2:$C$181)*([17]Sem!$E$2:$G$181=300)),"")</f>
        <v/>
      </c>
      <c r="U175" t="str">
        <f>IFERROR(SUMPRODUCT((Parfaites!$B175=[18]Sem!$C$2:$C$181)*([18]Sem!$E$2:$G$181=300)),"")</f>
        <v/>
      </c>
      <c r="V175" t="str">
        <f>IFERROR(SUMPRODUCT((Parfaites!$B175=[19]Sem!$C$2:$C$181)*([19]Sem!$E$2:$G$181=300)),"")</f>
        <v/>
      </c>
      <c r="W175" t="str">
        <f>IFERROR(SUMPRODUCT((Parfaites!$B175=[20]Sem!$C$2:$C$181)*([20]Sem!$E$2:$G$181=300)),"")</f>
        <v/>
      </c>
      <c r="X175" t="str">
        <f>IFERROR(SUMPRODUCT((Parfaites!$B175=[21]Sem!$C$2:$C$181)*([21]Sem!$E$2:$G$181=300)),"")</f>
        <v/>
      </c>
      <c r="Y175" t="str">
        <f>IFERROR(SUMPRODUCT((Parfaites!$B175=[22]Sem!$C$2:$C$181)*([22]Sem!$E$2:$G$181=300)),"")</f>
        <v/>
      </c>
      <c r="Z175" t="str">
        <f>IFERROR(SUMPRODUCT((Parfaites!$B175=[23]Sem!$C$2:$C$181)*([23]Sem!$E$2:$G$181=300)),"")</f>
        <v/>
      </c>
      <c r="AA175">
        <f>IFERROR(SUMPRODUCT((Parfaites!$B175=Sem.015!$C$2:$C$181)*(Sem.015!$E$2:$G$181=300)),"")</f>
        <v>0</v>
      </c>
      <c r="AB175" t="str">
        <f>IFERROR(SUMPRODUCT((Parfaites!$B175=[24]Sem!$C$2:$C$181)*([24]Sem!$E$2:$G$181=300)),"")</f>
        <v/>
      </c>
      <c r="AC175" t="str">
        <f>IFERROR(SUMPRODUCT((Parfaites!$B175=[25]Sem!$C$2:$C$181)*([25]Sem!$E$2:$G$181=300)),"")</f>
        <v/>
      </c>
      <c r="AD175" t="str">
        <f>IFERROR(SUMPRODUCT((Parfaites!$B175=[26]Sem!$C$2:$C$181)*([26]Sem!$E$2:$G$181=300)),"")</f>
        <v/>
      </c>
      <c r="AE175" t="str">
        <f>IFERROR(SUMPRODUCT((Parfaites!$B175=[27]Sem!$C$2:$C$181)*([27]Sem!$E$2:$G$181=300)),"")</f>
        <v/>
      </c>
      <c r="AF175" t="str">
        <f>IFERROR(SUMPRODUCT((Parfaites!$B175=[28]Sem!$C$2:$C$181)*([28]Sem!$E$2:$G$181=300)),"")</f>
        <v/>
      </c>
      <c r="AG175" t="str">
        <f>IFERROR(SUMPRODUCT((Parfaites!$B175=[29]Sem!$C$2:$C$181)*([29]Sem!$E$2:$G$181=300)),"")</f>
        <v/>
      </c>
      <c r="AH175" t="str">
        <f>IFERROR(SUMPRODUCT((Parfaites!$B175=[16]Sem!$C$2:$C$181)*([16]Sem!$E$2:$G$181=300)),"")</f>
        <v/>
      </c>
      <c r="AI175" t="str">
        <f>IFERROR(SUMPRODUCT((Parfaites!$B175=[15]Sem!$C$2:$C$181)*([15]Sem!$E$2:$G$181=300)),"")</f>
        <v/>
      </c>
      <c r="AJ175" t="str">
        <f>IFERROR(SUMPRODUCT((Parfaites!$B175=[14]Sem!$C$2:$C$181)*([14]Sem!$E$2:$G$181=300)),"")</f>
        <v/>
      </c>
      <c r="AK175" t="str">
        <f>IFERROR(SUMPRODUCT((Parfaites!$B175=[13]Sem!$C$2:$C$181)*([13]Sem!$E$2:$G$181=300)),"")</f>
        <v/>
      </c>
      <c r="AL175" t="str">
        <f>IFERROR(SUMPRODUCT((Parfaites!$B175=[12]Sem!$C$2:$C$181)*([12]Sem!$E$2:$G$181=300)),"")</f>
        <v/>
      </c>
      <c r="AM175" t="str">
        <f>IFERROR(SUMPRODUCT((Parfaites!$B175=[11]Sem!$C$2:$C$181)*([11]Sem!$E$2:$G$181=300)),"")</f>
        <v/>
      </c>
      <c r="AN175" t="str">
        <f>IFERROR(SUMPRODUCT((Parfaites!$B175=[10]Sem!$C$2:$C$181)*([10]Sem!$E$2:$G$181=300)),"")</f>
        <v/>
      </c>
      <c r="AO175" t="str">
        <f>IFERROR(SUMPRODUCT((Parfaites!$B175=[9]Sem!$C$2:$C$181)*([9]Sem!$E$2:$G$181=300)),"")</f>
        <v/>
      </c>
      <c r="AP175">
        <f>IFERROR(SUMPRODUCT((Parfaites!$B175=Sem.030!$C$2:$C$181)*(Sem.030!$E$2:$G$181=300)),"")</f>
        <v>0</v>
      </c>
      <c r="AQ175" t="str">
        <f>IFERROR(SUMPRODUCT((Parfaites!$B175=[8]Sem!$C$2:$C$181)*([8]Sem!$E$2:$G$181=300)),"")</f>
        <v/>
      </c>
      <c r="AR175" t="str">
        <f>IFERROR(SUMPRODUCT((Parfaites!$B175=[7]Sem!$C$2:$C$181)*([7]Sem!$E$2:$G$181=300)),"")</f>
        <v/>
      </c>
      <c r="AS175" t="str">
        <f>IFERROR(SUMPRODUCT((Parfaites!$B175=[6]Sem!$C$2:$C$181)*([6]Sem!$E$2:$G$181=300)),"")</f>
        <v/>
      </c>
      <c r="AT175">
        <f>IFERROR(SUMPRODUCT((Parfaites!$B175=Sem.034!$C$2:$C$181)*(Sem.034!$E$2:$G$181=300)),"")</f>
        <v>0</v>
      </c>
    </row>
    <row r="176" spans="1:46" x14ac:dyDescent="0.25">
      <c r="A176" s="73">
        <v>1173</v>
      </c>
      <c r="B176" s="135">
        <f>'Informations personnelles'!C176</f>
        <v>0</v>
      </c>
      <c r="C176" s="147">
        <f>SUMPRODUCT((Parfaites!B176='Abat-Neuf'!C$2:C$181)*('Abat-Neuf'!E$2:G$181=300))</f>
        <v>0</v>
      </c>
      <c r="D176" s="127">
        <f t="shared" si="2"/>
        <v>0</v>
      </c>
      <c r="E176" s="126">
        <f>IFERROR(C176*Données!$X$25+D176*Données!$X$23,"")</f>
        <v>0</v>
      </c>
      <c r="M176">
        <f>IFERROR(SUMPRODUCT((Parfaites!$B176=Sem.01!$C$2:$C$181)*(Sem.01!$E$2:$G$181=300)),"")</f>
        <v>0</v>
      </c>
      <c r="N176" t="str">
        <f>IFERROR(SUMPRODUCT((Parfaites!$B176=[1]Sem!$C$2:$C$181)*([1]Sem!$E$2:$G$181=300)),"")</f>
        <v/>
      </c>
      <c r="O176">
        <f>IFERROR(SUMPRODUCT((Parfaites!$B176=Sem.03!$C$2:$C$181)*(Sem.03!$E$2:$G$181=300)),"")</f>
        <v>0</v>
      </c>
      <c r="P176" t="str">
        <f>IFERROR(SUMPRODUCT((Parfaites!$B176=[2]Sem!$C$2:$C$181)*([2]Sem!$E$2:$G$181=300)),"")</f>
        <v/>
      </c>
      <c r="Q176" t="str">
        <f>IFERROR(SUMPRODUCT((Parfaites!$B176=[3]Sem!$C$2:$C$181)*([3]Sem!$E$2:$G$181=300)),"")</f>
        <v/>
      </c>
      <c r="R176" t="str">
        <f>IFERROR(SUMPRODUCT((Parfaites!$B176=[4]Sem!$C$2:$C$181)*([4]Sem!$E$2:$G$181=300)),"")</f>
        <v/>
      </c>
      <c r="S176" t="str">
        <f>IFERROR(SUMPRODUCT((Parfaites!$B176=[5]Sem!$C$2:$C$181)*([5]Sem!$E$2:$G$181=300)),"")</f>
        <v/>
      </c>
      <c r="T176" t="str">
        <f>IFERROR(SUMPRODUCT((Parfaites!$B176=[17]Sem!$C$2:$C$181)*([17]Sem!$E$2:$G$181=300)),"")</f>
        <v/>
      </c>
      <c r="U176" t="str">
        <f>IFERROR(SUMPRODUCT((Parfaites!$B176=[18]Sem!$C$2:$C$181)*([18]Sem!$E$2:$G$181=300)),"")</f>
        <v/>
      </c>
      <c r="V176" t="str">
        <f>IFERROR(SUMPRODUCT((Parfaites!$B176=[19]Sem!$C$2:$C$181)*([19]Sem!$E$2:$G$181=300)),"")</f>
        <v/>
      </c>
      <c r="W176" t="str">
        <f>IFERROR(SUMPRODUCT((Parfaites!$B176=[20]Sem!$C$2:$C$181)*([20]Sem!$E$2:$G$181=300)),"")</f>
        <v/>
      </c>
      <c r="X176" t="str">
        <f>IFERROR(SUMPRODUCT((Parfaites!$B176=[21]Sem!$C$2:$C$181)*([21]Sem!$E$2:$G$181=300)),"")</f>
        <v/>
      </c>
      <c r="Y176" t="str">
        <f>IFERROR(SUMPRODUCT((Parfaites!$B176=[22]Sem!$C$2:$C$181)*([22]Sem!$E$2:$G$181=300)),"")</f>
        <v/>
      </c>
      <c r="Z176" t="str">
        <f>IFERROR(SUMPRODUCT((Parfaites!$B176=[23]Sem!$C$2:$C$181)*([23]Sem!$E$2:$G$181=300)),"")</f>
        <v/>
      </c>
      <c r="AA176">
        <f>IFERROR(SUMPRODUCT((Parfaites!$B176=Sem.015!$C$2:$C$181)*(Sem.015!$E$2:$G$181=300)),"")</f>
        <v>0</v>
      </c>
      <c r="AB176" t="str">
        <f>IFERROR(SUMPRODUCT((Parfaites!$B176=[24]Sem!$C$2:$C$181)*([24]Sem!$E$2:$G$181=300)),"")</f>
        <v/>
      </c>
      <c r="AC176" t="str">
        <f>IFERROR(SUMPRODUCT((Parfaites!$B176=[25]Sem!$C$2:$C$181)*([25]Sem!$E$2:$G$181=300)),"")</f>
        <v/>
      </c>
      <c r="AD176" t="str">
        <f>IFERROR(SUMPRODUCT((Parfaites!$B176=[26]Sem!$C$2:$C$181)*([26]Sem!$E$2:$G$181=300)),"")</f>
        <v/>
      </c>
      <c r="AE176" t="str">
        <f>IFERROR(SUMPRODUCT((Parfaites!$B176=[27]Sem!$C$2:$C$181)*([27]Sem!$E$2:$G$181=300)),"")</f>
        <v/>
      </c>
      <c r="AF176" t="str">
        <f>IFERROR(SUMPRODUCT((Parfaites!$B176=[28]Sem!$C$2:$C$181)*([28]Sem!$E$2:$G$181=300)),"")</f>
        <v/>
      </c>
      <c r="AG176" t="str">
        <f>IFERROR(SUMPRODUCT((Parfaites!$B176=[29]Sem!$C$2:$C$181)*([29]Sem!$E$2:$G$181=300)),"")</f>
        <v/>
      </c>
      <c r="AH176" t="str">
        <f>IFERROR(SUMPRODUCT((Parfaites!$B176=[16]Sem!$C$2:$C$181)*([16]Sem!$E$2:$G$181=300)),"")</f>
        <v/>
      </c>
      <c r="AI176" t="str">
        <f>IFERROR(SUMPRODUCT((Parfaites!$B176=[15]Sem!$C$2:$C$181)*([15]Sem!$E$2:$G$181=300)),"")</f>
        <v/>
      </c>
      <c r="AJ176" t="str">
        <f>IFERROR(SUMPRODUCT((Parfaites!$B176=[14]Sem!$C$2:$C$181)*([14]Sem!$E$2:$G$181=300)),"")</f>
        <v/>
      </c>
      <c r="AK176" t="str">
        <f>IFERROR(SUMPRODUCT((Parfaites!$B176=[13]Sem!$C$2:$C$181)*([13]Sem!$E$2:$G$181=300)),"")</f>
        <v/>
      </c>
      <c r="AL176" t="str">
        <f>IFERROR(SUMPRODUCT((Parfaites!$B176=[12]Sem!$C$2:$C$181)*([12]Sem!$E$2:$G$181=300)),"")</f>
        <v/>
      </c>
      <c r="AM176" t="str">
        <f>IFERROR(SUMPRODUCT((Parfaites!$B176=[11]Sem!$C$2:$C$181)*([11]Sem!$E$2:$G$181=300)),"")</f>
        <v/>
      </c>
      <c r="AN176" t="str">
        <f>IFERROR(SUMPRODUCT((Parfaites!$B176=[10]Sem!$C$2:$C$181)*([10]Sem!$E$2:$G$181=300)),"")</f>
        <v/>
      </c>
      <c r="AO176" t="str">
        <f>IFERROR(SUMPRODUCT((Parfaites!$B176=[9]Sem!$C$2:$C$181)*([9]Sem!$E$2:$G$181=300)),"")</f>
        <v/>
      </c>
      <c r="AP176">
        <f>IFERROR(SUMPRODUCT((Parfaites!$B176=Sem.030!$C$2:$C$181)*(Sem.030!$E$2:$G$181=300)),"")</f>
        <v>0</v>
      </c>
      <c r="AQ176" t="str">
        <f>IFERROR(SUMPRODUCT((Parfaites!$B176=[8]Sem!$C$2:$C$181)*([8]Sem!$E$2:$G$181=300)),"")</f>
        <v/>
      </c>
      <c r="AR176" t="str">
        <f>IFERROR(SUMPRODUCT((Parfaites!$B176=[7]Sem!$C$2:$C$181)*([7]Sem!$E$2:$G$181=300)),"")</f>
        <v/>
      </c>
      <c r="AS176" t="str">
        <f>IFERROR(SUMPRODUCT((Parfaites!$B176=[6]Sem!$C$2:$C$181)*([6]Sem!$E$2:$G$181=300)),"")</f>
        <v/>
      </c>
      <c r="AT176">
        <f>IFERROR(SUMPRODUCT((Parfaites!$B176=Sem.034!$C$2:$C$181)*(Sem.034!$E$2:$G$181=300)),"")</f>
        <v>0</v>
      </c>
    </row>
    <row r="177" spans="1:46" x14ac:dyDescent="0.25">
      <c r="A177" s="73">
        <v>1174</v>
      </c>
      <c r="B177" s="135">
        <f>'Informations personnelles'!C177</f>
        <v>0</v>
      </c>
      <c r="C177" s="147">
        <f>SUMPRODUCT((Parfaites!B177='Abat-Neuf'!C$2:C$181)*('Abat-Neuf'!E$2:G$181=300))</f>
        <v>0</v>
      </c>
      <c r="D177" s="127">
        <f t="shared" si="2"/>
        <v>0</v>
      </c>
      <c r="E177" s="126">
        <f>IFERROR(C177*Données!$X$25+D177*Données!$X$23,"")</f>
        <v>0</v>
      </c>
      <c r="M177">
        <f>IFERROR(SUMPRODUCT((Parfaites!$B177=Sem.01!$C$2:$C$181)*(Sem.01!$E$2:$G$181=300)),"")</f>
        <v>0</v>
      </c>
      <c r="N177" t="str">
        <f>IFERROR(SUMPRODUCT((Parfaites!$B177=[1]Sem!$C$2:$C$181)*([1]Sem!$E$2:$G$181=300)),"")</f>
        <v/>
      </c>
      <c r="O177">
        <f>IFERROR(SUMPRODUCT((Parfaites!$B177=Sem.03!$C$2:$C$181)*(Sem.03!$E$2:$G$181=300)),"")</f>
        <v>0</v>
      </c>
      <c r="P177" t="str">
        <f>IFERROR(SUMPRODUCT((Parfaites!$B177=[2]Sem!$C$2:$C$181)*([2]Sem!$E$2:$G$181=300)),"")</f>
        <v/>
      </c>
      <c r="Q177" t="str">
        <f>IFERROR(SUMPRODUCT((Parfaites!$B177=[3]Sem!$C$2:$C$181)*([3]Sem!$E$2:$G$181=300)),"")</f>
        <v/>
      </c>
      <c r="R177" t="str">
        <f>IFERROR(SUMPRODUCT((Parfaites!$B177=[4]Sem!$C$2:$C$181)*([4]Sem!$E$2:$G$181=300)),"")</f>
        <v/>
      </c>
      <c r="S177" t="str">
        <f>IFERROR(SUMPRODUCT((Parfaites!$B177=[5]Sem!$C$2:$C$181)*([5]Sem!$E$2:$G$181=300)),"")</f>
        <v/>
      </c>
      <c r="T177" t="str">
        <f>IFERROR(SUMPRODUCT((Parfaites!$B177=[17]Sem!$C$2:$C$181)*([17]Sem!$E$2:$G$181=300)),"")</f>
        <v/>
      </c>
      <c r="U177" t="str">
        <f>IFERROR(SUMPRODUCT((Parfaites!$B177=[18]Sem!$C$2:$C$181)*([18]Sem!$E$2:$G$181=300)),"")</f>
        <v/>
      </c>
      <c r="V177" t="str">
        <f>IFERROR(SUMPRODUCT((Parfaites!$B177=[19]Sem!$C$2:$C$181)*([19]Sem!$E$2:$G$181=300)),"")</f>
        <v/>
      </c>
      <c r="W177" t="str">
        <f>IFERROR(SUMPRODUCT((Parfaites!$B177=[20]Sem!$C$2:$C$181)*([20]Sem!$E$2:$G$181=300)),"")</f>
        <v/>
      </c>
      <c r="X177" t="str">
        <f>IFERROR(SUMPRODUCT((Parfaites!$B177=[21]Sem!$C$2:$C$181)*([21]Sem!$E$2:$G$181=300)),"")</f>
        <v/>
      </c>
      <c r="Y177" t="str">
        <f>IFERROR(SUMPRODUCT((Parfaites!$B177=[22]Sem!$C$2:$C$181)*([22]Sem!$E$2:$G$181=300)),"")</f>
        <v/>
      </c>
      <c r="Z177" t="str">
        <f>IFERROR(SUMPRODUCT((Parfaites!$B177=[23]Sem!$C$2:$C$181)*([23]Sem!$E$2:$G$181=300)),"")</f>
        <v/>
      </c>
      <c r="AA177">
        <f>IFERROR(SUMPRODUCT((Parfaites!$B177=Sem.015!$C$2:$C$181)*(Sem.015!$E$2:$G$181=300)),"")</f>
        <v>0</v>
      </c>
      <c r="AB177" t="str">
        <f>IFERROR(SUMPRODUCT((Parfaites!$B177=[24]Sem!$C$2:$C$181)*([24]Sem!$E$2:$G$181=300)),"")</f>
        <v/>
      </c>
      <c r="AC177" t="str">
        <f>IFERROR(SUMPRODUCT((Parfaites!$B177=[25]Sem!$C$2:$C$181)*([25]Sem!$E$2:$G$181=300)),"")</f>
        <v/>
      </c>
      <c r="AD177" t="str">
        <f>IFERROR(SUMPRODUCT((Parfaites!$B177=[26]Sem!$C$2:$C$181)*([26]Sem!$E$2:$G$181=300)),"")</f>
        <v/>
      </c>
      <c r="AE177" t="str">
        <f>IFERROR(SUMPRODUCT((Parfaites!$B177=[27]Sem!$C$2:$C$181)*([27]Sem!$E$2:$G$181=300)),"")</f>
        <v/>
      </c>
      <c r="AF177" t="str">
        <f>IFERROR(SUMPRODUCT((Parfaites!$B177=[28]Sem!$C$2:$C$181)*([28]Sem!$E$2:$G$181=300)),"")</f>
        <v/>
      </c>
      <c r="AG177" t="str">
        <f>IFERROR(SUMPRODUCT((Parfaites!$B177=[29]Sem!$C$2:$C$181)*([29]Sem!$E$2:$G$181=300)),"")</f>
        <v/>
      </c>
      <c r="AH177" t="str">
        <f>IFERROR(SUMPRODUCT((Parfaites!$B177=[16]Sem!$C$2:$C$181)*([16]Sem!$E$2:$G$181=300)),"")</f>
        <v/>
      </c>
      <c r="AI177" t="str">
        <f>IFERROR(SUMPRODUCT((Parfaites!$B177=[15]Sem!$C$2:$C$181)*([15]Sem!$E$2:$G$181=300)),"")</f>
        <v/>
      </c>
      <c r="AJ177" t="str">
        <f>IFERROR(SUMPRODUCT((Parfaites!$B177=[14]Sem!$C$2:$C$181)*([14]Sem!$E$2:$G$181=300)),"")</f>
        <v/>
      </c>
      <c r="AK177" t="str">
        <f>IFERROR(SUMPRODUCT((Parfaites!$B177=[13]Sem!$C$2:$C$181)*([13]Sem!$E$2:$G$181=300)),"")</f>
        <v/>
      </c>
      <c r="AL177" t="str">
        <f>IFERROR(SUMPRODUCT((Parfaites!$B177=[12]Sem!$C$2:$C$181)*([12]Sem!$E$2:$G$181=300)),"")</f>
        <v/>
      </c>
      <c r="AM177" t="str">
        <f>IFERROR(SUMPRODUCT((Parfaites!$B177=[11]Sem!$C$2:$C$181)*([11]Sem!$E$2:$G$181=300)),"")</f>
        <v/>
      </c>
      <c r="AN177" t="str">
        <f>IFERROR(SUMPRODUCT((Parfaites!$B177=[10]Sem!$C$2:$C$181)*([10]Sem!$E$2:$G$181=300)),"")</f>
        <v/>
      </c>
      <c r="AO177" t="str">
        <f>IFERROR(SUMPRODUCT((Parfaites!$B177=[9]Sem!$C$2:$C$181)*([9]Sem!$E$2:$G$181=300)),"")</f>
        <v/>
      </c>
      <c r="AP177">
        <f>IFERROR(SUMPRODUCT((Parfaites!$B177=Sem.030!$C$2:$C$181)*(Sem.030!$E$2:$G$181=300)),"")</f>
        <v>0</v>
      </c>
      <c r="AQ177" t="str">
        <f>IFERROR(SUMPRODUCT((Parfaites!$B177=[8]Sem!$C$2:$C$181)*([8]Sem!$E$2:$G$181=300)),"")</f>
        <v/>
      </c>
      <c r="AR177" t="str">
        <f>IFERROR(SUMPRODUCT((Parfaites!$B177=[7]Sem!$C$2:$C$181)*([7]Sem!$E$2:$G$181=300)),"")</f>
        <v/>
      </c>
      <c r="AS177" t="str">
        <f>IFERROR(SUMPRODUCT((Parfaites!$B177=[6]Sem!$C$2:$C$181)*([6]Sem!$E$2:$G$181=300)),"")</f>
        <v/>
      </c>
      <c r="AT177">
        <f>IFERROR(SUMPRODUCT((Parfaites!$B177=Sem.034!$C$2:$C$181)*(Sem.034!$E$2:$G$181=300)),"")</f>
        <v>0</v>
      </c>
    </row>
    <row r="178" spans="1:46" x14ac:dyDescent="0.25">
      <c r="A178" s="73">
        <v>1175</v>
      </c>
      <c r="B178" s="135">
        <f>'Informations personnelles'!C178</f>
        <v>0</v>
      </c>
      <c r="C178" s="147">
        <f>SUMPRODUCT((Parfaites!B178='Abat-Neuf'!C$2:C$181)*('Abat-Neuf'!E$2:G$181=300))</f>
        <v>0</v>
      </c>
      <c r="D178" s="127">
        <f t="shared" si="2"/>
        <v>0</v>
      </c>
      <c r="E178" s="126">
        <f>IFERROR(C178*Données!$X$25+D178*Données!$X$23,"")</f>
        <v>0</v>
      </c>
      <c r="M178">
        <f>IFERROR(SUMPRODUCT((Parfaites!$B178=Sem.01!$C$2:$C$181)*(Sem.01!$E$2:$G$181=300)),"")</f>
        <v>0</v>
      </c>
      <c r="N178" t="str">
        <f>IFERROR(SUMPRODUCT((Parfaites!$B178=[1]Sem!$C$2:$C$181)*([1]Sem!$E$2:$G$181=300)),"")</f>
        <v/>
      </c>
      <c r="O178">
        <f>IFERROR(SUMPRODUCT((Parfaites!$B178=Sem.03!$C$2:$C$181)*(Sem.03!$E$2:$G$181=300)),"")</f>
        <v>0</v>
      </c>
      <c r="P178" t="str">
        <f>IFERROR(SUMPRODUCT((Parfaites!$B178=[2]Sem!$C$2:$C$181)*([2]Sem!$E$2:$G$181=300)),"")</f>
        <v/>
      </c>
      <c r="Q178" t="str">
        <f>IFERROR(SUMPRODUCT((Parfaites!$B178=[3]Sem!$C$2:$C$181)*([3]Sem!$E$2:$G$181=300)),"")</f>
        <v/>
      </c>
      <c r="R178" t="str">
        <f>IFERROR(SUMPRODUCT((Parfaites!$B178=[4]Sem!$C$2:$C$181)*([4]Sem!$E$2:$G$181=300)),"")</f>
        <v/>
      </c>
      <c r="S178" t="str">
        <f>IFERROR(SUMPRODUCT((Parfaites!$B178=[5]Sem!$C$2:$C$181)*([5]Sem!$E$2:$G$181=300)),"")</f>
        <v/>
      </c>
      <c r="T178" t="str">
        <f>IFERROR(SUMPRODUCT((Parfaites!$B178=[17]Sem!$C$2:$C$181)*([17]Sem!$E$2:$G$181=300)),"")</f>
        <v/>
      </c>
      <c r="U178" t="str">
        <f>IFERROR(SUMPRODUCT((Parfaites!$B178=[18]Sem!$C$2:$C$181)*([18]Sem!$E$2:$G$181=300)),"")</f>
        <v/>
      </c>
      <c r="V178" t="str">
        <f>IFERROR(SUMPRODUCT((Parfaites!$B178=[19]Sem!$C$2:$C$181)*([19]Sem!$E$2:$G$181=300)),"")</f>
        <v/>
      </c>
      <c r="W178" t="str">
        <f>IFERROR(SUMPRODUCT((Parfaites!$B178=[20]Sem!$C$2:$C$181)*([20]Sem!$E$2:$G$181=300)),"")</f>
        <v/>
      </c>
      <c r="X178" t="str">
        <f>IFERROR(SUMPRODUCT((Parfaites!$B178=[21]Sem!$C$2:$C$181)*([21]Sem!$E$2:$G$181=300)),"")</f>
        <v/>
      </c>
      <c r="Y178" t="str">
        <f>IFERROR(SUMPRODUCT((Parfaites!$B178=[22]Sem!$C$2:$C$181)*([22]Sem!$E$2:$G$181=300)),"")</f>
        <v/>
      </c>
      <c r="Z178" t="str">
        <f>IFERROR(SUMPRODUCT((Parfaites!$B178=[23]Sem!$C$2:$C$181)*([23]Sem!$E$2:$G$181=300)),"")</f>
        <v/>
      </c>
      <c r="AA178">
        <f>IFERROR(SUMPRODUCT((Parfaites!$B178=Sem.015!$C$2:$C$181)*(Sem.015!$E$2:$G$181=300)),"")</f>
        <v>0</v>
      </c>
      <c r="AB178" t="str">
        <f>IFERROR(SUMPRODUCT((Parfaites!$B178=[24]Sem!$C$2:$C$181)*([24]Sem!$E$2:$G$181=300)),"")</f>
        <v/>
      </c>
      <c r="AC178" t="str">
        <f>IFERROR(SUMPRODUCT((Parfaites!$B178=[25]Sem!$C$2:$C$181)*([25]Sem!$E$2:$G$181=300)),"")</f>
        <v/>
      </c>
      <c r="AD178" t="str">
        <f>IFERROR(SUMPRODUCT((Parfaites!$B178=[26]Sem!$C$2:$C$181)*([26]Sem!$E$2:$G$181=300)),"")</f>
        <v/>
      </c>
      <c r="AE178" t="str">
        <f>IFERROR(SUMPRODUCT((Parfaites!$B178=[27]Sem!$C$2:$C$181)*([27]Sem!$E$2:$G$181=300)),"")</f>
        <v/>
      </c>
      <c r="AF178" t="str">
        <f>IFERROR(SUMPRODUCT((Parfaites!$B178=[28]Sem!$C$2:$C$181)*([28]Sem!$E$2:$G$181=300)),"")</f>
        <v/>
      </c>
      <c r="AG178" t="str">
        <f>IFERROR(SUMPRODUCT((Parfaites!$B178=[29]Sem!$C$2:$C$181)*([29]Sem!$E$2:$G$181=300)),"")</f>
        <v/>
      </c>
      <c r="AH178" t="str">
        <f>IFERROR(SUMPRODUCT((Parfaites!$B178=[16]Sem!$C$2:$C$181)*([16]Sem!$E$2:$G$181=300)),"")</f>
        <v/>
      </c>
      <c r="AI178" t="str">
        <f>IFERROR(SUMPRODUCT((Parfaites!$B178=[15]Sem!$C$2:$C$181)*([15]Sem!$E$2:$G$181=300)),"")</f>
        <v/>
      </c>
      <c r="AJ178" t="str">
        <f>IFERROR(SUMPRODUCT((Parfaites!$B178=[14]Sem!$C$2:$C$181)*([14]Sem!$E$2:$G$181=300)),"")</f>
        <v/>
      </c>
      <c r="AK178" t="str">
        <f>IFERROR(SUMPRODUCT((Parfaites!$B178=[13]Sem!$C$2:$C$181)*([13]Sem!$E$2:$G$181=300)),"")</f>
        <v/>
      </c>
      <c r="AL178" t="str">
        <f>IFERROR(SUMPRODUCT((Parfaites!$B178=[12]Sem!$C$2:$C$181)*([12]Sem!$E$2:$G$181=300)),"")</f>
        <v/>
      </c>
      <c r="AM178" t="str">
        <f>IFERROR(SUMPRODUCT((Parfaites!$B178=[11]Sem!$C$2:$C$181)*([11]Sem!$E$2:$G$181=300)),"")</f>
        <v/>
      </c>
      <c r="AN178" t="str">
        <f>IFERROR(SUMPRODUCT((Parfaites!$B178=[10]Sem!$C$2:$C$181)*([10]Sem!$E$2:$G$181=300)),"")</f>
        <v/>
      </c>
      <c r="AO178" t="str">
        <f>IFERROR(SUMPRODUCT((Parfaites!$B178=[9]Sem!$C$2:$C$181)*([9]Sem!$E$2:$G$181=300)),"")</f>
        <v/>
      </c>
      <c r="AP178">
        <f>IFERROR(SUMPRODUCT((Parfaites!$B178=Sem.030!$C$2:$C$181)*(Sem.030!$E$2:$G$181=300)),"")</f>
        <v>0</v>
      </c>
      <c r="AQ178" t="str">
        <f>IFERROR(SUMPRODUCT((Parfaites!$B178=[8]Sem!$C$2:$C$181)*([8]Sem!$E$2:$G$181=300)),"")</f>
        <v/>
      </c>
      <c r="AR178" t="str">
        <f>IFERROR(SUMPRODUCT((Parfaites!$B178=[7]Sem!$C$2:$C$181)*([7]Sem!$E$2:$G$181=300)),"")</f>
        <v/>
      </c>
      <c r="AS178" t="str">
        <f>IFERROR(SUMPRODUCT((Parfaites!$B178=[6]Sem!$C$2:$C$181)*([6]Sem!$E$2:$G$181=300)),"")</f>
        <v/>
      </c>
      <c r="AT178">
        <f>IFERROR(SUMPRODUCT((Parfaites!$B178=Sem.034!$C$2:$C$181)*(Sem.034!$E$2:$G$181=300)),"")</f>
        <v>0</v>
      </c>
    </row>
    <row r="179" spans="1:46" x14ac:dyDescent="0.25">
      <c r="A179" s="73">
        <v>1176</v>
      </c>
      <c r="B179" s="135">
        <f>'Informations personnelles'!C179</f>
        <v>0</v>
      </c>
      <c r="C179" s="147">
        <f>SUMPRODUCT((Parfaites!B179='Abat-Neuf'!C$2:C$181)*('Abat-Neuf'!E$2:G$181=300))</f>
        <v>0</v>
      </c>
      <c r="D179" s="127">
        <f t="shared" si="2"/>
        <v>0</v>
      </c>
      <c r="E179" s="126">
        <f>IFERROR(C179*Données!$X$25+D179*Données!$X$23,"")</f>
        <v>0</v>
      </c>
      <c r="M179">
        <f>IFERROR(SUMPRODUCT((Parfaites!$B179=Sem.01!$C$2:$C$181)*(Sem.01!$E$2:$G$181=300)),"")</f>
        <v>0</v>
      </c>
      <c r="N179" t="str">
        <f>IFERROR(SUMPRODUCT((Parfaites!$B179=[1]Sem!$C$2:$C$181)*([1]Sem!$E$2:$G$181=300)),"")</f>
        <v/>
      </c>
      <c r="O179">
        <f>IFERROR(SUMPRODUCT((Parfaites!$B179=Sem.03!$C$2:$C$181)*(Sem.03!$E$2:$G$181=300)),"")</f>
        <v>0</v>
      </c>
      <c r="P179" t="str">
        <f>IFERROR(SUMPRODUCT((Parfaites!$B179=[2]Sem!$C$2:$C$181)*([2]Sem!$E$2:$G$181=300)),"")</f>
        <v/>
      </c>
      <c r="Q179" t="str">
        <f>IFERROR(SUMPRODUCT((Parfaites!$B179=[3]Sem!$C$2:$C$181)*([3]Sem!$E$2:$G$181=300)),"")</f>
        <v/>
      </c>
      <c r="R179" t="str">
        <f>IFERROR(SUMPRODUCT((Parfaites!$B179=[4]Sem!$C$2:$C$181)*([4]Sem!$E$2:$G$181=300)),"")</f>
        <v/>
      </c>
      <c r="S179" t="str">
        <f>IFERROR(SUMPRODUCT((Parfaites!$B179=[5]Sem!$C$2:$C$181)*([5]Sem!$E$2:$G$181=300)),"")</f>
        <v/>
      </c>
      <c r="T179" t="str">
        <f>IFERROR(SUMPRODUCT((Parfaites!$B179=[17]Sem!$C$2:$C$181)*([17]Sem!$E$2:$G$181=300)),"")</f>
        <v/>
      </c>
      <c r="U179" t="str">
        <f>IFERROR(SUMPRODUCT((Parfaites!$B179=[18]Sem!$C$2:$C$181)*([18]Sem!$E$2:$G$181=300)),"")</f>
        <v/>
      </c>
      <c r="V179" t="str">
        <f>IFERROR(SUMPRODUCT((Parfaites!$B179=[19]Sem!$C$2:$C$181)*([19]Sem!$E$2:$G$181=300)),"")</f>
        <v/>
      </c>
      <c r="W179" t="str">
        <f>IFERROR(SUMPRODUCT((Parfaites!$B179=[20]Sem!$C$2:$C$181)*([20]Sem!$E$2:$G$181=300)),"")</f>
        <v/>
      </c>
      <c r="X179" t="str">
        <f>IFERROR(SUMPRODUCT((Parfaites!$B179=[21]Sem!$C$2:$C$181)*([21]Sem!$E$2:$G$181=300)),"")</f>
        <v/>
      </c>
      <c r="Y179" t="str">
        <f>IFERROR(SUMPRODUCT((Parfaites!$B179=[22]Sem!$C$2:$C$181)*([22]Sem!$E$2:$G$181=300)),"")</f>
        <v/>
      </c>
      <c r="Z179" t="str">
        <f>IFERROR(SUMPRODUCT((Parfaites!$B179=[23]Sem!$C$2:$C$181)*([23]Sem!$E$2:$G$181=300)),"")</f>
        <v/>
      </c>
      <c r="AA179">
        <f>IFERROR(SUMPRODUCT((Parfaites!$B179=Sem.015!$C$2:$C$181)*(Sem.015!$E$2:$G$181=300)),"")</f>
        <v>0</v>
      </c>
      <c r="AB179" t="str">
        <f>IFERROR(SUMPRODUCT((Parfaites!$B179=[24]Sem!$C$2:$C$181)*([24]Sem!$E$2:$G$181=300)),"")</f>
        <v/>
      </c>
      <c r="AC179" t="str">
        <f>IFERROR(SUMPRODUCT((Parfaites!$B179=[25]Sem!$C$2:$C$181)*([25]Sem!$E$2:$G$181=300)),"")</f>
        <v/>
      </c>
      <c r="AD179" t="str">
        <f>IFERROR(SUMPRODUCT((Parfaites!$B179=[26]Sem!$C$2:$C$181)*([26]Sem!$E$2:$G$181=300)),"")</f>
        <v/>
      </c>
      <c r="AE179" t="str">
        <f>IFERROR(SUMPRODUCT((Parfaites!$B179=[27]Sem!$C$2:$C$181)*([27]Sem!$E$2:$G$181=300)),"")</f>
        <v/>
      </c>
      <c r="AF179" t="str">
        <f>IFERROR(SUMPRODUCT((Parfaites!$B179=[28]Sem!$C$2:$C$181)*([28]Sem!$E$2:$G$181=300)),"")</f>
        <v/>
      </c>
      <c r="AG179" t="str">
        <f>IFERROR(SUMPRODUCT((Parfaites!$B179=[29]Sem!$C$2:$C$181)*([29]Sem!$E$2:$G$181=300)),"")</f>
        <v/>
      </c>
      <c r="AH179" t="str">
        <f>IFERROR(SUMPRODUCT((Parfaites!$B179=[16]Sem!$C$2:$C$181)*([16]Sem!$E$2:$G$181=300)),"")</f>
        <v/>
      </c>
      <c r="AI179" t="str">
        <f>IFERROR(SUMPRODUCT((Parfaites!$B179=[15]Sem!$C$2:$C$181)*([15]Sem!$E$2:$G$181=300)),"")</f>
        <v/>
      </c>
      <c r="AJ179" t="str">
        <f>IFERROR(SUMPRODUCT((Parfaites!$B179=[14]Sem!$C$2:$C$181)*([14]Sem!$E$2:$G$181=300)),"")</f>
        <v/>
      </c>
      <c r="AK179" t="str">
        <f>IFERROR(SUMPRODUCT((Parfaites!$B179=[13]Sem!$C$2:$C$181)*([13]Sem!$E$2:$G$181=300)),"")</f>
        <v/>
      </c>
      <c r="AL179" t="str">
        <f>IFERROR(SUMPRODUCT((Parfaites!$B179=[12]Sem!$C$2:$C$181)*([12]Sem!$E$2:$G$181=300)),"")</f>
        <v/>
      </c>
      <c r="AM179" t="str">
        <f>IFERROR(SUMPRODUCT((Parfaites!$B179=[11]Sem!$C$2:$C$181)*([11]Sem!$E$2:$G$181=300)),"")</f>
        <v/>
      </c>
      <c r="AN179" t="str">
        <f>IFERROR(SUMPRODUCT((Parfaites!$B179=[10]Sem!$C$2:$C$181)*([10]Sem!$E$2:$G$181=300)),"")</f>
        <v/>
      </c>
      <c r="AO179" t="str">
        <f>IFERROR(SUMPRODUCT((Parfaites!$B179=[9]Sem!$C$2:$C$181)*([9]Sem!$E$2:$G$181=300)),"")</f>
        <v/>
      </c>
      <c r="AP179">
        <f>IFERROR(SUMPRODUCT((Parfaites!$B179=Sem.030!$C$2:$C$181)*(Sem.030!$E$2:$G$181=300)),"")</f>
        <v>0</v>
      </c>
      <c r="AQ179" t="str">
        <f>IFERROR(SUMPRODUCT((Parfaites!$B179=[8]Sem!$C$2:$C$181)*([8]Sem!$E$2:$G$181=300)),"")</f>
        <v/>
      </c>
      <c r="AR179" t="str">
        <f>IFERROR(SUMPRODUCT((Parfaites!$B179=[7]Sem!$C$2:$C$181)*([7]Sem!$E$2:$G$181=300)),"")</f>
        <v/>
      </c>
      <c r="AS179" t="str">
        <f>IFERROR(SUMPRODUCT((Parfaites!$B179=[6]Sem!$C$2:$C$181)*([6]Sem!$E$2:$G$181=300)),"")</f>
        <v/>
      </c>
      <c r="AT179">
        <f>IFERROR(SUMPRODUCT((Parfaites!$B179=Sem.034!$C$2:$C$181)*(Sem.034!$E$2:$G$181=300)),"")</f>
        <v>0</v>
      </c>
    </row>
    <row r="180" spans="1:46" x14ac:dyDescent="0.25">
      <c r="A180" s="73">
        <v>1177</v>
      </c>
      <c r="B180" s="135">
        <f>'Informations personnelles'!C180</f>
        <v>0</v>
      </c>
      <c r="C180" s="147">
        <f>SUMPRODUCT((Parfaites!B180='Abat-Neuf'!C$2:C$181)*('Abat-Neuf'!E$2:G$181=300))</f>
        <v>0</v>
      </c>
      <c r="D180" s="127">
        <f t="shared" si="2"/>
        <v>0</v>
      </c>
      <c r="E180" s="126">
        <f>IFERROR(C180*Données!$X$25+D180*Données!$X$23,"")</f>
        <v>0</v>
      </c>
      <c r="M180">
        <f>IFERROR(SUMPRODUCT((Parfaites!$B180=Sem.01!$C$2:$C$181)*(Sem.01!$E$2:$G$181=300)),"")</f>
        <v>0</v>
      </c>
      <c r="N180" t="str">
        <f>IFERROR(SUMPRODUCT((Parfaites!$B180=[1]Sem!$C$2:$C$181)*([1]Sem!$E$2:$G$181=300)),"")</f>
        <v/>
      </c>
      <c r="O180">
        <f>IFERROR(SUMPRODUCT((Parfaites!$B180=Sem.03!$C$2:$C$181)*(Sem.03!$E$2:$G$181=300)),"")</f>
        <v>0</v>
      </c>
      <c r="P180" t="str">
        <f>IFERROR(SUMPRODUCT((Parfaites!$B180=[2]Sem!$C$2:$C$181)*([2]Sem!$E$2:$G$181=300)),"")</f>
        <v/>
      </c>
      <c r="Q180" t="str">
        <f>IFERROR(SUMPRODUCT((Parfaites!$B180=[3]Sem!$C$2:$C$181)*([3]Sem!$E$2:$G$181=300)),"")</f>
        <v/>
      </c>
      <c r="R180" t="str">
        <f>IFERROR(SUMPRODUCT((Parfaites!$B180=[4]Sem!$C$2:$C$181)*([4]Sem!$E$2:$G$181=300)),"")</f>
        <v/>
      </c>
      <c r="S180" t="str">
        <f>IFERROR(SUMPRODUCT((Parfaites!$B180=[5]Sem!$C$2:$C$181)*([5]Sem!$E$2:$G$181=300)),"")</f>
        <v/>
      </c>
      <c r="T180" t="str">
        <f>IFERROR(SUMPRODUCT((Parfaites!$B180=[17]Sem!$C$2:$C$181)*([17]Sem!$E$2:$G$181=300)),"")</f>
        <v/>
      </c>
      <c r="U180" t="str">
        <f>IFERROR(SUMPRODUCT((Parfaites!$B180=[18]Sem!$C$2:$C$181)*([18]Sem!$E$2:$G$181=300)),"")</f>
        <v/>
      </c>
      <c r="V180" t="str">
        <f>IFERROR(SUMPRODUCT((Parfaites!$B180=[19]Sem!$C$2:$C$181)*([19]Sem!$E$2:$G$181=300)),"")</f>
        <v/>
      </c>
      <c r="W180" t="str">
        <f>IFERROR(SUMPRODUCT((Parfaites!$B180=[20]Sem!$C$2:$C$181)*([20]Sem!$E$2:$G$181=300)),"")</f>
        <v/>
      </c>
      <c r="X180" t="str">
        <f>IFERROR(SUMPRODUCT((Parfaites!$B180=[21]Sem!$C$2:$C$181)*([21]Sem!$E$2:$G$181=300)),"")</f>
        <v/>
      </c>
      <c r="Y180" t="str">
        <f>IFERROR(SUMPRODUCT((Parfaites!$B180=[22]Sem!$C$2:$C$181)*([22]Sem!$E$2:$G$181=300)),"")</f>
        <v/>
      </c>
      <c r="Z180" t="str">
        <f>IFERROR(SUMPRODUCT((Parfaites!$B180=[23]Sem!$C$2:$C$181)*([23]Sem!$E$2:$G$181=300)),"")</f>
        <v/>
      </c>
      <c r="AA180">
        <f>IFERROR(SUMPRODUCT((Parfaites!$B180=Sem.015!$C$2:$C$181)*(Sem.015!$E$2:$G$181=300)),"")</f>
        <v>0</v>
      </c>
      <c r="AB180" t="str">
        <f>IFERROR(SUMPRODUCT((Parfaites!$B180=[24]Sem!$C$2:$C$181)*([24]Sem!$E$2:$G$181=300)),"")</f>
        <v/>
      </c>
      <c r="AC180" t="str">
        <f>IFERROR(SUMPRODUCT((Parfaites!$B180=[25]Sem!$C$2:$C$181)*([25]Sem!$E$2:$G$181=300)),"")</f>
        <v/>
      </c>
      <c r="AD180" t="str">
        <f>IFERROR(SUMPRODUCT((Parfaites!$B180=[26]Sem!$C$2:$C$181)*([26]Sem!$E$2:$G$181=300)),"")</f>
        <v/>
      </c>
      <c r="AE180" t="str">
        <f>IFERROR(SUMPRODUCT((Parfaites!$B180=[27]Sem!$C$2:$C$181)*([27]Sem!$E$2:$G$181=300)),"")</f>
        <v/>
      </c>
      <c r="AF180" t="str">
        <f>IFERROR(SUMPRODUCT((Parfaites!$B180=[28]Sem!$C$2:$C$181)*([28]Sem!$E$2:$G$181=300)),"")</f>
        <v/>
      </c>
      <c r="AG180" t="str">
        <f>IFERROR(SUMPRODUCT((Parfaites!$B180=[29]Sem!$C$2:$C$181)*([29]Sem!$E$2:$G$181=300)),"")</f>
        <v/>
      </c>
      <c r="AH180" t="str">
        <f>IFERROR(SUMPRODUCT((Parfaites!$B180=[16]Sem!$C$2:$C$181)*([16]Sem!$E$2:$G$181=300)),"")</f>
        <v/>
      </c>
      <c r="AI180" t="str">
        <f>IFERROR(SUMPRODUCT((Parfaites!$B180=[15]Sem!$C$2:$C$181)*([15]Sem!$E$2:$G$181=300)),"")</f>
        <v/>
      </c>
      <c r="AJ180" t="str">
        <f>IFERROR(SUMPRODUCT((Parfaites!$B180=[14]Sem!$C$2:$C$181)*([14]Sem!$E$2:$G$181=300)),"")</f>
        <v/>
      </c>
      <c r="AK180" t="str">
        <f>IFERROR(SUMPRODUCT((Parfaites!$B180=[13]Sem!$C$2:$C$181)*([13]Sem!$E$2:$G$181=300)),"")</f>
        <v/>
      </c>
      <c r="AL180" t="str">
        <f>IFERROR(SUMPRODUCT((Parfaites!$B180=[12]Sem!$C$2:$C$181)*([12]Sem!$E$2:$G$181=300)),"")</f>
        <v/>
      </c>
      <c r="AM180" t="str">
        <f>IFERROR(SUMPRODUCT((Parfaites!$B180=[11]Sem!$C$2:$C$181)*([11]Sem!$E$2:$G$181=300)),"")</f>
        <v/>
      </c>
      <c r="AN180" t="str">
        <f>IFERROR(SUMPRODUCT((Parfaites!$B180=[10]Sem!$C$2:$C$181)*([10]Sem!$E$2:$G$181=300)),"")</f>
        <v/>
      </c>
      <c r="AO180" t="str">
        <f>IFERROR(SUMPRODUCT((Parfaites!$B180=[9]Sem!$C$2:$C$181)*([9]Sem!$E$2:$G$181=300)),"")</f>
        <v/>
      </c>
      <c r="AP180">
        <f>IFERROR(SUMPRODUCT((Parfaites!$B180=Sem.030!$C$2:$C$181)*(Sem.030!$E$2:$G$181=300)),"")</f>
        <v>0</v>
      </c>
      <c r="AQ180" t="str">
        <f>IFERROR(SUMPRODUCT((Parfaites!$B180=[8]Sem!$C$2:$C$181)*([8]Sem!$E$2:$G$181=300)),"")</f>
        <v/>
      </c>
      <c r="AR180" t="str">
        <f>IFERROR(SUMPRODUCT((Parfaites!$B180=[7]Sem!$C$2:$C$181)*([7]Sem!$E$2:$G$181=300)),"")</f>
        <v/>
      </c>
      <c r="AS180" t="str">
        <f>IFERROR(SUMPRODUCT((Parfaites!$B180=[6]Sem!$C$2:$C$181)*([6]Sem!$E$2:$G$181=300)),"")</f>
        <v/>
      </c>
      <c r="AT180">
        <f>IFERROR(SUMPRODUCT((Parfaites!$B180=Sem.034!$C$2:$C$181)*(Sem.034!$E$2:$G$181=300)),"")</f>
        <v>0</v>
      </c>
    </row>
    <row r="181" spans="1:46" x14ac:dyDescent="0.25">
      <c r="A181" s="73">
        <v>1178</v>
      </c>
      <c r="B181" s="135">
        <f>'Informations personnelles'!C181</f>
        <v>0</v>
      </c>
      <c r="C181" s="147">
        <f>SUMPRODUCT((Parfaites!B181='Abat-Neuf'!C$2:C$181)*('Abat-Neuf'!E$2:G$181=300))</f>
        <v>0</v>
      </c>
      <c r="D181" s="127">
        <f t="shared" si="2"/>
        <v>0</v>
      </c>
      <c r="E181" s="126">
        <f>IFERROR(C181*Données!$X$25+D181*Données!$X$23,"")</f>
        <v>0</v>
      </c>
      <c r="M181">
        <f>IFERROR(SUMPRODUCT((Parfaites!$B181=Sem.01!$C$2:$C$181)*(Sem.01!$E$2:$G$181=300)),"")</f>
        <v>0</v>
      </c>
      <c r="N181" t="str">
        <f>IFERROR(SUMPRODUCT((Parfaites!$B181=[1]Sem!$C$2:$C$181)*([1]Sem!$E$2:$G$181=300)),"")</f>
        <v/>
      </c>
      <c r="O181">
        <f>IFERROR(SUMPRODUCT((Parfaites!$B181=Sem.03!$C$2:$C$181)*(Sem.03!$E$2:$G$181=300)),"")</f>
        <v>0</v>
      </c>
      <c r="P181" t="str">
        <f>IFERROR(SUMPRODUCT((Parfaites!$B181=[2]Sem!$C$2:$C$181)*([2]Sem!$E$2:$G$181=300)),"")</f>
        <v/>
      </c>
      <c r="Q181" t="str">
        <f>IFERROR(SUMPRODUCT((Parfaites!$B181=[3]Sem!$C$2:$C$181)*([3]Sem!$E$2:$G$181=300)),"")</f>
        <v/>
      </c>
      <c r="R181" t="str">
        <f>IFERROR(SUMPRODUCT((Parfaites!$B181=[4]Sem!$C$2:$C$181)*([4]Sem!$E$2:$G$181=300)),"")</f>
        <v/>
      </c>
      <c r="S181" t="str">
        <f>IFERROR(SUMPRODUCT((Parfaites!$B181=[5]Sem!$C$2:$C$181)*([5]Sem!$E$2:$G$181=300)),"")</f>
        <v/>
      </c>
      <c r="T181" t="str">
        <f>IFERROR(SUMPRODUCT((Parfaites!$B181=[17]Sem!$C$2:$C$181)*([17]Sem!$E$2:$G$181=300)),"")</f>
        <v/>
      </c>
      <c r="U181" t="str">
        <f>IFERROR(SUMPRODUCT((Parfaites!$B181=[18]Sem!$C$2:$C$181)*([18]Sem!$E$2:$G$181=300)),"")</f>
        <v/>
      </c>
      <c r="V181" t="str">
        <f>IFERROR(SUMPRODUCT((Parfaites!$B181=[19]Sem!$C$2:$C$181)*([19]Sem!$E$2:$G$181=300)),"")</f>
        <v/>
      </c>
      <c r="W181" t="str">
        <f>IFERROR(SUMPRODUCT((Parfaites!$B181=[20]Sem!$C$2:$C$181)*([20]Sem!$E$2:$G$181=300)),"")</f>
        <v/>
      </c>
      <c r="X181" t="str">
        <f>IFERROR(SUMPRODUCT((Parfaites!$B181=[21]Sem!$C$2:$C$181)*([21]Sem!$E$2:$G$181=300)),"")</f>
        <v/>
      </c>
      <c r="Y181" t="str">
        <f>IFERROR(SUMPRODUCT((Parfaites!$B181=[22]Sem!$C$2:$C$181)*([22]Sem!$E$2:$G$181=300)),"")</f>
        <v/>
      </c>
      <c r="Z181" t="str">
        <f>IFERROR(SUMPRODUCT((Parfaites!$B181=[23]Sem!$C$2:$C$181)*([23]Sem!$E$2:$G$181=300)),"")</f>
        <v/>
      </c>
      <c r="AA181">
        <f>IFERROR(SUMPRODUCT((Parfaites!$B181=Sem.015!$C$2:$C$181)*(Sem.015!$E$2:$G$181=300)),"")</f>
        <v>0</v>
      </c>
      <c r="AB181" t="str">
        <f>IFERROR(SUMPRODUCT((Parfaites!$B181=[24]Sem!$C$2:$C$181)*([24]Sem!$E$2:$G$181=300)),"")</f>
        <v/>
      </c>
      <c r="AC181" t="str">
        <f>IFERROR(SUMPRODUCT((Parfaites!$B181=[25]Sem!$C$2:$C$181)*([25]Sem!$E$2:$G$181=300)),"")</f>
        <v/>
      </c>
      <c r="AD181" t="str">
        <f>IFERROR(SUMPRODUCT((Parfaites!$B181=[26]Sem!$C$2:$C$181)*([26]Sem!$E$2:$G$181=300)),"")</f>
        <v/>
      </c>
      <c r="AE181" t="str">
        <f>IFERROR(SUMPRODUCT((Parfaites!$B181=[27]Sem!$C$2:$C$181)*([27]Sem!$E$2:$G$181=300)),"")</f>
        <v/>
      </c>
      <c r="AF181" t="str">
        <f>IFERROR(SUMPRODUCT((Parfaites!$B181=[28]Sem!$C$2:$C$181)*([28]Sem!$E$2:$G$181=300)),"")</f>
        <v/>
      </c>
      <c r="AG181" t="str">
        <f>IFERROR(SUMPRODUCT((Parfaites!$B181=[29]Sem!$C$2:$C$181)*([29]Sem!$E$2:$G$181=300)),"")</f>
        <v/>
      </c>
      <c r="AH181" t="str">
        <f>IFERROR(SUMPRODUCT((Parfaites!$B181=[16]Sem!$C$2:$C$181)*([16]Sem!$E$2:$G$181=300)),"")</f>
        <v/>
      </c>
      <c r="AI181" t="str">
        <f>IFERROR(SUMPRODUCT((Parfaites!$B181=[15]Sem!$C$2:$C$181)*([15]Sem!$E$2:$G$181=300)),"")</f>
        <v/>
      </c>
      <c r="AJ181" t="str">
        <f>IFERROR(SUMPRODUCT((Parfaites!$B181=[14]Sem!$C$2:$C$181)*([14]Sem!$E$2:$G$181=300)),"")</f>
        <v/>
      </c>
      <c r="AK181" t="str">
        <f>IFERROR(SUMPRODUCT((Parfaites!$B181=[13]Sem!$C$2:$C$181)*([13]Sem!$E$2:$G$181=300)),"")</f>
        <v/>
      </c>
      <c r="AL181" t="str">
        <f>IFERROR(SUMPRODUCT((Parfaites!$B181=[12]Sem!$C$2:$C$181)*([12]Sem!$E$2:$G$181=300)),"")</f>
        <v/>
      </c>
      <c r="AM181" t="str">
        <f>IFERROR(SUMPRODUCT((Parfaites!$B181=[11]Sem!$C$2:$C$181)*([11]Sem!$E$2:$G$181=300)),"")</f>
        <v/>
      </c>
      <c r="AN181" t="str">
        <f>IFERROR(SUMPRODUCT((Parfaites!$B181=[10]Sem!$C$2:$C$181)*([10]Sem!$E$2:$G$181=300)),"")</f>
        <v/>
      </c>
      <c r="AO181" t="str">
        <f>IFERROR(SUMPRODUCT((Parfaites!$B181=[9]Sem!$C$2:$C$181)*([9]Sem!$E$2:$G$181=300)),"")</f>
        <v/>
      </c>
      <c r="AP181">
        <f>IFERROR(SUMPRODUCT((Parfaites!$B181=Sem.030!$C$2:$C$181)*(Sem.030!$E$2:$G$181=300)),"")</f>
        <v>0</v>
      </c>
      <c r="AQ181" t="str">
        <f>IFERROR(SUMPRODUCT((Parfaites!$B181=[8]Sem!$C$2:$C$181)*([8]Sem!$E$2:$G$181=300)),"")</f>
        <v/>
      </c>
      <c r="AR181" t="str">
        <f>IFERROR(SUMPRODUCT((Parfaites!$B181=[7]Sem!$C$2:$C$181)*([7]Sem!$E$2:$G$181=300)),"")</f>
        <v/>
      </c>
      <c r="AS181" t="str">
        <f>IFERROR(SUMPRODUCT((Parfaites!$B181=[6]Sem!$C$2:$C$181)*([6]Sem!$E$2:$G$181=300)),"")</f>
        <v/>
      </c>
      <c r="AT181">
        <f>IFERROR(SUMPRODUCT((Parfaites!$B181=Sem.034!$C$2:$C$181)*(Sem.034!$E$2:$G$181=300)),"")</f>
        <v>0</v>
      </c>
    </row>
    <row r="182" spans="1:46" x14ac:dyDescent="0.25">
      <c r="A182" s="73">
        <v>1179</v>
      </c>
      <c r="B182" s="135">
        <f>'Informations personnelles'!C182</f>
        <v>0</v>
      </c>
      <c r="C182" s="147">
        <f>SUMPRODUCT((Parfaites!B182='Abat-Neuf'!C$2:C$181)*('Abat-Neuf'!E$2:G$181=300))</f>
        <v>0</v>
      </c>
      <c r="D182" s="127">
        <f t="shared" si="2"/>
        <v>0</v>
      </c>
      <c r="E182" s="126">
        <f>IFERROR(C182*Données!$X$25+D182*Données!$X$23,"")</f>
        <v>0</v>
      </c>
      <c r="M182">
        <f>IFERROR(SUMPRODUCT((Parfaites!$B182=Sem.01!$C$2:$C$181)*(Sem.01!$E$2:$G$181=300)),"")</f>
        <v>0</v>
      </c>
      <c r="N182" t="str">
        <f>IFERROR(SUMPRODUCT((Parfaites!$B182=[1]Sem!$C$2:$C$181)*([1]Sem!$E$2:$G$181=300)),"")</f>
        <v/>
      </c>
      <c r="O182">
        <f>IFERROR(SUMPRODUCT((Parfaites!$B182=Sem.03!$C$2:$C$181)*(Sem.03!$E$2:$G$181=300)),"")</f>
        <v>0</v>
      </c>
      <c r="P182" t="str">
        <f>IFERROR(SUMPRODUCT((Parfaites!$B182=[2]Sem!$C$2:$C$181)*([2]Sem!$E$2:$G$181=300)),"")</f>
        <v/>
      </c>
      <c r="Q182" t="str">
        <f>IFERROR(SUMPRODUCT((Parfaites!$B182=[3]Sem!$C$2:$C$181)*([3]Sem!$E$2:$G$181=300)),"")</f>
        <v/>
      </c>
      <c r="R182" t="str">
        <f>IFERROR(SUMPRODUCT((Parfaites!$B182=[4]Sem!$C$2:$C$181)*([4]Sem!$E$2:$G$181=300)),"")</f>
        <v/>
      </c>
      <c r="S182" t="str">
        <f>IFERROR(SUMPRODUCT((Parfaites!$B182=[5]Sem!$C$2:$C$181)*([5]Sem!$E$2:$G$181=300)),"")</f>
        <v/>
      </c>
      <c r="T182" t="str">
        <f>IFERROR(SUMPRODUCT((Parfaites!$B182=[17]Sem!$C$2:$C$181)*([17]Sem!$E$2:$G$181=300)),"")</f>
        <v/>
      </c>
      <c r="U182" t="str">
        <f>IFERROR(SUMPRODUCT((Parfaites!$B182=[18]Sem!$C$2:$C$181)*([18]Sem!$E$2:$G$181=300)),"")</f>
        <v/>
      </c>
      <c r="V182" t="str">
        <f>IFERROR(SUMPRODUCT((Parfaites!$B182=[19]Sem!$C$2:$C$181)*([19]Sem!$E$2:$G$181=300)),"")</f>
        <v/>
      </c>
      <c r="W182" t="str">
        <f>IFERROR(SUMPRODUCT((Parfaites!$B182=[20]Sem!$C$2:$C$181)*([20]Sem!$E$2:$G$181=300)),"")</f>
        <v/>
      </c>
      <c r="X182" t="str">
        <f>IFERROR(SUMPRODUCT((Parfaites!$B182=[21]Sem!$C$2:$C$181)*([21]Sem!$E$2:$G$181=300)),"")</f>
        <v/>
      </c>
      <c r="Y182" t="str">
        <f>IFERROR(SUMPRODUCT((Parfaites!$B182=[22]Sem!$C$2:$C$181)*([22]Sem!$E$2:$G$181=300)),"")</f>
        <v/>
      </c>
      <c r="Z182" t="str">
        <f>IFERROR(SUMPRODUCT((Parfaites!$B182=[23]Sem!$C$2:$C$181)*([23]Sem!$E$2:$G$181=300)),"")</f>
        <v/>
      </c>
      <c r="AA182">
        <f>IFERROR(SUMPRODUCT((Parfaites!$B182=Sem.015!$C$2:$C$181)*(Sem.015!$E$2:$G$181=300)),"")</f>
        <v>0</v>
      </c>
      <c r="AB182" t="str">
        <f>IFERROR(SUMPRODUCT((Parfaites!$B182=[24]Sem!$C$2:$C$181)*([24]Sem!$E$2:$G$181=300)),"")</f>
        <v/>
      </c>
      <c r="AC182" t="str">
        <f>IFERROR(SUMPRODUCT((Parfaites!$B182=[25]Sem!$C$2:$C$181)*([25]Sem!$E$2:$G$181=300)),"")</f>
        <v/>
      </c>
      <c r="AD182" t="str">
        <f>IFERROR(SUMPRODUCT((Parfaites!$B182=[26]Sem!$C$2:$C$181)*([26]Sem!$E$2:$G$181=300)),"")</f>
        <v/>
      </c>
      <c r="AE182" t="str">
        <f>IFERROR(SUMPRODUCT((Parfaites!$B182=[27]Sem!$C$2:$C$181)*([27]Sem!$E$2:$G$181=300)),"")</f>
        <v/>
      </c>
      <c r="AF182" t="str">
        <f>IFERROR(SUMPRODUCT((Parfaites!$B182=[28]Sem!$C$2:$C$181)*([28]Sem!$E$2:$G$181=300)),"")</f>
        <v/>
      </c>
      <c r="AG182" t="str">
        <f>IFERROR(SUMPRODUCT((Parfaites!$B182=[29]Sem!$C$2:$C$181)*([29]Sem!$E$2:$G$181=300)),"")</f>
        <v/>
      </c>
      <c r="AH182" t="str">
        <f>IFERROR(SUMPRODUCT((Parfaites!$B182=[16]Sem!$C$2:$C$181)*([16]Sem!$E$2:$G$181=300)),"")</f>
        <v/>
      </c>
      <c r="AI182" t="str">
        <f>IFERROR(SUMPRODUCT((Parfaites!$B182=[15]Sem!$C$2:$C$181)*([15]Sem!$E$2:$G$181=300)),"")</f>
        <v/>
      </c>
      <c r="AJ182" t="str">
        <f>IFERROR(SUMPRODUCT((Parfaites!$B182=[14]Sem!$C$2:$C$181)*([14]Sem!$E$2:$G$181=300)),"")</f>
        <v/>
      </c>
      <c r="AK182" t="str">
        <f>IFERROR(SUMPRODUCT((Parfaites!$B182=[13]Sem!$C$2:$C$181)*([13]Sem!$E$2:$G$181=300)),"")</f>
        <v/>
      </c>
      <c r="AL182" t="str">
        <f>IFERROR(SUMPRODUCT((Parfaites!$B182=[12]Sem!$C$2:$C$181)*([12]Sem!$E$2:$G$181=300)),"")</f>
        <v/>
      </c>
      <c r="AM182" t="str">
        <f>IFERROR(SUMPRODUCT((Parfaites!$B182=[11]Sem!$C$2:$C$181)*([11]Sem!$E$2:$G$181=300)),"")</f>
        <v/>
      </c>
      <c r="AN182" t="str">
        <f>IFERROR(SUMPRODUCT((Parfaites!$B182=[10]Sem!$C$2:$C$181)*([10]Sem!$E$2:$G$181=300)),"")</f>
        <v/>
      </c>
      <c r="AO182" t="str">
        <f>IFERROR(SUMPRODUCT((Parfaites!$B182=[9]Sem!$C$2:$C$181)*([9]Sem!$E$2:$G$181=300)),"")</f>
        <v/>
      </c>
      <c r="AP182">
        <f>IFERROR(SUMPRODUCT((Parfaites!$B182=Sem.030!$C$2:$C$181)*(Sem.030!$E$2:$G$181=300)),"")</f>
        <v>0</v>
      </c>
      <c r="AQ182" t="str">
        <f>IFERROR(SUMPRODUCT((Parfaites!$B182=[8]Sem!$C$2:$C$181)*([8]Sem!$E$2:$G$181=300)),"")</f>
        <v/>
      </c>
      <c r="AR182" t="str">
        <f>IFERROR(SUMPRODUCT((Parfaites!$B182=[7]Sem!$C$2:$C$181)*([7]Sem!$E$2:$G$181=300)),"")</f>
        <v/>
      </c>
      <c r="AS182" t="str">
        <f>IFERROR(SUMPRODUCT((Parfaites!$B182=[6]Sem!$C$2:$C$181)*([6]Sem!$E$2:$G$181=300)),"")</f>
        <v/>
      </c>
      <c r="AT182">
        <f>IFERROR(SUMPRODUCT((Parfaites!$B182=Sem.034!$C$2:$C$181)*(Sem.034!$E$2:$G$181=300)),"")</f>
        <v>0</v>
      </c>
    </row>
    <row r="183" spans="1:46" x14ac:dyDescent="0.25">
      <c r="A183" s="73">
        <v>1180</v>
      </c>
      <c r="B183" s="135">
        <f>'Informations personnelles'!C183</f>
        <v>0</v>
      </c>
      <c r="C183" s="147">
        <f>SUMPRODUCT((Parfaites!B183='Abat-Neuf'!C$2:C$181)*('Abat-Neuf'!E$2:G$181=300))</f>
        <v>0</v>
      </c>
      <c r="D183" s="127">
        <f t="shared" si="2"/>
        <v>0</v>
      </c>
      <c r="E183" s="126">
        <f>IFERROR(C183*Données!$X$25+D183*Données!$X$23,"")</f>
        <v>0</v>
      </c>
      <c r="M183">
        <f>IFERROR(SUMPRODUCT((Parfaites!$B183=Sem.01!$C$2:$C$181)*(Sem.01!$E$2:$G$181=300)),"")</f>
        <v>0</v>
      </c>
      <c r="N183" t="str">
        <f>IFERROR(SUMPRODUCT((Parfaites!$B183=[1]Sem!$C$2:$C$181)*([1]Sem!$E$2:$G$181=300)),"")</f>
        <v/>
      </c>
      <c r="O183">
        <f>IFERROR(SUMPRODUCT((Parfaites!$B183=Sem.03!$C$2:$C$181)*(Sem.03!$E$2:$G$181=300)),"")</f>
        <v>0</v>
      </c>
      <c r="P183" t="str">
        <f>IFERROR(SUMPRODUCT((Parfaites!$B183=[2]Sem!$C$2:$C$181)*([2]Sem!$E$2:$G$181=300)),"")</f>
        <v/>
      </c>
      <c r="Q183" t="str">
        <f>IFERROR(SUMPRODUCT((Parfaites!$B183=[3]Sem!$C$2:$C$181)*([3]Sem!$E$2:$G$181=300)),"")</f>
        <v/>
      </c>
      <c r="R183" t="str">
        <f>IFERROR(SUMPRODUCT((Parfaites!$B183=[4]Sem!$C$2:$C$181)*([4]Sem!$E$2:$G$181=300)),"")</f>
        <v/>
      </c>
      <c r="S183" t="str">
        <f>IFERROR(SUMPRODUCT((Parfaites!$B183=[5]Sem!$C$2:$C$181)*([5]Sem!$E$2:$G$181=300)),"")</f>
        <v/>
      </c>
      <c r="T183" t="str">
        <f>IFERROR(SUMPRODUCT((Parfaites!$B183=[17]Sem!$C$2:$C$181)*([17]Sem!$E$2:$G$181=300)),"")</f>
        <v/>
      </c>
      <c r="U183" t="str">
        <f>IFERROR(SUMPRODUCT((Parfaites!$B183=[18]Sem!$C$2:$C$181)*([18]Sem!$E$2:$G$181=300)),"")</f>
        <v/>
      </c>
      <c r="V183" t="str">
        <f>IFERROR(SUMPRODUCT((Parfaites!$B183=[19]Sem!$C$2:$C$181)*([19]Sem!$E$2:$G$181=300)),"")</f>
        <v/>
      </c>
      <c r="W183" t="str">
        <f>IFERROR(SUMPRODUCT((Parfaites!$B183=[20]Sem!$C$2:$C$181)*([20]Sem!$E$2:$G$181=300)),"")</f>
        <v/>
      </c>
      <c r="X183" t="str">
        <f>IFERROR(SUMPRODUCT((Parfaites!$B183=[21]Sem!$C$2:$C$181)*([21]Sem!$E$2:$G$181=300)),"")</f>
        <v/>
      </c>
      <c r="Y183" t="str">
        <f>IFERROR(SUMPRODUCT((Parfaites!$B183=[22]Sem!$C$2:$C$181)*([22]Sem!$E$2:$G$181=300)),"")</f>
        <v/>
      </c>
      <c r="Z183" t="str">
        <f>IFERROR(SUMPRODUCT((Parfaites!$B183=[23]Sem!$C$2:$C$181)*([23]Sem!$E$2:$G$181=300)),"")</f>
        <v/>
      </c>
      <c r="AA183">
        <f>IFERROR(SUMPRODUCT((Parfaites!$B183=Sem.015!$C$2:$C$181)*(Sem.015!$E$2:$G$181=300)),"")</f>
        <v>0</v>
      </c>
      <c r="AB183" t="str">
        <f>IFERROR(SUMPRODUCT((Parfaites!$B183=[24]Sem!$C$2:$C$181)*([24]Sem!$E$2:$G$181=300)),"")</f>
        <v/>
      </c>
      <c r="AC183" t="str">
        <f>IFERROR(SUMPRODUCT((Parfaites!$B183=[25]Sem!$C$2:$C$181)*([25]Sem!$E$2:$G$181=300)),"")</f>
        <v/>
      </c>
      <c r="AD183" t="str">
        <f>IFERROR(SUMPRODUCT((Parfaites!$B183=[26]Sem!$C$2:$C$181)*([26]Sem!$E$2:$G$181=300)),"")</f>
        <v/>
      </c>
      <c r="AE183" t="str">
        <f>IFERROR(SUMPRODUCT((Parfaites!$B183=[27]Sem!$C$2:$C$181)*([27]Sem!$E$2:$G$181=300)),"")</f>
        <v/>
      </c>
      <c r="AF183" t="str">
        <f>IFERROR(SUMPRODUCT((Parfaites!$B183=[28]Sem!$C$2:$C$181)*([28]Sem!$E$2:$G$181=300)),"")</f>
        <v/>
      </c>
      <c r="AG183" t="str">
        <f>IFERROR(SUMPRODUCT((Parfaites!$B183=[29]Sem!$C$2:$C$181)*([29]Sem!$E$2:$G$181=300)),"")</f>
        <v/>
      </c>
      <c r="AH183" t="str">
        <f>IFERROR(SUMPRODUCT((Parfaites!$B183=[16]Sem!$C$2:$C$181)*([16]Sem!$E$2:$G$181=300)),"")</f>
        <v/>
      </c>
      <c r="AI183" t="str">
        <f>IFERROR(SUMPRODUCT((Parfaites!$B183=[15]Sem!$C$2:$C$181)*([15]Sem!$E$2:$G$181=300)),"")</f>
        <v/>
      </c>
      <c r="AJ183" t="str">
        <f>IFERROR(SUMPRODUCT((Parfaites!$B183=[14]Sem!$C$2:$C$181)*([14]Sem!$E$2:$G$181=300)),"")</f>
        <v/>
      </c>
      <c r="AK183" t="str">
        <f>IFERROR(SUMPRODUCT((Parfaites!$B183=[13]Sem!$C$2:$C$181)*([13]Sem!$E$2:$G$181=300)),"")</f>
        <v/>
      </c>
      <c r="AL183" t="str">
        <f>IFERROR(SUMPRODUCT((Parfaites!$B183=[12]Sem!$C$2:$C$181)*([12]Sem!$E$2:$G$181=300)),"")</f>
        <v/>
      </c>
      <c r="AM183" t="str">
        <f>IFERROR(SUMPRODUCT((Parfaites!$B183=[11]Sem!$C$2:$C$181)*([11]Sem!$E$2:$G$181=300)),"")</f>
        <v/>
      </c>
      <c r="AN183" t="str">
        <f>IFERROR(SUMPRODUCT((Parfaites!$B183=[10]Sem!$C$2:$C$181)*([10]Sem!$E$2:$G$181=300)),"")</f>
        <v/>
      </c>
      <c r="AO183" t="str">
        <f>IFERROR(SUMPRODUCT((Parfaites!$B183=[9]Sem!$C$2:$C$181)*([9]Sem!$E$2:$G$181=300)),"")</f>
        <v/>
      </c>
      <c r="AP183">
        <f>IFERROR(SUMPRODUCT((Parfaites!$B183=Sem.030!$C$2:$C$181)*(Sem.030!$E$2:$G$181=300)),"")</f>
        <v>0</v>
      </c>
      <c r="AQ183" t="str">
        <f>IFERROR(SUMPRODUCT((Parfaites!$B183=[8]Sem!$C$2:$C$181)*([8]Sem!$E$2:$G$181=300)),"")</f>
        <v/>
      </c>
      <c r="AR183" t="str">
        <f>IFERROR(SUMPRODUCT((Parfaites!$B183=[7]Sem!$C$2:$C$181)*([7]Sem!$E$2:$G$181=300)),"")</f>
        <v/>
      </c>
      <c r="AS183" t="str">
        <f>IFERROR(SUMPRODUCT((Parfaites!$B183=[6]Sem!$C$2:$C$181)*([6]Sem!$E$2:$G$181=300)),"")</f>
        <v/>
      </c>
      <c r="AT183">
        <f>IFERROR(SUMPRODUCT((Parfaites!$B183=Sem.034!$C$2:$C$181)*(Sem.034!$E$2:$G$181=300)),"")</f>
        <v>0</v>
      </c>
    </row>
    <row r="184" spans="1:46" x14ac:dyDescent="0.25">
      <c r="A184" s="73">
        <v>1181</v>
      </c>
      <c r="B184" s="135">
        <f>'Informations personnelles'!C184</f>
        <v>0</v>
      </c>
      <c r="C184" s="147">
        <f>SUMPRODUCT((Parfaites!B184='Abat-Neuf'!C$2:C$181)*('Abat-Neuf'!E$2:G$181=300))</f>
        <v>0</v>
      </c>
      <c r="D184" s="127">
        <f t="shared" si="2"/>
        <v>0</v>
      </c>
      <c r="E184" s="126">
        <f>IFERROR(C184*Données!$X$25+D184*Données!$X$23,"")</f>
        <v>0</v>
      </c>
      <c r="M184">
        <f>IFERROR(SUMPRODUCT((Parfaites!$B184=Sem.01!$C$2:$C$181)*(Sem.01!$E$2:$G$181=300)),"")</f>
        <v>0</v>
      </c>
      <c r="N184" t="str">
        <f>IFERROR(SUMPRODUCT((Parfaites!$B184=[1]Sem!$C$2:$C$181)*([1]Sem!$E$2:$G$181=300)),"")</f>
        <v/>
      </c>
      <c r="O184">
        <f>IFERROR(SUMPRODUCT((Parfaites!$B184=Sem.03!$C$2:$C$181)*(Sem.03!$E$2:$G$181=300)),"")</f>
        <v>0</v>
      </c>
      <c r="P184" t="str">
        <f>IFERROR(SUMPRODUCT((Parfaites!$B184=[2]Sem!$C$2:$C$181)*([2]Sem!$E$2:$G$181=300)),"")</f>
        <v/>
      </c>
      <c r="Q184" t="str">
        <f>IFERROR(SUMPRODUCT((Parfaites!$B184=[3]Sem!$C$2:$C$181)*([3]Sem!$E$2:$G$181=300)),"")</f>
        <v/>
      </c>
      <c r="R184" t="str">
        <f>IFERROR(SUMPRODUCT((Parfaites!$B184=[4]Sem!$C$2:$C$181)*([4]Sem!$E$2:$G$181=300)),"")</f>
        <v/>
      </c>
      <c r="S184" t="str">
        <f>IFERROR(SUMPRODUCT((Parfaites!$B184=[5]Sem!$C$2:$C$181)*([5]Sem!$E$2:$G$181=300)),"")</f>
        <v/>
      </c>
      <c r="T184" t="str">
        <f>IFERROR(SUMPRODUCT((Parfaites!$B184=[17]Sem!$C$2:$C$181)*([17]Sem!$E$2:$G$181=300)),"")</f>
        <v/>
      </c>
      <c r="U184" t="str">
        <f>IFERROR(SUMPRODUCT((Parfaites!$B184=[18]Sem!$C$2:$C$181)*([18]Sem!$E$2:$G$181=300)),"")</f>
        <v/>
      </c>
      <c r="V184" t="str">
        <f>IFERROR(SUMPRODUCT((Parfaites!$B184=[19]Sem!$C$2:$C$181)*([19]Sem!$E$2:$G$181=300)),"")</f>
        <v/>
      </c>
      <c r="W184" t="str">
        <f>IFERROR(SUMPRODUCT((Parfaites!$B184=[20]Sem!$C$2:$C$181)*([20]Sem!$E$2:$G$181=300)),"")</f>
        <v/>
      </c>
      <c r="X184" t="str">
        <f>IFERROR(SUMPRODUCT((Parfaites!$B184=[21]Sem!$C$2:$C$181)*([21]Sem!$E$2:$G$181=300)),"")</f>
        <v/>
      </c>
      <c r="Y184" t="str">
        <f>IFERROR(SUMPRODUCT((Parfaites!$B184=[22]Sem!$C$2:$C$181)*([22]Sem!$E$2:$G$181=300)),"")</f>
        <v/>
      </c>
      <c r="Z184" t="str">
        <f>IFERROR(SUMPRODUCT((Parfaites!$B184=[23]Sem!$C$2:$C$181)*([23]Sem!$E$2:$G$181=300)),"")</f>
        <v/>
      </c>
      <c r="AA184">
        <f>IFERROR(SUMPRODUCT((Parfaites!$B184=Sem.015!$C$2:$C$181)*(Sem.015!$E$2:$G$181=300)),"")</f>
        <v>0</v>
      </c>
      <c r="AB184" t="str">
        <f>IFERROR(SUMPRODUCT((Parfaites!$B184=[24]Sem!$C$2:$C$181)*([24]Sem!$E$2:$G$181=300)),"")</f>
        <v/>
      </c>
      <c r="AC184" t="str">
        <f>IFERROR(SUMPRODUCT((Parfaites!$B184=[25]Sem!$C$2:$C$181)*([25]Sem!$E$2:$G$181=300)),"")</f>
        <v/>
      </c>
      <c r="AD184" t="str">
        <f>IFERROR(SUMPRODUCT((Parfaites!$B184=[26]Sem!$C$2:$C$181)*([26]Sem!$E$2:$G$181=300)),"")</f>
        <v/>
      </c>
      <c r="AE184" t="str">
        <f>IFERROR(SUMPRODUCT((Parfaites!$B184=[27]Sem!$C$2:$C$181)*([27]Sem!$E$2:$G$181=300)),"")</f>
        <v/>
      </c>
      <c r="AF184" t="str">
        <f>IFERROR(SUMPRODUCT((Parfaites!$B184=[28]Sem!$C$2:$C$181)*([28]Sem!$E$2:$G$181=300)),"")</f>
        <v/>
      </c>
      <c r="AG184" t="str">
        <f>IFERROR(SUMPRODUCT((Parfaites!$B184=[29]Sem!$C$2:$C$181)*([29]Sem!$E$2:$G$181=300)),"")</f>
        <v/>
      </c>
      <c r="AH184" t="str">
        <f>IFERROR(SUMPRODUCT((Parfaites!$B184=[16]Sem!$C$2:$C$181)*([16]Sem!$E$2:$G$181=300)),"")</f>
        <v/>
      </c>
      <c r="AI184" t="str">
        <f>IFERROR(SUMPRODUCT((Parfaites!$B184=[15]Sem!$C$2:$C$181)*([15]Sem!$E$2:$G$181=300)),"")</f>
        <v/>
      </c>
      <c r="AJ184" t="str">
        <f>IFERROR(SUMPRODUCT((Parfaites!$B184=[14]Sem!$C$2:$C$181)*([14]Sem!$E$2:$G$181=300)),"")</f>
        <v/>
      </c>
      <c r="AK184" t="str">
        <f>IFERROR(SUMPRODUCT((Parfaites!$B184=[13]Sem!$C$2:$C$181)*([13]Sem!$E$2:$G$181=300)),"")</f>
        <v/>
      </c>
      <c r="AL184" t="str">
        <f>IFERROR(SUMPRODUCT((Parfaites!$B184=[12]Sem!$C$2:$C$181)*([12]Sem!$E$2:$G$181=300)),"")</f>
        <v/>
      </c>
      <c r="AM184" t="str">
        <f>IFERROR(SUMPRODUCT((Parfaites!$B184=[11]Sem!$C$2:$C$181)*([11]Sem!$E$2:$G$181=300)),"")</f>
        <v/>
      </c>
      <c r="AN184" t="str">
        <f>IFERROR(SUMPRODUCT((Parfaites!$B184=[10]Sem!$C$2:$C$181)*([10]Sem!$E$2:$G$181=300)),"")</f>
        <v/>
      </c>
      <c r="AO184" t="str">
        <f>IFERROR(SUMPRODUCT((Parfaites!$B184=[9]Sem!$C$2:$C$181)*([9]Sem!$E$2:$G$181=300)),"")</f>
        <v/>
      </c>
      <c r="AP184">
        <f>IFERROR(SUMPRODUCT((Parfaites!$B184=Sem.030!$C$2:$C$181)*(Sem.030!$E$2:$G$181=300)),"")</f>
        <v>0</v>
      </c>
      <c r="AQ184" t="str">
        <f>IFERROR(SUMPRODUCT((Parfaites!$B184=[8]Sem!$C$2:$C$181)*([8]Sem!$E$2:$G$181=300)),"")</f>
        <v/>
      </c>
      <c r="AR184" t="str">
        <f>IFERROR(SUMPRODUCT((Parfaites!$B184=[7]Sem!$C$2:$C$181)*([7]Sem!$E$2:$G$181=300)),"")</f>
        <v/>
      </c>
      <c r="AS184" t="str">
        <f>IFERROR(SUMPRODUCT((Parfaites!$B184=[6]Sem!$C$2:$C$181)*([6]Sem!$E$2:$G$181=300)),"")</f>
        <v/>
      </c>
      <c r="AT184">
        <f>IFERROR(SUMPRODUCT((Parfaites!$B184=Sem.034!$C$2:$C$181)*(Sem.034!$E$2:$G$181=300)),"")</f>
        <v>0</v>
      </c>
    </row>
    <row r="185" spans="1:46" x14ac:dyDescent="0.25">
      <c r="A185" s="73">
        <v>1182</v>
      </c>
      <c r="B185" s="135">
        <f>'Informations personnelles'!C185</f>
        <v>0</v>
      </c>
      <c r="C185" s="147">
        <f>SUMPRODUCT((Parfaites!B185='Abat-Neuf'!C$2:C$181)*('Abat-Neuf'!E$2:G$181=300))</f>
        <v>0</v>
      </c>
      <c r="D185" s="127">
        <f t="shared" si="2"/>
        <v>0</v>
      </c>
      <c r="E185" s="126">
        <f>IFERROR(C185*Données!$X$25+D185*Données!$X$23,"")</f>
        <v>0</v>
      </c>
      <c r="M185">
        <f>IFERROR(SUMPRODUCT((Parfaites!$B185=Sem.01!$C$2:$C$181)*(Sem.01!$E$2:$G$181=300)),"")</f>
        <v>0</v>
      </c>
      <c r="N185" t="str">
        <f>IFERROR(SUMPRODUCT((Parfaites!$B185=[1]Sem!$C$2:$C$181)*([1]Sem!$E$2:$G$181=300)),"")</f>
        <v/>
      </c>
      <c r="O185">
        <f>IFERROR(SUMPRODUCT((Parfaites!$B185=Sem.03!$C$2:$C$181)*(Sem.03!$E$2:$G$181=300)),"")</f>
        <v>0</v>
      </c>
      <c r="P185" t="str">
        <f>IFERROR(SUMPRODUCT((Parfaites!$B185=[2]Sem!$C$2:$C$181)*([2]Sem!$E$2:$G$181=300)),"")</f>
        <v/>
      </c>
      <c r="Q185" t="str">
        <f>IFERROR(SUMPRODUCT((Parfaites!$B185=[3]Sem!$C$2:$C$181)*([3]Sem!$E$2:$G$181=300)),"")</f>
        <v/>
      </c>
      <c r="R185" t="str">
        <f>IFERROR(SUMPRODUCT((Parfaites!$B185=[4]Sem!$C$2:$C$181)*([4]Sem!$E$2:$G$181=300)),"")</f>
        <v/>
      </c>
      <c r="S185" t="str">
        <f>IFERROR(SUMPRODUCT((Parfaites!$B185=[5]Sem!$C$2:$C$181)*([5]Sem!$E$2:$G$181=300)),"")</f>
        <v/>
      </c>
      <c r="T185" t="str">
        <f>IFERROR(SUMPRODUCT((Parfaites!$B185=[17]Sem!$C$2:$C$181)*([17]Sem!$E$2:$G$181=300)),"")</f>
        <v/>
      </c>
      <c r="U185" t="str">
        <f>IFERROR(SUMPRODUCT((Parfaites!$B185=[18]Sem!$C$2:$C$181)*([18]Sem!$E$2:$G$181=300)),"")</f>
        <v/>
      </c>
      <c r="V185" t="str">
        <f>IFERROR(SUMPRODUCT((Parfaites!$B185=[19]Sem!$C$2:$C$181)*([19]Sem!$E$2:$G$181=300)),"")</f>
        <v/>
      </c>
      <c r="W185" t="str">
        <f>IFERROR(SUMPRODUCT((Parfaites!$B185=[20]Sem!$C$2:$C$181)*([20]Sem!$E$2:$G$181=300)),"")</f>
        <v/>
      </c>
      <c r="X185" t="str">
        <f>IFERROR(SUMPRODUCT((Parfaites!$B185=[21]Sem!$C$2:$C$181)*([21]Sem!$E$2:$G$181=300)),"")</f>
        <v/>
      </c>
      <c r="Y185" t="str">
        <f>IFERROR(SUMPRODUCT((Parfaites!$B185=[22]Sem!$C$2:$C$181)*([22]Sem!$E$2:$G$181=300)),"")</f>
        <v/>
      </c>
      <c r="Z185" t="str">
        <f>IFERROR(SUMPRODUCT((Parfaites!$B185=[23]Sem!$C$2:$C$181)*([23]Sem!$E$2:$G$181=300)),"")</f>
        <v/>
      </c>
      <c r="AA185">
        <f>IFERROR(SUMPRODUCT((Parfaites!$B185=Sem.015!$C$2:$C$181)*(Sem.015!$E$2:$G$181=300)),"")</f>
        <v>0</v>
      </c>
      <c r="AB185" t="str">
        <f>IFERROR(SUMPRODUCT((Parfaites!$B185=[24]Sem!$C$2:$C$181)*([24]Sem!$E$2:$G$181=300)),"")</f>
        <v/>
      </c>
      <c r="AC185" t="str">
        <f>IFERROR(SUMPRODUCT((Parfaites!$B185=[25]Sem!$C$2:$C$181)*([25]Sem!$E$2:$G$181=300)),"")</f>
        <v/>
      </c>
      <c r="AD185" t="str">
        <f>IFERROR(SUMPRODUCT((Parfaites!$B185=[26]Sem!$C$2:$C$181)*([26]Sem!$E$2:$G$181=300)),"")</f>
        <v/>
      </c>
      <c r="AE185" t="str">
        <f>IFERROR(SUMPRODUCT((Parfaites!$B185=[27]Sem!$C$2:$C$181)*([27]Sem!$E$2:$G$181=300)),"")</f>
        <v/>
      </c>
      <c r="AF185" t="str">
        <f>IFERROR(SUMPRODUCT((Parfaites!$B185=[28]Sem!$C$2:$C$181)*([28]Sem!$E$2:$G$181=300)),"")</f>
        <v/>
      </c>
      <c r="AG185" t="str">
        <f>IFERROR(SUMPRODUCT((Parfaites!$B185=[29]Sem!$C$2:$C$181)*([29]Sem!$E$2:$G$181=300)),"")</f>
        <v/>
      </c>
      <c r="AH185" t="str">
        <f>IFERROR(SUMPRODUCT((Parfaites!$B185=[16]Sem!$C$2:$C$181)*([16]Sem!$E$2:$G$181=300)),"")</f>
        <v/>
      </c>
      <c r="AI185" t="str">
        <f>IFERROR(SUMPRODUCT((Parfaites!$B185=[15]Sem!$C$2:$C$181)*([15]Sem!$E$2:$G$181=300)),"")</f>
        <v/>
      </c>
      <c r="AJ185" t="str">
        <f>IFERROR(SUMPRODUCT((Parfaites!$B185=[14]Sem!$C$2:$C$181)*([14]Sem!$E$2:$G$181=300)),"")</f>
        <v/>
      </c>
      <c r="AK185" t="str">
        <f>IFERROR(SUMPRODUCT((Parfaites!$B185=[13]Sem!$C$2:$C$181)*([13]Sem!$E$2:$G$181=300)),"")</f>
        <v/>
      </c>
      <c r="AL185" t="str">
        <f>IFERROR(SUMPRODUCT((Parfaites!$B185=[12]Sem!$C$2:$C$181)*([12]Sem!$E$2:$G$181=300)),"")</f>
        <v/>
      </c>
      <c r="AM185" t="str">
        <f>IFERROR(SUMPRODUCT((Parfaites!$B185=[11]Sem!$C$2:$C$181)*([11]Sem!$E$2:$G$181=300)),"")</f>
        <v/>
      </c>
      <c r="AN185" t="str">
        <f>IFERROR(SUMPRODUCT((Parfaites!$B185=[10]Sem!$C$2:$C$181)*([10]Sem!$E$2:$G$181=300)),"")</f>
        <v/>
      </c>
      <c r="AO185" t="str">
        <f>IFERROR(SUMPRODUCT((Parfaites!$B185=[9]Sem!$C$2:$C$181)*([9]Sem!$E$2:$G$181=300)),"")</f>
        <v/>
      </c>
      <c r="AP185">
        <f>IFERROR(SUMPRODUCT((Parfaites!$B185=Sem.030!$C$2:$C$181)*(Sem.030!$E$2:$G$181=300)),"")</f>
        <v>0</v>
      </c>
      <c r="AQ185" t="str">
        <f>IFERROR(SUMPRODUCT((Parfaites!$B185=[8]Sem!$C$2:$C$181)*([8]Sem!$E$2:$G$181=300)),"")</f>
        <v/>
      </c>
      <c r="AR185" t="str">
        <f>IFERROR(SUMPRODUCT((Parfaites!$B185=[7]Sem!$C$2:$C$181)*([7]Sem!$E$2:$G$181=300)),"")</f>
        <v/>
      </c>
      <c r="AS185" t="str">
        <f>IFERROR(SUMPRODUCT((Parfaites!$B185=[6]Sem!$C$2:$C$181)*([6]Sem!$E$2:$G$181=300)),"")</f>
        <v/>
      </c>
      <c r="AT185">
        <f>IFERROR(SUMPRODUCT((Parfaites!$B185=Sem.034!$C$2:$C$181)*(Sem.034!$E$2:$G$181=300)),"")</f>
        <v>0</v>
      </c>
    </row>
    <row r="186" spans="1:46" x14ac:dyDescent="0.25">
      <c r="A186" s="73">
        <v>1183</v>
      </c>
      <c r="B186" s="135">
        <f>'Informations personnelles'!C186</f>
        <v>0</v>
      </c>
      <c r="C186" s="147">
        <f>SUMPRODUCT((Parfaites!B186='Abat-Neuf'!C$2:C$181)*('Abat-Neuf'!E$2:G$181=300))</f>
        <v>0</v>
      </c>
      <c r="D186" s="127">
        <f t="shared" si="2"/>
        <v>0</v>
      </c>
      <c r="E186" s="126">
        <f>IFERROR(C186*Données!$X$25+D186*Données!$X$23,"")</f>
        <v>0</v>
      </c>
      <c r="M186">
        <f>IFERROR(SUMPRODUCT((Parfaites!$B186=Sem.01!$C$2:$C$181)*(Sem.01!$E$2:$G$181=300)),"")</f>
        <v>0</v>
      </c>
      <c r="N186" t="str">
        <f>IFERROR(SUMPRODUCT((Parfaites!$B186=[1]Sem!$C$2:$C$181)*([1]Sem!$E$2:$G$181=300)),"")</f>
        <v/>
      </c>
      <c r="O186">
        <f>IFERROR(SUMPRODUCT((Parfaites!$B186=Sem.03!$C$2:$C$181)*(Sem.03!$E$2:$G$181=300)),"")</f>
        <v>0</v>
      </c>
      <c r="P186" t="str">
        <f>IFERROR(SUMPRODUCT((Parfaites!$B186=[2]Sem!$C$2:$C$181)*([2]Sem!$E$2:$G$181=300)),"")</f>
        <v/>
      </c>
      <c r="Q186" t="str">
        <f>IFERROR(SUMPRODUCT((Parfaites!$B186=[3]Sem!$C$2:$C$181)*([3]Sem!$E$2:$G$181=300)),"")</f>
        <v/>
      </c>
      <c r="R186" t="str">
        <f>IFERROR(SUMPRODUCT((Parfaites!$B186=[4]Sem!$C$2:$C$181)*([4]Sem!$E$2:$G$181=300)),"")</f>
        <v/>
      </c>
      <c r="S186" t="str">
        <f>IFERROR(SUMPRODUCT((Parfaites!$B186=[5]Sem!$C$2:$C$181)*([5]Sem!$E$2:$G$181=300)),"")</f>
        <v/>
      </c>
      <c r="T186" t="str">
        <f>IFERROR(SUMPRODUCT((Parfaites!$B186=[17]Sem!$C$2:$C$181)*([17]Sem!$E$2:$G$181=300)),"")</f>
        <v/>
      </c>
      <c r="U186" t="str">
        <f>IFERROR(SUMPRODUCT((Parfaites!$B186=[18]Sem!$C$2:$C$181)*([18]Sem!$E$2:$G$181=300)),"")</f>
        <v/>
      </c>
      <c r="V186" t="str">
        <f>IFERROR(SUMPRODUCT((Parfaites!$B186=[19]Sem!$C$2:$C$181)*([19]Sem!$E$2:$G$181=300)),"")</f>
        <v/>
      </c>
      <c r="W186" t="str">
        <f>IFERROR(SUMPRODUCT((Parfaites!$B186=[20]Sem!$C$2:$C$181)*([20]Sem!$E$2:$G$181=300)),"")</f>
        <v/>
      </c>
      <c r="X186" t="str">
        <f>IFERROR(SUMPRODUCT((Parfaites!$B186=[21]Sem!$C$2:$C$181)*([21]Sem!$E$2:$G$181=300)),"")</f>
        <v/>
      </c>
      <c r="Y186" t="str">
        <f>IFERROR(SUMPRODUCT((Parfaites!$B186=[22]Sem!$C$2:$C$181)*([22]Sem!$E$2:$G$181=300)),"")</f>
        <v/>
      </c>
      <c r="Z186" t="str">
        <f>IFERROR(SUMPRODUCT((Parfaites!$B186=[23]Sem!$C$2:$C$181)*([23]Sem!$E$2:$G$181=300)),"")</f>
        <v/>
      </c>
      <c r="AA186">
        <f>IFERROR(SUMPRODUCT((Parfaites!$B186=Sem.015!$C$2:$C$181)*(Sem.015!$E$2:$G$181=300)),"")</f>
        <v>0</v>
      </c>
      <c r="AB186" t="str">
        <f>IFERROR(SUMPRODUCT((Parfaites!$B186=[24]Sem!$C$2:$C$181)*([24]Sem!$E$2:$G$181=300)),"")</f>
        <v/>
      </c>
      <c r="AC186" t="str">
        <f>IFERROR(SUMPRODUCT((Parfaites!$B186=[25]Sem!$C$2:$C$181)*([25]Sem!$E$2:$G$181=300)),"")</f>
        <v/>
      </c>
      <c r="AD186" t="str">
        <f>IFERROR(SUMPRODUCT((Parfaites!$B186=[26]Sem!$C$2:$C$181)*([26]Sem!$E$2:$G$181=300)),"")</f>
        <v/>
      </c>
      <c r="AE186" t="str">
        <f>IFERROR(SUMPRODUCT((Parfaites!$B186=[27]Sem!$C$2:$C$181)*([27]Sem!$E$2:$G$181=300)),"")</f>
        <v/>
      </c>
      <c r="AF186" t="str">
        <f>IFERROR(SUMPRODUCT((Parfaites!$B186=[28]Sem!$C$2:$C$181)*([28]Sem!$E$2:$G$181=300)),"")</f>
        <v/>
      </c>
      <c r="AG186" t="str">
        <f>IFERROR(SUMPRODUCT((Parfaites!$B186=[29]Sem!$C$2:$C$181)*([29]Sem!$E$2:$G$181=300)),"")</f>
        <v/>
      </c>
      <c r="AH186" t="str">
        <f>IFERROR(SUMPRODUCT((Parfaites!$B186=[16]Sem!$C$2:$C$181)*([16]Sem!$E$2:$G$181=300)),"")</f>
        <v/>
      </c>
      <c r="AI186" t="str">
        <f>IFERROR(SUMPRODUCT((Parfaites!$B186=[15]Sem!$C$2:$C$181)*([15]Sem!$E$2:$G$181=300)),"")</f>
        <v/>
      </c>
      <c r="AJ186" t="str">
        <f>IFERROR(SUMPRODUCT((Parfaites!$B186=[14]Sem!$C$2:$C$181)*([14]Sem!$E$2:$G$181=300)),"")</f>
        <v/>
      </c>
      <c r="AK186" t="str">
        <f>IFERROR(SUMPRODUCT((Parfaites!$B186=[13]Sem!$C$2:$C$181)*([13]Sem!$E$2:$G$181=300)),"")</f>
        <v/>
      </c>
      <c r="AL186" t="str">
        <f>IFERROR(SUMPRODUCT((Parfaites!$B186=[12]Sem!$C$2:$C$181)*([12]Sem!$E$2:$G$181=300)),"")</f>
        <v/>
      </c>
      <c r="AM186" t="str">
        <f>IFERROR(SUMPRODUCT((Parfaites!$B186=[11]Sem!$C$2:$C$181)*([11]Sem!$E$2:$G$181=300)),"")</f>
        <v/>
      </c>
      <c r="AN186" t="str">
        <f>IFERROR(SUMPRODUCT((Parfaites!$B186=[10]Sem!$C$2:$C$181)*([10]Sem!$E$2:$G$181=300)),"")</f>
        <v/>
      </c>
      <c r="AO186" t="str">
        <f>IFERROR(SUMPRODUCT((Parfaites!$B186=[9]Sem!$C$2:$C$181)*([9]Sem!$E$2:$G$181=300)),"")</f>
        <v/>
      </c>
      <c r="AP186">
        <f>IFERROR(SUMPRODUCT((Parfaites!$B186=Sem.030!$C$2:$C$181)*(Sem.030!$E$2:$G$181=300)),"")</f>
        <v>0</v>
      </c>
      <c r="AQ186" t="str">
        <f>IFERROR(SUMPRODUCT((Parfaites!$B186=[8]Sem!$C$2:$C$181)*([8]Sem!$E$2:$G$181=300)),"")</f>
        <v/>
      </c>
      <c r="AR186" t="str">
        <f>IFERROR(SUMPRODUCT((Parfaites!$B186=[7]Sem!$C$2:$C$181)*([7]Sem!$E$2:$G$181=300)),"")</f>
        <v/>
      </c>
      <c r="AS186" t="str">
        <f>IFERROR(SUMPRODUCT((Parfaites!$B186=[6]Sem!$C$2:$C$181)*([6]Sem!$E$2:$G$181=300)),"")</f>
        <v/>
      </c>
      <c r="AT186">
        <f>IFERROR(SUMPRODUCT((Parfaites!$B186=Sem.034!$C$2:$C$181)*(Sem.034!$E$2:$G$181=300)),"")</f>
        <v>0</v>
      </c>
    </row>
    <row r="187" spans="1:46" x14ac:dyDescent="0.25">
      <c r="A187" s="73">
        <v>1184</v>
      </c>
      <c r="B187" s="135">
        <f>'Informations personnelles'!C187</f>
        <v>0</v>
      </c>
      <c r="C187" s="147">
        <f>SUMPRODUCT((Parfaites!B187='Abat-Neuf'!C$2:C$181)*('Abat-Neuf'!E$2:G$181=300))</f>
        <v>0</v>
      </c>
      <c r="D187" s="127">
        <f t="shared" si="2"/>
        <v>0</v>
      </c>
      <c r="E187" s="126">
        <f>IFERROR(C187*Données!$X$25+D187*Données!$X$23,"")</f>
        <v>0</v>
      </c>
      <c r="M187">
        <f>IFERROR(SUMPRODUCT((Parfaites!$B187=Sem.01!$C$2:$C$181)*(Sem.01!$E$2:$G$181=300)),"")</f>
        <v>0</v>
      </c>
      <c r="N187" t="str">
        <f>IFERROR(SUMPRODUCT((Parfaites!$B187=[1]Sem!$C$2:$C$181)*([1]Sem!$E$2:$G$181=300)),"")</f>
        <v/>
      </c>
      <c r="O187">
        <f>IFERROR(SUMPRODUCT((Parfaites!$B187=Sem.03!$C$2:$C$181)*(Sem.03!$E$2:$G$181=300)),"")</f>
        <v>0</v>
      </c>
      <c r="P187" t="str">
        <f>IFERROR(SUMPRODUCT((Parfaites!$B187=[2]Sem!$C$2:$C$181)*([2]Sem!$E$2:$G$181=300)),"")</f>
        <v/>
      </c>
      <c r="Q187" t="str">
        <f>IFERROR(SUMPRODUCT((Parfaites!$B187=[3]Sem!$C$2:$C$181)*([3]Sem!$E$2:$G$181=300)),"")</f>
        <v/>
      </c>
      <c r="R187" t="str">
        <f>IFERROR(SUMPRODUCT((Parfaites!$B187=[4]Sem!$C$2:$C$181)*([4]Sem!$E$2:$G$181=300)),"")</f>
        <v/>
      </c>
      <c r="S187" t="str">
        <f>IFERROR(SUMPRODUCT((Parfaites!$B187=[5]Sem!$C$2:$C$181)*([5]Sem!$E$2:$G$181=300)),"")</f>
        <v/>
      </c>
      <c r="T187" t="str">
        <f>IFERROR(SUMPRODUCT((Parfaites!$B187=[17]Sem!$C$2:$C$181)*([17]Sem!$E$2:$G$181=300)),"")</f>
        <v/>
      </c>
      <c r="U187" t="str">
        <f>IFERROR(SUMPRODUCT((Parfaites!$B187=[18]Sem!$C$2:$C$181)*([18]Sem!$E$2:$G$181=300)),"")</f>
        <v/>
      </c>
      <c r="V187" t="str">
        <f>IFERROR(SUMPRODUCT((Parfaites!$B187=[19]Sem!$C$2:$C$181)*([19]Sem!$E$2:$G$181=300)),"")</f>
        <v/>
      </c>
      <c r="W187" t="str">
        <f>IFERROR(SUMPRODUCT((Parfaites!$B187=[20]Sem!$C$2:$C$181)*([20]Sem!$E$2:$G$181=300)),"")</f>
        <v/>
      </c>
      <c r="X187" t="str">
        <f>IFERROR(SUMPRODUCT((Parfaites!$B187=[21]Sem!$C$2:$C$181)*([21]Sem!$E$2:$G$181=300)),"")</f>
        <v/>
      </c>
      <c r="Y187" t="str">
        <f>IFERROR(SUMPRODUCT((Parfaites!$B187=[22]Sem!$C$2:$C$181)*([22]Sem!$E$2:$G$181=300)),"")</f>
        <v/>
      </c>
      <c r="Z187" t="str">
        <f>IFERROR(SUMPRODUCT((Parfaites!$B187=[23]Sem!$C$2:$C$181)*([23]Sem!$E$2:$G$181=300)),"")</f>
        <v/>
      </c>
      <c r="AA187">
        <f>IFERROR(SUMPRODUCT((Parfaites!$B187=Sem.015!$C$2:$C$181)*(Sem.015!$E$2:$G$181=300)),"")</f>
        <v>0</v>
      </c>
      <c r="AB187" t="str">
        <f>IFERROR(SUMPRODUCT((Parfaites!$B187=[24]Sem!$C$2:$C$181)*([24]Sem!$E$2:$G$181=300)),"")</f>
        <v/>
      </c>
      <c r="AC187" t="str">
        <f>IFERROR(SUMPRODUCT((Parfaites!$B187=[25]Sem!$C$2:$C$181)*([25]Sem!$E$2:$G$181=300)),"")</f>
        <v/>
      </c>
      <c r="AD187" t="str">
        <f>IFERROR(SUMPRODUCT((Parfaites!$B187=[26]Sem!$C$2:$C$181)*([26]Sem!$E$2:$G$181=300)),"")</f>
        <v/>
      </c>
      <c r="AE187" t="str">
        <f>IFERROR(SUMPRODUCT((Parfaites!$B187=[27]Sem!$C$2:$C$181)*([27]Sem!$E$2:$G$181=300)),"")</f>
        <v/>
      </c>
      <c r="AF187" t="str">
        <f>IFERROR(SUMPRODUCT((Parfaites!$B187=[28]Sem!$C$2:$C$181)*([28]Sem!$E$2:$G$181=300)),"")</f>
        <v/>
      </c>
      <c r="AG187" t="str">
        <f>IFERROR(SUMPRODUCT((Parfaites!$B187=[29]Sem!$C$2:$C$181)*([29]Sem!$E$2:$G$181=300)),"")</f>
        <v/>
      </c>
      <c r="AH187" t="str">
        <f>IFERROR(SUMPRODUCT((Parfaites!$B187=[16]Sem!$C$2:$C$181)*([16]Sem!$E$2:$G$181=300)),"")</f>
        <v/>
      </c>
      <c r="AI187" t="str">
        <f>IFERROR(SUMPRODUCT((Parfaites!$B187=[15]Sem!$C$2:$C$181)*([15]Sem!$E$2:$G$181=300)),"")</f>
        <v/>
      </c>
      <c r="AJ187" t="str">
        <f>IFERROR(SUMPRODUCT((Parfaites!$B187=[14]Sem!$C$2:$C$181)*([14]Sem!$E$2:$G$181=300)),"")</f>
        <v/>
      </c>
      <c r="AK187" t="str">
        <f>IFERROR(SUMPRODUCT((Parfaites!$B187=[13]Sem!$C$2:$C$181)*([13]Sem!$E$2:$G$181=300)),"")</f>
        <v/>
      </c>
      <c r="AL187" t="str">
        <f>IFERROR(SUMPRODUCT((Parfaites!$B187=[12]Sem!$C$2:$C$181)*([12]Sem!$E$2:$G$181=300)),"")</f>
        <v/>
      </c>
      <c r="AM187" t="str">
        <f>IFERROR(SUMPRODUCT((Parfaites!$B187=[11]Sem!$C$2:$C$181)*([11]Sem!$E$2:$G$181=300)),"")</f>
        <v/>
      </c>
      <c r="AN187" t="str">
        <f>IFERROR(SUMPRODUCT((Parfaites!$B187=[10]Sem!$C$2:$C$181)*([10]Sem!$E$2:$G$181=300)),"")</f>
        <v/>
      </c>
      <c r="AO187" t="str">
        <f>IFERROR(SUMPRODUCT((Parfaites!$B187=[9]Sem!$C$2:$C$181)*([9]Sem!$E$2:$G$181=300)),"")</f>
        <v/>
      </c>
      <c r="AP187">
        <f>IFERROR(SUMPRODUCT((Parfaites!$B187=Sem.030!$C$2:$C$181)*(Sem.030!$E$2:$G$181=300)),"")</f>
        <v>0</v>
      </c>
      <c r="AQ187" t="str">
        <f>IFERROR(SUMPRODUCT((Parfaites!$B187=[8]Sem!$C$2:$C$181)*([8]Sem!$E$2:$G$181=300)),"")</f>
        <v/>
      </c>
      <c r="AR187" t="str">
        <f>IFERROR(SUMPRODUCT((Parfaites!$B187=[7]Sem!$C$2:$C$181)*([7]Sem!$E$2:$G$181=300)),"")</f>
        <v/>
      </c>
      <c r="AS187" t="str">
        <f>IFERROR(SUMPRODUCT((Parfaites!$B187=[6]Sem!$C$2:$C$181)*([6]Sem!$E$2:$G$181=300)),"")</f>
        <v/>
      </c>
      <c r="AT187">
        <f>IFERROR(SUMPRODUCT((Parfaites!$B187=Sem.034!$C$2:$C$181)*(Sem.034!$E$2:$G$181=300)),"")</f>
        <v>0</v>
      </c>
    </row>
    <row r="188" spans="1:46" x14ac:dyDescent="0.25">
      <c r="A188" s="73">
        <v>1185</v>
      </c>
      <c r="B188" s="135">
        <f>'Informations personnelles'!C188</f>
        <v>0</v>
      </c>
      <c r="C188" s="147">
        <f>SUMPRODUCT((Parfaites!B188='Abat-Neuf'!C$2:C$181)*('Abat-Neuf'!E$2:G$181=300))</f>
        <v>0</v>
      </c>
      <c r="D188" s="127">
        <f t="shared" si="2"/>
        <v>0</v>
      </c>
      <c r="E188" s="126">
        <f>IFERROR(C188*Données!$X$25+D188*Données!$X$23,"")</f>
        <v>0</v>
      </c>
      <c r="M188">
        <f>IFERROR(SUMPRODUCT((Parfaites!$B188=Sem.01!$C$2:$C$181)*(Sem.01!$E$2:$G$181=300)),"")</f>
        <v>0</v>
      </c>
      <c r="N188" t="str">
        <f>IFERROR(SUMPRODUCT((Parfaites!$B188=[1]Sem!$C$2:$C$181)*([1]Sem!$E$2:$G$181=300)),"")</f>
        <v/>
      </c>
      <c r="O188">
        <f>IFERROR(SUMPRODUCT((Parfaites!$B188=Sem.03!$C$2:$C$181)*(Sem.03!$E$2:$G$181=300)),"")</f>
        <v>0</v>
      </c>
      <c r="P188" t="str">
        <f>IFERROR(SUMPRODUCT((Parfaites!$B188=[2]Sem!$C$2:$C$181)*([2]Sem!$E$2:$G$181=300)),"")</f>
        <v/>
      </c>
      <c r="Q188" t="str">
        <f>IFERROR(SUMPRODUCT((Parfaites!$B188=[3]Sem!$C$2:$C$181)*([3]Sem!$E$2:$G$181=300)),"")</f>
        <v/>
      </c>
      <c r="R188" t="str">
        <f>IFERROR(SUMPRODUCT((Parfaites!$B188=[4]Sem!$C$2:$C$181)*([4]Sem!$E$2:$G$181=300)),"")</f>
        <v/>
      </c>
      <c r="S188" t="str">
        <f>IFERROR(SUMPRODUCT((Parfaites!$B188=[5]Sem!$C$2:$C$181)*([5]Sem!$E$2:$G$181=300)),"")</f>
        <v/>
      </c>
      <c r="T188" t="str">
        <f>IFERROR(SUMPRODUCT((Parfaites!$B188=[17]Sem!$C$2:$C$181)*([17]Sem!$E$2:$G$181=300)),"")</f>
        <v/>
      </c>
      <c r="U188" t="str">
        <f>IFERROR(SUMPRODUCT((Parfaites!$B188=[18]Sem!$C$2:$C$181)*([18]Sem!$E$2:$G$181=300)),"")</f>
        <v/>
      </c>
      <c r="V188" t="str">
        <f>IFERROR(SUMPRODUCT((Parfaites!$B188=[19]Sem!$C$2:$C$181)*([19]Sem!$E$2:$G$181=300)),"")</f>
        <v/>
      </c>
      <c r="W188" t="str">
        <f>IFERROR(SUMPRODUCT((Parfaites!$B188=[20]Sem!$C$2:$C$181)*([20]Sem!$E$2:$G$181=300)),"")</f>
        <v/>
      </c>
      <c r="X188" t="str">
        <f>IFERROR(SUMPRODUCT((Parfaites!$B188=[21]Sem!$C$2:$C$181)*([21]Sem!$E$2:$G$181=300)),"")</f>
        <v/>
      </c>
      <c r="Y188" t="str">
        <f>IFERROR(SUMPRODUCT((Parfaites!$B188=[22]Sem!$C$2:$C$181)*([22]Sem!$E$2:$G$181=300)),"")</f>
        <v/>
      </c>
      <c r="Z188" t="str">
        <f>IFERROR(SUMPRODUCT((Parfaites!$B188=[23]Sem!$C$2:$C$181)*([23]Sem!$E$2:$G$181=300)),"")</f>
        <v/>
      </c>
      <c r="AA188">
        <f>IFERROR(SUMPRODUCT((Parfaites!$B188=Sem.015!$C$2:$C$181)*(Sem.015!$E$2:$G$181=300)),"")</f>
        <v>0</v>
      </c>
      <c r="AB188" t="str">
        <f>IFERROR(SUMPRODUCT((Parfaites!$B188=[24]Sem!$C$2:$C$181)*([24]Sem!$E$2:$G$181=300)),"")</f>
        <v/>
      </c>
      <c r="AC188" t="str">
        <f>IFERROR(SUMPRODUCT((Parfaites!$B188=[25]Sem!$C$2:$C$181)*([25]Sem!$E$2:$G$181=300)),"")</f>
        <v/>
      </c>
      <c r="AD188" t="str">
        <f>IFERROR(SUMPRODUCT((Parfaites!$B188=[26]Sem!$C$2:$C$181)*([26]Sem!$E$2:$G$181=300)),"")</f>
        <v/>
      </c>
      <c r="AE188" t="str">
        <f>IFERROR(SUMPRODUCT((Parfaites!$B188=[27]Sem!$C$2:$C$181)*([27]Sem!$E$2:$G$181=300)),"")</f>
        <v/>
      </c>
      <c r="AF188" t="str">
        <f>IFERROR(SUMPRODUCT((Parfaites!$B188=[28]Sem!$C$2:$C$181)*([28]Sem!$E$2:$G$181=300)),"")</f>
        <v/>
      </c>
      <c r="AG188" t="str">
        <f>IFERROR(SUMPRODUCT((Parfaites!$B188=[29]Sem!$C$2:$C$181)*([29]Sem!$E$2:$G$181=300)),"")</f>
        <v/>
      </c>
      <c r="AH188" t="str">
        <f>IFERROR(SUMPRODUCT((Parfaites!$B188=[16]Sem!$C$2:$C$181)*([16]Sem!$E$2:$G$181=300)),"")</f>
        <v/>
      </c>
      <c r="AI188" t="str">
        <f>IFERROR(SUMPRODUCT((Parfaites!$B188=[15]Sem!$C$2:$C$181)*([15]Sem!$E$2:$G$181=300)),"")</f>
        <v/>
      </c>
      <c r="AJ188" t="str">
        <f>IFERROR(SUMPRODUCT((Parfaites!$B188=[14]Sem!$C$2:$C$181)*([14]Sem!$E$2:$G$181=300)),"")</f>
        <v/>
      </c>
      <c r="AK188" t="str">
        <f>IFERROR(SUMPRODUCT((Parfaites!$B188=[13]Sem!$C$2:$C$181)*([13]Sem!$E$2:$G$181=300)),"")</f>
        <v/>
      </c>
      <c r="AL188" t="str">
        <f>IFERROR(SUMPRODUCT((Parfaites!$B188=[12]Sem!$C$2:$C$181)*([12]Sem!$E$2:$G$181=300)),"")</f>
        <v/>
      </c>
      <c r="AM188" t="str">
        <f>IFERROR(SUMPRODUCT((Parfaites!$B188=[11]Sem!$C$2:$C$181)*([11]Sem!$E$2:$G$181=300)),"")</f>
        <v/>
      </c>
      <c r="AN188" t="str">
        <f>IFERROR(SUMPRODUCT((Parfaites!$B188=[10]Sem!$C$2:$C$181)*([10]Sem!$E$2:$G$181=300)),"")</f>
        <v/>
      </c>
      <c r="AO188" t="str">
        <f>IFERROR(SUMPRODUCT((Parfaites!$B188=[9]Sem!$C$2:$C$181)*([9]Sem!$E$2:$G$181=300)),"")</f>
        <v/>
      </c>
      <c r="AP188">
        <f>IFERROR(SUMPRODUCT((Parfaites!$B188=Sem.030!$C$2:$C$181)*(Sem.030!$E$2:$G$181=300)),"")</f>
        <v>0</v>
      </c>
      <c r="AQ188" t="str">
        <f>IFERROR(SUMPRODUCT((Parfaites!$B188=[8]Sem!$C$2:$C$181)*([8]Sem!$E$2:$G$181=300)),"")</f>
        <v/>
      </c>
      <c r="AR188" t="str">
        <f>IFERROR(SUMPRODUCT((Parfaites!$B188=[7]Sem!$C$2:$C$181)*([7]Sem!$E$2:$G$181=300)),"")</f>
        <v/>
      </c>
      <c r="AS188" t="str">
        <f>IFERROR(SUMPRODUCT((Parfaites!$B188=[6]Sem!$C$2:$C$181)*([6]Sem!$E$2:$G$181=300)),"")</f>
        <v/>
      </c>
      <c r="AT188">
        <f>IFERROR(SUMPRODUCT((Parfaites!$B188=Sem.034!$C$2:$C$181)*(Sem.034!$E$2:$G$181=300)),"")</f>
        <v>0</v>
      </c>
    </row>
    <row r="189" spans="1:46" x14ac:dyDescent="0.25">
      <c r="A189" s="73">
        <v>1186</v>
      </c>
      <c r="B189" s="135">
        <f>'Informations personnelles'!C189</f>
        <v>0</v>
      </c>
      <c r="C189" s="147">
        <f>SUMPRODUCT((Parfaites!B189='Abat-Neuf'!C$2:C$181)*('Abat-Neuf'!E$2:G$181=300))</f>
        <v>0</v>
      </c>
      <c r="D189" s="127">
        <f t="shared" si="2"/>
        <v>0</v>
      </c>
      <c r="E189" s="126">
        <f>IFERROR(C189*Données!$X$25+D189*Données!$X$23,"")</f>
        <v>0</v>
      </c>
      <c r="M189">
        <f>IFERROR(SUMPRODUCT((Parfaites!$B189=Sem.01!$C$2:$C$181)*(Sem.01!$E$2:$G$181=300)),"")</f>
        <v>0</v>
      </c>
      <c r="N189" t="str">
        <f>IFERROR(SUMPRODUCT((Parfaites!$B189=[1]Sem!$C$2:$C$181)*([1]Sem!$E$2:$G$181=300)),"")</f>
        <v/>
      </c>
      <c r="O189">
        <f>IFERROR(SUMPRODUCT((Parfaites!$B189=Sem.03!$C$2:$C$181)*(Sem.03!$E$2:$G$181=300)),"")</f>
        <v>0</v>
      </c>
      <c r="P189" t="str">
        <f>IFERROR(SUMPRODUCT((Parfaites!$B189=[2]Sem!$C$2:$C$181)*([2]Sem!$E$2:$G$181=300)),"")</f>
        <v/>
      </c>
      <c r="Q189" t="str">
        <f>IFERROR(SUMPRODUCT((Parfaites!$B189=[3]Sem!$C$2:$C$181)*([3]Sem!$E$2:$G$181=300)),"")</f>
        <v/>
      </c>
      <c r="R189" t="str">
        <f>IFERROR(SUMPRODUCT((Parfaites!$B189=[4]Sem!$C$2:$C$181)*([4]Sem!$E$2:$G$181=300)),"")</f>
        <v/>
      </c>
      <c r="S189" t="str">
        <f>IFERROR(SUMPRODUCT((Parfaites!$B189=[5]Sem!$C$2:$C$181)*([5]Sem!$E$2:$G$181=300)),"")</f>
        <v/>
      </c>
      <c r="T189" t="str">
        <f>IFERROR(SUMPRODUCT((Parfaites!$B189=[17]Sem!$C$2:$C$181)*([17]Sem!$E$2:$G$181=300)),"")</f>
        <v/>
      </c>
      <c r="U189" t="str">
        <f>IFERROR(SUMPRODUCT((Parfaites!$B189=[18]Sem!$C$2:$C$181)*([18]Sem!$E$2:$G$181=300)),"")</f>
        <v/>
      </c>
      <c r="V189" t="str">
        <f>IFERROR(SUMPRODUCT((Parfaites!$B189=[19]Sem!$C$2:$C$181)*([19]Sem!$E$2:$G$181=300)),"")</f>
        <v/>
      </c>
      <c r="W189" t="str">
        <f>IFERROR(SUMPRODUCT((Parfaites!$B189=[20]Sem!$C$2:$C$181)*([20]Sem!$E$2:$G$181=300)),"")</f>
        <v/>
      </c>
      <c r="X189" t="str">
        <f>IFERROR(SUMPRODUCT((Parfaites!$B189=[21]Sem!$C$2:$C$181)*([21]Sem!$E$2:$G$181=300)),"")</f>
        <v/>
      </c>
      <c r="Y189" t="str">
        <f>IFERROR(SUMPRODUCT((Parfaites!$B189=[22]Sem!$C$2:$C$181)*([22]Sem!$E$2:$G$181=300)),"")</f>
        <v/>
      </c>
      <c r="Z189" t="str">
        <f>IFERROR(SUMPRODUCT((Parfaites!$B189=[23]Sem!$C$2:$C$181)*([23]Sem!$E$2:$G$181=300)),"")</f>
        <v/>
      </c>
      <c r="AA189">
        <f>IFERROR(SUMPRODUCT((Parfaites!$B189=Sem.015!$C$2:$C$181)*(Sem.015!$E$2:$G$181=300)),"")</f>
        <v>0</v>
      </c>
      <c r="AB189" t="str">
        <f>IFERROR(SUMPRODUCT((Parfaites!$B189=[24]Sem!$C$2:$C$181)*([24]Sem!$E$2:$G$181=300)),"")</f>
        <v/>
      </c>
      <c r="AC189" t="str">
        <f>IFERROR(SUMPRODUCT((Parfaites!$B189=[25]Sem!$C$2:$C$181)*([25]Sem!$E$2:$G$181=300)),"")</f>
        <v/>
      </c>
      <c r="AD189" t="str">
        <f>IFERROR(SUMPRODUCT((Parfaites!$B189=[26]Sem!$C$2:$C$181)*([26]Sem!$E$2:$G$181=300)),"")</f>
        <v/>
      </c>
      <c r="AE189" t="str">
        <f>IFERROR(SUMPRODUCT((Parfaites!$B189=[27]Sem!$C$2:$C$181)*([27]Sem!$E$2:$G$181=300)),"")</f>
        <v/>
      </c>
      <c r="AF189" t="str">
        <f>IFERROR(SUMPRODUCT((Parfaites!$B189=[28]Sem!$C$2:$C$181)*([28]Sem!$E$2:$G$181=300)),"")</f>
        <v/>
      </c>
      <c r="AG189" t="str">
        <f>IFERROR(SUMPRODUCT((Parfaites!$B189=[29]Sem!$C$2:$C$181)*([29]Sem!$E$2:$G$181=300)),"")</f>
        <v/>
      </c>
      <c r="AH189" t="str">
        <f>IFERROR(SUMPRODUCT((Parfaites!$B189=[16]Sem!$C$2:$C$181)*([16]Sem!$E$2:$G$181=300)),"")</f>
        <v/>
      </c>
      <c r="AI189" t="str">
        <f>IFERROR(SUMPRODUCT((Parfaites!$B189=[15]Sem!$C$2:$C$181)*([15]Sem!$E$2:$G$181=300)),"")</f>
        <v/>
      </c>
      <c r="AJ189" t="str">
        <f>IFERROR(SUMPRODUCT((Parfaites!$B189=[14]Sem!$C$2:$C$181)*([14]Sem!$E$2:$G$181=300)),"")</f>
        <v/>
      </c>
      <c r="AK189" t="str">
        <f>IFERROR(SUMPRODUCT((Parfaites!$B189=[13]Sem!$C$2:$C$181)*([13]Sem!$E$2:$G$181=300)),"")</f>
        <v/>
      </c>
      <c r="AL189" t="str">
        <f>IFERROR(SUMPRODUCT((Parfaites!$B189=[12]Sem!$C$2:$C$181)*([12]Sem!$E$2:$G$181=300)),"")</f>
        <v/>
      </c>
      <c r="AM189" t="str">
        <f>IFERROR(SUMPRODUCT((Parfaites!$B189=[11]Sem!$C$2:$C$181)*([11]Sem!$E$2:$G$181=300)),"")</f>
        <v/>
      </c>
      <c r="AN189" t="str">
        <f>IFERROR(SUMPRODUCT((Parfaites!$B189=[10]Sem!$C$2:$C$181)*([10]Sem!$E$2:$G$181=300)),"")</f>
        <v/>
      </c>
      <c r="AO189" t="str">
        <f>IFERROR(SUMPRODUCT((Parfaites!$B189=[9]Sem!$C$2:$C$181)*([9]Sem!$E$2:$G$181=300)),"")</f>
        <v/>
      </c>
      <c r="AP189">
        <f>IFERROR(SUMPRODUCT((Parfaites!$B189=Sem.030!$C$2:$C$181)*(Sem.030!$E$2:$G$181=300)),"")</f>
        <v>0</v>
      </c>
      <c r="AQ189" t="str">
        <f>IFERROR(SUMPRODUCT((Parfaites!$B189=[8]Sem!$C$2:$C$181)*([8]Sem!$E$2:$G$181=300)),"")</f>
        <v/>
      </c>
      <c r="AR189" t="str">
        <f>IFERROR(SUMPRODUCT((Parfaites!$B189=[7]Sem!$C$2:$C$181)*([7]Sem!$E$2:$G$181=300)),"")</f>
        <v/>
      </c>
      <c r="AS189" t="str">
        <f>IFERROR(SUMPRODUCT((Parfaites!$B189=[6]Sem!$C$2:$C$181)*([6]Sem!$E$2:$G$181=300)),"")</f>
        <v/>
      </c>
      <c r="AT189">
        <f>IFERROR(SUMPRODUCT((Parfaites!$B189=Sem.034!$C$2:$C$181)*(Sem.034!$E$2:$G$181=300)),"")</f>
        <v>0</v>
      </c>
    </row>
    <row r="190" spans="1:46" x14ac:dyDescent="0.25">
      <c r="A190" s="73">
        <v>1187</v>
      </c>
      <c r="B190" s="135">
        <f>'Informations personnelles'!C190</f>
        <v>0</v>
      </c>
      <c r="C190" s="147">
        <f>SUMPRODUCT((Parfaites!B190='Abat-Neuf'!C$2:C$181)*('Abat-Neuf'!E$2:G$181=300))</f>
        <v>0</v>
      </c>
      <c r="D190" s="127">
        <f t="shared" si="2"/>
        <v>0</v>
      </c>
      <c r="E190" s="126">
        <f>IFERROR(C190*Données!$X$25+D190*Données!$X$23,"")</f>
        <v>0</v>
      </c>
      <c r="M190">
        <f>IFERROR(SUMPRODUCT((Parfaites!$B190=Sem.01!$C$2:$C$181)*(Sem.01!$E$2:$G$181=300)),"")</f>
        <v>0</v>
      </c>
      <c r="N190" t="str">
        <f>IFERROR(SUMPRODUCT((Parfaites!$B190=[1]Sem!$C$2:$C$181)*([1]Sem!$E$2:$G$181=300)),"")</f>
        <v/>
      </c>
      <c r="O190">
        <f>IFERROR(SUMPRODUCT((Parfaites!$B190=Sem.03!$C$2:$C$181)*(Sem.03!$E$2:$G$181=300)),"")</f>
        <v>0</v>
      </c>
      <c r="P190" t="str">
        <f>IFERROR(SUMPRODUCT((Parfaites!$B190=[2]Sem!$C$2:$C$181)*([2]Sem!$E$2:$G$181=300)),"")</f>
        <v/>
      </c>
      <c r="Q190" t="str">
        <f>IFERROR(SUMPRODUCT((Parfaites!$B190=[3]Sem!$C$2:$C$181)*([3]Sem!$E$2:$G$181=300)),"")</f>
        <v/>
      </c>
      <c r="R190" t="str">
        <f>IFERROR(SUMPRODUCT((Parfaites!$B190=[4]Sem!$C$2:$C$181)*([4]Sem!$E$2:$G$181=300)),"")</f>
        <v/>
      </c>
      <c r="S190" t="str">
        <f>IFERROR(SUMPRODUCT((Parfaites!$B190=[5]Sem!$C$2:$C$181)*([5]Sem!$E$2:$G$181=300)),"")</f>
        <v/>
      </c>
      <c r="T190" t="str">
        <f>IFERROR(SUMPRODUCT((Parfaites!$B190=[17]Sem!$C$2:$C$181)*([17]Sem!$E$2:$G$181=300)),"")</f>
        <v/>
      </c>
      <c r="U190" t="str">
        <f>IFERROR(SUMPRODUCT((Parfaites!$B190=[18]Sem!$C$2:$C$181)*([18]Sem!$E$2:$G$181=300)),"")</f>
        <v/>
      </c>
      <c r="V190" t="str">
        <f>IFERROR(SUMPRODUCT((Parfaites!$B190=[19]Sem!$C$2:$C$181)*([19]Sem!$E$2:$G$181=300)),"")</f>
        <v/>
      </c>
      <c r="W190" t="str">
        <f>IFERROR(SUMPRODUCT((Parfaites!$B190=[20]Sem!$C$2:$C$181)*([20]Sem!$E$2:$G$181=300)),"")</f>
        <v/>
      </c>
      <c r="X190" t="str">
        <f>IFERROR(SUMPRODUCT((Parfaites!$B190=[21]Sem!$C$2:$C$181)*([21]Sem!$E$2:$G$181=300)),"")</f>
        <v/>
      </c>
      <c r="Y190" t="str">
        <f>IFERROR(SUMPRODUCT((Parfaites!$B190=[22]Sem!$C$2:$C$181)*([22]Sem!$E$2:$G$181=300)),"")</f>
        <v/>
      </c>
      <c r="Z190" t="str">
        <f>IFERROR(SUMPRODUCT((Parfaites!$B190=[23]Sem!$C$2:$C$181)*([23]Sem!$E$2:$G$181=300)),"")</f>
        <v/>
      </c>
      <c r="AA190">
        <f>IFERROR(SUMPRODUCT((Parfaites!$B190=Sem.015!$C$2:$C$181)*(Sem.015!$E$2:$G$181=300)),"")</f>
        <v>0</v>
      </c>
      <c r="AB190" t="str">
        <f>IFERROR(SUMPRODUCT((Parfaites!$B190=[24]Sem!$C$2:$C$181)*([24]Sem!$E$2:$G$181=300)),"")</f>
        <v/>
      </c>
      <c r="AC190" t="str">
        <f>IFERROR(SUMPRODUCT((Parfaites!$B190=[25]Sem!$C$2:$C$181)*([25]Sem!$E$2:$G$181=300)),"")</f>
        <v/>
      </c>
      <c r="AD190" t="str">
        <f>IFERROR(SUMPRODUCT((Parfaites!$B190=[26]Sem!$C$2:$C$181)*([26]Sem!$E$2:$G$181=300)),"")</f>
        <v/>
      </c>
      <c r="AE190" t="str">
        <f>IFERROR(SUMPRODUCT((Parfaites!$B190=[27]Sem!$C$2:$C$181)*([27]Sem!$E$2:$G$181=300)),"")</f>
        <v/>
      </c>
      <c r="AF190" t="str">
        <f>IFERROR(SUMPRODUCT((Parfaites!$B190=[28]Sem!$C$2:$C$181)*([28]Sem!$E$2:$G$181=300)),"")</f>
        <v/>
      </c>
      <c r="AG190" t="str">
        <f>IFERROR(SUMPRODUCT((Parfaites!$B190=[29]Sem!$C$2:$C$181)*([29]Sem!$E$2:$G$181=300)),"")</f>
        <v/>
      </c>
      <c r="AH190" t="str">
        <f>IFERROR(SUMPRODUCT((Parfaites!$B190=[16]Sem!$C$2:$C$181)*([16]Sem!$E$2:$G$181=300)),"")</f>
        <v/>
      </c>
      <c r="AI190" t="str">
        <f>IFERROR(SUMPRODUCT((Parfaites!$B190=[15]Sem!$C$2:$C$181)*([15]Sem!$E$2:$G$181=300)),"")</f>
        <v/>
      </c>
      <c r="AJ190" t="str">
        <f>IFERROR(SUMPRODUCT((Parfaites!$B190=[14]Sem!$C$2:$C$181)*([14]Sem!$E$2:$G$181=300)),"")</f>
        <v/>
      </c>
      <c r="AK190" t="str">
        <f>IFERROR(SUMPRODUCT((Parfaites!$B190=[13]Sem!$C$2:$C$181)*([13]Sem!$E$2:$G$181=300)),"")</f>
        <v/>
      </c>
      <c r="AL190" t="str">
        <f>IFERROR(SUMPRODUCT((Parfaites!$B190=[12]Sem!$C$2:$C$181)*([12]Sem!$E$2:$G$181=300)),"")</f>
        <v/>
      </c>
      <c r="AM190" t="str">
        <f>IFERROR(SUMPRODUCT((Parfaites!$B190=[11]Sem!$C$2:$C$181)*([11]Sem!$E$2:$G$181=300)),"")</f>
        <v/>
      </c>
      <c r="AN190" t="str">
        <f>IFERROR(SUMPRODUCT((Parfaites!$B190=[10]Sem!$C$2:$C$181)*([10]Sem!$E$2:$G$181=300)),"")</f>
        <v/>
      </c>
      <c r="AO190" t="str">
        <f>IFERROR(SUMPRODUCT((Parfaites!$B190=[9]Sem!$C$2:$C$181)*([9]Sem!$E$2:$G$181=300)),"")</f>
        <v/>
      </c>
      <c r="AP190">
        <f>IFERROR(SUMPRODUCT((Parfaites!$B190=Sem.030!$C$2:$C$181)*(Sem.030!$E$2:$G$181=300)),"")</f>
        <v>0</v>
      </c>
      <c r="AQ190" t="str">
        <f>IFERROR(SUMPRODUCT((Parfaites!$B190=[8]Sem!$C$2:$C$181)*([8]Sem!$E$2:$G$181=300)),"")</f>
        <v/>
      </c>
      <c r="AR190" t="str">
        <f>IFERROR(SUMPRODUCT((Parfaites!$B190=[7]Sem!$C$2:$C$181)*([7]Sem!$E$2:$G$181=300)),"")</f>
        <v/>
      </c>
      <c r="AS190" t="str">
        <f>IFERROR(SUMPRODUCT((Parfaites!$B190=[6]Sem!$C$2:$C$181)*([6]Sem!$E$2:$G$181=300)),"")</f>
        <v/>
      </c>
      <c r="AT190">
        <f>IFERROR(SUMPRODUCT((Parfaites!$B190=Sem.034!$C$2:$C$181)*(Sem.034!$E$2:$G$181=300)),"")</f>
        <v>0</v>
      </c>
    </row>
    <row r="191" spans="1:46" x14ac:dyDescent="0.25">
      <c r="A191" s="73">
        <v>1188</v>
      </c>
      <c r="B191" s="135">
        <f>'Informations personnelles'!C191</f>
        <v>0</v>
      </c>
      <c r="C191" s="147">
        <f>SUMPRODUCT((Parfaites!B191='Abat-Neuf'!C$2:C$181)*('Abat-Neuf'!E$2:G$181=300))</f>
        <v>0</v>
      </c>
      <c r="D191" s="127">
        <f t="shared" si="2"/>
        <v>0</v>
      </c>
      <c r="E191" s="126">
        <f>IFERROR(C191*Données!$X$25+D191*Données!$X$23,"")</f>
        <v>0</v>
      </c>
      <c r="M191">
        <f>IFERROR(SUMPRODUCT((Parfaites!$B191=Sem.01!$C$2:$C$181)*(Sem.01!$E$2:$G$181=300)),"")</f>
        <v>0</v>
      </c>
      <c r="N191" t="str">
        <f>IFERROR(SUMPRODUCT((Parfaites!$B191=[1]Sem!$C$2:$C$181)*([1]Sem!$E$2:$G$181=300)),"")</f>
        <v/>
      </c>
      <c r="O191">
        <f>IFERROR(SUMPRODUCT((Parfaites!$B191=Sem.03!$C$2:$C$181)*(Sem.03!$E$2:$G$181=300)),"")</f>
        <v>0</v>
      </c>
      <c r="P191" t="str">
        <f>IFERROR(SUMPRODUCT((Parfaites!$B191=[2]Sem!$C$2:$C$181)*([2]Sem!$E$2:$G$181=300)),"")</f>
        <v/>
      </c>
      <c r="Q191" t="str">
        <f>IFERROR(SUMPRODUCT((Parfaites!$B191=[3]Sem!$C$2:$C$181)*([3]Sem!$E$2:$G$181=300)),"")</f>
        <v/>
      </c>
      <c r="R191" t="str">
        <f>IFERROR(SUMPRODUCT((Parfaites!$B191=[4]Sem!$C$2:$C$181)*([4]Sem!$E$2:$G$181=300)),"")</f>
        <v/>
      </c>
      <c r="S191" t="str">
        <f>IFERROR(SUMPRODUCT((Parfaites!$B191=[5]Sem!$C$2:$C$181)*([5]Sem!$E$2:$G$181=300)),"")</f>
        <v/>
      </c>
      <c r="T191" t="str">
        <f>IFERROR(SUMPRODUCT((Parfaites!$B191=[17]Sem!$C$2:$C$181)*([17]Sem!$E$2:$G$181=300)),"")</f>
        <v/>
      </c>
      <c r="U191" t="str">
        <f>IFERROR(SUMPRODUCT((Parfaites!$B191=[18]Sem!$C$2:$C$181)*([18]Sem!$E$2:$G$181=300)),"")</f>
        <v/>
      </c>
      <c r="V191" t="str">
        <f>IFERROR(SUMPRODUCT((Parfaites!$B191=[19]Sem!$C$2:$C$181)*([19]Sem!$E$2:$G$181=300)),"")</f>
        <v/>
      </c>
      <c r="W191" t="str">
        <f>IFERROR(SUMPRODUCT((Parfaites!$B191=[20]Sem!$C$2:$C$181)*([20]Sem!$E$2:$G$181=300)),"")</f>
        <v/>
      </c>
      <c r="X191" t="str">
        <f>IFERROR(SUMPRODUCT((Parfaites!$B191=[21]Sem!$C$2:$C$181)*([21]Sem!$E$2:$G$181=300)),"")</f>
        <v/>
      </c>
      <c r="Y191" t="str">
        <f>IFERROR(SUMPRODUCT((Parfaites!$B191=[22]Sem!$C$2:$C$181)*([22]Sem!$E$2:$G$181=300)),"")</f>
        <v/>
      </c>
      <c r="Z191" t="str">
        <f>IFERROR(SUMPRODUCT((Parfaites!$B191=[23]Sem!$C$2:$C$181)*([23]Sem!$E$2:$G$181=300)),"")</f>
        <v/>
      </c>
      <c r="AA191">
        <f>IFERROR(SUMPRODUCT((Parfaites!$B191=Sem.015!$C$2:$C$181)*(Sem.015!$E$2:$G$181=300)),"")</f>
        <v>0</v>
      </c>
      <c r="AB191" t="str">
        <f>IFERROR(SUMPRODUCT((Parfaites!$B191=[24]Sem!$C$2:$C$181)*([24]Sem!$E$2:$G$181=300)),"")</f>
        <v/>
      </c>
      <c r="AC191" t="str">
        <f>IFERROR(SUMPRODUCT((Parfaites!$B191=[25]Sem!$C$2:$C$181)*([25]Sem!$E$2:$G$181=300)),"")</f>
        <v/>
      </c>
      <c r="AD191" t="str">
        <f>IFERROR(SUMPRODUCT((Parfaites!$B191=[26]Sem!$C$2:$C$181)*([26]Sem!$E$2:$G$181=300)),"")</f>
        <v/>
      </c>
      <c r="AE191" t="str">
        <f>IFERROR(SUMPRODUCT((Parfaites!$B191=[27]Sem!$C$2:$C$181)*([27]Sem!$E$2:$G$181=300)),"")</f>
        <v/>
      </c>
      <c r="AF191" t="str">
        <f>IFERROR(SUMPRODUCT((Parfaites!$B191=[28]Sem!$C$2:$C$181)*([28]Sem!$E$2:$G$181=300)),"")</f>
        <v/>
      </c>
      <c r="AG191" t="str">
        <f>IFERROR(SUMPRODUCT((Parfaites!$B191=[29]Sem!$C$2:$C$181)*([29]Sem!$E$2:$G$181=300)),"")</f>
        <v/>
      </c>
      <c r="AH191" t="str">
        <f>IFERROR(SUMPRODUCT((Parfaites!$B191=[16]Sem!$C$2:$C$181)*([16]Sem!$E$2:$G$181=300)),"")</f>
        <v/>
      </c>
      <c r="AI191" t="str">
        <f>IFERROR(SUMPRODUCT((Parfaites!$B191=[15]Sem!$C$2:$C$181)*([15]Sem!$E$2:$G$181=300)),"")</f>
        <v/>
      </c>
      <c r="AJ191" t="str">
        <f>IFERROR(SUMPRODUCT((Parfaites!$B191=[14]Sem!$C$2:$C$181)*([14]Sem!$E$2:$G$181=300)),"")</f>
        <v/>
      </c>
      <c r="AK191" t="str">
        <f>IFERROR(SUMPRODUCT((Parfaites!$B191=[13]Sem!$C$2:$C$181)*([13]Sem!$E$2:$G$181=300)),"")</f>
        <v/>
      </c>
      <c r="AL191" t="str">
        <f>IFERROR(SUMPRODUCT((Parfaites!$B191=[12]Sem!$C$2:$C$181)*([12]Sem!$E$2:$G$181=300)),"")</f>
        <v/>
      </c>
      <c r="AM191" t="str">
        <f>IFERROR(SUMPRODUCT((Parfaites!$B191=[11]Sem!$C$2:$C$181)*([11]Sem!$E$2:$G$181=300)),"")</f>
        <v/>
      </c>
      <c r="AN191" t="str">
        <f>IFERROR(SUMPRODUCT((Parfaites!$B191=[10]Sem!$C$2:$C$181)*([10]Sem!$E$2:$G$181=300)),"")</f>
        <v/>
      </c>
      <c r="AO191" t="str">
        <f>IFERROR(SUMPRODUCT((Parfaites!$B191=[9]Sem!$C$2:$C$181)*([9]Sem!$E$2:$G$181=300)),"")</f>
        <v/>
      </c>
      <c r="AP191">
        <f>IFERROR(SUMPRODUCT((Parfaites!$B191=Sem.030!$C$2:$C$181)*(Sem.030!$E$2:$G$181=300)),"")</f>
        <v>0</v>
      </c>
      <c r="AQ191" t="str">
        <f>IFERROR(SUMPRODUCT((Parfaites!$B191=[8]Sem!$C$2:$C$181)*([8]Sem!$E$2:$G$181=300)),"")</f>
        <v/>
      </c>
      <c r="AR191" t="str">
        <f>IFERROR(SUMPRODUCT((Parfaites!$B191=[7]Sem!$C$2:$C$181)*([7]Sem!$E$2:$G$181=300)),"")</f>
        <v/>
      </c>
      <c r="AS191" t="str">
        <f>IFERROR(SUMPRODUCT((Parfaites!$B191=[6]Sem!$C$2:$C$181)*([6]Sem!$E$2:$G$181=300)),"")</f>
        <v/>
      </c>
      <c r="AT191">
        <f>IFERROR(SUMPRODUCT((Parfaites!$B191=Sem.034!$C$2:$C$181)*(Sem.034!$E$2:$G$181=300)),"")</f>
        <v>0</v>
      </c>
    </row>
    <row r="192" spans="1:46" x14ac:dyDescent="0.25">
      <c r="A192" s="73">
        <v>1189</v>
      </c>
      <c r="B192" s="135">
        <f>'Informations personnelles'!C192</f>
        <v>0</v>
      </c>
      <c r="C192" s="147">
        <f>SUMPRODUCT((Parfaites!B192='Abat-Neuf'!C$2:C$181)*('Abat-Neuf'!E$2:G$181=300))</f>
        <v>0</v>
      </c>
      <c r="D192" s="127">
        <f t="shared" si="2"/>
        <v>0</v>
      </c>
      <c r="E192" s="126">
        <f>IFERROR(C192*Données!$X$25+D192*Données!$X$23,"")</f>
        <v>0</v>
      </c>
      <c r="M192">
        <f>IFERROR(SUMPRODUCT((Parfaites!$B192=Sem.01!$C$2:$C$181)*(Sem.01!$E$2:$G$181=300)),"")</f>
        <v>0</v>
      </c>
      <c r="N192" t="str">
        <f>IFERROR(SUMPRODUCT((Parfaites!$B192=[1]Sem!$C$2:$C$181)*([1]Sem!$E$2:$G$181=300)),"")</f>
        <v/>
      </c>
      <c r="O192">
        <f>IFERROR(SUMPRODUCT((Parfaites!$B192=Sem.03!$C$2:$C$181)*(Sem.03!$E$2:$G$181=300)),"")</f>
        <v>0</v>
      </c>
      <c r="P192" t="str">
        <f>IFERROR(SUMPRODUCT((Parfaites!$B192=[2]Sem!$C$2:$C$181)*([2]Sem!$E$2:$G$181=300)),"")</f>
        <v/>
      </c>
      <c r="Q192" t="str">
        <f>IFERROR(SUMPRODUCT((Parfaites!$B192=[3]Sem!$C$2:$C$181)*([3]Sem!$E$2:$G$181=300)),"")</f>
        <v/>
      </c>
      <c r="R192" t="str">
        <f>IFERROR(SUMPRODUCT((Parfaites!$B192=[4]Sem!$C$2:$C$181)*([4]Sem!$E$2:$G$181=300)),"")</f>
        <v/>
      </c>
      <c r="S192" t="str">
        <f>IFERROR(SUMPRODUCT((Parfaites!$B192=[5]Sem!$C$2:$C$181)*([5]Sem!$E$2:$G$181=300)),"")</f>
        <v/>
      </c>
      <c r="T192" t="str">
        <f>IFERROR(SUMPRODUCT((Parfaites!$B192=[17]Sem!$C$2:$C$181)*([17]Sem!$E$2:$G$181=300)),"")</f>
        <v/>
      </c>
      <c r="U192" t="str">
        <f>IFERROR(SUMPRODUCT((Parfaites!$B192=[18]Sem!$C$2:$C$181)*([18]Sem!$E$2:$G$181=300)),"")</f>
        <v/>
      </c>
      <c r="V192" t="str">
        <f>IFERROR(SUMPRODUCT((Parfaites!$B192=[19]Sem!$C$2:$C$181)*([19]Sem!$E$2:$G$181=300)),"")</f>
        <v/>
      </c>
      <c r="W192" t="str">
        <f>IFERROR(SUMPRODUCT((Parfaites!$B192=[20]Sem!$C$2:$C$181)*([20]Sem!$E$2:$G$181=300)),"")</f>
        <v/>
      </c>
      <c r="X192" t="str">
        <f>IFERROR(SUMPRODUCT((Parfaites!$B192=[21]Sem!$C$2:$C$181)*([21]Sem!$E$2:$G$181=300)),"")</f>
        <v/>
      </c>
      <c r="Y192" t="str">
        <f>IFERROR(SUMPRODUCT((Parfaites!$B192=[22]Sem!$C$2:$C$181)*([22]Sem!$E$2:$G$181=300)),"")</f>
        <v/>
      </c>
      <c r="Z192" t="str">
        <f>IFERROR(SUMPRODUCT((Parfaites!$B192=[23]Sem!$C$2:$C$181)*([23]Sem!$E$2:$G$181=300)),"")</f>
        <v/>
      </c>
      <c r="AA192">
        <f>IFERROR(SUMPRODUCT((Parfaites!$B192=Sem.015!$C$2:$C$181)*(Sem.015!$E$2:$G$181=300)),"")</f>
        <v>0</v>
      </c>
      <c r="AB192" t="str">
        <f>IFERROR(SUMPRODUCT((Parfaites!$B192=[24]Sem!$C$2:$C$181)*([24]Sem!$E$2:$G$181=300)),"")</f>
        <v/>
      </c>
      <c r="AC192" t="str">
        <f>IFERROR(SUMPRODUCT((Parfaites!$B192=[25]Sem!$C$2:$C$181)*([25]Sem!$E$2:$G$181=300)),"")</f>
        <v/>
      </c>
      <c r="AD192" t="str">
        <f>IFERROR(SUMPRODUCT((Parfaites!$B192=[26]Sem!$C$2:$C$181)*([26]Sem!$E$2:$G$181=300)),"")</f>
        <v/>
      </c>
      <c r="AE192" t="str">
        <f>IFERROR(SUMPRODUCT((Parfaites!$B192=[27]Sem!$C$2:$C$181)*([27]Sem!$E$2:$G$181=300)),"")</f>
        <v/>
      </c>
      <c r="AF192" t="str">
        <f>IFERROR(SUMPRODUCT((Parfaites!$B192=[28]Sem!$C$2:$C$181)*([28]Sem!$E$2:$G$181=300)),"")</f>
        <v/>
      </c>
      <c r="AG192" t="str">
        <f>IFERROR(SUMPRODUCT((Parfaites!$B192=[29]Sem!$C$2:$C$181)*([29]Sem!$E$2:$G$181=300)),"")</f>
        <v/>
      </c>
      <c r="AH192" t="str">
        <f>IFERROR(SUMPRODUCT((Parfaites!$B192=[16]Sem!$C$2:$C$181)*([16]Sem!$E$2:$G$181=300)),"")</f>
        <v/>
      </c>
      <c r="AI192" t="str">
        <f>IFERROR(SUMPRODUCT((Parfaites!$B192=[15]Sem!$C$2:$C$181)*([15]Sem!$E$2:$G$181=300)),"")</f>
        <v/>
      </c>
      <c r="AJ192" t="str">
        <f>IFERROR(SUMPRODUCT((Parfaites!$B192=[14]Sem!$C$2:$C$181)*([14]Sem!$E$2:$G$181=300)),"")</f>
        <v/>
      </c>
      <c r="AK192" t="str">
        <f>IFERROR(SUMPRODUCT((Parfaites!$B192=[13]Sem!$C$2:$C$181)*([13]Sem!$E$2:$G$181=300)),"")</f>
        <v/>
      </c>
      <c r="AL192" t="str">
        <f>IFERROR(SUMPRODUCT((Parfaites!$B192=[12]Sem!$C$2:$C$181)*([12]Sem!$E$2:$G$181=300)),"")</f>
        <v/>
      </c>
      <c r="AM192" t="str">
        <f>IFERROR(SUMPRODUCT((Parfaites!$B192=[11]Sem!$C$2:$C$181)*([11]Sem!$E$2:$G$181=300)),"")</f>
        <v/>
      </c>
      <c r="AN192" t="str">
        <f>IFERROR(SUMPRODUCT((Parfaites!$B192=[10]Sem!$C$2:$C$181)*([10]Sem!$E$2:$G$181=300)),"")</f>
        <v/>
      </c>
      <c r="AO192" t="str">
        <f>IFERROR(SUMPRODUCT((Parfaites!$B192=[9]Sem!$C$2:$C$181)*([9]Sem!$E$2:$G$181=300)),"")</f>
        <v/>
      </c>
      <c r="AP192">
        <f>IFERROR(SUMPRODUCT((Parfaites!$B192=Sem.030!$C$2:$C$181)*(Sem.030!$E$2:$G$181=300)),"")</f>
        <v>0</v>
      </c>
      <c r="AQ192" t="str">
        <f>IFERROR(SUMPRODUCT((Parfaites!$B192=[8]Sem!$C$2:$C$181)*([8]Sem!$E$2:$G$181=300)),"")</f>
        <v/>
      </c>
      <c r="AR192" t="str">
        <f>IFERROR(SUMPRODUCT((Parfaites!$B192=[7]Sem!$C$2:$C$181)*([7]Sem!$E$2:$G$181=300)),"")</f>
        <v/>
      </c>
      <c r="AS192" t="str">
        <f>IFERROR(SUMPRODUCT((Parfaites!$B192=[6]Sem!$C$2:$C$181)*([6]Sem!$E$2:$G$181=300)),"")</f>
        <v/>
      </c>
      <c r="AT192">
        <f>IFERROR(SUMPRODUCT((Parfaites!$B192=Sem.034!$C$2:$C$181)*(Sem.034!$E$2:$G$181=300)),"")</f>
        <v>0</v>
      </c>
    </row>
    <row r="193" spans="1:46" x14ac:dyDescent="0.25">
      <c r="A193" s="73">
        <v>1190</v>
      </c>
      <c r="B193" s="135">
        <f>'Informations personnelles'!C193</f>
        <v>0</v>
      </c>
      <c r="C193" s="147">
        <f>SUMPRODUCT((Parfaites!B193='Abat-Neuf'!C$2:C$181)*('Abat-Neuf'!E$2:G$181=300))</f>
        <v>0</v>
      </c>
      <c r="D193" s="127">
        <f t="shared" si="2"/>
        <v>0</v>
      </c>
      <c r="E193" s="126">
        <f>IFERROR(C193*Données!$X$25+D193*Données!$X$23,"")</f>
        <v>0</v>
      </c>
      <c r="M193">
        <f>IFERROR(SUMPRODUCT((Parfaites!$B193=Sem.01!$C$2:$C$181)*(Sem.01!$E$2:$G$181=300)),"")</f>
        <v>0</v>
      </c>
      <c r="N193" t="str">
        <f>IFERROR(SUMPRODUCT((Parfaites!$B193=[1]Sem!$C$2:$C$181)*([1]Sem!$E$2:$G$181=300)),"")</f>
        <v/>
      </c>
      <c r="O193">
        <f>IFERROR(SUMPRODUCT((Parfaites!$B193=Sem.03!$C$2:$C$181)*(Sem.03!$E$2:$G$181=300)),"")</f>
        <v>0</v>
      </c>
      <c r="P193" t="str">
        <f>IFERROR(SUMPRODUCT((Parfaites!$B193=[2]Sem!$C$2:$C$181)*([2]Sem!$E$2:$G$181=300)),"")</f>
        <v/>
      </c>
      <c r="Q193" t="str">
        <f>IFERROR(SUMPRODUCT((Parfaites!$B193=[3]Sem!$C$2:$C$181)*([3]Sem!$E$2:$G$181=300)),"")</f>
        <v/>
      </c>
      <c r="R193" t="str">
        <f>IFERROR(SUMPRODUCT((Parfaites!$B193=[4]Sem!$C$2:$C$181)*([4]Sem!$E$2:$G$181=300)),"")</f>
        <v/>
      </c>
      <c r="S193" t="str">
        <f>IFERROR(SUMPRODUCT((Parfaites!$B193=[5]Sem!$C$2:$C$181)*([5]Sem!$E$2:$G$181=300)),"")</f>
        <v/>
      </c>
      <c r="T193" t="str">
        <f>IFERROR(SUMPRODUCT((Parfaites!$B193=[17]Sem!$C$2:$C$181)*([17]Sem!$E$2:$G$181=300)),"")</f>
        <v/>
      </c>
      <c r="U193" t="str">
        <f>IFERROR(SUMPRODUCT((Parfaites!$B193=[18]Sem!$C$2:$C$181)*([18]Sem!$E$2:$G$181=300)),"")</f>
        <v/>
      </c>
      <c r="V193" t="str">
        <f>IFERROR(SUMPRODUCT((Parfaites!$B193=[19]Sem!$C$2:$C$181)*([19]Sem!$E$2:$G$181=300)),"")</f>
        <v/>
      </c>
      <c r="W193" t="str">
        <f>IFERROR(SUMPRODUCT((Parfaites!$B193=[20]Sem!$C$2:$C$181)*([20]Sem!$E$2:$G$181=300)),"")</f>
        <v/>
      </c>
      <c r="X193" t="str">
        <f>IFERROR(SUMPRODUCT((Parfaites!$B193=[21]Sem!$C$2:$C$181)*([21]Sem!$E$2:$G$181=300)),"")</f>
        <v/>
      </c>
      <c r="Y193" t="str">
        <f>IFERROR(SUMPRODUCT((Parfaites!$B193=[22]Sem!$C$2:$C$181)*([22]Sem!$E$2:$G$181=300)),"")</f>
        <v/>
      </c>
      <c r="Z193" t="str">
        <f>IFERROR(SUMPRODUCT((Parfaites!$B193=[23]Sem!$C$2:$C$181)*([23]Sem!$E$2:$G$181=300)),"")</f>
        <v/>
      </c>
      <c r="AA193">
        <f>IFERROR(SUMPRODUCT((Parfaites!$B193=Sem.015!$C$2:$C$181)*(Sem.015!$E$2:$G$181=300)),"")</f>
        <v>0</v>
      </c>
      <c r="AB193" t="str">
        <f>IFERROR(SUMPRODUCT((Parfaites!$B193=[24]Sem!$C$2:$C$181)*([24]Sem!$E$2:$G$181=300)),"")</f>
        <v/>
      </c>
      <c r="AC193" t="str">
        <f>IFERROR(SUMPRODUCT((Parfaites!$B193=[25]Sem!$C$2:$C$181)*([25]Sem!$E$2:$G$181=300)),"")</f>
        <v/>
      </c>
      <c r="AD193" t="str">
        <f>IFERROR(SUMPRODUCT((Parfaites!$B193=[26]Sem!$C$2:$C$181)*([26]Sem!$E$2:$G$181=300)),"")</f>
        <v/>
      </c>
      <c r="AE193" t="str">
        <f>IFERROR(SUMPRODUCT((Parfaites!$B193=[27]Sem!$C$2:$C$181)*([27]Sem!$E$2:$G$181=300)),"")</f>
        <v/>
      </c>
      <c r="AF193" t="str">
        <f>IFERROR(SUMPRODUCT((Parfaites!$B193=[28]Sem!$C$2:$C$181)*([28]Sem!$E$2:$G$181=300)),"")</f>
        <v/>
      </c>
      <c r="AG193" t="str">
        <f>IFERROR(SUMPRODUCT((Parfaites!$B193=[29]Sem!$C$2:$C$181)*([29]Sem!$E$2:$G$181=300)),"")</f>
        <v/>
      </c>
      <c r="AH193" t="str">
        <f>IFERROR(SUMPRODUCT((Parfaites!$B193=[16]Sem!$C$2:$C$181)*([16]Sem!$E$2:$G$181=300)),"")</f>
        <v/>
      </c>
      <c r="AI193" t="str">
        <f>IFERROR(SUMPRODUCT((Parfaites!$B193=[15]Sem!$C$2:$C$181)*([15]Sem!$E$2:$G$181=300)),"")</f>
        <v/>
      </c>
      <c r="AJ193" t="str">
        <f>IFERROR(SUMPRODUCT((Parfaites!$B193=[14]Sem!$C$2:$C$181)*([14]Sem!$E$2:$G$181=300)),"")</f>
        <v/>
      </c>
      <c r="AK193" t="str">
        <f>IFERROR(SUMPRODUCT((Parfaites!$B193=[13]Sem!$C$2:$C$181)*([13]Sem!$E$2:$G$181=300)),"")</f>
        <v/>
      </c>
      <c r="AL193" t="str">
        <f>IFERROR(SUMPRODUCT((Parfaites!$B193=[12]Sem!$C$2:$C$181)*([12]Sem!$E$2:$G$181=300)),"")</f>
        <v/>
      </c>
      <c r="AM193" t="str">
        <f>IFERROR(SUMPRODUCT((Parfaites!$B193=[11]Sem!$C$2:$C$181)*([11]Sem!$E$2:$G$181=300)),"")</f>
        <v/>
      </c>
      <c r="AN193" t="str">
        <f>IFERROR(SUMPRODUCT((Parfaites!$B193=[10]Sem!$C$2:$C$181)*([10]Sem!$E$2:$G$181=300)),"")</f>
        <v/>
      </c>
      <c r="AO193" t="str">
        <f>IFERROR(SUMPRODUCT((Parfaites!$B193=[9]Sem!$C$2:$C$181)*([9]Sem!$E$2:$G$181=300)),"")</f>
        <v/>
      </c>
      <c r="AP193">
        <f>IFERROR(SUMPRODUCT((Parfaites!$B193=Sem.030!$C$2:$C$181)*(Sem.030!$E$2:$G$181=300)),"")</f>
        <v>0</v>
      </c>
      <c r="AQ193" t="str">
        <f>IFERROR(SUMPRODUCT((Parfaites!$B193=[8]Sem!$C$2:$C$181)*([8]Sem!$E$2:$G$181=300)),"")</f>
        <v/>
      </c>
      <c r="AR193" t="str">
        <f>IFERROR(SUMPRODUCT((Parfaites!$B193=[7]Sem!$C$2:$C$181)*([7]Sem!$E$2:$G$181=300)),"")</f>
        <v/>
      </c>
      <c r="AS193" t="str">
        <f>IFERROR(SUMPRODUCT((Parfaites!$B193=[6]Sem!$C$2:$C$181)*([6]Sem!$E$2:$G$181=300)),"")</f>
        <v/>
      </c>
      <c r="AT193">
        <f>IFERROR(SUMPRODUCT((Parfaites!$B193=Sem.034!$C$2:$C$181)*(Sem.034!$E$2:$G$181=300)),"")</f>
        <v>0</v>
      </c>
    </row>
    <row r="194" spans="1:46" x14ac:dyDescent="0.25">
      <c r="A194" s="73">
        <v>1191</v>
      </c>
      <c r="B194" s="135">
        <f>'Informations personnelles'!C194</f>
        <v>0</v>
      </c>
      <c r="C194" s="147">
        <f>SUMPRODUCT((Parfaites!B194='Abat-Neuf'!C$2:C$181)*('Abat-Neuf'!E$2:G$181=300))</f>
        <v>0</v>
      </c>
      <c r="D194" s="127">
        <f t="shared" si="2"/>
        <v>0</v>
      </c>
      <c r="E194" s="126">
        <f>IFERROR(C194*Données!$X$25+D194*Données!$X$23,"")</f>
        <v>0</v>
      </c>
      <c r="M194">
        <f>IFERROR(SUMPRODUCT((Parfaites!$B194=Sem.01!$C$2:$C$181)*(Sem.01!$E$2:$G$181=300)),"")</f>
        <v>0</v>
      </c>
      <c r="N194" t="str">
        <f>IFERROR(SUMPRODUCT((Parfaites!$B194=[1]Sem!$C$2:$C$181)*([1]Sem!$E$2:$G$181=300)),"")</f>
        <v/>
      </c>
      <c r="O194">
        <f>IFERROR(SUMPRODUCT((Parfaites!$B194=Sem.03!$C$2:$C$181)*(Sem.03!$E$2:$G$181=300)),"")</f>
        <v>0</v>
      </c>
      <c r="P194" t="str">
        <f>IFERROR(SUMPRODUCT((Parfaites!$B194=[2]Sem!$C$2:$C$181)*([2]Sem!$E$2:$G$181=300)),"")</f>
        <v/>
      </c>
      <c r="Q194" t="str">
        <f>IFERROR(SUMPRODUCT((Parfaites!$B194=[3]Sem!$C$2:$C$181)*([3]Sem!$E$2:$G$181=300)),"")</f>
        <v/>
      </c>
      <c r="R194" t="str">
        <f>IFERROR(SUMPRODUCT((Parfaites!$B194=[4]Sem!$C$2:$C$181)*([4]Sem!$E$2:$G$181=300)),"")</f>
        <v/>
      </c>
      <c r="S194" t="str">
        <f>IFERROR(SUMPRODUCT((Parfaites!$B194=[5]Sem!$C$2:$C$181)*([5]Sem!$E$2:$G$181=300)),"")</f>
        <v/>
      </c>
      <c r="T194" t="str">
        <f>IFERROR(SUMPRODUCT((Parfaites!$B194=[17]Sem!$C$2:$C$181)*([17]Sem!$E$2:$G$181=300)),"")</f>
        <v/>
      </c>
      <c r="U194" t="str">
        <f>IFERROR(SUMPRODUCT((Parfaites!$B194=[18]Sem!$C$2:$C$181)*([18]Sem!$E$2:$G$181=300)),"")</f>
        <v/>
      </c>
      <c r="V194" t="str">
        <f>IFERROR(SUMPRODUCT((Parfaites!$B194=[19]Sem!$C$2:$C$181)*([19]Sem!$E$2:$G$181=300)),"")</f>
        <v/>
      </c>
      <c r="W194" t="str">
        <f>IFERROR(SUMPRODUCT((Parfaites!$B194=[20]Sem!$C$2:$C$181)*([20]Sem!$E$2:$G$181=300)),"")</f>
        <v/>
      </c>
      <c r="X194" t="str">
        <f>IFERROR(SUMPRODUCT((Parfaites!$B194=[21]Sem!$C$2:$C$181)*([21]Sem!$E$2:$G$181=300)),"")</f>
        <v/>
      </c>
      <c r="Y194" t="str">
        <f>IFERROR(SUMPRODUCT((Parfaites!$B194=[22]Sem!$C$2:$C$181)*([22]Sem!$E$2:$G$181=300)),"")</f>
        <v/>
      </c>
      <c r="Z194" t="str">
        <f>IFERROR(SUMPRODUCT((Parfaites!$B194=[23]Sem!$C$2:$C$181)*([23]Sem!$E$2:$G$181=300)),"")</f>
        <v/>
      </c>
      <c r="AA194">
        <f>IFERROR(SUMPRODUCT((Parfaites!$B194=Sem.015!$C$2:$C$181)*(Sem.015!$E$2:$G$181=300)),"")</f>
        <v>0</v>
      </c>
      <c r="AB194" t="str">
        <f>IFERROR(SUMPRODUCT((Parfaites!$B194=[24]Sem!$C$2:$C$181)*([24]Sem!$E$2:$G$181=300)),"")</f>
        <v/>
      </c>
      <c r="AC194" t="str">
        <f>IFERROR(SUMPRODUCT((Parfaites!$B194=[25]Sem!$C$2:$C$181)*([25]Sem!$E$2:$G$181=300)),"")</f>
        <v/>
      </c>
      <c r="AD194" t="str">
        <f>IFERROR(SUMPRODUCT((Parfaites!$B194=[26]Sem!$C$2:$C$181)*([26]Sem!$E$2:$G$181=300)),"")</f>
        <v/>
      </c>
      <c r="AE194" t="str">
        <f>IFERROR(SUMPRODUCT((Parfaites!$B194=[27]Sem!$C$2:$C$181)*([27]Sem!$E$2:$G$181=300)),"")</f>
        <v/>
      </c>
      <c r="AF194" t="str">
        <f>IFERROR(SUMPRODUCT((Parfaites!$B194=[28]Sem!$C$2:$C$181)*([28]Sem!$E$2:$G$181=300)),"")</f>
        <v/>
      </c>
      <c r="AG194" t="str">
        <f>IFERROR(SUMPRODUCT((Parfaites!$B194=[29]Sem!$C$2:$C$181)*([29]Sem!$E$2:$G$181=300)),"")</f>
        <v/>
      </c>
      <c r="AH194" t="str">
        <f>IFERROR(SUMPRODUCT((Parfaites!$B194=[16]Sem!$C$2:$C$181)*([16]Sem!$E$2:$G$181=300)),"")</f>
        <v/>
      </c>
      <c r="AI194" t="str">
        <f>IFERROR(SUMPRODUCT((Parfaites!$B194=[15]Sem!$C$2:$C$181)*([15]Sem!$E$2:$G$181=300)),"")</f>
        <v/>
      </c>
      <c r="AJ194" t="str">
        <f>IFERROR(SUMPRODUCT((Parfaites!$B194=[14]Sem!$C$2:$C$181)*([14]Sem!$E$2:$G$181=300)),"")</f>
        <v/>
      </c>
      <c r="AK194" t="str">
        <f>IFERROR(SUMPRODUCT((Parfaites!$B194=[13]Sem!$C$2:$C$181)*([13]Sem!$E$2:$G$181=300)),"")</f>
        <v/>
      </c>
      <c r="AL194" t="str">
        <f>IFERROR(SUMPRODUCT((Parfaites!$B194=[12]Sem!$C$2:$C$181)*([12]Sem!$E$2:$G$181=300)),"")</f>
        <v/>
      </c>
      <c r="AM194" t="str">
        <f>IFERROR(SUMPRODUCT((Parfaites!$B194=[11]Sem!$C$2:$C$181)*([11]Sem!$E$2:$G$181=300)),"")</f>
        <v/>
      </c>
      <c r="AN194" t="str">
        <f>IFERROR(SUMPRODUCT((Parfaites!$B194=[10]Sem!$C$2:$C$181)*([10]Sem!$E$2:$G$181=300)),"")</f>
        <v/>
      </c>
      <c r="AO194" t="str">
        <f>IFERROR(SUMPRODUCT((Parfaites!$B194=[9]Sem!$C$2:$C$181)*([9]Sem!$E$2:$G$181=300)),"")</f>
        <v/>
      </c>
      <c r="AP194">
        <f>IFERROR(SUMPRODUCT((Parfaites!$B194=Sem.030!$C$2:$C$181)*(Sem.030!$E$2:$G$181=300)),"")</f>
        <v>0</v>
      </c>
      <c r="AQ194" t="str">
        <f>IFERROR(SUMPRODUCT((Parfaites!$B194=[8]Sem!$C$2:$C$181)*([8]Sem!$E$2:$G$181=300)),"")</f>
        <v/>
      </c>
      <c r="AR194" t="str">
        <f>IFERROR(SUMPRODUCT((Parfaites!$B194=[7]Sem!$C$2:$C$181)*([7]Sem!$E$2:$G$181=300)),"")</f>
        <v/>
      </c>
      <c r="AS194" t="str">
        <f>IFERROR(SUMPRODUCT((Parfaites!$B194=[6]Sem!$C$2:$C$181)*([6]Sem!$E$2:$G$181=300)),"")</f>
        <v/>
      </c>
      <c r="AT194">
        <f>IFERROR(SUMPRODUCT((Parfaites!$B194=Sem.034!$C$2:$C$181)*(Sem.034!$E$2:$G$181=300)),"")</f>
        <v>0</v>
      </c>
    </row>
    <row r="195" spans="1:46" x14ac:dyDescent="0.25">
      <c r="A195" s="73">
        <v>1192</v>
      </c>
      <c r="B195" s="135">
        <f>'Informations personnelles'!C195</f>
        <v>0</v>
      </c>
      <c r="C195" s="147">
        <f>SUMPRODUCT((Parfaites!B195='Abat-Neuf'!C$2:C$181)*('Abat-Neuf'!E$2:G$181=300))</f>
        <v>0</v>
      </c>
      <c r="D195" s="127">
        <f t="shared" si="2"/>
        <v>0</v>
      </c>
      <c r="E195" s="126">
        <f>IFERROR(C195*Données!$X$25+D195*Données!$X$23,"")</f>
        <v>0</v>
      </c>
      <c r="M195">
        <f>IFERROR(SUMPRODUCT((Parfaites!$B195=Sem.01!$C$2:$C$181)*(Sem.01!$E$2:$G$181=300)),"")</f>
        <v>0</v>
      </c>
      <c r="N195" t="str">
        <f>IFERROR(SUMPRODUCT((Parfaites!$B195=[1]Sem!$C$2:$C$181)*([1]Sem!$E$2:$G$181=300)),"")</f>
        <v/>
      </c>
      <c r="O195">
        <f>IFERROR(SUMPRODUCT((Parfaites!$B195=Sem.03!$C$2:$C$181)*(Sem.03!$E$2:$G$181=300)),"")</f>
        <v>0</v>
      </c>
      <c r="P195" t="str">
        <f>IFERROR(SUMPRODUCT((Parfaites!$B195=[2]Sem!$C$2:$C$181)*([2]Sem!$E$2:$G$181=300)),"")</f>
        <v/>
      </c>
      <c r="Q195" t="str">
        <f>IFERROR(SUMPRODUCT((Parfaites!$B195=[3]Sem!$C$2:$C$181)*([3]Sem!$E$2:$G$181=300)),"")</f>
        <v/>
      </c>
      <c r="R195" t="str">
        <f>IFERROR(SUMPRODUCT((Parfaites!$B195=[4]Sem!$C$2:$C$181)*([4]Sem!$E$2:$G$181=300)),"")</f>
        <v/>
      </c>
      <c r="S195" t="str">
        <f>IFERROR(SUMPRODUCT((Parfaites!$B195=[5]Sem!$C$2:$C$181)*([5]Sem!$E$2:$G$181=300)),"")</f>
        <v/>
      </c>
      <c r="T195" t="str">
        <f>IFERROR(SUMPRODUCT((Parfaites!$B195=[17]Sem!$C$2:$C$181)*([17]Sem!$E$2:$G$181=300)),"")</f>
        <v/>
      </c>
      <c r="U195" t="str">
        <f>IFERROR(SUMPRODUCT((Parfaites!$B195=[18]Sem!$C$2:$C$181)*([18]Sem!$E$2:$G$181=300)),"")</f>
        <v/>
      </c>
      <c r="V195" t="str">
        <f>IFERROR(SUMPRODUCT((Parfaites!$B195=[19]Sem!$C$2:$C$181)*([19]Sem!$E$2:$G$181=300)),"")</f>
        <v/>
      </c>
      <c r="W195" t="str">
        <f>IFERROR(SUMPRODUCT((Parfaites!$B195=[20]Sem!$C$2:$C$181)*([20]Sem!$E$2:$G$181=300)),"")</f>
        <v/>
      </c>
      <c r="X195" t="str">
        <f>IFERROR(SUMPRODUCT((Parfaites!$B195=[21]Sem!$C$2:$C$181)*([21]Sem!$E$2:$G$181=300)),"")</f>
        <v/>
      </c>
      <c r="Y195" t="str">
        <f>IFERROR(SUMPRODUCT((Parfaites!$B195=[22]Sem!$C$2:$C$181)*([22]Sem!$E$2:$G$181=300)),"")</f>
        <v/>
      </c>
      <c r="Z195" t="str">
        <f>IFERROR(SUMPRODUCT((Parfaites!$B195=[23]Sem!$C$2:$C$181)*([23]Sem!$E$2:$G$181=300)),"")</f>
        <v/>
      </c>
      <c r="AA195">
        <f>IFERROR(SUMPRODUCT((Parfaites!$B195=Sem.015!$C$2:$C$181)*(Sem.015!$E$2:$G$181=300)),"")</f>
        <v>0</v>
      </c>
      <c r="AB195" t="str">
        <f>IFERROR(SUMPRODUCT((Parfaites!$B195=[24]Sem!$C$2:$C$181)*([24]Sem!$E$2:$G$181=300)),"")</f>
        <v/>
      </c>
      <c r="AC195" t="str">
        <f>IFERROR(SUMPRODUCT((Parfaites!$B195=[25]Sem!$C$2:$C$181)*([25]Sem!$E$2:$G$181=300)),"")</f>
        <v/>
      </c>
      <c r="AD195" t="str">
        <f>IFERROR(SUMPRODUCT((Parfaites!$B195=[26]Sem!$C$2:$C$181)*([26]Sem!$E$2:$G$181=300)),"")</f>
        <v/>
      </c>
      <c r="AE195" t="str">
        <f>IFERROR(SUMPRODUCT((Parfaites!$B195=[27]Sem!$C$2:$C$181)*([27]Sem!$E$2:$G$181=300)),"")</f>
        <v/>
      </c>
      <c r="AF195" t="str">
        <f>IFERROR(SUMPRODUCT((Parfaites!$B195=[28]Sem!$C$2:$C$181)*([28]Sem!$E$2:$G$181=300)),"")</f>
        <v/>
      </c>
      <c r="AG195" t="str">
        <f>IFERROR(SUMPRODUCT((Parfaites!$B195=[29]Sem!$C$2:$C$181)*([29]Sem!$E$2:$G$181=300)),"")</f>
        <v/>
      </c>
      <c r="AH195" t="str">
        <f>IFERROR(SUMPRODUCT((Parfaites!$B195=[16]Sem!$C$2:$C$181)*([16]Sem!$E$2:$G$181=300)),"")</f>
        <v/>
      </c>
      <c r="AI195" t="str">
        <f>IFERROR(SUMPRODUCT((Parfaites!$B195=[15]Sem!$C$2:$C$181)*([15]Sem!$E$2:$G$181=300)),"")</f>
        <v/>
      </c>
      <c r="AJ195" t="str">
        <f>IFERROR(SUMPRODUCT((Parfaites!$B195=[14]Sem!$C$2:$C$181)*([14]Sem!$E$2:$G$181=300)),"")</f>
        <v/>
      </c>
      <c r="AK195" t="str">
        <f>IFERROR(SUMPRODUCT((Parfaites!$B195=[13]Sem!$C$2:$C$181)*([13]Sem!$E$2:$G$181=300)),"")</f>
        <v/>
      </c>
      <c r="AL195" t="str">
        <f>IFERROR(SUMPRODUCT((Parfaites!$B195=[12]Sem!$C$2:$C$181)*([12]Sem!$E$2:$G$181=300)),"")</f>
        <v/>
      </c>
      <c r="AM195" t="str">
        <f>IFERROR(SUMPRODUCT((Parfaites!$B195=[11]Sem!$C$2:$C$181)*([11]Sem!$E$2:$G$181=300)),"")</f>
        <v/>
      </c>
      <c r="AN195" t="str">
        <f>IFERROR(SUMPRODUCT((Parfaites!$B195=[10]Sem!$C$2:$C$181)*([10]Sem!$E$2:$G$181=300)),"")</f>
        <v/>
      </c>
      <c r="AO195" t="str">
        <f>IFERROR(SUMPRODUCT((Parfaites!$B195=[9]Sem!$C$2:$C$181)*([9]Sem!$E$2:$G$181=300)),"")</f>
        <v/>
      </c>
      <c r="AP195">
        <f>IFERROR(SUMPRODUCT((Parfaites!$B195=Sem.030!$C$2:$C$181)*(Sem.030!$E$2:$G$181=300)),"")</f>
        <v>0</v>
      </c>
      <c r="AQ195" t="str">
        <f>IFERROR(SUMPRODUCT((Parfaites!$B195=[8]Sem!$C$2:$C$181)*([8]Sem!$E$2:$G$181=300)),"")</f>
        <v/>
      </c>
      <c r="AR195" t="str">
        <f>IFERROR(SUMPRODUCT((Parfaites!$B195=[7]Sem!$C$2:$C$181)*([7]Sem!$E$2:$G$181=300)),"")</f>
        <v/>
      </c>
      <c r="AS195" t="str">
        <f>IFERROR(SUMPRODUCT((Parfaites!$B195=[6]Sem!$C$2:$C$181)*([6]Sem!$E$2:$G$181=300)),"")</f>
        <v/>
      </c>
      <c r="AT195">
        <f>IFERROR(SUMPRODUCT((Parfaites!$B195=Sem.034!$C$2:$C$181)*(Sem.034!$E$2:$G$181=300)),"")</f>
        <v>0</v>
      </c>
    </row>
    <row r="196" spans="1:46" x14ac:dyDescent="0.25">
      <c r="A196" s="73">
        <v>1193</v>
      </c>
      <c r="B196" s="135">
        <f>'Informations personnelles'!C196</f>
        <v>0</v>
      </c>
      <c r="C196" s="147">
        <f>SUMPRODUCT((Parfaites!B196='Abat-Neuf'!C$2:C$181)*('Abat-Neuf'!E$2:G$181=300))</f>
        <v>0</v>
      </c>
      <c r="D196" s="127">
        <f t="shared" ref="D196:D259" si="3">SUM(M196:AT196)</f>
        <v>0</v>
      </c>
      <c r="E196" s="126">
        <f>IFERROR(C196*Données!$X$25+D196*Données!$X$23,"")</f>
        <v>0</v>
      </c>
      <c r="M196">
        <f>IFERROR(SUMPRODUCT((Parfaites!$B196=Sem.01!$C$2:$C$181)*(Sem.01!$E$2:$G$181=300)),"")</f>
        <v>0</v>
      </c>
      <c r="N196" t="str">
        <f>IFERROR(SUMPRODUCT((Parfaites!$B196=[1]Sem!$C$2:$C$181)*([1]Sem!$E$2:$G$181=300)),"")</f>
        <v/>
      </c>
      <c r="O196">
        <f>IFERROR(SUMPRODUCT((Parfaites!$B196=Sem.03!$C$2:$C$181)*(Sem.03!$E$2:$G$181=300)),"")</f>
        <v>0</v>
      </c>
      <c r="P196" t="str">
        <f>IFERROR(SUMPRODUCT((Parfaites!$B196=[2]Sem!$C$2:$C$181)*([2]Sem!$E$2:$G$181=300)),"")</f>
        <v/>
      </c>
      <c r="Q196" t="str">
        <f>IFERROR(SUMPRODUCT((Parfaites!$B196=[3]Sem!$C$2:$C$181)*([3]Sem!$E$2:$G$181=300)),"")</f>
        <v/>
      </c>
      <c r="R196" t="str">
        <f>IFERROR(SUMPRODUCT((Parfaites!$B196=[4]Sem!$C$2:$C$181)*([4]Sem!$E$2:$G$181=300)),"")</f>
        <v/>
      </c>
      <c r="S196" t="str">
        <f>IFERROR(SUMPRODUCT((Parfaites!$B196=[5]Sem!$C$2:$C$181)*([5]Sem!$E$2:$G$181=300)),"")</f>
        <v/>
      </c>
      <c r="T196" t="str">
        <f>IFERROR(SUMPRODUCT((Parfaites!$B196=[17]Sem!$C$2:$C$181)*([17]Sem!$E$2:$G$181=300)),"")</f>
        <v/>
      </c>
      <c r="U196" t="str">
        <f>IFERROR(SUMPRODUCT((Parfaites!$B196=[18]Sem!$C$2:$C$181)*([18]Sem!$E$2:$G$181=300)),"")</f>
        <v/>
      </c>
      <c r="V196" t="str">
        <f>IFERROR(SUMPRODUCT((Parfaites!$B196=[19]Sem!$C$2:$C$181)*([19]Sem!$E$2:$G$181=300)),"")</f>
        <v/>
      </c>
      <c r="W196" t="str">
        <f>IFERROR(SUMPRODUCT((Parfaites!$B196=[20]Sem!$C$2:$C$181)*([20]Sem!$E$2:$G$181=300)),"")</f>
        <v/>
      </c>
      <c r="X196" t="str">
        <f>IFERROR(SUMPRODUCT((Parfaites!$B196=[21]Sem!$C$2:$C$181)*([21]Sem!$E$2:$G$181=300)),"")</f>
        <v/>
      </c>
      <c r="Y196" t="str">
        <f>IFERROR(SUMPRODUCT((Parfaites!$B196=[22]Sem!$C$2:$C$181)*([22]Sem!$E$2:$G$181=300)),"")</f>
        <v/>
      </c>
      <c r="Z196" t="str">
        <f>IFERROR(SUMPRODUCT((Parfaites!$B196=[23]Sem!$C$2:$C$181)*([23]Sem!$E$2:$G$181=300)),"")</f>
        <v/>
      </c>
      <c r="AA196">
        <f>IFERROR(SUMPRODUCT((Parfaites!$B196=Sem.015!$C$2:$C$181)*(Sem.015!$E$2:$G$181=300)),"")</f>
        <v>0</v>
      </c>
      <c r="AB196" t="str">
        <f>IFERROR(SUMPRODUCT((Parfaites!$B196=[24]Sem!$C$2:$C$181)*([24]Sem!$E$2:$G$181=300)),"")</f>
        <v/>
      </c>
      <c r="AC196" t="str">
        <f>IFERROR(SUMPRODUCT((Parfaites!$B196=[25]Sem!$C$2:$C$181)*([25]Sem!$E$2:$G$181=300)),"")</f>
        <v/>
      </c>
      <c r="AD196" t="str">
        <f>IFERROR(SUMPRODUCT((Parfaites!$B196=[26]Sem!$C$2:$C$181)*([26]Sem!$E$2:$G$181=300)),"")</f>
        <v/>
      </c>
      <c r="AE196" t="str">
        <f>IFERROR(SUMPRODUCT((Parfaites!$B196=[27]Sem!$C$2:$C$181)*([27]Sem!$E$2:$G$181=300)),"")</f>
        <v/>
      </c>
      <c r="AF196" t="str">
        <f>IFERROR(SUMPRODUCT((Parfaites!$B196=[28]Sem!$C$2:$C$181)*([28]Sem!$E$2:$G$181=300)),"")</f>
        <v/>
      </c>
      <c r="AG196" t="str">
        <f>IFERROR(SUMPRODUCT((Parfaites!$B196=[29]Sem!$C$2:$C$181)*([29]Sem!$E$2:$G$181=300)),"")</f>
        <v/>
      </c>
      <c r="AH196" t="str">
        <f>IFERROR(SUMPRODUCT((Parfaites!$B196=[16]Sem!$C$2:$C$181)*([16]Sem!$E$2:$G$181=300)),"")</f>
        <v/>
      </c>
      <c r="AI196" t="str">
        <f>IFERROR(SUMPRODUCT((Parfaites!$B196=[15]Sem!$C$2:$C$181)*([15]Sem!$E$2:$G$181=300)),"")</f>
        <v/>
      </c>
      <c r="AJ196" t="str">
        <f>IFERROR(SUMPRODUCT((Parfaites!$B196=[14]Sem!$C$2:$C$181)*([14]Sem!$E$2:$G$181=300)),"")</f>
        <v/>
      </c>
      <c r="AK196" t="str">
        <f>IFERROR(SUMPRODUCT((Parfaites!$B196=[13]Sem!$C$2:$C$181)*([13]Sem!$E$2:$G$181=300)),"")</f>
        <v/>
      </c>
      <c r="AL196" t="str">
        <f>IFERROR(SUMPRODUCT((Parfaites!$B196=[12]Sem!$C$2:$C$181)*([12]Sem!$E$2:$G$181=300)),"")</f>
        <v/>
      </c>
      <c r="AM196" t="str">
        <f>IFERROR(SUMPRODUCT((Parfaites!$B196=[11]Sem!$C$2:$C$181)*([11]Sem!$E$2:$G$181=300)),"")</f>
        <v/>
      </c>
      <c r="AN196" t="str">
        <f>IFERROR(SUMPRODUCT((Parfaites!$B196=[10]Sem!$C$2:$C$181)*([10]Sem!$E$2:$G$181=300)),"")</f>
        <v/>
      </c>
      <c r="AO196" t="str">
        <f>IFERROR(SUMPRODUCT((Parfaites!$B196=[9]Sem!$C$2:$C$181)*([9]Sem!$E$2:$G$181=300)),"")</f>
        <v/>
      </c>
      <c r="AP196">
        <f>IFERROR(SUMPRODUCT((Parfaites!$B196=Sem.030!$C$2:$C$181)*(Sem.030!$E$2:$G$181=300)),"")</f>
        <v>0</v>
      </c>
      <c r="AQ196" t="str">
        <f>IFERROR(SUMPRODUCT((Parfaites!$B196=[8]Sem!$C$2:$C$181)*([8]Sem!$E$2:$G$181=300)),"")</f>
        <v/>
      </c>
      <c r="AR196" t="str">
        <f>IFERROR(SUMPRODUCT((Parfaites!$B196=[7]Sem!$C$2:$C$181)*([7]Sem!$E$2:$G$181=300)),"")</f>
        <v/>
      </c>
      <c r="AS196" t="str">
        <f>IFERROR(SUMPRODUCT((Parfaites!$B196=[6]Sem!$C$2:$C$181)*([6]Sem!$E$2:$G$181=300)),"")</f>
        <v/>
      </c>
      <c r="AT196">
        <f>IFERROR(SUMPRODUCT((Parfaites!$B196=Sem.034!$C$2:$C$181)*(Sem.034!$E$2:$G$181=300)),"")</f>
        <v>0</v>
      </c>
    </row>
    <row r="197" spans="1:46" x14ac:dyDescent="0.25">
      <c r="A197" s="73">
        <v>1194</v>
      </c>
      <c r="B197" s="135">
        <f>'Informations personnelles'!C197</f>
        <v>0</v>
      </c>
      <c r="C197" s="147">
        <f>SUMPRODUCT((Parfaites!B197='Abat-Neuf'!C$2:C$181)*('Abat-Neuf'!E$2:G$181=300))</f>
        <v>0</v>
      </c>
      <c r="D197" s="127">
        <f t="shared" si="3"/>
        <v>0</v>
      </c>
      <c r="E197" s="126">
        <f>IFERROR(C197*Données!$X$25+D197*Données!$X$23,"")</f>
        <v>0</v>
      </c>
      <c r="M197">
        <f>IFERROR(SUMPRODUCT((Parfaites!$B197=Sem.01!$C$2:$C$181)*(Sem.01!$E$2:$G$181=300)),"")</f>
        <v>0</v>
      </c>
      <c r="N197" t="str">
        <f>IFERROR(SUMPRODUCT((Parfaites!$B197=[1]Sem!$C$2:$C$181)*([1]Sem!$E$2:$G$181=300)),"")</f>
        <v/>
      </c>
      <c r="O197">
        <f>IFERROR(SUMPRODUCT((Parfaites!$B197=Sem.03!$C$2:$C$181)*(Sem.03!$E$2:$G$181=300)),"")</f>
        <v>0</v>
      </c>
      <c r="P197" t="str">
        <f>IFERROR(SUMPRODUCT((Parfaites!$B197=[2]Sem!$C$2:$C$181)*([2]Sem!$E$2:$G$181=300)),"")</f>
        <v/>
      </c>
      <c r="Q197" t="str">
        <f>IFERROR(SUMPRODUCT((Parfaites!$B197=[3]Sem!$C$2:$C$181)*([3]Sem!$E$2:$G$181=300)),"")</f>
        <v/>
      </c>
      <c r="R197" t="str">
        <f>IFERROR(SUMPRODUCT((Parfaites!$B197=[4]Sem!$C$2:$C$181)*([4]Sem!$E$2:$G$181=300)),"")</f>
        <v/>
      </c>
      <c r="S197" t="str">
        <f>IFERROR(SUMPRODUCT((Parfaites!$B197=[5]Sem!$C$2:$C$181)*([5]Sem!$E$2:$G$181=300)),"")</f>
        <v/>
      </c>
      <c r="T197" t="str">
        <f>IFERROR(SUMPRODUCT((Parfaites!$B197=[17]Sem!$C$2:$C$181)*([17]Sem!$E$2:$G$181=300)),"")</f>
        <v/>
      </c>
      <c r="U197" t="str">
        <f>IFERROR(SUMPRODUCT((Parfaites!$B197=[18]Sem!$C$2:$C$181)*([18]Sem!$E$2:$G$181=300)),"")</f>
        <v/>
      </c>
      <c r="V197" t="str">
        <f>IFERROR(SUMPRODUCT((Parfaites!$B197=[19]Sem!$C$2:$C$181)*([19]Sem!$E$2:$G$181=300)),"")</f>
        <v/>
      </c>
      <c r="W197" t="str">
        <f>IFERROR(SUMPRODUCT((Parfaites!$B197=[20]Sem!$C$2:$C$181)*([20]Sem!$E$2:$G$181=300)),"")</f>
        <v/>
      </c>
      <c r="X197" t="str">
        <f>IFERROR(SUMPRODUCT((Parfaites!$B197=[21]Sem!$C$2:$C$181)*([21]Sem!$E$2:$G$181=300)),"")</f>
        <v/>
      </c>
      <c r="Y197" t="str">
        <f>IFERROR(SUMPRODUCT((Parfaites!$B197=[22]Sem!$C$2:$C$181)*([22]Sem!$E$2:$G$181=300)),"")</f>
        <v/>
      </c>
      <c r="Z197" t="str">
        <f>IFERROR(SUMPRODUCT((Parfaites!$B197=[23]Sem!$C$2:$C$181)*([23]Sem!$E$2:$G$181=300)),"")</f>
        <v/>
      </c>
      <c r="AA197">
        <f>IFERROR(SUMPRODUCT((Parfaites!$B197=Sem.015!$C$2:$C$181)*(Sem.015!$E$2:$G$181=300)),"")</f>
        <v>0</v>
      </c>
      <c r="AB197" t="str">
        <f>IFERROR(SUMPRODUCT((Parfaites!$B197=[24]Sem!$C$2:$C$181)*([24]Sem!$E$2:$G$181=300)),"")</f>
        <v/>
      </c>
      <c r="AC197" t="str">
        <f>IFERROR(SUMPRODUCT((Parfaites!$B197=[25]Sem!$C$2:$C$181)*([25]Sem!$E$2:$G$181=300)),"")</f>
        <v/>
      </c>
      <c r="AD197" t="str">
        <f>IFERROR(SUMPRODUCT((Parfaites!$B197=[26]Sem!$C$2:$C$181)*([26]Sem!$E$2:$G$181=300)),"")</f>
        <v/>
      </c>
      <c r="AE197" t="str">
        <f>IFERROR(SUMPRODUCT((Parfaites!$B197=[27]Sem!$C$2:$C$181)*([27]Sem!$E$2:$G$181=300)),"")</f>
        <v/>
      </c>
      <c r="AF197" t="str">
        <f>IFERROR(SUMPRODUCT((Parfaites!$B197=[28]Sem!$C$2:$C$181)*([28]Sem!$E$2:$G$181=300)),"")</f>
        <v/>
      </c>
      <c r="AG197" t="str">
        <f>IFERROR(SUMPRODUCT((Parfaites!$B197=[29]Sem!$C$2:$C$181)*([29]Sem!$E$2:$G$181=300)),"")</f>
        <v/>
      </c>
      <c r="AH197" t="str">
        <f>IFERROR(SUMPRODUCT((Parfaites!$B197=[16]Sem!$C$2:$C$181)*([16]Sem!$E$2:$G$181=300)),"")</f>
        <v/>
      </c>
      <c r="AI197" t="str">
        <f>IFERROR(SUMPRODUCT((Parfaites!$B197=[15]Sem!$C$2:$C$181)*([15]Sem!$E$2:$G$181=300)),"")</f>
        <v/>
      </c>
      <c r="AJ197" t="str">
        <f>IFERROR(SUMPRODUCT((Parfaites!$B197=[14]Sem!$C$2:$C$181)*([14]Sem!$E$2:$G$181=300)),"")</f>
        <v/>
      </c>
      <c r="AK197" t="str">
        <f>IFERROR(SUMPRODUCT((Parfaites!$B197=[13]Sem!$C$2:$C$181)*([13]Sem!$E$2:$G$181=300)),"")</f>
        <v/>
      </c>
      <c r="AL197" t="str">
        <f>IFERROR(SUMPRODUCT((Parfaites!$B197=[12]Sem!$C$2:$C$181)*([12]Sem!$E$2:$G$181=300)),"")</f>
        <v/>
      </c>
      <c r="AM197" t="str">
        <f>IFERROR(SUMPRODUCT((Parfaites!$B197=[11]Sem!$C$2:$C$181)*([11]Sem!$E$2:$G$181=300)),"")</f>
        <v/>
      </c>
      <c r="AN197" t="str">
        <f>IFERROR(SUMPRODUCT((Parfaites!$B197=[10]Sem!$C$2:$C$181)*([10]Sem!$E$2:$G$181=300)),"")</f>
        <v/>
      </c>
      <c r="AO197" t="str">
        <f>IFERROR(SUMPRODUCT((Parfaites!$B197=[9]Sem!$C$2:$C$181)*([9]Sem!$E$2:$G$181=300)),"")</f>
        <v/>
      </c>
      <c r="AP197">
        <f>IFERROR(SUMPRODUCT((Parfaites!$B197=Sem.030!$C$2:$C$181)*(Sem.030!$E$2:$G$181=300)),"")</f>
        <v>0</v>
      </c>
      <c r="AQ197" t="str">
        <f>IFERROR(SUMPRODUCT((Parfaites!$B197=[8]Sem!$C$2:$C$181)*([8]Sem!$E$2:$G$181=300)),"")</f>
        <v/>
      </c>
      <c r="AR197" t="str">
        <f>IFERROR(SUMPRODUCT((Parfaites!$B197=[7]Sem!$C$2:$C$181)*([7]Sem!$E$2:$G$181=300)),"")</f>
        <v/>
      </c>
      <c r="AS197" t="str">
        <f>IFERROR(SUMPRODUCT((Parfaites!$B197=[6]Sem!$C$2:$C$181)*([6]Sem!$E$2:$G$181=300)),"")</f>
        <v/>
      </c>
      <c r="AT197">
        <f>IFERROR(SUMPRODUCT((Parfaites!$B197=Sem.034!$C$2:$C$181)*(Sem.034!$E$2:$G$181=300)),"")</f>
        <v>0</v>
      </c>
    </row>
    <row r="198" spans="1:46" x14ac:dyDescent="0.25">
      <c r="A198" s="73">
        <v>1195</v>
      </c>
      <c r="B198" s="135">
        <f>'Informations personnelles'!C198</f>
        <v>0</v>
      </c>
      <c r="C198" s="147">
        <f>SUMPRODUCT((Parfaites!B198='Abat-Neuf'!C$2:C$181)*('Abat-Neuf'!E$2:G$181=300))</f>
        <v>0</v>
      </c>
      <c r="D198" s="127">
        <f t="shared" si="3"/>
        <v>0</v>
      </c>
      <c r="E198" s="126">
        <f>IFERROR(C198*Données!$X$25+D198*Données!$X$23,"")</f>
        <v>0</v>
      </c>
      <c r="M198">
        <f>IFERROR(SUMPRODUCT((Parfaites!$B198=Sem.01!$C$2:$C$181)*(Sem.01!$E$2:$G$181=300)),"")</f>
        <v>0</v>
      </c>
      <c r="N198" t="str">
        <f>IFERROR(SUMPRODUCT((Parfaites!$B198=[1]Sem!$C$2:$C$181)*([1]Sem!$E$2:$G$181=300)),"")</f>
        <v/>
      </c>
      <c r="O198">
        <f>IFERROR(SUMPRODUCT((Parfaites!$B198=Sem.03!$C$2:$C$181)*(Sem.03!$E$2:$G$181=300)),"")</f>
        <v>0</v>
      </c>
      <c r="P198" t="str">
        <f>IFERROR(SUMPRODUCT((Parfaites!$B198=[2]Sem!$C$2:$C$181)*([2]Sem!$E$2:$G$181=300)),"")</f>
        <v/>
      </c>
      <c r="Q198" t="str">
        <f>IFERROR(SUMPRODUCT((Parfaites!$B198=[3]Sem!$C$2:$C$181)*([3]Sem!$E$2:$G$181=300)),"")</f>
        <v/>
      </c>
      <c r="R198" t="str">
        <f>IFERROR(SUMPRODUCT((Parfaites!$B198=[4]Sem!$C$2:$C$181)*([4]Sem!$E$2:$G$181=300)),"")</f>
        <v/>
      </c>
      <c r="S198" t="str">
        <f>IFERROR(SUMPRODUCT((Parfaites!$B198=[5]Sem!$C$2:$C$181)*([5]Sem!$E$2:$G$181=300)),"")</f>
        <v/>
      </c>
      <c r="T198" t="str">
        <f>IFERROR(SUMPRODUCT((Parfaites!$B198=[17]Sem!$C$2:$C$181)*([17]Sem!$E$2:$G$181=300)),"")</f>
        <v/>
      </c>
      <c r="U198" t="str">
        <f>IFERROR(SUMPRODUCT((Parfaites!$B198=[18]Sem!$C$2:$C$181)*([18]Sem!$E$2:$G$181=300)),"")</f>
        <v/>
      </c>
      <c r="V198" t="str">
        <f>IFERROR(SUMPRODUCT((Parfaites!$B198=[19]Sem!$C$2:$C$181)*([19]Sem!$E$2:$G$181=300)),"")</f>
        <v/>
      </c>
      <c r="W198" t="str">
        <f>IFERROR(SUMPRODUCT((Parfaites!$B198=[20]Sem!$C$2:$C$181)*([20]Sem!$E$2:$G$181=300)),"")</f>
        <v/>
      </c>
      <c r="X198" t="str">
        <f>IFERROR(SUMPRODUCT((Parfaites!$B198=[21]Sem!$C$2:$C$181)*([21]Sem!$E$2:$G$181=300)),"")</f>
        <v/>
      </c>
      <c r="Y198" t="str">
        <f>IFERROR(SUMPRODUCT((Parfaites!$B198=[22]Sem!$C$2:$C$181)*([22]Sem!$E$2:$G$181=300)),"")</f>
        <v/>
      </c>
      <c r="Z198" t="str">
        <f>IFERROR(SUMPRODUCT((Parfaites!$B198=[23]Sem!$C$2:$C$181)*([23]Sem!$E$2:$G$181=300)),"")</f>
        <v/>
      </c>
      <c r="AA198">
        <f>IFERROR(SUMPRODUCT((Parfaites!$B198=Sem.015!$C$2:$C$181)*(Sem.015!$E$2:$G$181=300)),"")</f>
        <v>0</v>
      </c>
      <c r="AB198" t="str">
        <f>IFERROR(SUMPRODUCT((Parfaites!$B198=[24]Sem!$C$2:$C$181)*([24]Sem!$E$2:$G$181=300)),"")</f>
        <v/>
      </c>
      <c r="AC198" t="str">
        <f>IFERROR(SUMPRODUCT((Parfaites!$B198=[25]Sem!$C$2:$C$181)*([25]Sem!$E$2:$G$181=300)),"")</f>
        <v/>
      </c>
      <c r="AD198" t="str">
        <f>IFERROR(SUMPRODUCT((Parfaites!$B198=[26]Sem!$C$2:$C$181)*([26]Sem!$E$2:$G$181=300)),"")</f>
        <v/>
      </c>
      <c r="AE198" t="str">
        <f>IFERROR(SUMPRODUCT((Parfaites!$B198=[27]Sem!$C$2:$C$181)*([27]Sem!$E$2:$G$181=300)),"")</f>
        <v/>
      </c>
      <c r="AF198" t="str">
        <f>IFERROR(SUMPRODUCT((Parfaites!$B198=[28]Sem!$C$2:$C$181)*([28]Sem!$E$2:$G$181=300)),"")</f>
        <v/>
      </c>
      <c r="AG198" t="str">
        <f>IFERROR(SUMPRODUCT((Parfaites!$B198=[29]Sem!$C$2:$C$181)*([29]Sem!$E$2:$G$181=300)),"")</f>
        <v/>
      </c>
      <c r="AH198" t="str">
        <f>IFERROR(SUMPRODUCT((Parfaites!$B198=[16]Sem!$C$2:$C$181)*([16]Sem!$E$2:$G$181=300)),"")</f>
        <v/>
      </c>
      <c r="AI198" t="str">
        <f>IFERROR(SUMPRODUCT((Parfaites!$B198=[15]Sem!$C$2:$C$181)*([15]Sem!$E$2:$G$181=300)),"")</f>
        <v/>
      </c>
      <c r="AJ198" t="str">
        <f>IFERROR(SUMPRODUCT((Parfaites!$B198=[14]Sem!$C$2:$C$181)*([14]Sem!$E$2:$G$181=300)),"")</f>
        <v/>
      </c>
      <c r="AK198" t="str">
        <f>IFERROR(SUMPRODUCT((Parfaites!$B198=[13]Sem!$C$2:$C$181)*([13]Sem!$E$2:$G$181=300)),"")</f>
        <v/>
      </c>
      <c r="AL198" t="str">
        <f>IFERROR(SUMPRODUCT((Parfaites!$B198=[12]Sem!$C$2:$C$181)*([12]Sem!$E$2:$G$181=300)),"")</f>
        <v/>
      </c>
      <c r="AM198" t="str">
        <f>IFERROR(SUMPRODUCT((Parfaites!$B198=[11]Sem!$C$2:$C$181)*([11]Sem!$E$2:$G$181=300)),"")</f>
        <v/>
      </c>
      <c r="AN198" t="str">
        <f>IFERROR(SUMPRODUCT((Parfaites!$B198=[10]Sem!$C$2:$C$181)*([10]Sem!$E$2:$G$181=300)),"")</f>
        <v/>
      </c>
      <c r="AO198" t="str">
        <f>IFERROR(SUMPRODUCT((Parfaites!$B198=[9]Sem!$C$2:$C$181)*([9]Sem!$E$2:$G$181=300)),"")</f>
        <v/>
      </c>
      <c r="AP198">
        <f>IFERROR(SUMPRODUCT((Parfaites!$B198=Sem.030!$C$2:$C$181)*(Sem.030!$E$2:$G$181=300)),"")</f>
        <v>0</v>
      </c>
      <c r="AQ198" t="str">
        <f>IFERROR(SUMPRODUCT((Parfaites!$B198=[8]Sem!$C$2:$C$181)*([8]Sem!$E$2:$G$181=300)),"")</f>
        <v/>
      </c>
      <c r="AR198" t="str">
        <f>IFERROR(SUMPRODUCT((Parfaites!$B198=[7]Sem!$C$2:$C$181)*([7]Sem!$E$2:$G$181=300)),"")</f>
        <v/>
      </c>
      <c r="AS198" t="str">
        <f>IFERROR(SUMPRODUCT((Parfaites!$B198=[6]Sem!$C$2:$C$181)*([6]Sem!$E$2:$G$181=300)),"")</f>
        <v/>
      </c>
      <c r="AT198">
        <f>IFERROR(SUMPRODUCT((Parfaites!$B198=Sem.034!$C$2:$C$181)*(Sem.034!$E$2:$G$181=300)),"")</f>
        <v>0</v>
      </c>
    </row>
    <row r="199" spans="1:46" x14ac:dyDescent="0.25">
      <c r="A199" s="73">
        <v>1196</v>
      </c>
      <c r="B199" s="135">
        <f>'Informations personnelles'!C199</f>
        <v>0</v>
      </c>
      <c r="C199" s="147">
        <f>SUMPRODUCT((Parfaites!B199='Abat-Neuf'!C$2:C$181)*('Abat-Neuf'!E$2:G$181=300))</f>
        <v>0</v>
      </c>
      <c r="D199" s="127">
        <f t="shared" si="3"/>
        <v>0</v>
      </c>
      <c r="E199" s="126">
        <f>IFERROR(C199*Données!$X$25+D199*Données!$X$23,"")</f>
        <v>0</v>
      </c>
      <c r="M199">
        <f>IFERROR(SUMPRODUCT((Parfaites!$B199=Sem.01!$C$2:$C$181)*(Sem.01!$E$2:$G$181=300)),"")</f>
        <v>0</v>
      </c>
      <c r="N199" t="str">
        <f>IFERROR(SUMPRODUCT((Parfaites!$B199=[1]Sem!$C$2:$C$181)*([1]Sem!$E$2:$G$181=300)),"")</f>
        <v/>
      </c>
      <c r="O199">
        <f>IFERROR(SUMPRODUCT((Parfaites!$B199=Sem.03!$C$2:$C$181)*(Sem.03!$E$2:$G$181=300)),"")</f>
        <v>0</v>
      </c>
      <c r="P199" t="str">
        <f>IFERROR(SUMPRODUCT((Parfaites!$B199=[2]Sem!$C$2:$C$181)*([2]Sem!$E$2:$G$181=300)),"")</f>
        <v/>
      </c>
      <c r="Q199" t="str">
        <f>IFERROR(SUMPRODUCT((Parfaites!$B199=[3]Sem!$C$2:$C$181)*([3]Sem!$E$2:$G$181=300)),"")</f>
        <v/>
      </c>
      <c r="R199" t="str">
        <f>IFERROR(SUMPRODUCT((Parfaites!$B199=[4]Sem!$C$2:$C$181)*([4]Sem!$E$2:$G$181=300)),"")</f>
        <v/>
      </c>
      <c r="S199" t="str">
        <f>IFERROR(SUMPRODUCT((Parfaites!$B199=[5]Sem!$C$2:$C$181)*([5]Sem!$E$2:$G$181=300)),"")</f>
        <v/>
      </c>
      <c r="T199" t="str">
        <f>IFERROR(SUMPRODUCT((Parfaites!$B199=[17]Sem!$C$2:$C$181)*([17]Sem!$E$2:$G$181=300)),"")</f>
        <v/>
      </c>
      <c r="U199" t="str">
        <f>IFERROR(SUMPRODUCT((Parfaites!$B199=[18]Sem!$C$2:$C$181)*([18]Sem!$E$2:$G$181=300)),"")</f>
        <v/>
      </c>
      <c r="V199" t="str">
        <f>IFERROR(SUMPRODUCT((Parfaites!$B199=[19]Sem!$C$2:$C$181)*([19]Sem!$E$2:$G$181=300)),"")</f>
        <v/>
      </c>
      <c r="W199" t="str">
        <f>IFERROR(SUMPRODUCT((Parfaites!$B199=[20]Sem!$C$2:$C$181)*([20]Sem!$E$2:$G$181=300)),"")</f>
        <v/>
      </c>
      <c r="X199" t="str">
        <f>IFERROR(SUMPRODUCT((Parfaites!$B199=[21]Sem!$C$2:$C$181)*([21]Sem!$E$2:$G$181=300)),"")</f>
        <v/>
      </c>
      <c r="Y199" t="str">
        <f>IFERROR(SUMPRODUCT((Parfaites!$B199=[22]Sem!$C$2:$C$181)*([22]Sem!$E$2:$G$181=300)),"")</f>
        <v/>
      </c>
      <c r="Z199" t="str">
        <f>IFERROR(SUMPRODUCT((Parfaites!$B199=[23]Sem!$C$2:$C$181)*([23]Sem!$E$2:$G$181=300)),"")</f>
        <v/>
      </c>
      <c r="AA199">
        <f>IFERROR(SUMPRODUCT((Parfaites!$B199=Sem.015!$C$2:$C$181)*(Sem.015!$E$2:$G$181=300)),"")</f>
        <v>0</v>
      </c>
      <c r="AB199" t="str">
        <f>IFERROR(SUMPRODUCT((Parfaites!$B199=[24]Sem!$C$2:$C$181)*([24]Sem!$E$2:$G$181=300)),"")</f>
        <v/>
      </c>
      <c r="AC199" t="str">
        <f>IFERROR(SUMPRODUCT((Parfaites!$B199=[25]Sem!$C$2:$C$181)*([25]Sem!$E$2:$G$181=300)),"")</f>
        <v/>
      </c>
      <c r="AD199" t="str">
        <f>IFERROR(SUMPRODUCT((Parfaites!$B199=[26]Sem!$C$2:$C$181)*([26]Sem!$E$2:$G$181=300)),"")</f>
        <v/>
      </c>
      <c r="AE199" t="str">
        <f>IFERROR(SUMPRODUCT((Parfaites!$B199=[27]Sem!$C$2:$C$181)*([27]Sem!$E$2:$G$181=300)),"")</f>
        <v/>
      </c>
      <c r="AF199" t="str">
        <f>IFERROR(SUMPRODUCT((Parfaites!$B199=[28]Sem!$C$2:$C$181)*([28]Sem!$E$2:$G$181=300)),"")</f>
        <v/>
      </c>
      <c r="AG199" t="str">
        <f>IFERROR(SUMPRODUCT((Parfaites!$B199=[29]Sem!$C$2:$C$181)*([29]Sem!$E$2:$G$181=300)),"")</f>
        <v/>
      </c>
      <c r="AH199" t="str">
        <f>IFERROR(SUMPRODUCT((Parfaites!$B199=[16]Sem!$C$2:$C$181)*([16]Sem!$E$2:$G$181=300)),"")</f>
        <v/>
      </c>
      <c r="AI199" t="str">
        <f>IFERROR(SUMPRODUCT((Parfaites!$B199=[15]Sem!$C$2:$C$181)*([15]Sem!$E$2:$G$181=300)),"")</f>
        <v/>
      </c>
      <c r="AJ199" t="str">
        <f>IFERROR(SUMPRODUCT((Parfaites!$B199=[14]Sem!$C$2:$C$181)*([14]Sem!$E$2:$G$181=300)),"")</f>
        <v/>
      </c>
      <c r="AK199" t="str">
        <f>IFERROR(SUMPRODUCT((Parfaites!$B199=[13]Sem!$C$2:$C$181)*([13]Sem!$E$2:$G$181=300)),"")</f>
        <v/>
      </c>
      <c r="AL199" t="str">
        <f>IFERROR(SUMPRODUCT((Parfaites!$B199=[12]Sem!$C$2:$C$181)*([12]Sem!$E$2:$G$181=300)),"")</f>
        <v/>
      </c>
      <c r="AM199" t="str">
        <f>IFERROR(SUMPRODUCT((Parfaites!$B199=[11]Sem!$C$2:$C$181)*([11]Sem!$E$2:$G$181=300)),"")</f>
        <v/>
      </c>
      <c r="AN199" t="str">
        <f>IFERROR(SUMPRODUCT((Parfaites!$B199=[10]Sem!$C$2:$C$181)*([10]Sem!$E$2:$G$181=300)),"")</f>
        <v/>
      </c>
      <c r="AO199" t="str">
        <f>IFERROR(SUMPRODUCT((Parfaites!$B199=[9]Sem!$C$2:$C$181)*([9]Sem!$E$2:$G$181=300)),"")</f>
        <v/>
      </c>
      <c r="AP199">
        <f>IFERROR(SUMPRODUCT((Parfaites!$B199=Sem.030!$C$2:$C$181)*(Sem.030!$E$2:$G$181=300)),"")</f>
        <v>0</v>
      </c>
      <c r="AQ199" t="str">
        <f>IFERROR(SUMPRODUCT((Parfaites!$B199=[8]Sem!$C$2:$C$181)*([8]Sem!$E$2:$G$181=300)),"")</f>
        <v/>
      </c>
      <c r="AR199" t="str">
        <f>IFERROR(SUMPRODUCT((Parfaites!$B199=[7]Sem!$C$2:$C$181)*([7]Sem!$E$2:$G$181=300)),"")</f>
        <v/>
      </c>
      <c r="AS199" t="str">
        <f>IFERROR(SUMPRODUCT((Parfaites!$B199=[6]Sem!$C$2:$C$181)*([6]Sem!$E$2:$G$181=300)),"")</f>
        <v/>
      </c>
      <c r="AT199">
        <f>IFERROR(SUMPRODUCT((Parfaites!$B199=Sem.034!$C$2:$C$181)*(Sem.034!$E$2:$G$181=300)),"")</f>
        <v>0</v>
      </c>
    </row>
    <row r="200" spans="1:46" x14ac:dyDescent="0.25">
      <c r="A200" s="73">
        <v>1197</v>
      </c>
      <c r="B200" s="135">
        <f>'Informations personnelles'!C200</f>
        <v>0</v>
      </c>
      <c r="C200" s="147">
        <f>SUMPRODUCT((Parfaites!B200='Abat-Neuf'!C$2:C$181)*('Abat-Neuf'!E$2:G$181=300))</f>
        <v>0</v>
      </c>
      <c r="D200" s="127">
        <f t="shared" si="3"/>
        <v>0</v>
      </c>
      <c r="E200" s="126">
        <f>IFERROR(C200*Données!$X$25+D200*Données!$X$23,"")</f>
        <v>0</v>
      </c>
      <c r="M200">
        <f>IFERROR(SUMPRODUCT((Parfaites!$B200=Sem.01!$C$2:$C$181)*(Sem.01!$E$2:$G$181=300)),"")</f>
        <v>0</v>
      </c>
      <c r="N200" t="str">
        <f>IFERROR(SUMPRODUCT((Parfaites!$B200=[1]Sem!$C$2:$C$181)*([1]Sem!$E$2:$G$181=300)),"")</f>
        <v/>
      </c>
      <c r="O200">
        <f>IFERROR(SUMPRODUCT((Parfaites!$B200=Sem.03!$C$2:$C$181)*(Sem.03!$E$2:$G$181=300)),"")</f>
        <v>0</v>
      </c>
      <c r="P200" t="str">
        <f>IFERROR(SUMPRODUCT((Parfaites!$B200=[2]Sem!$C$2:$C$181)*([2]Sem!$E$2:$G$181=300)),"")</f>
        <v/>
      </c>
      <c r="Q200" t="str">
        <f>IFERROR(SUMPRODUCT((Parfaites!$B200=[3]Sem!$C$2:$C$181)*([3]Sem!$E$2:$G$181=300)),"")</f>
        <v/>
      </c>
      <c r="R200" t="str">
        <f>IFERROR(SUMPRODUCT((Parfaites!$B200=[4]Sem!$C$2:$C$181)*([4]Sem!$E$2:$G$181=300)),"")</f>
        <v/>
      </c>
      <c r="S200" t="str">
        <f>IFERROR(SUMPRODUCT((Parfaites!$B200=[5]Sem!$C$2:$C$181)*([5]Sem!$E$2:$G$181=300)),"")</f>
        <v/>
      </c>
      <c r="T200" t="str">
        <f>IFERROR(SUMPRODUCT((Parfaites!$B200=[17]Sem!$C$2:$C$181)*([17]Sem!$E$2:$G$181=300)),"")</f>
        <v/>
      </c>
      <c r="U200" t="str">
        <f>IFERROR(SUMPRODUCT((Parfaites!$B200=[18]Sem!$C$2:$C$181)*([18]Sem!$E$2:$G$181=300)),"")</f>
        <v/>
      </c>
      <c r="V200" t="str">
        <f>IFERROR(SUMPRODUCT((Parfaites!$B200=[19]Sem!$C$2:$C$181)*([19]Sem!$E$2:$G$181=300)),"")</f>
        <v/>
      </c>
      <c r="W200" t="str">
        <f>IFERROR(SUMPRODUCT((Parfaites!$B200=[20]Sem!$C$2:$C$181)*([20]Sem!$E$2:$G$181=300)),"")</f>
        <v/>
      </c>
      <c r="X200" t="str">
        <f>IFERROR(SUMPRODUCT((Parfaites!$B200=[21]Sem!$C$2:$C$181)*([21]Sem!$E$2:$G$181=300)),"")</f>
        <v/>
      </c>
      <c r="Y200" t="str">
        <f>IFERROR(SUMPRODUCT((Parfaites!$B200=[22]Sem!$C$2:$C$181)*([22]Sem!$E$2:$G$181=300)),"")</f>
        <v/>
      </c>
      <c r="Z200" t="str">
        <f>IFERROR(SUMPRODUCT((Parfaites!$B200=[23]Sem!$C$2:$C$181)*([23]Sem!$E$2:$G$181=300)),"")</f>
        <v/>
      </c>
      <c r="AA200">
        <f>IFERROR(SUMPRODUCT((Parfaites!$B200=Sem.015!$C$2:$C$181)*(Sem.015!$E$2:$G$181=300)),"")</f>
        <v>0</v>
      </c>
      <c r="AB200" t="str">
        <f>IFERROR(SUMPRODUCT((Parfaites!$B200=[24]Sem!$C$2:$C$181)*([24]Sem!$E$2:$G$181=300)),"")</f>
        <v/>
      </c>
      <c r="AC200" t="str">
        <f>IFERROR(SUMPRODUCT((Parfaites!$B200=[25]Sem!$C$2:$C$181)*([25]Sem!$E$2:$G$181=300)),"")</f>
        <v/>
      </c>
      <c r="AD200" t="str">
        <f>IFERROR(SUMPRODUCT((Parfaites!$B200=[26]Sem!$C$2:$C$181)*([26]Sem!$E$2:$G$181=300)),"")</f>
        <v/>
      </c>
      <c r="AE200" t="str">
        <f>IFERROR(SUMPRODUCT((Parfaites!$B200=[27]Sem!$C$2:$C$181)*([27]Sem!$E$2:$G$181=300)),"")</f>
        <v/>
      </c>
      <c r="AF200" t="str">
        <f>IFERROR(SUMPRODUCT((Parfaites!$B200=[28]Sem!$C$2:$C$181)*([28]Sem!$E$2:$G$181=300)),"")</f>
        <v/>
      </c>
      <c r="AG200" t="str">
        <f>IFERROR(SUMPRODUCT((Parfaites!$B200=[29]Sem!$C$2:$C$181)*([29]Sem!$E$2:$G$181=300)),"")</f>
        <v/>
      </c>
      <c r="AH200" t="str">
        <f>IFERROR(SUMPRODUCT((Parfaites!$B200=[16]Sem!$C$2:$C$181)*([16]Sem!$E$2:$G$181=300)),"")</f>
        <v/>
      </c>
      <c r="AI200" t="str">
        <f>IFERROR(SUMPRODUCT((Parfaites!$B200=[15]Sem!$C$2:$C$181)*([15]Sem!$E$2:$G$181=300)),"")</f>
        <v/>
      </c>
      <c r="AJ200" t="str">
        <f>IFERROR(SUMPRODUCT((Parfaites!$B200=[14]Sem!$C$2:$C$181)*([14]Sem!$E$2:$G$181=300)),"")</f>
        <v/>
      </c>
      <c r="AK200" t="str">
        <f>IFERROR(SUMPRODUCT((Parfaites!$B200=[13]Sem!$C$2:$C$181)*([13]Sem!$E$2:$G$181=300)),"")</f>
        <v/>
      </c>
      <c r="AL200" t="str">
        <f>IFERROR(SUMPRODUCT((Parfaites!$B200=[12]Sem!$C$2:$C$181)*([12]Sem!$E$2:$G$181=300)),"")</f>
        <v/>
      </c>
      <c r="AM200" t="str">
        <f>IFERROR(SUMPRODUCT((Parfaites!$B200=[11]Sem!$C$2:$C$181)*([11]Sem!$E$2:$G$181=300)),"")</f>
        <v/>
      </c>
      <c r="AN200" t="str">
        <f>IFERROR(SUMPRODUCT((Parfaites!$B200=[10]Sem!$C$2:$C$181)*([10]Sem!$E$2:$G$181=300)),"")</f>
        <v/>
      </c>
      <c r="AO200" t="str">
        <f>IFERROR(SUMPRODUCT((Parfaites!$B200=[9]Sem!$C$2:$C$181)*([9]Sem!$E$2:$G$181=300)),"")</f>
        <v/>
      </c>
      <c r="AP200">
        <f>IFERROR(SUMPRODUCT((Parfaites!$B200=Sem.030!$C$2:$C$181)*(Sem.030!$E$2:$G$181=300)),"")</f>
        <v>0</v>
      </c>
      <c r="AQ200" t="str">
        <f>IFERROR(SUMPRODUCT((Parfaites!$B200=[8]Sem!$C$2:$C$181)*([8]Sem!$E$2:$G$181=300)),"")</f>
        <v/>
      </c>
      <c r="AR200" t="str">
        <f>IFERROR(SUMPRODUCT((Parfaites!$B200=[7]Sem!$C$2:$C$181)*([7]Sem!$E$2:$G$181=300)),"")</f>
        <v/>
      </c>
      <c r="AS200" t="str">
        <f>IFERROR(SUMPRODUCT((Parfaites!$B200=[6]Sem!$C$2:$C$181)*([6]Sem!$E$2:$G$181=300)),"")</f>
        <v/>
      </c>
      <c r="AT200">
        <f>IFERROR(SUMPRODUCT((Parfaites!$B200=Sem.034!$C$2:$C$181)*(Sem.034!$E$2:$G$181=300)),"")</f>
        <v>0</v>
      </c>
    </row>
    <row r="201" spans="1:46" x14ac:dyDescent="0.25">
      <c r="A201" s="73">
        <v>1198</v>
      </c>
      <c r="B201" s="135">
        <f>'Informations personnelles'!C201</f>
        <v>0</v>
      </c>
      <c r="C201" s="147">
        <f>SUMPRODUCT((Parfaites!B201='Abat-Neuf'!C$2:C$181)*('Abat-Neuf'!E$2:G$181=300))</f>
        <v>0</v>
      </c>
      <c r="D201" s="127">
        <f t="shared" si="3"/>
        <v>0</v>
      </c>
      <c r="E201" s="126">
        <f>IFERROR(C201*Données!$X$25+D201*Données!$X$23,"")</f>
        <v>0</v>
      </c>
      <c r="M201">
        <f>IFERROR(SUMPRODUCT((Parfaites!$B201=Sem.01!$C$2:$C$181)*(Sem.01!$E$2:$G$181=300)),"")</f>
        <v>0</v>
      </c>
      <c r="N201" t="str">
        <f>IFERROR(SUMPRODUCT((Parfaites!$B201=[1]Sem!$C$2:$C$181)*([1]Sem!$E$2:$G$181=300)),"")</f>
        <v/>
      </c>
      <c r="O201">
        <f>IFERROR(SUMPRODUCT((Parfaites!$B201=Sem.03!$C$2:$C$181)*(Sem.03!$E$2:$G$181=300)),"")</f>
        <v>0</v>
      </c>
      <c r="P201" t="str">
        <f>IFERROR(SUMPRODUCT((Parfaites!$B201=[2]Sem!$C$2:$C$181)*([2]Sem!$E$2:$G$181=300)),"")</f>
        <v/>
      </c>
      <c r="Q201" t="str">
        <f>IFERROR(SUMPRODUCT((Parfaites!$B201=[3]Sem!$C$2:$C$181)*([3]Sem!$E$2:$G$181=300)),"")</f>
        <v/>
      </c>
      <c r="R201" t="str">
        <f>IFERROR(SUMPRODUCT((Parfaites!$B201=[4]Sem!$C$2:$C$181)*([4]Sem!$E$2:$G$181=300)),"")</f>
        <v/>
      </c>
      <c r="S201" t="str">
        <f>IFERROR(SUMPRODUCT((Parfaites!$B201=[5]Sem!$C$2:$C$181)*([5]Sem!$E$2:$G$181=300)),"")</f>
        <v/>
      </c>
      <c r="T201" t="str">
        <f>IFERROR(SUMPRODUCT((Parfaites!$B201=[17]Sem!$C$2:$C$181)*([17]Sem!$E$2:$G$181=300)),"")</f>
        <v/>
      </c>
      <c r="U201" t="str">
        <f>IFERROR(SUMPRODUCT((Parfaites!$B201=[18]Sem!$C$2:$C$181)*([18]Sem!$E$2:$G$181=300)),"")</f>
        <v/>
      </c>
      <c r="V201" t="str">
        <f>IFERROR(SUMPRODUCT((Parfaites!$B201=[19]Sem!$C$2:$C$181)*([19]Sem!$E$2:$G$181=300)),"")</f>
        <v/>
      </c>
      <c r="W201" t="str">
        <f>IFERROR(SUMPRODUCT((Parfaites!$B201=[20]Sem!$C$2:$C$181)*([20]Sem!$E$2:$G$181=300)),"")</f>
        <v/>
      </c>
      <c r="X201" t="str">
        <f>IFERROR(SUMPRODUCT((Parfaites!$B201=[21]Sem!$C$2:$C$181)*([21]Sem!$E$2:$G$181=300)),"")</f>
        <v/>
      </c>
      <c r="Y201" t="str">
        <f>IFERROR(SUMPRODUCT((Parfaites!$B201=[22]Sem!$C$2:$C$181)*([22]Sem!$E$2:$G$181=300)),"")</f>
        <v/>
      </c>
      <c r="Z201" t="str">
        <f>IFERROR(SUMPRODUCT((Parfaites!$B201=[23]Sem!$C$2:$C$181)*([23]Sem!$E$2:$G$181=300)),"")</f>
        <v/>
      </c>
      <c r="AA201">
        <f>IFERROR(SUMPRODUCT((Parfaites!$B201=Sem.015!$C$2:$C$181)*(Sem.015!$E$2:$G$181=300)),"")</f>
        <v>0</v>
      </c>
      <c r="AB201" t="str">
        <f>IFERROR(SUMPRODUCT((Parfaites!$B201=[24]Sem!$C$2:$C$181)*([24]Sem!$E$2:$G$181=300)),"")</f>
        <v/>
      </c>
      <c r="AC201" t="str">
        <f>IFERROR(SUMPRODUCT((Parfaites!$B201=[25]Sem!$C$2:$C$181)*([25]Sem!$E$2:$G$181=300)),"")</f>
        <v/>
      </c>
      <c r="AD201" t="str">
        <f>IFERROR(SUMPRODUCT((Parfaites!$B201=[26]Sem!$C$2:$C$181)*([26]Sem!$E$2:$G$181=300)),"")</f>
        <v/>
      </c>
      <c r="AE201" t="str">
        <f>IFERROR(SUMPRODUCT((Parfaites!$B201=[27]Sem!$C$2:$C$181)*([27]Sem!$E$2:$G$181=300)),"")</f>
        <v/>
      </c>
      <c r="AF201" t="str">
        <f>IFERROR(SUMPRODUCT((Parfaites!$B201=[28]Sem!$C$2:$C$181)*([28]Sem!$E$2:$G$181=300)),"")</f>
        <v/>
      </c>
      <c r="AG201" t="str">
        <f>IFERROR(SUMPRODUCT((Parfaites!$B201=[29]Sem!$C$2:$C$181)*([29]Sem!$E$2:$G$181=300)),"")</f>
        <v/>
      </c>
      <c r="AH201" t="str">
        <f>IFERROR(SUMPRODUCT((Parfaites!$B201=[16]Sem!$C$2:$C$181)*([16]Sem!$E$2:$G$181=300)),"")</f>
        <v/>
      </c>
      <c r="AI201" t="str">
        <f>IFERROR(SUMPRODUCT((Parfaites!$B201=[15]Sem!$C$2:$C$181)*([15]Sem!$E$2:$G$181=300)),"")</f>
        <v/>
      </c>
      <c r="AJ201" t="str">
        <f>IFERROR(SUMPRODUCT((Parfaites!$B201=[14]Sem!$C$2:$C$181)*([14]Sem!$E$2:$G$181=300)),"")</f>
        <v/>
      </c>
      <c r="AK201" t="str">
        <f>IFERROR(SUMPRODUCT((Parfaites!$B201=[13]Sem!$C$2:$C$181)*([13]Sem!$E$2:$G$181=300)),"")</f>
        <v/>
      </c>
      <c r="AL201" t="str">
        <f>IFERROR(SUMPRODUCT((Parfaites!$B201=[12]Sem!$C$2:$C$181)*([12]Sem!$E$2:$G$181=300)),"")</f>
        <v/>
      </c>
      <c r="AM201" t="str">
        <f>IFERROR(SUMPRODUCT((Parfaites!$B201=[11]Sem!$C$2:$C$181)*([11]Sem!$E$2:$G$181=300)),"")</f>
        <v/>
      </c>
      <c r="AN201" t="str">
        <f>IFERROR(SUMPRODUCT((Parfaites!$B201=[10]Sem!$C$2:$C$181)*([10]Sem!$E$2:$G$181=300)),"")</f>
        <v/>
      </c>
      <c r="AO201" t="str">
        <f>IFERROR(SUMPRODUCT((Parfaites!$B201=[9]Sem!$C$2:$C$181)*([9]Sem!$E$2:$G$181=300)),"")</f>
        <v/>
      </c>
      <c r="AP201">
        <f>IFERROR(SUMPRODUCT((Parfaites!$B201=Sem.030!$C$2:$C$181)*(Sem.030!$E$2:$G$181=300)),"")</f>
        <v>0</v>
      </c>
      <c r="AQ201" t="str">
        <f>IFERROR(SUMPRODUCT((Parfaites!$B201=[8]Sem!$C$2:$C$181)*([8]Sem!$E$2:$G$181=300)),"")</f>
        <v/>
      </c>
      <c r="AR201" t="str">
        <f>IFERROR(SUMPRODUCT((Parfaites!$B201=[7]Sem!$C$2:$C$181)*([7]Sem!$E$2:$G$181=300)),"")</f>
        <v/>
      </c>
      <c r="AS201" t="str">
        <f>IFERROR(SUMPRODUCT((Parfaites!$B201=[6]Sem!$C$2:$C$181)*([6]Sem!$E$2:$G$181=300)),"")</f>
        <v/>
      </c>
      <c r="AT201">
        <f>IFERROR(SUMPRODUCT((Parfaites!$B201=Sem.034!$C$2:$C$181)*(Sem.034!$E$2:$G$181=300)),"")</f>
        <v>0</v>
      </c>
    </row>
    <row r="202" spans="1:46" x14ac:dyDescent="0.25">
      <c r="A202" s="73">
        <v>1199</v>
      </c>
      <c r="B202" s="135">
        <f>'Informations personnelles'!C202</f>
        <v>0</v>
      </c>
      <c r="C202" s="147">
        <f>SUMPRODUCT((Parfaites!B202='Abat-Neuf'!C$2:C$181)*('Abat-Neuf'!E$2:G$181=300))</f>
        <v>0</v>
      </c>
      <c r="D202" s="127">
        <f t="shared" si="3"/>
        <v>0</v>
      </c>
      <c r="E202" s="126">
        <f>IFERROR(C202*Données!$X$25+D202*Données!$X$23,"")</f>
        <v>0</v>
      </c>
      <c r="M202">
        <f>IFERROR(SUMPRODUCT((Parfaites!$B202=Sem.01!$C$2:$C$181)*(Sem.01!$E$2:$G$181=300)),"")</f>
        <v>0</v>
      </c>
      <c r="N202" t="str">
        <f>IFERROR(SUMPRODUCT((Parfaites!$B202=[1]Sem!$C$2:$C$181)*([1]Sem!$E$2:$G$181=300)),"")</f>
        <v/>
      </c>
      <c r="O202">
        <f>IFERROR(SUMPRODUCT((Parfaites!$B202=Sem.03!$C$2:$C$181)*(Sem.03!$E$2:$G$181=300)),"")</f>
        <v>0</v>
      </c>
      <c r="P202" t="str">
        <f>IFERROR(SUMPRODUCT((Parfaites!$B202=[2]Sem!$C$2:$C$181)*([2]Sem!$E$2:$G$181=300)),"")</f>
        <v/>
      </c>
      <c r="Q202" t="str">
        <f>IFERROR(SUMPRODUCT((Parfaites!$B202=[3]Sem!$C$2:$C$181)*([3]Sem!$E$2:$G$181=300)),"")</f>
        <v/>
      </c>
      <c r="R202" t="str">
        <f>IFERROR(SUMPRODUCT((Parfaites!$B202=[4]Sem!$C$2:$C$181)*([4]Sem!$E$2:$G$181=300)),"")</f>
        <v/>
      </c>
      <c r="S202" t="str">
        <f>IFERROR(SUMPRODUCT((Parfaites!$B202=[5]Sem!$C$2:$C$181)*([5]Sem!$E$2:$G$181=300)),"")</f>
        <v/>
      </c>
      <c r="T202" t="str">
        <f>IFERROR(SUMPRODUCT((Parfaites!$B202=[17]Sem!$C$2:$C$181)*([17]Sem!$E$2:$G$181=300)),"")</f>
        <v/>
      </c>
      <c r="U202" t="str">
        <f>IFERROR(SUMPRODUCT((Parfaites!$B202=[18]Sem!$C$2:$C$181)*([18]Sem!$E$2:$G$181=300)),"")</f>
        <v/>
      </c>
      <c r="V202" t="str">
        <f>IFERROR(SUMPRODUCT((Parfaites!$B202=[19]Sem!$C$2:$C$181)*([19]Sem!$E$2:$G$181=300)),"")</f>
        <v/>
      </c>
      <c r="W202" t="str">
        <f>IFERROR(SUMPRODUCT((Parfaites!$B202=[20]Sem!$C$2:$C$181)*([20]Sem!$E$2:$G$181=300)),"")</f>
        <v/>
      </c>
      <c r="X202" t="str">
        <f>IFERROR(SUMPRODUCT((Parfaites!$B202=[21]Sem!$C$2:$C$181)*([21]Sem!$E$2:$G$181=300)),"")</f>
        <v/>
      </c>
      <c r="Y202" t="str">
        <f>IFERROR(SUMPRODUCT((Parfaites!$B202=[22]Sem!$C$2:$C$181)*([22]Sem!$E$2:$G$181=300)),"")</f>
        <v/>
      </c>
      <c r="Z202" t="str">
        <f>IFERROR(SUMPRODUCT((Parfaites!$B202=[23]Sem!$C$2:$C$181)*([23]Sem!$E$2:$G$181=300)),"")</f>
        <v/>
      </c>
      <c r="AA202">
        <f>IFERROR(SUMPRODUCT((Parfaites!$B202=Sem.015!$C$2:$C$181)*(Sem.015!$E$2:$G$181=300)),"")</f>
        <v>0</v>
      </c>
      <c r="AB202" t="str">
        <f>IFERROR(SUMPRODUCT((Parfaites!$B202=[24]Sem!$C$2:$C$181)*([24]Sem!$E$2:$G$181=300)),"")</f>
        <v/>
      </c>
      <c r="AC202" t="str">
        <f>IFERROR(SUMPRODUCT((Parfaites!$B202=[25]Sem!$C$2:$C$181)*([25]Sem!$E$2:$G$181=300)),"")</f>
        <v/>
      </c>
      <c r="AD202" t="str">
        <f>IFERROR(SUMPRODUCT((Parfaites!$B202=[26]Sem!$C$2:$C$181)*([26]Sem!$E$2:$G$181=300)),"")</f>
        <v/>
      </c>
      <c r="AE202" t="str">
        <f>IFERROR(SUMPRODUCT((Parfaites!$B202=[27]Sem!$C$2:$C$181)*([27]Sem!$E$2:$G$181=300)),"")</f>
        <v/>
      </c>
      <c r="AF202" t="str">
        <f>IFERROR(SUMPRODUCT((Parfaites!$B202=[28]Sem!$C$2:$C$181)*([28]Sem!$E$2:$G$181=300)),"")</f>
        <v/>
      </c>
      <c r="AG202" t="str">
        <f>IFERROR(SUMPRODUCT((Parfaites!$B202=[29]Sem!$C$2:$C$181)*([29]Sem!$E$2:$G$181=300)),"")</f>
        <v/>
      </c>
      <c r="AH202" t="str">
        <f>IFERROR(SUMPRODUCT((Parfaites!$B202=[16]Sem!$C$2:$C$181)*([16]Sem!$E$2:$G$181=300)),"")</f>
        <v/>
      </c>
      <c r="AI202" t="str">
        <f>IFERROR(SUMPRODUCT((Parfaites!$B202=[15]Sem!$C$2:$C$181)*([15]Sem!$E$2:$G$181=300)),"")</f>
        <v/>
      </c>
      <c r="AJ202" t="str">
        <f>IFERROR(SUMPRODUCT((Parfaites!$B202=[14]Sem!$C$2:$C$181)*([14]Sem!$E$2:$G$181=300)),"")</f>
        <v/>
      </c>
      <c r="AK202" t="str">
        <f>IFERROR(SUMPRODUCT((Parfaites!$B202=[13]Sem!$C$2:$C$181)*([13]Sem!$E$2:$G$181=300)),"")</f>
        <v/>
      </c>
      <c r="AL202" t="str">
        <f>IFERROR(SUMPRODUCT((Parfaites!$B202=[12]Sem!$C$2:$C$181)*([12]Sem!$E$2:$G$181=300)),"")</f>
        <v/>
      </c>
      <c r="AM202" t="str">
        <f>IFERROR(SUMPRODUCT((Parfaites!$B202=[11]Sem!$C$2:$C$181)*([11]Sem!$E$2:$G$181=300)),"")</f>
        <v/>
      </c>
      <c r="AN202" t="str">
        <f>IFERROR(SUMPRODUCT((Parfaites!$B202=[10]Sem!$C$2:$C$181)*([10]Sem!$E$2:$G$181=300)),"")</f>
        <v/>
      </c>
      <c r="AO202" t="str">
        <f>IFERROR(SUMPRODUCT((Parfaites!$B202=[9]Sem!$C$2:$C$181)*([9]Sem!$E$2:$G$181=300)),"")</f>
        <v/>
      </c>
      <c r="AP202">
        <f>IFERROR(SUMPRODUCT((Parfaites!$B202=Sem.030!$C$2:$C$181)*(Sem.030!$E$2:$G$181=300)),"")</f>
        <v>0</v>
      </c>
      <c r="AQ202" t="str">
        <f>IFERROR(SUMPRODUCT((Parfaites!$B202=[8]Sem!$C$2:$C$181)*([8]Sem!$E$2:$G$181=300)),"")</f>
        <v/>
      </c>
      <c r="AR202" t="str">
        <f>IFERROR(SUMPRODUCT((Parfaites!$B202=[7]Sem!$C$2:$C$181)*([7]Sem!$E$2:$G$181=300)),"")</f>
        <v/>
      </c>
      <c r="AS202" t="str">
        <f>IFERROR(SUMPRODUCT((Parfaites!$B202=[6]Sem!$C$2:$C$181)*([6]Sem!$E$2:$G$181=300)),"")</f>
        <v/>
      </c>
      <c r="AT202">
        <f>IFERROR(SUMPRODUCT((Parfaites!$B202=Sem.034!$C$2:$C$181)*(Sem.034!$E$2:$G$181=300)),"")</f>
        <v>0</v>
      </c>
    </row>
    <row r="203" spans="1:46" x14ac:dyDescent="0.25">
      <c r="A203" s="73">
        <v>1200</v>
      </c>
      <c r="B203" s="135">
        <f>'Informations personnelles'!C203</f>
        <v>0</v>
      </c>
      <c r="C203" s="147">
        <f>SUMPRODUCT((Parfaites!B203='Abat-Neuf'!C$2:C$181)*('Abat-Neuf'!E$2:G$181=300))</f>
        <v>0</v>
      </c>
      <c r="D203" s="127">
        <f t="shared" si="3"/>
        <v>0</v>
      </c>
      <c r="E203" s="126">
        <f>IFERROR(C203*Données!$X$25+D203*Données!$X$23,"")</f>
        <v>0</v>
      </c>
      <c r="M203">
        <f>IFERROR(SUMPRODUCT((Parfaites!$B203=Sem.01!$C$2:$C$181)*(Sem.01!$E$2:$G$181=300)),"")</f>
        <v>0</v>
      </c>
      <c r="N203" t="str">
        <f>IFERROR(SUMPRODUCT((Parfaites!$B203=[1]Sem!$C$2:$C$181)*([1]Sem!$E$2:$G$181=300)),"")</f>
        <v/>
      </c>
      <c r="O203">
        <f>IFERROR(SUMPRODUCT((Parfaites!$B203=Sem.03!$C$2:$C$181)*(Sem.03!$E$2:$G$181=300)),"")</f>
        <v>0</v>
      </c>
      <c r="P203" t="str">
        <f>IFERROR(SUMPRODUCT((Parfaites!$B203=[2]Sem!$C$2:$C$181)*([2]Sem!$E$2:$G$181=300)),"")</f>
        <v/>
      </c>
      <c r="Q203" t="str">
        <f>IFERROR(SUMPRODUCT((Parfaites!$B203=[3]Sem!$C$2:$C$181)*([3]Sem!$E$2:$G$181=300)),"")</f>
        <v/>
      </c>
      <c r="R203" t="str">
        <f>IFERROR(SUMPRODUCT((Parfaites!$B203=[4]Sem!$C$2:$C$181)*([4]Sem!$E$2:$G$181=300)),"")</f>
        <v/>
      </c>
      <c r="S203" t="str">
        <f>IFERROR(SUMPRODUCT((Parfaites!$B203=[5]Sem!$C$2:$C$181)*([5]Sem!$E$2:$G$181=300)),"")</f>
        <v/>
      </c>
      <c r="T203" t="str">
        <f>IFERROR(SUMPRODUCT((Parfaites!$B203=[17]Sem!$C$2:$C$181)*([17]Sem!$E$2:$G$181=300)),"")</f>
        <v/>
      </c>
      <c r="U203" t="str">
        <f>IFERROR(SUMPRODUCT((Parfaites!$B203=[18]Sem!$C$2:$C$181)*([18]Sem!$E$2:$G$181=300)),"")</f>
        <v/>
      </c>
      <c r="V203" t="str">
        <f>IFERROR(SUMPRODUCT((Parfaites!$B203=[19]Sem!$C$2:$C$181)*([19]Sem!$E$2:$G$181=300)),"")</f>
        <v/>
      </c>
      <c r="W203" t="str">
        <f>IFERROR(SUMPRODUCT((Parfaites!$B203=[20]Sem!$C$2:$C$181)*([20]Sem!$E$2:$G$181=300)),"")</f>
        <v/>
      </c>
      <c r="X203" t="str">
        <f>IFERROR(SUMPRODUCT((Parfaites!$B203=[21]Sem!$C$2:$C$181)*([21]Sem!$E$2:$G$181=300)),"")</f>
        <v/>
      </c>
      <c r="Y203" t="str">
        <f>IFERROR(SUMPRODUCT((Parfaites!$B203=[22]Sem!$C$2:$C$181)*([22]Sem!$E$2:$G$181=300)),"")</f>
        <v/>
      </c>
      <c r="Z203" t="str">
        <f>IFERROR(SUMPRODUCT((Parfaites!$B203=[23]Sem!$C$2:$C$181)*([23]Sem!$E$2:$G$181=300)),"")</f>
        <v/>
      </c>
      <c r="AA203">
        <f>IFERROR(SUMPRODUCT((Parfaites!$B203=Sem.015!$C$2:$C$181)*(Sem.015!$E$2:$G$181=300)),"")</f>
        <v>0</v>
      </c>
      <c r="AB203" t="str">
        <f>IFERROR(SUMPRODUCT((Parfaites!$B203=[24]Sem!$C$2:$C$181)*([24]Sem!$E$2:$G$181=300)),"")</f>
        <v/>
      </c>
      <c r="AC203" t="str">
        <f>IFERROR(SUMPRODUCT((Parfaites!$B203=[25]Sem!$C$2:$C$181)*([25]Sem!$E$2:$G$181=300)),"")</f>
        <v/>
      </c>
      <c r="AD203" t="str">
        <f>IFERROR(SUMPRODUCT((Parfaites!$B203=[26]Sem!$C$2:$C$181)*([26]Sem!$E$2:$G$181=300)),"")</f>
        <v/>
      </c>
      <c r="AE203" t="str">
        <f>IFERROR(SUMPRODUCT((Parfaites!$B203=[27]Sem!$C$2:$C$181)*([27]Sem!$E$2:$G$181=300)),"")</f>
        <v/>
      </c>
      <c r="AF203" t="str">
        <f>IFERROR(SUMPRODUCT((Parfaites!$B203=[28]Sem!$C$2:$C$181)*([28]Sem!$E$2:$G$181=300)),"")</f>
        <v/>
      </c>
      <c r="AG203" t="str">
        <f>IFERROR(SUMPRODUCT((Parfaites!$B203=[29]Sem!$C$2:$C$181)*([29]Sem!$E$2:$G$181=300)),"")</f>
        <v/>
      </c>
      <c r="AH203" t="str">
        <f>IFERROR(SUMPRODUCT((Parfaites!$B203=[16]Sem!$C$2:$C$181)*([16]Sem!$E$2:$G$181=300)),"")</f>
        <v/>
      </c>
      <c r="AI203" t="str">
        <f>IFERROR(SUMPRODUCT((Parfaites!$B203=[15]Sem!$C$2:$C$181)*([15]Sem!$E$2:$G$181=300)),"")</f>
        <v/>
      </c>
      <c r="AJ203" t="str">
        <f>IFERROR(SUMPRODUCT((Parfaites!$B203=[14]Sem!$C$2:$C$181)*([14]Sem!$E$2:$G$181=300)),"")</f>
        <v/>
      </c>
      <c r="AK203" t="str">
        <f>IFERROR(SUMPRODUCT((Parfaites!$B203=[13]Sem!$C$2:$C$181)*([13]Sem!$E$2:$G$181=300)),"")</f>
        <v/>
      </c>
      <c r="AL203" t="str">
        <f>IFERROR(SUMPRODUCT((Parfaites!$B203=[12]Sem!$C$2:$C$181)*([12]Sem!$E$2:$G$181=300)),"")</f>
        <v/>
      </c>
      <c r="AM203" t="str">
        <f>IFERROR(SUMPRODUCT((Parfaites!$B203=[11]Sem!$C$2:$C$181)*([11]Sem!$E$2:$G$181=300)),"")</f>
        <v/>
      </c>
      <c r="AN203" t="str">
        <f>IFERROR(SUMPRODUCT((Parfaites!$B203=[10]Sem!$C$2:$C$181)*([10]Sem!$E$2:$G$181=300)),"")</f>
        <v/>
      </c>
      <c r="AO203" t="str">
        <f>IFERROR(SUMPRODUCT((Parfaites!$B203=[9]Sem!$C$2:$C$181)*([9]Sem!$E$2:$G$181=300)),"")</f>
        <v/>
      </c>
      <c r="AP203">
        <f>IFERROR(SUMPRODUCT((Parfaites!$B203=Sem.030!$C$2:$C$181)*(Sem.030!$E$2:$G$181=300)),"")</f>
        <v>0</v>
      </c>
      <c r="AQ203" t="str">
        <f>IFERROR(SUMPRODUCT((Parfaites!$B203=[8]Sem!$C$2:$C$181)*([8]Sem!$E$2:$G$181=300)),"")</f>
        <v/>
      </c>
      <c r="AR203" t="str">
        <f>IFERROR(SUMPRODUCT((Parfaites!$B203=[7]Sem!$C$2:$C$181)*([7]Sem!$E$2:$G$181=300)),"")</f>
        <v/>
      </c>
      <c r="AS203" t="str">
        <f>IFERROR(SUMPRODUCT((Parfaites!$B203=[6]Sem!$C$2:$C$181)*([6]Sem!$E$2:$G$181=300)),"")</f>
        <v/>
      </c>
      <c r="AT203">
        <f>IFERROR(SUMPRODUCT((Parfaites!$B203=Sem.034!$C$2:$C$181)*(Sem.034!$E$2:$G$181=300)),"")</f>
        <v>0</v>
      </c>
    </row>
    <row r="204" spans="1:46" x14ac:dyDescent="0.25">
      <c r="A204" s="73">
        <v>1201</v>
      </c>
      <c r="B204" s="135">
        <f>'Informations personnelles'!C204</f>
        <v>0</v>
      </c>
      <c r="C204" s="147">
        <f>SUMPRODUCT((Parfaites!B204='Abat-Neuf'!C$2:C$181)*('Abat-Neuf'!E$2:G$181=300))</f>
        <v>0</v>
      </c>
      <c r="D204" s="127">
        <f t="shared" si="3"/>
        <v>0</v>
      </c>
      <c r="E204" s="126">
        <f>IFERROR(C204*Données!$X$25+D204*Données!$X$23,"")</f>
        <v>0</v>
      </c>
      <c r="M204">
        <f>IFERROR(SUMPRODUCT((Parfaites!$B204=Sem.01!$C$2:$C$181)*(Sem.01!$E$2:$G$181=300)),"")</f>
        <v>0</v>
      </c>
      <c r="N204" t="str">
        <f>IFERROR(SUMPRODUCT((Parfaites!$B204=[1]Sem!$C$2:$C$181)*([1]Sem!$E$2:$G$181=300)),"")</f>
        <v/>
      </c>
      <c r="O204">
        <f>IFERROR(SUMPRODUCT((Parfaites!$B204=Sem.03!$C$2:$C$181)*(Sem.03!$E$2:$G$181=300)),"")</f>
        <v>0</v>
      </c>
      <c r="P204" t="str">
        <f>IFERROR(SUMPRODUCT((Parfaites!$B204=[2]Sem!$C$2:$C$181)*([2]Sem!$E$2:$G$181=300)),"")</f>
        <v/>
      </c>
      <c r="Q204" t="str">
        <f>IFERROR(SUMPRODUCT((Parfaites!$B204=[3]Sem!$C$2:$C$181)*([3]Sem!$E$2:$G$181=300)),"")</f>
        <v/>
      </c>
      <c r="R204" t="str">
        <f>IFERROR(SUMPRODUCT((Parfaites!$B204=[4]Sem!$C$2:$C$181)*([4]Sem!$E$2:$G$181=300)),"")</f>
        <v/>
      </c>
      <c r="S204" t="str">
        <f>IFERROR(SUMPRODUCT((Parfaites!$B204=[5]Sem!$C$2:$C$181)*([5]Sem!$E$2:$G$181=300)),"")</f>
        <v/>
      </c>
      <c r="T204" t="str">
        <f>IFERROR(SUMPRODUCT((Parfaites!$B204=[17]Sem!$C$2:$C$181)*([17]Sem!$E$2:$G$181=300)),"")</f>
        <v/>
      </c>
      <c r="U204" t="str">
        <f>IFERROR(SUMPRODUCT((Parfaites!$B204=[18]Sem!$C$2:$C$181)*([18]Sem!$E$2:$G$181=300)),"")</f>
        <v/>
      </c>
      <c r="V204" t="str">
        <f>IFERROR(SUMPRODUCT((Parfaites!$B204=[19]Sem!$C$2:$C$181)*([19]Sem!$E$2:$G$181=300)),"")</f>
        <v/>
      </c>
      <c r="W204" t="str">
        <f>IFERROR(SUMPRODUCT((Parfaites!$B204=[20]Sem!$C$2:$C$181)*([20]Sem!$E$2:$G$181=300)),"")</f>
        <v/>
      </c>
      <c r="X204" t="str">
        <f>IFERROR(SUMPRODUCT((Parfaites!$B204=[21]Sem!$C$2:$C$181)*([21]Sem!$E$2:$G$181=300)),"")</f>
        <v/>
      </c>
      <c r="Y204" t="str">
        <f>IFERROR(SUMPRODUCT((Parfaites!$B204=[22]Sem!$C$2:$C$181)*([22]Sem!$E$2:$G$181=300)),"")</f>
        <v/>
      </c>
      <c r="Z204" t="str">
        <f>IFERROR(SUMPRODUCT((Parfaites!$B204=[23]Sem!$C$2:$C$181)*([23]Sem!$E$2:$G$181=300)),"")</f>
        <v/>
      </c>
      <c r="AA204">
        <f>IFERROR(SUMPRODUCT((Parfaites!$B204=Sem.015!$C$2:$C$181)*(Sem.015!$E$2:$G$181=300)),"")</f>
        <v>0</v>
      </c>
      <c r="AB204" t="str">
        <f>IFERROR(SUMPRODUCT((Parfaites!$B204=[24]Sem!$C$2:$C$181)*([24]Sem!$E$2:$G$181=300)),"")</f>
        <v/>
      </c>
      <c r="AC204" t="str">
        <f>IFERROR(SUMPRODUCT((Parfaites!$B204=[25]Sem!$C$2:$C$181)*([25]Sem!$E$2:$G$181=300)),"")</f>
        <v/>
      </c>
      <c r="AD204" t="str">
        <f>IFERROR(SUMPRODUCT((Parfaites!$B204=[26]Sem!$C$2:$C$181)*([26]Sem!$E$2:$G$181=300)),"")</f>
        <v/>
      </c>
      <c r="AE204" t="str">
        <f>IFERROR(SUMPRODUCT((Parfaites!$B204=[27]Sem!$C$2:$C$181)*([27]Sem!$E$2:$G$181=300)),"")</f>
        <v/>
      </c>
      <c r="AF204" t="str">
        <f>IFERROR(SUMPRODUCT((Parfaites!$B204=[28]Sem!$C$2:$C$181)*([28]Sem!$E$2:$G$181=300)),"")</f>
        <v/>
      </c>
      <c r="AG204" t="str">
        <f>IFERROR(SUMPRODUCT((Parfaites!$B204=[29]Sem!$C$2:$C$181)*([29]Sem!$E$2:$G$181=300)),"")</f>
        <v/>
      </c>
      <c r="AH204" t="str">
        <f>IFERROR(SUMPRODUCT((Parfaites!$B204=[16]Sem!$C$2:$C$181)*([16]Sem!$E$2:$G$181=300)),"")</f>
        <v/>
      </c>
      <c r="AI204" t="str">
        <f>IFERROR(SUMPRODUCT((Parfaites!$B204=[15]Sem!$C$2:$C$181)*([15]Sem!$E$2:$G$181=300)),"")</f>
        <v/>
      </c>
      <c r="AJ204" t="str">
        <f>IFERROR(SUMPRODUCT((Parfaites!$B204=[14]Sem!$C$2:$C$181)*([14]Sem!$E$2:$G$181=300)),"")</f>
        <v/>
      </c>
      <c r="AK204" t="str">
        <f>IFERROR(SUMPRODUCT((Parfaites!$B204=[13]Sem!$C$2:$C$181)*([13]Sem!$E$2:$G$181=300)),"")</f>
        <v/>
      </c>
      <c r="AL204" t="str">
        <f>IFERROR(SUMPRODUCT((Parfaites!$B204=[12]Sem!$C$2:$C$181)*([12]Sem!$E$2:$G$181=300)),"")</f>
        <v/>
      </c>
      <c r="AM204" t="str">
        <f>IFERROR(SUMPRODUCT((Parfaites!$B204=[11]Sem!$C$2:$C$181)*([11]Sem!$E$2:$G$181=300)),"")</f>
        <v/>
      </c>
      <c r="AN204" t="str">
        <f>IFERROR(SUMPRODUCT((Parfaites!$B204=[10]Sem!$C$2:$C$181)*([10]Sem!$E$2:$G$181=300)),"")</f>
        <v/>
      </c>
      <c r="AO204" t="str">
        <f>IFERROR(SUMPRODUCT((Parfaites!$B204=[9]Sem!$C$2:$C$181)*([9]Sem!$E$2:$G$181=300)),"")</f>
        <v/>
      </c>
      <c r="AP204">
        <f>IFERROR(SUMPRODUCT((Parfaites!$B204=Sem.030!$C$2:$C$181)*(Sem.030!$E$2:$G$181=300)),"")</f>
        <v>0</v>
      </c>
      <c r="AQ204" t="str">
        <f>IFERROR(SUMPRODUCT((Parfaites!$B204=[8]Sem!$C$2:$C$181)*([8]Sem!$E$2:$G$181=300)),"")</f>
        <v/>
      </c>
      <c r="AR204" t="str">
        <f>IFERROR(SUMPRODUCT((Parfaites!$B204=[7]Sem!$C$2:$C$181)*([7]Sem!$E$2:$G$181=300)),"")</f>
        <v/>
      </c>
      <c r="AS204" t="str">
        <f>IFERROR(SUMPRODUCT((Parfaites!$B204=[6]Sem!$C$2:$C$181)*([6]Sem!$E$2:$G$181=300)),"")</f>
        <v/>
      </c>
      <c r="AT204">
        <f>IFERROR(SUMPRODUCT((Parfaites!$B204=Sem.034!$C$2:$C$181)*(Sem.034!$E$2:$G$181=300)),"")</f>
        <v>0</v>
      </c>
    </row>
    <row r="205" spans="1:46" x14ac:dyDescent="0.25">
      <c r="A205" s="73">
        <v>1202</v>
      </c>
      <c r="B205" s="135">
        <f>'Informations personnelles'!C205</f>
        <v>0</v>
      </c>
      <c r="C205" s="147">
        <f>SUMPRODUCT((Parfaites!B205='Abat-Neuf'!C$2:C$181)*('Abat-Neuf'!E$2:G$181=300))</f>
        <v>0</v>
      </c>
      <c r="D205" s="127">
        <f t="shared" si="3"/>
        <v>0</v>
      </c>
      <c r="E205" s="126">
        <f>IFERROR(C205*Données!$X$25+D205*Données!$X$23,"")</f>
        <v>0</v>
      </c>
      <c r="M205">
        <f>IFERROR(SUMPRODUCT((Parfaites!$B205=Sem.01!$C$2:$C$181)*(Sem.01!$E$2:$G$181=300)),"")</f>
        <v>0</v>
      </c>
      <c r="N205" t="str">
        <f>IFERROR(SUMPRODUCT((Parfaites!$B205=[1]Sem!$C$2:$C$181)*([1]Sem!$E$2:$G$181=300)),"")</f>
        <v/>
      </c>
      <c r="O205">
        <f>IFERROR(SUMPRODUCT((Parfaites!$B205=Sem.03!$C$2:$C$181)*(Sem.03!$E$2:$G$181=300)),"")</f>
        <v>0</v>
      </c>
      <c r="P205" t="str">
        <f>IFERROR(SUMPRODUCT((Parfaites!$B205=[2]Sem!$C$2:$C$181)*([2]Sem!$E$2:$G$181=300)),"")</f>
        <v/>
      </c>
      <c r="Q205" t="str">
        <f>IFERROR(SUMPRODUCT((Parfaites!$B205=[3]Sem!$C$2:$C$181)*([3]Sem!$E$2:$G$181=300)),"")</f>
        <v/>
      </c>
      <c r="R205" t="str">
        <f>IFERROR(SUMPRODUCT((Parfaites!$B205=[4]Sem!$C$2:$C$181)*([4]Sem!$E$2:$G$181=300)),"")</f>
        <v/>
      </c>
      <c r="S205" t="str">
        <f>IFERROR(SUMPRODUCT((Parfaites!$B205=[5]Sem!$C$2:$C$181)*([5]Sem!$E$2:$G$181=300)),"")</f>
        <v/>
      </c>
      <c r="T205" t="str">
        <f>IFERROR(SUMPRODUCT((Parfaites!$B205=[17]Sem!$C$2:$C$181)*([17]Sem!$E$2:$G$181=300)),"")</f>
        <v/>
      </c>
      <c r="U205" t="str">
        <f>IFERROR(SUMPRODUCT((Parfaites!$B205=[18]Sem!$C$2:$C$181)*([18]Sem!$E$2:$G$181=300)),"")</f>
        <v/>
      </c>
      <c r="V205" t="str">
        <f>IFERROR(SUMPRODUCT((Parfaites!$B205=[19]Sem!$C$2:$C$181)*([19]Sem!$E$2:$G$181=300)),"")</f>
        <v/>
      </c>
      <c r="W205" t="str">
        <f>IFERROR(SUMPRODUCT((Parfaites!$B205=[20]Sem!$C$2:$C$181)*([20]Sem!$E$2:$G$181=300)),"")</f>
        <v/>
      </c>
      <c r="X205" t="str">
        <f>IFERROR(SUMPRODUCT((Parfaites!$B205=[21]Sem!$C$2:$C$181)*([21]Sem!$E$2:$G$181=300)),"")</f>
        <v/>
      </c>
      <c r="Y205" t="str">
        <f>IFERROR(SUMPRODUCT((Parfaites!$B205=[22]Sem!$C$2:$C$181)*([22]Sem!$E$2:$G$181=300)),"")</f>
        <v/>
      </c>
      <c r="Z205" t="str">
        <f>IFERROR(SUMPRODUCT((Parfaites!$B205=[23]Sem!$C$2:$C$181)*([23]Sem!$E$2:$G$181=300)),"")</f>
        <v/>
      </c>
      <c r="AA205">
        <f>IFERROR(SUMPRODUCT((Parfaites!$B205=Sem.015!$C$2:$C$181)*(Sem.015!$E$2:$G$181=300)),"")</f>
        <v>0</v>
      </c>
      <c r="AB205" t="str">
        <f>IFERROR(SUMPRODUCT((Parfaites!$B205=[24]Sem!$C$2:$C$181)*([24]Sem!$E$2:$G$181=300)),"")</f>
        <v/>
      </c>
      <c r="AC205" t="str">
        <f>IFERROR(SUMPRODUCT((Parfaites!$B205=[25]Sem!$C$2:$C$181)*([25]Sem!$E$2:$G$181=300)),"")</f>
        <v/>
      </c>
      <c r="AD205" t="str">
        <f>IFERROR(SUMPRODUCT((Parfaites!$B205=[26]Sem!$C$2:$C$181)*([26]Sem!$E$2:$G$181=300)),"")</f>
        <v/>
      </c>
      <c r="AE205" t="str">
        <f>IFERROR(SUMPRODUCT((Parfaites!$B205=[27]Sem!$C$2:$C$181)*([27]Sem!$E$2:$G$181=300)),"")</f>
        <v/>
      </c>
      <c r="AF205" t="str">
        <f>IFERROR(SUMPRODUCT((Parfaites!$B205=[28]Sem!$C$2:$C$181)*([28]Sem!$E$2:$G$181=300)),"")</f>
        <v/>
      </c>
      <c r="AG205" t="str">
        <f>IFERROR(SUMPRODUCT((Parfaites!$B205=[29]Sem!$C$2:$C$181)*([29]Sem!$E$2:$G$181=300)),"")</f>
        <v/>
      </c>
      <c r="AH205" t="str">
        <f>IFERROR(SUMPRODUCT((Parfaites!$B205=[16]Sem!$C$2:$C$181)*([16]Sem!$E$2:$G$181=300)),"")</f>
        <v/>
      </c>
      <c r="AI205" t="str">
        <f>IFERROR(SUMPRODUCT((Parfaites!$B205=[15]Sem!$C$2:$C$181)*([15]Sem!$E$2:$G$181=300)),"")</f>
        <v/>
      </c>
      <c r="AJ205" t="str">
        <f>IFERROR(SUMPRODUCT((Parfaites!$B205=[14]Sem!$C$2:$C$181)*([14]Sem!$E$2:$G$181=300)),"")</f>
        <v/>
      </c>
      <c r="AK205" t="str">
        <f>IFERROR(SUMPRODUCT((Parfaites!$B205=[13]Sem!$C$2:$C$181)*([13]Sem!$E$2:$G$181=300)),"")</f>
        <v/>
      </c>
      <c r="AL205" t="str">
        <f>IFERROR(SUMPRODUCT((Parfaites!$B205=[12]Sem!$C$2:$C$181)*([12]Sem!$E$2:$G$181=300)),"")</f>
        <v/>
      </c>
      <c r="AM205" t="str">
        <f>IFERROR(SUMPRODUCT((Parfaites!$B205=[11]Sem!$C$2:$C$181)*([11]Sem!$E$2:$G$181=300)),"")</f>
        <v/>
      </c>
      <c r="AN205" t="str">
        <f>IFERROR(SUMPRODUCT((Parfaites!$B205=[10]Sem!$C$2:$C$181)*([10]Sem!$E$2:$G$181=300)),"")</f>
        <v/>
      </c>
      <c r="AO205" t="str">
        <f>IFERROR(SUMPRODUCT((Parfaites!$B205=[9]Sem!$C$2:$C$181)*([9]Sem!$E$2:$G$181=300)),"")</f>
        <v/>
      </c>
      <c r="AP205">
        <f>IFERROR(SUMPRODUCT((Parfaites!$B205=Sem.030!$C$2:$C$181)*(Sem.030!$E$2:$G$181=300)),"")</f>
        <v>0</v>
      </c>
      <c r="AQ205" t="str">
        <f>IFERROR(SUMPRODUCT((Parfaites!$B205=[8]Sem!$C$2:$C$181)*([8]Sem!$E$2:$G$181=300)),"")</f>
        <v/>
      </c>
      <c r="AR205" t="str">
        <f>IFERROR(SUMPRODUCT((Parfaites!$B205=[7]Sem!$C$2:$C$181)*([7]Sem!$E$2:$G$181=300)),"")</f>
        <v/>
      </c>
      <c r="AS205" t="str">
        <f>IFERROR(SUMPRODUCT((Parfaites!$B205=[6]Sem!$C$2:$C$181)*([6]Sem!$E$2:$G$181=300)),"")</f>
        <v/>
      </c>
      <c r="AT205">
        <f>IFERROR(SUMPRODUCT((Parfaites!$B205=Sem.034!$C$2:$C$181)*(Sem.034!$E$2:$G$181=300)),"")</f>
        <v>0</v>
      </c>
    </row>
    <row r="206" spans="1:46" x14ac:dyDescent="0.25">
      <c r="A206" s="73">
        <v>1203</v>
      </c>
      <c r="B206" s="135">
        <f>'Informations personnelles'!C206</f>
        <v>0</v>
      </c>
      <c r="C206" s="147">
        <f>SUMPRODUCT((Parfaites!B206='Abat-Neuf'!C$2:C$181)*('Abat-Neuf'!E$2:G$181=300))</f>
        <v>0</v>
      </c>
      <c r="D206" s="127">
        <f t="shared" si="3"/>
        <v>0</v>
      </c>
      <c r="E206" s="126">
        <f>IFERROR(C206*Données!$X$25+D206*Données!$X$23,"")</f>
        <v>0</v>
      </c>
      <c r="M206">
        <f>IFERROR(SUMPRODUCT((Parfaites!$B206=Sem.01!$C$2:$C$181)*(Sem.01!$E$2:$G$181=300)),"")</f>
        <v>0</v>
      </c>
      <c r="N206" t="str">
        <f>IFERROR(SUMPRODUCT((Parfaites!$B206=[1]Sem!$C$2:$C$181)*([1]Sem!$E$2:$G$181=300)),"")</f>
        <v/>
      </c>
      <c r="O206">
        <f>IFERROR(SUMPRODUCT((Parfaites!$B206=Sem.03!$C$2:$C$181)*(Sem.03!$E$2:$G$181=300)),"")</f>
        <v>0</v>
      </c>
      <c r="P206" t="str">
        <f>IFERROR(SUMPRODUCT((Parfaites!$B206=[2]Sem!$C$2:$C$181)*([2]Sem!$E$2:$G$181=300)),"")</f>
        <v/>
      </c>
      <c r="Q206" t="str">
        <f>IFERROR(SUMPRODUCT((Parfaites!$B206=[3]Sem!$C$2:$C$181)*([3]Sem!$E$2:$G$181=300)),"")</f>
        <v/>
      </c>
      <c r="R206" t="str">
        <f>IFERROR(SUMPRODUCT((Parfaites!$B206=[4]Sem!$C$2:$C$181)*([4]Sem!$E$2:$G$181=300)),"")</f>
        <v/>
      </c>
      <c r="S206" t="str">
        <f>IFERROR(SUMPRODUCT((Parfaites!$B206=[5]Sem!$C$2:$C$181)*([5]Sem!$E$2:$G$181=300)),"")</f>
        <v/>
      </c>
      <c r="T206" t="str">
        <f>IFERROR(SUMPRODUCT((Parfaites!$B206=[17]Sem!$C$2:$C$181)*([17]Sem!$E$2:$G$181=300)),"")</f>
        <v/>
      </c>
      <c r="U206" t="str">
        <f>IFERROR(SUMPRODUCT((Parfaites!$B206=[18]Sem!$C$2:$C$181)*([18]Sem!$E$2:$G$181=300)),"")</f>
        <v/>
      </c>
      <c r="V206" t="str">
        <f>IFERROR(SUMPRODUCT((Parfaites!$B206=[19]Sem!$C$2:$C$181)*([19]Sem!$E$2:$G$181=300)),"")</f>
        <v/>
      </c>
      <c r="W206" t="str">
        <f>IFERROR(SUMPRODUCT((Parfaites!$B206=[20]Sem!$C$2:$C$181)*([20]Sem!$E$2:$G$181=300)),"")</f>
        <v/>
      </c>
      <c r="X206" t="str">
        <f>IFERROR(SUMPRODUCT((Parfaites!$B206=[21]Sem!$C$2:$C$181)*([21]Sem!$E$2:$G$181=300)),"")</f>
        <v/>
      </c>
      <c r="Y206" t="str">
        <f>IFERROR(SUMPRODUCT((Parfaites!$B206=[22]Sem!$C$2:$C$181)*([22]Sem!$E$2:$G$181=300)),"")</f>
        <v/>
      </c>
      <c r="Z206" t="str">
        <f>IFERROR(SUMPRODUCT((Parfaites!$B206=[23]Sem!$C$2:$C$181)*([23]Sem!$E$2:$G$181=300)),"")</f>
        <v/>
      </c>
      <c r="AA206">
        <f>IFERROR(SUMPRODUCT((Parfaites!$B206=Sem.015!$C$2:$C$181)*(Sem.015!$E$2:$G$181=300)),"")</f>
        <v>0</v>
      </c>
      <c r="AB206" t="str">
        <f>IFERROR(SUMPRODUCT((Parfaites!$B206=[24]Sem!$C$2:$C$181)*([24]Sem!$E$2:$G$181=300)),"")</f>
        <v/>
      </c>
      <c r="AC206" t="str">
        <f>IFERROR(SUMPRODUCT((Parfaites!$B206=[25]Sem!$C$2:$C$181)*([25]Sem!$E$2:$G$181=300)),"")</f>
        <v/>
      </c>
      <c r="AD206" t="str">
        <f>IFERROR(SUMPRODUCT((Parfaites!$B206=[26]Sem!$C$2:$C$181)*([26]Sem!$E$2:$G$181=300)),"")</f>
        <v/>
      </c>
      <c r="AE206" t="str">
        <f>IFERROR(SUMPRODUCT((Parfaites!$B206=[27]Sem!$C$2:$C$181)*([27]Sem!$E$2:$G$181=300)),"")</f>
        <v/>
      </c>
      <c r="AF206" t="str">
        <f>IFERROR(SUMPRODUCT((Parfaites!$B206=[28]Sem!$C$2:$C$181)*([28]Sem!$E$2:$G$181=300)),"")</f>
        <v/>
      </c>
      <c r="AG206" t="str">
        <f>IFERROR(SUMPRODUCT((Parfaites!$B206=[29]Sem!$C$2:$C$181)*([29]Sem!$E$2:$G$181=300)),"")</f>
        <v/>
      </c>
      <c r="AH206" t="str">
        <f>IFERROR(SUMPRODUCT((Parfaites!$B206=[16]Sem!$C$2:$C$181)*([16]Sem!$E$2:$G$181=300)),"")</f>
        <v/>
      </c>
      <c r="AI206" t="str">
        <f>IFERROR(SUMPRODUCT((Parfaites!$B206=[15]Sem!$C$2:$C$181)*([15]Sem!$E$2:$G$181=300)),"")</f>
        <v/>
      </c>
      <c r="AJ206" t="str">
        <f>IFERROR(SUMPRODUCT((Parfaites!$B206=[14]Sem!$C$2:$C$181)*([14]Sem!$E$2:$G$181=300)),"")</f>
        <v/>
      </c>
      <c r="AK206" t="str">
        <f>IFERROR(SUMPRODUCT((Parfaites!$B206=[13]Sem!$C$2:$C$181)*([13]Sem!$E$2:$G$181=300)),"")</f>
        <v/>
      </c>
      <c r="AL206" t="str">
        <f>IFERROR(SUMPRODUCT((Parfaites!$B206=[12]Sem!$C$2:$C$181)*([12]Sem!$E$2:$G$181=300)),"")</f>
        <v/>
      </c>
      <c r="AM206" t="str">
        <f>IFERROR(SUMPRODUCT((Parfaites!$B206=[11]Sem!$C$2:$C$181)*([11]Sem!$E$2:$G$181=300)),"")</f>
        <v/>
      </c>
      <c r="AN206" t="str">
        <f>IFERROR(SUMPRODUCT((Parfaites!$B206=[10]Sem!$C$2:$C$181)*([10]Sem!$E$2:$G$181=300)),"")</f>
        <v/>
      </c>
      <c r="AO206" t="str">
        <f>IFERROR(SUMPRODUCT((Parfaites!$B206=[9]Sem!$C$2:$C$181)*([9]Sem!$E$2:$G$181=300)),"")</f>
        <v/>
      </c>
      <c r="AP206">
        <f>IFERROR(SUMPRODUCT((Parfaites!$B206=Sem.030!$C$2:$C$181)*(Sem.030!$E$2:$G$181=300)),"")</f>
        <v>0</v>
      </c>
      <c r="AQ206" t="str">
        <f>IFERROR(SUMPRODUCT((Parfaites!$B206=[8]Sem!$C$2:$C$181)*([8]Sem!$E$2:$G$181=300)),"")</f>
        <v/>
      </c>
      <c r="AR206" t="str">
        <f>IFERROR(SUMPRODUCT((Parfaites!$B206=[7]Sem!$C$2:$C$181)*([7]Sem!$E$2:$G$181=300)),"")</f>
        <v/>
      </c>
      <c r="AS206" t="str">
        <f>IFERROR(SUMPRODUCT((Parfaites!$B206=[6]Sem!$C$2:$C$181)*([6]Sem!$E$2:$G$181=300)),"")</f>
        <v/>
      </c>
      <c r="AT206">
        <f>IFERROR(SUMPRODUCT((Parfaites!$B206=Sem.034!$C$2:$C$181)*(Sem.034!$E$2:$G$181=300)),"")</f>
        <v>0</v>
      </c>
    </row>
    <row r="207" spans="1:46" x14ac:dyDescent="0.25">
      <c r="A207" s="73">
        <v>1204</v>
      </c>
      <c r="B207" s="135">
        <f>'Informations personnelles'!C207</f>
        <v>0</v>
      </c>
      <c r="C207" s="147">
        <f>SUMPRODUCT((Parfaites!B207='Abat-Neuf'!C$2:C$181)*('Abat-Neuf'!E$2:G$181=300))</f>
        <v>0</v>
      </c>
      <c r="D207" s="127">
        <f t="shared" si="3"/>
        <v>0</v>
      </c>
      <c r="E207" s="126">
        <f>IFERROR(C207*Données!$X$25+D207*Données!$X$23,"")</f>
        <v>0</v>
      </c>
      <c r="M207">
        <f>IFERROR(SUMPRODUCT((Parfaites!$B207=Sem.01!$C$2:$C$181)*(Sem.01!$E$2:$G$181=300)),"")</f>
        <v>0</v>
      </c>
      <c r="N207" t="str">
        <f>IFERROR(SUMPRODUCT((Parfaites!$B207=[1]Sem!$C$2:$C$181)*([1]Sem!$E$2:$G$181=300)),"")</f>
        <v/>
      </c>
      <c r="O207">
        <f>IFERROR(SUMPRODUCT((Parfaites!$B207=Sem.03!$C$2:$C$181)*(Sem.03!$E$2:$G$181=300)),"")</f>
        <v>0</v>
      </c>
      <c r="P207" t="str">
        <f>IFERROR(SUMPRODUCT((Parfaites!$B207=[2]Sem!$C$2:$C$181)*([2]Sem!$E$2:$G$181=300)),"")</f>
        <v/>
      </c>
      <c r="Q207" t="str">
        <f>IFERROR(SUMPRODUCT((Parfaites!$B207=[3]Sem!$C$2:$C$181)*([3]Sem!$E$2:$G$181=300)),"")</f>
        <v/>
      </c>
      <c r="R207" t="str">
        <f>IFERROR(SUMPRODUCT((Parfaites!$B207=[4]Sem!$C$2:$C$181)*([4]Sem!$E$2:$G$181=300)),"")</f>
        <v/>
      </c>
      <c r="S207" t="str">
        <f>IFERROR(SUMPRODUCT((Parfaites!$B207=[5]Sem!$C$2:$C$181)*([5]Sem!$E$2:$G$181=300)),"")</f>
        <v/>
      </c>
      <c r="T207" t="str">
        <f>IFERROR(SUMPRODUCT((Parfaites!$B207=[17]Sem!$C$2:$C$181)*([17]Sem!$E$2:$G$181=300)),"")</f>
        <v/>
      </c>
      <c r="U207" t="str">
        <f>IFERROR(SUMPRODUCT((Parfaites!$B207=[18]Sem!$C$2:$C$181)*([18]Sem!$E$2:$G$181=300)),"")</f>
        <v/>
      </c>
      <c r="V207" t="str">
        <f>IFERROR(SUMPRODUCT((Parfaites!$B207=[19]Sem!$C$2:$C$181)*([19]Sem!$E$2:$G$181=300)),"")</f>
        <v/>
      </c>
      <c r="W207" t="str">
        <f>IFERROR(SUMPRODUCT((Parfaites!$B207=[20]Sem!$C$2:$C$181)*([20]Sem!$E$2:$G$181=300)),"")</f>
        <v/>
      </c>
      <c r="X207" t="str">
        <f>IFERROR(SUMPRODUCT((Parfaites!$B207=[21]Sem!$C$2:$C$181)*([21]Sem!$E$2:$G$181=300)),"")</f>
        <v/>
      </c>
      <c r="Y207" t="str">
        <f>IFERROR(SUMPRODUCT((Parfaites!$B207=[22]Sem!$C$2:$C$181)*([22]Sem!$E$2:$G$181=300)),"")</f>
        <v/>
      </c>
      <c r="Z207" t="str">
        <f>IFERROR(SUMPRODUCT((Parfaites!$B207=[23]Sem!$C$2:$C$181)*([23]Sem!$E$2:$G$181=300)),"")</f>
        <v/>
      </c>
      <c r="AA207">
        <f>IFERROR(SUMPRODUCT((Parfaites!$B207=Sem.015!$C$2:$C$181)*(Sem.015!$E$2:$G$181=300)),"")</f>
        <v>0</v>
      </c>
      <c r="AB207" t="str">
        <f>IFERROR(SUMPRODUCT((Parfaites!$B207=[24]Sem!$C$2:$C$181)*([24]Sem!$E$2:$G$181=300)),"")</f>
        <v/>
      </c>
      <c r="AC207" t="str">
        <f>IFERROR(SUMPRODUCT((Parfaites!$B207=[25]Sem!$C$2:$C$181)*([25]Sem!$E$2:$G$181=300)),"")</f>
        <v/>
      </c>
      <c r="AD207" t="str">
        <f>IFERROR(SUMPRODUCT((Parfaites!$B207=[26]Sem!$C$2:$C$181)*([26]Sem!$E$2:$G$181=300)),"")</f>
        <v/>
      </c>
      <c r="AE207" t="str">
        <f>IFERROR(SUMPRODUCT((Parfaites!$B207=[27]Sem!$C$2:$C$181)*([27]Sem!$E$2:$G$181=300)),"")</f>
        <v/>
      </c>
      <c r="AF207" t="str">
        <f>IFERROR(SUMPRODUCT((Parfaites!$B207=[28]Sem!$C$2:$C$181)*([28]Sem!$E$2:$G$181=300)),"")</f>
        <v/>
      </c>
      <c r="AG207" t="str">
        <f>IFERROR(SUMPRODUCT((Parfaites!$B207=[29]Sem!$C$2:$C$181)*([29]Sem!$E$2:$G$181=300)),"")</f>
        <v/>
      </c>
      <c r="AH207" t="str">
        <f>IFERROR(SUMPRODUCT((Parfaites!$B207=[16]Sem!$C$2:$C$181)*([16]Sem!$E$2:$G$181=300)),"")</f>
        <v/>
      </c>
      <c r="AI207" t="str">
        <f>IFERROR(SUMPRODUCT((Parfaites!$B207=[15]Sem!$C$2:$C$181)*([15]Sem!$E$2:$G$181=300)),"")</f>
        <v/>
      </c>
      <c r="AJ207" t="str">
        <f>IFERROR(SUMPRODUCT((Parfaites!$B207=[14]Sem!$C$2:$C$181)*([14]Sem!$E$2:$G$181=300)),"")</f>
        <v/>
      </c>
      <c r="AK207" t="str">
        <f>IFERROR(SUMPRODUCT((Parfaites!$B207=[13]Sem!$C$2:$C$181)*([13]Sem!$E$2:$G$181=300)),"")</f>
        <v/>
      </c>
      <c r="AL207" t="str">
        <f>IFERROR(SUMPRODUCT((Parfaites!$B207=[12]Sem!$C$2:$C$181)*([12]Sem!$E$2:$G$181=300)),"")</f>
        <v/>
      </c>
      <c r="AM207" t="str">
        <f>IFERROR(SUMPRODUCT((Parfaites!$B207=[11]Sem!$C$2:$C$181)*([11]Sem!$E$2:$G$181=300)),"")</f>
        <v/>
      </c>
      <c r="AN207" t="str">
        <f>IFERROR(SUMPRODUCT((Parfaites!$B207=[10]Sem!$C$2:$C$181)*([10]Sem!$E$2:$G$181=300)),"")</f>
        <v/>
      </c>
      <c r="AO207" t="str">
        <f>IFERROR(SUMPRODUCT((Parfaites!$B207=[9]Sem!$C$2:$C$181)*([9]Sem!$E$2:$G$181=300)),"")</f>
        <v/>
      </c>
      <c r="AP207">
        <f>IFERROR(SUMPRODUCT((Parfaites!$B207=Sem.030!$C$2:$C$181)*(Sem.030!$E$2:$G$181=300)),"")</f>
        <v>0</v>
      </c>
      <c r="AQ207" t="str">
        <f>IFERROR(SUMPRODUCT((Parfaites!$B207=[8]Sem!$C$2:$C$181)*([8]Sem!$E$2:$G$181=300)),"")</f>
        <v/>
      </c>
      <c r="AR207" t="str">
        <f>IFERROR(SUMPRODUCT((Parfaites!$B207=[7]Sem!$C$2:$C$181)*([7]Sem!$E$2:$G$181=300)),"")</f>
        <v/>
      </c>
      <c r="AS207" t="str">
        <f>IFERROR(SUMPRODUCT((Parfaites!$B207=[6]Sem!$C$2:$C$181)*([6]Sem!$E$2:$G$181=300)),"")</f>
        <v/>
      </c>
      <c r="AT207">
        <f>IFERROR(SUMPRODUCT((Parfaites!$B207=Sem.034!$C$2:$C$181)*(Sem.034!$E$2:$G$181=300)),"")</f>
        <v>0</v>
      </c>
    </row>
    <row r="208" spans="1:46" x14ac:dyDescent="0.25">
      <c r="A208" s="73">
        <v>1205</v>
      </c>
      <c r="B208" s="135">
        <f>'Informations personnelles'!C208</f>
        <v>0</v>
      </c>
      <c r="C208" s="147">
        <f>SUMPRODUCT((Parfaites!B208='Abat-Neuf'!C$2:C$181)*('Abat-Neuf'!E$2:G$181=300))</f>
        <v>0</v>
      </c>
      <c r="D208" s="127">
        <f t="shared" si="3"/>
        <v>0</v>
      </c>
      <c r="E208" s="126">
        <f>IFERROR(C208*Données!$X$25+D208*Données!$X$23,"")</f>
        <v>0</v>
      </c>
      <c r="M208">
        <f>IFERROR(SUMPRODUCT((Parfaites!$B208=Sem.01!$C$2:$C$181)*(Sem.01!$E$2:$G$181=300)),"")</f>
        <v>0</v>
      </c>
      <c r="N208" t="str">
        <f>IFERROR(SUMPRODUCT((Parfaites!$B208=[1]Sem!$C$2:$C$181)*([1]Sem!$E$2:$G$181=300)),"")</f>
        <v/>
      </c>
      <c r="O208">
        <f>IFERROR(SUMPRODUCT((Parfaites!$B208=Sem.03!$C$2:$C$181)*(Sem.03!$E$2:$G$181=300)),"")</f>
        <v>0</v>
      </c>
      <c r="P208" t="str">
        <f>IFERROR(SUMPRODUCT((Parfaites!$B208=[2]Sem!$C$2:$C$181)*([2]Sem!$E$2:$G$181=300)),"")</f>
        <v/>
      </c>
      <c r="Q208" t="str">
        <f>IFERROR(SUMPRODUCT((Parfaites!$B208=[3]Sem!$C$2:$C$181)*([3]Sem!$E$2:$G$181=300)),"")</f>
        <v/>
      </c>
      <c r="R208" t="str">
        <f>IFERROR(SUMPRODUCT((Parfaites!$B208=[4]Sem!$C$2:$C$181)*([4]Sem!$E$2:$G$181=300)),"")</f>
        <v/>
      </c>
      <c r="S208" t="str">
        <f>IFERROR(SUMPRODUCT((Parfaites!$B208=[5]Sem!$C$2:$C$181)*([5]Sem!$E$2:$G$181=300)),"")</f>
        <v/>
      </c>
      <c r="T208" t="str">
        <f>IFERROR(SUMPRODUCT((Parfaites!$B208=[17]Sem!$C$2:$C$181)*([17]Sem!$E$2:$G$181=300)),"")</f>
        <v/>
      </c>
      <c r="U208" t="str">
        <f>IFERROR(SUMPRODUCT((Parfaites!$B208=[18]Sem!$C$2:$C$181)*([18]Sem!$E$2:$G$181=300)),"")</f>
        <v/>
      </c>
      <c r="V208" t="str">
        <f>IFERROR(SUMPRODUCT((Parfaites!$B208=[19]Sem!$C$2:$C$181)*([19]Sem!$E$2:$G$181=300)),"")</f>
        <v/>
      </c>
      <c r="W208" t="str">
        <f>IFERROR(SUMPRODUCT((Parfaites!$B208=[20]Sem!$C$2:$C$181)*([20]Sem!$E$2:$G$181=300)),"")</f>
        <v/>
      </c>
      <c r="X208" t="str">
        <f>IFERROR(SUMPRODUCT((Parfaites!$B208=[21]Sem!$C$2:$C$181)*([21]Sem!$E$2:$G$181=300)),"")</f>
        <v/>
      </c>
      <c r="Y208" t="str">
        <f>IFERROR(SUMPRODUCT((Parfaites!$B208=[22]Sem!$C$2:$C$181)*([22]Sem!$E$2:$G$181=300)),"")</f>
        <v/>
      </c>
      <c r="Z208" t="str">
        <f>IFERROR(SUMPRODUCT((Parfaites!$B208=[23]Sem!$C$2:$C$181)*([23]Sem!$E$2:$G$181=300)),"")</f>
        <v/>
      </c>
      <c r="AA208">
        <f>IFERROR(SUMPRODUCT((Parfaites!$B208=Sem.015!$C$2:$C$181)*(Sem.015!$E$2:$G$181=300)),"")</f>
        <v>0</v>
      </c>
      <c r="AB208" t="str">
        <f>IFERROR(SUMPRODUCT((Parfaites!$B208=[24]Sem!$C$2:$C$181)*([24]Sem!$E$2:$G$181=300)),"")</f>
        <v/>
      </c>
      <c r="AC208" t="str">
        <f>IFERROR(SUMPRODUCT((Parfaites!$B208=[25]Sem!$C$2:$C$181)*([25]Sem!$E$2:$G$181=300)),"")</f>
        <v/>
      </c>
      <c r="AD208" t="str">
        <f>IFERROR(SUMPRODUCT((Parfaites!$B208=[26]Sem!$C$2:$C$181)*([26]Sem!$E$2:$G$181=300)),"")</f>
        <v/>
      </c>
      <c r="AE208" t="str">
        <f>IFERROR(SUMPRODUCT((Parfaites!$B208=[27]Sem!$C$2:$C$181)*([27]Sem!$E$2:$G$181=300)),"")</f>
        <v/>
      </c>
      <c r="AF208" t="str">
        <f>IFERROR(SUMPRODUCT((Parfaites!$B208=[28]Sem!$C$2:$C$181)*([28]Sem!$E$2:$G$181=300)),"")</f>
        <v/>
      </c>
      <c r="AG208" t="str">
        <f>IFERROR(SUMPRODUCT((Parfaites!$B208=[29]Sem!$C$2:$C$181)*([29]Sem!$E$2:$G$181=300)),"")</f>
        <v/>
      </c>
      <c r="AH208" t="str">
        <f>IFERROR(SUMPRODUCT((Parfaites!$B208=[16]Sem!$C$2:$C$181)*([16]Sem!$E$2:$G$181=300)),"")</f>
        <v/>
      </c>
      <c r="AI208" t="str">
        <f>IFERROR(SUMPRODUCT((Parfaites!$B208=[15]Sem!$C$2:$C$181)*([15]Sem!$E$2:$G$181=300)),"")</f>
        <v/>
      </c>
      <c r="AJ208" t="str">
        <f>IFERROR(SUMPRODUCT((Parfaites!$B208=[14]Sem!$C$2:$C$181)*([14]Sem!$E$2:$G$181=300)),"")</f>
        <v/>
      </c>
      <c r="AK208" t="str">
        <f>IFERROR(SUMPRODUCT((Parfaites!$B208=[13]Sem!$C$2:$C$181)*([13]Sem!$E$2:$G$181=300)),"")</f>
        <v/>
      </c>
      <c r="AL208" t="str">
        <f>IFERROR(SUMPRODUCT((Parfaites!$B208=[12]Sem!$C$2:$C$181)*([12]Sem!$E$2:$G$181=300)),"")</f>
        <v/>
      </c>
      <c r="AM208" t="str">
        <f>IFERROR(SUMPRODUCT((Parfaites!$B208=[11]Sem!$C$2:$C$181)*([11]Sem!$E$2:$G$181=300)),"")</f>
        <v/>
      </c>
      <c r="AN208" t="str">
        <f>IFERROR(SUMPRODUCT((Parfaites!$B208=[10]Sem!$C$2:$C$181)*([10]Sem!$E$2:$G$181=300)),"")</f>
        <v/>
      </c>
      <c r="AO208" t="str">
        <f>IFERROR(SUMPRODUCT((Parfaites!$B208=[9]Sem!$C$2:$C$181)*([9]Sem!$E$2:$G$181=300)),"")</f>
        <v/>
      </c>
      <c r="AP208">
        <f>IFERROR(SUMPRODUCT((Parfaites!$B208=Sem.030!$C$2:$C$181)*(Sem.030!$E$2:$G$181=300)),"")</f>
        <v>0</v>
      </c>
      <c r="AQ208" t="str">
        <f>IFERROR(SUMPRODUCT((Parfaites!$B208=[8]Sem!$C$2:$C$181)*([8]Sem!$E$2:$G$181=300)),"")</f>
        <v/>
      </c>
      <c r="AR208" t="str">
        <f>IFERROR(SUMPRODUCT((Parfaites!$B208=[7]Sem!$C$2:$C$181)*([7]Sem!$E$2:$G$181=300)),"")</f>
        <v/>
      </c>
      <c r="AS208" t="str">
        <f>IFERROR(SUMPRODUCT((Parfaites!$B208=[6]Sem!$C$2:$C$181)*([6]Sem!$E$2:$G$181=300)),"")</f>
        <v/>
      </c>
      <c r="AT208">
        <f>IFERROR(SUMPRODUCT((Parfaites!$B208=Sem.034!$C$2:$C$181)*(Sem.034!$E$2:$G$181=300)),"")</f>
        <v>0</v>
      </c>
    </row>
    <row r="209" spans="1:46" x14ac:dyDescent="0.25">
      <c r="A209" s="73">
        <v>1206</v>
      </c>
      <c r="B209" s="135">
        <f>'Informations personnelles'!C209</f>
        <v>0</v>
      </c>
      <c r="C209" s="147">
        <f>SUMPRODUCT((Parfaites!B209='Abat-Neuf'!C$2:C$181)*('Abat-Neuf'!E$2:G$181=300))</f>
        <v>0</v>
      </c>
      <c r="D209" s="127">
        <f t="shared" si="3"/>
        <v>0</v>
      </c>
      <c r="E209" s="126">
        <f>IFERROR(C209*Données!$X$25+D209*Données!$X$23,"")</f>
        <v>0</v>
      </c>
      <c r="M209">
        <f>IFERROR(SUMPRODUCT((Parfaites!$B209=Sem.01!$C$2:$C$181)*(Sem.01!$E$2:$G$181=300)),"")</f>
        <v>0</v>
      </c>
      <c r="N209" t="str">
        <f>IFERROR(SUMPRODUCT((Parfaites!$B209=[1]Sem!$C$2:$C$181)*([1]Sem!$E$2:$G$181=300)),"")</f>
        <v/>
      </c>
      <c r="O209">
        <f>IFERROR(SUMPRODUCT((Parfaites!$B209=Sem.03!$C$2:$C$181)*(Sem.03!$E$2:$G$181=300)),"")</f>
        <v>0</v>
      </c>
      <c r="P209" t="str">
        <f>IFERROR(SUMPRODUCT((Parfaites!$B209=[2]Sem!$C$2:$C$181)*([2]Sem!$E$2:$G$181=300)),"")</f>
        <v/>
      </c>
      <c r="Q209" t="str">
        <f>IFERROR(SUMPRODUCT((Parfaites!$B209=[3]Sem!$C$2:$C$181)*([3]Sem!$E$2:$G$181=300)),"")</f>
        <v/>
      </c>
      <c r="R209" t="str">
        <f>IFERROR(SUMPRODUCT((Parfaites!$B209=[4]Sem!$C$2:$C$181)*([4]Sem!$E$2:$G$181=300)),"")</f>
        <v/>
      </c>
      <c r="S209" t="str">
        <f>IFERROR(SUMPRODUCT((Parfaites!$B209=[5]Sem!$C$2:$C$181)*([5]Sem!$E$2:$G$181=300)),"")</f>
        <v/>
      </c>
      <c r="T209" t="str">
        <f>IFERROR(SUMPRODUCT((Parfaites!$B209=[17]Sem!$C$2:$C$181)*([17]Sem!$E$2:$G$181=300)),"")</f>
        <v/>
      </c>
      <c r="U209" t="str">
        <f>IFERROR(SUMPRODUCT((Parfaites!$B209=[18]Sem!$C$2:$C$181)*([18]Sem!$E$2:$G$181=300)),"")</f>
        <v/>
      </c>
      <c r="V209" t="str">
        <f>IFERROR(SUMPRODUCT((Parfaites!$B209=[19]Sem!$C$2:$C$181)*([19]Sem!$E$2:$G$181=300)),"")</f>
        <v/>
      </c>
      <c r="W209" t="str">
        <f>IFERROR(SUMPRODUCT((Parfaites!$B209=[20]Sem!$C$2:$C$181)*([20]Sem!$E$2:$G$181=300)),"")</f>
        <v/>
      </c>
      <c r="X209" t="str">
        <f>IFERROR(SUMPRODUCT((Parfaites!$B209=[21]Sem!$C$2:$C$181)*([21]Sem!$E$2:$G$181=300)),"")</f>
        <v/>
      </c>
      <c r="Y209" t="str">
        <f>IFERROR(SUMPRODUCT((Parfaites!$B209=[22]Sem!$C$2:$C$181)*([22]Sem!$E$2:$G$181=300)),"")</f>
        <v/>
      </c>
      <c r="Z209" t="str">
        <f>IFERROR(SUMPRODUCT((Parfaites!$B209=[23]Sem!$C$2:$C$181)*([23]Sem!$E$2:$G$181=300)),"")</f>
        <v/>
      </c>
      <c r="AA209">
        <f>IFERROR(SUMPRODUCT((Parfaites!$B209=Sem.015!$C$2:$C$181)*(Sem.015!$E$2:$G$181=300)),"")</f>
        <v>0</v>
      </c>
      <c r="AB209" t="str">
        <f>IFERROR(SUMPRODUCT((Parfaites!$B209=[24]Sem!$C$2:$C$181)*([24]Sem!$E$2:$G$181=300)),"")</f>
        <v/>
      </c>
      <c r="AC209" t="str">
        <f>IFERROR(SUMPRODUCT((Parfaites!$B209=[25]Sem!$C$2:$C$181)*([25]Sem!$E$2:$G$181=300)),"")</f>
        <v/>
      </c>
      <c r="AD209" t="str">
        <f>IFERROR(SUMPRODUCT((Parfaites!$B209=[26]Sem!$C$2:$C$181)*([26]Sem!$E$2:$G$181=300)),"")</f>
        <v/>
      </c>
      <c r="AE209" t="str">
        <f>IFERROR(SUMPRODUCT((Parfaites!$B209=[27]Sem!$C$2:$C$181)*([27]Sem!$E$2:$G$181=300)),"")</f>
        <v/>
      </c>
      <c r="AF209" t="str">
        <f>IFERROR(SUMPRODUCT((Parfaites!$B209=[28]Sem!$C$2:$C$181)*([28]Sem!$E$2:$G$181=300)),"")</f>
        <v/>
      </c>
      <c r="AG209" t="str">
        <f>IFERROR(SUMPRODUCT((Parfaites!$B209=[29]Sem!$C$2:$C$181)*([29]Sem!$E$2:$G$181=300)),"")</f>
        <v/>
      </c>
      <c r="AH209" t="str">
        <f>IFERROR(SUMPRODUCT((Parfaites!$B209=[16]Sem!$C$2:$C$181)*([16]Sem!$E$2:$G$181=300)),"")</f>
        <v/>
      </c>
      <c r="AI209" t="str">
        <f>IFERROR(SUMPRODUCT((Parfaites!$B209=[15]Sem!$C$2:$C$181)*([15]Sem!$E$2:$G$181=300)),"")</f>
        <v/>
      </c>
      <c r="AJ209" t="str">
        <f>IFERROR(SUMPRODUCT((Parfaites!$B209=[14]Sem!$C$2:$C$181)*([14]Sem!$E$2:$G$181=300)),"")</f>
        <v/>
      </c>
      <c r="AK209" t="str">
        <f>IFERROR(SUMPRODUCT((Parfaites!$B209=[13]Sem!$C$2:$C$181)*([13]Sem!$E$2:$G$181=300)),"")</f>
        <v/>
      </c>
      <c r="AL209" t="str">
        <f>IFERROR(SUMPRODUCT((Parfaites!$B209=[12]Sem!$C$2:$C$181)*([12]Sem!$E$2:$G$181=300)),"")</f>
        <v/>
      </c>
      <c r="AM209" t="str">
        <f>IFERROR(SUMPRODUCT((Parfaites!$B209=[11]Sem!$C$2:$C$181)*([11]Sem!$E$2:$G$181=300)),"")</f>
        <v/>
      </c>
      <c r="AN209" t="str">
        <f>IFERROR(SUMPRODUCT((Parfaites!$B209=[10]Sem!$C$2:$C$181)*([10]Sem!$E$2:$G$181=300)),"")</f>
        <v/>
      </c>
      <c r="AO209" t="str">
        <f>IFERROR(SUMPRODUCT((Parfaites!$B209=[9]Sem!$C$2:$C$181)*([9]Sem!$E$2:$G$181=300)),"")</f>
        <v/>
      </c>
      <c r="AP209">
        <f>IFERROR(SUMPRODUCT((Parfaites!$B209=Sem.030!$C$2:$C$181)*(Sem.030!$E$2:$G$181=300)),"")</f>
        <v>0</v>
      </c>
      <c r="AQ209" t="str">
        <f>IFERROR(SUMPRODUCT((Parfaites!$B209=[8]Sem!$C$2:$C$181)*([8]Sem!$E$2:$G$181=300)),"")</f>
        <v/>
      </c>
      <c r="AR209" t="str">
        <f>IFERROR(SUMPRODUCT((Parfaites!$B209=[7]Sem!$C$2:$C$181)*([7]Sem!$E$2:$G$181=300)),"")</f>
        <v/>
      </c>
      <c r="AS209" t="str">
        <f>IFERROR(SUMPRODUCT((Parfaites!$B209=[6]Sem!$C$2:$C$181)*([6]Sem!$E$2:$G$181=300)),"")</f>
        <v/>
      </c>
      <c r="AT209">
        <f>IFERROR(SUMPRODUCT((Parfaites!$B209=Sem.034!$C$2:$C$181)*(Sem.034!$E$2:$G$181=300)),"")</f>
        <v>0</v>
      </c>
    </row>
    <row r="210" spans="1:46" x14ac:dyDescent="0.25">
      <c r="A210" s="73">
        <v>1207</v>
      </c>
      <c r="B210" s="135">
        <f>'Informations personnelles'!C210</f>
        <v>0</v>
      </c>
      <c r="C210" s="147">
        <f>SUMPRODUCT((Parfaites!B210='Abat-Neuf'!C$2:C$181)*('Abat-Neuf'!E$2:G$181=300))</f>
        <v>0</v>
      </c>
      <c r="D210" s="127">
        <f t="shared" si="3"/>
        <v>0</v>
      </c>
      <c r="E210" s="126">
        <f>IFERROR(C210*Données!$X$25+D210*Données!$X$23,"")</f>
        <v>0</v>
      </c>
      <c r="M210">
        <f>IFERROR(SUMPRODUCT((Parfaites!$B210=Sem.01!$C$2:$C$181)*(Sem.01!$E$2:$G$181=300)),"")</f>
        <v>0</v>
      </c>
      <c r="N210" t="str">
        <f>IFERROR(SUMPRODUCT((Parfaites!$B210=[1]Sem!$C$2:$C$181)*([1]Sem!$E$2:$G$181=300)),"")</f>
        <v/>
      </c>
      <c r="O210">
        <f>IFERROR(SUMPRODUCT((Parfaites!$B210=Sem.03!$C$2:$C$181)*(Sem.03!$E$2:$G$181=300)),"")</f>
        <v>0</v>
      </c>
      <c r="P210" t="str">
        <f>IFERROR(SUMPRODUCT((Parfaites!$B210=[2]Sem!$C$2:$C$181)*([2]Sem!$E$2:$G$181=300)),"")</f>
        <v/>
      </c>
      <c r="Q210" t="str">
        <f>IFERROR(SUMPRODUCT((Parfaites!$B210=[3]Sem!$C$2:$C$181)*([3]Sem!$E$2:$G$181=300)),"")</f>
        <v/>
      </c>
      <c r="R210" t="str">
        <f>IFERROR(SUMPRODUCT((Parfaites!$B210=[4]Sem!$C$2:$C$181)*([4]Sem!$E$2:$G$181=300)),"")</f>
        <v/>
      </c>
      <c r="S210" t="str">
        <f>IFERROR(SUMPRODUCT((Parfaites!$B210=[5]Sem!$C$2:$C$181)*([5]Sem!$E$2:$G$181=300)),"")</f>
        <v/>
      </c>
      <c r="T210" t="str">
        <f>IFERROR(SUMPRODUCT((Parfaites!$B210=[17]Sem!$C$2:$C$181)*([17]Sem!$E$2:$G$181=300)),"")</f>
        <v/>
      </c>
      <c r="U210" t="str">
        <f>IFERROR(SUMPRODUCT((Parfaites!$B210=[18]Sem!$C$2:$C$181)*([18]Sem!$E$2:$G$181=300)),"")</f>
        <v/>
      </c>
      <c r="V210" t="str">
        <f>IFERROR(SUMPRODUCT((Parfaites!$B210=[19]Sem!$C$2:$C$181)*([19]Sem!$E$2:$G$181=300)),"")</f>
        <v/>
      </c>
      <c r="W210" t="str">
        <f>IFERROR(SUMPRODUCT((Parfaites!$B210=[20]Sem!$C$2:$C$181)*([20]Sem!$E$2:$G$181=300)),"")</f>
        <v/>
      </c>
      <c r="X210" t="str">
        <f>IFERROR(SUMPRODUCT((Parfaites!$B210=[21]Sem!$C$2:$C$181)*([21]Sem!$E$2:$G$181=300)),"")</f>
        <v/>
      </c>
      <c r="Y210" t="str">
        <f>IFERROR(SUMPRODUCT((Parfaites!$B210=[22]Sem!$C$2:$C$181)*([22]Sem!$E$2:$G$181=300)),"")</f>
        <v/>
      </c>
      <c r="Z210" t="str">
        <f>IFERROR(SUMPRODUCT((Parfaites!$B210=[23]Sem!$C$2:$C$181)*([23]Sem!$E$2:$G$181=300)),"")</f>
        <v/>
      </c>
      <c r="AA210">
        <f>IFERROR(SUMPRODUCT((Parfaites!$B210=Sem.015!$C$2:$C$181)*(Sem.015!$E$2:$G$181=300)),"")</f>
        <v>0</v>
      </c>
      <c r="AB210" t="str">
        <f>IFERROR(SUMPRODUCT((Parfaites!$B210=[24]Sem!$C$2:$C$181)*([24]Sem!$E$2:$G$181=300)),"")</f>
        <v/>
      </c>
      <c r="AC210" t="str">
        <f>IFERROR(SUMPRODUCT((Parfaites!$B210=[25]Sem!$C$2:$C$181)*([25]Sem!$E$2:$G$181=300)),"")</f>
        <v/>
      </c>
      <c r="AD210" t="str">
        <f>IFERROR(SUMPRODUCT((Parfaites!$B210=[26]Sem!$C$2:$C$181)*([26]Sem!$E$2:$G$181=300)),"")</f>
        <v/>
      </c>
      <c r="AE210" t="str">
        <f>IFERROR(SUMPRODUCT((Parfaites!$B210=[27]Sem!$C$2:$C$181)*([27]Sem!$E$2:$G$181=300)),"")</f>
        <v/>
      </c>
      <c r="AF210" t="str">
        <f>IFERROR(SUMPRODUCT((Parfaites!$B210=[28]Sem!$C$2:$C$181)*([28]Sem!$E$2:$G$181=300)),"")</f>
        <v/>
      </c>
      <c r="AG210" t="str">
        <f>IFERROR(SUMPRODUCT((Parfaites!$B210=[29]Sem!$C$2:$C$181)*([29]Sem!$E$2:$G$181=300)),"")</f>
        <v/>
      </c>
      <c r="AH210" t="str">
        <f>IFERROR(SUMPRODUCT((Parfaites!$B210=[16]Sem!$C$2:$C$181)*([16]Sem!$E$2:$G$181=300)),"")</f>
        <v/>
      </c>
      <c r="AI210" t="str">
        <f>IFERROR(SUMPRODUCT((Parfaites!$B210=[15]Sem!$C$2:$C$181)*([15]Sem!$E$2:$G$181=300)),"")</f>
        <v/>
      </c>
      <c r="AJ210" t="str">
        <f>IFERROR(SUMPRODUCT((Parfaites!$B210=[14]Sem!$C$2:$C$181)*([14]Sem!$E$2:$G$181=300)),"")</f>
        <v/>
      </c>
      <c r="AK210" t="str">
        <f>IFERROR(SUMPRODUCT((Parfaites!$B210=[13]Sem!$C$2:$C$181)*([13]Sem!$E$2:$G$181=300)),"")</f>
        <v/>
      </c>
      <c r="AL210" t="str">
        <f>IFERROR(SUMPRODUCT((Parfaites!$B210=[12]Sem!$C$2:$C$181)*([12]Sem!$E$2:$G$181=300)),"")</f>
        <v/>
      </c>
      <c r="AM210" t="str">
        <f>IFERROR(SUMPRODUCT((Parfaites!$B210=[11]Sem!$C$2:$C$181)*([11]Sem!$E$2:$G$181=300)),"")</f>
        <v/>
      </c>
      <c r="AN210" t="str">
        <f>IFERROR(SUMPRODUCT((Parfaites!$B210=[10]Sem!$C$2:$C$181)*([10]Sem!$E$2:$G$181=300)),"")</f>
        <v/>
      </c>
      <c r="AO210" t="str">
        <f>IFERROR(SUMPRODUCT((Parfaites!$B210=[9]Sem!$C$2:$C$181)*([9]Sem!$E$2:$G$181=300)),"")</f>
        <v/>
      </c>
      <c r="AP210">
        <f>IFERROR(SUMPRODUCT((Parfaites!$B210=Sem.030!$C$2:$C$181)*(Sem.030!$E$2:$G$181=300)),"")</f>
        <v>0</v>
      </c>
      <c r="AQ210" t="str">
        <f>IFERROR(SUMPRODUCT((Parfaites!$B210=[8]Sem!$C$2:$C$181)*([8]Sem!$E$2:$G$181=300)),"")</f>
        <v/>
      </c>
      <c r="AR210" t="str">
        <f>IFERROR(SUMPRODUCT((Parfaites!$B210=[7]Sem!$C$2:$C$181)*([7]Sem!$E$2:$G$181=300)),"")</f>
        <v/>
      </c>
      <c r="AS210" t="str">
        <f>IFERROR(SUMPRODUCT((Parfaites!$B210=[6]Sem!$C$2:$C$181)*([6]Sem!$E$2:$G$181=300)),"")</f>
        <v/>
      </c>
      <c r="AT210">
        <f>IFERROR(SUMPRODUCT((Parfaites!$B210=Sem.034!$C$2:$C$181)*(Sem.034!$E$2:$G$181=300)),"")</f>
        <v>0</v>
      </c>
    </row>
    <row r="211" spans="1:46" x14ac:dyDescent="0.25">
      <c r="A211" s="73">
        <v>1208</v>
      </c>
      <c r="B211" s="135">
        <f>'Informations personnelles'!C211</f>
        <v>0</v>
      </c>
      <c r="C211" s="147">
        <f>SUMPRODUCT((Parfaites!B211='Abat-Neuf'!C$2:C$181)*('Abat-Neuf'!E$2:G$181=300))</f>
        <v>0</v>
      </c>
      <c r="D211" s="127">
        <f t="shared" si="3"/>
        <v>0</v>
      </c>
      <c r="E211" s="126">
        <f>IFERROR(C211*Données!$X$25+D211*Données!$X$23,"")</f>
        <v>0</v>
      </c>
      <c r="M211">
        <f>IFERROR(SUMPRODUCT((Parfaites!$B211=Sem.01!$C$2:$C$181)*(Sem.01!$E$2:$G$181=300)),"")</f>
        <v>0</v>
      </c>
      <c r="N211" t="str">
        <f>IFERROR(SUMPRODUCT((Parfaites!$B211=[1]Sem!$C$2:$C$181)*([1]Sem!$E$2:$G$181=300)),"")</f>
        <v/>
      </c>
      <c r="O211">
        <f>IFERROR(SUMPRODUCT((Parfaites!$B211=Sem.03!$C$2:$C$181)*(Sem.03!$E$2:$G$181=300)),"")</f>
        <v>0</v>
      </c>
      <c r="P211" t="str">
        <f>IFERROR(SUMPRODUCT((Parfaites!$B211=[2]Sem!$C$2:$C$181)*([2]Sem!$E$2:$G$181=300)),"")</f>
        <v/>
      </c>
      <c r="Q211" t="str">
        <f>IFERROR(SUMPRODUCT((Parfaites!$B211=[3]Sem!$C$2:$C$181)*([3]Sem!$E$2:$G$181=300)),"")</f>
        <v/>
      </c>
      <c r="R211" t="str">
        <f>IFERROR(SUMPRODUCT((Parfaites!$B211=[4]Sem!$C$2:$C$181)*([4]Sem!$E$2:$G$181=300)),"")</f>
        <v/>
      </c>
      <c r="S211" t="str">
        <f>IFERROR(SUMPRODUCT((Parfaites!$B211=[5]Sem!$C$2:$C$181)*([5]Sem!$E$2:$G$181=300)),"")</f>
        <v/>
      </c>
      <c r="T211" t="str">
        <f>IFERROR(SUMPRODUCT((Parfaites!$B211=[17]Sem!$C$2:$C$181)*([17]Sem!$E$2:$G$181=300)),"")</f>
        <v/>
      </c>
      <c r="U211" t="str">
        <f>IFERROR(SUMPRODUCT((Parfaites!$B211=[18]Sem!$C$2:$C$181)*([18]Sem!$E$2:$G$181=300)),"")</f>
        <v/>
      </c>
      <c r="V211" t="str">
        <f>IFERROR(SUMPRODUCT((Parfaites!$B211=[19]Sem!$C$2:$C$181)*([19]Sem!$E$2:$G$181=300)),"")</f>
        <v/>
      </c>
      <c r="W211" t="str">
        <f>IFERROR(SUMPRODUCT((Parfaites!$B211=[20]Sem!$C$2:$C$181)*([20]Sem!$E$2:$G$181=300)),"")</f>
        <v/>
      </c>
      <c r="X211" t="str">
        <f>IFERROR(SUMPRODUCT((Parfaites!$B211=[21]Sem!$C$2:$C$181)*([21]Sem!$E$2:$G$181=300)),"")</f>
        <v/>
      </c>
      <c r="Y211" t="str">
        <f>IFERROR(SUMPRODUCT((Parfaites!$B211=[22]Sem!$C$2:$C$181)*([22]Sem!$E$2:$G$181=300)),"")</f>
        <v/>
      </c>
      <c r="Z211" t="str">
        <f>IFERROR(SUMPRODUCT((Parfaites!$B211=[23]Sem!$C$2:$C$181)*([23]Sem!$E$2:$G$181=300)),"")</f>
        <v/>
      </c>
      <c r="AA211">
        <f>IFERROR(SUMPRODUCT((Parfaites!$B211=Sem.015!$C$2:$C$181)*(Sem.015!$E$2:$G$181=300)),"")</f>
        <v>0</v>
      </c>
      <c r="AB211" t="str">
        <f>IFERROR(SUMPRODUCT((Parfaites!$B211=[24]Sem!$C$2:$C$181)*([24]Sem!$E$2:$G$181=300)),"")</f>
        <v/>
      </c>
      <c r="AC211" t="str">
        <f>IFERROR(SUMPRODUCT((Parfaites!$B211=[25]Sem!$C$2:$C$181)*([25]Sem!$E$2:$G$181=300)),"")</f>
        <v/>
      </c>
      <c r="AD211" t="str">
        <f>IFERROR(SUMPRODUCT((Parfaites!$B211=[26]Sem!$C$2:$C$181)*([26]Sem!$E$2:$G$181=300)),"")</f>
        <v/>
      </c>
      <c r="AE211" t="str">
        <f>IFERROR(SUMPRODUCT((Parfaites!$B211=[27]Sem!$C$2:$C$181)*([27]Sem!$E$2:$G$181=300)),"")</f>
        <v/>
      </c>
      <c r="AF211" t="str">
        <f>IFERROR(SUMPRODUCT((Parfaites!$B211=[28]Sem!$C$2:$C$181)*([28]Sem!$E$2:$G$181=300)),"")</f>
        <v/>
      </c>
      <c r="AG211" t="str">
        <f>IFERROR(SUMPRODUCT((Parfaites!$B211=[29]Sem!$C$2:$C$181)*([29]Sem!$E$2:$G$181=300)),"")</f>
        <v/>
      </c>
      <c r="AH211" t="str">
        <f>IFERROR(SUMPRODUCT((Parfaites!$B211=[16]Sem!$C$2:$C$181)*([16]Sem!$E$2:$G$181=300)),"")</f>
        <v/>
      </c>
      <c r="AI211" t="str">
        <f>IFERROR(SUMPRODUCT((Parfaites!$B211=[15]Sem!$C$2:$C$181)*([15]Sem!$E$2:$G$181=300)),"")</f>
        <v/>
      </c>
      <c r="AJ211" t="str">
        <f>IFERROR(SUMPRODUCT((Parfaites!$B211=[14]Sem!$C$2:$C$181)*([14]Sem!$E$2:$G$181=300)),"")</f>
        <v/>
      </c>
      <c r="AK211" t="str">
        <f>IFERROR(SUMPRODUCT((Parfaites!$B211=[13]Sem!$C$2:$C$181)*([13]Sem!$E$2:$G$181=300)),"")</f>
        <v/>
      </c>
      <c r="AL211" t="str">
        <f>IFERROR(SUMPRODUCT((Parfaites!$B211=[12]Sem!$C$2:$C$181)*([12]Sem!$E$2:$G$181=300)),"")</f>
        <v/>
      </c>
      <c r="AM211" t="str">
        <f>IFERROR(SUMPRODUCT((Parfaites!$B211=[11]Sem!$C$2:$C$181)*([11]Sem!$E$2:$G$181=300)),"")</f>
        <v/>
      </c>
      <c r="AN211" t="str">
        <f>IFERROR(SUMPRODUCT((Parfaites!$B211=[10]Sem!$C$2:$C$181)*([10]Sem!$E$2:$G$181=300)),"")</f>
        <v/>
      </c>
      <c r="AO211" t="str">
        <f>IFERROR(SUMPRODUCT((Parfaites!$B211=[9]Sem!$C$2:$C$181)*([9]Sem!$E$2:$G$181=300)),"")</f>
        <v/>
      </c>
      <c r="AP211">
        <f>IFERROR(SUMPRODUCT((Parfaites!$B211=Sem.030!$C$2:$C$181)*(Sem.030!$E$2:$G$181=300)),"")</f>
        <v>0</v>
      </c>
      <c r="AQ211" t="str">
        <f>IFERROR(SUMPRODUCT((Parfaites!$B211=[8]Sem!$C$2:$C$181)*([8]Sem!$E$2:$G$181=300)),"")</f>
        <v/>
      </c>
      <c r="AR211" t="str">
        <f>IFERROR(SUMPRODUCT((Parfaites!$B211=[7]Sem!$C$2:$C$181)*([7]Sem!$E$2:$G$181=300)),"")</f>
        <v/>
      </c>
      <c r="AS211" t="str">
        <f>IFERROR(SUMPRODUCT((Parfaites!$B211=[6]Sem!$C$2:$C$181)*([6]Sem!$E$2:$G$181=300)),"")</f>
        <v/>
      </c>
      <c r="AT211">
        <f>IFERROR(SUMPRODUCT((Parfaites!$B211=Sem.034!$C$2:$C$181)*(Sem.034!$E$2:$G$181=300)),"")</f>
        <v>0</v>
      </c>
    </row>
    <row r="212" spans="1:46" x14ac:dyDescent="0.25">
      <c r="A212" s="73">
        <v>1209</v>
      </c>
      <c r="B212" s="135">
        <f>'Informations personnelles'!C212</f>
        <v>0</v>
      </c>
      <c r="C212" s="147">
        <f>SUMPRODUCT((Parfaites!B212='Abat-Neuf'!C$2:C$181)*('Abat-Neuf'!E$2:G$181=300))</f>
        <v>0</v>
      </c>
      <c r="D212" s="127">
        <f t="shared" si="3"/>
        <v>0</v>
      </c>
      <c r="E212" s="126">
        <f>IFERROR(C212*Données!$X$25+D212*Données!$X$23,"")</f>
        <v>0</v>
      </c>
      <c r="M212">
        <f>IFERROR(SUMPRODUCT((Parfaites!$B212=Sem.01!$C$2:$C$181)*(Sem.01!$E$2:$G$181=300)),"")</f>
        <v>0</v>
      </c>
      <c r="N212" t="str">
        <f>IFERROR(SUMPRODUCT((Parfaites!$B212=[1]Sem!$C$2:$C$181)*([1]Sem!$E$2:$G$181=300)),"")</f>
        <v/>
      </c>
      <c r="O212">
        <f>IFERROR(SUMPRODUCT((Parfaites!$B212=Sem.03!$C$2:$C$181)*(Sem.03!$E$2:$G$181=300)),"")</f>
        <v>0</v>
      </c>
      <c r="P212" t="str">
        <f>IFERROR(SUMPRODUCT((Parfaites!$B212=[2]Sem!$C$2:$C$181)*([2]Sem!$E$2:$G$181=300)),"")</f>
        <v/>
      </c>
      <c r="Q212" t="str">
        <f>IFERROR(SUMPRODUCT((Parfaites!$B212=[3]Sem!$C$2:$C$181)*([3]Sem!$E$2:$G$181=300)),"")</f>
        <v/>
      </c>
      <c r="R212" t="str">
        <f>IFERROR(SUMPRODUCT((Parfaites!$B212=[4]Sem!$C$2:$C$181)*([4]Sem!$E$2:$G$181=300)),"")</f>
        <v/>
      </c>
      <c r="S212" t="str">
        <f>IFERROR(SUMPRODUCT((Parfaites!$B212=[5]Sem!$C$2:$C$181)*([5]Sem!$E$2:$G$181=300)),"")</f>
        <v/>
      </c>
      <c r="T212" t="str">
        <f>IFERROR(SUMPRODUCT((Parfaites!$B212=[17]Sem!$C$2:$C$181)*([17]Sem!$E$2:$G$181=300)),"")</f>
        <v/>
      </c>
      <c r="U212" t="str">
        <f>IFERROR(SUMPRODUCT((Parfaites!$B212=[18]Sem!$C$2:$C$181)*([18]Sem!$E$2:$G$181=300)),"")</f>
        <v/>
      </c>
      <c r="V212" t="str">
        <f>IFERROR(SUMPRODUCT((Parfaites!$B212=[19]Sem!$C$2:$C$181)*([19]Sem!$E$2:$G$181=300)),"")</f>
        <v/>
      </c>
      <c r="W212" t="str">
        <f>IFERROR(SUMPRODUCT((Parfaites!$B212=[20]Sem!$C$2:$C$181)*([20]Sem!$E$2:$G$181=300)),"")</f>
        <v/>
      </c>
      <c r="X212" t="str">
        <f>IFERROR(SUMPRODUCT((Parfaites!$B212=[21]Sem!$C$2:$C$181)*([21]Sem!$E$2:$G$181=300)),"")</f>
        <v/>
      </c>
      <c r="Y212" t="str">
        <f>IFERROR(SUMPRODUCT((Parfaites!$B212=[22]Sem!$C$2:$C$181)*([22]Sem!$E$2:$G$181=300)),"")</f>
        <v/>
      </c>
      <c r="Z212" t="str">
        <f>IFERROR(SUMPRODUCT((Parfaites!$B212=[23]Sem!$C$2:$C$181)*([23]Sem!$E$2:$G$181=300)),"")</f>
        <v/>
      </c>
      <c r="AA212">
        <f>IFERROR(SUMPRODUCT((Parfaites!$B212=Sem.015!$C$2:$C$181)*(Sem.015!$E$2:$G$181=300)),"")</f>
        <v>0</v>
      </c>
      <c r="AB212" t="str">
        <f>IFERROR(SUMPRODUCT((Parfaites!$B212=[24]Sem!$C$2:$C$181)*([24]Sem!$E$2:$G$181=300)),"")</f>
        <v/>
      </c>
      <c r="AC212" t="str">
        <f>IFERROR(SUMPRODUCT((Parfaites!$B212=[25]Sem!$C$2:$C$181)*([25]Sem!$E$2:$G$181=300)),"")</f>
        <v/>
      </c>
      <c r="AD212" t="str">
        <f>IFERROR(SUMPRODUCT((Parfaites!$B212=[26]Sem!$C$2:$C$181)*([26]Sem!$E$2:$G$181=300)),"")</f>
        <v/>
      </c>
      <c r="AE212" t="str">
        <f>IFERROR(SUMPRODUCT((Parfaites!$B212=[27]Sem!$C$2:$C$181)*([27]Sem!$E$2:$G$181=300)),"")</f>
        <v/>
      </c>
      <c r="AF212" t="str">
        <f>IFERROR(SUMPRODUCT((Parfaites!$B212=[28]Sem!$C$2:$C$181)*([28]Sem!$E$2:$G$181=300)),"")</f>
        <v/>
      </c>
      <c r="AG212" t="str">
        <f>IFERROR(SUMPRODUCT((Parfaites!$B212=[29]Sem!$C$2:$C$181)*([29]Sem!$E$2:$G$181=300)),"")</f>
        <v/>
      </c>
      <c r="AH212" t="str">
        <f>IFERROR(SUMPRODUCT((Parfaites!$B212=[16]Sem!$C$2:$C$181)*([16]Sem!$E$2:$G$181=300)),"")</f>
        <v/>
      </c>
      <c r="AI212" t="str">
        <f>IFERROR(SUMPRODUCT((Parfaites!$B212=[15]Sem!$C$2:$C$181)*([15]Sem!$E$2:$G$181=300)),"")</f>
        <v/>
      </c>
      <c r="AJ212" t="str">
        <f>IFERROR(SUMPRODUCT((Parfaites!$B212=[14]Sem!$C$2:$C$181)*([14]Sem!$E$2:$G$181=300)),"")</f>
        <v/>
      </c>
      <c r="AK212" t="str">
        <f>IFERROR(SUMPRODUCT((Parfaites!$B212=[13]Sem!$C$2:$C$181)*([13]Sem!$E$2:$G$181=300)),"")</f>
        <v/>
      </c>
      <c r="AL212" t="str">
        <f>IFERROR(SUMPRODUCT((Parfaites!$B212=[12]Sem!$C$2:$C$181)*([12]Sem!$E$2:$G$181=300)),"")</f>
        <v/>
      </c>
      <c r="AM212" t="str">
        <f>IFERROR(SUMPRODUCT((Parfaites!$B212=[11]Sem!$C$2:$C$181)*([11]Sem!$E$2:$G$181=300)),"")</f>
        <v/>
      </c>
      <c r="AN212" t="str">
        <f>IFERROR(SUMPRODUCT((Parfaites!$B212=[10]Sem!$C$2:$C$181)*([10]Sem!$E$2:$G$181=300)),"")</f>
        <v/>
      </c>
      <c r="AO212" t="str">
        <f>IFERROR(SUMPRODUCT((Parfaites!$B212=[9]Sem!$C$2:$C$181)*([9]Sem!$E$2:$G$181=300)),"")</f>
        <v/>
      </c>
      <c r="AP212">
        <f>IFERROR(SUMPRODUCT((Parfaites!$B212=Sem.030!$C$2:$C$181)*(Sem.030!$E$2:$G$181=300)),"")</f>
        <v>0</v>
      </c>
      <c r="AQ212" t="str">
        <f>IFERROR(SUMPRODUCT((Parfaites!$B212=[8]Sem!$C$2:$C$181)*([8]Sem!$E$2:$G$181=300)),"")</f>
        <v/>
      </c>
      <c r="AR212" t="str">
        <f>IFERROR(SUMPRODUCT((Parfaites!$B212=[7]Sem!$C$2:$C$181)*([7]Sem!$E$2:$G$181=300)),"")</f>
        <v/>
      </c>
      <c r="AS212" t="str">
        <f>IFERROR(SUMPRODUCT((Parfaites!$B212=[6]Sem!$C$2:$C$181)*([6]Sem!$E$2:$G$181=300)),"")</f>
        <v/>
      </c>
      <c r="AT212">
        <f>IFERROR(SUMPRODUCT((Parfaites!$B212=Sem.034!$C$2:$C$181)*(Sem.034!$E$2:$G$181=300)),"")</f>
        <v>0</v>
      </c>
    </row>
    <row r="213" spans="1:46" x14ac:dyDescent="0.25">
      <c r="A213" s="73">
        <v>1210</v>
      </c>
      <c r="B213" s="135">
        <f>'Informations personnelles'!C213</f>
        <v>0</v>
      </c>
      <c r="C213" s="147">
        <f>SUMPRODUCT((Parfaites!B213='Abat-Neuf'!C$2:C$181)*('Abat-Neuf'!E$2:G$181=300))</f>
        <v>0</v>
      </c>
      <c r="D213" s="127">
        <f t="shared" si="3"/>
        <v>0</v>
      </c>
      <c r="E213" s="126">
        <f>IFERROR(C213*Données!$X$25+D213*Données!$X$23,"")</f>
        <v>0</v>
      </c>
      <c r="M213">
        <f>IFERROR(SUMPRODUCT((Parfaites!$B213=Sem.01!$C$2:$C$181)*(Sem.01!$E$2:$G$181=300)),"")</f>
        <v>0</v>
      </c>
      <c r="N213" t="str">
        <f>IFERROR(SUMPRODUCT((Parfaites!$B213=[1]Sem!$C$2:$C$181)*([1]Sem!$E$2:$G$181=300)),"")</f>
        <v/>
      </c>
      <c r="O213">
        <f>IFERROR(SUMPRODUCT((Parfaites!$B213=Sem.03!$C$2:$C$181)*(Sem.03!$E$2:$G$181=300)),"")</f>
        <v>0</v>
      </c>
      <c r="P213" t="str">
        <f>IFERROR(SUMPRODUCT((Parfaites!$B213=[2]Sem!$C$2:$C$181)*([2]Sem!$E$2:$G$181=300)),"")</f>
        <v/>
      </c>
      <c r="Q213" t="str">
        <f>IFERROR(SUMPRODUCT((Parfaites!$B213=[3]Sem!$C$2:$C$181)*([3]Sem!$E$2:$G$181=300)),"")</f>
        <v/>
      </c>
      <c r="R213" t="str">
        <f>IFERROR(SUMPRODUCT((Parfaites!$B213=[4]Sem!$C$2:$C$181)*([4]Sem!$E$2:$G$181=300)),"")</f>
        <v/>
      </c>
      <c r="S213" t="str">
        <f>IFERROR(SUMPRODUCT((Parfaites!$B213=[5]Sem!$C$2:$C$181)*([5]Sem!$E$2:$G$181=300)),"")</f>
        <v/>
      </c>
      <c r="T213" t="str">
        <f>IFERROR(SUMPRODUCT((Parfaites!$B213=[17]Sem!$C$2:$C$181)*([17]Sem!$E$2:$G$181=300)),"")</f>
        <v/>
      </c>
      <c r="U213" t="str">
        <f>IFERROR(SUMPRODUCT((Parfaites!$B213=[18]Sem!$C$2:$C$181)*([18]Sem!$E$2:$G$181=300)),"")</f>
        <v/>
      </c>
      <c r="V213" t="str">
        <f>IFERROR(SUMPRODUCT((Parfaites!$B213=[19]Sem!$C$2:$C$181)*([19]Sem!$E$2:$G$181=300)),"")</f>
        <v/>
      </c>
      <c r="W213" t="str">
        <f>IFERROR(SUMPRODUCT((Parfaites!$B213=[20]Sem!$C$2:$C$181)*([20]Sem!$E$2:$G$181=300)),"")</f>
        <v/>
      </c>
      <c r="X213" t="str">
        <f>IFERROR(SUMPRODUCT((Parfaites!$B213=[21]Sem!$C$2:$C$181)*([21]Sem!$E$2:$G$181=300)),"")</f>
        <v/>
      </c>
      <c r="Y213" t="str">
        <f>IFERROR(SUMPRODUCT((Parfaites!$B213=[22]Sem!$C$2:$C$181)*([22]Sem!$E$2:$G$181=300)),"")</f>
        <v/>
      </c>
      <c r="Z213" t="str">
        <f>IFERROR(SUMPRODUCT((Parfaites!$B213=[23]Sem!$C$2:$C$181)*([23]Sem!$E$2:$G$181=300)),"")</f>
        <v/>
      </c>
      <c r="AA213">
        <f>IFERROR(SUMPRODUCT((Parfaites!$B213=Sem.015!$C$2:$C$181)*(Sem.015!$E$2:$G$181=300)),"")</f>
        <v>0</v>
      </c>
      <c r="AB213" t="str">
        <f>IFERROR(SUMPRODUCT((Parfaites!$B213=[24]Sem!$C$2:$C$181)*([24]Sem!$E$2:$G$181=300)),"")</f>
        <v/>
      </c>
      <c r="AC213" t="str">
        <f>IFERROR(SUMPRODUCT((Parfaites!$B213=[25]Sem!$C$2:$C$181)*([25]Sem!$E$2:$G$181=300)),"")</f>
        <v/>
      </c>
      <c r="AD213" t="str">
        <f>IFERROR(SUMPRODUCT((Parfaites!$B213=[26]Sem!$C$2:$C$181)*([26]Sem!$E$2:$G$181=300)),"")</f>
        <v/>
      </c>
      <c r="AE213" t="str">
        <f>IFERROR(SUMPRODUCT((Parfaites!$B213=[27]Sem!$C$2:$C$181)*([27]Sem!$E$2:$G$181=300)),"")</f>
        <v/>
      </c>
      <c r="AF213" t="str">
        <f>IFERROR(SUMPRODUCT((Parfaites!$B213=[28]Sem!$C$2:$C$181)*([28]Sem!$E$2:$G$181=300)),"")</f>
        <v/>
      </c>
      <c r="AG213" t="str">
        <f>IFERROR(SUMPRODUCT((Parfaites!$B213=[29]Sem!$C$2:$C$181)*([29]Sem!$E$2:$G$181=300)),"")</f>
        <v/>
      </c>
      <c r="AH213" t="str">
        <f>IFERROR(SUMPRODUCT((Parfaites!$B213=[16]Sem!$C$2:$C$181)*([16]Sem!$E$2:$G$181=300)),"")</f>
        <v/>
      </c>
      <c r="AI213" t="str">
        <f>IFERROR(SUMPRODUCT((Parfaites!$B213=[15]Sem!$C$2:$C$181)*([15]Sem!$E$2:$G$181=300)),"")</f>
        <v/>
      </c>
      <c r="AJ213" t="str">
        <f>IFERROR(SUMPRODUCT((Parfaites!$B213=[14]Sem!$C$2:$C$181)*([14]Sem!$E$2:$G$181=300)),"")</f>
        <v/>
      </c>
      <c r="AK213" t="str">
        <f>IFERROR(SUMPRODUCT((Parfaites!$B213=[13]Sem!$C$2:$C$181)*([13]Sem!$E$2:$G$181=300)),"")</f>
        <v/>
      </c>
      <c r="AL213" t="str">
        <f>IFERROR(SUMPRODUCT((Parfaites!$B213=[12]Sem!$C$2:$C$181)*([12]Sem!$E$2:$G$181=300)),"")</f>
        <v/>
      </c>
      <c r="AM213" t="str">
        <f>IFERROR(SUMPRODUCT((Parfaites!$B213=[11]Sem!$C$2:$C$181)*([11]Sem!$E$2:$G$181=300)),"")</f>
        <v/>
      </c>
      <c r="AN213" t="str">
        <f>IFERROR(SUMPRODUCT((Parfaites!$B213=[10]Sem!$C$2:$C$181)*([10]Sem!$E$2:$G$181=300)),"")</f>
        <v/>
      </c>
      <c r="AO213" t="str">
        <f>IFERROR(SUMPRODUCT((Parfaites!$B213=[9]Sem!$C$2:$C$181)*([9]Sem!$E$2:$G$181=300)),"")</f>
        <v/>
      </c>
      <c r="AP213">
        <f>IFERROR(SUMPRODUCT((Parfaites!$B213=Sem.030!$C$2:$C$181)*(Sem.030!$E$2:$G$181=300)),"")</f>
        <v>0</v>
      </c>
      <c r="AQ213" t="str">
        <f>IFERROR(SUMPRODUCT((Parfaites!$B213=[8]Sem!$C$2:$C$181)*([8]Sem!$E$2:$G$181=300)),"")</f>
        <v/>
      </c>
      <c r="AR213" t="str">
        <f>IFERROR(SUMPRODUCT((Parfaites!$B213=[7]Sem!$C$2:$C$181)*([7]Sem!$E$2:$G$181=300)),"")</f>
        <v/>
      </c>
      <c r="AS213" t="str">
        <f>IFERROR(SUMPRODUCT((Parfaites!$B213=[6]Sem!$C$2:$C$181)*([6]Sem!$E$2:$G$181=300)),"")</f>
        <v/>
      </c>
      <c r="AT213">
        <f>IFERROR(SUMPRODUCT((Parfaites!$B213=Sem.034!$C$2:$C$181)*(Sem.034!$E$2:$G$181=300)),"")</f>
        <v>0</v>
      </c>
    </row>
    <row r="214" spans="1:46" x14ac:dyDescent="0.25">
      <c r="A214" s="73">
        <v>1211</v>
      </c>
      <c r="B214" s="135">
        <f>'Informations personnelles'!C214</f>
        <v>0</v>
      </c>
      <c r="C214" s="147">
        <f>SUMPRODUCT((Parfaites!B214='Abat-Neuf'!C$2:C$181)*('Abat-Neuf'!E$2:G$181=300))</f>
        <v>0</v>
      </c>
      <c r="D214" s="127">
        <f t="shared" si="3"/>
        <v>0</v>
      </c>
      <c r="E214" s="126">
        <f>IFERROR(C214*Données!$X$25+D214*Données!$X$23,"")</f>
        <v>0</v>
      </c>
      <c r="M214">
        <f>IFERROR(SUMPRODUCT((Parfaites!$B214=Sem.01!$C$2:$C$181)*(Sem.01!$E$2:$G$181=300)),"")</f>
        <v>0</v>
      </c>
      <c r="N214" t="str">
        <f>IFERROR(SUMPRODUCT((Parfaites!$B214=[1]Sem!$C$2:$C$181)*([1]Sem!$E$2:$G$181=300)),"")</f>
        <v/>
      </c>
      <c r="O214">
        <f>IFERROR(SUMPRODUCT((Parfaites!$B214=Sem.03!$C$2:$C$181)*(Sem.03!$E$2:$G$181=300)),"")</f>
        <v>0</v>
      </c>
      <c r="P214" t="str">
        <f>IFERROR(SUMPRODUCT((Parfaites!$B214=[2]Sem!$C$2:$C$181)*([2]Sem!$E$2:$G$181=300)),"")</f>
        <v/>
      </c>
      <c r="Q214" t="str">
        <f>IFERROR(SUMPRODUCT((Parfaites!$B214=[3]Sem!$C$2:$C$181)*([3]Sem!$E$2:$G$181=300)),"")</f>
        <v/>
      </c>
      <c r="R214" t="str">
        <f>IFERROR(SUMPRODUCT((Parfaites!$B214=[4]Sem!$C$2:$C$181)*([4]Sem!$E$2:$G$181=300)),"")</f>
        <v/>
      </c>
      <c r="S214" t="str">
        <f>IFERROR(SUMPRODUCT((Parfaites!$B214=[5]Sem!$C$2:$C$181)*([5]Sem!$E$2:$G$181=300)),"")</f>
        <v/>
      </c>
      <c r="T214" t="str">
        <f>IFERROR(SUMPRODUCT((Parfaites!$B214=[17]Sem!$C$2:$C$181)*([17]Sem!$E$2:$G$181=300)),"")</f>
        <v/>
      </c>
      <c r="U214" t="str">
        <f>IFERROR(SUMPRODUCT((Parfaites!$B214=[18]Sem!$C$2:$C$181)*([18]Sem!$E$2:$G$181=300)),"")</f>
        <v/>
      </c>
      <c r="V214" t="str">
        <f>IFERROR(SUMPRODUCT((Parfaites!$B214=[19]Sem!$C$2:$C$181)*([19]Sem!$E$2:$G$181=300)),"")</f>
        <v/>
      </c>
      <c r="W214" t="str">
        <f>IFERROR(SUMPRODUCT((Parfaites!$B214=[20]Sem!$C$2:$C$181)*([20]Sem!$E$2:$G$181=300)),"")</f>
        <v/>
      </c>
      <c r="X214" t="str">
        <f>IFERROR(SUMPRODUCT((Parfaites!$B214=[21]Sem!$C$2:$C$181)*([21]Sem!$E$2:$G$181=300)),"")</f>
        <v/>
      </c>
      <c r="Y214" t="str">
        <f>IFERROR(SUMPRODUCT((Parfaites!$B214=[22]Sem!$C$2:$C$181)*([22]Sem!$E$2:$G$181=300)),"")</f>
        <v/>
      </c>
      <c r="Z214" t="str">
        <f>IFERROR(SUMPRODUCT((Parfaites!$B214=[23]Sem!$C$2:$C$181)*([23]Sem!$E$2:$G$181=300)),"")</f>
        <v/>
      </c>
      <c r="AA214">
        <f>IFERROR(SUMPRODUCT((Parfaites!$B214=Sem.015!$C$2:$C$181)*(Sem.015!$E$2:$G$181=300)),"")</f>
        <v>0</v>
      </c>
      <c r="AB214" t="str">
        <f>IFERROR(SUMPRODUCT((Parfaites!$B214=[24]Sem!$C$2:$C$181)*([24]Sem!$E$2:$G$181=300)),"")</f>
        <v/>
      </c>
      <c r="AC214" t="str">
        <f>IFERROR(SUMPRODUCT((Parfaites!$B214=[25]Sem!$C$2:$C$181)*([25]Sem!$E$2:$G$181=300)),"")</f>
        <v/>
      </c>
      <c r="AD214" t="str">
        <f>IFERROR(SUMPRODUCT((Parfaites!$B214=[26]Sem!$C$2:$C$181)*([26]Sem!$E$2:$G$181=300)),"")</f>
        <v/>
      </c>
      <c r="AE214" t="str">
        <f>IFERROR(SUMPRODUCT((Parfaites!$B214=[27]Sem!$C$2:$C$181)*([27]Sem!$E$2:$G$181=300)),"")</f>
        <v/>
      </c>
      <c r="AF214" t="str">
        <f>IFERROR(SUMPRODUCT((Parfaites!$B214=[28]Sem!$C$2:$C$181)*([28]Sem!$E$2:$G$181=300)),"")</f>
        <v/>
      </c>
      <c r="AG214" t="str">
        <f>IFERROR(SUMPRODUCT((Parfaites!$B214=[29]Sem!$C$2:$C$181)*([29]Sem!$E$2:$G$181=300)),"")</f>
        <v/>
      </c>
      <c r="AH214" t="str">
        <f>IFERROR(SUMPRODUCT((Parfaites!$B214=[16]Sem!$C$2:$C$181)*([16]Sem!$E$2:$G$181=300)),"")</f>
        <v/>
      </c>
      <c r="AI214" t="str">
        <f>IFERROR(SUMPRODUCT((Parfaites!$B214=[15]Sem!$C$2:$C$181)*([15]Sem!$E$2:$G$181=300)),"")</f>
        <v/>
      </c>
      <c r="AJ214" t="str">
        <f>IFERROR(SUMPRODUCT((Parfaites!$B214=[14]Sem!$C$2:$C$181)*([14]Sem!$E$2:$G$181=300)),"")</f>
        <v/>
      </c>
      <c r="AK214" t="str">
        <f>IFERROR(SUMPRODUCT((Parfaites!$B214=[13]Sem!$C$2:$C$181)*([13]Sem!$E$2:$G$181=300)),"")</f>
        <v/>
      </c>
      <c r="AL214" t="str">
        <f>IFERROR(SUMPRODUCT((Parfaites!$B214=[12]Sem!$C$2:$C$181)*([12]Sem!$E$2:$G$181=300)),"")</f>
        <v/>
      </c>
      <c r="AM214" t="str">
        <f>IFERROR(SUMPRODUCT((Parfaites!$B214=[11]Sem!$C$2:$C$181)*([11]Sem!$E$2:$G$181=300)),"")</f>
        <v/>
      </c>
      <c r="AN214" t="str">
        <f>IFERROR(SUMPRODUCT((Parfaites!$B214=[10]Sem!$C$2:$C$181)*([10]Sem!$E$2:$G$181=300)),"")</f>
        <v/>
      </c>
      <c r="AO214" t="str">
        <f>IFERROR(SUMPRODUCT((Parfaites!$B214=[9]Sem!$C$2:$C$181)*([9]Sem!$E$2:$G$181=300)),"")</f>
        <v/>
      </c>
      <c r="AP214">
        <f>IFERROR(SUMPRODUCT((Parfaites!$B214=Sem.030!$C$2:$C$181)*(Sem.030!$E$2:$G$181=300)),"")</f>
        <v>0</v>
      </c>
      <c r="AQ214" t="str">
        <f>IFERROR(SUMPRODUCT((Parfaites!$B214=[8]Sem!$C$2:$C$181)*([8]Sem!$E$2:$G$181=300)),"")</f>
        <v/>
      </c>
      <c r="AR214" t="str">
        <f>IFERROR(SUMPRODUCT((Parfaites!$B214=[7]Sem!$C$2:$C$181)*([7]Sem!$E$2:$G$181=300)),"")</f>
        <v/>
      </c>
      <c r="AS214" t="str">
        <f>IFERROR(SUMPRODUCT((Parfaites!$B214=[6]Sem!$C$2:$C$181)*([6]Sem!$E$2:$G$181=300)),"")</f>
        <v/>
      </c>
      <c r="AT214">
        <f>IFERROR(SUMPRODUCT((Parfaites!$B214=Sem.034!$C$2:$C$181)*(Sem.034!$E$2:$G$181=300)),"")</f>
        <v>0</v>
      </c>
    </row>
    <row r="215" spans="1:46" x14ac:dyDescent="0.25">
      <c r="A215" s="73">
        <v>1212</v>
      </c>
      <c r="B215" s="135">
        <f>'Informations personnelles'!C215</f>
        <v>0</v>
      </c>
      <c r="C215" s="147">
        <f>SUMPRODUCT((Parfaites!B215='Abat-Neuf'!C$2:C$181)*('Abat-Neuf'!E$2:G$181=300))</f>
        <v>0</v>
      </c>
      <c r="D215" s="127">
        <f t="shared" si="3"/>
        <v>0</v>
      </c>
      <c r="E215" s="126">
        <f>IFERROR(C215*Données!$X$25+D215*Données!$X$23,"")</f>
        <v>0</v>
      </c>
      <c r="M215">
        <f>IFERROR(SUMPRODUCT((Parfaites!$B215=Sem.01!$C$2:$C$181)*(Sem.01!$E$2:$G$181=300)),"")</f>
        <v>0</v>
      </c>
      <c r="N215" t="str">
        <f>IFERROR(SUMPRODUCT((Parfaites!$B215=[1]Sem!$C$2:$C$181)*([1]Sem!$E$2:$G$181=300)),"")</f>
        <v/>
      </c>
      <c r="O215">
        <f>IFERROR(SUMPRODUCT((Parfaites!$B215=Sem.03!$C$2:$C$181)*(Sem.03!$E$2:$G$181=300)),"")</f>
        <v>0</v>
      </c>
      <c r="P215" t="str">
        <f>IFERROR(SUMPRODUCT((Parfaites!$B215=[2]Sem!$C$2:$C$181)*([2]Sem!$E$2:$G$181=300)),"")</f>
        <v/>
      </c>
      <c r="Q215" t="str">
        <f>IFERROR(SUMPRODUCT((Parfaites!$B215=[3]Sem!$C$2:$C$181)*([3]Sem!$E$2:$G$181=300)),"")</f>
        <v/>
      </c>
      <c r="R215" t="str">
        <f>IFERROR(SUMPRODUCT((Parfaites!$B215=[4]Sem!$C$2:$C$181)*([4]Sem!$E$2:$G$181=300)),"")</f>
        <v/>
      </c>
      <c r="S215" t="str">
        <f>IFERROR(SUMPRODUCT((Parfaites!$B215=[5]Sem!$C$2:$C$181)*([5]Sem!$E$2:$G$181=300)),"")</f>
        <v/>
      </c>
      <c r="T215" t="str">
        <f>IFERROR(SUMPRODUCT((Parfaites!$B215=[17]Sem!$C$2:$C$181)*([17]Sem!$E$2:$G$181=300)),"")</f>
        <v/>
      </c>
      <c r="U215" t="str">
        <f>IFERROR(SUMPRODUCT((Parfaites!$B215=[18]Sem!$C$2:$C$181)*([18]Sem!$E$2:$G$181=300)),"")</f>
        <v/>
      </c>
      <c r="V215" t="str">
        <f>IFERROR(SUMPRODUCT((Parfaites!$B215=[19]Sem!$C$2:$C$181)*([19]Sem!$E$2:$G$181=300)),"")</f>
        <v/>
      </c>
      <c r="W215" t="str">
        <f>IFERROR(SUMPRODUCT((Parfaites!$B215=[20]Sem!$C$2:$C$181)*([20]Sem!$E$2:$G$181=300)),"")</f>
        <v/>
      </c>
      <c r="X215" t="str">
        <f>IFERROR(SUMPRODUCT((Parfaites!$B215=[21]Sem!$C$2:$C$181)*([21]Sem!$E$2:$G$181=300)),"")</f>
        <v/>
      </c>
      <c r="Y215" t="str">
        <f>IFERROR(SUMPRODUCT((Parfaites!$B215=[22]Sem!$C$2:$C$181)*([22]Sem!$E$2:$G$181=300)),"")</f>
        <v/>
      </c>
      <c r="Z215" t="str">
        <f>IFERROR(SUMPRODUCT((Parfaites!$B215=[23]Sem!$C$2:$C$181)*([23]Sem!$E$2:$G$181=300)),"")</f>
        <v/>
      </c>
      <c r="AA215">
        <f>IFERROR(SUMPRODUCT((Parfaites!$B215=Sem.015!$C$2:$C$181)*(Sem.015!$E$2:$G$181=300)),"")</f>
        <v>0</v>
      </c>
      <c r="AB215" t="str">
        <f>IFERROR(SUMPRODUCT((Parfaites!$B215=[24]Sem!$C$2:$C$181)*([24]Sem!$E$2:$G$181=300)),"")</f>
        <v/>
      </c>
      <c r="AC215" t="str">
        <f>IFERROR(SUMPRODUCT((Parfaites!$B215=[25]Sem!$C$2:$C$181)*([25]Sem!$E$2:$G$181=300)),"")</f>
        <v/>
      </c>
      <c r="AD215" t="str">
        <f>IFERROR(SUMPRODUCT((Parfaites!$B215=[26]Sem!$C$2:$C$181)*([26]Sem!$E$2:$G$181=300)),"")</f>
        <v/>
      </c>
      <c r="AE215" t="str">
        <f>IFERROR(SUMPRODUCT((Parfaites!$B215=[27]Sem!$C$2:$C$181)*([27]Sem!$E$2:$G$181=300)),"")</f>
        <v/>
      </c>
      <c r="AF215" t="str">
        <f>IFERROR(SUMPRODUCT((Parfaites!$B215=[28]Sem!$C$2:$C$181)*([28]Sem!$E$2:$G$181=300)),"")</f>
        <v/>
      </c>
      <c r="AG215" t="str">
        <f>IFERROR(SUMPRODUCT((Parfaites!$B215=[29]Sem!$C$2:$C$181)*([29]Sem!$E$2:$G$181=300)),"")</f>
        <v/>
      </c>
      <c r="AH215" t="str">
        <f>IFERROR(SUMPRODUCT((Parfaites!$B215=[16]Sem!$C$2:$C$181)*([16]Sem!$E$2:$G$181=300)),"")</f>
        <v/>
      </c>
      <c r="AI215" t="str">
        <f>IFERROR(SUMPRODUCT((Parfaites!$B215=[15]Sem!$C$2:$C$181)*([15]Sem!$E$2:$G$181=300)),"")</f>
        <v/>
      </c>
      <c r="AJ215" t="str">
        <f>IFERROR(SUMPRODUCT((Parfaites!$B215=[14]Sem!$C$2:$C$181)*([14]Sem!$E$2:$G$181=300)),"")</f>
        <v/>
      </c>
      <c r="AK215" t="str">
        <f>IFERROR(SUMPRODUCT((Parfaites!$B215=[13]Sem!$C$2:$C$181)*([13]Sem!$E$2:$G$181=300)),"")</f>
        <v/>
      </c>
      <c r="AL215" t="str">
        <f>IFERROR(SUMPRODUCT((Parfaites!$B215=[12]Sem!$C$2:$C$181)*([12]Sem!$E$2:$G$181=300)),"")</f>
        <v/>
      </c>
      <c r="AM215" t="str">
        <f>IFERROR(SUMPRODUCT((Parfaites!$B215=[11]Sem!$C$2:$C$181)*([11]Sem!$E$2:$G$181=300)),"")</f>
        <v/>
      </c>
      <c r="AN215" t="str">
        <f>IFERROR(SUMPRODUCT((Parfaites!$B215=[10]Sem!$C$2:$C$181)*([10]Sem!$E$2:$G$181=300)),"")</f>
        <v/>
      </c>
      <c r="AO215" t="str">
        <f>IFERROR(SUMPRODUCT((Parfaites!$B215=[9]Sem!$C$2:$C$181)*([9]Sem!$E$2:$G$181=300)),"")</f>
        <v/>
      </c>
      <c r="AP215">
        <f>IFERROR(SUMPRODUCT((Parfaites!$B215=Sem.030!$C$2:$C$181)*(Sem.030!$E$2:$G$181=300)),"")</f>
        <v>0</v>
      </c>
      <c r="AQ215" t="str">
        <f>IFERROR(SUMPRODUCT((Parfaites!$B215=[8]Sem!$C$2:$C$181)*([8]Sem!$E$2:$G$181=300)),"")</f>
        <v/>
      </c>
      <c r="AR215" t="str">
        <f>IFERROR(SUMPRODUCT((Parfaites!$B215=[7]Sem!$C$2:$C$181)*([7]Sem!$E$2:$G$181=300)),"")</f>
        <v/>
      </c>
      <c r="AS215" t="str">
        <f>IFERROR(SUMPRODUCT((Parfaites!$B215=[6]Sem!$C$2:$C$181)*([6]Sem!$E$2:$G$181=300)),"")</f>
        <v/>
      </c>
      <c r="AT215">
        <f>IFERROR(SUMPRODUCT((Parfaites!$B215=Sem.034!$C$2:$C$181)*(Sem.034!$E$2:$G$181=300)),"")</f>
        <v>0</v>
      </c>
    </row>
    <row r="216" spans="1:46" x14ac:dyDescent="0.25">
      <c r="A216" s="73">
        <v>1213</v>
      </c>
      <c r="B216" s="135">
        <f>'Informations personnelles'!C216</f>
        <v>0</v>
      </c>
      <c r="C216" s="147">
        <f>SUMPRODUCT((Parfaites!B216='Abat-Neuf'!C$2:C$181)*('Abat-Neuf'!E$2:G$181=300))</f>
        <v>0</v>
      </c>
      <c r="D216" s="127">
        <f t="shared" si="3"/>
        <v>0</v>
      </c>
      <c r="E216" s="126">
        <f>IFERROR(C216*Données!$X$25+D216*Données!$X$23,"")</f>
        <v>0</v>
      </c>
      <c r="M216">
        <f>IFERROR(SUMPRODUCT((Parfaites!$B216=Sem.01!$C$2:$C$181)*(Sem.01!$E$2:$G$181=300)),"")</f>
        <v>0</v>
      </c>
      <c r="N216" t="str">
        <f>IFERROR(SUMPRODUCT((Parfaites!$B216=[1]Sem!$C$2:$C$181)*([1]Sem!$E$2:$G$181=300)),"")</f>
        <v/>
      </c>
      <c r="O216">
        <f>IFERROR(SUMPRODUCT((Parfaites!$B216=Sem.03!$C$2:$C$181)*(Sem.03!$E$2:$G$181=300)),"")</f>
        <v>0</v>
      </c>
      <c r="P216" t="str">
        <f>IFERROR(SUMPRODUCT((Parfaites!$B216=[2]Sem!$C$2:$C$181)*([2]Sem!$E$2:$G$181=300)),"")</f>
        <v/>
      </c>
      <c r="Q216" t="str">
        <f>IFERROR(SUMPRODUCT((Parfaites!$B216=[3]Sem!$C$2:$C$181)*([3]Sem!$E$2:$G$181=300)),"")</f>
        <v/>
      </c>
      <c r="R216" t="str">
        <f>IFERROR(SUMPRODUCT((Parfaites!$B216=[4]Sem!$C$2:$C$181)*([4]Sem!$E$2:$G$181=300)),"")</f>
        <v/>
      </c>
      <c r="S216" t="str">
        <f>IFERROR(SUMPRODUCT((Parfaites!$B216=[5]Sem!$C$2:$C$181)*([5]Sem!$E$2:$G$181=300)),"")</f>
        <v/>
      </c>
      <c r="T216" t="str">
        <f>IFERROR(SUMPRODUCT((Parfaites!$B216=[17]Sem!$C$2:$C$181)*([17]Sem!$E$2:$G$181=300)),"")</f>
        <v/>
      </c>
      <c r="U216" t="str">
        <f>IFERROR(SUMPRODUCT((Parfaites!$B216=[18]Sem!$C$2:$C$181)*([18]Sem!$E$2:$G$181=300)),"")</f>
        <v/>
      </c>
      <c r="V216" t="str">
        <f>IFERROR(SUMPRODUCT((Parfaites!$B216=[19]Sem!$C$2:$C$181)*([19]Sem!$E$2:$G$181=300)),"")</f>
        <v/>
      </c>
      <c r="W216" t="str">
        <f>IFERROR(SUMPRODUCT((Parfaites!$B216=[20]Sem!$C$2:$C$181)*([20]Sem!$E$2:$G$181=300)),"")</f>
        <v/>
      </c>
      <c r="X216" t="str">
        <f>IFERROR(SUMPRODUCT((Parfaites!$B216=[21]Sem!$C$2:$C$181)*([21]Sem!$E$2:$G$181=300)),"")</f>
        <v/>
      </c>
      <c r="Y216" t="str">
        <f>IFERROR(SUMPRODUCT((Parfaites!$B216=[22]Sem!$C$2:$C$181)*([22]Sem!$E$2:$G$181=300)),"")</f>
        <v/>
      </c>
      <c r="Z216" t="str">
        <f>IFERROR(SUMPRODUCT((Parfaites!$B216=[23]Sem!$C$2:$C$181)*([23]Sem!$E$2:$G$181=300)),"")</f>
        <v/>
      </c>
      <c r="AA216">
        <f>IFERROR(SUMPRODUCT((Parfaites!$B216=Sem.015!$C$2:$C$181)*(Sem.015!$E$2:$G$181=300)),"")</f>
        <v>0</v>
      </c>
      <c r="AB216" t="str">
        <f>IFERROR(SUMPRODUCT((Parfaites!$B216=[24]Sem!$C$2:$C$181)*([24]Sem!$E$2:$G$181=300)),"")</f>
        <v/>
      </c>
      <c r="AC216" t="str">
        <f>IFERROR(SUMPRODUCT((Parfaites!$B216=[25]Sem!$C$2:$C$181)*([25]Sem!$E$2:$G$181=300)),"")</f>
        <v/>
      </c>
      <c r="AD216" t="str">
        <f>IFERROR(SUMPRODUCT((Parfaites!$B216=[26]Sem!$C$2:$C$181)*([26]Sem!$E$2:$G$181=300)),"")</f>
        <v/>
      </c>
      <c r="AE216" t="str">
        <f>IFERROR(SUMPRODUCT((Parfaites!$B216=[27]Sem!$C$2:$C$181)*([27]Sem!$E$2:$G$181=300)),"")</f>
        <v/>
      </c>
      <c r="AF216" t="str">
        <f>IFERROR(SUMPRODUCT((Parfaites!$B216=[28]Sem!$C$2:$C$181)*([28]Sem!$E$2:$G$181=300)),"")</f>
        <v/>
      </c>
      <c r="AG216" t="str">
        <f>IFERROR(SUMPRODUCT((Parfaites!$B216=[29]Sem!$C$2:$C$181)*([29]Sem!$E$2:$G$181=300)),"")</f>
        <v/>
      </c>
      <c r="AH216" t="str">
        <f>IFERROR(SUMPRODUCT((Parfaites!$B216=[16]Sem!$C$2:$C$181)*([16]Sem!$E$2:$G$181=300)),"")</f>
        <v/>
      </c>
      <c r="AI216" t="str">
        <f>IFERROR(SUMPRODUCT((Parfaites!$B216=[15]Sem!$C$2:$C$181)*([15]Sem!$E$2:$G$181=300)),"")</f>
        <v/>
      </c>
      <c r="AJ216" t="str">
        <f>IFERROR(SUMPRODUCT((Parfaites!$B216=[14]Sem!$C$2:$C$181)*([14]Sem!$E$2:$G$181=300)),"")</f>
        <v/>
      </c>
      <c r="AK216" t="str">
        <f>IFERROR(SUMPRODUCT((Parfaites!$B216=[13]Sem!$C$2:$C$181)*([13]Sem!$E$2:$G$181=300)),"")</f>
        <v/>
      </c>
      <c r="AL216" t="str">
        <f>IFERROR(SUMPRODUCT((Parfaites!$B216=[12]Sem!$C$2:$C$181)*([12]Sem!$E$2:$G$181=300)),"")</f>
        <v/>
      </c>
      <c r="AM216" t="str">
        <f>IFERROR(SUMPRODUCT((Parfaites!$B216=[11]Sem!$C$2:$C$181)*([11]Sem!$E$2:$G$181=300)),"")</f>
        <v/>
      </c>
      <c r="AN216" t="str">
        <f>IFERROR(SUMPRODUCT((Parfaites!$B216=[10]Sem!$C$2:$C$181)*([10]Sem!$E$2:$G$181=300)),"")</f>
        <v/>
      </c>
      <c r="AO216" t="str">
        <f>IFERROR(SUMPRODUCT((Parfaites!$B216=[9]Sem!$C$2:$C$181)*([9]Sem!$E$2:$G$181=300)),"")</f>
        <v/>
      </c>
      <c r="AP216">
        <f>IFERROR(SUMPRODUCT((Parfaites!$B216=Sem.030!$C$2:$C$181)*(Sem.030!$E$2:$G$181=300)),"")</f>
        <v>0</v>
      </c>
      <c r="AQ216" t="str">
        <f>IFERROR(SUMPRODUCT((Parfaites!$B216=[8]Sem!$C$2:$C$181)*([8]Sem!$E$2:$G$181=300)),"")</f>
        <v/>
      </c>
      <c r="AR216" t="str">
        <f>IFERROR(SUMPRODUCT((Parfaites!$B216=[7]Sem!$C$2:$C$181)*([7]Sem!$E$2:$G$181=300)),"")</f>
        <v/>
      </c>
      <c r="AS216" t="str">
        <f>IFERROR(SUMPRODUCT((Parfaites!$B216=[6]Sem!$C$2:$C$181)*([6]Sem!$E$2:$G$181=300)),"")</f>
        <v/>
      </c>
      <c r="AT216">
        <f>IFERROR(SUMPRODUCT((Parfaites!$B216=Sem.034!$C$2:$C$181)*(Sem.034!$E$2:$G$181=300)),"")</f>
        <v>0</v>
      </c>
    </row>
    <row r="217" spans="1:46" x14ac:dyDescent="0.25">
      <c r="A217" s="73">
        <v>1214</v>
      </c>
      <c r="B217" s="135">
        <f>'Informations personnelles'!C217</f>
        <v>0</v>
      </c>
      <c r="C217" s="147">
        <f>SUMPRODUCT((Parfaites!B217='Abat-Neuf'!C$2:C$181)*('Abat-Neuf'!E$2:G$181=300))</f>
        <v>0</v>
      </c>
      <c r="D217" s="127">
        <f t="shared" si="3"/>
        <v>0</v>
      </c>
      <c r="E217" s="126">
        <f>IFERROR(C217*Données!$X$25+D217*Données!$X$23,"")</f>
        <v>0</v>
      </c>
      <c r="M217">
        <f>IFERROR(SUMPRODUCT((Parfaites!$B217=Sem.01!$C$2:$C$181)*(Sem.01!$E$2:$G$181=300)),"")</f>
        <v>0</v>
      </c>
      <c r="N217" t="str">
        <f>IFERROR(SUMPRODUCT((Parfaites!$B217=[1]Sem!$C$2:$C$181)*([1]Sem!$E$2:$G$181=300)),"")</f>
        <v/>
      </c>
      <c r="O217">
        <f>IFERROR(SUMPRODUCT((Parfaites!$B217=Sem.03!$C$2:$C$181)*(Sem.03!$E$2:$G$181=300)),"")</f>
        <v>0</v>
      </c>
      <c r="P217" t="str">
        <f>IFERROR(SUMPRODUCT((Parfaites!$B217=[2]Sem!$C$2:$C$181)*([2]Sem!$E$2:$G$181=300)),"")</f>
        <v/>
      </c>
      <c r="Q217" t="str">
        <f>IFERROR(SUMPRODUCT((Parfaites!$B217=[3]Sem!$C$2:$C$181)*([3]Sem!$E$2:$G$181=300)),"")</f>
        <v/>
      </c>
      <c r="R217" t="str">
        <f>IFERROR(SUMPRODUCT((Parfaites!$B217=[4]Sem!$C$2:$C$181)*([4]Sem!$E$2:$G$181=300)),"")</f>
        <v/>
      </c>
      <c r="S217" t="str">
        <f>IFERROR(SUMPRODUCT((Parfaites!$B217=[5]Sem!$C$2:$C$181)*([5]Sem!$E$2:$G$181=300)),"")</f>
        <v/>
      </c>
      <c r="T217" t="str">
        <f>IFERROR(SUMPRODUCT((Parfaites!$B217=[17]Sem!$C$2:$C$181)*([17]Sem!$E$2:$G$181=300)),"")</f>
        <v/>
      </c>
      <c r="U217" t="str">
        <f>IFERROR(SUMPRODUCT((Parfaites!$B217=[18]Sem!$C$2:$C$181)*([18]Sem!$E$2:$G$181=300)),"")</f>
        <v/>
      </c>
      <c r="V217" t="str">
        <f>IFERROR(SUMPRODUCT((Parfaites!$B217=[19]Sem!$C$2:$C$181)*([19]Sem!$E$2:$G$181=300)),"")</f>
        <v/>
      </c>
      <c r="W217" t="str">
        <f>IFERROR(SUMPRODUCT((Parfaites!$B217=[20]Sem!$C$2:$C$181)*([20]Sem!$E$2:$G$181=300)),"")</f>
        <v/>
      </c>
      <c r="X217" t="str">
        <f>IFERROR(SUMPRODUCT((Parfaites!$B217=[21]Sem!$C$2:$C$181)*([21]Sem!$E$2:$G$181=300)),"")</f>
        <v/>
      </c>
      <c r="Y217" t="str">
        <f>IFERROR(SUMPRODUCT((Parfaites!$B217=[22]Sem!$C$2:$C$181)*([22]Sem!$E$2:$G$181=300)),"")</f>
        <v/>
      </c>
      <c r="Z217" t="str">
        <f>IFERROR(SUMPRODUCT((Parfaites!$B217=[23]Sem!$C$2:$C$181)*([23]Sem!$E$2:$G$181=300)),"")</f>
        <v/>
      </c>
      <c r="AA217">
        <f>IFERROR(SUMPRODUCT((Parfaites!$B217=Sem.015!$C$2:$C$181)*(Sem.015!$E$2:$G$181=300)),"")</f>
        <v>0</v>
      </c>
      <c r="AB217" t="str">
        <f>IFERROR(SUMPRODUCT((Parfaites!$B217=[24]Sem!$C$2:$C$181)*([24]Sem!$E$2:$G$181=300)),"")</f>
        <v/>
      </c>
      <c r="AC217" t="str">
        <f>IFERROR(SUMPRODUCT((Parfaites!$B217=[25]Sem!$C$2:$C$181)*([25]Sem!$E$2:$G$181=300)),"")</f>
        <v/>
      </c>
      <c r="AD217" t="str">
        <f>IFERROR(SUMPRODUCT((Parfaites!$B217=[26]Sem!$C$2:$C$181)*([26]Sem!$E$2:$G$181=300)),"")</f>
        <v/>
      </c>
      <c r="AE217" t="str">
        <f>IFERROR(SUMPRODUCT((Parfaites!$B217=[27]Sem!$C$2:$C$181)*([27]Sem!$E$2:$G$181=300)),"")</f>
        <v/>
      </c>
      <c r="AF217" t="str">
        <f>IFERROR(SUMPRODUCT((Parfaites!$B217=[28]Sem!$C$2:$C$181)*([28]Sem!$E$2:$G$181=300)),"")</f>
        <v/>
      </c>
      <c r="AG217" t="str">
        <f>IFERROR(SUMPRODUCT((Parfaites!$B217=[29]Sem!$C$2:$C$181)*([29]Sem!$E$2:$G$181=300)),"")</f>
        <v/>
      </c>
      <c r="AH217" t="str">
        <f>IFERROR(SUMPRODUCT((Parfaites!$B217=[16]Sem!$C$2:$C$181)*([16]Sem!$E$2:$G$181=300)),"")</f>
        <v/>
      </c>
      <c r="AI217" t="str">
        <f>IFERROR(SUMPRODUCT((Parfaites!$B217=[15]Sem!$C$2:$C$181)*([15]Sem!$E$2:$G$181=300)),"")</f>
        <v/>
      </c>
      <c r="AJ217" t="str">
        <f>IFERROR(SUMPRODUCT((Parfaites!$B217=[14]Sem!$C$2:$C$181)*([14]Sem!$E$2:$G$181=300)),"")</f>
        <v/>
      </c>
      <c r="AK217" t="str">
        <f>IFERROR(SUMPRODUCT((Parfaites!$B217=[13]Sem!$C$2:$C$181)*([13]Sem!$E$2:$G$181=300)),"")</f>
        <v/>
      </c>
      <c r="AL217" t="str">
        <f>IFERROR(SUMPRODUCT((Parfaites!$B217=[12]Sem!$C$2:$C$181)*([12]Sem!$E$2:$G$181=300)),"")</f>
        <v/>
      </c>
      <c r="AM217" t="str">
        <f>IFERROR(SUMPRODUCT((Parfaites!$B217=[11]Sem!$C$2:$C$181)*([11]Sem!$E$2:$G$181=300)),"")</f>
        <v/>
      </c>
      <c r="AN217" t="str">
        <f>IFERROR(SUMPRODUCT((Parfaites!$B217=[10]Sem!$C$2:$C$181)*([10]Sem!$E$2:$G$181=300)),"")</f>
        <v/>
      </c>
      <c r="AO217" t="str">
        <f>IFERROR(SUMPRODUCT((Parfaites!$B217=[9]Sem!$C$2:$C$181)*([9]Sem!$E$2:$G$181=300)),"")</f>
        <v/>
      </c>
      <c r="AP217">
        <f>IFERROR(SUMPRODUCT((Parfaites!$B217=Sem.030!$C$2:$C$181)*(Sem.030!$E$2:$G$181=300)),"")</f>
        <v>0</v>
      </c>
      <c r="AQ217" t="str">
        <f>IFERROR(SUMPRODUCT((Parfaites!$B217=[8]Sem!$C$2:$C$181)*([8]Sem!$E$2:$G$181=300)),"")</f>
        <v/>
      </c>
      <c r="AR217" t="str">
        <f>IFERROR(SUMPRODUCT((Parfaites!$B217=[7]Sem!$C$2:$C$181)*([7]Sem!$E$2:$G$181=300)),"")</f>
        <v/>
      </c>
      <c r="AS217" t="str">
        <f>IFERROR(SUMPRODUCT((Parfaites!$B217=[6]Sem!$C$2:$C$181)*([6]Sem!$E$2:$G$181=300)),"")</f>
        <v/>
      </c>
      <c r="AT217">
        <f>IFERROR(SUMPRODUCT((Parfaites!$B217=Sem.034!$C$2:$C$181)*(Sem.034!$E$2:$G$181=300)),"")</f>
        <v>0</v>
      </c>
    </row>
    <row r="218" spans="1:46" x14ac:dyDescent="0.25">
      <c r="A218" s="73">
        <v>1215</v>
      </c>
      <c r="B218" s="135">
        <f>'Informations personnelles'!C218</f>
        <v>0</v>
      </c>
      <c r="C218" s="147">
        <f>SUMPRODUCT((Parfaites!B218='Abat-Neuf'!C$2:C$181)*('Abat-Neuf'!E$2:G$181=300))</f>
        <v>0</v>
      </c>
      <c r="D218" s="127">
        <f t="shared" si="3"/>
        <v>0</v>
      </c>
      <c r="E218" s="126">
        <f>IFERROR(C218*Données!$X$25+D218*Données!$X$23,"")</f>
        <v>0</v>
      </c>
      <c r="M218">
        <f>IFERROR(SUMPRODUCT((Parfaites!$B218=Sem.01!$C$2:$C$181)*(Sem.01!$E$2:$G$181=300)),"")</f>
        <v>0</v>
      </c>
      <c r="N218" t="str">
        <f>IFERROR(SUMPRODUCT((Parfaites!$B218=[1]Sem!$C$2:$C$181)*([1]Sem!$E$2:$G$181=300)),"")</f>
        <v/>
      </c>
      <c r="O218">
        <f>IFERROR(SUMPRODUCT((Parfaites!$B218=Sem.03!$C$2:$C$181)*(Sem.03!$E$2:$G$181=300)),"")</f>
        <v>0</v>
      </c>
      <c r="P218" t="str">
        <f>IFERROR(SUMPRODUCT((Parfaites!$B218=[2]Sem!$C$2:$C$181)*([2]Sem!$E$2:$G$181=300)),"")</f>
        <v/>
      </c>
      <c r="Q218" t="str">
        <f>IFERROR(SUMPRODUCT((Parfaites!$B218=[3]Sem!$C$2:$C$181)*([3]Sem!$E$2:$G$181=300)),"")</f>
        <v/>
      </c>
      <c r="R218" t="str">
        <f>IFERROR(SUMPRODUCT((Parfaites!$B218=[4]Sem!$C$2:$C$181)*([4]Sem!$E$2:$G$181=300)),"")</f>
        <v/>
      </c>
      <c r="S218" t="str">
        <f>IFERROR(SUMPRODUCT((Parfaites!$B218=[5]Sem!$C$2:$C$181)*([5]Sem!$E$2:$G$181=300)),"")</f>
        <v/>
      </c>
      <c r="T218" t="str">
        <f>IFERROR(SUMPRODUCT((Parfaites!$B218=[17]Sem!$C$2:$C$181)*([17]Sem!$E$2:$G$181=300)),"")</f>
        <v/>
      </c>
      <c r="U218" t="str">
        <f>IFERROR(SUMPRODUCT((Parfaites!$B218=[18]Sem!$C$2:$C$181)*([18]Sem!$E$2:$G$181=300)),"")</f>
        <v/>
      </c>
      <c r="V218" t="str">
        <f>IFERROR(SUMPRODUCT((Parfaites!$B218=[19]Sem!$C$2:$C$181)*([19]Sem!$E$2:$G$181=300)),"")</f>
        <v/>
      </c>
      <c r="W218" t="str">
        <f>IFERROR(SUMPRODUCT((Parfaites!$B218=[20]Sem!$C$2:$C$181)*([20]Sem!$E$2:$G$181=300)),"")</f>
        <v/>
      </c>
      <c r="X218" t="str">
        <f>IFERROR(SUMPRODUCT((Parfaites!$B218=[21]Sem!$C$2:$C$181)*([21]Sem!$E$2:$G$181=300)),"")</f>
        <v/>
      </c>
      <c r="Y218" t="str">
        <f>IFERROR(SUMPRODUCT((Parfaites!$B218=[22]Sem!$C$2:$C$181)*([22]Sem!$E$2:$G$181=300)),"")</f>
        <v/>
      </c>
      <c r="Z218" t="str">
        <f>IFERROR(SUMPRODUCT((Parfaites!$B218=[23]Sem!$C$2:$C$181)*([23]Sem!$E$2:$G$181=300)),"")</f>
        <v/>
      </c>
      <c r="AA218">
        <f>IFERROR(SUMPRODUCT((Parfaites!$B218=Sem.015!$C$2:$C$181)*(Sem.015!$E$2:$G$181=300)),"")</f>
        <v>0</v>
      </c>
      <c r="AB218" t="str">
        <f>IFERROR(SUMPRODUCT((Parfaites!$B218=[24]Sem!$C$2:$C$181)*([24]Sem!$E$2:$G$181=300)),"")</f>
        <v/>
      </c>
      <c r="AC218" t="str">
        <f>IFERROR(SUMPRODUCT((Parfaites!$B218=[25]Sem!$C$2:$C$181)*([25]Sem!$E$2:$G$181=300)),"")</f>
        <v/>
      </c>
      <c r="AD218" t="str">
        <f>IFERROR(SUMPRODUCT((Parfaites!$B218=[26]Sem!$C$2:$C$181)*([26]Sem!$E$2:$G$181=300)),"")</f>
        <v/>
      </c>
      <c r="AE218" t="str">
        <f>IFERROR(SUMPRODUCT((Parfaites!$B218=[27]Sem!$C$2:$C$181)*([27]Sem!$E$2:$G$181=300)),"")</f>
        <v/>
      </c>
      <c r="AF218" t="str">
        <f>IFERROR(SUMPRODUCT((Parfaites!$B218=[28]Sem!$C$2:$C$181)*([28]Sem!$E$2:$G$181=300)),"")</f>
        <v/>
      </c>
      <c r="AG218" t="str">
        <f>IFERROR(SUMPRODUCT((Parfaites!$B218=[29]Sem!$C$2:$C$181)*([29]Sem!$E$2:$G$181=300)),"")</f>
        <v/>
      </c>
      <c r="AH218" t="str">
        <f>IFERROR(SUMPRODUCT((Parfaites!$B218=[16]Sem!$C$2:$C$181)*([16]Sem!$E$2:$G$181=300)),"")</f>
        <v/>
      </c>
      <c r="AI218" t="str">
        <f>IFERROR(SUMPRODUCT((Parfaites!$B218=[15]Sem!$C$2:$C$181)*([15]Sem!$E$2:$G$181=300)),"")</f>
        <v/>
      </c>
      <c r="AJ218" t="str">
        <f>IFERROR(SUMPRODUCT((Parfaites!$B218=[14]Sem!$C$2:$C$181)*([14]Sem!$E$2:$G$181=300)),"")</f>
        <v/>
      </c>
      <c r="AK218" t="str">
        <f>IFERROR(SUMPRODUCT((Parfaites!$B218=[13]Sem!$C$2:$C$181)*([13]Sem!$E$2:$G$181=300)),"")</f>
        <v/>
      </c>
      <c r="AL218" t="str">
        <f>IFERROR(SUMPRODUCT((Parfaites!$B218=[12]Sem!$C$2:$C$181)*([12]Sem!$E$2:$G$181=300)),"")</f>
        <v/>
      </c>
      <c r="AM218" t="str">
        <f>IFERROR(SUMPRODUCT((Parfaites!$B218=[11]Sem!$C$2:$C$181)*([11]Sem!$E$2:$G$181=300)),"")</f>
        <v/>
      </c>
      <c r="AN218" t="str">
        <f>IFERROR(SUMPRODUCT((Parfaites!$B218=[10]Sem!$C$2:$C$181)*([10]Sem!$E$2:$G$181=300)),"")</f>
        <v/>
      </c>
      <c r="AO218" t="str">
        <f>IFERROR(SUMPRODUCT((Parfaites!$B218=[9]Sem!$C$2:$C$181)*([9]Sem!$E$2:$G$181=300)),"")</f>
        <v/>
      </c>
      <c r="AP218">
        <f>IFERROR(SUMPRODUCT((Parfaites!$B218=Sem.030!$C$2:$C$181)*(Sem.030!$E$2:$G$181=300)),"")</f>
        <v>0</v>
      </c>
      <c r="AQ218" t="str">
        <f>IFERROR(SUMPRODUCT((Parfaites!$B218=[8]Sem!$C$2:$C$181)*([8]Sem!$E$2:$G$181=300)),"")</f>
        <v/>
      </c>
      <c r="AR218" t="str">
        <f>IFERROR(SUMPRODUCT((Parfaites!$B218=[7]Sem!$C$2:$C$181)*([7]Sem!$E$2:$G$181=300)),"")</f>
        <v/>
      </c>
      <c r="AS218" t="str">
        <f>IFERROR(SUMPRODUCT((Parfaites!$B218=[6]Sem!$C$2:$C$181)*([6]Sem!$E$2:$G$181=300)),"")</f>
        <v/>
      </c>
      <c r="AT218">
        <f>IFERROR(SUMPRODUCT((Parfaites!$B218=Sem.034!$C$2:$C$181)*(Sem.034!$E$2:$G$181=300)),"")</f>
        <v>0</v>
      </c>
    </row>
    <row r="219" spans="1:46" x14ac:dyDescent="0.25">
      <c r="A219" s="73">
        <v>1216</v>
      </c>
      <c r="B219" s="135">
        <f>'Informations personnelles'!C219</f>
        <v>0</v>
      </c>
      <c r="C219" s="147">
        <f>SUMPRODUCT((Parfaites!B219='Abat-Neuf'!C$2:C$181)*('Abat-Neuf'!E$2:G$181=300))</f>
        <v>0</v>
      </c>
      <c r="D219" s="127">
        <f t="shared" si="3"/>
        <v>0</v>
      </c>
      <c r="E219" s="126">
        <f>IFERROR(C219*Données!$X$25+D219*Données!$X$23,"")</f>
        <v>0</v>
      </c>
      <c r="M219">
        <f>IFERROR(SUMPRODUCT((Parfaites!$B219=Sem.01!$C$2:$C$181)*(Sem.01!$E$2:$G$181=300)),"")</f>
        <v>0</v>
      </c>
      <c r="N219" t="str">
        <f>IFERROR(SUMPRODUCT((Parfaites!$B219=[1]Sem!$C$2:$C$181)*([1]Sem!$E$2:$G$181=300)),"")</f>
        <v/>
      </c>
      <c r="O219">
        <f>IFERROR(SUMPRODUCT((Parfaites!$B219=Sem.03!$C$2:$C$181)*(Sem.03!$E$2:$G$181=300)),"")</f>
        <v>0</v>
      </c>
      <c r="P219" t="str">
        <f>IFERROR(SUMPRODUCT((Parfaites!$B219=[2]Sem!$C$2:$C$181)*([2]Sem!$E$2:$G$181=300)),"")</f>
        <v/>
      </c>
      <c r="Q219" t="str">
        <f>IFERROR(SUMPRODUCT((Parfaites!$B219=[3]Sem!$C$2:$C$181)*([3]Sem!$E$2:$G$181=300)),"")</f>
        <v/>
      </c>
      <c r="R219" t="str">
        <f>IFERROR(SUMPRODUCT((Parfaites!$B219=[4]Sem!$C$2:$C$181)*([4]Sem!$E$2:$G$181=300)),"")</f>
        <v/>
      </c>
      <c r="S219" t="str">
        <f>IFERROR(SUMPRODUCT((Parfaites!$B219=[5]Sem!$C$2:$C$181)*([5]Sem!$E$2:$G$181=300)),"")</f>
        <v/>
      </c>
      <c r="T219" t="str">
        <f>IFERROR(SUMPRODUCT((Parfaites!$B219=[17]Sem!$C$2:$C$181)*([17]Sem!$E$2:$G$181=300)),"")</f>
        <v/>
      </c>
      <c r="U219" t="str">
        <f>IFERROR(SUMPRODUCT((Parfaites!$B219=[18]Sem!$C$2:$C$181)*([18]Sem!$E$2:$G$181=300)),"")</f>
        <v/>
      </c>
      <c r="V219" t="str">
        <f>IFERROR(SUMPRODUCT((Parfaites!$B219=[19]Sem!$C$2:$C$181)*([19]Sem!$E$2:$G$181=300)),"")</f>
        <v/>
      </c>
      <c r="W219" t="str">
        <f>IFERROR(SUMPRODUCT((Parfaites!$B219=[20]Sem!$C$2:$C$181)*([20]Sem!$E$2:$G$181=300)),"")</f>
        <v/>
      </c>
      <c r="X219" t="str">
        <f>IFERROR(SUMPRODUCT((Parfaites!$B219=[21]Sem!$C$2:$C$181)*([21]Sem!$E$2:$G$181=300)),"")</f>
        <v/>
      </c>
      <c r="Y219" t="str">
        <f>IFERROR(SUMPRODUCT((Parfaites!$B219=[22]Sem!$C$2:$C$181)*([22]Sem!$E$2:$G$181=300)),"")</f>
        <v/>
      </c>
      <c r="Z219" t="str">
        <f>IFERROR(SUMPRODUCT((Parfaites!$B219=[23]Sem!$C$2:$C$181)*([23]Sem!$E$2:$G$181=300)),"")</f>
        <v/>
      </c>
      <c r="AA219">
        <f>IFERROR(SUMPRODUCT((Parfaites!$B219=Sem.015!$C$2:$C$181)*(Sem.015!$E$2:$G$181=300)),"")</f>
        <v>0</v>
      </c>
      <c r="AB219" t="str">
        <f>IFERROR(SUMPRODUCT((Parfaites!$B219=[24]Sem!$C$2:$C$181)*([24]Sem!$E$2:$G$181=300)),"")</f>
        <v/>
      </c>
      <c r="AC219" t="str">
        <f>IFERROR(SUMPRODUCT((Parfaites!$B219=[25]Sem!$C$2:$C$181)*([25]Sem!$E$2:$G$181=300)),"")</f>
        <v/>
      </c>
      <c r="AD219" t="str">
        <f>IFERROR(SUMPRODUCT((Parfaites!$B219=[26]Sem!$C$2:$C$181)*([26]Sem!$E$2:$G$181=300)),"")</f>
        <v/>
      </c>
      <c r="AE219" t="str">
        <f>IFERROR(SUMPRODUCT((Parfaites!$B219=[27]Sem!$C$2:$C$181)*([27]Sem!$E$2:$G$181=300)),"")</f>
        <v/>
      </c>
      <c r="AF219" t="str">
        <f>IFERROR(SUMPRODUCT((Parfaites!$B219=[28]Sem!$C$2:$C$181)*([28]Sem!$E$2:$G$181=300)),"")</f>
        <v/>
      </c>
      <c r="AG219" t="str">
        <f>IFERROR(SUMPRODUCT((Parfaites!$B219=[29]Sem!$C$2:$C$181)*([29]Sem!$E$2:$G$181=300)),"")</f>
        <v/>
      </c>
      <c r="AH219" t="str">
        <f>IFERROR(SUMPRODUCT((Parfaites!$B219=[16]Sem!$C$2:$C$181)*([16]Sem!$E$2:$G$181=300)),"")</f>
        <v/>
      </c>
      <c r="AI219" t="str">
        <f>IFERROR(SUMPRODUCT((Parfaites!$B219=[15]Sem!$C$2:$C$181)*([15]Sem!$E$2:$G$181=300)),"")</f>
        <v/>
      </c>
      <c r="AJ219" t="str">
        <f>IFERROR(SUMPRODUCT((Parfaites!$B219=[14]Sem!$C$2:$C$181)*([14]Sem!$E$2:$G$181=300)),"")</f>
        <v/>
      </c>
      <c r="AK219" t="str">
        <f>IFERROR(SUMPRODUCT((Parfaites!$B219=[13]Sem!$C$2:$C$181)*([13]Sem!$E$2:$G$181=300)),"")</f>
        <v/>
      </c>
      <c r="AL219" t="str">
        <f>IFERROR(SUMPRODUCT((Parfaites!$B219=[12]Sem!$C$2:$C$181)*([12]Sem!$E$2:$G$181=300)),"")</f>
        <v/>
      </c>
      <c r="AM219" t="str">
        <f>IFERROR(SUMPRODUCT((Parfaites!$B219=[11]Sem!$C$2:$C$181)*([11]Sem!$E$2:$G$181=300)),"")</f>
        <v/>
      </c>
      <c r="AN219" t="str">
        <f>IFERROR(SUMPRODUCT((Parfaites!$B219=[10]Sem!$C$2:$C$181)*([10]Sem!$E$2:$G$181=300)),"")</f>
        <v/>
      </c>
      <c r="AO219" t="str">
        <f>IFERROR(SUMPRODUCT((Parfaites!$B219=[9]Sem!$C$2:$C$181)*([9]Sem!$E$2:$G$181=300)),"")</f>
        <v/>
      </c>
      <c r="AP219">
        <f>IFERROR(SUMPRODUCT((Parfaites!$B219=Sem.030!$C$2:$C$181)*(Sem.030!$E$2:$G$181=300)),"")</f>
        <v>0</v>
      </c>
      <c r="AQ219" t="str">
        <f>IFERROR(SUMPRODUCT((Parfaites!$B219=[8]Sem!$C$2:$C$181)*([8]Sem!$E$2:$G$181=300)),"")</f>
        <v/>
      </c>
      <c r="AR219" t="str">
        <f>IFERROR(SUMPRODUCT((Parfaites!$B219=[7]Sem!$C$2:$C$181)*([7]Sem!$E$2:$G$181=300)),"")</f>
        <v/>
      </c>
      <c r="AS219" t="str">
        <f>IFERROR(SUMPRODUCT((Parfaites!$B219=[6]Sem!$C$2:$C$181)*([6]Sem!$E$2:$G$181=300)),"")</f>
        <v/>
      </c>
      <c r="AT219">
        <f>IFERROR(SUMPRODUCT((Parfaites!$B219=Sem.034!$C$2:$C$181)*(Sem.034!$E$2:$G$181=300)),"")</f>
        <v>0</v>
      </c>
    </row>
    <row r="220" spans="1:46" x14ac:dyDescent="0.25">
      <c r="A220" s="73">
        <v>1217</v>
      </c>
      <c r="B220" s="135">
        <f>'Informations personnelles'!C220</f>
        <v>0</v>
      </c>
      <c r="C220" s="147">
        <f>SUMPRODUCT((Parfaites!B220='Abat-Neuf'!C$2:C$181)*('Abat-Neuf'!E$2:G$181=300))</f>
        <v>0</v>
      </c>
      <c r="D220" s="127">
        <f t="shared" si="3"/>
        <v>0</v>
      </c>
      <c r="E220" s="126">
        <f>IFERROR(C220*Données!$X$25+D220*Données!$X$23,"")</f>
        <v>0</v>
      </c>
      <c r="M220">
        <f>IFERROR(SUMPRODUCT((Parfaites!$B220=Sem.01!$C$2:$C$181)*(Sem.01!$E$2:$G$181=300)),"")</f>
        <v>0</v>
      </c>
      <c r="N220" t="str">
        <f>IFERROR(SUMPRODUCT((Parfaites!$B220=[1]Sem!$C$2:$C$181)*([1]Sem!$E$2:$G$181=300)),"")</f>
        <v/>
      </c>
      <c r="O220">
        <f>IFERROR(SUMPRODUCT((Parfaites!$B220=Sem.03!$C$2:$C$181)*(Sem.03!$E$2:$G$181=300)),"")</f>
        <v>0</v>
      </c>
      <c r="P220" t="str">
        <f>IFERROR(SUMPRODUCT((Parfaites!$B220=[2]Sem!$C$2:$C$181)*([2]Sem!$E$2:$G$181=300)),"")</f>
        <v/>
      </c>
      <c r="Q220" t="str">
        <f>IFERROR(SUMPRODUCT((Parfaites!$B220=[3]Sem!$C$2:$C$181)*([3]Sem!$E$2:$G$181=300)),"")</f>
        <v/>
      </c>
      <c r="R220" t="str">
        <f>IFERROR(SUMPRODUCT((Parfaites!$B220=[4]Sem!$C$2:$C$181)*([4]Sem!$E$2:$G$181=300)),"")</f>
        <v/>
      </c>
      <c r="S220" t="str">
        <f>IFERROR(SUMPRODUCT((Parfaites!$B220=[5]Sem!$C$2:$C$181)*([5]Sem!$E$2:$G$181=300)),"")</f>
        <v/>
      </c>
      <c r="T220" t="str">
        <f>IFERROR(SUMPRODUCT((Parfaites!$B220=[17]Sem!$C$2:$C$181)*([17]Sem!$E$2:$G$181=300)),"")</f>
        <v/>
      </c>
      <c r="U220" t="str">
        <f>IFERROR(SUMPRODUCT((Parfaites!$B220=[18]Sem!$C$2:$C$181)*([18]Sem!$E$2:$G$181=300)),"")</f>
        <v/>
      </c>
      <c r="V220" t="str">
        <f>IFERROR(SUMPRODUCT((Parfaites!$B220=[19]Sem!$C$2:$C$181)*([19]Sem!$E$2:$G$181=300)),"")</f>
        <v/>
      </c>
      <c r="W220" t="str">
        <f>IFERROR(SUMPRODUCT((Parfaites!$B220=[20]Sem!$C$2:$C$181)*([20]Sem!$E$2:$G$181=300)),"")</f>
        <v/>
      </c>
      <c r="X220" t="str">
        <f>IFERROR(SUMPRODUCT((Parfaites!$B220=[21]Sem!$C$2:$C$181)*([21]Sem!$E$2:$G$181=300)),"")</f>
        <v/>
      </c>
      <c r="Y220" t="str">
        <f>IFERROR(SUMPRODUCT((Parfaites!$B220=[22]Sem!$C$2:$C$181)*([22]Sem!$E$2:$G$181=300)),"")</f>
        <v/>
      </c>
      <c r="Z220" t="str">
        <f>IFERROR(SUMPRODUCT((Parfaites!$B220=[23]Sem!$C$2:$C$181)*([23]Sem!$E$2:$G$181=300)),"")</f>
        <v/>
      </c>
      <c r="AA220">
        <f>IFERROR(SUMPRODUCT((Parfaites!$B220=Sem.015!$C$2:$C$181)*(Sem.015!$E$2:$G$181=300)),"")</f>
        <v>0</v>
      </c>
      <c r="AB220" t="str">
        <f>IFERROR(SUMPRODUCT((Parfaites!$B220=[24]Sem!$C$2:$C$181)*([24]Sem!$E$2:$G$181=300)),"")</f>
        <v/>
      </c>
      <c r="AC220" t="str">
        <f>IFERROR(SUMPRODUCT((Parfaites!$B220=[25]Sem!$C$2:$C$181)*([25]Sem!$E$2:$G$181=300)),"")</f>
        <v/>
      </c>
      <c r="AD220" t="str">
        <f>IFERROR(SUMPRODUCT((Parfaites!$B220=[26]Sem!$C$2:$C$181)*([26]Sem!$E$2:$G$181=300)),"")</f>
        <v/>
      </c>
      <c r="AE220" t="str">
        <f>IFERROR(SUMPRODUCT((Parfaites!$B220=[27]Sem!$C$2:$C$181)*([27]Sem!$E$2:$G$181=300)),"")</f>
        <v/>
      </c>
      <c r="AF220" t="str">
        <f>IFERROR(SUMPRODUCT((Parfaites!$B220=[28]Sem!$C$2:$C$181)*([28]Sem!$E$2:$G$181=300)),"")</f>
        <v/>
      </c>
      <c r="AG220" t="str">
        <f>IFERROR(SUMPRODUCT((Parfaites!$B220=[29]Sem!$C$2:$C$181)*([29]Sem!$E$2:$G$181=300)),"")</f>
        <v/>
      </c>
      <c r="AH220" t="str">
        <f>IFERROR(SUMPRODUCT((Parfaites!$B220=[16]Sem!$C$2:$C$181)*([16]Sem!$E$2:$G$181=300)),"")</f>
        <v/>
      </c>
      <c r="AI220" t="str">
        <f>IFERROR(SUMPRODUCT((Parfaites!$B220=[15]Sem!$C$2:$C$181)*([15]Sem!$E$2:$G$181=300)),"")</f>
        <v/>
      </c>
      <c r="AJ220" t="str">
        <f>IFERROR(SUMPRODUCT((Parfaites!$B220=[14]Sem!$C$2:$C$181)*([14]Sem!$E$2:$G$181=300)),"")</f>
        <v/>
      </c>
      <c r="AK220" t="str">
        <f>IFERROR(SUMPRODUCT((Parfaites!$B220=[13]Sem!$C$2:$C$181)*([13]Sem!$E$2:$G$181=300)),"")</f>
        <v/>
      </c>
      <c r="AL220" t="str">
        <f>IFERROR(SUMPRODUCT((Parfaites!$B220=[12]Sem!$C$2:$C$181)*([12]Sem!$E$2:$G$181=300)),"")</f>
        <v/>
      </c>
      <c r="AM220" t="str">
        <f>IFERROR(SUMPRODUCT((Parfaites!$B220=[11]Sem!$C$2:$C$181)*([11]Sem!$E$2:$G$181=300)),"")</f>
        <v/>
      </c>
      <c r="AN220" t="str">
        <f>IFERROR(SUMPRODUCT((Parfaites!$B220=[10]Sem!$C$2:$C$181)*([10]Sem!$E$2:$G$181=300)),"")</f>
        <v/>
      </c>
      <c r="AO220" t="str">
        <f>IFERROR(SUMPRODUCT((Parfaites!$B220=[9]Sem!$C$2:$C$181)*([9]Sem!$E$2:$G$181=300)),"")</f>
        <v/>
      </c>
      <c r="AP220">
        <f>IFERROR(SUMPRODUCT((Parfaites!$B220=Sem.030!$C$2:$C$181)*(Sem.030!$E$2:$G$181=300)),"")</f>
        <v>0</v>
      </c>
      <c r="AQ220" t="str">
        <f>IFERROR(SUMPRODUCT((Parfaites!$B220=[8]Sem!$C$2:$C$181)*([8]Sem!$E$2:$G$181=300)),"")</f>
        <v/>
      </c>
      <c r="AR220" t="str">
        <f>IFERROR(SUMPRODUCT((Parfaites!$B220=[7]Sem!$C$2:$C$181)*([7]Sem!$E$2:$G$181=300)),"")</f>
        <v/>
      </c>
      <c r="AS220" t="str">
        <f>IFERROR(SUMPRODUCT((Parfaites!$B220=[6]Sem!$C$2:$C$181)*([6]Sem!$E$2:$G$181=300)),"")</f>
        <v/>
      </c>
      <c r="AT220">
        <f>IFERROR(SUMPRODUCT((Parfaites!$B220=Sem.034!$C$2:$C$181)*(Sem.034!$E$2:$G$181=300)),"")</f>
        <v>0</v>
      </c>
    </row>
    <row r="221" spans="1:46" x14ac:dyDescent="0.25">
      <c r="A221" s="73">
        <v>1218</v>
      </c>
      <c r="B221" s="135">
        <f>'Informations personnelles'!C221</f>
        <v>0</v>
      </c>
      <c r="C221" s="147">
        <f>SUMPRODUCT((Parfaites!B221='Abat-Neuf'!C$2:C$181)*('Abat-Neuf'!E$2:G$181=300))</f>
        <v>0</v>
      </c>
      <c r="D221" s="127">
        <f t="shared" si="3"/>
        <v>0</v>
      </c>
      <c r="E221" s="126">
        <f>IFERROR(C221*Données!$X$25+D221*Données!$X$23,"")</f>
        <v>0</v>
      </c>
      <c r="M221">
        <f>IFERROR(SUMPRODUCT((Parfaites!$B221=Sem.01!$C$2:$C$181)*(Sem.01!$E$2:$G$181=300)),"")</f>
        <v>0</v>
      </c>
      <c r="N221" t="str">
        <f>IFERROR(SUMPRODUCT((Parfaites!$B221=[1]Sem!$C$2:$C$181)*([1]Sem!$E$2:$G$181=300)),"")</f>
        <v/>
      </c>
      <c r="O221">
        <f>IFERROR(SUMPRODUCT((Parfaites!$B221=Sem.03!$C$2:$C$181)*(Sem.03!$E$2:$G$181=300)),"")</f>
        <v>0</v>
      </c>
      <c r="P221" t="str">
        <f>IFERROR(SUMPRODUCT((Parfaites!$B221=[2]Sem!$C$2:$C$181)*([2]Sem!$E$2:$G$181=300)),"")</f>
        <v/>
      </c>
      <c r="Q221" t="str">
        <f>IFERROR(SUMPRODUCT((Parfaites!$B221=[3]Sem!$C$2:$C$181)*([3]Sem!$E$2:$G$181=300)),"")</f>
        <v/>
      </c>
      <c r="R221" t="str">
        <f>IFERROR(SUMPRODUCT((Parfaites!$B221=[4]Sem!$C$2:$C$181)*([4]Sem!$E$2:$G$181=300)),"")</f>
        <v/>
      </c>
      <c r="S221" t="str">
        <f>IFERROR(SUMPRODUCT((Parfaites!$B221=[5]Sem!$C$2:$C$181)*([5]Sem!$E$2:$G$181=300)),"")</f>
        <v/>
      </c>
      <c r="T221" t="str">
        <f>IFERROR(SUMPRODUCT((Parfaites!$B221=[17]Sem!$C$2:$C$181)*([17]Sem!$E$2:$G$181=300)),"")</f>
        <v/>
      </c>
      <c r="U221" t="str">
        <f>IFERROR(SUMPRODUCT((Parfaites!$B221=[18]Sem!$C$2:$C$181)*([18]Sem!$E$2:$G$181=300)),"")</f>
        <v/>
      </c>
      <c r="V221" t="str">
        <f>IFERROR(SUMPRODUCT((Parfaites!$B221=[19]Sem!$C$2:$C$181)*([19]Sem!$E$2:$G$181=300)),"")</f>
        <v/>
      </c>
      <c r="W221" t="str">
        <f>IFERROR(SUMPRODUCT((Parfaites!$B221=[20]Sem!$C$2:$C$181)*([20]Sem!$E$2:$G$181=300)),"")</f>
        <v/>
      </c>
      <c r="X221" t="str">
        <f>IFERROR(SUMPRODUCT((Parfaites!$B221=[21]Sem!$C$2:$C$181)*([21]Sem!$E$2:$G$181=300)),"")</f>
        <v/>
      </c>
      <c r="Y221" t="str">
        <f>IFERROR(SUMPRODUCT((Parfaites!$B221=[22]Sem!$C$2:$C$181)*([22]Sem!$E$2:$G$181=300)),"")</f>
        <v/>
      </c>
      <c r="Z221" t="str">
        <f>IFERROR(SUMPRODUCT((Parfaites!$B221=[23]Sem!$C$2:$C$181)*([23]Sem!$E$2:$G$181=300)),"")</f>
        <v/>
      </c>
      <c r="AA221">
        <f>IFERROR(SUMPRODUCT((Parfaites!$B221=Sem.015!$C$2:$C$181)*(Sem.015!$E$2:$G$181=300)),"")</f>
        <v>0</v>
      </c>
      <c r="AB221" t="str">
        <f>IFERROR(SUMPRODUCT((Parfaites!$B221=[24]Sem!$C$2:$C$181)*([24]Sem!$E$2:$G$181=300)),"")</f>
        <v/>
      </c>
      <c r="AC221" t="str">
        <f>IFERROR(SUMPRODUCT((Parfaites!$B221=[25]Sem!$C$2:$C$181)*([25]Sem!$E$2:$G$181=300)),"")</f>
        <v/>
      </c>
      <c r="AD221" t="str">
        <f>IFERROR(SUMPRODUCT((Parfaites!$B221=[26]Sem!$C$2:$C$181)*([26]Sem!$E$2:$G$181=300)),"")</f>
        <v/>
      </c>
      <c r="AE221" t="str">
        <f>IFERROR(SUMPRODUCT((Parfaites!$B221=[27]Sem!$C$2:$C$181)*([27]Sem!$E$2:$G$181=300)),"")</f>
        <v/>
      </c>
      <c r="AF221" t="str">
        <f>IFERROR(SUMPRODUCT((Parfaites!$B221=[28]Sem!$C$2:$C$181)*([28]Sem!$E$2:$G$181=300)),"")</f>
        <v/>
      </c>
      <c r="AG221" t="str">
        <f>IFERROR(SUMPRODUCT((Parfaites!$B221=[29]Sem!$C$2:$C$181)*([29]Sem!$E$2:$G$181=300)),"")</f>
        <v/>
      </c>
      <c r="AH221" t="str">
        <f>IFERROR(SUMPRODUCT((Parfaites!$B221=[16]Sem!$C$2:$C$181)*([16]Sem!$E$2:$G$181=300)),"")</f>
        <v/>
      </c>
      <c r="AI221" t="str">
        <f>IFERROR(SUMPRODUCT((Parfaites!$B221=[15]Sem!$C$2:$C$181)*([15]Sem!$E$2:$G$181=300)),"")</f>
        <v/>
      </c>
      <c r="AJ221" t="str">
        <f>IFERROR(SUMPRODUCT((Parfaites!$B221=[14]Sem!$C$2:$C$181)*([14]Sem!$E$2:$G$181=300)),"")</f>
        <v/>
      </c>
      <c r="AK221" t="str">
        <f>IFERROR(SUMPRODUCT((Parfaites!$B221=[13]Sem!$C$2:$C$181)*([13]Sem!$E$2:$G$181=300)),"")</f>
        <v/>
      </c>
      <c r="AL221" t="str">
        <f>IFERROR(SUMPRODUCT((Parfaites!$B221=[12]Sem!$C$2:$C$181)*([12]Sem!$E$2:$G$181=300)),"")</f>
        <v/>
      </c>
      <c r="AM221" t="str">
        <f>IFERROR(SUMPRODUCT((Parfaites!$B221=[11]Sem!$C$2:$C$181)*([11]Sem!$E$2:$G$181=300)),"")</f>
        <v/>
      </c>
      <c r="AN221" t="str">
        <f>IFERROR(SUMPRODUCT((Parfaites!$B221=[10]Sem!$C$2:$C$181)*([10]Sem!$E$2:$G$181=300)),"")</f>
        <v/>
      </c>
      <c r="AO221" t="str">
        <f>IFERROR(SUMPRODUCT((Parfaites!$B221=[9]Sem!$C$2:$C$181)*([9]Sem!$E$2:$G$181=300)),"")</f>
        <v/>
      </c>
      <c r="AP221">
        <f>IFERROR(SUMPRODUCT((Parfaites!$B221=Sem.030!$C$2:$C$181)*(Sem.030!$E$2:$G$181=300)),"")</f>
        <v>0</v>
      </c>
      <c r="AQ221" t="str">
        <f>IFERROR(SUMPRODUCT((Parfaites!$B221=[8]Sem!$C$2:$C$181)*([8]Sem!$E$2:$G$181=300)),"")</f>
        <v/>
      </c>
      <c r="AR221" t="str">
        <f>IFERROR(SUMPRODUCT((Parfaites!$B221=[7]Sem!$C$2:$C$181)*([7]Sem!$E$2:$G$181=300)),"")</f>
        <v/>
      </c>
      <c r="AS221" t="str">
        <f>IFERROR(SUMPRODUCT((Parfaites!$B221=[6]Sem!$C$2:$C$181)*([6]Sem!$E$2:$G$181=300)),"")</f>
        <v/>
      </c>
      <c r="AT221">
        <f>IFERROR(SUMPRODUCT((Parfaites!$B221=Sem.034!$C$2:$C$181)*(Sem.034!$E$2:$G$181=300)),"")</f>
        <v>0</v>
      </c>
    </row>
    <row r="222" spans="1:46" x14ac:dyDescent="0.25">
      <c r="A222" s="73">
        <v>1219</v>
      </c>
      <c r="B222" s="135">
        <f>'Informations personnelles'!C222</f>
        <v>0</v>
      </c>
      <c r="C222" s="147">
        <f>SUMPRODUCT((Parfaites!B222='Abat-Neuf'!C$2:C$181)*('Abat-Neuf'!E$2:G$181=300))</f>
        <v>0</v>
      </c>
      <c r="D222" s="127">
        <f t="shared" si="3"/>
        <v>0</v>
      </c>
      <c r="E222" s="126">
        <f>IFERROR(C222*Données!$X$25+D222*Données!$X$23,"")</f>
        <v>0</v>
      </c>
      <c r="M222">
        <f>IFERROR(SUMPRODUCT((Parfaites!$B222=Sem.01!$C$2:$C$181)*(Sem.01!$E$2:$G$181=300)),"")</f>
        <v>0</v>
      </c>
      <c r="N222" t="str">
        <f>IFERROR(SUMPRODUCT((Parfaites!$B222=[1]Sem!$C$2:$C$181)*([1]Sem!$E$2:$G$181=300)),"")</f>
        <v/>
      </c>
      <c r="O222">
        <f>IFERROR(SUMPRODUCT((Parfaites!$B222=Sem.03!$C$2:$C$181)*(Sem.03!$E$2:$G$181=300)),"")</f>
        <v>0</v>
      </c>
      <c r="P222" t="str">
        <f>IFERROR(SUMPRODUCT((Parfaites!$B222=[2]Sem!$C$2:$C$181)*([2]Sem!$E$2:$G$181=300)),"")</f>
        <v/>
      </c>
      <c r="Q222" t="str">
        <f>IFERROR(SUMPRODUCT((Parfaites!$B222=[3]Sem!$C$2:$C$181)*([3]Sem!$E$2:$G$181=300)),"")</f>
        <v/>
      </c>
      <c r="R222" t="str">
        <f>IFERROR(SUMPRODUCT((Parfaites!$B222=[4]Sem!$C$2:$C$181)*([4]Sem!$E$2:$G$181=300)),"")</f>
        <v/>
      </c>
      <c r="S222" t="str">
        <f>IFERROR(SUMPRODUCT((Parfaites!$B222=[5]Sem!$C$2:$C$181)*([5]Sem!$E$2:$G$181=300)),"")</f>
        <v/>
      </c>
      <c r="T222" t="str">
        <f>IFERROR(SUMPRODUCT((Parfaites!$B222=[17]Sem!$C$2:$C$181)*([17]Sem!$E$2:$G$181=300)),"")</f>
        <v/>
      </c>
      <c r="U222" t="str">
        <f>IFERROR(SUMPRODUCT((Parfaites!$B222=[18]Sem!$C$2:$C$181)*([18]Sem!$E$2:$G$181=300)),"")</f>
        <v/>
      </c>
      <c r="V222" t="str">
        <f>IFERROR(SUMPRODUCT((Parfaites!$B222=[19]Sem!$C$2:$C$181)*([19]Sem!$E$2:$G$181=300)),"")</f>
        <v/>
      </c>
      <c r="W222" t="str">
        <f>IFERROR(SUMPRODUCT((Parfaites!$B222=[20]Sem!$C$2:$C$181)*([20]Sem!$E$2:$G$181=300)),"")</f>
        <v/>
      </c>
      <c r="X222" t="str">
        <f>IFERROR(SUMPRODUCT((Parfaites!$B222=[21]Sem!$C$2:$C$181)*([21]Sem!$E$2:$G$181=300)),"")</f>
        <v/>
      </c>
      <c r="Y222" t="str">
        <f>IFERROR(SUMPRODUCT((Parfaites!$B222=[22]Sem!$C$2:$C$181)*([22]Sem!$E$2:$G$181=300)),"")</f>
        <v/>
      </c>
      <c r="Z222" t="str">
        <f>IFERROR(SUMPRODUCT((Parfaites!$B222=[23]Sem!$C$2:$C$181)*([23]Sem!$E$2:$G$181=300)),"")</f>
        <v/>
      </c>
      <c r="AA222">
        <f>IFERROR(SUMPRODUCT((Parfaites!$B222=Sem.015!$C$2:$C$181)*(Sem.015!$E$2:$G$181=300)),"")</f>
        <v>0</v>
      </c>
      <c r="AB222" t="str">
        <f>IFERROR(SUMPRODUCT((Parfaites!$B222=[24]Sem!$C$2:$C$181)*([24]Sem!$E$2:$G$181=300)),"")</f>
        <v/>
      </c>
      <c r="AC222" t="str">
        <f>IFERROR(SUMPRODUCT((Parfaites!$B222=[25]Sem!$C$2:$C$181)*([25]Sem!$E$2:$G$181=300)),"")</f>
        <v/>
      </c>
      <c r="AD222" t="str">
        <f>IFERROR(SUMPRODUCT((Parfaites!$B222=[26]Sem!$C$2:$C$181)*([26]Sem!$E$2:$G$181=300)),"")</f>
        <v/>
      </c>
      <c r="AE222" t="str">
        <f>IFERROR(SUMPRODUCT((Parfaites!$B222=[27]Sem!$C$2:$C$181)*([27]Sem!$E$2:$G$181=300)),"")</f>
        <v/>
      </c>
      <c r="AF222" t="str">
        <f>IFERROR(SUMPRODUCT((Parfaites!$B222=[28]Sem!$C$2:$C$181)*([28]Sem!$E$2:$G$181=300)),"")</f>
        <v/>
      </c>
      <c r="AG222" t="str">
        <f>IFERROR(SUMPRODUCT((Parfaites!$B222=[29]Sem!$C$2:$C$181)*([29]Sem!$E$2:$G$181=300)),"")</f>
        <v/>
      </c>
      <c r="AH222" t="str">
        <f>IFERROR(SUMPRODUCT((Parfaites!$B222=[16]Sem!$C$2:$C$181)*([16]Sem!$E$2:$G$181=300)),"")</f>
        <v/>
      </c>
      <c r="AI222" t="str">
        <f>IFERROR(SUMPRODUCT((Parfaites!$B222=[15]Sem!$C$2:$C$181)*([15]Sem!$E$2:$G$181=300)),"")</f>
        <v/>
      </c>
      <c r="AJ222" t="str">
        <f>IFERROR(SUMPRODUCT((Parfaites!$B222=[14]Sem!$C$2:$C$181)*([14]Sem!$E$2:$G$181=300)),"")</f>
        <v/>
      </c>
      <c r="AK222" t="str">
        <f>IFERROR(SUMPRODUCT((Parfaites!$B222=[13]Sem!$C$2:$C$181)*([13]Sem!$E$2:$G$181=300)),"")</f>
        <v/>
      </c>
      <c r="AL222" t="str">
        <f>IFERROR(SUMPRODUCT((Parfaites!$B222=[12]Sem!$C$2:$C$181)*([12]Sem!$E$2:$G$181=300)),"")</f>
        <v/>
      </c>
      <c r="AM222" t="str">
        <f>IFERROR(SUMPRODUCT((Parfaites!$B222=[11]Sem!$C$2:$C$181)*([11]Sem!$E$2:$G$181=300)),"")</f>
        <v/>
      </c>
      <c r="AN222" t="str">
        <f>IFERROR(SUMPRODUCT((Parfaites!$B222=[10]Sem!$C$2:$C$181)*([10]Sem!$E$2:$G$181=300)),"")</f>
        <v/>
      </c>
      <c r="AO222" t="str">
        <f>IFERROR(SUMPRODUCT((Parfaites!$B222=[9]Sem!$C$2:$C$181)*([9]Sem!$E$2:$G$181=300)),"")</f>
        <v/>
      </c>
      <c r="AP222">
        <f>IFERROR(SUMPRODUCT((Parfaites!$B222=Sem.030!$C$2:$C$181)*(Sem.030!$E$2:$G$181=300)),"")</f>
        <v>0</v>
      </c>
      <c r="AQ222" t="str">
        <f>IFERROR(SUMPRODUCT((Parfaites!$B222=[8]Sem!$C$2:$C$181)*([8]Sem!$E$2:$G$181=300)),"")</f>
        <v/>
      </c>
      <c r="AR222" t="str">
        <f>IFERROR(SUMPRODUCT((Parfaites!$B222=[7]Sem!$C$2:$C$181)*([7]Sem!$E$2:$G$181=300)),"")</f>
        <v/>
      </c>
      <c r="AS222" t="str">
        <f>IFERROR(SUMPRODUCT((Parfaites!$B222=[6]Sem!$C$2:$C$181)*([6]Sem!$E$2:$G$181=300)),"")</f>
        <v/>
      </c>
      <c r="AT222">
        <f>IFERROR(SUMPRODUCT((Parfaites!$B222=Sem.034!$C$2:$C$181)*(Sem.034!$E$2:$G$181=300)),"")</f>
        <v>0</v>
      </c>
    </row>
    <row r="223" spans="1:46" x14ac:dyDescent="0.25">
      <c r="A223" s="73">
        <v>1220</v>
      </c>
      <c r="B223" s="135">
        <f>'Informations personnelles'!C223</f>
        <v>0</v>
      </c>
      <c r="C223" s="147">
        <f>SUMPRODUCT((Parfaites!B223='Abat-Neuf'!C$2:C$181)*('Abat-Neuf'!E$2:G$181=300))</f>
        <v>0</v>
      </c>
      <c r="D223" s="127">
        <f t="shared" si="3"/>
        <v>0</v>
      </c>
      <c r="E223" s="126">
        <f>IFERROR(C223*Données!$X$25+D223*Données!$X$23,"")</f>
        <v>0</v>
      </c>
      <c r="M223">
        <f>IFERROR(SUMPRODUCT((Parfaites!$B223=Sem.01!$C$2:$C$181)*(Sem.01!$E$2:$G$181=300)),"")</f>
        <v>0</v>
      </c>
      <c r="N223" t="str">
        <f>IFERROR(SUMPRODUCT((Parfaites!$B223=[1]Sem!$C$2:$C$181)*([1]Sem!$E$2:$G$181=300)),"")</f>
        <v/>
      </c>
      <c r="O223">
        <f>IFERROR(SUMPRODUCT((Parfaites!$B223=Sem.03!$C$2:$C$181)*(Sem.03!$E$2:$G$181=300)),"")</f>
        <v>0</v>
      </c>
      <c r="P223" t="str">
        <f>IFERROR(SUMPRODUCT((Parfaites!$B223=[2]Sem!$C$2:$C$181)*([2]Sem!$E$2:$G$181=300)),"")</f>
        <v/>
      </c>
      <c r="Q223" t="str">
        <f>IFERROR(SUMPRODUCT((Parfaites!$B223=[3]Sem!$C$2:$C$181)*([3]Sem!$E$2:$G$181=300)),"")</f>
        <v/>
      </c>
      <c r="R223" t="str">
        <f>IFERROR(SUMPRODUCT((Parfaites!$B223=[4]Sem!$C$2:$C$181)*([4]Sem!$E$2:$G$181=300)),"")</f>
        <v/>
      </c>
      <c r="S223" t="str">
        <f>IFERROR(SUMPRODUCT((Parfaites!$B223=[5]Sem!$C$2:$C$181)*([5]Sem!$E$2:$G$181=300)),"")</f>
        <v/>
      </c>
      <c r="T223" t="str">
        <f>IFERROR(SUMPRODUCT((Parfaites!$B223=[17]Sem!$C$2:$C$181)*([17]Sem!$E$2:$G$181=300)),"")</f>
        <v/>
      </c>
      <c r="U223" t="str">
        <f>IFERROR(SUMPRODUCT((Parfaites!$B223=[18]Sem!$C$2:$C$181)*([18]Sem!$E$2:$G$181=300)),"")</f>
        <v/>
      </c>
      <c r="V223" t="str">
        <f>IFERROR(SUMPRODUCT((Parfaites!$B223=[19]Sem!$C$2:$C$181)*([19]Sem!$E$2:$G$181=300)),"")</f>
        <v/>
      </c>
      <c r="W223" t="str">
        <f>IFERROR(SUMPRODUCT((Parfaites!$B223=[20]Sem!$C$2:$C$181)*([20]Sem!$E$2:$G$181=300)),"")</f>
        <v/>
      </c>
      <c r="X223" t="str">
        <f>IFERROR(SUMPRODUCT((Parfaites!$B223=[21]Sem!$C$2:$C$181)*([21]Sem!$E$2:$G$181=300)),"")</f>
        <v/>
      </c>
      <c r="Y223" t="str">
        <f>IFERROR(SUMPRODUCT((Parfaites!$B223=[22]Sem!$C$2:$C$181)*([22]Sem!$E$2:$G$181=300)),"")</f>
        <v/>
      </c>
      <c r="Z223" t="str">
        <f>IFERROR(SUMPRODUCT((Parfaites!$B223=[23]Sem!$C$2:$C$181)*([23]Sem!$E$2:$G$181=300)),"")</f>
        <v/>
      </c>
      <c r="AA223">
        <f>IFERROR(SUMPRODUCT((Parfaites!$B223=Sem.015!$C$2:$C$181)*(Sem.015!$E$2:$G$181=300)),"")</f>
        <v>0</v>
      </c>
      <c r="AB223" t="str">
        <f>IFERROR(SUMPRODUCT((Parfaites!$B223=[24]Sem!$C$2:$C$181)*([24]Sem!$E$2:$G$181=300)),"")</f>
        <v/>
      </c>
      <c r="AC223" t="str">
        <f>IFERROR(SUMPRODUCT((Parfaites!$B223=[25]Sem!$C$2:$C$181)*([25]Sem!$E$2:$G$181=300)),"")</f>
        <v/>
      </c>
      <c r="AD223" t="str">
        <f>IFERROR(SUMPRODUCT((Parfaites!$B223=[26]Sem!$C$2:$C$181)*([26]Sem!$E$2:$G$181=300)),"")</f>
        <v/>
      </c>
      <c r="AE223" t="str">
        <f>IFERROR(SUMPRODUCT((Parfaites!$B223=[27]Sem!$C$2:$C$181)*([27]Sem!$E$2:$G$181=300)),"")</f>
        <v/>
      </c>
      <c r="AF223" t="str">
        <f>IFERROR(SUMPRODUCT((Parfaites!$B223=[28]Sem!$C$2:$C$181)*([28]Sem!$E$2:$G$181=300)),"")</f>
        <v/>
      </c>
      <c r="AG223" t="str">
        <f>IFERROR(SUMPRODUCT((Parfaites!$B223=[29]Sem!$C$2:$C$181)*([29]Sem!$E$2:$G$181=300)),"")</f>
        <v/>
      </c>
      <c r="AH223" t="str">
        <f>IFERROR(SUMPRODUCT((Parfaites!$B223=[16]Sem!$C$2:$C$181)*([16]Sem!$E$2:$G$181=300)),"")</f>
        <v/>
      </c>
      <c r="AI223" t="str">
        <f>IFERROR(SUMPRODUCT((Parfaites!$B223=[15]Sem!$C$2:$C$181)*([15]Sem!$E$2:$G$181=300)),"")</f>
        <v/>
      </c>
      <c r="AJ223" t="str">
        <f>IFERROR(SUMPRODUCT((Parfaites!$B223=[14]Sem!$C$2:$C$181)*([14]Sem!$E$2:$G$181=300)),"")</f>
        <v/>
      </c>
      <c r="AK223" t="str">
        <f>IFERROR(SUMPRODUCT((Parfaites!$B223=[13]Sem!$C$2:$C$181)*([13]Sem!$E$2:$G$181=300)),"")</f>
        <v/>
      </c>
      <c r="AL223" t="str">
        <f>IFERROR(SUMPRODUCT((Parfaites!$B223=[12]Sem!$C$2:$C$181)*([12]Sem!$E$2:$G$181=300)),"")</f>
        <v/>
      </c>
      <c r="AM223" t="str">
        <f>IFERROR(SUMPRODUCT((Parfaites!$B223=[11]Sem!$C$2:$C$181)*([11]Sem!$E$2:$G$181=300)),"")</f>
        <v/>
      </c>
      <c r="AN223" t="str">
        <f>IFERROR(SUMPRODUCT((Parfaites!$B223=[10]Sem!$C$2:$C$181)*([10]Sem!$E$2:$G$181=300)),"")</f>
        <v/>
      </c>
      <c r="AO223" t="str">
        <f>IFERROR(SUMPRODUCT((Parfaites!$B223=[9]Sem!$C$2:$C$181)*([9]Sem!$E$2:$G$181=300)),"")</f>
        <v/>
      </c>
      <c r="AP223">
        <f>IFERROR(SUMPRODUCT((Parfaites!$B223=Sem.030!$C$2:$C$181)*(Sem.030!$E$2:$G$181=300)),"")</f>
        <v>0</v>
      </c>
      <c r="AQ223" t="str">
        <f>IFERROR(SUMPRODUCT((Parfaites!$B223=[8]Sem!$C$2:$C$181)*([8]Sem!$E$2:$G$181=300)),"")</f>
        <v/>
      </c>
      <c r="AR223" t="str">
        <f>IFERROR(SUMPRODUCT((Parfaites!$B223=[7]Sem!$C$2:$C$181)*([7]Sem!$E$2:$G$181=300)),"")</f>
        <v/>
      </c>
      <c r="AS223" t="str">
        <f>IFERROR(SUMPRODUCT((Parfaites!$B223=[6]Sem!$C$2:$C$181)*([6]Sem!$E$2:$G$181=300)),"")</f>
        <v/>
      </c>
      <c r="AT223">
        <f>IFERROR(SUMPRODUCT((Parfaites!$B223=Sem.034!$C$2:$C$181)*(Sem.034!$E$2:$G$181=300)),"")</f>
        <v>0</v>
      </c>
    </row>
    <row r="224" spans="1:46" x14ac:dyDescent="0.25">
      <c r="A224" s="73">
        <v>1221</v>
      </c>
      <c r="B224" s="135">
        <f>'Informations personnelles'!C224</f>
        <v>0</v>
      </c>
      <c r="C224" s="147">
        <f>SUMPRODUCT((Parfaites!B224='Abat-Neuf'!C$2:C$181)*('Abat-Neuf'!E$2:G$181=300))</f>
        <v>0</v>
      </c>
      <c r="D224" s="127">
        <f t="shared" si="3"/>
        <v>0</v>
      </c>
      <c r="E224" s="126">
        <f>IFERROR(C224*Données!$X$25+D224*Données!$X$23,"")</f>
        <v>0</v>
      </c>
      <c r="M224">
        <f>IFERROR(SUMPRODUCT((Parfaites!$B224=Sem.01!$C$2:$C$181)*(Sem.01!$E$2:$G$181=300)),"")</f>
        <v>0</v>
      </c>
      <c r="N224" t="str">
        <f>IFERROR(SUMPRODUCT((Parfaites!$B224=[1]Sem!$C$2:$C$181)*([1]Sem!$E$2:$G$181=300)),"")</f>
        <v/>
      </c>
      <c r="O224">
        <f>IFERROR(SUMPRODUCT((Parfaites!$B224=Sem.03!$C$2:$C$181)*(Sem.03!$E$2:$G$181=300)),"")</f>
        <v>0</v>
      </c>
      <c r="P224" t="str">
        <f>IFERROR(SUMPRODUCT((Parfaites!$B224=[2]Sem!$C$2:$C$181)*([2]Sem!$E$2:$G$181=300)),"")</f>
        <v/>
      </c>
      <c r="Q224" t="str">
        <f>IFERROR(SUMPRODUCT((Parfaites!$B224=[3]Sem!$C$2:$C$181)*([3]Sem!$E$2:$G$181=300)),"")</f>
        <v/>
      </c>
      <c r="R224" t="str">
        <f>IFERROR(SUMPRODUCT((Parfaites!$B224=[4]Sem!$C$2:$C$181)*([4]Sem!$E$2:$G$181=300)),"")</f>
        <v/>
      </c>
      <c r="S224" t="str">
        <f>IFERROR(SUMPRODUCT((Parfaites!$B224=[5]Sem!$C$2:$C$181)*([5]Sem!$E$2:$G$181=300)),"")</f>
        <v/>
      </c>
      <c r="T224" t="str">
        <f>IFERROR(SUMPRODUCT((Parfaites!$B224=[17]Sem!$C$2:$C$181)*([17]Sem!$E$2:$G$181=300)),"")</f>
        <v/>
      </c>
      <c r="U224" t="str">
        <f>IFERROR(SUMPRODUCT((Parfaites!$B224=[18]Sem!$C$2:$C$181)*([18]Sem!$E$2:$G$181=300)),"")</f>
        <v/>
      </c>
      <c r="V224" t="str">
        <f>IFERROR(SUMPRODUCT((Parfaites!$B224=[19]Sem!$C$2:$C$181)*([19]Sem!$E$2:$G$181=300)),"")</f>
        <v/>
      </c>
      <c r="W224" t="str">
        <f>IFERROR(SUMPRODUCT((Parfaites!$B224=[20]Sem!$C$2:$C$181)*([20]Sem!$E$2:$G$181=300)),"")</f>
        <v/>
      </c>
      <c r="X224" t="str">
        <f>IFERROR(SUMPRODUCT((Parfaites!$B224=[21]Sem!$C$2:$C$181)*([21]Sem!$E$2:$G$181=300)),"")</f>
        <v/>
      </c>
      <c r="Y224" t="str">
        <f>IFERROR(SUMPRODUCT((Parfaites!$B224=[22]Sem!$C$2:$C$181)*([22]Sem!$E$2:$G$181=300)),"")</f>
        <v/>
      </c>
      <c r="Z224" t="str">
        <f>IFERROR(SUMPRODUCT((Parfaites!$B224=[23]Sem!$C$2:$C$181)*([23]Sem!$E$2:$G$181=300)),"")</f>
        <v/>
      </c>
      <c r="AA224">
        <f>IFERROR(SUMPRODUCT((Parfaites!$B224=Sem.015!$C$2:$C$181)*(Sem.015!$E$2:$G$181=300)),"")</f>
        <v>0</v>
      </c>
      <c r="AB224" t="str">
        <f>IFERROR(SUMPRODUCT((Parfaites!$B224=[24]Sem!$C$2:$C$181)*([24]Sem!$E$2:$G$181=300)),"")</f>
        <v/>
      </c>
      <c r="AC224" t="str">
        <f>IFERROR(SUMPRODUCT((Parfaites!$B224=[25]Sem!$C$2:$C$181)*([25]Sem!$E$2:$G$181=300)),"")</f>
        <v/>
      </c>
      <c r="AD224" t="str">
        <f>IFERROR(SUMPRODUCT((Parfaites!$B224=[26]Sem!$C$2:$C$181)*([26]Sem!$E$2:$G$181=300)),"")</f>
        <v/>
      </c>
      <c r="AE224" t="str">
        <f>IFERROR(SUMPRODUCT((Parfaites!$B224=[27]Sem!$C$2:$C$181)*([27]Sem!$E$2:$G$181=300)),"")</f>
        <v/>
      </c>
      <c r="AF224" t="str">
        <f>IFERROR(SUMPRODUCT((Parfaites!$B224=[28]Sem!$C$2:$C$181)*([28]Sem!$E$2:$G$181=300)),"")</f>
        <v/>
      </c>
      <c r="AG224" t="str">
        <f>IFERROR(SUMPRODUCT((Parfaites!$B224=[29]Sem!$C$2:$C$181)*([29]Sem!$E$2:$G$181=300)),"")</f>
        <v/>
      </c>
      <c r="AH224" t="str">
        <f>IFERROR(SUMPRODUCT((Parfaites!$B224=[16]Sem!$C$2:$C$181)*([16]Sem!$E$2:$G$181=300)),"")</f>
        <v/>
      </c>
      <c r="AI224" t="str">
        <f>IFERROR(SUMPRODUCT((Parfaites!$B224=[15]Sem!$C$2:$C$181)*([15]Sem!$E$2:$G$181=300)),"")</f>
        <v/>
      </c>
      <c r="AJ224" t="str">
        <f>IFERROR(SUMPRODUCT((Parfaites!$B224=[14]Sem!$C$2:$C$181)*([14]Sem!$E$2:$G$181=300)),"")</f>
        <v/>
      </c>
      <c r="AK224" t="str">
        <f>IFERROR(SUMPRODUCT((Parfaites!$B224=[13]Sem!$C$2:$C$181)*([13]Sem!$E$2:$G$181=300)),"")</f>
        <v/>
      </c>
      <c r="AL224" t="str">
        <f>IFERROR(SUMPRODUCT((Parfaites!$B224=[12]Sem!$C$2:$C$181)*([12]Sem!$E$2:$G$181=300)),"")</f>
        <v/>
      </c>
      <c r="AM224" t="str">
        <f>IFERROR(SUMPRODUCT((Parfaites!$B224=[11]Sem!$C$2:$C$181)*([11]Sem!$E$2:$G$181=300)),"")</f>
        <v/>
      </c>
      <c r="AN224" t="str">
        <f>IFERROR(SUMPRODUCT((Parfaites!$B224=[10]Sem!$C$2:$C$181)*([10]Sem!$E$2:$G$181=300)),"")</f>
        <v/>
      </c>
      <c r="AO224" t="str">
        <f>IFERROR(SUMPRODUCT((Parfaites!$B224=[9]Sem!$C$2:$C$181)*([9]Sem!$E$2:$G$181=300)),"")</f>
        <v/>
      </c>
      <c r="AP224">
        <f>IFERROR(SUMPRODUCT((Parfaites!$B224=Sem.030!$C$2:$C$181)*(Sem.030!$E$2:$G$181=300)),"")</f>
        <v>0</v>
      </c>
      <c r="AQ224" t="str">
        <f>IFERROR(SUMPRODUCT((Parfaites!$B224=[8]Sem!$C$2:$C$181)*([8]Sem!$E$2:$G$181=300)),"")</f>
        <v/>
      </c>
      <c r="AR224" t="str">
        <f>IFERROR(SUMPRODUCT((Parfaites!$B224=[7]Sem!$C$2:$C$181)*([7]Sem!$E$2:$G$181=300)),"")</f>
        <v/>
      </c>
      <c r="AS224" t="str">
        <f>IFERROR(SUMPRODUCT((Parfaites!$B224=[6]Sem!$C$2:$C$181)*([6]Sem!$E$2:$G$181=300)),"")</f>
        <v/>
      </c>
      <c r="AT224">
        <f>IFERROR(SUMPRODUCT((Parfaites!$B224=Sem.034!$C$2:$C$181)*(Sem.034!$E$2:$G$181=300)),"")</f>
        <v>0</v>
      </c>
    </row>
    <row r="225" spans="1:46" x14ac:dyDescent="0.25">
      <c r="A225" s="73">
        <v>1222</v>
      </c>
      <c r="B225" s="135">
        <f>'Informations personnelles'!C225</f>
        <v>0</v>
      </c>
      <c r="C225" s="147">
        <f>SUMPRODUCT((Parfaites!B225='Abat-Neuf'!C$2:C$181)*('Abat-Neuf'!E$2:G$181=300))</f>
        <v>0</v>
      </c>
      <c r="D225" s="127">
        <f t="shared" si="3"/>
        <v>0</v>
      </c>
      <c r="E225" s="126">
        <f>IFERROR(C225*Données!$X$25+D225*Données!$X$23,"")</f>
        <v>0</v>
      </c>
      <c r="M225">
        <f>IFERROR(SUMPRODUCT((Parfaites!$B225=Sem.01!$C$2:$C$181)*(Sem.01!$E$2:$G$181=300)),"")</f>
        <v>0</v>
      </c>
      <c r="N225" t="str">
        <f>IFERROR(SUMPRODUCT((Parfaites!$B225=[1]Sem!$C$2:$C$181)*([1]Sem!$E$2:$G$181=300)),"")</f>
        <v/>
      </c>
      <c r="O225">
        <f>IFERROR(SUMPRODUCT((Parfaites!$B225=Sem.03!$C$2:$C$181)*(Sem.03!$E$2:$G$181=300)),"")</f>
        <v>0</v>
      </c>
      <c r="P225" t="str">
        <f>IFERROR(SUMPRODUCT((Parfaites!$B225=[2]Sem!$C$2:$C$181)*([2]Sem!$E$2:$G$181=300)),"")</f>
        <v/>
      </c>
      <c r="Q225" t="str">
        <f>IFERROR(SUMPRODUCT((Parfaites!$B225=[3]Sem!$C$2:$C$181)*([3]Sem!$E$2:$G$181=300)),"")</f>
        <v/>
      </c>
      <c r="R225" t="str">
        <f>IFERROR(SUMPRODUCT((Parfaites!$B225=[4]Sem!$C$2:$C$181)*([4]Sem!$E$2:$G$181=300)),"")</f>
        <v/>
      </c>
      <c r="S225" t="str">
        <f>IFERROR(SUMPRODUCT((Parfaites!$B225=[5]Sem!$C$2:$C$181)*([5]Sem!$E$2:$G$181=300)),"")</f>
        <v/>
      </c>
      <c r="T225" t="str">
        <f>IFERROR(SUMPRODUCT((Parfaites!$B225=[17]Sem!$C$2:$C$181)*([17]Sem!$E$2:$G$181=300)),"")</f>
        <v/>
      </c>
      <c r="U225" t="str">
        <f>IFERROR(SUMPRODUCT((Parfaites!$B225=[18]Sem!$C$2:$C$181)*([18]Sem!$E$2:$G$181=300)),"")</f>
        <v/>
      </c>
      <c r="V225" t="str">
        <f>IFERROR(SUMPRODUCT((Parfaites!$B225=[19]Sem!$C$2:$C$181)*([19]Sem!$E$2:$G$181=300)),"")</f>
        <v/>
      </c>
      <c r="W225" t="str">
        <f>IFERROR(SUMPRODUCT((Parfaites!$B225=[20]Sem!$C$2:$C$181)*([20]Sem!$E$2:$G$181=300)),"")</f>
        <v/>
      </c>
      <c r="X225" t="str">
        <f>IFERROR(SUMPRODUCT((Parfaites!$B225=[21]Sem!$C$2:$C$181)*([21]Sem!$E$2:$G$181=300)),"")</f>
        <v/>
      </c>
      <c r="Y225" t="str">
        <f>IFERROR(SUMPRODUCT((Parfaites!$B225=[22]Sem!$C$2:$C$181)*([22]Sem!$E$2:$G$181=300)),"")</f>
        <v/>
      </c>
      <c r="Z225" t="str">
        <f>IFERROR(SUMPRODUCT((Parfaites!$B225=[23]Sem!$C$2:$C$181)*([23]Sem!$E$2:$G$181=300)),"")</f>
        <v/>
      </c>
      <c r="AA225">
        <f>IFERROR(SUMPRODUCT((Parfaites!$B225=Sem.015!$C$2:$C$181)*(Sem.015!$E$2:$G$181=300)),"")</f>
        <v>0</v>
      </c>
      <c r="AB225" t="str">
        <f>IFERROR(SUMPRODUCT((Parfaites!$B225=[24]Sem!$C$2:$C$181)*([24]Sem!$E$2:$G$181=300)),"")</f>
        <v/>
      </c>
      <c r="AC225" t="str">
        <f>IFERROR(SUMPRODUCT((Parfaites!$B225=[25]Sem!$C$2:$C$181)*([25]Sem!$E$2:$G$181=300)),"")</f>
        <v/>
      </c>
      <c r="AD225" t="str">
        <f>IFERROR(SUMPRODUCT((Parfaites!$B225=[26]Sem!$C$2:$C$181)*([26]Sem!$E$2:$G$181=300)),"")</f>
        <v/>
      </c>
      <c r="AE225" t="str">
        <f>IFERROR(SUMPRODUCT((Parfaites!$B225=[27]Sem!$C$2:$C$181)*([27]Sem!$E$2:$G$181=300)),"")</f>
        <v/>
      </c>
      <c r="AF225" t="str">
        <f>IFERROR(SUMPRODUCT((Parfaites!$B225=[28]Sem!$C$2:$C$181)*([28]Sem!$E$2:$G$181=300)),"")</f>
        <v/>
      </c>
      <c r="AG225" t="str">
        <f>IFERROR(SUMPRODUCT((Parfaites!$B225=[29]Sem!$C$2:$C$181)*([29]Sem!$E$2:$G$181=300)),"")</f>
        <v/>
      </c>
      <c r="AH225" t="str">
        <f>IFERROR(SUMPRODUCT((Parfaites!$B225=[16]Sem!$C$2:$C$181)*([16]Sem!$E$2:$G$181=300)),"")</f>
        <v/>
      </c>
      <c r="AI225" t="str">
        <f>IFERROR(SUMPRODUCT((Parfaites!$B225=[15]Sem!$C$2:$C$181)*([15]Sem!$E$2:$G$181=300)),"")</f>
        <v/>
      </c>
      <c r="AJ225" t="str">
        <f>IFERROR(SUMPRODUCT((Parfaites!$B225=[14]Sem!$C$2:$C$181)*([14]Sem!$E$2:$G$181=300)),"")</f>
        <v/>
      </c>
      <c r="AK225" t="str">
        <f>IFERROR(SUMPRODUCT((Parfaites!$B225=[13]Sem!$C$2:$C$181)*([13]Sem!$E$2:$G$181=300)),"")</f>
        <v/>
      </c>
      <c r="AL225" t="str">
        <f>IFERROR(SUMPRODUCT((Parfaites!$B225=[12]Sem!$C$2:$C$181)*([12]Sem!$E$2:$G$181=300)),"")</f>
        <v/>
      </c>
      <c r="AM225" t="str">
        <f>IFERROR(SUMPRODUCT((Parfaites!$B225=[11]Sem!$C$2:$C$181)*([11]Sem!$E$2:$G$181=300)),"")</f>
        <v/>
      </c>
      <c r="AN225" t="str">
        <f>IFERROR(SUMPRODUCT((Parfaites!$B225=[10]Sem!$C$2:$C$181)*([10]Sem!$E$2:$G$181=300)),"")</f>
        <v/>
      </c>
      <c r="AO225" t="str">
        <f>IFERROR(SUMPRODUCT((Parfaites!$B225=[9]Sem!$C$2:$C$181)*([9]Sem!$E$2:$G$181=300)),"")</f>
        <v/>
      </c>
      <c r="AP225">
        <f>IFERROR(SUMPRODUCT((Parfaites!$B225=Sem.030!$C$2:$C$181)*(Sem.030!$E$2:$G$181=300)),"")</f>
        <v>0</v>
      </c>
      <c r="AQ225" t="str">
        <f>IFERROR(SUMPRODUCT((Parfaites!$B225=[8]Sem!$C$2:$C$181)*([8]Sem!$E$2:$G$181=300)),"")</f>
        <v/>
      </c>
      <c r="AR225" t="str">
        <f>IFERROR(SUMPRODUCT((Parfaites!$B225=[7]Sem!$C$2:$C$181)*([7]Sem!$E$2:$G$181=300)),"")</f>
        <v/>
      </c>
      <c r="AS225" t="str">
        <f>IFERROR(SUMPRODUCT((Parfaites!$B225=[6]Sem!$C$2:$C$181)*([6]Sem!$E$2:$G$181=300)),"")</f>
        <v/>
      </c>
      <c r="AT225">
        <f>IFERROR(SUMPRODUCT((Parfaites!$B225=Sem.034!$C$2:$C$181)*(Sem.034!$E$2:$G$181=300)),"")</f>
        <v>0</v>
      </c>
    </row>
    <row r="226" spans="1:46" x14ac:dyDescent="0.25">
      <c r="A226" s="73">
        <v>1223</v>
      </c>
      <c r="B226" s="135">
        <f>'Informations personnelles'!C226</f>
        <v>0</v>
      </c>
      <c r="C226" s="147">
        <f>SUMPRODUCT((Parfaites!B226='Abat-Neuf'!C$2:C$181)*('Abat-Neuf'!E$2:G$181=300))</f>
        <v>0</v>
      </c>
      <c r="D226" s="127">
        <f t="shared" si="3"/>
        <v>0</v>
      </c>
      <c r="E226" s="126">
        <f>IFERROR(C226*Données!$X$25+D226*Données!$X$23,"")</f>
        <v>0</v>
      </c>
      <c r="M226">
        <f>IFERROR(SUMPRODUCT((Parfaites!$B226=Sem.01!$C$2:$C$181)*(Sem.01!$E$2:$G$181=300)),"")</f>
        <v>0</v>
      </c>
      <c r="N226" t="str">
        <f>IFERROR(SUMPRODUCT((Parfaites!$B226=[1]Sem!$C$2:$C$181)*([1]Sem!$E$2:$G$181=300)),"")</f>
        <v/>
      </c>
      <c r="O226">
        <f>IFERROR(SUMPRODUCT((Parfaites!$B226=Sem.03!$C$2:$C$181)*(Sem.03!$E$2:$G$181=300)),"")</f>
        <v>0</v>
      </c>
      <c r="P226" t="str">
        <f>IFERROR(SUMPRODUCT((Parfaites!$B226=[2]Sem!$C$2:$C$181)*([2]Sem!$E$2:$G$181=300)),"")</f>
        <v/>
      </c>
      <c r="Q226" t="str">
        <f>IFERROR(SUMPRODUCT((Parfaites!$B226=[3]Sem!$C$2:$C$181)*([3]Sem!$E$2:$G$181=300)),"")</f>
        <v/>
      </c>
      <c r="R226" t="str">
        <f>IFERROR(SUMPRODUCT((Parfaites!$B226=[4]Sem!$C$2:$C$181)*([4]Sem!$E$2:$G$181=300)),"")</f>
        <v/>
      </c>
      <c r="S226" t="str">
        <f>IFERROR(SUMPRODUCT((Parfaites!$B226=[5]Sem!$C$2:$C$181)*([5]Sem!$E$2:$G$181=300)),"")</f>
        <v/>
      </c>
      <c r="T226" t="str">
        <f>IFERROR(SUMPRODUCT((Parfaites!$B226=[17]Sem!$C$2:$C$181)*([17]Sem!$E$2:$G$181=300)),"")</f>
        <v/>
      </c>
      <c r="U226" t="str">
        <f>IFERROR(SUMPRODUCT((Parfaites!$B226=[18]Sem!$C$2:$C$181)*([18]Sem!$E$2:$G$181=300)),"")</f>
        <v/>
      </c>
      <c r="V226" t="str">
        <f>IFERROR(SUMPRODUCT((Parfaites!$B226=[19]Sem!$C$2:$C$181)*([19]Sem!$E$2:$G$181=300)),"")</f>
        <v/>
      </c>
      <c r="W226" t="str">
        <f>IFERROR(SUMPRODUCT((Parfaites!$B226=[20]Sem!$C$2:$C$181)*([20]Sem!$E$2:$G$181=300)),"")</f>
        <v/>
      </c>
      <c r="X226" t="str">
        <f>IFERROR(SUMPRODUCT((Parfaites!$B226=[21]Sem!$C$2:$C$181)*([21]Sem!$E$2:$G$181=300)),"")</f>
        <v/>
      </c>
      <c r="Y226" t="str">
        <f>IFERROR(SUMPRODUCT((Parfaites!$B226=[22]Sem!$C$2:$C$181)*([22]Sem!$E$2:$G$181=300)),"")</f>
        <v/>
      </c>
      <c r="Z226" t="str">
        <f>IFERROR(SUMPRODUCT((Parfaites!$B226=[23]Sem!$C$2:$C$181)*([23]Sem!$E$2:$G$181=300)),"")</f>
        <v/>
      </c>
      <c r="AA226">
        <f>IFERROR(SUMPRODUCT((Parfaites!$B226=Sem.015!$C$2:$C$181)*(Sem.015!$E$2:$G$181=300)),"")</f>
        <v>0</v>
      </c>
      <c r="AB226" t="str">
        <f>IFERROR(SUMPRODUCT((Parfaites!$B226=[24]Sem!$C$2:$C$181)*([24]Sem!$E$2:$G$181=300)),"")</f>
        <v/>
      </c>
      <c r="AC226" t="str">
        <f>IFERROR(SUMPRODUCT((Parfaites!$B226=[25]Sem!$C$2:$C$181)*([25]Sem!$E$2:$G$181=300)),"")</f>
        <v/>
      </c>
      <c r="AD226" t="str">
        <f>IFERROR(SUMPRODUCT((Parfaites!$B226=[26]Sem!$C$2:$C$181)*([26]Sem!$E$2:$G$181=300)),"")</f>
        <v/>
      </c>
      <c r="AE226" t="str">
        <f>IFERROR(SUMPRODUCT((Parfaites!$B226=[27]Sem!$C$2:$C$181)*([27]Sem!$E$2:$G$181=300)),"")</f>
        <v/>
      </c>
      <c r="AF226" t="str">
        <f>IFERROR(SUMPRODUCT((Parfaites!$B226=[28]Sem!$C$2:$C$181)*([28]Sem!$E$2:$G$181=300)),"")</f>
        <v/>
      </c>
      <c r="AG226" t="str">
        <f>IFERROR(SUMPRODUCT((Parfaites!$B226=[29]Sem!$C$2:$C$181)*([29]Sem!$E$2:$G$181=300)),"")</f>
        <v/>
      </c>
      <c r="AH226" t="str">
        <f>IFERROR(SUMPRODUCT((Parfaites!$B226=[16]Sem!$C$2:$C$181)*([16]Sem!$E$2:$G$181=300)),"")</f>
        <v/>
      </c>
      <c r="AI226" t="str">
        <f>IFERROR(SUMPRODUCT((Parfaites!$B226=[15]Sem!$C$2:$C$181)*([15]Sem!$E$2:$G$181=300)),"")</f>
        <v/>
      </c>
      <c r="AJ226" t="str">
        <f>IFERROR(SUMPRODUCT((Parfaites!$B226=[14]Sem!$C$2:$C$181)*([14]Sem!$E$2:$G$181=300)),"")</f>
        <v/>
      </c>
      <c r="AK226" t="str">
        <f>IFERROR(SUMPRODUCT((Parfaites!$B226=[13]Sem!$C$2:$C$181)*([13]Sem!$E$2:$G$181=300)),"")</f>
        <v/>
      </c>
      <c r="AL226" t="str">
        <f>IFERROR(SUMPRODUCT((Parfaites!$B226=[12]Sem!$C$2:$C$181)*([12]Sem!$E$2:$G$181=300)),"")</f>
        <v/>
      </c>
      <c r="AM226" t="str">
        <f>IFERROR(SUMPRODUCT((Parfaites!$B226=[11]Sem!$C$2:$C$181)*([11]Sem!$E$2:$G$181=300)),"")</f>
        <v/>
      </c>
      <c r="AN226" t="str">
        <f>IFERROR(SUMPRODUCT((Parfaites!$B226=[10]Sem!$C$2:$C$181)*([10]Sem!$E$2:$G$181=300)),"")</f>
        <v/>
      </c>
      <c r="AO226" t="str">
        <f>IFERROR(SUMPRODUCT((Parfaites!$B226=[9]Sem!$C$2:$C$181)*([9]Sem!$E$2:$G$181=300)),"")</f>
        <v/>
      </c>
      <c r="AP226">
        <f>IFERROR(SUMPRODUCT((Parfaites!$B226=Sem.030!$C$2:$C$181)*(Sem.030!$E$2:$G$181=300)),"")</f>
        <v>0</v>
      </c>
      <c r="AQ226" t="str">
        <f>IFERROR(SUMPRODUCT((Parfaites!$B226=[8]Sem!$C$2:$C$181)*([8]Sem!$E$2:$G$181=300)),"")</f>
        <v/>
      </c>
      <c r="AR226" t="str">
        <f>IFERROR(SUMPRODUCT((Parfaites!$B226=[7]Sem!$C$2:$C$181)*([7]Sem!$E$2:$G$181=300)),"")</f>
        <v/>
      </c>
      <c r="AS226" t="str">
        <f>IFERROR(SUMPRODUCT((Parfaites!$B226=[6]Sem!$C$2:$C$181)*([6]Sem!$E$2:$G$181=300)),"")</f>
        <v/>
      </c>
      <c r="AT226">
        <f>IFERROR(SUMPRODUCT((Parfaites!$B226=Sem.034!$C$2:$C$181)*(Sem.034!$E$2:$G$181=300)),"")</f>
        <v>0</v>
      </c>
    </row>
    <row r="227" spans="1:46" x14ac:dyDescent="0.25">
      <c r="A227" s="73">
        <v>1224</v>
      </c>
      <c r="B227" s="135">
        <f>'Informations personnelles'!C227</f>
        <v>0</v>
      </c>
      <c r="C227" s="147">
        <f>SUMPRODUCT((Parfaites!B227='Abat-Neuf'!C$2:C$181)*('Abat-Neuf'!E$2:G$181=300))</f>
        <v>0</v>
      </c>
      <c r="D227" s="127">
        <f t="shared" si="3"/>
        <v>0</v>
      </c>
      <c r="E227" s="126">
        <f>IFERROR(C227*Données!$X$25+D227*Données!$X$23,"")</f>
        <v>0</v>
      </c>
      <c r="M227">
        <f>IFERROR(SUMPRODUCT((Parfaites!$B227=Sem.01!$C$2:$C$181)*(Sem.01!$E$2:$G$181=300)),"")</f>
        <v>0</v>
      </c>
      <c r="N227" t="str">
        <f>IFERROR(SUMPRODUCT((Parfaites!$B227=[1]Sem!$C$2:$C$181)*([1]Sem!$E$2:$G$181=300)),"")</f>
        <v/>
      </c>
      <c r="O227">
        <f>IFERROR(SUMPRODUCT((Parfaites!$B227=Sem.03!$C$2:$C$181)*(Sem.03!$E$2:$G$181=300)),"")</f>
        <v>0</v>
      </c>
      <c r="P227" t="str">
        <f>IFERROR(SUMPRODUCT((Parfaites!$B227=[2]Sem!$C$2:$C$181)*([2]Sem!$E$2:$G$181=300)),"")</f>
        <v/>
      </c>
      <c r="Q227" t="str">
        <f>IFERROR(SUMPRODUCT((Parfaites!$B227=[3]Sem!$C$2:$C$181)*([3]Sem!$E$2:$G$181=300)),"")</f>
        <v/>
      </c>
      <c r="R227" t="str">
        <f>IFERROR(SUMPRODUCT((Parfaites!$B227=[4]Sem!$C$2:$C$181)*([4]Sem!$E$2:$G$181=300)),"")</f>
        <v/>
      </c>
      <c r="S227" t="str">
        <f>IFERROR(SUMPRODUCT((Parfaites!$B227=[5]Sem!$C$2:$C$181)*([5]Sem!$E$2:$G$181=300)),"")</f>
        <v/>
      </c>
      <c r="T227" t="str">
        <f>IFERROR(SUMPRODUCT((Parfaites!$B227=[17]Sem!$C$2:$C$181)*([17]Sem!$E$2:$G$181=300)),"")</f>
        <v/>
      </c>
      <c r="U227" t="str">
        <f>IFERROR(SUMPRODUCT((Parfaites!$B227=[18]Sem!$C$2:$C$181)*([18]Sem!$E$2:$G$181=300)),"")</f>
        <v/>
      </c>
      <c r="V227" t="str">
        <f>IFERROR(SUMPRODUCT((Parfaites!$B227=[19]Sem!$C$2:$C$181)*([19]Sem!$E$2:$G$181=300)),"")</f>
        <v/>
      </c>
      <c r="W227" t="str">
        <f>IFERROR(SUMPRODUCT((Parfaites!$B227=[20]Sem!$C$2:$C$181)*([20]Sem!$E$2:$G$181=300)),"")</f>
        <v/>
      </c>
      <c r="X227" t="str">
        <f>IFERROR(SUMPRODUCT((Parfaites!$B227=[21]Sem!$C$2:$C$181)*([21]Sem!$E$2:$G$181=300)),"")</f>
        <v/>
      </c>
      <c r="Y227" t="str">
        <f>IFERROR(SUMPRODUCT((Parfaites!$B227=[22]Sem!$C$2:$C$181)*([22]Sem!$E$2:$G$181=300)),"")</f>
        <v/>
      </c>
      <c r="Z227" t="str">
        <f>IFERROR(SUMPRODUCT((Parfaites!$B227=[23]Sem!$C$2:$C$181)*([23]Sem!$E$2:$G$181=300)),"")</f>
        <v/>
      </c>
      <c r="AA227">
        <f>IFERROR(SUMPRODUCT((Parfaites!$B227=Sem.015!$C$2:$C$181)*(Sem.015!$E$2:$G$181=300)),"")</f>
        <v>0</v>
      </c>
      <c r="AB227" t="str">
        <f>IFERROR(SUMPRODUCT((Parfaites!$B227=[24]Sem!$C$2:$C$181)*([24]Sem!$E$2:$G$181=300)),"")</f>
        <v/>
      </c>
      <c r="AC227" t="str">
        <f>IFERROR(SUMPRODUCT((Parfaites!$B227=[25]Sem!$C$2:$C$181)*([25]Sem!$E$2:$G$181=300)),"")</f>
        <v/>
      </c>
      <c r="AD227" t="str">
        <f>IFERROR(SUMPRODUCT((Parfaites!$B227=[26]Sem!$C$2:$C$181)*([26]Sem!$E$2:$G$181=300)),"")</f>
        <v/>
      </c>
      <c r="AE227" t="str">
        <f>IFERROR(SUMPRODUCT((Parfaites!$B227=[27]Sem!$C$2:$C$181)*([27]Sem!$E$2:$G$181=300)),"")</f>
        <v/>
      </c>
      <c r="AF227" t="str">
        <f>IFERROR(SUMPRODUCT((Parfaites!$B227=[28]Sem!$C$2:$C$181)*([28]Sem!$E$2:$G$181=300)),"")</f>
        <v/>
      </c>
      <c r="AG227" t="str">
        <f>IFERROR(SUMPRODUCT((Parfaites!$B227=[29]Sem!$C$2:$C$181)*([29]Sem!$E$2:$G$181=300)),"")</f>
        <v/>
      </c>
      <c r="AH227" t="str">
        <f>IFERROR(SUMPRODUCT((Parfaites!$B227=[16]Sem!$C$2:$C$181)*([16]Sem!$E$2:$G$181=300)),"")</f>
        <v/>
      </c>
      <c r="AI227" t="str">
        <f>IFERROR(SUMPRODUCT((Parfaites!$B227=[15]Sem!$C$2:$C$181)*([15]Sem!$E$2:$G$181=300)),"")</f>
        <v/>
      </c>
      <c r="AJ227" t="str">
        <f>IFERROR(SUMPRODUCT((Parfaites!$B227=[14]Sem!$C$2:$C$181)*([14]Sem!$E$2:$G$181=300)),"")</f>
        <v/>
      </c>
      <c r="AK227" t="str">
        <f>IFERROR(SUMPRODUCT((Parfaites!$B227=[13]Sem!$C$2:$C$181)*([13]Sem!$E$2:$G$181=300)),"")</f>
        <v/>
      </c>
      <c r="AL227" t="str">
        <f>IFERROR(SUMPRODUCT((Parfaites!$B227=[12]Sem!$C$2:$C$181)*([12]Sem!$E$2:$G$181=300)),"")</f>
        <v/>
      </c>
      <c r="AM227" t="str">
        <f>IFERROR(SUMPRODUCT((Parfaites!$B227=[11]Sem!$C$2:$C$181)*([11]Sem!$E$2:$G$181=300)),"")</f>
        <v/>
      </c>
      <c r="AN227" t="str">
        <f>IFERROR(SUMPRODUCT((Parfaites!$B227=[10]Sem!$C$2:$C$181)*([10]Sem!$E$2:$G$181=300)),"")</f>
        <v/>
      </c>
      <c r="AO227" t="str">
        <f>IFERROR(SUMPRODUCT((Parfaites!$B227=[9]Sem!$C$2:$C$181)*([9]Sem!$E$2:$G$181=300)),"")</f>
        <v/>
      </c>
      <c r="AP227">
        <f>IFERROR(SUMPRODUCT((Parfaites!$B227=Sem.030!$C$2:$C$181)*(Sem.030!$E$2:$G$181=300)),"")</f>
        <v>0</v>
      </c>
      <c r="AQ227" t="str">
        <f>IFERROR(SUMPRODUCT((Parfaites!$B227=[8]Sem!$C$2:$C$181)*([8]Sem!$E$2:$G$181=300)),"")</f>
        <v/>
      </c>
      <c r="AR227" t="str">
        <f>IFERROR(SUMPRODUCT((Parfaites!$B227=[7]Sem!$C$2:$C$181)*([7]Sem!$E$2:$G$181=300)),"")</f>
        <v/>
      </c>
      <c r="AS227" t="str">
        <f>IFERROR(SUMPRODUCT((Parfaites!$B227=[6]Sem!$C$2:$C$181)*([6]Sem!$E$2:$G$181=300)),"")</f>
        <v/>
      </c>
      <c r="AT227">
        <f>IFERROR(SUMPRODUCT((Parfaites!$B227=Sem.034!$C$2:$C$181)*(Sem.034!$E$2:$G$181=300)),"")</f>
        <v>0</v>
      </c>
    </row>
    <row r="228" spans="1:46" x14ac:dyDescent="0.25">
      <c r="A228" s="73">
        <v>1225</v>
      </c>
      <c r="B228" s="135">
        <f>'Informations personnelles'!C228</f>
        <v>0</v>
      </c>
      <c r="C228" s="147">
        <f>SUMPRODUCT((Parfaites!B228='Abat-Neuf'!C$2:C$181)*('Abat-Neuf'!E$2:G$181=300))</f>
        <v>0</v>
      </c>
      <c r="D228" s="127">
        <f t="shared" si="3"/>
        <v>0</v>
      </c>
      <c r="E228" s="126">
        <f>IFERROR(C228*Données!$X$25+D228*Données!$X$23,"")</f>
        <v>0</v>
      </c>
      <c r="M228">
        <f>IFERROR(SUMPRODUCT((Parfaites!$B228=Sem.01!$C$2:$C$181)*(Sem.01!$E$2:$G$181=300)),"")</f>
        <v>0</v>
      </c>
      <c r="N228" t="str">
        <f>IFERROR(SUMPRODUCT((Parfaites!$B228=[1]Sem!$C$2:$C$181)*([1]Sem!$E$2:$G$181=300)),"")</f>
        <v/>
      </c>
      <c r="O228">
        <f>IFERROR(SUMPRODUCT((Parfaites!$B228=Sem.03!$C$2:$C$181)*(Sem.03!$E$2:$G$181=300)),"")</f>
        <v>0</v>
      </c>
      <c r="P228" t="str">
        <f>IFERROR(SUMPRODUCT((Parfaites!$B228=[2]Sem!$C$2:$C$181)*([2]Sem!$E$2:$G$181=300)),"")</f>
        <v/>
      </c>
      <c r="Q228" t="str">
        <f>IFERROR(SUMPRODUCT((Parfaites!$B228=[3]Sem!$C$2:$C$181)*([3]Sem!$E$2:$G$181=300)),"")</f>
        <v/>
      </c>
      <c r="R228" t="str">
        <f>IFERROR(SUMPRODUCT((Parfaites!$B228=[4]Sem!$C$2:$C$181)*([4]Sem!$E$2:$G$181=300)),"")</f>
        <v/>
      </c>
      <c r="S228" t="str">
        <f>IFERROR(SUMPRODUCT((Parfaites!$B228=[5]Sem!$C$2:$C$181)*([5]Sem!$E$2:$G$181=300)),"")</f>
        <v/>
      </c>
      <c r="T228" t="str">
        <f>IFERROR(SUMPRODUCT((Parfaites!$B228=[17]Sem!$C$2:$C$181)*([17]Sem!$E$2:$G$181=300)),"")</f>
        <v/>
      </c>
      <c r="U228" t="str">
        <f>IFERROR(SUMPRODUCT((Parfaites!$B228=[18]Sem!$C$2:$C$181)*([18]Sem!$E$2:$G$181=300)),"")</f>
        <v/>
      </c>
      <c r="V228" t="str">
        <f>IFERROR(SUMPRODUCT((Parfaites!$B228=[19]Sem!$C$2:$C$181)*([19]Sem!$E$2:$G$181=300)),"")</f>
        <v/>
      </c>
      <c r="W228" t="str">
        <f>IFERROR(SUMPRODUCT((Parfaites!$B228=[20]Sem!$C$2:$C$181)*([20]Sem!$E$2:$G$181=300)),"")</f>
        <v/>
      </c>
      <c r="X228" t="str">
        <f>IFERROR(SUMPRODUCT((Parfaites!$B228=[21]Sem!$C$2:$C$181)*([21]Sem!$E$2:$G$181=300)),"")</f>
        <v/>
      </c>
      <c r="Y228" t="str">
        <f>IFERROR(SUMPRODUCT((Parfaites!$B228=[22]Sem!$C$2:$C$181)*([22]Sem!$E$2:$G$181=300)),"")</f>
        <v/>
      </c>
      <c r="Z228" t="str">
        <f>IFERROR(SUMPRODUCT((Parfaites!$B228=[23]Sem!$C$2:$C$181)*([23]Sem!$E$2:$G$181=300)),"")</f>
        <v/>
      </c>
      <c r="AA228">
        <f>IFERROR(SUMPRODUCT((Parfaites!$B228=Sem.015!$C$2:$C$181)*(Sem.015!$E$2:$G$181=300)),"")</f>
        <v>0</v>
      </c>
      <c r="AB228" t="str">
        <f>IFERROR(SUMPRODUCT((Parfaites!$B228=[24]Sem!$C$2:$C$181)*([24]Sem!$E$2:$G$181=300)),"")</f>
        <v/>
      </c>
      <c r="AC228" t="str">
        <f>IFERROR(SUMPRODUCT((Parfaites!$B228=[25]Sem!$C$2:$C$181)*([25]Sem!$E$2:$G$181=300)),"")</f>
        <v/>
      </c>
      <c r="AD228" t="str">
        <f>IFERROR(SUMPRODUCT((Parfaites!$B228=[26]Sem!$C$2:$C$181)*([26]Sem!$E$2:$G$181=300)),"")</f>
        <v/>
      </c>
      <c r="AE228" t="str">
        <f>IFERROR(SUMPRODUCT((Parfaites!$B228=[27]Sem!$C$2:$C$181)*([27]Sem!$E$2:$G$181=300)),"")</f>
        <v/>
      </c>
      <c r="AF228" t="str">
        <f>IFERROR(SUMPRODUCT((Parfaites!$B228=[28]Sem!$C$2:$C$181)*([28]Sem!$E$2:$G$181=300)),"")</f>
        <v/>
      </c>
      <c r="AG228" t="str">
        <f>IFERROR(SUMPRODUCT((Parfaites!$B228=[29]Sem!$C$2:$C$181)*([29]Sem!$E$2:$G$181=300)),"")</f>
        <v/>
      </c>
      <c r="AH228" t="str">
        <f>IFERROR(SUMPRODUCT((Parfaites!$B228=[16]Sem!$C$2:$C$181)*([16]Sem!$E$2:$G$181=300)),"")</f>
        <v/>
      </c>
      <c r="AI228" t="str">
        <f>IFERROR(SUMPRODUCT((Parfaites!$B228=[15]Sem!$C$2:$C$181)*([15]Sem!$E$2:$G$181=300)),"")</f>
        <v/>
      </c>
      <c r="AJ228" t="str">
        <f>IFERROR(SUMPRODUCT((Parfaites!$B228=[14]Sem!$C$2:$C$181)*([14]Sem!$E$2:$G$181=300)),"")</f>
        <v/>
      </c>
      <c r="AK228" t="str">
        <f>IFERROR(SUMPRODUCT((Parfaites!$B228=[13]Sem!$C$2:$C$181)*([13]Sem!$E$2:$G$181=300)),"")</f>
        <v/>
      </c>
      <c r="AL228" t="str">
        <f>IFERROR(SUMPRODUCT((Parfaites!$B228=[12]Sem!$C$2:$C$181)*([12]Sem!$E$2:$G$181=300)),"")</f>
        <v/>
      </c>
      <c r="AM228" t="str">
        <f>IFERROR(SUMPRODUCT((Parfaites!$B228=[11]Sem!$C$2:$C$181)*([11]Sem!$E$2:$G$181=300)),"")</f>
        <v/>
      </c>
      <c r="AN228" t="str">
        <f>IFERROR(SUMPRODUCT((Parfaites!$B228=[10]Sem!$C$2:$C$181)*([10]Sem!$E$2:$G$181=300)),"")</f>
        <v/>
      </c>
      <c r="AO228" t="str">
        <f>IFERROR(SUMPRODUCT((Parfaites!$B228=[9]Sem!$C$2:$C$181)*([9]Sem!$E$2:$G$181=300)),"")</f>
        <v/>
      </c>
      <c r="AP228">
        <f>IFERROR(SUMPRODUCT((Parfaites!$B228=Sem.030!$C$2:$C$181)*(Sem.030!$E$2:$G$181=300)),"")</f>
        <v>0</v>
      </c>
      <c r="AQ228" t="str">
        <f>IFERROR(SUMPRODUCT((Parfaites!$B228=[8]Sem!$C$2:$C$181)*([8]Sem!$E$2:$G$181=300)),"")</f>
        <v/>
      </c>
      <c r="AR228" t="str">
        <f>IFERROR(SUMPRODUCT((Parfaites!$B228=[7]Sem!$C$2:$C$181)*([7]Sem!$E$2:$G$181=300)),"")</f>
        <v/>
      </c>
      <c r="AS228" t="str">
        <f>IFERROR(SUMPRODUCT((Parfaites!$B228=[6]Sem!$C$2:$C$181)*([6]Sem!$E$2:$G$181=300)),"")</f>
        <v/>
      </c>
      <c r="AT228">
        <f>IFERROR(SUMPRODUCT((Parfaites!$B228=Sem.034!$C$2:$C$181)*(Sem.034!$E$2:$G$181=300)),"")</f>
        <v>0</v>
      </c>
    </row>
    <row r="229" spans="1:46" x14ac:dyDescent="0.25">
      <c r="A229" s="73">
        <v>1226</v>
      </c>
      <c r="B229" s="135">
        <f>'Informations personnelles'!C229</f>
        <v>0</v>
      </c>
      <c r="C229" s="147">
        <f>SUMPRODUCT((Parfaites!B229='Abat-Neuf'!C$2:C$181)*('Abat-Neuf'!E$2:G$181=300))</f>
        <v>0</v>
      </c>
      <c r="D229" s="127">
        <f t="shared" si="3"/>
        <v>0</v>
      </c>
      <c r="E229" s="126">
        <f>IFERROR(C229*Données!$X$25+D229*Données!$X$23,"")</f>
        <v>0</v>
      </c>
      <c r="M229">
        <f>IFERROR(SUMPRODUCT((Parfaites!$B229=Sem.01!$C$2:$C$181)*(Sem.01!$E$2:$G$181=300)),"")</f>
        <v>0</v>
      </c>
      <c r="N229" t="str">
        <f>IFERROR(SUMPRODUCT((Parfaites!$B229=[1]Sem!$C$2:$C$181)*([1]Sem!$E$2:$G$181=300)),"")</f>
        <v/>
      </c>
      <c r="O229">
        <f>IFERROR(SUMPRODUCT((Parfaites!$B229=Sem.03!$C$2:$C$181)*(Sem.03!$E$2:$G$181=300)),"")</f>
        <v>0</v>
      </c>
      <c r="P229" t="str">
        <f>IFERROR(SUMPRODUCT((Parfaites!$B229=[2]Sem!$C$2:$C$181)*([2]Sem!$E$2:$G$181=300)),"")</f>
        <v/>
      </c>
      <c r="Q229" t="str">
        <f>IFERROR(SUMPRODUCT((Parfaites!$B229=[3]Sem!$C$2:$C$181)*([3]Sem!$E$2:$G$181=300)),"")</f>
        <v/>
      </c>
      <c r="R229" t="str">
        <f>IFERROR(SUMPRODUCT((Parfaites!$B229=[4]Sem!$C$2:$C$181)*([4]Sem!$E$2:$G$181=300)),"")</f>
        <v/>
      </c>
      <c r="S229" t="str">
        <f>IFERROR(SUMPRODUCT((Parfaites!$B229=[5]Sem!$C$2:$C$181)*([5]Sem!$E$2:$G$181=300)),"")</f>
        <v/>
      </c>
      <c r="T229" t="str">
        <f>IFERROR(SUMPRODUCT((Parfaites!$B229=[17]Sem!$C$2:$C$181)*([17]Sem!$E$2:$G$181=300)),"")</f>
        <v/>
      </c>
      <c r="U229" t="str">
        <f>IFERROR(SUMPRODUCT((Parfaites!$B229=[18]Sem!$C$2:$C$181)*([18]Sem!$E$2:$G$181=300)),"")</f>
        <v/>
      </c>
      <c r="V229" t="str">
        <f>IFERROR(SUMPRODUCT((Parfaites!$B229=[19]Sem!$C$2:$C$181)*([19]Sem!$E$2:$G$181=300)),"")</f>
        <v/>
      </c>
      <c r="W229" t="str">
        <f>IFERROR(SUMPRODUCT((Parfaites!$B229=[20]Sem!$C$2:$C$181)*([20]Sem!$E$2:$G$181=300)),"")</f>
        <v/>
      </c>
      <c r="X229" t="str">
        <f>IFERROR(SUMPRODUCT((Parfaites!$B229=[21]Sem!$C$2:$C$181)*([21]Sem!$E$2:$G$181=300)),"")</f>
        <v/>
      </c>
      <c r="Y229" t="str">
        <f>IFERROR(SUMPRODUCT((Parfaites!$B229=[22]Sem!$C$2:$C$181)*([22]Sem!$E$2:$G$181=300)),"")</f>
        <v/>
      </c>
      <c r="Z229" t="str">
        <f>IFERROR(SUMPRODUCT((Parfaites!$B229=[23]Sem!$C$2:$C$181)*([23]Sem!$E$2:$G$181=300)),"")</f>
        <v/>
      </c>
      <c r="AA229">
        <f>IFERROR(SUMPRODUCT((Parfaites!$B229=Sem.015!$C$2:$C$181)*(Sem.015!$E$2:$G$181=300)),"")</f>
        <v>0</v>
      </c>
      <c r="AB229" t="str">
        <f>IFERROR(SUMPRODUCT((Parfaites!$B229=[24]Sem!$C$2:$C$181)*([24]Sem!$E$2:$G$181=300)),"")</f>
        <v/>
      </c>
      <c r="AC229" t="str">
        <f>IFERROR(SUMPRODUCT((Parfaites!$B229=[25]Sem!$C$2:$C$181)*([25]Sem!$E$2:$G$181=300)),"")</f>
        <v/>
      </c>
      <c r="AD229" t="str">
        <f>IFERROR(SUMPRODUCT((Parfaites!$B229=[26]Sem!$C$2:$C$181)*([26]Sem!$E$2:$G$181=300)),"")</f>
        <v/>
      </c>
      <c r="AE229" t="str">
        <f>IFERROR(SUMPRODUCT((Parfaites!$B229=[27]Sem!$C$2:$C$181)*([27]Sem!$E$2:$G$181=300)),"")</f>
        <v/>
      </c>
      <c r="AF229" t="str">
        <f>IFERROR(SUMPRODUCT((Parfaites!$B229=[28]Sem!$C$2:$C$181)*([28]Sem!$E$2:$G$181=300)),"")</f>
        <v/>
      </c>
      <c r="AG229" t="str">
        <f>IFERROR(SUMPRODUCT((Parfaites!$B229=[29]Sem!$C$2:$C$181)*([29]Sem!$E$2:$G$181=300)),"")</f>
        <v/>
      </c>
      <c r="AH229" t="str">
        <f>IFERROR(SUMPRODUCT((Parfaites!$B229=[16]Sem!$C$2:$C$181)*([16]Sem!$E$2:$G$181=300)),"")</f>
        <v/>
      </c>
      <c r="AI229" t="str">
        <f>IFERROR(SUMPRODUCT((Parfaites!$B229=[15]Sem!$C$2:$C$181)*([15]Sem!$E$2:$G$181=300)),"")</f>
        <v/>
      </c>
      <c r="AJ229" t="str">
        <f>IFERROR(SUMPRODUCT((Parfaites!$B229=[14]Sem!$C$2:$C$181)*([14]Sem!$E$2:$G$181=300)),"")</f>
        <v/>
      </c>
      <c r="AK229" t="str">
        <f>IFERROR(SUMPRODUCT((Parfaites!$B229=[13]Sem!$C$2:$C$181)*([13]Sem!$E$2:$G$181=300)),"")</f>
        <v/>
      </c>
      <c r="AL229" t="str">
        <f>IFERROR(SUMPRODUCT((Parfaites!$B229=[12]Sem!$C$2:$C$181)*([12]Sem!$E$2:$G$181=300)),"")</f>
        <v/>
      </c>
      <c r="AM229" t="str">
        <f>IFERROR(SUMPRODUCT((Parfaites!$B229=[11]Sem!$C$2:$C$181)*([11]Sem!$E$2:$G$181=300)),"")</f>
        <v/>
      </c>
      <c r="AN229" t="str">
        <f>IFERROR(SUMPRODUCT((Parfaites!$B229=[10]Sem!$C$2:$C$181)*([10]Sem!$E$2:$G$181=300)),"")</f>
        <v/>
      </c>
      <c r="AO229" t="str">
        <f>IFERROR(SUMPRODUCT((Parfaites!$B229=[9]Sem!$C$2:$C$181)*([9]Sem!$E$2:$G$181=300)),"")</f>
        <v/>
      </c>
      <c r="AP229">
        <f>IFERROR(SUMPRODUCT((Parfaites!$B229=Sem.030!$C$2:$C$181)*(Sem.030!$E$2:$G$181=300)),"")</f>
        <v>0</v>
      </c>
      <c r="AQ229" t="str">
        <f>IFERROR(SUMPRODUCT((Parfaites!$B229=[8]Sem!$C$2:$C$181)*([8]Sem!$E$2:$G$181=300)),"")</f>
        <v/>
      </c>
      <c r="AR229" t="str">
        <f>IFERROR(SUMPRODUCT((Parfaites!$B229=[7]Sem!$C$2:$C$181)*([7]Sem!$E$2:$G$181=300)),"")</f>
        <v/>
      </c>
      <c r="AS229" t="str">
        <f>IFERROR(SUMPRODUCT((Parfaites!$B229=[6]Sem!$C$2:$C$181)*([6]Sem!$E$2:$G$181=300)),"")</f>
        <v/>
      </c>
      <c r="AT229">
        <f>IFERROR(SUMPRODUCT((Parfaites!$B229=Sem.034!$C$2:$C$181)*(Sem.034!$E$2:$G$181=300)),"")</f>
        <v>0</v>
      </c>
    </row>
    <row r="230" spans="1:46" x14ac:dyDescent="0.25">
      <c r="A230" s="73">
        <v>1227</v>
      </c>
      <c r="B230" s="135">
        <f>'Informations personnelles'!C230</f>
        <v>0</v>
      </c>
      <c r="C230" s="147">
        <f>SUMPRODUCT((Parfaites!B230='Abat-Neuf'!C$2:C$181)*('Abat-Neuf'!E$2:G$181=300))</f>
        <v>0</v>
      </c>
      <c r="D230" s="127">
        <f t="shared" si="3"/>
        <v>0</v>
      </c>
      <c r="E230" s="126">
        <f>IFERROR(C230*Données!$X$25+D230*Données!$X$23,"")</f>
        <v>0</v>
      </c>
      <c r="M230">
        <f>IFERROR(SUMPRODUCT((Parfaites!$B230=Sem.01!$C$2:$C$181)*(Sem.01!$E$2:$G$181=300)),"")</f>
        <v>0</v>
      </c>
      <c r="N230" t="str">
        <f>IFERROR(SUMPRODUCT((Parfaites!$B230=[1]Sem!$C$2:$C$181)*([1]Sem!$E$2:$G$181=300)),"")</f>
        <v/>
      </c>
      <c r="O230">
        <f>IFERROR(SUMPRODUCT((Parfaites!$B230=Sem.03!$C$2:$C$181)*(Sem.03!$E$2:$G$181=300)),"")</f>
        <v>0</v>
      </c>
      <c r="P230" t="str">
        <f>IFERROR(SUMPRODUCT((Parfaites!$B230=[2]Sem!$C$2:$C$181)*([2]Sem!$E$2:$G$181=300)),"")</f>
        <v/>
      </c>
      <c r="Q230" t="str">
        <f>IFERROR(SUMPRODUCT((Parfaites!$B230=[3]Sem!$C$2:$C$181)*([3]Sem!$E$2:$G$181=300)),"")</f>
        <v/>
      </c>
      <c r="R230" t="str">
        <f>IFERROR(SUMPRODUCT((Parfaites!$B230=[4]Sem!$C$2:$C$181)*([4]Sem!$E$2:$G$181=300)),"")</f>
        <v/>
      </c>
      <c r="S230" t="str">
        <f>IFERROR(SUMPRODUCT((Parfaites!$B230=[5]Sem!$C$2:$C$181)*([5]Sem!$E$2:$G$181=300)),"")</f>
        <v/>
      </c>
      <c r="T230" t="str">
        <f>IFERROR(SUMPRODUCT((Parfaites!$B230=[17]Sem!$C$2:$C$181)*([17]Sem!$E$2:$G$181=300)),"")</f>
        <v/>
      </c>
      <c r="U230" t="str">
        <f>IFERROR(SUMPRODUCT((Parfaites!$B230=[18]Sem!$C$2:$C$181)*([18]Sem!$E$2:$G$181=300)),"")</f>
        <v/>
      </c>
      <c r="V230" t="str">
        <f>IFERROR(SUMPRODUCT((Parfaites!$B230=[19]Sem!$C$2:$C$181)*([19]Sem!$E$2:$G$181=300)),"")</f>
        <v/>
      </c>
      <c r="W230" t="str">
        <f>IFERROR(SUMPRODUCT((Parfaites!$B230=[20]Sem!$C$2:$C$181)*([20]Sem!$E$2:$G$181=300)),"")</f>
        <v/>
      </c>
      <c r="X230" t="str">
        <f>IFERROR(SUMPRODUCT((Parfaites!$B230=[21]Sem!$C$2:$C$181)*([21]Sem!$E$2:$G$181=300)),"")</f>
        <v/>
      </c>
      <c r="Y230" t="str">
        <f>IFERROR(SUMPRODUCT((Parfaites!$B230=[22]Sem!$C$2:$C$181)*([22]Sem!$E$2:$G$181=300)),"")</f>
        <v/>
      </c>
      <c r="Z230" t="str">
        <f>IFERROR(SUMPRODUCT((Parfaites!$B230=[23]Sem!$C$2:$C$181)*([23]Sem!$E$2:$G$181=300)),"")</f>
        <v/>
      </c>
      <c r="AA230">
        <f>IFERROR(SUMPRODUCT((Parfaites!$B230=Sem.015!$C$2:$C$181)*(Sem.015!$E$2:$G$181=300)),"")</f>
        <v>0</v>
      </c>
      <c r="AB230" t="str">
        <f>IFERROR(SUMPRODUCT((Parfaites!$B230=[24]Sem!$C$2:$C$181)*([24]Sem!$E$2:$G$181=300)),"")</f>
        <v/>
      </c>
      <c r="AC230" t="str">
        <f>IFERROR(SUMPRODUCT((Parfaites!$B230=[25]Sem!$C$2:$C$181)*([25]Sem!$E$2:$G$181=300)),"")</f>
        <v/>
      </c>
      <c r="AD230" t="str">
        <f>IFERROR(SUMPRODUCT((Parfaites!$B230=[26]Sem!$C$2:$C$181)*([26]Sem!$E$2:$G$181=300)),"")</f>
        <v/>
      </c>
      <c r="AE230" t="str">
        <f>IFERROR(SUMPRODUCT((Parfaites!$B230=[27]Sem!$C$2:$C$181)*([27]Sem!$E$2:$G$181=300)),"")</f>
        <v/>
      </c>
      <c r="AF230" t="str">
        <f>IFERROR(SUMPRODUCT((Parfaites!$B230=[28]Sem!$C$2:$C$181)*([28]Sem!$E$2:$G$181=300)),"")</f>
        <v/>
      </c>
      <c r="AG230" t="str">
        <f>IFERROR(SUMPRODUCT((Parfaites!$B230=[29]Sem!$C$2:$C$181)*([29]Sem!$E$2:$G$181=300)),"")</f>
        <v/>
      </c>
      <c r="AH230" t="str">
        <f>IFERROR(SUMPRODUCT((Parfaites!$B230=[16]Sem!$C$2:$C$181)*([16]Sem!$E$2:$G$181=300)),"")</f>
        <v/>
      </c>
      <c r="AI230" t="str">
        <f>IFERROR(SUMPRODUCT((Parfaites!$B230=[15]Sem!$C$2:$C$181)*([15]Sem!$E$2:$G$181=300)),"")</f>
        <v/>
      </c>
      <c r="AJ230" t="str">
        <f>IFERROR(SUMPRODUCT((Parfaites!$B230=[14]Sem!$C$2:$C$181)*([14]Sem!$E$2:$G$181=300)),"")</f>
        <v/>
      </c>
      <c r="AK230" t="str">
        <f>IFERROR(SUMPRODUCT((Parfaites!$B230=[13]Sem!$C$2:$C$181)*([13]Sem!$E$2:$G$181=300)),"")</f>
        <v/>
      </c>
      <c r="AL230" t="str">
        <f>IFERROR(SUMPRODUCT((Parfaites!$B230=[12]Sem!$C$2:$C$181)*([12]Sem!$E$2:$G$181=300)),"")</f>
        <v/>
      </c>
      <c r="AM230" t="str">
        <f>IFERROR(SUMPRODUCT((Parfaites!$B230=[11]Sem!$C$2:$C$181)*([11]Sem!$E$2:$G$181=300)),"")</f>
        <v/>
      </c>
      <c r="AN230" t="str">
        <f>IFERROR(SUMPRODUCT((Parfaites!$B230=[10]Sem!$C$2:$C$181)*([10]Sem!$E$2:$G$181=300)),"")</f>
        <v/>
      </c>
      <c r="AO230" t="str">
        <f>IFERROR(SUMPRODUCT((Parfaites!$B230=[9]Sem!$C$2:$C$181)*([9]Sem!$E$2:$G$181=300)),"")</f>
        <v/>
      </c>
      <c r="AP230">
        <f>IFERROR(SUMPRODUCT((Parfaites!$B230=Sem.030!$C$2:$C$181)*(Sem.030!$E$2:$G$181=300)),"")</f>
        <v>0</v>
      </c>
      <c r="AQ230" t="str">
        <f>IFERROR(SUMPRODUCT((Parfaites!$B230=[8]Sem!$C$2:$C$181)*([8]Sem!$E$2:$G$181=300)),"")</f>
        <v/>
      </c>
      <c r="AR230" t="str">
        <f>IFERROR(SUMPRODUCT((Parfaites!$B230=[7]Sem!$C$2:$C$181)*([7]Sem!$E$2:$G$181=300)),"")</f>
        <v/>
      </c>
      <c r="AS230" t="str">
        <f>IFERROR(SUMPRODUCT((Parfaites!$B230=[6]Sem!$C$2:$C$181)*([6]Sem!$E$2:$G$181=300)),"")</f>
        <v/>
      </c>
      <c r="AT230">
        <f>IFERROR(SUMPRODUCT((Parfaites!$B230=Sem.034!$C$2:$C$181)*(Sem.034!$E$2:$G$181=300)),"")</f>
        <v>0</v>
      </c>
    </row>
    <row r="231" spans="1:46" x14ac:dyDescent="0.25">
      <c r="A231" s="73">
        <v>1228</v>
      </c>
      <c r="B231" s="135">
        <f>'Informations personnelles'!C231</f>
        <v>0</v>
      </c>
      <c r="C231" s="147">
        <f>SUMPRODUCT((Parfaites!B231='Abat-Neuf'!C$2:C$181)*('Abat-Neuf'!E$2:G$181=300))</f>
        <v>0</v>
      </c>
      <c r="D231" s="127">
        <f t="shared" si="3"/>
        <v>0</v>
      </c>
      <c r="E231" s="126">
        <f>IFERROR(C231*Données!$X$25+D231*Données!$X$23,"")</f>
        <v>0</v>
      </c>
      <c r="M231">
        <f>IFERROR(SUMPRODUCT((Parfaites!$B231=Sem.01!$C$2:$C$181)*(Sem.01!$E$2:$G$181=300)),"")</f>
        <v>0</v>
      </c>
      <c r="N231" t="str">
        <f>IFERROR(SUMPRODUCT((Parfaites!$B231=[1]Sem!$C$2:$C$181)*([1]Sem!$E$2:$G$181=300)),"")</f>
        <v/>
      </c>
      <c r="O231">
        <f>IFERROR(SUMPRODUCT((Parfaites!$B231=Sem.03!$C$2:$C$181)*(Sem.03!$E$2:$G$181=300)),"")</f>
        <v>0</v>
      </c>
      <c r="P231" t="str">
        <f>IFERROR(SUMPRODUCT((Parfaites!$B231=[2]Sem!$C$2:$C$181)*([2]Sem!$E$2:$G$181=300)),"")</f>
        <v/>
      </c>
      <c r="Q231" t="str">
        <f>IFERROR(SUMPRODUCT((Parfaites!$B231=[3]Sem!$C$2:$C$181)*([3]Sem!$E$2:$G$181=300)),"")</f>
        <v/>
      </c>
      <c r="R231" t="str">
        <f>IFERROR(SUMPRODUCT((Parfaites!$B231=[4]Sem!$C$2:$C$181)*([4]Sem!$E$2:$G$181=300)),"")</f>
        <v/>
      </c>
      <c r="S231" t="str">
        <f>IFERROR(SUMPRODUCT((Parfaites!$B231=[5]Sem!$C$2:$C$181)*([5]Sem!$E$2:$G$181=300)),"")</f>
        <v/>
      </c>
      <c r="T231" t="str">
        <f>IFERROR(SUMPRODUCT((Parfaites!$B231=[17]Sem!$C$2:$C$181)*([17]Sem!$E$2:$G$181=300)),"")</f>
        <v/>
      </c>
      <c r="U231" t="str">
        <f>IFERROR(SUMPRODUCT((Parfaites!$B231=[18]Sem!$C$2:$C$181)*([18]Sem!$E$2:$G$181=300)),"")</f>
        <v/>
      </c>
      <c r="V231" t="str">
        <f>IFERROR(SUMPRODUCT((Parfaites!$B231=[19]Sem!$C$2:$C$181)*([19]Sem!$E$2:$G$181=300)),"")</f>
        <v/>
      </c>
      <c r="W231" t="str">
        <f>IFERROR(SUMPRODUCT((Parfaites!$B231=[20]Sem!$C$2:$C$181)*([20]Sem!$E$2:$G$181=300)),"")</f>
        <v/>
      </c>
      <c r="X231" t="str">
        <f>IFERROR(SUMPRODUCT((Parfaites!$B231=[21]Sem!$C$2:$C$181)*([21]Sem!$E$2:$G$181=300)),"")</f>
        <v/>
      </c>
      <c r="Y231" t="str">
        <f>IFERROR(SUMPRODUCT((Parfaites!$B231=[22]Sem!$C$2:$C$181)*([22]Sem!$E$2:$G$181=300)),"")</f>
        <v/>
      </c>
      <c r="Z231" t="str">
        <f>IFERROR(SUMPRODUCT((Parfaites!$B231=[23]Sem!$C$2:$C$181)*([23]Sem!$E$2:$G$181=300)),"")</f>
        <v/>
      </c>
      <c r="AA231">
        <f>IFERROR(SUMPRODUCT((Parfaites!$B231=Sem.015!$C$2:$C$181)*(Sem.015!$E$2:$G$181=300)),"")</f>
        <v>0</v>
      </c>
      <c r="AB231" t="str">
        <f>IFERROR(SUMPRODUCT((Parfaites!$B231=[24]Sem!$C$2:$C$181)*([24]Sem!$E$2:$G$181=300)),"")</f>
        <v/>
      </c>
      <c r="AC231" t="str">
        <f>IFERROR(SUMPRODUCT((Parfaites!$B231=[25]Sem!$C$2:$C$181)*([25]Sem!$E$2:$G$181=300)),"")</f>
        <v/>
      </c>
      <c r="AD231" t="str">
        <f>IFERROR(SUMPRODUCT((Parfaites!$B231=[26]Sem!$C$2:$C$181)*([26]Sem!$E$2:$G$181=300)),"")</f>
        <v/>
      </c>
      <c r="AE231" t="str">
        <f>IFERROR(SUMPRODUCT((Parfaites!$B231=[27]Sem!$C$2:$C$181)*([27]Sem!$E$2:$G$181=300)),"")</f>
        <v/>
      </c>
      <c r="AF231" t="str">
        <f>IFERROR(SUMPRODUCT((Parfaites!$B231=[28]Sem!$C$2:$C$181)*([28]Sem!$E$2:$G$181=300)),"")</f>
        <v/>
      </c>
      <c r="AG231" t="str">
        <f>IFERROR(SUMPRODUCT((Parfaites!$B231=[29]Sem!$C$2:$C$181)*([29]Sem!$E$2:$G$181=300)),"")</f>
        <v/>
      </c>
      <c r="AH231" t="str">
        <f>IFERROR(SUMPRODUCT((Parfaites!$B231=[16]Sem!$C$2:$C$181)*([16]Sem!$E$2:$G$181=300)),"")</f>
        <v/>
      </c>
      <c r="AI231" t="str">
        <f>IFERROR(SUMPRODUCT((Parfaites!$B231=[15]Sem!$C$2:$C$181)*([15]Sem!$E$2:$G$181=300)),"")</f>
        <v/>
      </c>
      <c r="AJ231" t="str">
        <f>IFERROR(SUMPRODUCT((Parfaites!$B231=[14]Sem!$C$2:$C$181)*([14]Sem!$E$2:$G$181=300)),"")</f>
        <v/>
      </c>
      <c r="AK231" t="str">
        <f>IFERROR(SUMPRODUCT((Parfaites!$B231=[13]Sem!$C$2:$C$181)*([13]Sem!$E$2:$G$181=300)),"")</f>
        <v/>
      </c>
      <c r="AL231" t="str">
        <f>IFERROR(SUMPRODUCT((Parfaites!$B231=[12]Sem!$C$2:$C$181)*([12]Sem!$E$2:$G$181=300)),"")</f>
        <v/>
      </c>
      <c r="AM231" t="str">
        <f>IFERROR(SUMPRODUCT((Parfaites!$B231=[11]Sem!$C$2:$C$181)*([11]Sem!$E$2:$G$181=300)),"")</f>
        <v/>
      </c>
      <c r="AN231" t="str">
        <f>IFERROR(SUMPRODUCT((Parfaites!$B231=[10]Sem!$C$2:$C$181)*([10]Sem!$E$2:$G$181=300)),"")</f>
        <v/>
      </c>
      <c r="AO231" t="str">
        <f>IFERROR(SUMPRODUCT((Parfaites!$B231=[9]Sem!$C$2:$C$181)*([9]Sem!$E$2:$G$181=300)),"")</f>
        <v/>
      </c>
      <c r="AP231">
        <f>IFERROR(SUMPRODUCT((Parfaites!$B231=Sem.030!$C$2:$C$181)*(Sem.030!$E$2:$G$181=300)),"")</f>
        <v>0</v>
      </c>
      <c r="AQ231" t="str">
        <f>IFERROR(SUMPRODUCT((Parfaites!$B231=[8]Sem!$C$2:$C$181)*([8]Sem!$E$2:$G$181=300)),"")</f>
        <v/>
      </c>
      <c r="AR231" t="str">
        <f>IFERROR(SUMPRODUCT((Parfaites!$B231=[7]Sem!$C$2:$C$181)*([7]Sem!$E$2:$G$181=300)),"")</f>
        <v/>
      </c>
      <c r="AS231" t="str">
        <f>IFERROR(SUMPRODUCT((Parfaites!$B231=[6]Sem!$C$2:$C$181)*([6]Sem!$E$2:$G$181=300)),"")</f>
        <v/>
      </c>
      <c r="AT231">
        <f>IFERROR(SUMPRODUCT((Parfaites!$B231=Sem.034!$C$2:$C$181)*(Sem.034!$E$2:$G$181=300)),"")</f>
        <v>0</v>
      </c>
    </row>
    <row r="232" spans="1:46" x14ac:dyDescent="0.25">
      <c r="A232" s="73">
        <v>1229</v>
      </c>
      <c r="B232" s="135">
        <f>'Informations personnelles'!C232</f>
        <v>0</v>
      </c>
      <c r="C232" s="147">
        <f>SUMPRODUCT((Parfaites!B232='Abat-Neuf'!C$2:C$181)*('Abat-Neuf'!E$2:G$181=300))</f>
        <v>0</v>
      </c>
      <c r="D232" s="127">
        <f t="shared" si="3"/>
        <v>0</v>
      </c>
      <c r="E232" s="126">
        <f>IFERROR(C232*Données!$X$25+D232*Données!$X$23,"")</f>
        <v>0</v>
      </c>
      <c r="M232">
        <f>IFERROR(SUMPRODUCT((Parfaites!$B232=Sem.01!$C$2:$C$181)*(Sem.01!$E$2:$G$181=300)),"")</f>
        <v>0</v>
      </c>
      <c r="N232" t="str">
        <f>IFERROR(SUMPRODUCT((Parfaites!$B232=[1]Sem!$C$2:$C$181)*([1]Sem!$E$2:$G$181=300)),"")</f>
        <v/>
      </c>
      <c r="O232">
        <f>IFERROR(SUMPRODUCT((Parfaites!$B232=Sem.03!$C$2:$C$181)*(Sem.03!$E$2:$G$181=300)),"")</f>
        <v>0</v>
      </c>
      <c r="P232" t="str">
        <f>IFERROR(SUMPRODUCT((Parfaites!$B232=[2]Sem!$C$2:$C$181)*([2]Sem!$E$2:$G$181=300)),"")</f>
        <v/>
      </c>
      <c r="Q232" t="str">
        <f>IFERROR(SUMPRODUCT((Parfaites!$B232=[3]Sem!$C$2:$C$181)*([3]Sem!$E$2:$G$181=300)),"")</f>
        <v/>
      </c>
      <c r="R232" t="str">
        <f>IFERROR(SUMPRODUCT((Parfaites!$B232=[4]Sem!$C$2:$C$181)*([4]Sem!$E$2:$G$181=300)),"")</f>
        <v/>
      </c>
      <c r="S232" t="str">
        <f>IFERROR(SUMPRODUCT((Parfaites!$B232=[5]Sem!$C$2:$C$181)*([5]Sem!$E$2:$G$181=300)),"")</f>
        <v/>
      </c>
      <c r="T232" t="str">
        <f>IFERROR(SUMPRODUCT((Parfaites!$B232=[17]Sem!$C$2:$C$181)*([17]Sem!$E$2:$G$181=300)),"")</f>
        <v/>
      </c>
      <c r="U232" t="str">
        <f>IFERROR(SUMPRODUCT((Parfaites!$B232=[18]Sem!$C$2:$C$181)*([18]Sem!$E$2:$G$181=300)),"")</f>
        <v/>
      </c>
      <c r="V232" t="str">
        <f>IFERROR(SUMPRODUCT((Parfaites!$B232=[19]Sem!$C$2:$C$181)*([19]Sem!$E$2:$G$181=300)),"")</f>
        <v/>
      </c>
      <c r="W232" t="str">
        <f>IFERROR(SUMPRODUCT((Parfaites!$B232=[20]Sem!$C$2:$C$181)*([20]Sem!$E$2:$G$181=300)),"")</f>
        <v/>
      </c>
      <c r="X232" t="str">
        <f>IFERROR(SUMPRODUCT((Parfaites!$B232=[21]Sem!$C$2:$C$181)*([21]Sem!$E$2:$G$181=300)),"")</f>
        <v/>
      </c>
      <c r="Y232" t="str">
        <f>IFERROR(SUMPRODUCT((Parfaites!$B232=[22]Sem!$C$2:$C$181)*([22]Sem!$E$2:$G$181=300)),"")</f>
        <v/>
      </c>
      <c r="Z232" t="str">
        <f>IFERROR(SUMPRODUCT((Parfaites!$B232=[23]Sem!$C$2:$C$181)*([23]Sem!$E$2:$G$181=300)),"")</f>
        <v/>
      </c>
      <c r="AA232">
        <f>IFERROR(SUMPRODUCT((Parfaites!$B232=Sem.015!$C$2:$C$181)*(Sem.015!$E$2:$G$181=300)),"")</f>
        <v>0</v>
      </c>
      <c r="AB232" t="str">
        <f>IFERROR(SUMPRODUCT((Parfaites!$B232=[24]Sem!$C$2:$C$181)*([24]Sem!$E$2:$G$181=300)),"")</f>
        <v/>
      </c>
      <c r="AC232" t="str">
        <f>IFERROR(SUMPRODUCT((Parfaites!$B232=[25]Sem!$C$2:$C$181)*([25]Sem!$E$2:$G$181=300)),"")</f>
        <v/>
      </c>
      <c r="AD232" t="str">
        <f>IFERROR(SUMPRODUCT((Parfaites!$B232=[26]Sem!$C$2:$C$181)*([26]Sem!$E$2:$G$181=300)),"")</f>
        <v/>
      </c>
      <c r="AE232" t="str">
        <f>IFERROR(SUMPRODUCT((Parfaites!$B232=[27]Sem!$C$2:$C$181)*([27]Sem!$E$2:$G$181=300)),"")</f>
        <v/>
      </c>
      <c r="AF232" t="str">
        <f>IFERROR(SUMPRODUCT((Parfaites!$B232=[28]Sem!$C$2:$C$181)*([28]Sem!$E$2:$G$181=300)),"")</f>
        <v/>
      </c>
      <c r="AG232" t="str">
        <f>IFERROR(SUMPRODUCT((Parfaites!$B232=[29]Sem!$C$2:$C$181)*([29]Sem!$E$2:$G$181=300)),"")</f>
        <v/>
      </c>
      <c r="AH232" t="str">
        <f>IFERROR(SUMPRODUCT((Parfaites!$B232=[16]Sem!$C$2:$C$181)*([16]Sem!$E$2:$G$181=300)),"")</f>
        <v/>
      </c>
      <c r="AI232" t="str">
        <f>IFERROR(SUMPRODUCT((Parfaites!$B232=[15]Sem!$C$2:$C$181)*([15]Sem!$E$2:$G$181=300)),"")</f>
        <v/>
      </c>
      <c r="AJ232" t="str">
        <f>IFERROR(SUMPRODUCT((Parfaites!$B232=[14]Sem!$C$2:$C$181)*([14]Sem!$E$2:$G$181=300)),"")</f>
        <v/>
      </c>
      <c r="AK232" t="str">
        <f>IFERROR(SUMPRODUCT((Parfaites!$B232=[13]Sem!$C$2:$C$181)*([13]Sem!$E$2:$G$181=300)),"")</f>
        <v/>
      </c>
      <c r="AL232" t="str">
        <f>IFERROR(SUMPRODUCT((Parfaites!$B232=[12]Sem!$C$2:$C$181)*([12]Sem!$E$2:$G$181=300)),"")</f>
        <v/>
      </c>
      <c r="AM232" t="str">
        <f>IFERROR(SUMPRODUCT((Parfaites!$B232=[11]Sem!$C$2:$C$181)*([11]Sem!$E$2:$G$181=300)),"")</f>
        <v/>
      </c>
      <c r="AN232" t="str">
        <f>IFERROR(SUMPRODUCT((Parfaites!$B232=[10]Sem!$C$2:$C$181)*([10]Sem!$E$2:$G$181=300)),"")</f>
        <v/>
      </c>
      <c r="AO232" t="str">
        <f>IFERROR(SUMPRODUCT((Parfaites!$B232=[9]Sem!$C$2:$C$181)*([9]Sem!$E$2:$G$181=300)),"")</f>
        <v/>
      </c>
      <c r="AP232">
        <f>IFERROR(SUMPRODUCT((Parfaites!$B232=Sem.030!$C$2:$C$181)*(Sem.030!$E$2:$G$181=300)),"")</f>
        <v>0</v>
      </c>
      <c r="AQ232" t="str">
        <f>IFERROR(SUMPRODUCT((Parfaites!$B232=[8]Sem!$C$2:$C$181)*([8]Sem!$E$2:$G$181=300)),"")</f>
        <v/>
      </c>
      <c r="AR232" t="str">
        <f>IFERROR(SUMPRODUCT((Parfaites!$B232=[7]Sem!$C$2:$C$181)*([7]Sem!$E$2:$G$181=300)),"")</f>
        <v/>
      </c>
      <c r="AS232" t="str">
        <f>IFERROR(SUMPRODUCT((Parfaites!$B232=[6]Sem!$C$2:$C$181)*([6]Sem!$E$2:$G$181=300)),"")</f>
        <v/>
      </c>
      <c r="AT232">
        <f>IFERROR(SUMPRODUCT((Parfaites!$B232=Sem.034!$C$2:$C$181)*(Sem.034!$E$2:$G$181=300)),"")</f>
        <v>0</v>
      </c>
    </row>
    <row r="233" spans="1:46" x14ac:dyDescent="0.25">
      <c r="A233" s="73">
        <v>1230</v>
      </c>
      <c r="B233" s="135">
        <f>'Informations personnelles'!C233</f>
        <v>0</v>
      </c>
      <c r="C233" s="147">
        <f>SUMPRODUCT((Parfaites!B233='Abat-Neuf'!C$2:C$181)*('Abat-Neuf'!E$2:G$181=300))</f>
        <v>0</v>
      </c>
      <c r="D233" s="127">
        <f t="shared" si="3"/>
        <v>0</v>
      </c>
      <c r="E233" s="126">
        <f>IFERROR(C233*Données!$X$25+D233*Données!$X$23,"")</f>
        <v>0</v>
      </c>
      <c r="M233">
        <f>IFERROR(SUMPRODUCT((Parfaites!$B233=Sem.01!$C$2:$C$181)*(Sem.01!$E$2:$G$181=300)),"")</f>
        <v>0</v>
      </c>
      <c r="N233" t="str">
        <f>IFERROR(SUMPRODUCT((Parfaites!$B233=[1]Sem!$C$2:$C$181)*([1]Sem!$E$2:$G$181=300)),"")</f>
        <v/>
      </c>
      <c r="O233">
        <f>IFERROR(SUMPRODUCT((Parfaites!$B233=Sem.03!$C$2:$C$181)*(Sem.03!$E$2:$G$181=300)),"")</f>
        <v>0</v>
      </c>
      <c r="P233" t="str">
        <f>IFERROR(SUMPRODUCT((Parfaites!$B233=[2]Sem!$C$2:$C$181)*([2]Sem!$E$2:$G$181=300)),"")</f>
        <v/>
      </c>
      <c r="Q233" t="str">
        <f>IFERROR(SUMPRODUCT((Parfaites!$B233=[3]Sem!$C$2:$C$181)*([3]Sem!$E$2:$G$181=300)),"")</f>
        <v/>
      </c>
      <c r="R233" t="str">
        <f>IFERROR(SUMPRODUCT((Parfaites!$B233=[4]Sem!$C$2:$C$181)*([4]Sem!$E$2:$G$181=300)),"")</f>
        <v/>
      </c>
      <c r="S233" t="str">
        <f>IFERROR(SUMPRODUCT((Parfaites!$B233=[5]Sem!$C$2:$C$181)*([5]Sem!$E$2:$G$181=300)),"")</f>
        <v/>
      </c>
      <c r="T233" t="str">
        <f>IFERROR(SUMPRODUCT((Parfaites!$B233=[17]Sem!$C$2:$C$181)*([17]Sem!$E$2:$G$181=300)),"")</f>
        <v/>
      </c>
      <c r="U233" t="str">
        <f>IFERROR(SUMPRODUCT((Parfaites!$B233=[18]Sem!$C$2:$C$181)*([18]Sem!$E$2:$G$181=300)),"")</f>
        <v/>
      </c>
      <c r="V233" t="str">
        <f>IFERROR(SUMPRODUCT((Parfaites!$B233=[19]Sem!$C$2:$C$181)*([19]Sem!$E$2:$G$181=300)),"")</f>
        <v/>
      </c>
      <c r="W233" t="str">
        <f>IFERROR(SUMPRODUCT((Parfaites!$B233=[20]Sem!$C$2:$C$181)*([20]Sem!$E$2:$G$181=300)),"")</f>
        <v/>
      </c>
      <c r="X233" t="str">
        <f>IFERROR(SUMPRODUCT((Parfaites!$B233=[21]Sem!$C$2:$C$181)*([21]Sem!$E$2:$G$181=300)),"")</f>
        <v/>
      </c>
      <c r="Y233" t="str">
        <f>IFERROR(SUMPRODUCT((Parfaites!$B233=[22]Sem!$C$2:$C$181)*([22]Sem!$E$2:$G$181=300)),"")</f>
        <v/>
      </c>
      <c r="Z233" t="str">
        <f>IFERROR(SUMPRODUCT((Parfaites!$B233=[23]Sem!$C$2:$C$181)*([23]Sem!$E$2:$G$181=300)),"")</f>
        <v/>
      </c>
      <c r="AA233">
        <f>IFERROR(SUMPRODUCT((Parfaites!$B233=Sem.015!$C$2:$C$181)*(Sem.015!$E$2:$G$181=300)),"")</f>
        <v>0</v>
      </c>
      <c r="AB233" t="str">
        <f>IFERROR(SUMPRODUCT((Parfaites!$B233=[24]Sem!$C$2:$C$181)*([24]Sem!$E$2:$G$181=300)),"")</f>
        <v/>
      </c>
      <c r="AC233" t="str">
        <f>IFERROR(SUMPRODUCT((Parfaites!$B233=[25]Sem!$C$2:$C$181)*([25]Sem!$E$2:$G$181=300)),"")</f>
        <v/>
      </c>
      <c r="AD233" t="str">
        <f>IFERROR(SUMPRODUCT((Parfaites!$B233=[26]Sem!$C$2:$C$181)*([26]Sem!$E$2:$G$181=300)),"")</f>
        <v/>
      </c>
      <c r="AE233" t="str">
        <f>IFERROR(SUMPRODUCT((Parfaites!$B233=[27]Sem!$C$2:$C$181)*([27]Sem!$E$2:$G$181=300)),"")</f>
        <v/>
      </c>
      <c r="AF233" t="str">
        <f>IFERROR(SUMPRODUCT((Parfaites!$B233=[28]Sem!$C$2:$C$181)*([28]Sem!$E$2:$G$181=300)),"")</f>
        <v/>
      </c>
      <c r="AG233" t="str">
        <f>IFERROR(SUMPRODUCT((Parfaites!$B233=[29]Sem!$C$2:$C$181)*([29]Sem!$E$2:$G$181=300)),"")</f>
        <v/>
      </c>
      <c r="AH233" t="str">
        <f>IFERROR(SUMPRODUCT((Parfaites!$B233=[16]Sem!$C$2:$C$181)*([16]Sem!$E$2:$G$181=300)),"")</f>
        <v/>
      </c>
      <c r="AI233" t="str">
        <f>IFERROR(SUMPRODUCT((Parfaites!$B233=[15]Sem!$C$2:$C$181)*([15]Sem!$E$2:$G$181=300)),"")</f>
        <v/>
      </c>
      <c r="AJ233" t="str">
        <f>IFERROR(SUMPRODUCT((Parfaites!$B233=[14]Sem!$C$2:$C$181)*([14]Sem!$E$2:$G$181=300)),"")</f>
        <v/>
      </c>
      <c r="AK233" t="str">
        <f>IFERROR(SUMPRODUCT((Parfaites!$B233=[13]Sem!$C$2:$C$181)*([13]Sem!$E$2:$G$181=300)),"")</f>
        <v/>
      </c>
      <c r="AL233" t="str">
        <f>IFERROR(SUMPRODUCT((Parfaites!$B233=[12]Sem!$C$2:$C$181)*([12]Sem!$E$2:$G$181=300)),"")</f>
        <v/>
      </c>
      <c r="AM233" t="str">
        <f>IFERROR(SUMPRODUCT((Parfaites!$B233=[11]Sem!$C$2:$C$181)*([11]Sem!$E$2:$G$181=300)),"")</f>
        <v/>
      </c>
      <c r="AN233" t="str">
        <f>IFERROR(SUMPRODUCT((Parfaites!$B233=[10]Sem!$C$2:$C$181)*([10]Sem!$E$2:$G$181=300)),"")</f>
        <v/>
      </c>
      <c r="AO233" t="str">
        <f>IFERROR(SUMPRODUCT((Parfaites!$B233=[9]Sem!$C$2:$C$181)*([9]Sem!$E$2:$G$181=300)),"")</f>
        <v/>
      </c>
      <c r="AP233">
        <f>IFERROR(SUMPRODUCT((Parfaites!$B233=Sem.030!$C$2:$C$181)*(Sem.030!$E$2:$G$181=300)),"")</f>
        <v>0</v>
      </c>
      <c r="AQ233" t="str">
        <f>IFERROR(SUMPRODUCT((Parfaites!$B233=[8]Sem!$C$2:$C$181)*([8]Sem!$E$2:$G$181=300)),"")</f>
        <v/>
      </c>
      <c r="AR233" t="str">
        <f>IFERROR(SUMPRODUCT((Parfaites!$B233=[7]Sem!$C$2:$C$181)*([7]Sem!$E$2:$G$181=300)),"")</f>
        <v/>
      </c>
      <c r="AS233" t="str">
        <f>IFERROR(SUMPRODUCT((Parfaites!$B233=[6]Sem!$C$2:$C$181)*([6]Sem!$E$2:$G$181=300)),"")</f>
        <v/>
      </c>
      <c r="AT233">
        <f>IFERROR(SUMPRODUCT((Parfaites!$B233=Sem.034!$C$2:$C$181)*(Sem.034!$E$2:$G$181=300)),"")</f>
        <v>0</v>
      </c>
    </row>
    <row r="234" spans="1:46" x14ac:dyDescent="0.25">
      <c r="A234" s="73">
        <v>1231</v>
      </c>
      <c r="B234" s="135">
        <f>'Informations personnelles'!C234</f>
        <v>0</v>
      </c>
      <c r="C234" s="147">
        <f>SUMPRODUCT((Parfaites!B234='Abat-Neuf'!C$2:C$181)*('Abat-Neuf'!E$2:G$181=300))</f>
        <v>0</v>
      </c>
      <c r="D234" s="127">
        <f t="shared" si="3"/>
        <v>0</v>
      </c>
      <c r="E234" s="126">
        <f>IFERROR(C234*Données!$X$25+D234*Données!$X$23,"")</f>
        <v>0</v>
      </c>
      <c r="M234">
        <f>IFERROR(SUMPRODUCT((Parfaites!$B234=Sem.01!$C$2:$C$181)*(Sem.01!$E$2:$G$181=300)),"")</f>
        <v>0</v>
      </c>
      <c r="N234" t="str">
        <f>IFERROR(SUMPRODUCT((Parfaites!$B234=[1]Sem!$C$2:$C$181)*([1]Sem!$E$2:$G$181=300)),"")</f>
        <v/>
      </c>
      <c r="O234">
        <f>IFERROR(SUMPRODUCT((Parfaites!$B234=Sem.03!$C$2:$C$181)*(Sem.03!$E$2:$G$181=300)),"")</f>
        <v>0</v>
      </c>
      <c r="P234" t="str">
        <f>IFERROR(SUMPRODUCT((Parfaites!$B234=[2]Sem!$C$2:$C$181)*([2]Sem!$E$2:$G$181=300)),"")</f>
        <v/>
      </c>
      <c r="Q234" t="str">
        <f>IFERROR(SUMPRODUCT((Parfaites!$B234=[3]Sem!$C$2:$C$181)*([3]Sem!$E$2:$G$181=300)),"")</f>
        <v/>
      </c>
      <c r="R234" t="str">
        <f>IFERROR(SUMPRODUCT((Parfaites!$B234=[4]Sem!$C$2:$C$181)*([4]Sem!$E$2:$G$181=300)),"")</f>
        <v/>
      </c>
      <c r="S234" t="str">
        <f>IFERROR(SUMPRODUCT((Parfaites!$B234=[5]Sem!$C$2:$C$181)*([5]Sem!$E$2:$G$181=300)),"")</f>
        <v/>
      </c>
      <c r="T234" t="str">
        <f>IFERROR(SUMPRODUCT((Parfaites!$B234=[17]Sem!$C$2:$C$181)*([17]Sem!$E$2:$G$181=300)),"")</f>
        <v/>
      </c>
      <c r="U234" t="str">
        <f>IFERROR(SUMPRODUCT((Parfaites!$B234=[18]Sem!$C$2:$C$181)*([18]Sem!$E$2:$G$181=300)),"")</f>
        <v/>
      </c>
      <c r="V234" t="str">
        <f>IFERROR(SUMPRODUCT((Parfaites!$B234=[19]Sem!$C$2:$C$181)*([19]Sem!$E$2:$G$181=300)),"")</f>
        <v/>
      </c>
      <c r="W234" t="str">
        <f>IFERROR(SUMPRODUCT((Parfaites!$B234=[20]Sem!$C$2:$C$181)*([20]Sem!$E$2:$G$181=300)),"")</f>
        <v/>
      </c>
      <c r="X234" t="str">
        <f>IFERROR(SUMPRODUCT((Parfaites!$B234=[21]Sem!$C$2:$C$181)*([21]Sem!$E$2:$G$181=300)),"")</f>
        <v/>
      </c>
      <c r="Y234" t="str">
        <f>IFERROR(SUMPRODUCT((Parfaites!$B234=[22]Sem!$C$2:$C$181)*([22]Sem!$E$2:$G$181=300)),"")</f>
        <v/>
      </c>
      <c r="Z234" t="str">
        <f>IFERROR(SUMPRODUCT((Parfaites!$B234=[23]Sem!$C$2:$C$181)*([23]Sem!$E$2:$G$181=300)),"")</f>
        <v/>
      </c>
      <c r="AA234">
        <f>IFERROR(SUMPRODUCT((Parfaites!$B234=Sem.015!$C$2:$C$181)*(Sem.015!$E$2:$G$181=300)),"")</f>
        <v>0</v>
      </c>
      <c r="AB234" t="str">
        <f>IFERROR(SUMPRODUCT((Parfaites!$B234=[24]Sem!$C$2:$C$181)*([24]Sem!$E$2:$G$181=300)),"")</f>
        <v/>
      </c>
      <c r="AC234" t="str">
        <f>IFERROR(SUMPRODUCT((Parfaites!$B234=[25]Sem!$C$2:$C$181)*([25]Sem!$E$2:$G$181=300)),"")</f>
        <v/>
      </c>
      <c r="AD234" t="str">
        <f>IFERROR(SUMPRODUCT((Parfaites!$B234=[26]Sem!$C$2:$C$181)*([26]Sem!$E$2:$G$181=300)),"")</f>
        <v/>
      </c>
      <c r="AE234" t="str">
        <f>IFERROR(SUMPRODUCT((Parfaites!$B234=[27]Sem!$C$2:$C$181)*([27]Sem!$E$2:$G$181=300)),"")</f>
        <v/>
      </c>
      <c r="AF234" t="str">
        <f>IFERROR(SUMPRODUCT((Parfaites!$B234=[28]Sem!$C$2:$C$181)*([28]Sem!$E$2:$G$181=300)),"")</f>
        <v/>
      </c>
      <c r="AG234" t="str">
        <f>IFERROR(SUMPRODUCT((Parfaites!$B234=[29]Sem!$C$2:$C$181)*([29]Sem!$E$2:$G$181=300)),"")</f>
        <v/>
      </c>
      <c r="AH234" t="str">
        <f>IFERROR(SUMPRODUCT((Parfaites!$B234=[16]Sem!$C$2:$C$181)*([16]Sem!$E$2:$G$181=300)),"")</f>
        <v/>
      </c>
      <c r="AI234" t="str">
        <f>IFERROR(SUMPRODUCT((Parfaites!$B234=[15]Sem!$C$2:$C$181)*([15]Sem!$E$2:$G$181=300)),"")</f>
        <v/>
      </c>
      <c r="AJ234" t="str">
        <f>IFERROR(SUMPRODUCT((Parfaites!$B234=[14]Sem!$C$2:$C$181)*([14]Sem!$E$2:$G$181=300)),"")</f>
        <v/>
      </c>
      <c r="AK234" t="str">
        <f>IFERROR(SUMPRODUCT((Parfaites!$B234=[13]Sem!$C$2:$C$181)*([13]Sem!$E$2:$G$181=300)),"")</f>
        <v/>
      </c>
      <c r="AL234" t="str">
        <f>IFERROR(SUMPRODUCT((Parfaites!$B234=[12]Sem!$C$2:$C$181)*([12]Sem!$E$2:$G$181=300)),"")</f>
        <v/>
      </c>
      <c r="AM234" t="str">
        <f>IFERROR(SUMPRODUCT((Parfaites!$B234=[11]Sem!$C$2:$C$181)*([11]Sem!$E$2:$G$181=300)),"")</f>
        <v/>
      </c>
      <c r="AN234" t="str">
        <f>IFERROR(SUMPRODUCT((Parfaites!$B234=[10]Sem!$C$2:$C$181)*([10]Sem!$E$2:$G$181=300)),"")</f>
        <v/>
      </c>
      <c r="AO234" t="str">
        <f>IFERROR(SUMPRODUCT((Parfaites!$B234=[9]Sem!$C$2:$C$181)*([9]Sem!$E$2:$G$181=300)),"")</f>
        <v/>
      </c>
      <c r="AP234">
        <f>IFERROR(SUMPRODUCT((Parfaites!$B234=Sem.030!$C$2:$C$181)*(Sem.030!$E$2:$G$181=300)),"")</f>
        <v>0</v>
      </c>
      <c r="AQ234" t="str">
        <f>IFERROR(SUMPRODUCT((Parfaites!$B234=[8]Sem!$C$2:$C$181)*([8]Sem!$E$2:$G$181=300)),"")</f>
        <v/>
      </c>
      <c r="AR234" t="str">
        <f>IFERROR(SUMPRODUCT((Parfaites!$B234=[7]Sem!$C$2:$C$181)*([7]Sem!$E$2:$G$181=300)),"")</f>
        <v/>
      </c>
      <c r="AS234" t="str">
        <f>IFERROR(SUMPRODUCT((Parfaites!$B234=[6]Sem!$C$2:$C$181)*([6]Sem!$E$2:$G$181=300)),"")</f>
        <v/>
      </c>
      <c r="AT234">
        <f>IFERROR(SUMPRODUCT((Parfaites!$B234=Sem.034!$C$2:$C$181)*(Sem.034!$E$2:$G$181=300)),"")</f>
        <v>0</v>
      </c>
    </row>
    <row r="235" spans="1:46" x14ac:dyDescent="0.25">
      <c r="A235" s="73">
        <v>1232</v>
      </c>
      <c r="B235" s="135">
        <f>'Informations personnelles'!C235</f>
        <v>0</v>
      </c>
      <c r="C235" s="147">
        <f>SUMPRODUCT((Parfaites!B235='Abat-Neuf'!C$2:C$181)*('Abat-Neuf'!E$2:G$181=300))</f>
        <v>0</v>
      </c>
      <c r="D235" s="127">
        <f t="shared" si="3"/>
        <v>0</v>
      </c>
      <c r="E235" s="126">
        <f>IFERROR(C235*Données!$X$25+D235*Données!$X$23,"")</f>
        <v>0</v>
      </c>
      <c r="M235">
        <f>IFERROR(SUMPRODUCT((Parfaites!$B235=Sem.01!$C$2:$C$181)*(Sem.01!$E$2:$G$181=300)),"")</f>
        <v>0</v>
      </c>
      <c r="N235" t="str">
        <f>IFERROR(SUMPRODUCT((Parfaites!$B235=[1]Sem!$C$2:$C$181)*([1]Sem!$E$2:$G$181=300)),"")</f>
        <v/>
      </c>
      <c r="O235">
        <f>IFERROR(SUMPRODUCT((Parfaites!$B235=Sem.03!$C$2:$C$181)*(Sem.03!$E$2:$G$181=300)),"")</f>
        <v>0</v>
      </c>
      <c r="P235" t="str">
        <f>IFERROR(SUMPRODUCT((Parfaites!$B235=[2]Sem!$C$2:$C$181)*([2]Sem!$E$2:$G$181=300)),"")</f>
        <v/>
      </c>
      <c r="Q235" t="str">
        <f>IFERROR(SUMPRODUCT((Parfaites!$B235=[3]Sem!$C$2:$C$181)*([3]Sem!$E$2:$G$181=300)),"")</f>
        <v/>
      </c>
      <c r="R235" t="str">
        <f>IFERROR(SUMPRODUCT((Parfaites!$B235=[4]Sem!$C$2:$C$181)*([4]Sem!$E$2:$G$181=300)),"")</f>
        <v/>
      </c>
      <c r="S235" t="str">
        <f>IFERROR(SUMPRODUCT((Parfaites!$B235=[5]Sem!$C$2:$C$181)*([5]Sem!$E$2:$G$181=300)),"")</f>
        <v/>
      </c>
      <c r="T235" t="str">
        <f>IFERROR(SUMPRODUCT((Parfaites!$B235=[17]Sem!$C$2:$C$181)*([17]Sem!$E$2:$G$181=300)),"")</f>
        <v/>
      </c>
      <c r="U235" t="str">
        <f>IFERROR(SUMPRODUCT((Parfaites!$B235=[18]Sem!$C$2:$C$181)*([18]Sem!$E$2:$G$181=300)),"")</f>
        <v/>
      </c>
      <c r="V235" t="str">
        <f>IFERROR(SUMPRODUCT((Parfaites!$B235=[19]Sem!$C$2:$C$181)*([19]Sem!$E$2:$G$181=300)),"")</f>
        <v/>
      </c>
      <c r="W235" t="str">
        <f>IFERROR(SUMPRODUCT((Parfaites!$B235=[20]Sem!$C$2:$C$181)*([20]Sem!$E$2:$G$181=300)),"")</f>
        <v/>
      </c>
      <c r="X235" t="str">
        <f>IFERROR(SUMPRODUCT((Parfaites!$B235=[21]Sem!$C$2:$C$181)*([21]Sem!$E$2:$G$181=300)),"")</f>
        <v/>
      </c>
      <c r="Y235" t="str">
        <f>IFERROR(SUMPRODUCT((Parfaites!$B235=[22]Sem!$C$2:$C$181)*([22]Sem!$E$2:$G$181=300)),"")</f>
        <v/>
      </c>
      <c r="Z235" t="str">
        <f>IFERROR(SUMPRODUCT((Parfaites!$B235=[23]Sem!$C$2:$C$181)*([23]Sem!$E$2:$G$181=300)),"")</f>
        <v/>
      </c>
      <c r="AA235">
        <f>IFERROR(SUMPRODUCT((Parfaites!$B235=Sem.015!$C$2:$C$181)*(Sem.015!$E$2:$G$181=300)),"")</f>
        <v>0</v>
      </c>
      <c r="AB235" t="str">
        <f>IFERROR(SUMPRODUCT((Parfaites!$B235=[24]Sem!$C$2:$C$181)*([24]Sem!$E$2:$G$181=300)),"")</f>
        <v/>
      </c>
      <c r="AC235" t="str">
        <f>IFERROR(SUMPRODUCT((Parfaites!$B235=[25]Sem!$C$2:$C$181)*([25]Sem!$E$2:$G$181=300)),"")</f>
        <v/>
      </c>
      <c r="AD235" t="str">
        <f>IFERROR(SUMPRODUCT((Parfaites!$B235=[26]Sem!$C$2:$C$181)*([26]Sem!$E$2:$G$181=300)),"")</f>
        <v/>
      </c>
      <c r="AE235" t="str">
        <f>IFERROR(SUMPRODUCT((Parfaites!$B235=[27]Sem!$C$2:$C$181)*([27]Sem!$E$2:$G$181=300)),"")</f>
        <v/>
      </c>
      <c r="AF235" t="str">
        <f>IFERROR(SUMPRODUCT((Parfaites!$B235=[28]Sem!$C$2:$C$181)*([28]Sem!$E$2:$G$181=300)),"")</f>
        <v/>
      </c>
      <c r="AG235" t="str">
        <f>IFERROR(SUMPRODUCT((Parfaites!$B235=[29]Sem!$C$2:$C$181)*([29]Sem!$E$2:$G$181=300)),"")</f>
        <v/>
      </c>
      <c r="AH235" t="str">
        <f>IFERROR(SUMPRODUCT((Parfaites!$B235=[16]Sem!$C$2:$C$181)*([16]Sem!$E$2:$G$181=300)),"")</f>
        <v/>
      </c>
      <c r="AI235" t="str">
        <f>IFERROR(SUMPRODUCT((Parfaites!$B235=[15]Sem!$C$2:$C$181)*([15]Sem!$E$2:$G$181=300)),"")</f>
        <v/>
      </c>
      <c r="AJ235" t="str">
        <f>IFERROR(SUMPRODUCT((Parfaites!$B235=[14]Sem!$C$2:$C$181)*([14]Sem!$E$2:$G$181=300)),"")</f>
        <v/>
      </c>
      <c r="AK235" t="str">
        <f>IFERROR(SUMPRODUCT((Parfaites!$B235=[13]Sem!$C$2:$C$181)*([13]Sem!$E$2:$G$181=300)),"")</f>
        <v/>
      </c>
      <c r="AL235" t="str">
        <f>IFERROR(SUMPRODUCT((Parfaites!$B235=[12]Sem!$C$2:$C$181)*([12]Sem!$E$2:$G$181=300)),"")</f>
        <v/>
      </c>
      <c r="AM235" t="str">
        <f>IFERROR(SUMPRODUCT((Parfaites!$B235=[11]Sem!$C$2:$C$181)*([11]Sem!$E$2:$G$181=300)),"")</f>
        <v/>
      </c>
      <c r="AN235" t="str">
        <f>IFERROR(SUMPRODUCT((Parfaites!$B235=[10]Sem!$C$2:$C$181)*([10]Sem!$E$2:$G$181=300)),"")</f>
        <v/>
      </c>
      <c r="AO235" t="str">
        <f>IFERROR(SUMPRODUCT((Parfaites!$B235=[9]Sem!$C$2:$C$181)*([9]Sem!$E$2:$G$181=300)),"")</f>
        <v/>
      </c>
      <c r="AP235">
        <f>IFERROR(SUMPRODUCT((Parfaites!$B235=Sem.030!$C$2:$C$181)*(Sem.030!$E$2:$G$181=300)),"")</f>
        <v>0</v>
      </c>
      <c r="AQ235" t="str">
        <f>IFERROR(SUMPRODUCT((Parfaites!$B235=[8]Sem!$C$2:$C$181)*([8]Sem!$E$2:$G$181=300)),"")</f>
        <v/>
      </c>
      <c r="AR235" t="str">
        <f>IFERROR(SUMPRODUCT((Parfaites!$B235=[7]Sem!$C$2:$C$181)*([7]Sem!$E$2:$G$181=300)),"")</f>
        <v/>
      </c>
      <c r="AS235" t="str">
        <f>IFERROR(SUMPRODUCT((Parfaites!$B235=[6]Sem!$C$2:$C$181)*([6]Sem!$E$2:$G$181=300)),"")</f>
        <v/>
      </c>
      <c r="AT235">
        <f>IFERROR(SUMPRODUCT((Parfaites!$B235=Sem.034!$C$2:$C$181)*(Sem.034!$E$2:$G$181=300)),"")</f>
        <v>0</v>
      </c>
    </row>
    <row r="236" spans="1:46" x14ac:dyDescent="0.25">
      <c r="A236" s="73">
        <v>1233</v>
      </c>
      <c r="B236" s="135">
        <f>'Informations personnelles'!C236</f>
        <v>0</v>
      </c>
      <c r="C236" s="147">
        <f>SUMPRODUCT((Parfaites!B236='Abat-Neuf'!C$2:C$181)*('Abat-Neuf'!E$2:G$181=300))</f>
        <v>0</v>
      </c>
      <c r="D236" s="127">
        <f t="shared" si="3"/>
        <v>0</v>
      </c>
      <c r="E236" s="126">
        <f>IFERROR(C236*Données!$X$25+D236*Données!$X$23,"")</f>
        <v>0</v>
      </c>
      <c r="M236">
        <f>IFERROR(SUMPRODUCT((Parfaites!$B236=Sem.01!$C$2:$C$181)*(Sem.01!$E$2:$G$181=300)),"")</f>
        <v>0</v>
      </c>
      <c r="N236" t="str">
        <f>IFERROR(SUMPRODUCT((Parfaites!$B236=[1]Sem!$C$2:$C$181)*([1]Sem!$E$2:$G$181=300)),"")</f>
        <v/>
      </c>
      <c r="O236">
        <f>IFERROR(SUMPRODUCT((Parfaites!$B236=Sem.03!$C$2:$C$181)*(Sem.03!$E$2:$G$181=300)),"")</f>
        <v>0</v>
      </c>
      <c r="P236" t="str">
        <f>IFERROR(SUMPRODUCT((Parfaites!$B236=[2]Sem!$C$2:$C$181)*([2]Sem!$E$2:$G$181=300)),"")</f>
        <v/>
      </c>
      <c r="Q236" t="str">
        <f>IFERROR(SUMPRODUCT((Parfaites!$B236=[3]Sem!$C$2:$C$181)*([3]Sem!$E$2:$G$181=300)),"")</f>
        <v/>
      </c>
      <c r="R236" t="str">
        <f>IFERROR(SUMPRODUCT((Parfaites!$B236=[4]Sem!$C$2:$C$181)*([4]Sem!$E$2:$G$181=300)),"")</f>
        <v/>
      </c>
      <c r="S236" t="str">
        <f>IFERROR(SUMPRODUCT((Parfaites!$B236=[5]Sem!$C$2:$C$181)*([5]Sem!$E$2:$G$181=300)),"")</f>
        <v/>
      </c>
      <c r="T236" t="str">
        <f>IFERROR(SUMPRODUCT((Parfaites!$B236=[17]Sem!$C$2:$C$181)*([17]Sem!$E$2:$G$181=300)),"")</f>
        <v/>
      </c>
      <c r="U236" t="str">
        <f>IFERROR(SUMPRODUCT((Parfaites!$B236=[18]Sem!$C$2:$C$181)*([18]Sem!$E$2:$G$181=300)),"")</f>
        <v/>
      </c>
      <c r="V236" t="str">
        <f>IFERROR(SUMPRODUCT((Parfaites!$B236=[19]Sem!$C$2:$C$181)*([19]Sem!$E$2:$G$181=300)),"")</f>
        <v/>
      </c>
      <c r="W236" t="str">
        <f>IFERROR(SUMPRODUCT((Parfaites!$B236=[20]Sem!$C$2:$C$181)*([20]Sem!$E$2:$G$181=300)),"")</f>
        <v/>
      </c>
      <c r="X236" t="str">
        <f>IFERROR(SUMPRODUCT((Parfaites!$B236=[21]Sem!$C$2:$C$181)*([21]Sem!$E$2:$G$181=300)),"")</f>
        <v/>
      </c>
      <c r="Y236" t="str">
        <f>IFERROR(SUMPRODUCT((Parfaites!$B236=[22]Sem!$C$2:$C$181)*([22]Sem!$E$2:$G$181=300)),"")</f>
        <v/>
      </c>
      <c r="Z236" t="str">
        <f>IFERROR(SUMPRODUCT((Parfaites!$B236=[23]Sem!$C$2:$C$181)*([23]Sem!$E$2:$G$181=300)),"")</f>
        <v/>
      </c>
      <c r="AA236">
        <f>IFERROR(SUMPRODUCT((Parfaites!$B236=Sem.015!$C$2:$C$181)*(Sem.015!$E$2:$G$181=300)),"")</f>
        <v>0</v>
      </c>
      <c r="AB236" t="str">
        <f>IFERROR(SUMPRODUCT((Parfaites!$B236=[24]Sem!$C$2:$C$181)*([24]Sem!$E$2:$G$181=300)),"")</f>
        <v/>
      </c>
      <c r="AC236" t="str">
        <f>IFERROR(SUMPRODUCT((Parfaites!$B236=[25]Sem!$C$2:$C$181)*([25]Sem!$E$2:$G$181=300)),"")</f>
        <v/>
      </c>
      <c r="AD236" t="str">
        <f>IFERROR(SUMPRODUCT((Parfaites!$B236=[26]Sem!$C$2:$C$181)*([26]Sem!$E$2:$G$181=300)),"")</f>
        <v/>
      </c>
      <c r="AE236" t="str">
        <f>IFERROR(SUMPRODUCT((Parfaites!$B236=[27]Sem!$C$2:$C$181)*([27]Sem!$E$2:$G$181=300)),"")</f>
        <v/>
      </c>
      <c r="AF236" t="str">
        <f>IFERROR(SUMPRODUCT((Parfaites!$B236=[28]Sem!$C$2:$C$181)*([28]Sem!$E$2:$G$181=300)),"")</f>
        <v/>
      </c>
      <c r="AG236" t="str">
        <f>IFERROR(SUMPRODUCT((Parfaites!$B236=[29]Sem!$C$2:$C$181)*([29]Sem!$E$2:$G$181=300)),"")</f>
        <v/>
      </c>
      <c r="AH236" t="str">
        <f>IFERROR(SUMPRODUCT((Parfaites!$B236=[16]Sem!$C$2:$C$181)*([16]Sem!$E$2:$G$181=300)),"")</f>
        <v/>
      </c>
      <c r="AI236" t="str">
        <f>IFERROR(SUMPRODUCT((Parfaites!$B236=[15]Sem!$C$2:$C$181)*([15]Sem!$E$2:$G$181=300)),"")</f>
        <v/>
      </c>
      <c r="AJ236" t="str">
        <f>IFERROR(SUMPRODUCT((Parfaites!$B236=[14]Sem!$C$2:$C$181)*([14]Sem!$E$2:$G$181=300)),"")</f>
        <v/>
      </c>
      <c r="AK236" t="str">
        <f>IFERROR(SUMPRODUCT((Parfaites!$B236=[13]Sem!$C$2:$C$181)*([13]Sem!$E$2:$G$181=300)),"")</f>
        <v/>
      </c>
      <c r="AL236" t="str">
        <f>IFERROR(SUMPRODUCT((Parfaites!$B236=[12]Sem!$C$2:$C$181)*([12]Sem!$E$2:$G$181=300)),"")</f>
        <v/>
      </c>
      <c r="AM236" t="str">
        <f>IFERROR(SUMPRODUCT((Parfaites!$B236=[11]Sem!$C$2:$C$181)*([11]Sem!$E$2:$G$181=300)),"")</f>
        <v/>
      </c>
      <c r="AN236" t="str">
        <f>IFERROR(SUMPRODUCT((Parfaites!$B236=[10]Sem!$C$2:$C$181)*([10]Sem!$E$2:$G$181=300)),"")</f>
        <v/>
      </c>
      <c r="AO236" t="str">
        <f>IFERROR(SUMPRODUCT((Parfaites!$B236=[9]Sem!$C$2:$C$181)*([9]Sem!$E$2:$G$181=300)),"")</f>
        <v/>
      </c>
      <c r="AP236">
        <f>IFERROR(SUMPRODUCT((Parfaites!$B236=Sem.030!$C$2:$C$181)*(Sem.030!$E$2:$G$181=300)),"")</f>
        <v>0</v>
      </c>
      <c r="AQ236" t="str">
        <f>IFERROR(SUMPRODUCT((Parfaites!$B236=[8]Sem!$C$2:$C$181)*([8]Sem!$E$2:$G$181=300)),"")</f>
        <v/>
      </c>
      <c r="AR236" t="str">
        <f>IFERROR(SUMPRODUCT((Parfaites!$B236=[7]Sem!$C$2:$C$181)*([7]Sem!$E$2:$G$181=300)),"")</f>
        <v/>
      </c>
      <c r="AS236" t="str">
        <f>IFERROR(SUMPRODUCT((Parfaites!$B236=[6]Sem!$C$2:$C$181)*([6]Sem!$E$2:$G$181=300)),"")</f>
        <v/>
      </c>
      <c r="AT236">
        <f>IFERROR(SUMPRODUCT((Parfaites!$B236=Sem.034!$C$2:$C$181)*(Sem.034!$E$2:$G$181=300)),"")</f>
        <v>0</v>
      </c>
    </row>
    <row r="237" spans="1:46" x14ac:dyDescent="0.25">
      <c r="A237" s="73">
        <v>1234</v>
      </c>
      <c r="B237" s="135">
        <f>'Informations personnelles'!C237</f>
        <v>0</v>
      </c>
      <c r="C237" s="147">
        <f>SUMPRODUCT((Parfaites!B237='Abat-Neuf'!C$2:C$181)*('Abat-Neuf'!E$2:G$181=300))</f>
        <v>0</v>
      </c>
      <c r="D237" s="127">
        <f t="shared" si="3"/>
        <v>0</v>
      </c>
      <c r="E237" s="126">
        <f>IFERROR(C237*Données!$X$25+D237*Données!$X$23,"")</f>
        <v>0</v>
      </c>
      <c r="M237">
        <f>IFERROR(SUMPRODUCT((Parfaites!$B237=Sem.01!$C$2:$C$181)*(Sem.01!$E$2:$G$181=300)),"")</f>
        <v>0</v>
      </c>
      <c r="N237" t="str">
        <f>IFERROR(SUMPRODUCT((Parfaites!$B237=[1]Sem!$C$2:$C$181)*([1]Sem!$E$2:$G$181=300)),"")</f>
        <v/>
      </c>
      <c r="O237">
        <f>IFERROR(SUMPRODUCT((Parfaites!$B237=Sem.03!$C$2:$C$181)*(Sem.03!$E$2:$G$181=300)),"")</f>
        <v>0</v>
      </c>
      <c r="P237" t="str">
        <f>IFERROR(SUMPRODUCT((Parfaites!$B237=[2]Sem!$C$2:$C$181)*([2]Sem!$E$2:$G$181=300)),"")</f>
        <v/>
      </c>
      <c r="Q237" t="str">
        <f>IFERROR(SUMPRODUCT((Parfaites!$B237=[3]Sem!$C$2:$C$181)*([3]Sem!$E$2:$G$181=300)),"")</f>
        <v/>
      </c>
      <c r="R237" t="str">
        <f>IFERROR(SUMPRODUCT((Parfaites!$B237=[4]Sem!$C$2:$C$181)*([4]Sem!$E$2:$G$181=300)),"")</f>
        <v/>
      </c>
      <c r="S237" t="str">
        <f>IFERROR(SUMPRODUCT((Parfaites!$B237=[5]Sem!$C$2:$C$181)*([5]Sem!$E$2:$G$181=300)),"")</f>
        <v/>
      </c>
      <c r="T237" t="str">
        <f>IFERROR(SUMPRODUCT((Parfaites!$B237=[17]Sem!$C$2:$C$181)*([17]Sem!$E$2:$G$181=300)),"")</f>
        <v/>
      </c>
      <c r="U237" t="str">
        <f>IFERROR(SUMPRODUCT((Parfaites!$B237=[18]Sem!$C$2:$C$181)*([18]Sem!$E$2:$G$181=300)),"")</f>
        <v/>
      </c>
      <c r="V237" t="str">
        <f>IFERROR(SUMPRODUCT((Parfaites!$B237=[19]Sem!$C$2:$C$181)*([19]Sem!$E$2:$G$181=300)),"")</f>
        <v/>
      </c>
      <c r="W237" t="str">
        <f>IFERROR(SUMPRODUCT((Parfaites!$B237=[20]Sem!$C$2:$C$181)*([20]Sem!$E$2:$G$181=300)),"")</f>
        <v/>
      </c>
      <c r="X237" t="str">
        <f>IFERROR(SUMPRODUCT((Parfaites!$B237=[21]Sem!$C$2:$C$181)*([21]Sem!$E$2:$G$181=300)),"")</f>
        <v/>
      </c>
      <c r="Y237" t="str">
        <f>IFERROR(SUMPRODUCT((Parfaites!$B237=[22]Sem!$C$2:$C$181)*([22]Sem!$E$2:$G$181=300)),"")</f>
        <v/>
      </c>
      <c r="Z237" t="str">
        <f>IFERROR(SUMPRODUCT((Parfaites!$B237=[23]Sem!$C$2:$C$181)*([23]Sem!$E$2:$G$181=300)),"")</f>
        <v/>
      </c>
      <c r="AA237">
        <f>IFERROR(SUMPRODUCT((Parfaites!$B237=Sem.015!$C$2:$C$181)*(Sem.015!$E$2:$G$181=300)),"")</f>
        <v>0</v>
      </c>
      <c r="AB237" t="str">
        <f>IFERROR(SUMPRODUCT((Parfaites!$B237=[24]Sem!$C$2:$C$181)*([24]Sem!$E$2:$G$181=300)),"")</f>
        <v/>
      </c>
      <c r="AC237" t="str">
        <f>IFERROR(SUMPRODUCT((Parfaites!$B237=[25]Sem!$C$2:$C$181)*([25]Sem!$E$2:$G$181=300)),"")</f>
        <v/>
      </c>
      <c r="AD237" t="str">
        <f>IFERROR(SUMPRODUCT((Parfaites!$B237=[26]Sem!$C$2:$C$181)*([26]Sem!$E$2:$G$181=300)),"")</f>
        <v/>
      </c>
      <c r="AE237" t="str">
        <f>IFERROR(SUMPRODUCT((Parfaites!$B237=[27]Sem!$C$2:$C$181)*([27]Sem!$E$2:$G$181=300)),"")</f>
        <v/>
      </c>
      <c r="AF237" t="str">
        <f>IFERROR(SUMPRODUCT((Parfaites!$B237=[28]Sem!$C$2:$C$181)*([28]Sem!$E$2:$G$181=300)),"")</f>
        <v/>
      </c>
      <c r="AG237" t="str">
        <f>IFERROR(SUMPRODUCT((Parfaites!$B237=[29]Sem!$C$2:$C$181)*([29]Sem!$E$2:$G$181=300)),"")</f>
        <v/>
      </c>
      <c r="AH237" t="str">
        <f>IFERROR(SUMPRODUCT((Parfaites!$B237=[16]Sem!$C$2:$C$181)*([16]Sem!$E$2:$G$181=300)),"")</f>
        <v/>
      </c>
      <c r="AI237" t="str">
        <f>IFERROR(SUMPRODUCT((Parfaites!$B237=[15]Sem!$C$2:$C$181)*([15]Sem!$E$2:$G$181=300)),"")</f>
        <v/>
      </c>
      <c r="AJ237" t="str">
        <f>IFERROR(SUMPRODUCT((Parfaites!$B237=[14]Sem!$C$2:$C$181)*([14]Sem!$E$2:$G$181=300)),"")</f>
        <v/>
      </c>
      <c r="AK237" t="str">
        <f>IFERROR(SUMPRODUCT((Parfaites!$B237=[13]Sem!$C$2:$C$181)*([13]Sem!$E$2:$G$181=300)),"")</f>
        <v/>
      </c>
      <c r="AL237" t="str">
        <f>IFERROR(SUMPRODUCT((Parfaites!$B237=[12]Sem!$C$2:$C$181)*([12]Sem!$E$2:$G$181=300)),"")</f>
        <v/>
      </c>
      <c r="AM237" t="str">
        <f>IFERROR(SUMPRODUCT((Parfaites!$B237=[11]Sem!$C$2:$C$181)*([11]Sem!$E$2:$G$181=300)),"")</f>
        <v/>
      </c>
      <c r="AN237" t="str">
        <f>IFERROR(SUMPRODUCT((Parfaites!$B237=[10]Sem!$C$2:$C$181)*([10]Sem!$E$2:$G$181=300)),"")</f>
        <v/>
      </c>
      <c r="AO237" t="str">
        <f>IFERROR(SUMPRODUCT((Parfaites!$B237=[9]Sem!$C$2:$C$181)*([9]Sem!$E$2:$G$181=300)),"")</f>
        <v/>
      </c>
      <c r="AP237">
        <f>IFERROR(SUMPRODUCT((Parfaites!$B237=Sem.030!$C$2:$C$181)*(Sem.030!$E$2:$G$181=300)),"")</f>
        <v>0</v>
      </c>
      <c r="AQ237" t="str">
        <f>IFERROR(SUMPRODUCT((Parfaites!$B237=[8]Sem!$C$2:$C$181)*([8]Sem!$E$2:$G$181=300)),"")</f>
        <v/>
      </c>
      <c r="AR237" t="str">
        <f>IFERROR(SUMPRODUCT((Parfaites!$B237=[7]Sem!$C$2:$C$181)*([7]Sem!$E$2:$G$181=300)),"")</f>
        <v/>
      </c>
      <c r="AS237" t="str">
        <f>IFERROR(SUMPRODUCT((Parfaites!$B237=[6]Sem!$C$2:$C$181)*([6]Sem!$E$2:$G$181=300)),"")</f>
        <v/>
      </c>
      <c r="AT237">
        <f>IFERROR(SUMPRODUCT((Parfaites!$B237=Sem.034!$C$2:$C$181)*(Sem.034!$E$2:$G$181=300)),"")</f>
        <v>0</v>
      </c>
    </row>
    <row r="238" spans="1:46" x14ac:dyDescent="0.25">
      <c r="A238" s="73">
        <v>1235</v>
      </c>
      <c r="B238" s="135">
        <f>'Informations personnelles'!C238</f>
        <v>0</v>
      </c>
      <c r="C238" s="147">
        <f>SUMPRODUCT((Parfaites!B238='Abat-Neuf'!C$2:C$181)*('Abat-Neuf'!E$2:G$181=300))</f>
        <v>0</v>
      </c>
      <c r="D238" s="127">
        <f t="shared" si="3"/>
        <v>0</v>
      </c>
      <c r="E238" s="126">
        <f>IFERROR(C238*Données!$X$25+D238*Données!$X$23,"")</f>
        <v>0</v>
      </c>
      <c r="M238">
        <f>IFERROR(SUMPRODUCT((Parfaites!$B238=Sem.01!$C$2:$C$181)*(Sem.01!$E$2:$G$181=300)),"")</f>
        <v>0</v>
      </c>
      <c r="N238" t="str">
        <f>IFERROR(SUMPRODUCT((Parfaites!$B238=[1]Sem!$C$2:$C$181)*([1]Sem!$E$2:$G$181=300)),"")</f>
        <v/>
      </c>
      <c r="O238">
        <f>IFERROR(SUMPRODUCT((Parfaites!$B238=Sem.03!$C$2:$C$181)*(Sem.03!$E$2:$G$181=300)),"")</f>
        <v>0</v>
      </c>
      <c r="P238" t="str">
        <f>IFERROR(SUMPRODUCT((Parfaites!$B238=[2]Sem!$C$2:$C$181)*([2]Sem!$E$2:$G$181=300)),"")</f>
        <v/>
      </c>
      <c r="Q238" t="str">
        <f>IFERROR(SUMPRODUCT((Parfaites!$B238=[3]Sem!$C$2:$C$181)*([3]Sem!$E$2:$G$181=300)),"")</f>
        <v/>
      </c>
      <c r="R238" t="str">
        <f>IFERROR(SUMPRODUCT((Parfaites!$B238=[4]Sem!$C$2:$C$181)*([4]Sem!$E$2:$G$181=300)),"")</f>
        <v/>
      </c>
      <c r="S238" t="str">
        <f>IFERROR(SUMPRODUCT((Parfaites!$B238=[5]Sem!$C$2:$C$181)*([5]Sem!$E$2:$G$181=300)),"")</f>
        <v/>
      </c>
      <c r="T238" t="str">
        <f>IFERROR(SUMPRODUCT((Parfaites!$B238=[17]Sem!$C$2:$C$181)*([17]Sem!$E$2:$G$181=300)),"")</f>
        <v/>
      </c>
      <c r="U238" t="str">
        <f>IFERROR(SUMPRODUCT((Parfaites!$B238=[18]Sem!$C$2:$C$181)*([18]Sem!$E$2:$G$181=300)),"")</f>
        <v/>
      </c>
      <c r="V238" t="str">
        <f>IFERROR(SUMPRODUCT((Parfaites!$B238=[19]Sem!$C$2:$C$181)*([19]Sem!$E$2:$G$181=300)),"")</f>
        <v/>
      </c>
      <c r="W238" t="str">
        <f>IFERROR(SUMPRODUCT((Parfaites!$B238=[20]Sem!$C$2:$C$181)*([20]Sem!$E$2:$G$181=300)),"")</f>
        <v/>
      </c>
      <c r="X238" t="str">
        <f>IFERROR(SUMPRODUCT((Parfaites!$B238=[21]Sem!$C$2:$C$181)*([21]Sem!$E$2:$G$181=300)),"")</f>
        <v/>
      </c>
      <c r="Y238" t="str">
        <f>IFERROR(SUMPRODUCT((Parfaites!$B238=[22]Sem!$C$2:$C$181)*([22]Sem!$E$2:$G$181=300)),"")</f>
        <v/>
      </c>
      <c r="Z238" t="str">
        <f>IFERROR(SUMPRODUCT((Parfaites!$B238=[23]Sem!$C$2:$C$181)*([23]Sem!$E$2:$G$181=300)),"")</f>
        <v/>
      </c>
      <c r="AA238">
        <f>IFERROR(SUMPRODUCT((Parfaites!$B238=Sem.015!$C$2:$C$181)*(Sem.015!$E$2:$G$181=300)),"")</f>
        <v>0</v>
      </c>
      <c r="AB238" t="str">
        <f>IFERROR(SUMPRODUCT((Parfaites!$B238=[24]Sem!$C$2:$C$181)*([24]Sem!$E$2:$G$181=300)),"")</f>
        <v/>
      </c>
      <c r="AC238" t="str">
        <f>IFERROR(SUMPRODUCT((Parfaites!$B238=[25]Sem!$C$2:$C$181)*([25]Sem!$E$2:$G$181=300)),"")</f>
        <v/>
      </c>
      <c r="AD238" t="str">
        <f>IFERROR(SUMPRODUCT((Parfaites!$B238=[26]Sem!$C$2:$C$181)*([26]Sem!$E$2:$G$181=300)),"")</f>
        <v/>
      </c>
      <c r="AE238" t="str">
        <f>IFERROR(SUMPRODUCT((Parfaites!$B238=[27]Sem!$C$2:$C$181)*([27]Sem!$E$2:$G$181=300)),"")</f>
        <v/>
      </c>
      <c r="AF238" t="str">
        <f>IFERROR(SUMPRODUCT((Parfaites!$B238=[28]Sem!$C$2:$C$181)*([28]Sem!$E$2:$G$181=300)),"")</f>
        <v/>
      </c>
      <c r="AG238" t="str">
        <f>IFERROR(SUMPRODUCT((Parfaites!$B238=[29]Sem!$C$2:$C$181)*([29]Sem!$E$2:$G$181=300)),"")</f>
        <v/>
      </c>
      <c r="AH238" t="str">
        <f>IFERROR(SUMPRODUCT((Parfaites!$B238=[16]Sem!$C$2:$C$181)*([16]Sem!$E$2:$G$181=300)),"")</f>
        <v/>
      </c>
      <c r="AI238" t="str">
        <f>IFERROR(SUMPRODUCT((Parfaites!$B238=[15]Sem!$C$2:$C$181)*([15]Sem!$E$2:$G$181=300)),"")</f>
        <v/>
      </c>
      <c r="AJ238" t="str">
        <f>IFERROR(SUMPRODUCT((Parfaites!$B238=[14]Sem!$C$2:$C$181)*([14]Sem!$E$2:$G$181=300)),"")</f>
        <v/>
      </c>
      <c r="AK238" t="str">
        <f>IFERROR(SUMPRODUCT((Parfaites!$B238=[13]Sem!$C$2:$C$181)*([13]Sem!$E$2:$G$181=300)),"")</f>
        <v/>
      </c>
      <c r="AL238" t="str">
        <f>IFERROR(SUMPRODUCT((Parfaites!$B238=[12]Sem!$C$2:$C$181)*([12]Sem!$E$2:$G$181=300)),"")</f>
        <v/>
      </c>
      <c r="AM238" t="str">
        <f>IFERROR(SUMPRODUCT((Parfaites!$B238=[11]Sem!$C$2:$C$181)*([11]Sem!$E$2:$G$181=300)),"")</f>
        <v/>
      </c>
      <c r="AN238" t="str">
        <f>IFERROR(SUMPRODUCT((Parfaites!$B238=[10]Sem!$C$2:$C$181)*([10]Sem!$E$2:$G$181=300)),"")</f>
        <v/>
      </c>
      <c r="AO238" t="str">
        <f>IFERROR(SUMPRODUCT((Parfaites!$B238=[9]Sem!$C$2:$C$181)*([9]Sem!$E$2:$G$181=300)),"")</f>
        <v/>
      </c>
      <c r="AP238">
        <f>IFERROR(SUMPRODUCT((Parfaites!$B238=Sem.030!$C$2:$C$181)*(Sem.030!$E$2:$G$181=300)),"")</f>
        <v>0</v>
      </c>
      <c r="AQ238" t="str">
        <f>IFERROR(SUMPRODUCT((Parfaites!$B238=[8]Sem!$C$2:$C$181)*([8]Sem!$E$2:$G$181=300)),"")</f>
        <v/>
      </c>
      <c r="AR238" t="str">
        <f>IFERROR(SUMPRODUCT((Parfaites!$B238=[7]Sem!$C$2:$C$181)*([7]Sem!$E$2:$G$181=300)),"")</f>
        <v/>
      </c>
      <c r="AS238" t="str">
        <f>IFERROR(SUMPRODUCT((Parfaites!$B238=[6]Sem!$C$2:$C$181)*([6]Sem!$E$2:$G$181=300)),"")</f>
        <v/>
      </c>
      <c r="AT238">
        <f>IFERROR(SUMPRODUCT((Parfaites!$B238=Sem.034!$C$2:$C$181)*(Sem.034!$E$2:$G$181=300)),"")</f>
        <v>0</v>
      </c>
    </row>
    <row r="239" spans="1:46" x14ac:dyDescent="0.25">
      <c r="A239" s="73">
        <v>1236</v>
      </c>
      <c r="B239" s="135">
        <f>'Informations personnelles'!C239</f>
        <v>0</v>
      </c>
      <c r="C239" s="147">
        <f>SUMPRODUCT((Parfaites!B239='Abat-Neuf'!C$2:C$181)*('Abat-Neuf'!E$2:G$181=300))</f>
        <v>0</v>
      </c>
      <c r="D239" s="127">
        <f t="shared" si="3"/>
        <v>0</v>
      </c>
      <c r="E239" s="126">
        <f>IFERROR(C239*Données!$X$25+D239*Données!$X$23,"")</f>
        <v>0</v>
      </c>
      <c r="M239">
        <f>IFERROR(SUMPRODUCT((Parfaites!$B239=Sem.01!$C$2:$C$181)*(Sem.01!$E$2:$G$181=300)),"")</f>
        <v>0</v>
      </c>
      <c r="N239" t="str">
        <f>IFERROR(SUMPRODUCT((Parfaites!$B239=[1]Sem!$C$2:$C$181)*([1]Sem!$E$2:$G$181=300)),"")</f>
        <v/>
      </c>
      <c r="O239">
        <f>IFERROR(SUMPRODUCT((Parfaites!$B239=Sem.03!$C$2:$C$181)*(Sem.03!$E$2:$G$181=300)),"")</f>
        <v>0</v>
      </c>
      <c r="P239" t="str">
        <f>IFERROR(SUMPRODUCT((Parfaites!$B239=[2]Sem!$C$2:$C$181)*([2]Sem!$E$2:$G$181=300)),"")</f>
        <v/>
      </c>
      <c r="Q239" t="str">
        <f>IFERROR(SUMPRODUCT((Parfaites!$B239=[3]Sem!$C$2:$C$181)*([3]Sem!$E$2:$G$181=300)),"")</f>
        <v/>
      </c>
      <c r="R239" t="str">
        <f>IFERROR(SUMPRODUCT((Parfaites!$B239=[4]Sem!$C$2:$C$181)*([4]Sem!$E$2:$G$181=300)),"")</f>
        <v/>
      </c>
      <c r="S239" t="str">
        <f>IFERROR(SUMPRODUCT((Parfaites!$B239=[5]Sem!$C$2:$C$181)*([5]Sem!$E$2:$G$181=300)),"")</f>
        <v/>
      </c>
      <c r="T239" t="str">
        <f>IFERROR(SUMPRODUCT((Parfaites!$B239=[17]Sem!$C$2:$C$181)*([17]Sem!$E$2:$G$181=300)),"")</f>
        <v/>
      </c>
      <c r="U239" t="str">
        <f>IFERROR(SUMPRODUCT((Parfaites!$B239=[18]Sem!$C$2:$C$181)*([18]Sem!$E$2:$G$181=300)),"")</f>
        <v/>
      </c>
      <c r="V239" t="str">
        <f>IFERROR(SUMPRODUCT((Parfaites!$B239=[19]Sem!$C$2:$C$181)*([19]Sem!$E$2:$G$181=300)),"")</f>
        <v/>
      </c>
      <c r="W239" t="str">
        <f>IFERROR(SUMPRODUCT((Parfaites!$B239=[20]Sem!$C$2:$C$181)*([20]Sem!$E$2:$G$181=300)),"")</f>
        <v/>
      </c>
      <c r="X239" t="str">
        <f>IFERROR(SUMPRODUCT((Parfaites!$B239=[21]Sem!$C$2:$C$181)*([21]Sem!$E$2:$G$181=300)),"")</f>
        <v/>
      </c>
      <c r="Y239" t="str">
        <f>IFERROR(SUMPRODUCT((Parfaites!$B239=[22]Sem!$C$2:$C$181)*([22]Sem!$E$2:$G$181=300)),"")</f>
        <v/>
      </c>
      <c r="Z239" t="str">
        <f>IFERROR(SUMPRODUCT((Parfaites!$B239=[23]Sem!$C$2:$C$181)*([23]Sem!$E$2:$G$181=300)),"")</f>
        <v/>
      </c>
      <c r="AA239">
        <f>IFERROR(SUMPRODUCT((Parfaites!$B239=Sem.015!$C$2:$C$181)*(Sem.015!$E$2:$G$181=300)),"")</f>
        <v>0</v>
      </c>
      <c r="AB239" t="str">
        <f>IFERROR(SUMPRODUCT((Parfaites!$B239=[24]Sem!$C$2:$C$181)*([24]Sem!$E$2:$G$181=300)),"")</f>
        <v/>
      </c>
      <c r="AC239" t="str">
        <f>IFERROR(SUMPRODUCT((Parfaites!$B239=[25]Sem!$C$2:$C$181)*([25]Sem!$E$2:$G$181=300)),"")</f>
        <v/>
      </c>
      <c r="AD239" t="str">
        <f>IFERROR(SUMPRODUCT((Parfaites!$B239=[26]Sem!$C$2:$C$181)*([26]Sem!$E$2:$G$181=300)),"")</f>
        <v/>
      </c>
      <c r="AE239" t="str">
        <f>IFERROR(SUMPRODUCT((Parfaites!$B239=[27]Sem!$C$2:$C$181)*([27]Sem!$E$2:$G$181=300)),"")</f>
        <v/>
      </c>
      <c r="AF239" t="str">
        <f>IFERROR(SUMPRODUCT((Parfaites!$B239=[28]Sem!$C$2:$C$181)*([28]Sem!$E$2:$G$181=300)),"")</f>
        <v/>
      </c>
      <c r="AG239" t="str">
        <f>IFERROR(SUMPRODUCT((Parfaites!$B239=[29]Sem!$C$2:$C$181)*([29]Sem!$E$2:$G$181=300)),"")</f>
        <v/>
      </c>
      <c r="AH239" t="str">
        <f>IFERROR(SUMPRODUCT((Parfaites!$B239=[16]Sem!$C$2:$C$181)*([16]Sem!$E$2:$G$181=300)),"")</f>
        <v/>
      </c>
      <c r="AI239" t="str">
        <f>IFERROR(SUMPRODUCT((Parfaites!$B239=[15]Sem!$C$2:$C$181)*([15]Sem!$E$2:$G$181=300)),"")</f>
        <v/>
      </c>
      <c r="AJ239" t="str">
        <f>IFERROR(SUMPRODUCT((Parfaites!$B239=[14]Sem!$C$2:$C$181)*([14]Sem!$E$2:$G$181=300)),"")</f>
        <v/>
      </c>
      <c r="AK239" t="str">
        <f>IFERROR(SUMPRODUCT((Parfaites!$B239=[13]Sem!$C$2:$C$181)*([13]Sem!$E$2:$G$181=300)),"")</f>
        <v/>
      </c>
      <c r="AL239" t="str">
        <f>IFERROR(SUMPRODUCT((Parfaites!$B239=[12]Sem!$C$2:$C$181)*([12]Sem!$E$2:$G$181=300)),"")</f>
        <v/>
      </c>
      <c r="AM239" t="str">
        <f>IFERROR(SUMPRODUCT((Parfaites!$B239=[11]Sem!$C$2:$C$181)*([11]Sem!$E$2:$G$181=300)),"")</f>
        <v/>
      </c>
      <c r="AN239" t="str">
        <f>IFERROR(SUMPRODUCT((Parfaites!$B239=[10]Sem!$C$2:$C$181)*([10]Sem!$E$2:$G$181=300)),"")</f>
        <v/>
      </c>
      <c r="AO239" t="str">
        <f>IFERROR(SUMPRODUCT((Parfaites!$B239=[9]Sem!$C$2:$C$181)*([9]Sem!$E$2:$G$181=300)),"")</f>
        <v/>
      </c>
      <c r="AP239">
        <f>IFERROR(SUMPRODUCT((Parfaites!$B239=Sem.030!$C$2:$C$181)*(Sem.030!$E$2:$G$181=300)),"")</f>
        <v>0</v>
      </c>
      <c r="AQ239" t="str">
        <f>IFERROR(SUMPRODUCT((Parfaites!$B239=[8]Sem!$C$2:$C$181)*([8]Sem!$E$2:$G$181=300)),"")</f>
        <v/>
      </c>
      <c r="AR239" t="str">
        <f>IFERROR(SUMPRODUCT((Parfaites!$B239=[7]Sem!$C$2:$C$181)*([7]Sem!$E$2:$G$181=300)),"")</f>
        <v/>
      </c>
      <c r="AS239" t="str">
        <f>IFERROR(SUMPRODUCT((Parfaites!$B239=[6]Sem!$C$2:$C$181)*([6]Sem!$E$2:$G$181=300)),"")</f>
        <v/>
      </c>
      <c r="AT239">
        <f>IFERROR(SUMPRODUCT((Parfaites!$B239=Sem.034!$C$2:$C$181)*(Sem.034!$E$2:$G$181=300)),"")</f>
        <v>0</v>
      </c>
    </row>
    <row r="240" spans="1:46" x14ac:dyDescent="0.25">
      <c r="A240" s="73">
        <v>1237</v>
      </c>
      <c r="B240" s="135">
        <f>'Informations personnelles'!C240</f>
        <v>0</v>
      </c>
      <c r="C240" s="147">
        <f>SUMPRODUCT((Parfaites!B240='Abat-Neuf'!C$2:C$181)*('Abat-Neuf'!E$2:G$181=300))</f>
        <v>0</v>
      </c>
      <c r="D240" s="127">
        <f t="shared" si="3"/>
        <v>0</v>
      </c>
      <c r="E240" s="126">
        <f>IFERROR(C240*Données!$X$25+D240*Données!$X$23,"")</f>
        <v>0</v>
      </c>
      <c r="M240">
        <f>IFERROR(SUMPRODUCT((Parfaites!$B240=Sem.01!$C$2:$C$181)*(Sem.01!$E$2:$G$181=300)),"")</f>
        <v>0</v>
      </c>
      <c r="N240" t="str">
        <f>IFERROR(SUMPRODUCT((Parfaites!$B240=[1]Sem!$C$2:$C$181)*([1]Sem!$E$2:$G$181=300)),"")</f>
        <v/>
      </c>
      <c r="O240">
        <f>IFERROR(SUMPRODUCT((Parfaites!$B240=Sem.03!$C$2:$C$181)*(Sem.03!$E$2:$G$181=300)),"")</f>
        <v>0</v>
      </c>
      <c r="P240" t="str">
        <f>IFERROR(SUMPRODUCT((Parfaites!$B240=[2]Sem!$C$2:$C$181)*([2]Sem!$E$2:$G$181=300)),"")</f>
        <v/>
      </c>
      <c r="Q240" t="str">
        <f>IFERROR(SUMPRODUCT((Parfaites!$B240=[3]Sem!$C$2:$C$181)*([3]Sem!$E$2:$G$181=300)),"")</f>
        <v/>
      </c>
      <c r="R240" t="str">
        <f>IFERROR(SUMPRODUCT((Parfaites!$B240=[4]Sem!$C$2:$C$181)*([4]Sem!$E$2:$G$181=300)),"")</f>
        <v/>
      </c>
      <c r="S240" t="str">
        <f>IFERROR(SUMPRODUCT((Parfaites!$B240=[5]Sem!$C$2:$C$181)*([5]Sem!$E$2:$G$181=300)),"")</f>
        <v/>
      </c>
      <c r="T240" t="str">
        <f>IFERROR(SUMPRODUCT((Parfaites!$B240=[17]Sem!$C$2:$C$181)*([17]Sem!$E$2:$G$181=300)),"")</f>
        <v/>
      </c>
      <c r="U240" t="str">
        <f>IFERROR(SUMPRODUCT((Parfaites!$B240=[18]Sem!$C$2:$C$181)*([18]Sem!$E$2:$G$181=300)),"")</f>
        <v/>
      </c>
      <c r="V240" t="str">
        <f>IFERROR(SUMPRODUCT((Parfaites!$B240=[19]Sem!$C$2:$C$181)*([19]Sem!$E$2:$G$181=300)),"")</f>
        <v/>
      </c>
      <c r="W240" t="str">
        <f>IFERROR(SUMPRODUCT((Parfaites!$B240=[20]Sem!$C$2:$C$181)*([20]Sem!$E$2:$G$181=300)),"")</f>
        <v/>
      </c>
      <c r="X240" t="str">
        <f>IFERROR(SUMPRODUCT((Parfaites!$B240=[21]Sem!$C$2:$C$181)*([21]Sem!$E$2:$G$181=300)),"")</f>
        <v/>
      </c>
      <c r="Y240" t="str">
        <f>IFERROR(SUMPRODUCT((Parfaites!$B240=[22]Sem!$C$2:$C$181)*([22]Sem!$E$2:$G$181=300)),"")</f>
        <v/>
      </c>
      <c r="Z240" t="str">
        <f>IFERROR(SUMPRODUCT((Parfaites!$B240=[23]Sem!$C$2:$C$181)*([23]Sem!$E$2:$G$181=300)),"")</f>
        <v/>
      </c>
      <c r="AA240">
        <f>IFERROR(SUMPRODUCT((Parfaites!$B240=Sem.015!$C$2:$C$181)*(Sem.015!$E$2:$G$181=300)),"")</f>
        <v>0</v>
      </c>
      <c r="AB240" t="str">
        <f>IFERROR(SUMPRODUCT((Parfaites!$B240=[24]Sem!$C$2:$C$181)*([24]Sem!$E$2:$G$181=300)),"")</f>
        <v/>
      </c>
      <c r="AC240" t="str">
        <f>IFERROR(SUMPRODUCT((Parfaites!$B240=[25]Sem!$C$2:$C$181)*([25]Sem!$E$2:$G$181=300)),"")</f>
        <v/>
      </c>
      <c r="AD240" t="str">
        <f>IFERROR(SUMPRODUCT((Parfaites!$B240=[26]Sem!$C$2:$C$181)*([26]Sem!$E$2:$G$181=300)),"")</f>
        <v/>
      </c>
      <c r="AE240" t="str">
        <f>IFERROR(SUMPRODUCT((Parfaites!$B240=[27]Sem!$C$2:$C$181)*([27]Sem!$E$2:$G$181=300)),"")</f>
        <v/>
      </c>
      <c r="AF240" t="str">
        <f>IFERROR(SUMPRODUCT((Parfaites!$B240=[28]Sem!$C$2:$C$181)*([28]Sem!$E$2:$G$181=300)),"")</f>
        <v/>
      </c>
      <c r="AG240" t="str">
        <f>IFERROR(SUMPRODUCT((Parfaites!$B240=[29]Sem!$C$2:$C$181)*([29]Sem!$E$2:$G$181=300)),"")</f>
        <v/>
      </c>
      <c r="AH240" t="str">
        <f>IFERROR(SUMPRODUCT((Parfaites!$B240=[16]Sem!$C$2:$C$181)*([16]Sem!$E$2:$G$181=300)),"")</f>
        <v/>
      </c>
      <c r="AI240" t="str">
        <f>IFERROR(SUMPRODUCT((Parfaites!$B240=[15]Sem!$C$2:$C$181)*([15]Sem!$E$2:$G$181=300)),"")</f>
        <v/>
      </c>
      <c r="AJ240" t="str">
        <f>IFERROR(SUMPRODUCT((Parfaites!$B240=[14]Sem!$C$2:$C$181)*([14]Sem!$E$2:$G$181=300)),"")</f>
        <v/>
      </c>
      <c r="AK240" t="str">
        <f>IFERROR(SUMPRODUCT((Parfaites!$B240=[13]Sem!$C$2:$C$181)*([13]Sem!$E$2:$G$181=300)),"")</f>
        <v/>
      </c>
      <c r="AL240" t="str">
        <f>IFERROR(SUMPRODUCT((Parfaites!$B240=[12]Sem!$C$2:$C$181)*([12]Sem!$E$2:$G$181=300)),"")</f>
        <v/>
      </c>
      <c r="AM240" t="str">
        <f>IFERROR(SUMPRODUCT((Parfaites!$B240=[11]Sem!$C$2:$C$181)*([11]Sem!$E$2:$G$181=300)),"")</f>
        <v/>
      </c>
      <c r="AN240" t="str">
        <f>IFERROR(SUMPRODUCT((Parfaites!$B240=[10]Sem!$C$2:$C$181)*([10]Sem!$E$2:$G$181=300)),"")</f>
        <v/>
      </c>
      <c r="AO240" t="str">
        <f>IFERROR(SUMPRODUCT((Parfaites!$B240=[9]Sem!$C$2:$C$181)*([9]Sem!$E$2:$G$181=300)),"")</f>
        <v/>
      </c>
      <c r="AP240">
        <f>IFERROR(SUMPRODUCT((Parfaites!$B240=Sem.030!$C$2:$C$181)*(Sem.030!$E$2:$G$181=300)),"")</f>
        <v>0</v>
      </c>
      <c r="AQ240" t="str">
        <f>IFERROR(SUMPRODUCT((Parfaites!$B240=[8]Sem!$C$2:$C$181)*([8]Sem!$E$2:$G$181=300)),"")</f>
        <v/>
      </c>
      <c r="AR240" t="str">
        <f>IFERROR(SUMPRODUCT((Parfaites!$B240=[7]Sem!$C$2:$C$181)*([7]Sem!$E$2:$G$181=300)),"")</f>
        <v/>
      </c>
      <c r="AS240" t="str">
        <f>IFERROR(SUMPRODUCT((Parfaites!$B240=[6]Sem!$C$2:$C$181)*([6]Sem!$E$2:$G$181=300)),"")</f>
        <v/>
      </c>
      <c r="AT240">
        <f>IFERROR(SUMPRODUCT((Parfaites!$B240=Sem.034!$C$2:$C$181)*(Sem.034!$E$2:$G$181=300)),"")</f>
        <v>0</v>
      </c>
    </row>
    <row r="241" spans="1:46" x14ac:dyDescent="0.25">
      <c r="A241" s="73">
        <v>1238</v>
      </c>
      <c r="B241" s="135">
        <f>'Informations personnelles'!C241</f>
        <v>0</v>
      </c>
      <c r="C241" s="147">
        <f>SUMPRODUCT((Parfaites!B241='Abat-Neuf'!C$2:C$181)*('Abat-Neuf'!E$2:G$181=300))</f>
        <v>0</v>
      </c>
      <c r="D241" s="127">
        <f t="shared" si="3"/>
        <v>0</v>
      </c>
      <c r="E241" s="126">
        <f>IFERROR(C241*Données!$X$25+D241*Données!$X$23,"")</f>
        <v>0</v>
      </c>
      <c r="M241">
        <f>IFERROR(SUMPRODUCT((Parfaites!$B241=Sem.01!$C$2:$C$181)*(Sem.01!$E$2:$G$181=300)),"")</f>
        <v>0</v>
      </c>
      <c r="N241" t="str">
        <f>IFERROR(SUMPRODUCT((Parfaites!$B241=[1]Sem!$C$2:$C$181)*([1]Sem!$E$2:$G$181=300)),"")</f>
        <v/>
      </c>
      <c r="O241">
        <f>IFERROR(SUMPRODUCT((Parfaites!$B241=Sem.03!$C$2:$C$181)*(Sem.03!$E$2:$G$181=300)),"")</f>
        <v>0</v>
      </c>
      <c r="P241" t="str">
        <f>IFERROR(SUMPRODUCT((Parfaites!$B241=[2]Sem!$C$2:$C$181)*([2]Sem!$E$2:$G$181=300)),"")</f>
        <v/>
      </c>
      <c r="Q241" t="str">
        <f>IFERROR(SUMPRODUCT((Parfaites!$B241=[3]Sem!$C$2:$C$181)*([3]Sem!$E$2:$G$181=300)),"")</f>
        <v/>
      </c>
      <c r="R241" t="str">
        <f>IFERROR(SUMPRODUCT((Parfaites!$B241=[4]Sem!$C$2:$C$181)*([4]Sem!$E$2:$G$181=300)),"")</f>
        <v/>
      </c>
      <c r="S241" t="str">
        <f>IFERROR(SUMPRODUCT((Parfaites!$B241=[5]Sem!$C$2:$C$181)*([5]Sem!$E$2:$G$181=300)),"")</f>
        <v/>
      </c>
      <c r="T241" t="str">
        <f>IFERROR(SUMPRODUCT((Parfaites!$B241=[17]Sem!$C$2:$C$181)*([17]Sem!$E$2:$G$181=300)),"")</f>
        <v/>
      </c>
      <c r="U241" t="str">
        <f>IFERROR(SUMPRODUCT((Parfaites!$B241=[18]Sem!$C$2:$C$181)*([18]Sem!$E$2:$G$181=300)),"")</f>
        <v/>
      </c>
      <c r="V241" t="str">
        <f>IFERROR(SUMPRODUCT((Parfaites!$B241=[19]Sem!$C$2:$C$181)*([19]Sem!$E$2:$G$181=300)),"")</f>
        <v/>
      </c>
      <c r="W241" t="str">
        <f>IFERROR(SUMPRODUCT((Parfaites!$B241=[20]Sem!$C$2:$C$181)*([20]Sem!$E$2:$G$181=300)),"")</f>
        <v/>
      </c>
      <c r="X241" t="str">
        <f>IFERROR(SUMPRODUCT((Parfaites!$B241=[21]Sem!$C$2:$C$181)*([21]Sem!$E$2:$G$181=300)),"")</f>
        <v/>
      </c>
      <c r="Y241" t="str">
        <f>IFERROR(SUMPRODUCT((Parfaites!$B241=[22]Sem!$C$2:$C$181)*([22]Sem!$E$2:$G$181=300)),"")</f>
        <v/>
      </c>
      <c r="Z241" t="str">
        <f>IFERROR(SUMPRODUCT((Parfaites!$B241=[23]Sem!$C$2:$C$181)*([23]Sem!$E$2:$G$181=300)),"")</f>
        <v/>
      </c>
      <c r="AA241">
        <f>IFERROR(SUMPRODUCT((Parfaites!$B241=Sem.015!$C$2:$C$181)*(Sem.015!$E$2:$G$181=300)),"")</f>
        <v>0</v>
      </c>
      <c r="AB241" t="str">
        <f>IFERROR(SUMPRODUCT((Parfaites!$B241=[24]Sem!$C$2:$C$181)*([24]Sem!$E$2:$G$181=300)),"")</f>
        <v/>
      </c>
      <c r="AC241" t="str">
        <f>IFERROR(SUMPRODUCT((Parfaites!$B241=[25]Sem!$C$2:$C$181)*([25]Sem!$E$2:$G$181=300)),"")</f>
        <v/>
      </c>
      <c r="AD241" t="str">
        <f>IFERROR(SUMPRODUCT((Parfaites!$B241=[26]Sem!$C$2:$C$181)*([26]Sem!$E$2:$G$181=300)),"")</f>
        <v/>
      </c>
      <c r="AE241" t="str">
        <f>IFERROR(SUMPRODUCT((Parfaites!$B241=[27]Sem!$C$2:$C$181)*([27]Sem!$E$2:$G$181=300)),"")</f>
        <v/>
      </c>
      <c r="AF241" t="str">
        <f>IFERROR(SUMPRODUCT((Parfaites!$B241=[28]Sem!$C$2:$C$181)*([28]Sem!$E$2:$G$181=300)),"")</f>
        <v/>
      </c>
      <c r="AG241" t="str">
        <f>IFERROR(SUMPRODUCT((Parfaites!$B241=[29]Sem!$C$2:$C$181)*([29]Sem!$E$2:$G$181=300)),"")</f>
        <v/>
      </c>
      <c r="AH241" t="str">
        <f>IFERROR(SUMPRODUCT((Parfaites!$B241=[16]Sem!$C$2:$C$181)*([16]Sem!$E$2:$G$181=300)),"")</f>
        <v/>
      </c>
      <c r="AI241" t="str">
        <f>IFERROR(SUMPRODUCT((Parfaites!$B241=[15]Sem!$C$2:$C$181)*([15]Sem!$E$2:$G$181=300)),"")</f>
        <v/>
      </c>
      <c r="AJ241" t="str">
        <f>IFERROR(SUMPRODUCT((Parfaites!$B241=[14]Sem!$C$2:$C$181)*([14]Sem!$E$2:$G$181=300)),"")</f>
        <v/>
      </c>
      <c r="AK241" t="str">
        <f>IFERROR(SUMPRODUCT((Parfaites!$B241=[13]Sem!$C$2:$C$181)*([13]Sem!$E$2:$G$181=300)),"")</f>
        <v/>
      </c>
      <c r="AL241" t="str">
        <f>IFERROR(SUMPRODUCT((Parfaites!$B241=[12]Sem!$C$2:$C$181)*([12]Sem!$E$2:$G$181=300)),"")</f>
        <v/>
      </c>
      <c r="AM241" t="str">
        <f>IFERROR(SUMPRODUCT((Parfaites!$B241=[11]Sem!$C$2:$C$181)*([11]Sem!$E$2:$G$181=300)),"")</f>
        <v/>
      </c>
      <c r="AN241" t="str">
        <f>IFERROR(SUMPRODUCT((Parfaites!$B241=[10]Sem!$C$2:$C$181)*([10]Sem!$E$2:$G$181=300)),"")</f>
        <v/>
      </c>
      <c r="AO241" t="str">
        <f>IFERROR(SUMPRODUCT((Parfaites!$B241=[9]Sem!$C$2:$C$181)*([9]Sem!$E$2:$G$181=300)),"")</f>
        <v/>
      </c>
      <c r="AP241">
        <f>IFERROR(SUMPRODUCT((Parfaites!$B241=Sem.030!$C$2:$C$181)*(Sem.030!$E$2:$G$181=300)),"")</f>
        <v>0</v>
      </c>
      <c r="AQ241" t="str">
        <f>IFERROR(SUMPRODUCT((Parfaites!$B241=[8]Sem!$C$2:$C$181)*([8]Sem!$E$2:$G$181=300)),"")</f>
        <v/>
      </c>
      <c r="AR241" t="str">
        <f>IFERROR(SUMPRODUCT((Parfaites!$B241=[7]Sem!$C$2:$C$181)*([7]Sem!$E$2:$G$181=300)),"")</f>
        <v/>
      </c>
      <c r="AS241" t="str">
        <f>IFERROR(SUMPRODUCT((Parfaites!$B241=[6]Sem!$C$2:$C$181)*([6]Sem!$E$2:$G$181=300)),"")</f>
        <v/>
      </c>
      <c r="AT241">
        <f>IFERROR(SUMPRODUCT((Parfaites!$B241=Sem.034!$C$2:$C$181)*(Sem.034!$E$2:$G$181=300)),"")</f>
        <v>0</v>
      </c>
    </row>
    <row r="242" spans="1:46" x14ac:dyDescent="0.25">
      <c r="A242" s="73">
        <v>1239</v>
      </c>
      <c r="B242" s="135">
        <f>'Informations personnelles'!C242</f>
        <v>0</v>
      </c>
      <c r="C242" s="147">
        <f>SUMPRODUCT((Parfaites!B242='Abat-Neuf'!C$2:C$181)*('Abat-Neuf'!E$2:G$181=300))</f>
        <v>0</v>
      </c>
      <c r="D242" s="127">
        <f t="shared" si="3"/>
        <v>0</v>
      </c>
      <c r="E242" s="126">
        <f>IFERROR(C242*Données!$X$25+D242*Données!$X$23,"")</f>
        <v>0</v>
      </c>
      <c r="M242">
        <f>IFERROR(SUMPRODUCT((Parfaites!$B242=Sem.01!$C$2:$C$181)*(Sem.01!$E$2:$G$181=300)),"")</f>
        <v>0</v>
      </c>
      <c r="N242" t="str">
        <f>IFERROR(SUMPRODUCT((Parfaites!$B242=[1]Sem!$C$2:$C$181)*([1]Sem!$E$2:$G$181=300)),"")</f>
        <v/>
      </c>
      <c r="O242">
        <f>IFERROR(SUMPRODUCT((Parfaites!$B242=Sem.03!$C$2:$C$181)*(Sem.03!$E$2:$G$181=300)),"")</f>
        <v>0</v>
      </c>
      <c r="P242" t="str">
        <f>IFERROR(SUMPRODUCT((Parfaites!$B242=[2]Sem!$C$2:$C$181)*([2]Sem!$E$2:$G$181=300)),"")</f>
        <v/>
      </c>
      <c r="Q242" t="str">
        <f>IFERROR(SUMPRODUCT((Parfaites!$B242=[3]Sem!$C$2:$C$181)*([3]Sem!$E$2:$G$181=300)),"")</f>
        <v/>
      </c>
      <c r="R242" t="str">
        <f>IFERROR(SUMPRODUCT((Parfaites!$B242=[4]Sem!$C$2:$C$181)*([4]Sem!$E$2:$G$181=300)),"")</f>
        <v/>
      </c>
      <c r="S242" t="str">
        <f>IFERROR(SUMPRODUCT((Parfaites!$B242=[5]Sem!$C$2:$C$181)*([5]Sem!$E$2:$G$181=300)),"")</f>
        <v/>
      </c>
      <c r="T242" t="str">
        <f>IFERROR(SUMPRODUCT((Parfaites!$B242=[17]Sem!$C$2:$C$181)*([17]Sem!$E$2:$G$181=300)),"")</f>
        <v/>
      </c>
      <c r="U242" t="str">
        <f>IFERROR(SUMPRODUCT((Parfaites!$B242=[18]Sem!$C$2:$C$181)*([18]Sem!$E$2:$G$181=300)),"")</f>
        <v/>
      </c>
      <c r="V242" t="str">
        <f>IFERROR(SUMPRODUCT((Parfaites!$B242=[19]Sem!$C$2:$C$181)*([19]Sem!$E$2:$G$181=300)),"")</f>
        <v/>
      </c>
      <c r="W242" t="str">
        <f>IFERROR(SUMPRODUCT((Parfaites!$B242=[20]Sem!$C$2:$C$181)*([20]Sem!$E$2:$G$181=300)),"")</f>
        <v/>
      </c>
      <c r="X242" t="str">
        <f>IFERROR(SUMPRODUCT((Parfaites!$B242=[21]Sem!$C$2:$C$181)*([21]Sem!$E$2:$G$181=300)),"")</f>
        <v/>
      </c>
      <c r="Y242" t="str">
        <f>IFERROR(SUMPRODUCT((Parfaites!$B242=[22]Sem!$C$2:$C$181)*([22]Sem!$E$2:$G$181=300)),"")</f>
        <v/>
      </c>
      <c r="Z242" t="str">
        <f>IFERROR(SUMPRODUCT((Parfaites!$B242=[23]Sem!$C$2:$C$181)*([23]Sem!$E$2:$G$181=300)),"")</f>
        <v/>
      </c>
      <c r="AA242">
        <f>IFERROR(SUMPRODUCT((Parfaites!$B242=Sem.015!$C$2:$C$181)*(Sem.015!$E$2:$G$181=300)),"")</f>
        <v>0</v>
      </c>
      <c r="AB242" t="str">
        <f>IFERROR(SUMPRODUCT((Parfaites!$B242=[24]Sem!$C$2:$C$181)*([24]Sem!$E$2:$G$181=300)),"")</f>
        <v/>
      </c>
      <c r="AC242" t="str">
        <f>IFERROR(SUMPRODUCT((Parfaites!$B242=[25]Sem!$C$2:$C$181)*([25]Sem!$E$2:$G$181=300)),"")</f>
        <v/>
      </c>
      <c r="AD242" t="str">
        <f>IFERROR(SUMPRODUCT((Parfaites!$B242=[26]Sem!$C$2:$C$181)*([26]Sem!$E$2:$G$181=300)),"")</f>
        <v/>
      </c>
      <c r="AE242" t="str">
        <f>IFERROR(SUMPRODUCT((Parfaites!$B242=[27]Sem!$C$2:$C$181)*([27]Sem!$E$2:$G$181=300)),"")</f>
        <v/>
      </c>
      <c r="AF242" t="str">
        <f>IFERROR(SUMPRODUCT((Parfaites!$B242=[28]Sem!$C$2:$C$181)*([28]Sem!$E$2:$G$181=300)),"")</f>
        <v/>
      </c>
      <c r="AG242" t="str">
        <f>IFERROR(SUMPRODUCT((Parfaites!$B242=[29]Sem!$C$2:$C$181)*([29]Sem!$E$2:$G$181=300)),"")</f>
        <v/>
      </c>
      <c r="AH242" t="str">
        <f>IFERROR(SUMPRODUCT((Parfaites!$B242=[16]Sem!$C$2:$C$181)*([16]Sem!$E$2:$G$181=300)),"")</f>
        <v/>
      </c>
      <c r="AI242" t="str">
        <f>IFERROR(SUMPRODUCT((Parfaites!$B242=[15]Sem!$C$2:$C$181)*([15]Sem!$E$2:$G$181=300)),"")</f>
        <v/>
      </c>
      <c r="AJ242" t="str">
        <f>IFERROR(SUMPRODUCT((Parfaites!$B242=[14]Sem!$C$2:$C$181)*([14]Sem!$E$2:$G$181=300)),"")</f>
        <v/>
      </c>
      <c r="AK242" t="str">
        <f>IFERROR(SUMPRODUCT((Parfaites!$B242=[13]Sem!$C$2:$C$181)*([13]Sem!$E$2:$G$181=300)),"")</f>
        <v/>
      </c>
      <c r="AL242" t="str">
        <f>IFERROR(SUMPRODUCT((Parfaites!$B242=[12]Sem!$C$2:$C$181)*([12]Sem!$E$2:$G$181=300)),"")</f>
        <v/>
      </c>
      <c r="AM242" t="str">
        <f>IFERROR(SUMPRODUCT((Parfaites!$B242=[11]Sem!$C$2:$C$181)*([11]Sem!$E$2:$G$181=300)),"")</f>
        <v/>
      </c>
      <c r="AN242" t="str">
        <f>IFERROR(SUMPRODUCT((Parfaites!$B242=[10]Sem!$C$2:$C$181)*([10]Sem!$E$2:$G$181=300)),"")</f>
        <v/>
      </c>
      <c r="AO242" t="str">
        <f>IFERROR(SUMPRODUCT((Parfaites!$B242=[9]Sem!$C$2:$C$181)*([9]Sem!$E$2:$G$181=300)),"")</f>
        <v/>
      </c>
      <c r="AP242">
        <f>IFERROR(SUMPRODUCT((Parfaites!$B242=Sem.030!$C$2:$C$181)*(Sem.030!$E$2:$G$181=300)),"")</f>
        <v>0</v>
      </c>
      <c r="AQ242" t="str">
        <f>IFERROR(SUMPRODUCT((Parfaites!$B242=[8]Sem!$C$2:$C$181)*([8]Sem!$E$2:$G$181=300)),"")</f>
        <v/>
      </c>
      <c r="AR242" t="str">
        <f>IFERROR(SUMPRODUCT((Parfaites!$B242=[7]Sem!$C$2:$C$181)*([7]Sem!$E$2:$G$181=300)),"")</f>
        <v/>
      </c>
      <c r="AS242" t="str">
        <f>IFERROR(SUMPRODUCT((Parfaites!$B242=[6]Sem!$C$2:$C$181)*([6]Sem!$E$2:$G$181=300)),"")</f>
        <v/>
      </c>
      <c r="AT242">
        <f>IFERROR(SUMPRODUCT((Parfaites!$B242=Sem.034!$C$2:$C$181)*(Sem.034!$E$2:$G$181=300)),"")</f>
        <v>0</v>
      </c>
    </row>
    <row r="243" spans="1:46" x14ac:dyDescent="0.25">
      <c r="A243" s="73">
        <v>1240</v>
      </c>
      <c r="B243" s="135">
        <f>'Informations personnelles'!C243</f>
        <v>0</v>
      </c>
      <c r="C243" s="147">
        <f>SUMPRODUCT((Parfaites!B243='Abat-Neuf'!C$2:C$181)*('Abat-Neuf'!E$2:G$181=300))</f>
        <v>0</v>
      </c>
      <c r="D243" s="127">
        <f t="shared" si="3"/>
        <v>0</v>
      </c>
      <c r="E243" s="126">
        <f>IFERROR(C243*Données!$X$25+D243*Données!$X$23,"")</f>
        <v>0</v>
      </c>
      <c r="M243">
        <f>IFERROR(SUMPRODUCT((Parfaites!$B243=Sem.01!$C$2:$C$181)*(Sem.01!$E$2:$G$181=300)),"")</f>
        <v>0</v>
      </c>
      <c r="N243" t="str">
        <f>IFERROR(SUMPRODUCT((Parfaites!$B243=[1]Sem!$C$2:$C$181)*([1]Sem!$E$2:$G$181=300)),"")</f>
        <v/>
      </c>
      <c r="O243">
        <f>IFERROR(SUMPRODUCT((Parfaites!$B243=Sem.03!$C$2:$C$181)*(Sem.03!$E$2:$G$181=300)),"")</f>
        <v>0</v>
      </c>
      <c r="P243" t="str">
        <f>IFERROR(SUMPRODUCT((Parfaites!$B243=[2]Sem!$C$2:$C$181)*([2]Sem!$E$2:$G$181=300)),"")</f>
        <v/>
      </c>
      <c r="Q243" t="str">
        <f>IFERROR(SUMPRODUCT((Parfaites!$B243=[3]Sem!$C$2:$C$181)*([3]Sem!$E$2:$G$181=300)),"")</f>
        <v/>
      </c>
      <c r="R243" t="str">
        <f>IFERROR(SUMPRODUCT((Parfaites!$B243=[4]Sem!$C$2:$C$181)*([4]Sem!$E$2:$G$181=300)),"")</f>
        <v/>
      </c>
      <c r="S243" t="str">
        <f>IFERROR(SUMPRODUCT((Parfaites!$B243=[5]Sem!$C$2:$C$181)*([5]Sem!$E$2:$G$181=300)),"")</f>
        <v/>
      </c>
      <c r="T243" t="str">
        <f>IFERROR(SUMPRODUCT((Parfaites!$B243=[17]Sem!$C$2:$C$181)*([17]Sem!$E$2:$G$181=300)),"")</f>
        <v/>
      </c>
      <c r="U243" t="str">
        <f>IFERROR(SUMPRODUCT((Parfaites!$B243=[18]Sem!$C$2:$C$181)*([18]Sem!$E$2:$G$181=300)),"")</f>
        <v/>
      </c>
      <c r="V243" t="str">
        <f>IFERROR(SUMPRODUCT((Parfaites!$B243=[19]Sem!$C$2:$C$181)*([19]Sem!$E$2:$G$181=300)),"")</f>
        <v/>
      </c>
      <c r="W243" t="str">
        <f>IFERROR(SUMPRODUCT((Parfaites!$B243=[20]Sem!$C$2:$C$181)*([20]Sem!$E$2:$G$181=300)),"")</f>
        <v/>
      </c>
      <c r="X243" t="str">
        <f>IFERROR(SUMPRODUCT((Parfaites!$B243=[21]Sem!$C$2:$C$181)*([21]Sem!$E$2:$G$181=300)),"")</f>
        <v/>
      </c>
      <c r="Y243" t="str">
        <f>IFERROR(SUMPRODUCT((Parfaites!$B243=[22]Sem!$C$2:$C$181)*([22]Sem!$E$2:$G$181=300)),"")</f>
        <v/>
      </c>
      <c r="Z243" t="str">
        <f>IFERROR(SUMPRODUCT((Parfaites!$B243=[23]Sem!$C$2:$C$181)*([23]Sem!$E$2:$G$181=300)),"")</f>
        <v/>
      </c>
      <c r="AA243">
        <f>IFERROR(SUMPRODUCT((Parfaites!$B243=Sem.015!$C$2:$C$181)*(Sem.015!$E$2:$G$181=300)),"")</f>
        <v>0</v>
      </c>
      <c r="AB243" t="str">
        <f>IFERROR(SUMPRODUCT((Parfaites!$B243=[24]Sem!$C$2:$C$181)*([24]Sem!$E$2:$G$181=300)),"")</f>
        <v/>
      </c>
      <c r="AC243" t="str">
        <f>IFERROR(SUMPRODUCT((Parfaites!$B243=[25]Sem!$C$2:$C$181)*([25]Sem!$E$2:$G$181=300)),"")</f>
        <v/>
      </c>
      <c r="AD243" t="str">
        <f>IFERROR(SUMPRODUCT((Parfaites!$B243=[26]Sem!$C$2:$C$181)*([26]Sem!$E$2:$G$181=300)),"")</f>
        <v/>
      </c>
      <c r="AE243" t="str">
        <f>IFERROR(SUMPRODUCT((Parfaites!$B243=[27]Sem!$C$2:$C$181)*([27]Sem!$E$2:$G$181=300)),"")</f>
        <v/>
      </c>
      <c r="AF243" t="str">
        <f>IFERROR(SUMPRODUCT((Parfaites!$B243=[28]Sem!$C$2:$C$181)*([28]Sem!$E$2:$G$181=300)),"")</f>
        <v/>
      </c>
      <c r="AG243" t="str">
        <f>IFERROR(SUMPRODUCT((Parfaites!$B243=[29]Sem!$C$2:$C$181)*([29]Sem!$E$2:$G$181=300)),"")</f>
        <v/>
      </c>
      <c r="AH243" t="str">
        <f>IFERROR(SUMPRODUCT((Parfaites!$B243=[16]Sem!$C$2:$C$181)*([16]Sem!$E$2:$G$181=300)),"")</f>
        <v/>
      </c>
      <c r="AI243" t="str">
        <f>IFERROR(SUMPRODUCT((Parfaites!$B243=[15]Sem!$C$2:$C$181)*([15]Sem!$E$2:$G$181=300)),"")</f>
        <v/>
      </c>
      <c r="AJ243" t="str">
        <f>IFERROR(SUMPRODUCT((Parfaites!$B243=[14]Sem!$C$2:$C$181)*([14]Sem!$E$2:$G$181=300)),"")</f>
        <v/>
      </c>
      <c r="AK243" t="str">
        <f>IFERROR(SUMPRODUCT((Parfaites!$B243=[13]Sem!$C$2:$C$181)*([13]Sem!$E$2:$G$181=300)),"")</f>
        <v/>
      </c>
      <c r="AL243" t="str">
        <f>IFERROR(SUMPRODUCT((Parfaites!$B243=[12]Sem!$C$2:$C$181)*([12]Sem!$E$2:$G$181=300)),"")</f>
        <v/>
      </c>
      <c r="AM243" t="str">
        <f>IFERROR(SUMPRODUCT((Parfaites!$B243=[11]Sem!$C$2:$C$181)*([11]Sem!$E$2:$G$181=300)),"")</f>
        <v/>
      </c>
      <c r="AN243" t="str">
        <f>IFERROR(SUMPRODUCT((Parfaites!$B243=[10]Sem!$C$2:$C$181)*([10]Sem!$E$2:$G$181=300)),"")</f>
        <v/>
      </c>
      <c r="AO243" t="str">
        <f>IFERROR(SUMPRODUCT((Parfaites!$B243=[9]Sem!$C$2:$C$181)*([9]Sem!$E$2:$G$181=300)),"")</f>
        <v/>
      </c>
      <c r="AP243">
        <f>IFERROR(SUMPRODUCT((Parfaites!$B243=Sem.030!$C$2:$C$181)*(Sem.030!$E$2:$G$181=300)),"")</f>
        <v>0</v>
      </c>
      <c r="AQ243" t="str">
        <f>IFERROR(SUMPRODUCT((Parfaites!$B243=[8]Sem!$C$2:$C$181)*([8]Sem!$E$2:$G$181=300)),"")</f>
        <v/>
      </c>
      <c r="AR243" t="str">
        <f>IFERROR(SUMPRODUCT((Parfaites!$B243=[7]Sem!$C$2:$C$181)*([7]Sem!$E$2:$G$181=300)),"")</f>
        <v/>
      </c>
      <c r="AS243" t="str">
        <f>IFERROR(SUMPRODUCT((Parfaites!$B243=[6]Sem!$C$2:$C$181)*([6]Sem!$E$2:$G$181=300)),"")</f>
        <v/>
      </c>
      <c r="AT243">
        <f>IFERROR(SUMPRODUCT((Parfaites!$B243=Sem.034!$C$2:$C$181)*(Sem.034!$E$2:$G$181=300)),"")</f>
        <v>0</v>
      </c>
    </row>
    <row r="244" spans="1:46" x14ac:dyDescent="0.25">
      <c r="A244" s="73">
        <v>1241</v>
      </c>
      <c r="B244" s="135">
        <f>'Informations personnelles'!C244</f>
        <v>0</v>
      </c>
      <c r="C244" s="147">
        <f>SUMPRODUCT((Parfaites!B244='Abat-Neuf'!C$2:C$181)*('Abat-Neuf'!E$2:G$181=300))</f>
        <v>0</v>
      </c>
      <c r="D244" s="127">
        <f t="shared" si="3"/>
        <v>0</v>
      </c>
      <c r="E244" s="126">
        <f>IFERROR(C244*Données!$X$25+D244*Données!$X$23,"")</f>
        <v>0</v>
      </c>
      <c r="M244">
        <f>IFERROR(SUMPRODUCT((Parfaites!$B244=Sem.01!$C$2:$C$181)*(Sem.01!$E$2:$G$181=300)),"")</f>
        <v>0</v>
      </c>
      <c r="N244" t="str">
        <f>IFERROR(SUMPRODUCT((Parfaites!$B244=[1]Sem!$C$2:$C$181)*([1]Sem!$E$2:$G$181=300)),"")</f>
        <v/>
      </c>
      <c r="O244">
        <f>IFERROR(SUMPRODUCT((Parfaites!$B244=Sem.03!$C$2:$C$181)*(Sem.03!$E$2:$G$181=300)),"")</f>
        <v>0</v>
      </c>
      <c r="P244" t="str">
        <f>IFERROR(SUMPRODUCT((Parfaites!$B244=[2]Sem!$C$2:$C$181)*([2]Sem!$E$2:$G$181=300)),"")</f>
        <v/>
      </c>
      <c r="Q244" t="str">
        <f>IFERROR(SUMPRODUCT((Parfaites!$B244=[3]Sem!$C$2:$C$181)*([3]Sem!$E$2:$G$181=300)),"")</f>
        <v/>
      </c>
      <c r="R244" t="str">
        <f>IFERROR(SUMPRODUCT((Parfaites!$B244=[4]Sem!$C$2:$C$181)*([4]Sem!$E$2:$G$181=300)),"")</f>
        <v/>
      </c>
      <c r="S244" t="str">
        <f>IFERROR(SUMPRODUCT((Parfaites!$B244=[5]Sem!$C$2:$C$181)*([5]Sem!$E$2:$G$181=300)),"")</f>
        <v/>
      </c>
      <c r="T244" t="str">
        <f>IFERROR(SUMPRODUCT((Parfaites!$B244=[17]Sem!$C$2:$C$181)*([17]Sem!$E$2:$G$181=300)),"")</f>
        <v/>
      </c>
      <c r="U244" t="str">
        <f>IFERROR(SUMPRODUCT((Parfaites!$B244=[18]Sem!$C$2:$C$181)*([18]Sem!$E$2:$G$181=300)),"")</f>
        <v/>
      </c>
      <c r="V244" t="str">
        <f>IFERROR(SUMPRODUCT((Parfaites!$B244=[19]Sem!$C$2:$C$181)*([19]Sem!$E$2:$G$181=300)),"")</f>
        <v/>
      </c>
      <c r="W244" t="str">
        <f>IFERROR(SUMPRODUCT((Parfaites!$B244=[20]Sem!$C$2:$C$181)*([20]Sem!$E$2:$G$181=300)),"")</f>
        <v/>
      </c>
      <c r="X244" t="str">
        <f>IFERROR(SUMPRODUCT((Parfaites!$B244=[21]Sem!$C$2:$C$181)*([21]Sem!$E$2:$G$181=300)),"")</f>
        <v/>
      </c>
      <c r="Y244" t="str">
        <f>IFERROR(SUMPRODUCT((Parfaites!$B244=[22]Sem!$C$2:$C$181)*([22]Sem!$E$2:$G$181=300)),"")</f>
        <v/>
      </c>
      <c r="Z244" t="str">
        <f>IFERROR(SUMPRODUCT((Parfaites!$B244=[23]Sem!$C$2:$C$181)*([23]Sem!$E$2:$G$181=300)),"")</f>
        <v/>
      </c>
      <c r="AA244">
        <f>IFERROR(SUMPRODUCT((Parfaites!$B244=Sem.015!$C$2:$C$181)*(Sem.015!$E$2:$G$181=300)),"")</f>
        <v>0</v>
      </c>
      <c r="AB244" t="str">
        <f>IFERROR(SUMPRODUCT((Parfaites!$B244=[24]Sem!$C$2:$C$181)*([24]Sem!$E$2:$G$181=300)),"")</f>
        <v/>
      </c>
      <c r="AC244" t="str">
        <f>IFERROR(SUMPRODUCT((Parfaites!$B244=[25]Sem!$C$2:$C$181)*([25]Sem!$E$2:$G$181=300)),"")</f>
        <v/>
      </c>
      <c r="AD244" t="str">
        <f>IFERROR(SUMPRODUCT((Parfaites!$B244=[26]Sem!$C$2:$C$181)*([26]Sem!$E$2:$G$181=300)),"")</f>
        <v/>
      </c>
      <c r="AE244" t="str">
        <f>IFERROR(SUMPRODUCT((Parfaites!$B244=[27]Sem!$C$2:$C$181)*([27]Sem!$E$2:$G$181=300)),"")</f>
        <v/>
      </c>
      <c r="AF244" t="str">
        <f>IFERROR(SUMPRODUCT((Parfaites!$B244=[28]Sem!$C$2:$C$181)*([28]Sem!$E$2:$G$181=300)),"")</f>
        <v/>
      </c>
      <c r="AG244" t="str">
        <f>IFERROR(SUMPRODUCT((Parfaites!$B244=[29]Sem!$C$2:$C$181)*([29]Sem!$E$2:$G$181=300)),"")</f>
        <v/>
      </c>
      <c r="AH244" t="str">
        <f>IFERROR(SUMPRODUCT((Parfaites!$B244=[16]Sem!$C$2:$C$181)*([16]Sem!$E$2:$G$181=300)),"")</f>
        <v/>
      </c>
      <c r="AI244" t="str">
        <f>IFERROR(SUMPRODUCT((Parfaites!$B244=[15]Sem!$C$2:$C$181)*([15]Sem!$E$2:$G$181=300)),"")</f>
        <v/>
      </c>
      <c r="AJ244" t="str">
        <f>IFERROR(SUMPRODUCT((Parfaites!$B244=[14]Sem!$C$2:$C$181)*([14]Sem!$E$2:$G$181=300)),"")</f>
        <v/>
      </c>
      <c r="AK244" t="str">
        <f>IFERROR(SUMPRODUCT((Parfaites!$B244=[13]Sem!$C$2:$C$181)*([13]Sem!$E$2:$G$181=300)),"")</f>
        <v/>
      </c>
      <c r="AL244" t="str">
        <f>IFERROR(SUMPRODUCT((Parfaites!$B244=[12]Sem!$C$2:$C$181)*([12]Sem!$E$2:$G$181=300)),"")</f>
        <v/>
      </c>
      <c r="AM244" t="str">
        <f>IFERROR(SUMPRODUCT((Parfaites!$B244=[11]Sem!$C$2:$C$181)*([11]Sem!$E$2:$G$181=300)),"")</f>
        <v/>
      </c>
      <c r="AN244" t="str">
        <f>IFERROR(SUMPRODUCT((Parfaites!$B244=[10]Sem!$C$2:$C$181)*([10]Sem!$E$2:$G$181=300)),"")</f>
        <v/>
      </c>
      <c r="AO244" t="str">
        <f>IFERROR(SUMPRODUCT((Parfaites!$B244=[9]Sem!$C$2:$C$181)*([9]Sem!$E$2:$G$181=300)),"")</f>
        <v/>
      </c>
      <c r="AP244">
        <f>IFERROR(SUMPRODUCT((Parfaites!$B244=Sem.030!$C$2:$C$181)*(Sem.030!$E$2:$G$181=300)),"")</f>
        <v>0</v>
      </c>
      <c r="AQ244" t="str">
        <f>IFERROR(SUMPRODUCT((Parfaites!$B244=[8]Sem!$C$2:$C$181)*([8]Sem!$E$2:$G$181=300)),"")</f>
        <v/>
      </c>
      <c r="AR244" t="str">
        <f>IFERROR(SUMPRODUCT((Parfaites!$B244=[7]Sem!$C$2:$C$181)*([7]Sem!$E$2:$G$181=300)),"")</f>
        <v/>
      </c>
      <c r="AS244" t="str">
        <f>IFERROR(SUMPRODUCT((Parfaites!$B244=[6]Sem!$C$2:$C$181)*([6]Sem!$E$2:$G$181=300)),"")</f>
        <v/>
      </c>
      <c r="AT244">
        <f>IFERROR(SUMPRODUCT((Parfaites!$B244=Sem.034!$C$2:$C$181)*(Sem.034!$E$2:$G$181=300)),"")</f>
        <v>0</v>
      </c>
    </row>
    <row r="245" spans="1:46" x14ac:dyDescent="0.25">
      <c r="A245" s="73">
        <v>1242</v>
      </c>
      <c r="B245" s="135">
        <f>'Informations personnelles'!C245</f>
        <v>0</v>
      </c>
      <c r="C245" s="147">
        <f>SUMPRODUCT((Parfaites!B245='Abat-Neuf'!C$2:C$181)*('Abat-Neuf'!E$2:G$181=300))</f>
        <v>0</v>
      </c>
      <c r="D245" s="127">
        <f t="shared" si="3"/>
        <v>0</v>
      </c>
      <c r="E245" s="126">
        <f>IFERROR(C245*Données!$X$25+D245*Données!$X$23,"")</f>
        <v>0</v>
      </c>
      <c r="M245">
        <f>IFERROR(SUMPRODUCT((Parfaites!$B245=Sem.01!$C$2:$C$181)*(Sem.01!$E$2:$G$181=300)),"")</f>
        <v>0</v>
      </c>
      <c r="N245" t="str">
        <f>IFERROR(SUMPRODUCT((Parfaites!$B245=[1]Sem!$C$2:$C$181)*([1]Sem!$E$2:$G$181=300)),"")</f>
        <v/>
      </c>
      <c r="O245">
        <f>IFERROR(SUMPRODUCT((Parfaites!$B245=Sem.03!$C$2:$C$181)*(Sem.03!$E$2:$G$181=300)),"")</f>
        <v>0</v>
      </c>
      <c r="P245" t="str">
        <f>IFERROR(SUMPRODUCT((Parfaites!$B245=[2]Sem!$C$2:$C$181)*([2]Sem!$E$2:$G$181=300)),"")</f>
        <v/>
      </c>
      <c r="Q245" t="str">
        <f>IFERROR(SUMPRODUCT((Parfaites!$B245=[3]Sem!$C$2:$C$181)*([3]Sem!$E$2:$G$181=300)),"")</f>
        <v/>
      </c>
      <c r="R245" t="str">
        <f>IFERROR(SUMPRODUCT((Parfaites!$B245=[4]Sem!$C$2:$C$181)*([4]Sem!$E$2:$G$181=300)),"")</f>
        <v/>
      </c>
      <c r="S245" t="str">
        <f>IFERROR(SUMPRODUCT((Parfaites!$B245=[5]Sem!$C$2:$C$181)*([5]Sem!$E$2:$G$181=300)),"")</f>
        <v/>
      </c>
      <c r="T245" t="str">
        <f>IFERROR(SUMPRODUCT((Parfaites!$B245=[17]Sem!$C$2:$C$181)*([17]Sem!$E$2:$G$181=300)),"")</f>
        <v/>
      </c>
      <c r="U245" t="str">
        <f>IFERROR(SUMPRODUCT((Parfaites!$B245=[18]Sem!$C$2:$C$181)*([18]Sem!$E$2:$G$181=300)),"")</f>
        <v/>
      </c>
      <c r="V245" t="str">
        <f>IFERROR(SUMPRODUCT((Parfaites!$B245=[19]Sem!$C$2:$C$181)*([19]Sem!$E$2:$G$181=300)),"")</f>
        <v/>
      </c>
      <c r="W245" t="str">
        <f>IFERROR(SUMPRODUCT((Parfaites!$B245=[20]Sem!$C$2:$C$181)*([20]Sem!$E$2:$G$181=300)),"")</f>
        <v/>
      </c>
      <c r="X245" t="str">
        <f>IFERROR(SUMPRODUCT((Parfaites!$B245=[21]Sem!$C$2:$C$181)*([21]Sem!$E$2:$G$181=300)),"")</f>
        <v/>
      </c>
      <c r="Y245" t="str">
        <f>IFERROR(SUMPRODUCT((Parfaites!$B245=[22]Sem!$C$2:$C$181)*([22]Sem!$E$2:$G$181=300)),"")</f>
        <v/>
      </c>
      <c r="Z245" t="str">
        <f>IFERROR(SUMPRODUCT((Parfaites!$B245=[23]Sem!$C$2:$C$181)*([23]Sem!$E$2:$G$181=300)),"")</f>
        <v/>
      </c>
      <c r="AA245">
        <f>IFERROR(SUMPRODUCT((Parfaites!$B245=Sem.015!$C$2:$C$181)*(Sem.015!$E$2:$G$181=300)),"")</f>
        <v>0</v>
      </c>
      <c r="AB245" t="str">
        <f>IFERROR(SUMPRODUCT((Parfaites!$B245=[24]Sem!$C$2:$C$181)*([24]Sem!$E$2:$G$181=300)),"")</f>
        <v/>
      </c>
      <c r="AC245" t="str">
        <f>IFERROR(SUMPRODUCT((Parfaites!$B245=[25]Sem!$C$2:$C$181)*([25]Sem!$E$2:$G$181=300)),"")</f>
        <v/>
      </c>
      <c r="AD245" t="str">
        <f>IFERROR(SUMPRODUCT((Parfaites!$B245=[26]Sem!$C$2:$C$181)*([26]Sem!$E$2:$G$181=300)),"")</f>
        <v/>
      </c>
      <c r="AE245" t="str">
        <f>IFERROR(SUMPRODUCT((Parfaites!$B245=[27]Sem!$C$2:$C$181)*([27]Sem!$E$2:$G$181=300)),"")</f>
        <v/>
      </c>
      <c r="AF245" t="str">
        <f>IFERROR(SUMPRODUCT((Parfaites!$B245=[28]Sem!$C$2:$C$181)*([28]Sem!$E$2:$G$181=300)),"")</f>
        <v/>
      </c>
      <c r="AG245" t="str">
        <f>IFERROR(SUMPRODUCT((Parfaites!$B245=[29]Sem!$C$2:$C$181)*([29]Sem!$E$2:$G$181=300)),"")</f>
        <v/>
      </c>
      <c r="AH245" t="str">
        <f>IFERROR(SUMPRODUCT((Parfaites!$B245=[16]Sem!$C$2:$C$181)*([16]Sem!$E$2:$G$181=300)),"")</f>
        <v/>
      </c>
      <c r="AI245" t="str">
        <f>IFERROR(SUMPRODUCT((Parfaites!$B245=[15]Sem!$C$2:$C$181)*([15]Sem!$E$2:$G$181=300)),"")</f>
        <v/>
      </c>
      <c r="AJ245" t="str">
        <f>IFERROR(SUMPRODUCT((Parfaites!$B245=[14]Sem!$C$2:$C$181)*([14]Sem!$E$2:$G$181=300)),"")</f>
        <v/>
      </c>
      <c r="AK245" t="str">
        <f>IFERROR(SUMPRODUCT((Parfaites!$B245=[13]Sem!$C$2:$C$181)*([13]Sem!$E$2:$G$181=300)),"")</f>
        <v/>
      </c>
      <c r="AL245" t="str">
        <f>IFERROR(SUMPRODUCT((Parfaites!$B245=[12]Sem!$C$2:$C$181)*([12]Sem!$E$2:$G$181=300)),"")</f>
        <v/>
      </c>
      <c r="AM245" t="str">
        <f>IFERROR(SUMPRODUCT((Parfaites!$B245=[11]Sem!$C$2:$C$181)*([11]Sem!$E$2:$G$181=300)),"")</f>
        <v/>
      </c>
      <c r="AN245" t="str">
        <f>IFERROR(SUMPRODUCT((Parfaites!$B245=[10]Sem!$C$2:$C$181)*([10]Sem!$E$2:$G$181=300)),"")</f>
        <v/>
      </c>
      <c r="AO245" t="str">
        <f>IFERROR(SUMPRODUCT((Parfaites!$B245=[9]Sem!$C$2:$C$181)*([9]Sem!$E$2:$G$181=300)),"")</f>
        <v/>
      </c>
      <c r="AP245">
        <f>IFERROR(SUMPRODUCT((Parfaites!$B245=Sem.030!$C$2:$C$181)*(Sem.030!$E$2:$G$181=300)),"")</f>
        <v>0</v>
      </c>
      <c r="AQ245" t="str">
        <f>IFERROR(SUMPRODUCT((Parfaites!$B245=[8]Sem!$C$2:$C$181)*([8]Sem!$E$2:$G$181=300)),"")</f>
        <v/>
      </c>
      <c r="AR245" t="str">
        <f>IFERROR(SUMPRODUCT((Parfaites!$B245=[7]Sem!$C$2:$C$181)*([7]Sem!$E$2:$G$181=300)),"")</f>
        <v/>
      </c>
      <c r="AS245" t="str">
        <f>IFERROR(SUMPRODUCT((Parfaites!$B245=[6]Sem!$C$2:$C$181)*([6]Sem!$E$2:$G$181=300)),"")</f>
        <v/>
      </c>
      <c r="AT245">
        <f>IFERROR(SUMPRODUCT((Parfaites!$B245=Sem.034!$C$2:$C$181)*(Sem.034!$E$2:$G$181=300)),"")</f>
        <v>0</v>
      </c>
    </row>
    <row r="246" spans="1:46" x14ac:dyDescent="0.25">
      <c r="A246" s="73">
        <v>1243</v>
      </c>
      <c r="B246" s="135">
        <f>'Informations personnelles'!C246</f>
        <v>0</v>
      </c>
      <c r="C246" s="147">
        <f>SUMPRODUCT((Parfaites!B246='Abat-Neuf'!C$2:C$181)*('Abat-Neuf'!E$2:G$181=300))</f>
        <v>0</v>
      </c>
      <c r="D246" s="127">
        <f t="shared" si="3"/>
        <v>0</v>
      </c>
      <c r="E246" s="126">
        <f>IFERROR(C246*Données!$X$25+D246*Données!$X$23,"")</f>
        <v>0</v>
      </c>
      <c r="M246">
        <f>IFERROR(SUMPRODUCT((Parfaites!$B246=Sem.01!$C$2:$C$181)*(Sem.01!$E$2:$G$181=300)),"")</f>
        <v>0</v>
      </c>
      <c r="N246" t="str">
        <f>IFERROR(SUMPRODUCT((Parfaites!$B246=[1]Sem!$C$2:$C$181)*([1]Sem!$E$2:$G$181=300)),"")</f>
        <v/>
      </c>
      <c r="O246">
        <f>IFERROR(SUMPRODUCT((Parfaites!$B246=Sem.03!$C$2:$C$181)*(Sem.03!$E$2:$G$181=300)),"")</f>
        <v>0</v>
      </c>
      <c r="P246" t="str">
        <f>IFERROR(SUMPRODUCT((Parfaites!$B246=[2]Sem!$C$2:$C$181)*([2]Sem!$E$2:$G$181=300)),"")</f>
        <v/>
      </c>
      <c r="Q246" t="str">
        <f>IFERROR(SUMPRODUCT((Parfaites!$B246=[3]Sem!$C$2:$C$181)*([3]Sem!$E$2:$G$181=300)),"")</f>
        <v/>
      </c>
      <c r="R246" t="str">
        <f>IFERROR(SUMPRODUCT((Parfaites!$B246=[4]Sem!$C$2:$C$181)*([4]Sem!$E$2:$G$181=300)),"")</f>
        <v/>
      </c>
      <c r="S246" t="str">
        <f>IFERROR(SUMPRODUCT((Parfaites!$B246=[5]Sem!$C$2:$C$181)*([5]Sem!$E$2:$G$181=300)),"")</f>
        <v/>
      </c>
      <c r="T246" t="str">
        <f>IFERROR(SUMPRODUCT((Parfaites!$B246=[17]Sem!$C$2:$C$181)*([17]Sem!$E$2:$G$181=300)),"")</f>
        <v/>
      </c>
      <c r="U246" t="str">
        <f>IFERROR(SUMPRODUCT((Parfaites!$B246=[18]Sem!$C$2:$C$181)*([18]Sem!$E$2:$G$181=300)),"")</f>
        <v/>
      </c>
      <c r="V246" t="str">
        <f>IFERROR(SUMPRODUCT((Parfaites!$B246=[19]Sem!$C$2:$C$181)*([19]Sem!$E$2:$G$181=300)),"")</f>
        <v/>
      </c>
      <c r="W246" t="str">
        <f>IFERROR(SUMPRODUCT((Parfaites!$B246=[20]Sem!$C$2:$C$181)*([20]Sem!$E$2:$G$181=300)),"")</f>
        <v/>
      </c>
      <c r="X246" t="str">
        <f>IFERROR(SUMPRODUCT((Parfaites!$B246=[21]Sem!$C$2:$C$181)*([21]Sem!$E$2:$G$181=300)),"")</f>
        <v/>
      </c>
      <c r="Y246" t="str">
        <f>IFERROR(SUMPRODUCT((Parfaites!$B246=[22]Sem!$C$2:$C$181)*([22]Sem!$E$2:$G$181=300)),"")</f>
        <v/>
      </c>
      <c r="Z246" t="str">
        <f>IFERROR(SUMPRODUCT((Parfaites!$B246=[23]Sem!$C$2:$C$181)*([23]Sem!$E$2:$G$181=300)),"")</f>
        <v/>
      </c>
      <c r="AA246">
        <f>IFERROR(SUMPRODUCT((Parfaites!$B246=Sem.015!$C$2:$C$181)*(Sem.015!$E$2:$G$181=300)),"")</f>
        <v>0</v>
      </c>
      <c r="AB246" t="str">
        <f>IFERROR(SUMPRODUCT((Parfaites!$B246=[24]Sem!$C$2:$C$181)*([24]Sem!$E$2:$G$181=300)),"")</f>
        <v/>
      </c>
      <c r="AC246" t="str">
        <f>IFERROR(SUMPRODUCT((Parfaites!$B246=[25]Sem!$C$2:$C$181)*([25]Sem!$E$2:$G$181=300)),"")</f>
        <v/>
      </c>
      <c r="AD246" t="str">
        <f>IFERROR(SUMPRODUCT((Parfaites!$B246=[26]Sem!$C$2:$C$181)*([26]Sem!$E$2:$G$181=300)),"")</f>
        <v/>
      </c>
      <c r="AE246" t="str">
        <f>IFERROR(SUMPRODUCT((Parfaites!$B246=[27]Sem!$C$2:$C$181)*([27]Sem!$E$2:$G$181=300)),"")</f>
        <v/>
      </c>
      <c r="AF246" t="str">
        <f>IFERROR(SUMPRODUCT((Parfaites!$B246=[28]Sem!$C$2:$C$181)*([28]Sem!$E$2:$G$181=300)),"")</f>
        <v/>
      </c>
      <c r="AG246" t="str">
        <f>IFERROR(SUMPRODUCT((Parfaites!$B246=[29]Sem!$C$2:$C$181)*([29]Sem!$E$2:$G$181=300)),"")</f>
        <v/>
      </c>
      <c r="AH246" t="str">
        <f>IFERROR(SUMPRODUCT((Parfaites!$B246=[16]Sem!$C$2:$C$181)*([16]Sem!$E$2:$G$181=300)),"")</f>
        <v/>
      </c>
      <c r="AI246" t="str">
        <f>IFERROR(SUMPRODUCT((Parfaites!$B246=[15]Sem!$C$2:$C$181)*([15]Sem!$E$2:$G$181=300)),"")</f>
        <v/>
      </c>
      <c r="AJ246" t="str">
        <f>IFERROR(SUMPRODUCT((Parfaites!$B246=[14]Sem!$C$2:$C$181)*([14]Sem!$E$2:$G$181=300)),"")</f>
        <v/>
      </c>
      <c r="AK246" t="str">
        <f>IFERROR(SUMPRODUCT((Parfaites!$B246=[13]Sem!$C$2:$C$181)*([13]Sem!$E$2:$G$181=300)),"")</f>
        <v/>
      </c>
      <c r="AL246" t="str">
        <f>IFERROR(SUMPRODUCT((Parfaites!$B246=[12]Sem!$C$2:$C$181)*([12]Sem!$E$2:$G$181=300)),"")</f>
        <v/>
      </c>
      <c r="AM246" t="str">
        <f>IFERROR(SUMPRODUCT((Parfaites!$B246=[11]Sem!$C$2:$C$181)*([11]Sem!$E$2:$G$181=300)),"")</f>
        <v/>
      </c>
      <c r="AN246" t="str">
        <f>IFERROR(SUMPRODUCT((Parfaites!$B246=[10]Sem!$C$2:$C$181)*([10]Sem!$E$2:$G$181=300)),"")</f>
        <v/>
      </c>
      <c r="AO246" t="str">
        <f>IFERROR(SUMPRODUCT((Parfaites!$B246=[9]Sem!$C$2:$C$181)*([9]Sem!$E$2:$G$181=300)),"")</f>
        <v/>
      </c>
      <c r="AP246">
        <f>IFERROR(SUMPRODUCT((Parfaites!$B246=Sem.030!$C$2:$C$181)*(Sem.030!$E$2:$G$181=300)),"")</f>
        <v>0</v>
      </c>
      <c r="AQ246" t="str">
        <f>IFERROR(SUMPRODUCT((Parfaites!$B246=[8]Sem!$C$2:$C$181)*([8]Sem!$E$2:$G$181=300)),"")</f>
        <v/>
      </c>
      <c r="AR246" t="str">
        <f>IFERROR(SUMPRODUCT((Parfaites!$B246=[7]Sem!$C$2:$C$181)*([7]Sem!$E$2:$G$181=300)),"")</f>
        <v/>
      </c>
      <c r="AS246" t="str">
        <f>IFERROR(SUMPRODUCT((Parfaites!$B246=[6]Sem!$C$2:$C$181)*([6]Sem!$E$2:$G$181=300)),"")</f>
        <v/>
      </c>
      <c r="AT246">
        <f>IFERROR(SUMPRODUCT((Parfaites!$B246=Sem.034!$C$2:$C$181)*(Sem.034!$E$2:$G$181=300)),"")</f>
        <v>0</v>
      </c>
    </row>
    <row r="247" spans="1:46" x14ac:dyDescent="0.25">
      <c r="A247" s="73">
        <v>1244</v>
      </c>
      <c r="B247" s="135">
        <f>'Informations personnelles'!C247</f>
        <v>0</v>
      </c>
      <c r="C247" s="147">
        <f>SUMPRODUCT((Parfaites!B247='Abat-Neuf'!C$2:C$181)*('Abat-Neuf'!E$2:G$181=300))</f>
        <v>0</v>
      </c>
      <c r="D247" s="127">
        <f t="shared" si="3"/>
        <v>0</v>
      </c>
      <c r="E247" s="126">
        <f>IFERROR(C247*Données!$X$25+D247*Données!$X$23,"")</f>
        <v>0</v>
      </c>
      <c r="M247">
        <f>IFERROR(SUMPRODUCT((Parfaites!$B247=Sem.01!$C$2:$C$181)*(Sem.01!$E$2:$G$181=300)),"")</f>
        <v>0</v>
      </c>
      <c r="N247" t="str">
        <f>IFERROR(SUMPRODUCT((Parfaites!$B247=[1]Sem!$C$2:$C$181)*([1]Sem!$E$2:$G$181=300)),"")</f>
        <v/>
      </c>
      <c r="O247">
        <f>IFERROR(SUMPRODUCT((Parfaites!$B247=Sem.03!$C$2:$C$181)*(Sem.03!$E$2:$G$181=300)),"")</f>
        <v>0</v>
      </c>
      <c r="P247" t="str">
        <f>IFERROR(SUMPRODUCT((Parfaites!$B247=[2]Sem!$C$2:$C$181)*([2]Sem!$E$2:$G$181=300)),"")</f>
        <v/>
      </c>
      <c r="Q247" t="str">
        <f>IFERROR(SUMPRODUCT((Parfaites!$B247=[3]Sem!$C$2:$C$181)*([3]Sem!$E$2:$G$181=300)),"")</f>
        <v/>
      </c>
      <c r="R247" t="str">
        <f>IFERROR(SUMPRODUCT((Parfaites!$B247=[4]Sem!$C$2:$C$181)*([4]Sem!$E$2:$G$181=300)),"")</f>
        <v/>
      </c>
      <c r="S247" t="str">
        <f>IFERROR(SUMPRODUCT((Parfaites!$B247=[5]Sem!$C$2:$C$181)*([5]Sem!$E$2:$G$181=300)),"")</f>
        <v/>
      </c>
      <c r="T247" t="str">
        <f>IFERROR(SUMPRODUCT((Parfaites!$B247=[17]Sem!$C$2:$C$181)*([17]Sem!$E$2:$G$181=300)),"")</f>
        <v/>
      </c>
      <c r="U247" t="str">
        <f>IFERROR(SUMPRODUCT((Parfaites!$B247=[18]Sem!$C$2:$C$181)*([18]Sem!$E$2:$G$181=300)),"")</f>
        <v/>
      </c>
      <c r="V247" t="str">
        <f>IFERROR(SUMPRODUCT((Parfaites!$B247=[19]Sem!$C$2:$C$181)*([19]Sem!$E$2:$G$181=300)),"")</f>
        <v/>
      </c>
      <c r="W247" t="str">
        <f>IFERROR(SUMPRODUCT((Parfaites!$B247=[20]Sem!$C$2:$C$181)*([20]Sem!$E$2:$G$181=300)),"")</f>
        <v/>
      </c>
      <c r="X247" t="str">
        <f>IFERROR(SUMPRODUCT((Parfaites!$B247=[21]Sem!$C$2:$C$181)*([21]Sem!$E$2:$G$181=300)),"")</f>
        <v/>
      </c>
      <c r="Y247" t="str">
        <f>IFERROR(SUMPRODUCT((Parfaites!$B247=[22]Sem!$C$2:$C$181)*([22]Sem!$E$2:$G$181=300)),"")</f>
        <v/>
      </c>
      <c r="Z247" t="str">
        <f>IFERROR(SUMPRODUCT((Parfaites!$B247=[23]Sem!$C$2:$C$181)*([23]Sem!$E$2:$G$181=300)),"")</f>
        <v/>
      </c>
      <c r="AA247">
        <f>IFERROR(SUMPRODUCT((Parfaites!$B247=Sem.015!$C$2:$C$181)*(Sem.015!$E$2:$G$181=300)),"")</f>
        <v>0</v>
      </c>
      <c r="AB247" t="str">
        <f>IFERROR(SUMPRODUCT((Parfaites!$B247=[24]Sem!$C$2:$C$181)*([24]Sem!$E$2:$G$181=300)),"")</f>
        <v/>
      </c>
      <c r="AC247" t="str">
        <f>IFERROR(SUMPRODUCT((Parfaites!$B247=[25]Sem!$C$2:$C$181)*([25]Sem!$E$2:$G$181=300)),"")</f>
        <v/>
      </c>
      <c r="AD247" t="str">
        <f>IFERROR(SUMPRODUCT((Parfaites!$B247=[26]Sem!$C$2:$C$181)*([26]Sem!$E$2:$G$181=300)),"")</f>
        <v/>
      </c>
      <c r="AE247" t="str">
        <f>IFERROR(SUMPRODUCT((Parfaites!$B247=[27]Sem!$C$2:$C$181)*([27]Sem!$E$2:$G$181=300)),"")</f>
        <v/>
      </c>
      <c r="AF247" t="str">
        <f>IFERROR(SUMPRODUCT((Parfaites!$B247=[28]Sem!$C$2:$C$181)*([28]Sem!$E$2:$G$181=300)),"")</f>
        <v/>
      </c>
      <c r="AG247" t="str">
        <f>IFERROR(SUMPRODUCT((Parfaites!$B247=[29]Sem!$C$2:$C$181)*([29]Sem!$E$2:$G$181=300)),"")</f>
        <v/>
      </c>
      <c r="AH247" t="str">
        <f>IFERROR(SUMPRODUCT((Parfaites!$B247=[16]Sem!$C$2:$C$181)*([16]Sem!$E$2:$G$181=300)),"")</f>
        <v/>
      </c>
      <c r="AI247" t="str">
        <f>IFERROR(SUMPRODUCT((Parfaites!$B247=[15]Sem!$C$2:$C$181)*([15]Sem!$E$2:$G$181=300)),"")</f>
        <v/>
      </c>
      <c r="AJ247" t="str">
        <f>IFERROR(SUMPRODUCT((Parfaites!$B247=[14]Sem!$C$2:$C$181)*([14]Sem!$E$2:$G$181=300)),"")</f>
        <v/>
      </c>
      <c r="AK247" t="str">
        <f>IFERROR(SUMPRODUCT((Parfaites!$B247=[13]Sem!$C$2:$C$181)*([13]Sem!$E$2:$G$181=300)),"")</f>
        <v/>
      </c>
      <c r="AL247" t="str">
        <f>IFERROR(SUMPRODUCT((Parfaites!$B247=[12]Sem!$C$2:$C$181)*([12]Sem!$E$2:$G$181=300)),"")</f>
        <v/>
      </c>
      <c r="AM247" t="str">
        <f>IFERROR(SUMPRODUCT((Parfaites!$B247=[11]Sem!$C$2:$C$181)*([11]Sem!$E$2:$G$181=300)),"")</f>
        <v/>
      </c>
      <c r="AN247" t="str">
        <f>IFERROR(SUMPRODUCT((Parfaites!$B247=[10]Sem!$C$2:$C$181)*([10]Sem!$E$2:$G$181=300)),"")</f>
        <v/>
      </c>
      <c r="AO247" t="str">
        <f>IFERROR(SUMPRODUCT((Parfaites!$B247=[9]Sem!$C$2:$C$181)*([9]Sem!$E$2:$G$181=300)),"")</f>
        <v/>
      </c>
      <c r="AP247">
        <f>IFERROR(SUMPRODUCT((Parfaites!$B247=Sem.030!$C$2:$C$181)*(Sem.030!$E$2:$G$181=300)),"")</f>
        <v>0</v>
      </c>
      <c r="AQ247" t="str">
        <f>IFERROR(SUMPRODUCT((Parfaites!$B247=[8]Sem!$C$2:$C$181)*([8]Sem!$E$2:$G$181=300)),"")</f>
        <v/>
      </c>
      <c r="AR247" t="str">
        <f>IFERROR(SUMPRODUCT((Parfaites!$B247=[7]Sem!$C$2:$C$181)*([7]Sem!$E$2:$G$181=300)),"")</f>
        <v/>
      </c>
      <c r="AS247" t="str">
        <f>IFERROR(SUMPRODUCT((Parfaites!$B247=[6]Sem!$C$2:$C$181)*([6]Sem!$E$2:$G$181=300)),"")</f>
        <v/>
      </c>
      <c r="AT247">
        <f>IFERROR(SUMPRODUCT((Parfaites!$B247=Sem.034!$C$2:$C$181)*(Sem.034!$E$2:$G$181=300)),"")</f>
        <v>0</v>
      </c>
    </row>
    <row r="248" spans="1:46" x14ac:dyDescent="0.25">
      <c r="A248" s="73">
        <v>1245</v>
      </c>
      <c r="B248" s="135">
        <f>'Informations personnelles'!C248</f>
        <v>0</v>
      </c>
      <c r="C248" s="147">
        <f>SUMPRODUCT((Parfaites!B248='Abat-Neuf'!C$2:C$181)*('Abat-Neuf'!E$2:G$181=300))</f>
        <v>0</v>
      </c>
      <c r="D248" s="127">
        <f t="shared" si="3"/>
        <v>0</v>
      </c>
      <c r="E248" s="126">
        <f>IFERROR(C248*Données!$X$25+D248*Données!$X$23,"")</f>
        <v>0</v>
      </c>
      <c r="M248">
        <f>IFERROR(SUMPRODUCT((Parfaites!$B248=Sem.01!$C$2:$C$181)*(Sem.01!$E$2:$G$181=300)),"")</f>
        <v>0</v>
      </c>
      <c r="N248" t="str">
        <f>IFERROR(SUMPRODUCT((Parfaites!$B248=[1]Sem!$C$2:$C$181)*([1]Sem!$E$2:$G$181=300)),"")</f>
        <v/>
      </c>
      <c r="O248">
        <f>IFERROR(SUMPRODUCT((Parfaites!$B248=Sem.03!$C$2:$C$181)*(Sem.03!$E$2:$G$181=300)),"")</f>
        <v>0</v>
      </c>
      <c r="P248" t="str">
        <f>IFERROR(SUMPRODUCT((Parfaites!$B248=[2]Sem!$C$2:$C$181)*([2]Sem!$E$2:$G$181=300)),"")</f>
        <v/>
      </c>
      <c r="Q248" t="str">
        <f>IFERROR(SUMPRODUCT((Parfaites!$B248=[3]Sem!$C$2:$C$181)*([3]Sem!$E$2:$G$181=300)),"")</f>
        <v/>
      </c>
      <c r="R248" t="str">
        <f>IFERROR(SUMPRODUCT((Parfaites!$B248=[4]Sem!$C$2:$C$181)*([4]Sem!$E$2:$G$181=300)),"")</f>
        <v/>
      </c>
      <c r="S248" t="str">
        <f>IFERROR(SUMPRODUCT((Parfaites!$B248=[5]Sem!$C$2:$C$181)*([5]Sem!$E$2:$G$181=300)),"")</f>
        <v/>
      </c>
      <c r="T248" t="str">
        <f>IFERROR(SUMPRODUCT((Parfaites!$B248=[17]Sem!$C$2:$C$181)*([17]Sem!$E$2:$G$181=300)),"")</f>
        <v/>
      </c>
      <c r="U248" t="str">
        <f>IFERROR(SUMPRODUCT((Parfaites!$B248=[18]Sem!$C$2:$C$181)*([18]Sem!$E$2:$G$181=300)),"")</f>
        <v/>
      </c>
      <c r="V248" t="str">
        <f>IFERROR(SUMPRODUCT((Parfaites!$B248=[19]Sem!$C$2:$C$181)*([19]Sem!$E$2:$G$181=300)),"")</f>
        <v/>
      </c>
      <c r="W248" t="str">
        <f>IFERROR(SUMPRODUCT((Parfaites!$B248=[20]Sem!$C$2:$C$181)*([20]Sem!$E$2:$G$181=300)),"")</f>
        <v/>
      </c>
      <c r="X248" t="str">
        <f>IFERROR(SUMPRODUCT((Parfaites!$B248=[21]Sem!$C$2:$C$181)*([21]Sem!$E$2:$G$181=300)),"")</f>
        <v/>
      </c>
      <c r="Y248" t="str">
        <f>IFERROR(SUMPRODUCT((Parfaites!$B248=[22]Sem!$C$2:$C$181)*([22]Sem!$E$2:$G$181=300)),"")</f>
        <v/>
      </c>
      <c r="Z248" t="str">
        <f>IFERROR(SUMPRODUCT((Parfaites!$B248=[23]Sem!$C$2:$C$181)*([23]Sem!$E$2:$G$181=300)),"")</f>
        <v/>
      </c>
      <c r="AA248">
        <f>IFERROR(SUMPRODUCT((Parfaites!$B248=Sem.015!$C$2:$C$181)*(Sem.015!$E$2:$G$181=300)),"")</f>
        <v>0</v>
      </c>
      <c r="AB248" t="str">
        <f>IFERROR(SUMPRODUCT((Parfaites!$B248=[24]Sem!$C$2:$C$181)*([24]Sem!$E$2:$G$181=300)),"")</f>
        <v/>
      </c>
      <c r="AC248" t="str">
        <f>IFERROR(SUMPRODUCT((Parfaites!$B248=[25]Sem!$C$2:$C$181)*([25]Sem!$E$2:$G$181=300)),"")</f>
        <v/>
      </c>
      <c r="AD248" t="str">
        <f>IFERROR(SUMPRODUCT((Parfaites!$B248=[26]Sem!$C$2:$C$181)*([26]Sem!$E$2:$G$181=300)),"")</f>
        <v/>
      </c>
      <c r="AE248" t="str">
        <f>IFERROR(SUMPRODUCT((Parfaites!$B248=[27]Sem!$C$2:$C$181)*([27]Sem!$E$2:$G$181=300)),"")</f>
        <v/>
      </c>
      <c r="AF248" t="str">
        <f>IFERROR(SUMPRODUCT((Parfaites!$B248=[28]Sem!$C$2:$C$181)*([28]Sem!$E$2:$G$181=300)),"")</f>
        <v/>
      </c>
      <c r="AG248" t="str">
        <f>IFERROR(SUMPRODUCT((Parfaites!$B248=[29]Sem!$C$2:$C$181)*([29]Sem!$E$2:$G$181=300)),"")</f>
        <v/>
      </c>
      <c r="AH248" t="str">
        <f>IFERROR(SUMPRODUCT((Parfaites!$B248=[16]Sem!$C$2:$C$181)*([16]Sem!$E$2:$G$181=300)),"")</f>
        <v/>
      </c>
      <c r="AI248" t="str">
        <f>IFERROR(SUMPRODUCT((Parfaites!$B248=[15]Sem!$C$2:$C$181)*([15]Sem!$E$2:$G$181=300)),"")</f>
        <v/>
      </c>
      <c r="AJ248" t="str">
        <f>IFERROR(SUMPRODUCT((Parfaites!$B248=[14]Sem!$C$2:$C$181)*([14]Sem!$E$2:$G$181=300)),"")</f>
        <v/>
      </c>
      <c r="AK248" t="str">
        <f>IFERROR(SUMPRODUCT((Parfaites!$B248=[13]Sem!$C$2:$C$181)*([13]Sem!$E$2:$G$181=300)),"")</f>
        <v/>
      </c>
      <c r="AL248" t="str">
        <f>IFERROR(SUMPRODUCT((Parfaites!$B248=[12]Sem!$C$2:$C$181)*([12]Sem!$E$2:$G$181=300)),"")</f>
        <v/>
      </c>
      <c r="AM248" t="str">
        <f>IFERROR(SUMPRODUCT((Parfaites!$B248=[11]Sem!$C$2:$C$181)*([11]Sem!$E$2:$G$181=300)),"")</f>
        <v/>
      </c>
      <c r="AN248" t="str">
        <f>IFERROR(SUMPRODUCT((Parfaites!$B248=[10]Sem!$C$2:$C$181)*([10]Sem!$E$2:$G$181=300)),"")</f>
        <v/>
      </c>
      <c r="AO248" t="str">
        <f>IFERROR(SUMPRODUCT((Parfaites!$B248=[9]Sem!$C$2:$C$181)*([9]Sem!$E$2:$G$181=300)),"")</f>
        <v/>
      </c>
      <c r="AP248">
        <f>IFERROR(SUMPRODUCT((Parfaites!$B248=Sem.030!$C$2:$C$181)*(Sem.030!$E$2:$G$181=300)),"")</f>
        <v>0</v>
      </c>
      <c r="AQ248" t="str">
        <f>IFERROR(SUMPRODUCT((Parfaites!$B248=[8]Sem!$C$2:$C$181)*([8]Sem!$E$2:$G$181=300)),"")</f>
        <v/>
      </c>
      <c r="AR248" t="str">
        <f>IFERROR(SUMPRODUCT((Parfaites!$B248=[7]Sem!$C$2:$C$181)*([7]Sem!$E$2:$G$181=300)),"")</f>
        <v/>
      </c>
      <c r="AS248" t="str">
        <f>IFERROR(SUMPRODUCT((Parfaites!$B248=[6]Sem!$C$2:$C$181)*([6]Sem!$E$2:$G$181=300)),"")</f>
        <v/>
      </c>
      <c r="AT248">
        <f>IFERROR(SUMPRODUCT((Parfaites!$B248=Sem.034!$C$2:$C$181)*(Sem.034!$E$2:$G$181=300)),"")</f>
        <v>0</v>
      </c>
    </row>
    <row r="249" spans="1:46" x14ac:dyDescent="0.25">
      <c r="A249" s="73">
        <v>1246</v>
      </c>
      <c r="B249" s="135">
        <f>'Informations personnelles'!C249</f>
        <v>0</v>
      </c>
      <c r="C249" s="147">
        <f>SUMPRODUCT((Parfaites!B249='Abat-Neuf'!C$2:C$181)*('Abat-Neuf'!E$2:G$181=300))</f>
        <v>0</v>
      </c>
      <c r="D249" s="127">
        <f t="shared" si="3"/>
        <v>0</v>
      </c>
      <c r="E249" s="126">
        <f>IFERROR(C249*Données!$X$25+D249*Données!$X$23,"")</f>
        <v>0</v>
      </c>
      <c r="M249">
        <f>IFERROR(SUMPRODUCT((Parfaites!$B249=Sem.01!$C$2:$C$181)*(Sem.01!$E$2:$G$181=300)),"")</f>
        <v>0</v>
      </c>
      <c r="N249" t="str">
        <f>IFERROR(SUMPRODUCT((Parfaites!$B249=[1]Sem!$C$2:$C$181)*([1]Sem!$E$2:$G$181=300)),"")</f>
        <v/>
      </c>
      <c r="O249">
        <f>IFERROR(SUMPRODUCT((Parfaites!$B249=Sem.03!$C$2:$C$181)*(Sem.03!$E$2:$G$181=300)),"")</f>
        <v>0</v>
      </c>
      <c r="P249" t="str">
        <f>IFERROR(SUMPRODUCT((Parfaites!$B249=[2]Sem!$C$2:$C$181)*([2]Sem!$E$2:$G$181=300)),"")</f>
        <v/>
      </c>
      <c r="Q249" t="str">
        <f>IFERROR(SUMPRODUCT((Parfaites!$B249=[3]Sem!$C$2:$C$181)*([3]Sem!$E$2:$G$181=300)),"")</f>
        <v/>
      </c>
      <c r="R249" t="str">
        <f>IFERROR(SUMPRODUCT((Parfaites!$B249=[4]Sem!$C$2:$C$181)*([4]Sem!$E$2:$G$181=300)),"")</f>
        <v/>
      </c>
      <c r="S249" t="str">
        <f>IFERROR(SUMPRODUCT((Parfaites!$B249=[5]Sem!$C$2:$C$181)*([5]Sem!$E$2:$G$181=300)),"")</f>
        <v/>
      </c>
      <c r="T249" t="str">
        <f>IFERROR(SUMPRODUCT((Parfaites!$B249=[17]Sem!$C$2:$C$181)*([17]Sem!$E$2:$G$181=300)),"")</f>
        <v/>
      </c>
      <c r="U249" t="str">
        <f>IFERROR(SUMPRODUCT((Parfaites!$B249=[18]Sem!$C$2:$C$181)*([18]Sem!$E$2:$G$181=300)),"")</f>
        <v/>
      </c>
      <c r="V249" t="str">
        <f>IFERROR(SUMPRODUCT((Parfaites!$B249=[19]Sem!$C$2:$C$181)*([19]Sem!$E$2:$G$181=300)),"")</f>
        <v/>
      </c>
      <c r="W249" t="str">
        <f>IFERROR(SUMPRODUCT((Parfaites!$B249=[20]Sem!$C$2:$C$181)*([20]Sem!$E$2:$G$181=300)),"")</f>
        <v/>
      </c>
      <c r="X249" t="str">
        <f>IFERROR(SUMPRODUCT((Parfaites!$B249=[21]Sem!$C$2:$C$181)*([21]Sem!$E$2:$G$181=300)),"")</f>
        <v/>
      </c>
      <c r="Y249" t="str">
        <f>IFERROR(SUMPRODUCT((Parfaites!$B249=[22]Sem!$C$2:$C$181)*([22]Sem!$E$2:$G$181=300)),"")</f>
        <v/>
      </c>
      <c r="Z249" t="str">
        <f>IFERROR(SUMPRODUCT((Parfaites!$B249=[23]Sem!$C$2:$C$181)*([23]Sem!$E$2:$G$181=300)),"")</f>
        <v/>
      </c>
      <c r="AA249">
        <f>IFERROR(SUMPRODUCT((Parfaites!$B249=Sem.015!$C$2:$C$181)*(Sem.015!$E$2:$G$181=300)),"")</f>
        <v>0</v>
      </c>
      <c r="AB249" t="str">
        <f>IFERROR(SUMPRODUCT((Parfaites!$B249=[24]Sem!$C$2:$C$181)*([24]Sem!$E$2:$G$181=300)),"")</f>
        <v/>
      </c>
      <c r="AC249" t="str">
        <f>IFERROR(SUMPRODUCT((Parfaites!$B249=[25]Sem!$C$2:$C$181)*([25]Sem!$E$2:$G$181=300)),"")</f>
        <v/>
      </c>
      <c r="AD249" t="str">
        <f>IFERROR(SUMPRODUCT((Parfaites!$B249=[26]Sem!$C$2:$C$181)*([26]Sem!$E$2:$G$181=300)),"")</f>
        <v/>
      </c>
      <c r="AE249" t="str">
        <f>IFERROR(SUMPRODUCT((Parfaites!$B249=[27]Sem!$C$2:$C$181)*([27]Sem!$E$2:$G$181=300)),"")</f>
        <v/>
      </c>
      <c r="AF249" t="str">
        <f>IFERROR(SUMPRODUCT((Parfaites!$B249=[28]Sem!$C$2:$C$181)*([28]Sem!$E$2:$G$181=300)),"")</f>
        <v/>
      </c>
      <c r="AG249" t="str">
        <f>IFERROR(SUMPRODUCT((Parfaites!$B249=[29]Sem!$C$2:$C$181)*([29]Sem!$E$2:$G$181=300)),"")</f>
        <v/>
      </c>
      <c r="AH249" t="str">
        <f>IFERROR(SUMPRODUCT((Parfaites!$B249=[16]Sem!$C$2:$C$181)*([16]Sem!$E$2:$G$181=300)),"")</f>
        <v/>
      </c>
      <c r="AI249" t="str">
        <f>IFERROR(SUMPRODUCT((Parfaites!$B249=[15]Sem!$C$2:$C$181)*([15]Sem!$E$2:$G$181=300)),"")</f>
        <v/>
      </c>
      <c r="AJ249" t="str">
        <f>IFERROR(SUMPRODUCT((Parfaites!$B249=[14]Sem!$C$2:$C$181)*([14]Sem!$E$2:$G$181=300)),"")</f>
        <v/>
      </c>
      <c r="AK249" t="str">
        <f>IFERROR(SUMPRODUCT((Parfaites!$B249=[13]Sem!$C$2:$C$181)*([13]Sem!$E$2:$G$181=300)),"")</f>
        <v/>
      </c>
      <c r="AL249" t="str">
        <f>IFERROR(SUMPRODUCT((Parfaites!$B249=[12]Sem!$C$2:$C$181)*([12]Sem!$E$2:$G$181=300)),"")</f>
        <v/>
      </c>
      <c r="AM249" t="str">
        <f>IFERROR(SUMPRODUCT((Parfaites!$B249=[11]Sem!$C$2:$C$181)*([11]Sem!$E$2:$G$181=300)),"")</f>
        <v/>
      </c>
      <c r="AN249" t="str">
        <f>IFERROR(SUMPRODUCT((Parfaites!$B249=[10]Sem!$C$2:$C$181)*([10]Sem!$E$2:$G$181=300)),"")</f>
        <v/>
      </c>
      <c r="AO249" t="str">
        <f>IFERROR(SUMPRODUCT((Parfaites!$B249=[9]Sem!$C$2:$C$181)*([9]Sem!$E$2:$G$181=300)),"")</f>
        <v/>
      </c>
      <c r="AP249">
        <f>IFERROR(SUMPRODUCT((Parfaites!$B249=Sem.030!$C$2:$C$181)*(Sem.030!$E$2:$G$181=300)),"")</f>
        <v>0</v>
      </c>
      <c r="AQ249" t="str">
        <f>IFERROR(SUMPRODUCT((Parfaites!$B249=[8]Sem!$C$2:$C$181)*([8]Sem!$E$2:$G$181=300)),"")</f>
        <v/>
      </c>
      <c r="AR249" t="str">
        <f>IFERROR(SUMPRODUCT((Parfaites!$B249=[7]Sem!$C$2:$C$181)*([7]Sem!$E$2:$G$181=300)),"")</f>
        <v/>
      </c>
      <c r="AS249" t="str">
        <f>IFERROR(SUMPRODUCT((Parfaites!$B249=[6]Sem!$C$2:$C$181)*([6]Sem!$E$2:$G$181=300)),"")</f>
        <v/>
      </c>
      <c r="AT249">
        <f>IFERROR(SUMPRODUCT((Parfaites!$B249=Sem.034!$C$2:$C$181)*(Sem.034!$E$2:$G$181=300)),"")</f>
        <v>0</v>
      </c>
    </row>
    <row r="250" spans="1:46" x14ac:dyDescent="0.25">
      <c r="A250" s="73">
        <v>1247</v>
      </c>
      <c r="B250" s="135">
        <f>'Informations personnelles'!C250</f>
        <v>0</v>
      </c>
      <c r="C250" s="147">
        <f>SUMPRODUCT((Parfaites!B250='Abat-Neuf'!C$2:C$181)*('Abat-Neuf'!E$2:G$181=300))</f>
        <v>0</v>
      </c>
      <c r="D250" s="127">
        <f t="shared" si="3"/>
        <v>0</v>
      </c>
      <c r="E250" s="126">
        <f>IFERROR(C250*Données!$X$25+D250*Données!$X$23,"")</f>
        <v>0</v>
      </c>
      <c r="M250">
        <f>IFERROR(SUMPRODUCT((Parfaites!$B250=Sem.01!$C$2:$C$181)*(Sem.01!$E$2:$G$181=300)),"")</f>
        <v>0</v>
      </c>
      <c r="N250" t="str">
        <f>IFERROR(SUMPRODUCT((Parfaites!$B250=[1]Sem!$C$2:$C$181)*([1]Sem!$E$2:$G$181=300)),"")</f>
        <v/>
      </c>
      <c r="O250">
        <f>IFERROR(SUMPRODUCT((Parfaites!$B250=Sem.03!$C$2:$C$181)*(Sem.03!$E$2:$G$181=300)),"")</f>
        <v>0</v>
      </c>
      <c r="P250" t="str">
        <f>IFERROR(SUMPRODUCT((Parfaites!$B250=[2]Sem!$C$2:$C$181)*([2]Sem!$E$2:$G$181=300)),"")</f>
        <v/>
      </c>
      <c r="Q250" t="str">
        <f>IFERROR(SUMPRODUCT((Parfaites!$B250=[3]Sem!$C$2:$C$181)*([3]Sem!$E$2:$G$181=300)),"")</f>
        <v/>
      </c>
      <c r="R250" t="str">
        <f>IFERROR(SUMPRODUCT((Parfaites!$B250=[4]Sem!$C$2:$C$181)*([4]Sem!$E$2:$G$181=300)),"")</f>
        <v/>
      </c>
      <c r="S250" t="str">
        <f>IFERROR(SUMPRODUCT((Parfaites!$B250=[5]Sem!$C$2:$C$181)*([5]Sem!$E$2:$G$181=300)),"")</f>
        <v/>
      </c>
      <c r="T250" t="str">
        <f>IFERROR(SUMPRODUCT((Parfaites!$B250=[17]Sem!$C$2:$C$181)*([17]Sem!$E$2:$G$181=300)),"")</f>
        <v/>
      </c>
      <c r="U250" t="str">
        <f>IFERROR(SUMPRODUCT((Parfaites!$B250=[18]Sem!$C$2:$C$181)*([18]Sem!$E$2:$G$181=300)),"")</f>
        <v/>
      </c>
      <c r="V250" t="str">
        <f>IFERROR(SUMPRODUCT((Parfaites!$B250=[19]Sem!$C$2:$C$181)*([19]Sem!$E$2:$G$181=300)),"")</f>
        <v/>
      </c>
      <c r="W250" t="str">
        <f>IFERROR(SUMPRODUCT((Parfaites!$B250=[20]Sem!$C$2:$C$181)*([20]Sem!$E$2:$G$181=300)),"")</f>
        <v/>
      </c>
      <c r="X250" t="str">
        <f>IFERROR(SUMPRODUCT((Parfaites!$B250=[21]Sem!$C$2:$C$181)*([21]Sem!$E$2:$G$181=300)),"")</f>
        <v/>
      </c>
      <c r="Y250" t="str">
        <f>IFERROR(SUMPRODUCT((Parfaites!$B250=[22]Sem!$C$2:$C$181)*([22]Sem!$E$2:$G$181=300)),"")</f>
        <v/>
      </c>
      <c r="Z250" t="str">
        <f>IFERROR(SUMPRODUCT((Parfaites!$B250=[23]Sem!$C$2:$C$181)*([23]Sem!$E$2:$G$181=300)),"")</f>
        <v/>
      </c>
      <c r="AA250">
        <f>IFERROR(SUMPRODUCT((Parfaites!$B250=Sem.015!$C$2:$C$181)*(Sem.015!$E$2:$G$181=300)),"")</f>
        <v>0</v>
      </c>
      <c r="AB250" t="str">
        <f>IFERROR(SUMPRODUCT((Parfaites!$B250=[24]Sem!$C$2:$C$181)*([24]Sem!$E$2:$G$181=300)),"")</f>
        <v/>
      </c>
      <c r="AC250" t="str">
        <f>IFERROR(SUMPRODUCT((Parfaites!$B250=[25]Sem!$C$2:$C$181)*([25]Sem!$E$2:$G$181=300)),"")</f>
        <v/>
      </c>
      <c r="AD250" t="str">
        <f>IFERROR(SUMPRODUCT((Parfaites!$B250=[26]Sem!$C$2:$C$181)*([26]Sem!$E$2:$G$181=300)),"")</f>
        <v/>
      </c>
      <c r="AE250" t="str">
        <f>IFERROR(SUMPRODUCT((Parfaites!$B250=[27]Sem!$C$2:$C$181)*([27]Sem!$E$2:$G$181=300)),"")</f>
        <v/>
      </c>
      <c r="AF250" t="str">
        <f>IFERROR(SUMPRODUCT((Parfaites!$B250=[28]Sem!$C$2:$C$181)*([28]Sem!$E$2:$G$181=300)),"")</f>
        <v/>
      </c>
      <c r="AG250" t="str">
        <f>IFERROR(SUMPRODUCT((Parfaites!$B250=[29]Sem!$C$2:$C$181)*([29]Sem!$E$2:$G$181=300)),"")</f>
        <v/>
      </c>
      <c r="AH250" t="str">
        <f>IFERROR(SUMPRODUCT((Parfaites!$B250=[16]Sem!$C$2:$C$181)*([16]Sem!$E$2:$G$181=300)),"")</f>
        <v/>
      </c>
      <c r="AI250" t="str">
        <f>IFERROR(SUMPRODUCT((Parfaites!$B250=[15]Sem!$C$2:$C$181)*([15]Sem!$E$2:$G$181=300)),"")</f>
        <v/>
      </c>
      <c r="AJ250" t="str">
        <f>IFERROR(SUMPRODUCT((Parfaites!$B250=[14]Sem!$C$2:$C$181)*([14]Sem!$E$2:$G$181=300)),"")</f>
        <v/>
      </c>
      <c r="AK250" t="str">
        <f>IFERROR(SUMPRODUCT((Parfaites!$B250=[13]Sem!$C$2:$C$181)*([13]Sem!$E$2:$G$181=300)),"")</f>
        <v/>
      </c>
      <c r="AL250" t="str">
        <f>IFERROR(SUMPRODUCT((Parfaites!$B250=[12]Sem!$C$2:$C$181)*([12]Sem!$E$2:$G$181=300)),"")</f>
        <v/>
      </c>
      <c r="AM250" t="str">
        <f>IFERROR(SUMPRODUCT((Parfaites!$B250=[11]Sem!$C$2:$C$181)*([11]Sem!$E$2:$G$181=300)),"")</f>
        <v/>
      </c>
      <c r="AN250" t="str">
        <f>IFERROR(SUMPRODUCT((Parfaites!$B250=[10]Sem!$C$2:$C$181)*([10]Sem!$E$2:$G$181=300)),"")</f>
        <v/>
      </c>
      <c r="AO250" t="str">
        <f>IFERROR(SUMPRODUCT((Parfaites!$B250=[9]Sem!$C$2:$C$181)*([9]Sem!$E$2:$G$181=300)),"")</f>
        <v/>
      </c>
      <c r="AP250">
        <f>IFERROR(SUMPRODUCT((Parfaites!$B250=Sem.030!$C$2:$C$181)*(Sem.030!$E$2:$G$181=300)),"")</f>
        <v>0</v>
      </c>
      <c r="AQ250" t="str">
        <f>IFERROR(SUMPRODUCT((Parfaites!$B250=[8]Sem!$C$2:$C$181)*([8]Sem!$E$2:$G$181=300)),"")</f>
        <v/>
      </c>
      <c r="AR250" t="str">
        <f>IFERROR(SUMPRODUCT((Parfaites!$B250=[7]Sem!$C$2:$C$181)*([7]Sem!$E$2:$G$181=300)),"")</f>
        <v/>
      </c>
      <c r="AS250" t="str">
        <f>IFERROR(SUMPRODUCT((Parfaites!$B250=[6]Sem!$C$2:$C$181)*([6]Sem!$E$2:$G$181=300)),"")</f>
        <v/>
      </c>
      <c r="AT250">
        <f>IFERROR(SUMPRODUCT((Parfaites!$B250=Sem.034!$C$2:$C$181)*(Sem.034!$E$2:$G$181=300)),"")</f>
        <v>0</v>
      </c>
    </row>
    <row r="251" spans="1:46" x14ac:dyDescent="0.25">
      <c r="A251" s="73">
        <v>1248</v>
      </c>
      <c r="B251" s="135">
        <f>'Informations personnelles'!C251</f>
        <v>0</v>
      </c>
      <c r="C251" s="147">
        <f>SUMPRODUCT((Parfaites!B251='Abat-Neuf'!C$2:C$181)*('Abat-Neuf'!E$2:G$181=300))</f>
        <v>0</v>
      </c>
      <c r="D251" s="127">
        <f t="shared" si="3"/>
        <v>0</v>
      </c>
      <c r="E251" s="126">
        <f>IFERROR(C251*Données!$X$25+D251*Données!$X$23,"")</f>
        <v>0</v>
      </c>
      <c r="M251">
        <f>IFERROR(SUMPRODUCT((Parfaites!$B251=Sem.01!$C$2:$C$181)*(Sem.01!$E$2:$G$181=300)),"")</f>
        <v>0</v>
      </c>
      <c r="N251" t="str">
        <f>IFERROR(SUMPRODUCT((Parfaites!$B251=[1]Sem!$C$2:$C$181)*([1]Sem!$E$2:$G$181=300)),"")</f>
        <v/>
      </c>
      <c r="O251">
        <f>IFERROR(SUMPRODUCT((Parfaites!$B251=Sem.03!$C$2:$C$181)*(Sem.03!$E$2:$G$181=300)),"")</f>
        <v>0</v>
      </c>
      <c r="P251" t="str">
        <f>IFERROR(SUMPRODUCT((Parfaites!$B251=[2]Sem!$C$2:$C$181)*([2]Sem!$E$2:$G$181=300)),"")</f>
        <v/>
      </c>
      <c r="Q251" t="str">
        <f>IFERROR(SUMPRODUCT((Parfaites!$B251=[3]Sem!$C$2:$C$181)*([3]Sem!$E$2:$G$181=300)),"")</f>
        <v/>
      </c>
      <c r="R251" t="str">
        <f>IFERROR(SUMPRODUCT((Parfaites!$B251=[4]Sem!$C$2:$C$181)*([4]Sem!$E$2:$G$181=300)),"")</f>
        <v/>
      </c>
      <c r="S251" t="str">
        <f>IFERROR(SUMPRODUCT((Parfaites!$B251=[5]Sem!$C$2:$C$181)*([5]Sem!$E$2:$G$181=300)),"")</f>
        <v/>
      </c>
      <c r="T251" t="str">
        <f>IFERROR(SUMPRODUCT((Parfaites!$B251=[17]Sem!$C$2:$C$181)*([17]Sem!$E$2:$G$181=300)),"")</f>
        <v/>
      </c>
      <c r="U251" t="str">
        <f>IFERROR(SUMPRODUCT((Parfaites!$B251=[18]Sem!$C$2:$C$181)*([18]Sem!$E$2:$G$181=300)),"")</f>
        <v/>
      </c>
      <c r="V251" t="str">
        <f>IFERROR(SUMPRODUCT((Parfaites!$B251=[19]Sem!$C$2:$C$181)*([19]Sem!$E$2:$G$181=300)),"")</f>
        <v/>
      </c>
      <c r="W251" t="str">
        <f>IFERROR(SUMPRODUCT((Parfaites!$B251=[20]Sem!$C$2:$C$181)*([20]Sem!$E$2:$G$181=300)),"")</f>
        <v/>
      </c>
      <c r="X251" t="str">
        <f>IFERROR(SUMPRODUCT((Parfaites!$B251=[21]Sem!$C$2:$C$181)*([21]Sem!$E$2:$G$181=300)),"")</f>
        <v/>
      </c>
      <c r="Y251" t="str">
        <f>IFERROR(SUMPRODUCT((Parfaites!$B251=[22]Sem!$C$2:$C$181)*([22]Sem!$E$2:$G$181=300)),"")</f>
        <v/>
      </c>
      <c r="Z251" t="str">
        <f>IFERROR(SUMPRODUCT((Parfaites!$B251=[23]Sem!$C$2:$C$181)*([23]Sem!$E$2:$G$181=300)),"")</f>
        <v/>
      </c>
      <c r="AA251">
        <f>IFERROR(SUMPRODUCT((Parfaites!$B251=Sem.015!$C$2:$C$181)*(Sem.015!$E$2:$G$181=300)),"")</f>
        <v>0</v>
      </c>
      <c r="AB251" t="str">
        <f>IFERROR(SUMPRODUCT((Parfaites!$B251=[24]Sem!$C$2:$C$181)*([24]Sem!$E$2:$G$181=300)),"")</f>
        <v/>
      </c>
      <c r="AC251" t="str">
        <f>IFERROR(SUMPRODUCT((Parfaites!$B251=[25]Sem!$C$2:$C$181)*([25]Sem!$E$2:$G$181=300)),"")</f>
        <v/>
      </c>
      <c r="AD251" t="str">
        <f>IFERROR(SUMPRODUCT((Parfaites!$B251=[26]Sem!$C$2:$C$181)*([26]Sem!$E$2:$G$181=300)),"")</f>
        <v/>
      </c>
      <c r="AE251" t="str">
        <f>IFERROR(SUMPRODUCT((Parfaites!$B251=[27]Sem!$C$2:$C$181)*([27]Sem!$E$2:$G$181=300)),"")</f>
        <v/>
      </c>
      <c r="AF251" t="str">
        <f>IFERROR(SUMPRODUCT((Parfaites!$B251=[28]Sem!$C$2:$C$181)*([28]Sem!$E$2:$G$181=300)),"")</f>
        <v/>
      </c>
      <c r="AG251" t="str">
        <f>IFERROR(SUMPRODUCT((Parfaites!$B251=[29]Sem!$C$2:$C$181)*([29]Sem!$E$2:$G$181=300)),"")</f>
        <v/>
      </c>
      <c r="AH251" t="str">
        <f>IFERROR(SUMPRODUCT((Parfaites!$B251=[16]Sem!$C$2:$C$181)*([16]Sem!$E$2:$G$181=300)),"")</f>
        <v/>
      </c>
      <c r="AI251" t="str">
        <f>IFERROR(SUMPRODUCT((Parfaites!$B251=[15]Sem!$C$2:$C$181)*([15]Sem!$E$2:$G$181=300)),"")</f>
        <v/>
      </c>
      <c r="AJ251" t="str">
        <f>IFERROR(SUMPRODUCT((Parfaites!$B251=[14]Sem!$C$2:$C$181)*([14]Sem!$E$2:$G$181=300)),"")</f>
        <v/>
      </c>
      <c r="AK251" t="str">
        <f>IFERROR(SUMPRODUCT((Parfaites!$B251=[13]Sem!$C$2:$C$181)*([13]Sem!$E$2:$G$181=300)),"")</f>
        <v/>
      </c>
      <c r="AL251" t="str">
        <f>IFERROR(SUMPRODUCT((Parfaites!$B251=[12]Sem!$C$2:$C$181)*([12]Sem!$E$2:$G$181=300)),"")</f>
        <v/>
      </c>
      <c r="AM251" t="str">
        <f>IFERROR(SUMPRODUCT((Parfaites!$B251=[11]Sem!$C$2:$C$181)*([11]Sem!$E$2:$G$181=300)),"")</f>
        <v/>
      </c>
      <c r="AN251" t="str">
        <f>IFERROR(SUMPRODUCT((Parfaites!$B251=[10]Sem!$C$2:$C$181)*([10]Sem!$E$2:$G$181=300)),"")</f>
        <v/>
      </c>
      <c r="AO251" t="str">
        <f>IFERROR(SUMPRODUCT((Parfaites!$B251=[9]Sem!$C$2:$C$181)*([9]Sem!$E$2:$G$181=300)),"")</f>
        <v/>
      </c>
      <c r="AP251">
        <f>IFERROR(SUMPRODUCT((Parfaites!$B251=Sem.030!$C$2:$C$181)*(Sem.030!$E$2:$G$181=300)),"")</f>
        <v>0</v>
      </c>
      <c r="AQ251" t="str">
        <f>IFERROR(SUMPRODUCT((Parfaites!$B251=[8]Sem!$C$2:$C$181)*([8]Sem!$E$2:$G$181=300)),"")</f>
        <v/>
      </c>
      <c r="AR251" t="str">
        <f>IFERROR(SUMPRODUCT((Parfaites!$B251=[7]Sem!$C$2:$C$181)*([7]Sem!$E$2:$G$181=300)),"")</f>
        <v/>
      </c>
      <c r="AS251" t="str">
        <f>IFERROR(SUMPRODUCT((Parfaites!$B251=[6]Sem!$C$2:$C$181)*([6]Sem!$E$2:$G$181=300)),"")</f>
        <v/>
      </c>
      <c r="AT251">
        <f>IFERROR(SUMPRODUCT((Parfaites!$B251=Sem.034!$C$2:$C$181)*(Sem.034!$E$2:$G$181=300)),"")</f>
        <v>0</v>
      </c>
    </row>
    <row r="252" spans="1:46" x14ac:dyDescent="0.25">
      <c r="A252" s="73">
        <v>1249</v>
      </c>
      <c r="B252" s="135">
        <f>'Informations personnelles'!C252</f>
        <v>0</v>
      </c>
      <c r="C252" s="147">
        <f>SUMPRODUCT((Parfaites!B252='Abat-Neuf'!C$2:C$181)*('Abat-Neuf'!E$2:G$181=300))</f>
        <v>0</v>
      </c>
      <c r="D252" s="127">
        <f t="shared" si="3"/>
        <v>0</v>
      </c>
      <c r="E252" s="126">
        <f>IFERROR(C252*Données!$X$25+D252*Données!$X$23,"")</f>
        <v>0</v>
      </c>
      <c r="M252">
        <f>IFERROR(SUMPRODUCT((Parfaites!$B252=Sem.01!$C$2:$C$181)*(Sem.01!$E$2:$G$181=300)),"")</f>
        <v>0</v>
      </c>
      <c r="N252" t="str">
        <f>IFERROR(SUMPRODUCT((Parfaites!$B252=[1]Sem!$C$2:$C$181)*([1]Sem!$E$2:$G$181=300)),"")</f>
        <v/>
      </c>
      <c r="O252">
        <f>IFERROR(SUMPRODUCT((Parfaites!$B252=Sem.03!$C$2:$C$181)*(Sem.03!$E$2:$G$181=300)),"")</f>
        <v>0</v>
      </c>
      <c r="P252" t="str">
        <f>IFERROR(SUMPRODUCT((Parfaites!$B252=[2]Sem!$C$2:$C$181)*([2]Sem!$E$2:$G$181=300)),"")</f>
        <v/>
      </c>
      <c r="Q252" t="str">
        <f>IFERROR(SUMPRODUCT((Parfaites!$B252=[3]Sem!$C$2:$C$181)*([3]Sem!$E$2:$G$181=300)),"")</f>
        <v/>
      </c>
      <c r="R252" t="str">
        <f>IFERROR(SUMPRODUCT((Parfaites!$B252=[4]Sem!$C$2:$C$181)*([4]Sem!$E$2:$G$181=300)),"")</f>
        <v/>
      </c>
      <c r="S252" t="str">
        <f>IFERROR(SUMPRODUCT((Parfaites!$B252=[5]Sem!$C$2:$C$181)*([5]Sem!$E$2:$G$181=300)),"")</f>
        <v/>
      </c>
      <c r="T252" t="str">
        <f>IFERROR(SUMPRODUCT((Parfaites!$B252=[17]Sem!$C$2:$C$181)*([17]Sem!$E$2:$G$181=300)),"")</f>
        <v/>
      </c>
      <c r="U252" t="str">
        <f>IFERROR(SUMPRODUCT((Parfaites!$B252=[18]Sem!$C$2:$C$181)*([18]Sem!$E$2:$G$181=300)),"")</f>
        <v/>
      </c>
      <c r="V252" t="str">
        <f>IFERROR(SUMPRODUCT((Parfaites!$B252=[19]Sem!$C$2:$C$181)*([19]Sem!$E$2:$G$181=300)),"")</f>
        <v/>
      </c>
      <c r="W252" t="str">
        <f>IFERROR(SUMPRODUCT((Parfaites!$B252=[20]Sem!$C$2:$C$181)*([20]Sem!$E$2:$G$181=300)),"")</f>
        <v/>
      </c>
      <c r="X252" t="str">
        <f>IFERROR(SUMPRODUCT((Parfaites!$B252=[21]Sem!$C$2:$C$181)*([21]Sem!$E$2:$G$181=300)),"")</f>
        <v/>
      </c>
      <c r="Y252" t="str">
        <f>IFERROR(SUMPRODUCT((Parfaites!$B252=[22]Sem!$C$2:$C$181)*([22]Sem!$E$2:$G$181=300)),"")</f>
        <v/>
      </c>
      <c r="Z252" t="str">
        <f>IFERROR(SUMPRODUCT((Parfaites!$B252=[23]Sem!$C$2:$C$181)*([23]Sem!$E$2:$G$181=300)),"")</f>
        <v/>
      </c>
      <c r="AA252">
        <f>IFERROR(SUMPRODUCT((Parfaites!$B252=Sem.015!$C$2:$C$181)*(Sem.015!$E$2:$G$181=300)),"")</f>
        <v>0</v>
      </c>
      <c r="AB252" t="str">
        <f>IFERROR(SUMPRODUCT((Parfaites!$B252=[24]Sem!$C$2:$C$181)*([24]Sem!$E$2:$G$181=300)),"")</f>
        <v/>
      </c>
      <c r="AC252" t="str">
        <f>IFERROR(SUMPRODUCT((Parfaites!$B252=[25]Sem!$C$2:$C$181)*([25]Sem!$E$2:$G$181=300)),"")</f>
        <v/>
      </c>
      <c r="AD252" t="str">
        <f>IFERROR(SUMPRODUCT((Parfaites!$B252=[26]Sem!$C$2:$C$181)*([26]Sem!$E$2:$G$181=300)),"")</f>
        <v/>
      </c>
      <c r="AE252" t="str">
        <f>IFERROR(SUMPRODUCT((Parfaites!$B252=[27]Sem!$C$2:$C$181)*([27]Sem!$E$2:$G$181=300)),"")</f>
        <v/>
      </c>
      <c r="AF252" t="str">
        <f>IFERROR(SUMPRODUCT((Parfaites!$B252=[28]Sem!$C$2:$C$181)*([28]Sem!$E$2:$G$181=300)),"")</f>
        <v/>
      </c>
      <c r="AG252" t="str">
        <f>IFERROR(SUMPRODUCT((Parfaites!$B252=[29]Sem!$C$2:$C$181)*([29]Sem!$E$2:$G$181=300)),"")</f>
        <v/>
      </c>
      <c r="AH252" t="str">
        <f>IFERROR(SUMPRODUCT((Parfaites!$B252=[16]Sem!$C$2:$C$181)*([16]Sem!$E$2:$G$181=300)),"")</f>
        <v/>
      </c>
      <c r="AI252" t="str">
        <f>IFERROR(SUMPRODUCT((Parfaites!$B252=[15]Sem!$C$2:$C$181)*([15]Sem!$E$2:$G$181=300)),"")</f>
        <v/>
      </c>
      <c r="AJ252" t="str">
        <f>IFERROR(SUMPRODUCT((Parfaites!$B252=[14]Sem!$C$2:$C$181)*([14]Sem!$E$2:$G$181=300)),"")</f>
        <v/>
      </c>
      <c r="AK252" t="str">
        <f>IFERROR(SUMPRODUCT((Parfaites!$B252=[13]Sem!$C$2:$C$181)*([13]Sem!$E$2:$G$181=300)),"")</f>
        <v/>
      </c>
      <c r="AL252" t="str">
        <f>IFERROR(SUMPRODUCT((Parfaites!$B252=[12]Sem!$C$2:$C$181)*([12]Sem!$E$2:$G$181=300)),"")</f>
        <v/>
      </c>
      <c r="AM252" t="str">
        <f>IFERROR(SUMPRODUCT((Parfaites!$B252=[11]Sem!$C$2:$C$181)*([11]Sem!$E$2:$G$181=300)),"")</f>
        <v/>
      </c>
      <c r="AN252" t="str">
        <f>IFERROR(SUMPRODUCT((Parfaites!$B252=[10]Sem!$C$2:$C$181)*([10]Sem!$E$2:$G$181=300)),"")</f>
        <v/>
      </c>
      <c r="AO252" t="str">
        <f>IFERROR(SUMPRODUCT((Parfaites!$B252=[9]Sem!$C$2:$C$181)*([9]Sem!$E$2:$G$181=300)),"")</f>
        <v/>
      </c>
      <c r="AP252">
        <f>IFERROR(SUMPRODUCT((Parfaites!$B252=Sem.030!$C$2:$C$181)*(Sem.030!$E$2:$G$181=300)),"")</f>
        <v>0</v>
      </c>
      <c r="AQ252" t="str">
        <f>IFERROR(SUMPRODUCT((Parfaites!$B252=[8]Sem!$C$2:$C$181)*([8]Sem!$E$2:$G$181=300)),"")</f>
        <v/>
      </c>
      <c r="AR252" t="str">
        <f>IFERROR(SUMPRODUCT((Parfaites!$B252=[7]Sem!$C$2:$C$181)*([7]Sem!$E$2:$G$181=300)),"")</f>
        <v/>
      </c>
      <c r="AS252" t="str">
        <f>IFERROR(SUMPRODUCT((Parfaites!$B252=[6]Sem!$C$2:$C$181)*([6]Sem!$E$2:$G$181=300)),"")</f>
        <v/>
      </c>
      <c r="AT252">
        <f>IFERROR(SUMPRODUCT((Parfaites!$B252=Sem.034!$C$2:$C$181)*(Sem.034!$E$2:$G$181=300)),"")</f>
        <v>0</v>
      </c>
    </row>
    <row r="253" spans="1:46" x14ac:dyDescent="0.25">
      <c r="A253" s="73">
        <v>1250</v>
      </c>
      <c r="B253" s="135">
        <f>'Informations personnelles'!C253</f>
        <v>0</v>
      </c>
      <c r="C253" s="147">
        <f>SUMPRODUCT((Parfaites!B253='Abat-Neuf'!C$2:C$181)*('Abat-Neuf'!E$2:G$181=300))</f>
        <v>0</v>
      </c>
      <c r="D253" s="127">
        <f t="shared" si="3"/>
        <v>0</v>
      </c>
      <c r="E253" s="126">
        <f>IFERROR(C253*Données!$X$25+D253*Données!$X$23,"")</f>
        <v>0</v>
      </c>
      <c r="M253">
        <f>IFERROR(SUMPRODUCT((Parfaites!$B253=Sem.01!$C$2:$C$181)*(Sem.01!$E$2:$G$181=300)),"")</f>
        <v>0</v>
      </c>
      <c r="N253" t="str">
        <f>IFERROR(SUMPRODUCT((Parfaites!$B253=[1]Sem!$C$2:$C$181)*([1]Sem!$E$2:$G$181=300)),"")</f>
        <v/>
      </c>
      <c r="O253">
        <f>IFERROR(SUMPRODUCT((Parfaites!$B253=Sem.03!$C$2:$C$181)*(Sem.03!$E$2:$G$181=300)),"")</f>
        <v>0</v>
      </c>
      <c r="P253" t="str">
        <f>IFERROR(SUMPRODUCT((Parfaites!$B253=[2]Sem!$C$2:$C$181)*([2]Sem!$E$2:$G$181=300)),"")</f>
        <v/>
      </c>
      <c r="Q253" t="str">
        <f>IFERROR(SUMPRODUCT((Parfaites!$B253=[3]Sem!$C$2:$C$181)*([3]Sem!$E$2:$G$181=300)),"")</f>
        <v/>
      </c>
      <c r="R253" t="str">
        <f>IFERROR(SUMPRODUCT((Parfaites!$B253=[4]Sem!$C$2:$C$181)*([4]Sem!$E$2:$G$181=300)),"")</f>
        <v/>
      </c>
      <c r="S253" t="str">
        <f>IFERROR(SUMPRODUCT((Parfaites!$B253=[5]Sem!$C$2:$C$181)*([5]Sem!$E$2:$G$181=300)),"")</f>
        <v/>
      </c>
      <c r="T253" t="str">
        <f>IFERROR(SUMPRODUCT((Parfaites!$B253=[17]Sem!$C$2:$C$181)*([17]Sem!$E$2:$G$181=300)),"")</f>
        <v/>
      </c>
      <c r="U253" t="str">
        <f>IFERROR(SUMPRODUCT((Parfaites!$B253=[18]Sem!$C$2:$C$181)*([18]Sem!$E$2:$G$181=300)),"")</f>
        <v/>
      </c>
      <c r="V253" t="str">
        <f>IFERROR(SUMPRODUCT((Parfaites!$B253=[19]Sem!$C$2:$C$181)*([19]Sem!$E$2:$G$181=300)),"")</f>
        <v/>
      </c>
      <c r="W253" t="str">
        <f>IFERROR(SUMPRODUCT((Parfaites!$B253=[20]Sem!$C$2:$C$181)*([20]Sem!$E$2:$G$181=300)),"")</f>
        <v/>
      </c>
      <c r="X253" t="str">
        <f>IFERROR(SUMPRODUCT((Parfaites!$B253=[21]Sem!$C$2:$C$181)*([21]Sem!$E$2:$G$181=300)),"")</f>
        <v/>
      </c>
      <c r="Y253" t="str">
        <f>IFERROR(SUMPRODUCT((Parfaites!$B253=[22]Sem!$C$2:$C$181)*([22]Sem!$E$2:$G$181=300)),"")</f>
        <v/>
      </c>
      <c r="Z253" t="str">
        <f>IFERROR(SUMPRODUCT((Parfaites!$B253=[23]Sem!$C$2:$C$181)*([23]Sem!$E$2:$G$181=300)),"")</f>
        <v/>
      </c>
      <c r="AA253">
        <f>IFERROR(SUMPRODUCT((Parfaites!$B253=Sem.015!$C$2:$C$181)*(Sem.015!$E$2:$G$181=300)),"")</f>
        <v>0</v>
      </c>
      <c r="AB253" t="str">
        <f>IFERROR(SUMPRODUCT((Parfaites!$B253=[24]Sem!$C$2:$C$181)*([24]Sem!$E$2:$G$181=300)),"")</f>
        <v/>
      </c>
      <c r="AC253" t="str">
        <f>IFERROR(SUMPRODUCT((Parfaites!$B253=[25]Sem!$C$2:$C$181)*([25]Sem!$E$2:$G$181=300)),"")</f>
        <v/>
      </c>
      <c r="AD253" t="str">
        <f>IFERROR(SUMPRODUCT((Parfaites!$B253=[26]Sem!$C$2:$C$181)*([26]Sem!$E$2:$G$181=300)),"")</f>
        <v/>
      </c>
      <c r="AE253" t="str">
        <f>IFERROR(SUMPRODUCT((Parfaites!$B253=[27]Sem!$C$2:$C$181)*([27]Sem!$E$2:$G$181=300)),"")</f>
        <v/>
      </c>
      <c r="AF253" t="str">
        <f>IFERROR(SUMPRODUCT((Parfaites!$B253=[28]Sem!$C$2:$C$181)*([28]Sem!$E$2:$G$181=300)),"")</f>
        <v/>
      </c>
      <c r="AG253" t="str">
        <f>IFERROR(SUMPRODUCT((Parfaites!$B253=[29]Sem!$C$2:$C$181)*([29]Sem!$E$2:$G$181=300)),"")</f>
        <v/>
      </c>
      <c r="AH253" t="str">
        <f>IFERROR(SUMPRODUCT((Parfaites!$B253=[16]Sem!$C$2:$C$181)*([16]Sem!$E$2:$G$181=300)),"")</f>
        <v/>
      </c>
      <c r="AI253" t="str">
        <f>IFERROR(SUMPRODUCT((Parfaites!$B253=[15]Sem!$C$2:$C$181)*([15]Sem!$E$2:$G$181=300)),"")</f>
        <v/>
      </c>
      <c r="AJ253" t="str">
        <f>IFERROR(SUMPRODUCT((Parfaites!$B253=[14]Sem!$C$2:$C$181)*([14]Sem!$E$2:$G$181=300)),"")</f>
        <v/>
      </c>
      <c r="AK253" t="str">
        <f>IFERROR(SUMPRODUCT((Parfaites!$B253=[13]Sem!$C$2:$C$181)*([13]Sem!$E$2:$G$181=300)),"")</f>
        <v/>
      </c>
      <c r="AL253" t="str">
        <f>IFERROR(SUMPRODUCT((Parfaites!$B253=[12]Sem!$C$2:$C$181)*([12]Sem!$E$2:$G$181=300)),"")</f>
        <v/>
      </c>
      <c r="AM253" t="str">
        <f>IFERROR(SUMPRODUCT((Parfaites!$B253=[11]Sem!$C$2:$C$181)*([11]Sem!$E$2:$G$181=300)),"")</f>
        <v/>
      </c>
      <c r="AN253" t="str">
        <f>IFERROR(SUMPRODUCT((Parfaites!$B253=[10]Sem!$C$2:$C$181)*([10]Sem!$E$2:$G$181=300)),"")</f>
        <v/>
      </c>
      <c r="AO253" t="str">
        <f>IFERROR(SUMPRODUCT((Parfaites!$B253=[9]Sem!$C$2:$C$181)*([9]Sem!$E$2:$G$181=300)),"")</f>
        <v/>
      </c>
      <c r="AP253">
        <f>IFERROR(SUMPRODUCT((Parfaites!$B253=Sem.030!$C$2:$C$181)*(Sem.030!$E$2:$G$181=300)),"")</f>
        <v>0</v>
      </c>
      <c r="AQ253" t="str">
        <f>IFERROR(SUMPRODUCT((Parfaites!$B253=[8]Sem!$C$2:$C$181)*([8]Sem!$E$2:$G$181=300)),"")</f>
        <v/>
      </c>
      <c r="AR253" t="str">
        <f>IFERROR(SUMPRODUCT((Parfaites!$B253=[7]Sem!$C$2:$C$181)*([7]Sem!$E$2:$G$181=300)),"")</f>
        <v/>
      </c>
      <c r="AS253" t="str">
        <f>IFERROR(SUMPRODUCT((Parfaites!$B253=[6]Sem!$C$2:$C$181)*([6]Sem!$E$2:$G$181=300)),"")</f>
        <v/>
      </c>
      <c r="AT253">
        <f>IFERROR(SUMPRODUCT((Parfaites!$B253=Sem.034!$C$2:$C$181)*(Sem.034!$E$2:$G$181=300)),"")</f>
        <v>0</v>
      </c>
    </row>
    <row r="254" spans="1:46" x14ac:dyDescent="0.25">
      <c r="A254" s="73">
        <v>1251</v>
      </c>
      <c r="B254" s="135">
        <f>'Informations personnelles'!C254</f>
        <v>0</v>
      </c>
      <c r="C254" s="147">
        <f>SUMPRODUCT((Parfaites!B254='Abat-Neuf'!C$2:C$181)*('Abat-Neuf'!E$2:G$181=300))</f>
        <v>0</v>
      </c>
      <c r="D254" s="127">
        <f t="shared" si="3"/>
        <v>0</v>
      </c>
      <c r="E254" s="126">
        <f>IFERROR(C254*Données!$X$25+D254*Données!$X$23,"")</f>
        <v>0</v>
      </c>
      <c r="M254">
        <f>IFERROR(SUMPRODUCT((Parfaites!$B254=Sem.01!$C$2:$C$181)*(Sem.01!$E$2:$G$181=300)),"")</f>
        <v>0</v>
      </c>
      <c r="N254" t="str">
        <f>IFERROR(SUMPRODUCT((Parfaites!$B254=[1]Sem!$C$2:$C$181)*([1]Sem!$E$2:$G$181=300)),"")</f>
        <v/>
      </c>
      <c r="O254">
        <f>IFERROR(SUMPRODUCT((Parfaites!$B254=Sem.03!$C$2:$C$181)*(Sem.03!$E$2:$G$181=300)),"")</f>
        <v>0</v>
      </c>
      <c r="P254" t="str">
        <f>IFERROR(SUMPRODUCT((Parfaites!$B254=[2]Sem!$C$2:$C$181)*([2]Sem!$E$2:$G$181=300)),"")</f>
        <v/>
      </c>
      <c r="Q254" t="str">
        <f>IFERROR(SUMPRODUCT((Parfaites!$B254=[3]Sem!$C$2:$C$181)*([3]Sem!$E$2:$G$181=300)),"")</f>
        <v/>
      </c>
      <c r="R254" t="str">
        <f>IFERROR(SUMPRODUCT((Parfaites!$B254=[4]Sem!$C$2:$C$181)*([4]Sem!$E$2:$G$181=300)),"")</f>
        <v/>
      </c>
      <c r="S254" t="str">
        <f>IFERROR(SUMPRODUCT((Parfaites!$B254=[5]Sem!$C$2:$C$181)*([5]Sem!$E$2:$G$181=300)),"")</f>
        <v/>
      </c>
      <c r="T254" t="str">
        <f>IFERROR(SUMPRODUCT((Parfaites!$B254=[17]Sem!$C$2:$C$181)*([17]Sem!$E$2:$G$181=300)),"")</f>
        <v/>
      </c>
      <c r="U254" t="str">
        <f>IFERROR(SUMPRODUCT((Parfaites!$B254=[18]Sem!$C$2:$C$181)*([18]Sem!$E$2:$G$181=300)),"")</f>
        <v/>
      </c>
      <c r="V254" t="str">
        <f>IFERROR(SUMPRODUCT((Parfaites!$B254=[19]Sem!$C$2:$C$181)*([19]Sem!$E$2:$G$181=300)),"")</f>
        <v/>
      </c>
      <c r="W254" t="str">
        <f>IFERROR(SUMPRODUCT((Parfaites!$B254=[20]Sem!$C$2:$C$181)*([20]Sem!$E$2:$G$181=300)),"")</f>
        <v/>
      </c>
      <c r="X254" t="str">
        <f>IFERROR(SUMPRODUCT((Parfaites!$B254=[21]Sem!$C$2:$C$181)*([21]Sem!$E$2:$G$181=300)),"")</f>
        <v/>
      </c>
      <c r="Y254" t="str">
        <f>IFERROR(SUMPRODUCT((Parfaites!$B254=[22]Sem!$C$2:$C$181)*([22]Sem!$E$2:$G$181=300)),"")</f>
        <v/>
      </c>
      <c r="Z254" t="str">
        <f>IFERROR(SUMPRODUCT((Parfaites!$B254=[23]Sem!$C$2:$C$181)*([23]Sem!$E$2:$G$181=300)),"")</f>
        <v/>
      </c>
      <c r="AA254">
        <f>IFERROR(SUMPRODUCT((Parfaites!$B254=Sem.015!$C$2:$C$181)*(Sem.015!$E$2:$G$181=300)),"")</f>
        <v>0</v>
      </c>
      <c r="AB254" t="str">
        <f>IFERROR(SUMPRODUCT((Parfaites!$B254=[24]Sem!$C$2:$C$181)*([24]Sem!$E$2:$G$181=300)),"")</f>
        <v/>
      </c>
      <c r="AC254" t="str">
        <f>IFERROR(SUMPRODUCT((Parfaites!$B254=[25]Sem!$C$2:$C$181)*([25]Sem!$E$2:$G$181=300)),"")</f>
        <v/>
      </c>
      <c r="AD254" t="str">
        <f>IFERROR(SUMPRODUCT((Parfaites!$B254=[26]Sem!$C$2:$C$181)*([26]Sem!$E$2:$G$181=300)),"")</f>
        <v/>
      </c>
      <c r="AE254" t="str">
        <f>IFERROR(SUMPRODUCT((Parfaites!$B254=[27]Sem!$C$2:$C$181)*([27]Sem!$E$2:$G$181=300)),"")</f>
        <v/>
      </c>
      <c r="AF254" t="str">
        <f>IFERROR(SUMPRODUCT((Parfaites!$B254=[28]Sem!$C$2:$C$181)*([28]Sem!$E$2:$G$181=300)),"")</f>
        <v/>
      </c>
      <c r="AG254" t="str">
        <f>IFERROR(SUMPRODUCT((Parfaites!$B254=[29]Sem!$C$2:$C$181)*([29]Sem!$E$2:$G$181=300)),"")</f>
        <v/>
      </c>
      <c r="AH254" t="str">
        <f>IFERROR(SUMPRODUCT((Parfaites!$B254=[16]Sem!$C$2:$C$181)*([16]Sem!$E$2:$G$181=300)),"")</f>
        <v/>
      </c>
      <c r="AI254" t="str">
        <f>IFERROR(SUMPRODUCT((Parfaites!$B254=[15]Sem!$C$2:$C$181)*([15]Sem!$E$2:$G$181=300)),"")</f>
        <v/>
      </c>
      <c r="AJ254" t="str">
        <f>IFERROR(SUMPRODUCT((Parfaites!$B254=[14]Sem!$C$2:$C$181)*([14]Sem!$E$2:$G$181=300)),"")</f>
        <v/>
      </c>
      <c r="AK254" t="str">
        <f>IFERROR(SUMPRODUCT((Parfaites!$B254=[13]Sem!$C$2:$C$181)*([13]Sem!$E$2:$G$181=300)),"")</f>
        <v/>
      </c>
      <c r="AL254" t="str">
        <f>IFERROR(SUMPRODUCT((Parfaites!$B254=[12]Sem!$C$2:$C$181)*([12]Sem!$E$2:$G$181=300)),"")</f>
        <v/>
      </c>
      <c r="AM254" t="str">
        <f>IFERROR(SUMPRODUCT((Parfaites!$B254=[11]Sem!$C$2:$C$181)*([11]Sem!$E$2:$G$181=300)),"")</f>
        <v/>
      </c>
      <c r="AN254" t="str">
        <f>IFERROR(SUMPRODUCT((Parfaites!$B254=[10]Sem!$C$2:$C$181)*([10]Sem!$E$2:$G$181=300)),"")</f>
        <v/>
      </c>
      <c r="AO254" t="str">
        <f>IFERROR(SUMPRODUCT((Parfaites!$B254=[9]Sem!$C$2:$C$181)*([9]Sem!$E$2:$G$181=300)),"")</f>
        <v/>
      </c>
      <c r="AP254">
        <f>IFERROR(SUMPRODUCT((Parfaites!$B254=Sem.030!$C$2:$C$181)*(Sem.030!$E$2:$G$181=300)),"")</f>
        <v>0</v>
      </c>
      <c r="AQ254" t="str">
        <f>IFERROR(SUMPRODUCT((Parfaites!$B254=[8]Sem!$C$2:$C$181)*([8]Sem!$E$2:$G$181=300)),"")</f>
        <v/>
      </c>
      <c r="AR254" t="str">
        <f>IFERROR(SUMPRODUCT((Parfaites!$B254=[7]Sem!$C$2:$C$181)*([7]Sem!$E$2:$G$181=300)),"")</f>
        <v/>
      </c>
      <c r="AS254" t="str">
        <f>IFERROR(SUMPRODUCT((Parfaites!$B254=[6]Sem!$C$2:$C$181)*([6]Sem!$E$2:$G$181=300)),"")</f>
        <v/>
      </c>
      <c r="AT254">
        <f>IFERROR(SUMPRODUCT((Parfaites!$B254=Sem.034!$C$2:$C$181)*(Sem.034!$E$2:$G$181=300)),"")</f>
        <v>0</v>
      </c>
    </row>
    <row r="255" spans="1:46" x14ac:dyDescent="0.25">
      <c r="A255" s="73">
        <v>1252</v>
      </c>
      <c r="B255" s="135">
        <f>'Informations personnelles'!C255</f>
        <v>0</v>
      </c>
      <c r="C255" s="147">
        <f>SUMPRODUCT((Parfaites!B255='Abat-Neuf'!C$2:C$181)*('Abat-Neuf'!E$2:G$181=300))</f>
        <v>0</v>
      </c>
      <c r="D255" s="127">
        <f t="shared" si="3"/>
        <v>0</v>
      </c>
      <c r="E255" s="126">
        <f>IFERROR(C255*Données!$X$25+D255*Données!$X$23,"")</f>
        <v>0</v>
      </c>
      <c r="M255">
        <f>IFERROR(SUMPRODUCT((Parfaites!$B255=Sem.01!$C$2:$C$181)*(Sem.01!$E$2:$G$181=300)),"")</f>
        <v>0</v>
      </c>
      <c r="N255" t="str">
        <f>IFERROR(SUMPRODUCT((Parfaites!$B255=[1]Sem!$C$2:$C$181)*([1]Sem!$E$2:$G$181=300)),"")</f>
        <v/>
      </c>
      <c r="O255">
        <f>IFERROR(SUMPRODUCT((Parfaites!$B255=Sem.03!$C$2:$C$181)*(Sem.03!$E$2:$G$181=300)),"")</f>
        <v>0</v>
      </c>
      <c r="P255" t="str">
        <f>IFERROR(SUMPRODUCT((Parfaites!$B255=[2]Sem!$C$2:$C$181)*([2]Sem!$E$2:$G$181=300)),"")</f>
        <v/>
      </c>
      <c r="Q255" t="str">
        <f>IFERROR(SUMPRODUCT((Parfaites!$B255=[3]Sem!$C$2:$C$181)*([3]Sem!$E$2:$G$181=300)),"")</f>
        <v/>
      </c>
      <c r="R255" t="str">
        <f>IFERROR(SUMPRODUCT((Parfaites!$B255=[4]Sem!$C$2:$C$181)*([4]Sem!$E$2:$G$181=300)),"")</f>
        <v/>
      </c>
      <c r="S255" t="str">
        <f>IFERROR(SUMPRODUCT((Parfaites!$B255=[5]Sem!$C$2:$C$181)*([5]Sem!$E$2:$G$181=300)),"")</f>
        <v/>
      </c>
      <c r="T255" t="str">
        <f>IFERROR(SUMPRODUCT((Parfaites!$B255=[17]Sem!$C$2:$C$181)*([17]Sem!$E$2:$G$181=300)),"")</f>
        <v/>
      </c>
      <c r="U255" t="str">
        <f>IFERROR(SUMPRODUCT((Parfaites!$B255=[18]Sem!$C$2:$C$181)*([18]Sem!$E$2:$G$181=300)),"")</f>
        <v/>
      </c>
      <c r="V255" t="str">
        <f>IFERROR(SUMPRODUCT((Parfaites!$B255=[19]Sem!$C$2:$C$181)*([19]Sem!$E$2:$G$181=300)),"")</f>
        <v/>
      </c>
      <c r="W255" t="str">
        <f>IFERROR(SUMPRODUCT((Parfaites!$B255=[20]Sem!$C$2:$C$181)*([20]Sem!$E$2:$G$181=300)),"")</f>
        <v/>
      </c>
      <c r="X255" t="str">
        <f>IFERROR(SUMPRODUCT((Parfaites!$B255=[21]Sem!$C$2:$C$181)*([21]Sem!$E$2:$G$181=300)),"")</f>
        <v/>
      </c>
      <c r="Y255" t="str">
        <f>IFERROR(SUMPRODUCT((Parfaites!$B255=[22]Sem!$C$2:$C$181)*([22]Sem!$E$2:$G$181=300)),"")</f>
        <v/>
      </c>
      <c r="Z255" t="str">
        <f>IFERROR(SUMPRODUCT((Parfaites!$B255=[23]Sem!$C$2:$C$181)*([23]Sem!$E$2:$G$181=300)),"")</f>
        <v/>
      </c>
      <c r="AA255">
        <f>IFERROR(SUMPRODUCT((Parfaites!$B255=Sem.015!$C$2:$C$181)*(Sem.015!$E$2:$G$181=300)),"")</f>
        <v>0</v>
      </c>
      <c r="AB255" t="str">
        <f>IFERROR(SUMPRODUCT((Parfaites!$B255=[24]Sem!$C$2:$C$181)*([24]Sem!$E$2:$G$181=300)),"")</f>
        <v/>
      </c>
      <c r="AC255" t="str">
        <f>IFERROR(SUMPRODUCT((Parfaites!$B255=[25]Sem!$C$2:$C$181)*([25]Sem!$E$2:$G$181=300)),"")</f>
        <v/>
      </c>
      <c r="AD255" t="str">
        <f>IFERROR(SUMPRODUCT((Parfaites!$B255=[26]Sem!$C$2:$C$181)*([26]Sem!$E$2:$G$181=300)),"")</f>
        <v/>
      </c>
      <c r="AE255" t="str">
        <f>IFERROR(SUMPRODUCT((Parfaites!$B255=[27]Sem!$C$2:$C$181)*([27]Sem!$E$2:$G$181=300)),"")</f>
        <v/>
      </c>
      <c r="AF255" t="str">
        <f>IFERROR(SUMPRODUCT((Parfaites!$B255=[28]Sem!$C$2:$C$181)*([28]Sem!$E$2:$G$181=300)),"")</f>
        <v/>
      </c>
      <c r="AG255" t="str">
        <f>IFERROR(SUMPRODUCT((Parfaites!$B255=[29]Sem!$C$2:$C$181)*([29]Sem!$E$2:$G$181=300)),"")</f>
        <v/>
      </c>
      <c r="AH255" t="str">
        <f>IFERROR(SUMPRODUCT((Parfaites!$B255=[16]Sem!$C$2:$C$181)*([16]Sem!$E$2:$G$181=300)),"")</f>
        <v/>
      </c>
      <c r="AI255" t="str">
        <f>IFERROR(SUMPRODUCT((Parfaites!$B255=[15]Sem!$C$2:$C$181)*([15]Sem!$E$2:$G$181=300)),"")</f>
        <v/>
      </c>
      <c r="AJ255" t="str">
        <f>IFERROR(SUMPRODUCT((Parfaites!$B255=[14]Sem!$C$2:$C$181)*([14]Sem!$E$2:$G$181=300)),"")</f>
        <v/>
      </c>
      <c r="AK255" t="str">
        <f>IFERROR(SUMPRODUCT((Parfaites!$B255=[13]Sem!$C$2:$C$181)*([13]Sem!$E$2:$G$181=300)),"")</f>
        <v/>
      </c>
      <c r="AL255" t="str">
        <f>IFERROR(SUMPRODUCT((Parfaites!$B255=[12]Sem!$C$2:$C$181)*([12]Sem!$E$2:$G$181=300)),"")</f>
        <v/>
      </c>
      <c r="AM255" t="str">
        <f>IFERROR(SUMPRODUCT((Parfaites!$B255=[11]Sem!$C$2:$C$181)*([11]Sem!$E$2:$G$181=300)),"")</f>
        <v/>
      </c>
      <c r="AN255" t="str">
        <f>IFERROR(SUMPRODUCT((Parfaites!$B255=[10]Sem!$C$2:$C$181)*([10]Sem!$E$2:$G$181=300)),"")</f>
        <v/>
      </c>
      <c r="AO255" t="str">
        <f>IFERROR(SUMPRODUCT((Parfaites!$B255=[9]Sem!$C$2:$C$181)*([9]Sem!$E$2:$G$181=300)),"")</f>
        <v/>
      </c>
      <c r="AP255">
        <f>IFERROR(SUMPRODUCT((Parfaites!$B255=Sem.030!$C$2:$C$181)*(Sem.030!$E$2:$G$181=300)),"")</f>
        <v>0</v>
      </c>
      <c r="AQ255" t="str">
        <f>IFERROR(SUMPRODUCT((Parfaites!$B255=[8]Sem!$C$2:$C$181)*([8]Sem!$E$2:$G$181=300)),"")</f>
        <v/>
      </c>
      <c r="AR255" t="str">
        <f>IFERROR(SUMPRODUCT((Parfaites!$B255=[7]Sem!$C$2:$C$181)*([7]Sem!$E$2:$G$181=300)),"")</f>
        <v/>
      </c>
      <c r="AS255" t="str">
        <f>IFERROR(SUMPRODUCT((Parfaites!$B255=[6]Sem!$C$2:$C$181)*([6]Sem!$E$2:$G$181=300)),"")</f>
        <v/>
      </c>
      <c r="AT255">
        <f>IFERROR(SUMPRODUCT((Parfaites!$B255=Sem.034!$C$2:$C$181)*(Sem.034!$E$2:$G$181=300)),"")</f>
        <v>0</v>
      </c>
    </row>
    <row r="256" spans="1:46" x14ac:dyDescent="0.25">
      <c r="A256" s="73">
        <v>1253</v>
      </c>
      <c r="B256" s="135">
        <f>'Informations personnelles'!C256</f>
        <v>0</v>
      </c>
      <c r="C256" s="147">
        <f>SUMPRODUCT((Parfaites!B256='Abat-Neuf'!C$2:C$181)*('Abat-Neuf'!E$2:G$181=300))</f>
        <v>0</v>
      </c>
      <c r="D256" s="127">
        <f t="shared" si="3"/>
        <v>0</v>
      </c>
      <c r="E256" s="126">
        <f>IFERROR(C256*Données!$X$25+D256*Données!$X$23,"")</f>
        <v>0</v>
      </c>
      <c r="M256">
        <f>IFERROR(SUMPRODUCT((Parfaites!$B256=Sem.01!$C$2:$C$181)*(Sem.01!$E$2:$G$181=300)),"")</f>
        <v>0</v>
      </c>
      <c r="N256" t="str">
        <f>IFERROR(SUMPRODUCT((Parfaites!$B256=[1]Sem!$C$2:$C$181)*([1]Sem!$E$2:$G$181=300)),"")</f>
        <v/>
      </c>
      <c r="O256">
        <f>IFERROR(SUMPRODUCT((Parfaites!$B256=Sem.03!$C$2:$C$181)*(Sem.03!$E$2:$G$181=300)),"")</f>
        <v>0</v>
      </c>
      <c r="P256" t="str">
        <f>IFERROR(SUMPRODUCT((Parfaites!$B256=[2]Sem!$C$2:$C$181)*([2]Sem!$E$2:$G$181=300)),"")</f>
        <v/>
      </c>
      <c r="Q256" t="str">
        <f>IFERROR(SUMPRODUCT((Parfaites!$B256=[3]Sem!$C$2:$C$181)*([3]Sem!$E$2:$G$181=300)),"")</f>
        <v/>
      </c>
      <c r="R256" t="str">
        <f>IFERROR(SUMPRODUCT((Parfaites!$B256=[4]Sem!$C$2:$C$181)*([4]Sem!$E$2:$G$181=300)),"")</f>
        <v/>
      </c>
      <c r="S256" t="str">
        <f>IFERROR(SUMPRODUCT((Parfaites!$B256=[5]Sem!$C$2:$C$181)*([5]Sem!$E$2:$G$181=300)),"")</f>
        <v/>
      </c>
      <c r="T256" t="str">
        <f>IFERROR(SUMPRODUCT((Parfaites!$B256=[17]Sem!$C$2:$C$181)*([17]Sem!$E$2:$G$181=300)),"")</f>
        <v/>
      </c>
      <c r="U256" t="str">
        <f>IFERROR(SUMPRODUCT((Parfaites!$B256=[18]Sem!$C$2:$C$181)*([18]Sem!$E$2:$G$181=300)),"")</f>
        <v/>
      </c>
      <c r="V256" t="str">
        <f>IFERROR(SUMPRODUCT((Parfaites!$B256=[19]Sem!$C$2:$C$181)*([19]Sem!$E$2:$G$181=300)),"")</f>
        <v/>
      </c>
      <c r="W256" t="str">
        <f>IFERROR(SUMPRODUCT((Parfaites!$B256=[20]Sem!$C$2:$C$181)*([20]Sem!$E$2:$G$181=300)),"")</f>
        <v/>
      </c>
      <c r="X256" t="str">
        <f>IFERROR(SUMPRODUCT((Parfaites!$B256=[21]Sem!$C$2:$C$181)*([21]Sem!$E$2:$G$181=300)),"")</f>
        <v/>
      </c>
      <c r="Y256" t="str">
        <f>IFERROR(SUMPRODUCT((Parfaites!$B256=[22]Sem!$C$2:$C$181)*([22]Sem!$E$2:$G$181=300)),"")</f>
        <v/>
      </c>
      <c r="Z256" t="str">
        <f>IFERROR(SUMPRODUCT((Parfaites!$B256=[23]Sem!$C$2:$C$181)*([23]Sem!$E$2:$G$181=300)),"")</f>
        <v/>
      </c>
      <c r="AA256">
        <f>IFERROR(SUMPRODUCT((Parfaites!$B256=Sem.015!$C$2:$C$181)*(Sem.015!$E$2:$G$181=300)),"")</f>
        <v>0</v>
      </c>
      <c r="AB256" t="str">
        <f>IFERROR(SUMPRODUCT((Parfaites!$B256=[24]Sem!$C$2:$C$181)*([24]Sem!$E$2:$G$181=300)),"")</f>
        <v/>
      </c>
      <c r="AC256" t="str">
        <f>IFERROR(SUMPRODUCT((Parfaites!$B256=[25]Sem!$C$2:$C$181)*([25]Sem!$E$2:$G$181=300)),"")</f>
        <v/>
      </c>
      <c r="AD256" t="str">
        <f>IFERROR(SUMPRODUCT((Parfaites!$B256=[26]Sem!$C$2:$C$181)*([26]Sem!$E$2:$G$181=300)),"")</f>
        <v/>
      </c>
      <c r="AE256" t="str">
        <f>IFERROR(SUMPRODUCT((Parfaites!$B256=[27]Sem!$C$2:$C$181)*([27]Sem!$E$2:$G$181=300)),"")</f>
        <v/>
      </c>
      <c r="AF256" t="str">
        <f>IFERROR(SUMPRODUCT((Parfaites!$B256=[28]Sem!$C$2:$C$181)*([28]Sem!$E$2:$G$181=300)),"")</f>
        <v/>
      </c>
      <c r="AG256" t="str">
        <f>IFERROR(SUMPRODUCT((Parfaites!$B256=[29]Sem!$C$2:$C$181)*([29]Sem!$E$2:$G$181=300)),"")</f>
        <v/>
      </c>
      <c r="AH256" t="str">
        <f>IFERROR(SUMPRODUCT((Parfaites!$B256=[16]Sem!$C$2:$C$181)*([16]Sem!$E$2:$G$181=300)),"")</f>
        <v/>
      </c>
      <c r="AI256" t="str">
        <f>IFERROR(SUMPRODUCT((Parfaites!$B256=[15]Sem!$C$2:$C$181)*([15]Sem!$E$2:$G$181=300)),"")</f>
        <v/>
      </c>
      <c r="AJ256" t="str">
        <f>IFERROR(SUMPRODUCT((Parfaites!$B256=[14]Sem!$C$2:$C$181)*([14]Sem!$E$2:$G$181=300)),"")</f>
        <v/>
      </c>
      <c r="AK256" t="str">
        <f>IFERROR(SUMPRODUCT((Parfaites!$B256=[13]Sem!$C$2:$C$181)*([13]Sem!$E$2:$G$181=300)),"")</f>
        <v/>
      </c>
      <c r="AL256" t="str">
        <f>IFERROR(SUMPRODUCT((Parfaites!$B256=[12]Sem!$C$2:$C$181)*([12]Sem!$E$2:$G$181=300)),"")</f>
        <v/>
      </c>
      <c r="AM256" t="str">
        <f>IFERROR(SUMPRODUCT((Parfaites!$B256=[11]Sem!$C$2:$C$181)*([11]Sem!$E$2:$G$181=300)),"")</f>
        <v/>
      </c>
      <c r="AN256" t="str">
        <f>IFERROR(SUMPRODUCT((Parfaites!$B256=[10]Sem!$C$2:$C$181)*([10]Sem!$E$2:$G$181=300)),"")</f>
        <v/>
      </c>
      <c r="AO256" t="str">
        <f>IFERROR(SUMPRODUCT((Parfaites!$B256=[9]Sem!$C$2:$C$181)*([9]Sem!$E$2:$G$181=300)),"")</f>
        <v/>
      </c>
      <c r="AP256">
        <f>IFERROR(SUMPRODUCT((Parfaites!$B256=Sem.030!$C$2:$C$181)*(Sem.030!$E$2:$G$181=300)),"")</f>
        <v>0</v>
      </c>
      <c r="AQ256" t="str">
        <f>IFERROR(SUMPRODUCT((Parfaites!$B256=[8]Sem!$C$2:$C$181)*([8]Sem!$E$2:$G$181=300)),"")</f>
        <v/>
      </c>
      <c r="AR256" t="str">
        <f>IFERROR(SUMPRODUCT((Parfaites!$B256=[7]Sem!$C$2:$C$181)*([7]Sem!$E$2:$G$181=300)),"")</f>
        <v/>
      </c>
      <c r="AS256" t="str">
        <f>IFERROR(SUMPRODUCT((Parfaites!$B256=[6]Sem!$C$2:$C$181)*([6]Sem!$E$2:$G$181=300)),"")</f>
        <v/>
      </c>
      <c r="AT256">
        <f>IFERROR(SUMPRODUCT((Parfaites!$B256=Sem.034!$C$2:$C$181)*(Sem.034!$E$2:$G$181=300)),"")</f>
        <v>0</v>
      </c>
    </row>
    <row r="257" spans="1:46" x14ac:dyDescent="0.25">
      <c r="A257" s="73">
        <v>1254</v>
      </c>
      <c r="B257" s="135">
        <f>'Informations personnelles'!C257</f>
        <v>0</v>
      </c>
      <c r="C257" s="147">
        <f>SUMPRODUCT((Parfaites!B257='Abat-Neuf'!C$2:C$181)*('Abat-Neuf'!E$2:G$181=300))</f>
        <v>0</v>
      </c>
      <c r="D257" s="127">
        <f t="shared" si="3"/>
        <v>0</v>
      </c>
      <c r="E257" s="126">
        <f>IFERROR(C257*Données!$X$25+D257*Données!$X$23,"")</f>
        <v>0</v>
      </c>
      <c r="M257">
        <f>IFERROR(SUMPRODUCT((Parfaites!$B257=Sem.01!$C$2:$C$181)*(Sem.01!$E$2:$G$181=300)),"")</f>
        <v>0</v>
      </c>
      <c r="N257" t="str">
        <f>IFERROR(SUMPRODUCT((Parfaites!$B257=[1]Sem!$C$2:$C$181)*([1]Sem!$E$2:$G$181=300)),"")</f>
        <v/>
      </c>
      <c r="O257">
        <f>IFERROR(SUMPRODUCT((Parfaites!$B257=Sem.03!$C$2:$C$181)*(Sem.03!$E$2:$G$181=300)),"")</f>
        <v>0</v>
      </c>
      <c r="P257" t="str">
        <f>IFERROR(SUMPRODUCT((Parfaites!$B257=[2]Sem!$C$2:$C$181)*([2]Sem!$E$2:$G$181=300)),"")</f>
        <v/>
      </c>
      <c r="Q257" t="str">
        <f>IFERROR(SUMPRODUCT((Parfaites!$B257=[3]Sem!$C$2:$C$181)*([3]Sem!$E$2:$G$181=300)),"")</f>
        <v/>
      </c>
      <c r="R257" t="str">
        <f>IFERROR(SUMPRODUCT((Parfaites!$B257=[4]Sem!$C$2:$C$181)*([4]Sem!$E$2:$G$181=300)),"")</f>
        <v/>
      </c>
      <c r="S257" t="str">
        <f>IFERROR(SUMPRODUCT((Parfaites!$B257=[5]Sem!$C$2:$C$181)*([5]Sem!$E$2:$G$181=300)),"")</f>
        <v/>
      </c>
      <c r="T257" t="str">
        <f>IFERROR(SUMPRODUCT((Parfaites!$B257=[17]Sem!$C$2:$C$181)*([17]Sem!$E$2:$G$181=300)),"")</f>
        <v/>
      </c>
      <c r="U257" t="str">
        <f>IFERROR(SUMPRODUCT((Parfaites!$B257=[18]Sem!$C$2:$C$181)*([18]Sem!$E$2:$G$181=300)),"")</f>
        <v/>
      </c>
      <c r="V257" t="str">
        <f>IFERROR(SUMPRODUCT((Parfaites!$B257=[19]Sem!$C$2:$C$181)*([19]Sem!$E$2:$G$181=300)),"")</f>
        <v/>
      </c>
      <c r="W257" t="str">
        <f>IFERROR(SUMPRODUCT((Parfaites!$B257=[20]Sem!$C$2:$C$181)*([20]Sem!$E$2:$G$181=300)),"")</f>
        <v/>
      </c>
      <c r="X257" t="str">
        <f>IFERROR(SUMPRODUCT((Parfaites!$B257=[21]Sem!$C$2:$C$181)*([21]Sem!$E$2:$G$181=300)),"")</f>
        <v/>
      </c>
      <c r="Y257" t="str">
        <f>IFERROR(SUMPRODUCT((Parfaites!$B257=[22]Sem!$C$2:$C$181)*([22]Sem!$E$2:$G$181=300)),"")</f>
        <v/>
      </c>
      <c r="Z257" t="str">
        <f>IFERROR(SUMPRODUCT((Parfaites!$B257=[23]Sem!$C$2:$C$181)*([23]Sem!$E$2:$G$181=300)),"")</f>
        <v/>
      </c>
      <c r="AA257">
        <f>IFERROR(SUMPRODUCT((Parfaites!$B257=Sem.015!$C$2:$C$181)*(Sem.015!$E$2:$G$181=300)),"")</f>
        <v>0</v>
      </c>
      <c r="AB257" t="str">
        <f>IFERROR(SUMPRODUCT((Parfaites!$B257=[24]Sem!$C$2:$C$181)*([24]Sem!$E$2:$G$181=300)),"")</f>
        <v/>
      </c>
      <c r="AC257" t="str">
        <f>IFERROR(SUMPRODUCT((Parfaites!$B257=[25]Sem!$C$2:$C$181)*([25]Sem!$E$2:$G$181=300)),"")</f>
        <v/>
      </c>
      <c r="AD257" t="str">
        <f>IFERROR(SUMPRODUCT((Parfaites!$B257=[26]Sem!$C$2:$C$181)*([26]Sem!$E$2:$G$181=300)),"")</f>
        <v/>
      </c>
      <c r="AE257" t="str">
        <f>IFERROR(SUMPRODUCT((Parfaites!$B257=[27]Sem!$C$2:$C$181)*([27]Sem!$E$2:$G$181=300)),"")</f>
        <v/>
      </c>
      <c r="AF257" t="str">
        <f>IFERROR(SUMPRODUCT((Parfaites!$B257=[28]Sem!$C$2:$C$181)*([28]Sem!$E$2:$G$181=300)),"")</f>
        <v/>
      </c>
      <c r="AG257" t="str">
        <f>IFERROR(SUMPRODUCT((Parfaites!$B257=[29]Sem!$C$2:$C$181)*([29]Sem!$E$2:$G$181=300)),"")</f>
        <v/>
      </c>
      <c r="AH257" t="str">
        <f>IFERROR(SUMPRODUCT((Parfaites!$B257=[16]Sem!$C$2:$C$181)*([16]Sem!$E$2:$G$181=300)),"")</f>
        <v/>
      </c>
      <c r="AI257" t="str">
        <f>IFERROR(SUMPRODUCT((Parfaites!$B257=[15]Sem!$C$2:$C$181)*([15]Sem!$E$2:$G$181=300)),"")</f>
        <v/>
      </c>
      <c r="AJ257" t="str">
        <f>IFERROR(SUMPRODUCT((Parfaites!$B257=[14]Sem!$C$2:$C$181)*([14]Sem!$E$2:$G$181=300)),"")</f>
        <v/>
      </c>
      <c r="AK257" t="str">
        <f>IFERROR(SUMPRODUCT((Parfaites!$B257=[13]Sem!$C$2:$C$181)*([13]Sem!$E$2:$G$181=300)),"")</f>
        <v/>
      </c>
      <c r="AL257" t="str">
        <f>IFERROR(SUMPRODUCT((Parfaites!$B257=[12]Sem!$C$2:$C$181)*([12]Sem!$E$2:$G$181=300)),"")</f>
        <v/>
      </c>
      <c r="AM257" t="str">
        <f>IFERROR(SUMPRODUCT((Parfaites!$B257=[11]Sem!$C$2:$C$181)*([11]Sem!$E$2:$G$181=300)),"")</f>
        <v/>
      </c>
      <c r="AN257" t="str">
        <f>IFERROR(SUMPRODUCT((Parfaites!$B257=[10]Sem!$C$2:$C$181)*([10]Sem!$E$2:$G$181=300)),"")</f>
        <v/>
      </c>
      <c r="AO257" t="str">
        <f>IFERROR(SUMPRODUCT((Parfaites!$B257=[9]Sem!$C$2:$C$181)*([9]Sem!$E$2:$G$181=300)),"")</f>
        <v/>
      </c>
      <c r="AP257">
        <f>IFERROR(SUMPRODUCT((Parfaites!$B257=Sem.030!$C$2:$C$181)*(Sem.030!$E$2:$G$181=300)),"")</f>
        <v>0</v>
      </c>
      <c r="AQ257" t="str">
        <f>IFERROR(SUMPRODUCT((Parfaites!$B257=[8]Sem!$C$2:$C$181)*([8]Sem!$E$2:$G$181=300)),"")</f>
        <v/>
      </c>
      <c r="AR257" t="str">
        <f>IFERROR(SUMPRODUCT((Parfaites!$B257=[7]Sem!$C$2:$C$181)*([7]Sem!$E$2:$G$181=300)),"")</f>
        <v/>
      </c>
      <c r="AS257" t="str">
        <f>IFERROR(SUMPRODUCT((Parfaites!$B257=[6]Sem!$C$2:$C$181)*([6]Sem!$E$2:$G$181=300)),"")</f>
        <v/>
      </c>
      <c r="AT257">
        <f>IFERROR(SUMPRODUCT((Parfaites!$B257=Sem.034!$C$2:$C$181)*(Sem.034!$E$2:$G$181=300)),"")</f>
        <v>0</v>
      </c>
    </row>
    <row r="258" spans="1:46" x14ac:dyDescent="0.25">
      <c r="A258" s="73">
        <v>1255</v>
      </c>
      <c r="B258" s="135">
        <f>'Informations personnelles'!C258</f>
        <v>0</v>
      </c>
      <c r="C258" s="147">
        <f>SUMPRODUCT((Parfaites!B258='Abat-Neuf'!C$2:C$181)*('Abat-Neuf'!E$2:G$181=300))</f>
        <v>0</v>
      </c>
      <c r="D258" s="127">
        <f t="shared" si="3"/>
        <v>0</v>
      </c>
      <c r="E258" s="126">
        <f>IFERROR(C258*Données!$X$25+D258*Données!$X$23,"")</f>
        <v>0</v>
      </c>
      <c r="M258">
        <f>IFERROR(SUMPRODUCT((Parfaites!$B258=Sem.01!$C$2:$C$181)*(Sem.01!$E$2:$G$181=300)),"")</f>
        <v>0</v>
      </c>
      <c r="N258" t="str">
        <f>IFERROR(SUMPRODUCT((Parfaites!$B258=[1]Sem!$C$2:$C$181)*([1]Sem!$E$2:$G$181=300)),"")</f>
        <v/>
      </c>
      <c r="O258">
        <f>IFERROR(SUMPRODUCT((Parfaites!$B258=Sem.03!$C$2:$C$181)*(Sem.03!$E$2:$G$181=300)),"")</f>
        <v>0</v>
      </c>
      <c r="P258" t="str">
        <f>IFERROR(SUMPRODUCT((Parfaites!$B258=[2]Sem!$C$2:$C$181)*([2]Sem!$E$2:$G$181=300)),"")</f>
        <v/>
      </c>
      <c r="Q258" t="str">
        <f>IFERROR(SUMPRODUCT((Parfaites!$B258=[3]Sem!$C$2:$C$181)*([3]Sem!$E$2:$G$181=300)),"")</f>
        <v/>
      </c>
      <c r="R258" t="str">
        <f>IFERROR(SUMPRODUCT((Parfaites!$B258=[4]Sem!$C$2:$C$181)*([4]Sem!$E$2:$G$181=300)),"")</f>
        <v/>
      </c>
      <c r="S258" t="str">
        <f>IFERROR(SUMPRODUCT((Parfaites!$B258=[5]Sem!$C$2:$C$181)*([5]Sem!$E$2:$G$181=300)),"")</f>
        <v/>
      </c>
      <c r="T258" t="str">
        <f>IFERROR(SUMPRODUCT((Parfaites!$B258=[17]Sem!$C$2:$C$181)*([17]Sem!$E$2:$G$181=300)),"")</f>
        <v/>
      </c>
      <c r="U258" t="str">
        <f>IFERROR(SUMPRODUCT((Parfaites!$B258=[18]Sem!$C$2:$C$181)*([18]Sem!$E$2:$G$181=300)),"")</f>
        <v/>
      </c>
      <c r="V258" t="str">
        <f>IFERROR(SUMPRODUCT((Parfaites!$B258=[19]Sem!$C$2:$C$181)*([19]Sem!$E$2:$G$181=300)),"")</f>
        <v/>
      </c>
      <c r="W258" t="str">
        <f>IFERROR(SUMPRODUCT((Parfaites!$B258=[20]Sem!$C$2:$C$181)*([20]Sem!$E$2:$G$181=300)),"")</f>
        <v/>
      </c>
      <c r="X258" t="str">
        <f>IFERROR(SUMPRODUCT((Parfaites!$B258=[21]Sem!$C$2:$C$181)*([21]Sem!$E$2:$G$181=300)),"")</f>
        <v/>
      </c>
      <c r="Y258" t="str">
        <f>IFERROR(SUMPRODUCT((Parfaites!$B258=[22]Sem!$C$2:$C$181)*([22]Sem!$E$2:$G$181=300)),"")</f>
        <v/>
      </c>
      <c r="Z258" t="str">
        <f>IFERROR(SUMPRODUCT((Parfaites!$B258=[23]Sem!$C$2:$C$181)*([23]Sem!$E$2:$G$181=300)),"")</f>
        <v/>
      </c>
      <c r="AA258">
        <f>IFERROR(SUMPRODUCT((Parfaites!$B258=Sem.015!$C$2:$C$181)*(Sem.015!$E$2:$G$181=300)),"")</f>
        <v>0</v>
      </c>
      <c r="AB258" t="str">
        <f>IFERROR(SUMPRODUCT((Parfaites!$B258=[24]Sem!$C$2:$C$181)*([24]Sem!$E$2:$G$181=300)),"")</f>
        <v/>
      </c>
      <c r="AC258" t="str">
        <f>IFERROR(SUMPRODUCT((Parfaites!$B258=[25]Sem!$C$2:$C$181)*([25]Sem!$E$2:$G$181=300)),"")</f>
        <v/>
      </c>
      <c r="AD258" t="str">
        <f>IFERROR(SUMPRODUCT((Parfaites!$B258=[26]Sem!$C$2:$C$181)*([26]Sem!$E$2:$G$181=300)),"")</f>
        <v/>
      </c>
      <c r="AE258" t="str">
        <f>IFERROR(SUMPRODUCT((Parfaites!$B258=[27]Sem!$C$2:$C$181)*([27]Sem!$E$2:$G$181=300)),"")</f>
        <v/>
      </c>
      <c r="AF258" t="str">
        <f>IFERROR(SUMPRODUCT((Parfaites!$B258=[28]Sem!$C$2:$C$181)*([28]Sem!$E$2:$G$181=300)),"")</f>
        <v/>
      </c>
      <c r="AG258" t="str">
        <f>IFERROR(SUMPRODUCT((Parfaites!$B258=[29]Sem!$C$2:$C$181)*([29]Sem!$E$2:$G$181=300)),"")</f>
        <v/>
      </c>
      <c r="AH258" t="str">
        <f>IFERROR(SUMPRODUCT((Parfaites!$B258=[16]Sem!$C$2:$C$181)*([16]Sem!$E$2:$G$181=300)),"")</f>
        <v/>
      </c>
      <c r="AI258" t="str">
        <f>IFERROR(SUMPRODUCT((Parfaites!$B258=[15]Sem!$C$2:$C$181)*([15]Sem!$E$2:$G$181=300)),"")</f>
        <v/>
      </c>
      <c r="AJ258" t="str">
        <f>IFERROR(SUMPRODUCT((Parfaites!$B258=[14]Sem!$C$2:$C$181)*([14]Sem!$E$2:$G$181=300)),"")</f>
        <v/>
      </c>
      <c r="AK258" t="str">
        <f>IFERROR(SUMPRODUCT((Parfaites!$B258=[13]Sem!$C$2:$C$181)*([13]Sem!$E$2:$G$181=300)),"")</f>
        <v/>
      </c>
      <c r="AL258" t="str">
        <f>IFERROR(SUMPRODUCT((Parfaites!$B258=[12]Sem!$C$2:$C$181)*([12]Sem!$E$2:$G$181=300)),"")</f>
        <v/>
      </c>
      <c r="AM258" t="str">
        <f>IFERROR(SUMPRODUCT((Parfaites!$B258=[11]Sem!$C$2:$C$181)*([11]Sem!$E$2:$G$181=300)),"")</f>
        <v/>
      </c>
      <c r="AN258" t="str">
        <f>IFERROR(SUMPRODUCT((Parfaites!$B258=[10]Sem!$C$2:$C$181)*([10]Sem!$E$2:$G$181=300)),"")</f>
        <v/>
      </c>
      <c r="AO258" t="str">
        <f>IFERROR(SUMPRODUCT((Parfaites!$B258=[9]Sem!$C$2:$C$181)*([9]Sem!$E$2:$G$181=300)),"")</f>
        <v/>
      </c>
      <c r="AP258">
        <f>IFERROR(SUMPRODUCT((Parfaites!$B258=Sem.030!$C$2:$C$181)*(Sem.030!$E$2:$G$181=300)),"")</f>
        <v>0</v>
      </c>
      <c r="AQ258" t="str">
        <f>IFERROR(SUMPRODUCT((Parfaites!$B258=[8]Sem!$C$2:$C$181)*([8]Sem!$E$2:$G$181=300)),"")</f>
        <v/>
      </c>
      <c r="AR258" t="str">
        <f>IFERROR(SUMPRODUCT((Parfaites!$B258=[7]Sem!$C$2:$C$181)*([7]Sem!$E$2:$G$181=300)),"")</f>
        <v/>
      </c>
      <c r="AS258" t="str">
        <f>IFERROR(SUMPRODUCT((Parfaites!$B258=[6]Sem!$C$2:$C$181)*([6]Sem!$E$2:$G$181=300)),"")</f>
        <v/>
      </c>
      <c r="AT258">
        <f>IFERROR(SUMPRODUCT((Parfaites!$B258=Sem.034!$C$2:$C$181)*(Sem.034!$E$2:$G$181=300)),"")</f>
        <v>0</v>
      </c>
    </row>
    <row r="259" spans="1:46" x14ac:dyDescent="0.25">
      <c r="A259" s="73">
        <v>1256</v>
      </c>
      <c r="B259" s="135">
        <f>'Informations personnelles'!C259</f>
        <v>0</v>
      </c>
      <c r="C259" s="147">
        <f>SUMPRODUCT((Parfaites!B259='Abat-Neuf'!C$2:C$181)*('Abat-Neuf'!E$2:G$181=300))</f>
        <v>0</v>
      </c>
      <c r="D259" s="127">
        <f t="shared" si="3"/>
        <v>0</v>
      </c>
      <c r="E259" s="126">
        <f>IFERROR(C259*Données!$X$25+D259*Données!$X$23,"")</f>
        <v>0</v>
      </c>
      <c r="M259">
        <f>IFERROR(SUMPRODUCT((Parfaites!$B259=Sem.01!$C$2:$C$181)*(Sem.01!$E$2:$G$181=300)),"")</f>
        <v>0</v>
      </c>
      <c r="N259" t="str">
        <f>IFERROR(SUMPRODUCT((Parfaites!$B259=[1]Sem!$C$2:$C$181)*([1]Sem!$E$2:$G$181=300)),"")</f>
        <v/>
      </c>
      <c r="O259">
        <f>IFERROR(SUMPRODUCT((Parfaites!$B259=Sem.03!$C$2:$C$181)*(Sem.03!$E$2:$G$181=300)),"")</f>
        <v>0</v>
      </c>
      <c r="P259" t="str">
        <f>IFERROR(SUMPRODUCT((Parfaites!$B259=[2]Sem!$C$2:$C$181)*([2]Sem!$E$2:$G$181=300)),"")</f>
        <v/>
      </c>
      <c r="Q259" t="str">
        <f>IFERROR(SUMPRODUCT((Parfaites!$B259=[3]Sem!$C$2:$C$181)*([3]Sem!$E$2:$G$181=300)),"")</f>
        <v/>
      </c>
      <c r="R259" t="str">
        <f>IFERROR(SUMPRODUCT((Parfaites!$B259=[4]Sem!$C$2:$C$181)*([4]Sem!$E$2:$G$181=300)),"")</f>
        <v/>
      </c>
      <c r="S259" t="str">
        <f>IFERROR(SUMPRODUCT((Parfaites!$B259=[5]Sem!$C$2:$C$181)*([5]Sem!$E$2:$G$181=300)),"")</f>
        <v/>
      </c>
      <c r="T259" t="str">
        <f>IFERROR(SUMPRODUCT((Parfaites!$B259=[17]Sem!$C$2:$C$181)*([17]Sem!$E$2:$G$181=300)),"")</f>
        <v/>
      </c>
      <c r="U259" t="str">
        <f>IFERROR(SUMPRODUCT((Parfaites!$B259=[18]Sem!$C$2:$C$181)*([18]Sem!$E$2:$G$181=300)),"")</f>
        <v/>
      </c>
      <c r="V259" t="str">
        <f>IFERROR(SUMPRODUCT((Parfaites!$B259=[19]Sem!$C$2:$C$181)*([19]Sem!$E$2:$G$181=300)),"")</f>
        <v/>
      </c>
      <c r="W259" t="str">
        <f>IFERROR(SUMPRODUCT((Parfaites!$B259=[20]Sem!$C$2:$C$181)*([20]Sem!$E$2:$G$181=300)),"")</f>
        <v/>
      </c>
      <c r="X259" t="str">
        <f>IFERROR(SUMPRODUCT((Parfaites!$B259=[21]Sem!$C$2:$C$181)*([21]Sem!$E$2:$G$181=300)),"")</f>
        <v/>
      </c>
      <c r="Y259" t="str">
        <f>IFERROR(SUMPRODUCT((Parfaites!$B259=[22]Sem!$C$2:$C$181)*([22]Sem!$E$2:$G$181=300)),"")</f>
        <v/>
      </c>
      <c r="Z259" t="str">
        <f>IFERROR(SUMPRODUCT((Parfaites!$B259=[23]Sem!$C$2:$C$181)*([23]Sem!$E$2:$G$181=300)),"")</f>
        <v/>
      </c>
      <c r="AA259">
        <f>IFERROR(SUMPRODUCT((Parfaites!$B259=Sem.015!$C$2:$C$181)*(Sem.015!$E$2:$G$181=300)),"")</f>
        <v>0</v>
      </c>
      <c r="AB259" t="str">
        <f>IFERROR(SUMPRODUCT((Parfaites!$B259=[24]Sem!$C$2:$C$181)*([24]Sem!$E$2:$G$181=300)),"")</f>
        <v/>
      </c>
      <c r="AC259" t="str">
        <f>IFERROR(SUMPRODUCT((Parfaites!$B259=[25]Sem!$C$2:$C$181)*([25]Sem!$E$2:$G$181=300)),"")</f>
        <v/>
      </c>
      <c r="AD259" t="str">
        <f>IFERROR(SUMPRODUCT((Parfaites!$B259=[26]Sem!$C$2:$C$181)*([26]Sem!$E$2:$G$181=300)),"")</f>
        <v/>
      </c>
      <c r="AE259" t="str">
        <f>IFERROR(SUMPRODUCT((Parfaites!$B259=[27]Sem!$C$2:$C$181)*([27]Sem!$E$2:$G$181=300)),"")</f>
        <v/>
      </c>
      <c r="AF259" t="str">
        <f>IFERROR(SUMPRODUCT((Parfaites!$B259=[28]Sem!$C$2:$C$181)*([28]Sem!$E$2:$G$181=300)),"")</f>
        <v/>
      </c>
      <c r="AG259" t="str">
        <f>IFERROR(SUMPRODUCT((Parfaites!$B259=[29]Sem!$C$2:$C$181)*([29]Sem!$E$2:$G$181=300)),"")</f>
        <v/>
      </c>
      <c r="AH259" t="str">
        <f>IFERROR(SUMPRODUCT((Parfaites!$B259=[16]Sem!$C$2:$C$181)*([16]Sem!$E$2:$G$181=300)),"")</f>
        <v/>
      </c>
      <c r="AI259" t="str">
        <f>IFERROR(SUMPRODUCT((Parfaites!$B259=[15]Sem!$C$2:$C$181)*([15]Sem!$E$2:$G$181=300)),"")</f>
        <v/>
      </c>
      <c r="AJ259" t="str">
        <f>IFERROR(SUMPRODUCT((Parfaites!$B259=[14]Sem!$C$2:$C$181)*([14]Sem!$E$2:$G$181=300)),"")</f>
        <v/>
      </c>
      <c r="AK259" t="str">
        <f>IFERROR(SUMPRODUCT((Parfaites!$B259=[13]Sem!$C$2:$C$181)*([13]Sem!$E$2:$G$181=300)),"")</f>
        <v/>
      </c>
      <c r="AL259" t="str">
        <f>IFERROR(SUMPRODUCT((Parfaites!$B259=[12]Sem!$C$2:$C$181)*([12]Sem!$E$2:$G$181=300)),"")</f>
        <v/>
      </c>
      <c r="AM259" t="str">
        <f>IFERROR(SUMPRODUCT((Parfaites!$B259=[11]Sem!$C$2:$C$181)*([11]Sem!$E$2:$G$181=300)),"")</f>
        <v/>
      </c>
      <c r="AN259" t="str">
        <f>IFERROR(SUMPRODUCT((Parfaites!$B259=[10]Sem!$C$2:$C$181)*([10]Sem!$E$2:$G$181=300)),"")</f>
        <v/>
      </c>
      <c r="AO259" t="str">
        <f>IFERROR(SUMPRODUCT((Parfaites!$B259=[9]Sem!$C$2:$C$181)*([9]Sem!$E$2:$G$181=300)),"")</f>
        <v/>
      </c>
      <c r="AP259">
        <f>IFERROR(SUMPRODUCT((Parfaites!$B259=Sem.030!$C$2:$C$181)*(Sem.030!$E$2:$G$181=300)),"")</f>
        <v>0</v>
      </c>
      <c r="AQ259" t="str">
        <f>IFERROR(SUMPRODUCT((Parfaites!$B259=[8]Sem!$C$2:$C$181)*([8]Sem!$E$2:$G$181=300)),"")</f>
        <v/>
      </c>
      <c r="AR259" t="str">
        <f>IFERROR(SUMPRODUCT((Parfaites!$B259=[7]Sem!$C$2:$C$181)*([7]Sem!$E$2:$G$181=300)),"")</f>
        <v/>
      </c>
      <c r="AS259" t="str">
        <f>IFERROR(SUMPRODUCT((Parfaites!$B259=[6]Sem!$C$2:$C$181)*([6]Sem!$E$2:$G$181=300)),"")</f>
        <v/>
      </c>
      <c r="AT259">
        <f>IFERROR(SUMPRODUCT((Parfaites!$B259=Sem.034!$C$2:$C$181)*(Sem.034!$E$2:$G$181=300)),"")</f>
        <v>0</v>
      </c>
    </row>
    <row r="260" spans="1:46" x14ac:dyDescent="0.25">
      <c r="A260" s="73">
        <v>1257</v>
      </c>
      <c r="B260" s="135">
        <f>'Informations personnelles'!C260</f>
        <v>0</v>
      </c>
      <c r="C260" s="147">
        <f>SUMPRODUCT((Parfaites!B260='Abat-Neuf'!C$2:C$181)*('Abat-Neuf'!E$2:G$181=300))</f>
        <v>0</v>
      </c>
      <c r="D260" s="127">
        <f t="shared" ref="D260:D323" si="4">SUM(M260:AT260)</f>
        <v>0</v>
      </c>
      <c r="E260" s="126">
        <f>IFERROR(C260*Données!$X$25+D260*Données!$X$23,"")</f>
        <v>0</v>
      </c>
      <c r="M260">
        <f>IFERROR(SUMPRODUCT((Parfaites!$B260=Sem.01!$C$2:$C$181)*(Sem.01!$E$2:$G$181=300)),"")</f>
        <v>0</v>
      </c>
      <c r="N260" t="str">
        <f>IFERROR(SUMPRODUCT((Parfaites!$B260=[1]Sem!$C$2:$C$181)*([1]Sem!$E$2:$G$181=300)),"")</f>
        <v/>
      </c>
      <c r="O260">
        <f>IFERROR(SUMPRODUCT((Parfaites!$B260=Sem.03!$C$2:$C$181)*(Sem.03!$E$2:$G$181=300)),"")</f>
        <v>0</v>
      </c>
      <c r="P260" t="str">
        <f>IFERROR(SUMPRODUCT((Parfaites!$B260=[2]Sem!$C$2:$C$181)*([2]Sem!$E$2:$G$181=300)),"")</f>
        <v/>
      </c>
      <c r="Q260" t="str">
        <f>IFERROR(SUMPRODUCT((Parfaites!$B260=[3]Sem!$C$2:$C$181)*([3]Sem!$E$2:$G$181=300)),"")</f>
        <v/>
      </c>
      <c r="R260" t="str">
        <f>IFERROR(SUMPRODUCT((Parfaites!$B260=[4]Sem!$C$2:$C$181)*([4]Sem!$E$2:$G$181=300)),"")</f>
        <v/>
      </c>
      <c r="S260" t="str">
        <f>IFERROR(SUMPRODUCT((Parfaites!$B260=[5]Sem!$C$2:$C$181)*([5]Sem!$E$2:$G$181=300)),"")</f>
        <v/>
      </c>
      <c r="T260" t="str">
        <f>IFERROR(SUMPRODUCT((Parfaites!$B260=[17]Sem!$C$2:$C$181)*([17]Sem!$E$2:$G$181=300)),"")</f>
        <v/>
      </c>
      <c r="U260" t="str">
        <f>IFERROR(SUMPRODUCT((Parfaites!$B260=[18]Sem!$C$2:$C$181)*([18]Sem!$E$2:$G$181=300)),"")</f>
        <v/>
      </c>
      <c r="V260" t="str">
        <f>IFERROR(SUMPRODUCT((Parfaites!$B260=[19]Sem!$C$2:$C$181)*([19]Sem!$E$2:$G$181=300)),"")</f>
        <v/>
      </c>
      <c r="W260" t="str">
        <f>IFERROR(SUMPRODUCT((Parfaites!$B260=[20]Sem!$C$2:$C$181)*([20]Sem!$E$2:$G$181=300)),"")</f>
        <v/>
      </c>
      <c r="X260" t="str">
        <f>IFERROR(SUMPRODUCT((Parfaites!$B260=[21]Sem!$C$2:$C$181)*([21]Sem!$E$2:$G$181=300)),"")</f>
        <v/>
      </c>
      <c r="Y260" t="str">
        <f>IFERROR(SUMPRODUCT((Parfaites!$B260=[22]Sem!$C$2:$C$181)*([22]Sem!$E$2:$G$181=300)),"")</f>
        <v/>
      </c>
      <c r="Z260" t="str">
        <f>IFERROR(SUMPRODUCT((Parfaites!$B260=[23]Sem!$C$2:$C$181)*([23]Sem!$E$2:$G$181=300)),"")</f>
        <v/>
      </c>
      <c r="AA260">
        <f>IFERROR(SUMPRODUCT((Parfaites!$B260=Sem.015!$C$2:$C$181)*(Sem.015!$E$2:$G$181=300)),"")</f>
        <v>0</v>
      </c>
      <c r="AB260" t="str">
        <f>IFERROR(SUMPRODUCT((Parfaites!$B260=[24]Sem!$C$2:$C$181)*([24]Sem!$E$2:$G$181=300)),"")</f>
        <v/>
      </c>
      <c r="AC260" t="str">
        <f>IFERROR(SUMPRODUCT((Parfaites!$B260=[25]Sem!$C$2:$C$181)*([25]Sem!$E$2:$G$181=300)),"")</f>
        <v/>
      </c>
      <c r="AD260" t="str">
        <f>IFERROR(SUMPRODUCT((Parfaites!$B260=[26]Sem!$C$2:$C$181)*([26]Sem!$E$2:$G$181=300)),"")</f>
        <v/>
      </c>
      <c r="AE260" t="str">
        <f>IFERROR(SUMPRODUCT((Parfaites!$B260=[27]Sem!$C$2:$C$181)*([27]Sem!$E$2:$G$181=300)),"")</f>
        <v/>
      </c>
      <c r="AF260" t="str">
        <f>IFERROR(SUMPRODUCT((Parfaites!$B260=[28]Sem!$C$2:$C$181)*([28]Sem!$E$2:$G$181=300)),"")</f>
        <v/>
      </c>
      <c r="AG260" t="str">
        <f>IFERROR(SUMPRODUCT((Parfaites!$B260=[29]Sem!$C$2:$C$181)*([29]Sem!$E$2:$G$181=300)),"")</f>
        <v/>
      </c>
      <c r="AH260" t="str">
        <f>IFERROR(SUMPRODUCT((Parfaites!$B260=[16]Sem!$C$2:$C$181)*([16]Sem!$E$2:$G$181=300)),"")</f>
        <v/>
      </c>
      <c r="AI260" t="str">
        <f>IFERROR(SUMPRODUCT((Parfaites!$B260=[15]Sem!$C$2:$C$181)*([15]Sem!$E$2:$G$181=300)),"")</f>
        <v/>
      </c>
      <c r="AJ260" t="str">
        <f>IFERROR(SUMPRODUCT((Parfaites!$B260=[14]Sem!$C$2:$C$181)*([14]Sem!$E$2:$G$181=300)),"")</f>
        <v/>
      </c>
      <c r="AK260" t="str">
        <f>IFERROR(SUMPRODUCT((Parfaites!$B260=[13]Sem!$C$2:$C$181)*([13]Sem!$E$2:$G$181=300)),"")</f>
        <v/>
      </c>
      <c r="AL260" t="str">
        <f>IFERROR(SUMPRODUCT((Parfaites!$B260=[12]Sem!$C$2:$C$181)*([12]Sem!$E$2:$G$181=300)),"")</f>
        <v/>
      </c>
      <c r="AM260" t="str">
        <f>IFERROR(SUMPRODUCT((Parfaites!$B260=[11]Sem!$C$2:$C$181)*([11]Sem!$E$2:$G$181=300)),"")</f>
        <v/>
      </c>
      <c r="AN260" t="str">
        <f>IFERROR(SUMPRODUCT((Parfaites!$B260=[10]Sem!$C$2:$C$181)*([10]Sem!$E$2:$G$181=300)),"")</f>
        <v/>
      </c>
      <c r="AO260" t="str">
        <f>IFERROR(SUMPRODUCT((Parfaites!$B260=[9]Sem!$C$2:$C$181)*([9]Sem!$E$2:$G$181=300)),"")</f>
        <v/>
      </c>
      <c r="AP260">
        <f>IFERROR(SUMPRODUCT((Parfaites!$B260=Sem.030!$C$2:$C$181)*(Sem.030!$E$2:$G$181=300)),"")</f>
        <v>0</v>
      </c>
      <c r="AQ260" t="str">
        <f>IFERROR(SUMPRODUCT((Parfaites!$B260=[8]Sem!$C$2:$C$181)*([8]Sem!$E$2:$G$181=300)),"")</f>
        <v/>
      </c>
      <c r="AR260" t="str">
        <f>IFERROR(SUMPRODUCT((Parfaites!$B260=[7]Sem!$C$2:$C$181)*([7]Sem!$E$2:$G$181=300)),"")</f>
        <v/>
      </c>
      <c r="AS260" t="str">
        <f>IFERROR(SUMPRODUCT((Parfaites!$B260=[6]Sem!$C$2:$C$181)*([6]Sem!$E$2:$G$181=300)),"")</f>
        <v/>
      </c>
      <c r="AT260">
        <f>IFERROR(SUMPRODUCT((Parfaites!$B260=Sem.034!$C$2:$C$181)*(Sem.034!$E$2:$G$181=300)),"")</f>
        <v>0</v>
      </c>
    </row>
    <row r="261" spans="1:46" x14ac:dyDescent="0.25">
      <c r="A261" s="73">
        <v>1258</v>
      </c>
      <c r="B261" s="135">
        <f>'Informations personnelles'!C261</f>
        <v>0</v>
      </c>
      <c r="C261" s="147">
        <f>SUMPRODUCT((Parfaites!B261='Abat-Neuf'!C$2:C$181)*('Abat-Neuf'!E$2:G$181=300))</f>
        <v>0</v>
      </c>
      <c r="D261" s="127">
        <f t="shared" si="4"/>
        <v>0</v>
      </c>
      <c r="E261" s="126">
        <f>IFERROR(C261*Données!$X$25+D261*Données!$X$23,"")</f>
        <v>0</v>
      </c>
      <c r="M261">
        <f>IFERROR(SUMPRODUCT((Parfaites!$B261=Sem.01!$C$2:$C$181)*(Sem.01!$E$2:$G$181=300)),"")</f>
        <v>0</v>
      </c>
      <c r="N261" t="str">
        <f>IFERROR(SUMPRODUCT((Parfaites!$B261=[1]Sem!$C$2:$C$181)*([1]Sem!$E$2:$G$181=300)),"")</f>
        <v/>
      </c>
      <c r="O261">
        <f>IFERROR(SUMPRODUCT((Parfaites!$B261=Sem.03!$C$2:$C$181)*(Sem.03!$E$2:$G$181=300)),"")</f>
        <v>0</v>
      </c>
      <c r="P261" t="str">
        <f>IFERROR(SUMPRODUCT((Parfaites!$B261=[2]Sem!$C$2:$C$181)*([2]Sem!$E$2:$G$181=300)),"")</f>
        <v/>
      </c>
      <c r="Q261" t="str">
        <f>IFERROR(SUMPRODUCT((Parfaites!$B261=[3]Sem!$C$2:$C$181)*([3]Sem!$E$2:$G$181=300)),"")</f>
        <v/>
      </c>
      <c r="R261" t="str">
        <f>IFERROR(SUMPRODUCT((Parfaites!$B261=[4]Sem!$C$2:$C$181)*([4]Sem!$E$2:$G$181=300)),"")</f>
        <v/>
      </c>
      <c r="S261" t="str">
        <f>IFERROR(SUMPRODUCT((Parfaites!$B261=[5]Sem!$C$2:$C$181)*([5]Sem!$E$2:$G$181=300)),"")</f>
        <v/>
      </c>
      <c r="T261" t="str">
        <f>IFERROR(SUMPRODUCT((Parfaites!$B261=[17]Sem!$C$2:$C$181)*([17]Sem!$E$2:$G$181=300)),"")</f>
        <v/>
      </c>
      <c r="U261" t="str">
        <f>IFERROR(SUMPRODUCT((Parfaites!$B261=[18]Sem!$C$2:$C$181)*([18]Sem!$E$2:$G$181=300)),"")</f>
        <v/>
      </c>
      <c r="V261" t="str">
        <f>IFERROR(SUMPRODUCT((Parfaites!$B261=[19]Sem!$C$2:$C$181)*([19]Sem!$E$2:$G$181=300)),"")</f>
        <v/>
      </c>
      <c r="W261" t="str">
        <f>IFERROR(SUMPRODUCT((Parfaites!$B261=[20]Sem!$C$2:$C$181)*([20]Sem!$E$2:$G$181=300)),"")</f>
        <v/>
      </c>
      <c r="X261" t="str">
        <f>IFERROR(SUMPRODUCT((Parfaites!$B261=[21]Sem!$C$2:$C$181)*([21]Sem!$E$2:$G$181=300)),"")</f>
        <v/>
      </c>
      <c r="Y261" t="str">
        <f>IFERROR(SUMPRODUCT((Parfaites!$B261=[22]Sem!$C$2:$C$181)*([22]Sem!$E$2:$G$181=300)),"")</f>
        <v/>
      </c>
      <c r="Z261" t="str">
        <f>IFERROR(SUMPRODUCT((Parfaites!$B261=[23]Sem!$C$2:$C$181)*([23]Sem!$E$2:$G$181=300)),"")</f>
        <v/>
      </c>
      <c r="AA261">
        <f>IFERROR(SUMPRODUCT((Parfaites!$B261=Sem.015!$C$2:$C$181)*(Sem.015!$E$2:$G$181=300)),"")</f>
        <v>0</v>
      </c>
      <c r="AB261" t="str">
        <f>IFERROR(SUMPRODUCT((Parfaites!$B261=[24]Sem!$C$2:$C$181)*([24]Sem!$E$2:$G$181=300)),"")</f>
        <v/>
      </c>
      <c r="AC261" t="str">
        <f>IFERROR(SUMPRODUCT((Parfaites!$B261=[25]Sem!$C$2:$C$181)*([25]Sem!$E$2:$G$181=300)),"")</f>
        <v/>
      </c>
      <c r="AD261" t="str">
        <f>IFERROR(SUMPRODUCT((Parfaites!$B261=[26]Sem!$C$2:$C$181)*([26]Sem!$E$2:$G$181=300)),"")</f>
        <v/>
      </c>
      <c r="AE261" t="str">
        <f>IFERROR(SUMPRODUCT((Parfaites!$B261=[27]Sem!$C$2:$C$181)*([27]Sem!$E$2:$G$181=300)),"")</f>
        <v/>
      </c>
      <c r="AF261" t="str">
        <f>IFERROR(SUMPRODUCT((Parfaites!$B261=[28]Sem!$C$2:$C$181)*([28]Sem!$E$2:$G$181=300)),"")</f>
        <v/>
      </c>
      <c r="AG261" t="str">
        <f>IFERROR(SUMPRODUCT((Parfaites!$B261=[29]Sem!$C$2:$C$181)*([29]Sem!$E$2:$G$181=300)),"")</f>
        <v/>
      </c>
      <c r="AH261" t="str">
        <f>IFERROR(SUMPRODUCT((Parfaites!$B261=[16]Sem!$C$2:$C$181)*([16]Sem!$E$2:$G$181=300)),"")</f>
        <v/>
      </c>
      <c r="AI261" t="str">
        <f>IFERROR(SUMPRODUCT((Parfaites!$B261=[15]Sem!$C$2:$C$181)*([15]Sem!$E$2:$G$181=300)),"")</f>
        <v/>
      </c>
      <c r="AJ261" t="str">
        <f>IFERROR(SUMPRODUCT((Parfaites!$B261=[14]Sem!$C$2:$C$181)*([14]Sem!$E$2:$G$181=300)),"")</f>
        <v/>
      </c>
      <c r="AK261" t="str">
        <f>IFERROR(SUMPRODUCT((Parfaites!$B261=[13]Sem!$C$2:$C$181)*([13]Sem!$E$2:$G$181=300)),"")</f>
        <v/>
      </c>
      <c r="AL261" t="str">
        <f>IFERROR(SUMPRODUCT((Parfaites!$B261=[12]Sem!$C$2:$C$181)*([12]Sem!$E$2:$G$181=300)),"")</f>
        <v/>
      </c>
      <c r="AM261" t="str">
        <f>IFERROR(SUMPRODUCT((Parfaites!$B261=[11]Sem!$C$2:$C$181)*([11]Sem!$E$2:$G$181=300)),"")</f>
        <v/>
      </c>
      <c r="AN261" t="str">
        <f>IFERROR(SUMPRODUCT((Parfaites!$B261=[10]Sem!$C$2:$C$181)*([10]Sem!$E$2:$G$181=300)),"")</f>
        <v/>
      </c>
      <c r="AO261" t="str">
        <f>IFERROR(SUMPRODUCT((Parfaites!$B261=[9]Sem!$C$2:$C$181)*([9]Sem!$E$2:$G$181=300)),"")</f>
        <v/>
      </c>
      <c r="AP261">
        <f>IFERROR(SUMPRODUCT((Parfaites!$B261=Sem.030!$C$2:$C$181)*(Sem.030!$E$2:$G$181=300)),"")</f>
        <v>0</v>
      </c>
      <c r="AQ261" t="str">
        <f>IFERROR(SUMPRODUCT((Parfaites!$B261=[8]Sem!$C$2:$C$181)*([8]Sem!$E$2:$G$181=300)),"")</f>
        <v/>
      </c>
      <c r="AR261" t="str">
        <f>IFERROR(SUMPRODUCT((Parfaites!$B261=[7]Sem!$C$2:$C$181)*([7]Sem!$E$2:$G$181=300)),"")</f>
        <v/>
      </c>
      <c r="AS261" t="str">
        <f>IFERROR(SUMPRODUCT((Parfaites!$B261=[6]Sem!$C$2:$C$181)*([6]Sem!$E$2:$G$181=300)),"")</f>
        <v/>
      </c>
      <c r="AT261">
        <f>IFERROR(SUMPRODUCT((Parfaites!$B261=Sem.034!$C$2:$C$181)*(Sem.034!$E$2:$G$181=300)),"")</f>
        <v>0</v>
      </c>
    </row>
    <row r="262" spans="1:46" x14ac:dyDescent="0.25">
      <c r="A262" s="73">
        <v>1259</v>
      </c>
      <c r="B262" s="135">
        <f>'Informations personnelles'!C262</f>
        <v>0</v>
      </c>
      <c r="C262" s="147">
        <f>SUMPRODUCT((Parfaites!B262='Abat-Neuf'!C$2:C$181)*('Abat-Neuf'!E$2:G$181=300))</f>
        <v>0</v>
      </c>
      <c r="D262" s="127">
        <f t="shared" si="4"/>
        <v>0</v>
      </c>
      <c r="E262" s="126">
        <f>IFERROR(C262*Données!$X$25+D262*Données!$X$23,"")</f>
        <v>0</v>
      </c>
      <c r="M262">
        <f>IFERROR(SUMPRODUCT((Parfaites!$B262=Sem.01!$C$2:$C$181)*(Sem.01!$E$2:$G$181=300)),"")</f>
        <v>0</v>
      </c>
      <c r="N262" t="str">
        <f>IFERROR(SUMPRODUCT((Parfaites!$B262=[1]Sem!$C$2:$C$181)*([1]Sem!$E$2:$G$181=300)),"")</f>
        <v/>
      </c>
      <c r="O262">
        <f>IFERROR(SUMPRODUCT((Parfaites!$B262=Sem.03!$C$2:$C$181)*(Sem.03!$E$2:$G$181=300)),"")</f>
        <v>0</v>
      </c>
      <c r="P262" t="str">
        <f>IFERROR(SUMPRODUCT((Parfaites!$B262=[2]Sem!$C$2:$C$181)*([2]Sem!$E$2:$G$181=300)),"")</f>
        <v/>
      </c>
      <c r="Q262" t="str">
        <f>IFERROR(SUMPRODUCT((Parfaites!$B262=[3]Sem!$C$2:$C$181)*([3]Sem!$E$2:$G$181=300)),"")</f>
        <v/>
      </c>
      <c r="R262" t="str">
        <f>IFERROR(SUMPRODUCT((Parfaites!$B262=[4]Sem!$C$2:$C$181)*([4]Sem!$E$2:$G$181=300)),"")</f>
        <v/>
      </c>
      <c r="S262" t="str">
        <f>IFERROR(SUMPRODUCT((Parfaites!$B262=[5]Sem!$C$2:$C$181)*([5]Sem!$E$2:$G$181=300)),"")</f>
        <v/>
      </c>
      <c r="T262" t="str">
        <f>IFERROR(SUMPRODUCT((Parfaites!$B262=[17]Sem!$C$2:$C$181)*([17]Sem!$E$2:$G$181=300)),"")</f>
        <v/>
      </c>
      <c r="U262" t="str">
        <f>IFERROR(SUMPRODUCT((Parfaites!$B262=[18]Sem!$C$2:$C$181)*([18]Sem!$E$2:$G$181=300)),"")</f>
        <v/>
      </c>
      <c r="V262" t="str">
        <f>IFERROR(SUMPRODUCT((Parfaites!$B262=[19]Sem!$C$2:$C$181)*([19]Sem!$E$2:$G$181=300)),"")</f>
        <v/>
      </c>
      <c r="W262" t="str">
        <f>IFERROR(SUMPRODUCT((Parfaites!$B262=[20]Sem!$C$2:$C$181)*([20]Sem!$E$2:$G$181=300)),"")</f>
        <v/>
      </c>
      <c r="X262" t="str">
        <f>IFERROR(SUMPRODUCT((Parfaites!$B262=[21]Sem!$C$2:$C$181)*([21]Sem!$E$2:$G$181=300)),"")</f>
        <v/>
      </c>
      <c r="Y262" t="str">
        <f>IFERROR(SUMPRODUCT((Parfaites!$B262=[22]Sem!$C$2:$C$181)*([22]Sem!$E$2:$G$181=300)),"")</f>
        <v/>
      </c>
      <c r="Z262" t="str">
        <f>IFERROR(SUMPRODUCT((Parfaites!$B262=[23]Sem!$C$2:$C$181)*([23]Sem!$E$2:$G$181=300)),"")</f>
        <v/>
      </c>
      <c r="AA262">
        <f>IFERROR(SUMPRODUCT((Parfaites!$B262=Sem.015!$C$2:$C$181)*(Sem.015!$E$2:$G$181=300)),"")</f>
        <v>0</v>
      </c>
      <c r="AB262" t="str">
        <f>IFERROR(SUMPRODUCT((Parfaites!$B262=[24]Sem!$C$2:$C$181)*([24]Sem!$E$2:$G$181=300)),"")</f>
        <v/>
      </c>
      <c r="AC262" t="str">
        <f>IFERROR(SUMPRODUCT((Parfaites!$B262=[25]Sem!$C$2:$C$181)*([25]Sem!$E$2:$G$181=300)),"")</f>
        <v/>
      </c>
      <c r="AD262" t="str">
        <f>IFERROR(SUMPRODUCT((Parfaites!$B262=[26]Sem!$C$2:$C$181)*([26]Sem!$E$2:$G$181=300)),"")</f>
        <v/>
      </c>
      <c r="AE262" t="str">
        <f>IFERROR(SUMPRODUCT((Parfaites!$B262=[27]Sem!$C$2:$C$181)*([27]Sem!$E$2:$G$181=300)),"")</f>
        <v/>
      </c>
      <c r="AF262" t="str">
        <f>IFERROR(SUMPRODUCT((Parfaites!$B262=[28]Sem!$C$2:$C$181)*([28]Sem!$E$2:$G$181=300)),"")</f>
        <v/>
      </c>
      <c r="AG262" t="str">
        <f>IFERROR(SUMPRODUCT((Parfaites!$B262=[29]Sem!$C$2:$C$181)*([29]Sem!$E$2:$G$181=300)),"")</f>
        <v/>
      </c>
      <c r="AH262" t="str">
        <f>IFERROR(SUMPRODUCT((Parfaites!$B262=[16]Sem!$C$2:$C$181)*([16]Sem!$E$2:$G$181=300)),"")</f>
        <v/>
      </c>
      <c r="AI262" t="str">
        <f>IFERROR(SUMPRODUCT((Parfaites!$B262=[15]Sem!$C$2:$C$181)*([15]Sem!$E$2:$G$181=300)),"")</f>
        <v/>
      </c>
      <c r="AJ262" t="str">
        <f>IFERROR(SUMPRODUCT((Parfaites!$B262=[14]Sem!$C$2:$C$181)*([14]Sem!$E$2:$G$181=300)),"")</f>
        <v/>
      </c>
      <c r="AK262" t="str">
        <f>IFERROR(SUMPRODUCT((Parfaites!$B262=[13]Sem!$C$2:$C$181)*([13]Sem!$E$2:$G$181=300)),"")</f>
        <v/>
      </c>
      <c r="AL262" t="str">
        <f>IFERROR(SUMPRODUCT((Parfaites!$B262=[12]Sem!$C$2:$C$181)*([12]Sem!$E$2:$G$181=300)),"")</f>
        <v/>
      </c>
      <c r="AM262" t="str">
        <f>IFERROR(SUMPRODUCT((Parfaites!$B262=[11]Sem!$C$2:$C$181)*([11]Sem!$E$2:$G$181=300)),"")</f>
        <v/>
      </c>
      <c r="AN262" t="str">
        <f>IFERROR(SUMPRODUCT((Parfaites!$B262=[10]Sem!$C$2:$C$181)*([10]Sem!$E$2:$G$181=300)),"")</f>
        <v/>
      </c>
      <c r="AO262" t="str">
        <f>IFERROR(SUMPRODUCT((Parfaites!$B262=[9]Sem!$C$2:$C$181)*([9]Sem!$E$2:$G$181=300)),"")</f>
        <v/>
      </c>
      <c r="AP262">
        <f>IFERROR(SUMPRODUCT((Parfaites!$B262=Sem.030!$C$2:$C$181)*(Sem.030!$E$2:$G$181=300)),"")</f>
        <v>0</v>
      </c>
      <c r="AQ262" t="str">
        <f>IFERROR(SUMPRODUCT((Parfaites!$B262=[8]Sem!$C$2:$C$181)*([8]Sem!$E$2:$G$181=300)),"")</f>
        <v/>
      </c>
      <c r="AR262" t="str">
        <f>IFERROR(SUMPRODUCT((Parfaites!$B262=[7]Sem!$C$2:$C$181)*([7]Sem!$E$2:$G$181=300)),"")</f>
        <v/>
      </c>
      <c r="AS262" t="str">
        <f>IFERROR(SUMPRODUCT((Parfaites!$B262=[6]Sem!$C$2:$C$181)*([6]Sem!$E$2:$G$181=300)),"")</f>
        <v/>
      </c>
      <c r="AT262">
        <f>IFERROR(SUMPRODUCT((Parfaites!$B262=Sem.034!$C$2:$C$181)*(Sem.034!$E$2:$G$181=300)),"")</f>
        <v>0</v>
      </c>
    </row>
    <row r="263" spans="1:46" x14ac:dyDescent="0.25">
      <c r="A263" s="73">
        <v>1260</v>
      </c>
      <c r="B263" s="135">
        <f>'Informations personnelles'!C263</f>
        <v>0</v>
      </c>
      <c r="C263" s="147">
        <f>SUMPRODUCT((Parfaites!B263='Abat-Neuf'!C$2:C$181)*('Abat-Neuf'!E$2:G$181=300))</f>
        <v>0</v>
      </c>
      <c r="D263" s="127">
        <f t="shared" si="4"/>
        <v>0</v>
      </c>
      <c r="E263" s="126">
        <f>IFERROR(C263*Données!$X$25+D263*Données!$X$23,"")</f>
        <v>0</v>
      </c>
      <c r="M263">
        <f>IFERROR(SUMPRODUCT((Parfaites!$B263=Sem.01!$C$2:$C$181)*(Sem.01!$E$2:$G$181=300)),"")</f>
        <v>0</v>
      </c>
      <c r="N263" t="str">
        <f>IFERROR(SUMPRODUCT((Parfaites!$B263=[1]Sem!$C$2:$C$181)*([1]Sem!$E$2:$G$181=300)),"")</f>
        <v/>
      </c>
      <c r="O263">
        <f>IFERROR(SUMPRODUCT((Parfaites!$B263=Sem.03!$C$2:$C$181)*(Sem.03!$E$2:$G$181=300)),"")</f>
        <v>0</v>
      </c>
      <c r="P263" t="str">
        <f>IFERROR(SUMPRODUCT((Parfaites!$B263=[2]Sem!$C$2:$C$181)*([2]Sem!$E$2:$G$181=300)),"")</f>
        <v/>
      </c>
      <c r="Q263" t="str">
        <f>IFERROR(SUMPRODUCT((Parfaites!$B263=[3]Sem!$C$2:$C$181)*([3]Sem!$E$2:$G$181=300)),"")</f>
        <v/>
      </c>
      <c r="R263" t="str">
        <f>IFERROR(SUMPRODUCT((Parfaites!$B263=[4]Sem!$C$2:$C$181)*([4]Sem!$E$2:$G$181=300)),"")</f>
        <v/>
      </c>
      <c r="S263" t="str">
        <f>IFERROR(SUMPRODUCT((Parfaites!$B263=[5]Sem!$C$2:$C$181)*([5]Sem!$E$2:$G$181=300)),"")</f>
        <v/>
      </c>
      <c r="T263" t="str">
        <f>IFERROR(SUMPRODUCT((Parfaites!$B263=[17]Sem!$C$2:$C$181)*([17]Sem!$E$2:$G$181=300)),"")</f>
        <v/>
      </c>
      <c r="U263" t="str">
        <f>IFERROR(SUMPRODUCT((Parfaites!$B263=[18]Sem!$C$2:$C$181)*([18]Sem!$E$2:$G$181=300)),"")</f>
        <v/>
      </c>
      <c r="V263" t="str">
        <f>IFERROR(SUMPRODUCT((Parfaites!$B263=[19]Sem!$C$2:$C$181)*([19]Sem!$E$2:$G$181=300)),"")</f>
        <v/>
      </c>
      <c r="W263" t="str">
        <f>IFERROR(SUMPRODUCT((Parfaites!$B263=[20]Sem!$C$2:$C$181)*([20]Sem!$E$2:$G$181=300)),"")</f>
        <v/>
      </c>
      <c r="X263" t="str">
        <f>IFERROR(SUMPRODUCT((Parfaites!$B263=[21]Sem!$C$2:$C$181)*([21]Sem!$E$2:$G$181=300)),"")</f>
        <v/>
      </c>
      <c r="Y263" t="str">
        <f>IFERROR(SUMPRODUCT((Parfaites!$B263=[22]Sem!$C$2:$C$181)*([22]Sem!$E$2:$G$181=300)),"")</f>
        <v/>
      </c>
      <c r="Z263" t="str">
        <f>IFERROR(SUMPRODUCT((Parfaites!$B263=[23]Sem!$C$2:$C$181)*([23]Sem!$E$2:$G$181=300)),"")</f>
        <v/>
      </c>
      <c r="AA263">
        <f>IFERROR(SUMPRODUCT((Parfaites!$B263=Sem.015!$C$2:$C$181)*(Sem.015!$E$2:$G$181=300)),"")</f>
        <v>0</v>
      </c>
      <c r="AB263" t="str">
        <f>IFERROR(SUMPRODUCT((Parfaites!$B263=[24]Sem!$C$2:$C$181)*([24]Sem!$E$2:$G$181=300)),"")</f>
        <v/>
      </c>
      <c r="AC263" t="str">
        <f>IFERROR(SUMPRODUCT((Parfaites!$B263=[25]Sem!$C$2:$C$181)*([25]Sem!$E$2:$G$181=300)),"")</f>
        <v/>
      </c>
      <c r="AD263" t="str">
        <f>IFERROR(SUMPRODUCT((Parfaites!$B263=[26]Sem!$C$2:$C$181)*([26]Sem!$E$2:$G$181=300)),"")</f>
        <v/>
      </c>
      <c r="AE263" t="str">
        <f>IFERROR(SUMPRODUCT((Parfaites!$B263=[27]Sem!$C$2:$C$181)*([27]Sem!$E$2:$G$181=300)),"")</f>
        <v/>
      </c>
      <c r="AF263" t="str">
        <f>IFERROR(SUMPRODUCT((Parfaites!$B263=[28]Sem!$C$2:$C$181)*([28]Sem!$E$2:$G$181=300)),"")</f>
        <v/>
      </c>
      <c r="AG263" t="str">
        <f>IFERROR(SUMPRODUCT((Parfaites!$B263=[29]Sem!$C$2:$C$181)*([29]Sem!$E$2:$G$181=300)),"")</f>
        <v/>
      </c>
      <c r="AH263" t="str">
        <f>IFERROR(SUMPRODUCT((Parfaites!$B263=[16]Sem!$C$2:$C$181)*([16]Sem!$E$2:$G$181=300)),"")</f>
        <v/>
      </c>
      <c r="AI263" t="str">
        <f>IFERROR(SUMPRODUCT((Parfaites!$B263=[15]Sem!$C$2:$C$181)*([15]Sem!$E$2:$G$181=300)),"")</f>
        <v/>
      </c>
      <c r="AJ263" t="str">
        <f>IFERROR(SUMPRODUCT((Parfaites!$B263=[14]Sem!$C$2:$C$181)*([14]Sem!$E$2:$G$181=300)),"")</f>
        <v/>
      </c>
      <c r="AK263" t="str">
        <f>IFERROR(SUMPRODUCT((Parfaites!$B263=[13]Sem!$C$2:$C$181)*([13]Sem!$E$2:$G$181=300)),"")</f>
        <v/>
      </c>
      <c r="AL263" t="str">
        <f>IFERROR(SUMPRODUCT((Parfaites!$B263=[12]Sem!$C$2:$C$181)*([12]Sem!$E$2:$G$181=300)),"")</f>
        <v/>
      </c>
      <c r="AM263" t="str">
        <f>IFERROR(SUMPRODUCT((Parfaites!$B263=[11]Sem!$C$2:$C$181)*([11]Sem!$E$2:$G$181=300)),"")</f>
        <v/>
      </c>
      <c r="AN263" t="str">
        <f>IFERROR(SUMPRODUCT((Parfaites!$B263=[10]Sem!$C$2:$C$181)*([10]Sem!$E$2:$G$181=300)),"")</f>
        <v/>
      </c>
      <c r="AO263" t="str">
        <f>IFERROR(SUMPRODUCT((Parfaites!$B263=[9]Sem!$C$2:$C$181)*([9]Sem!$E$2:$G$181=300)),"")</f>
        <v/>
      </c>
      <c r="AP263">
        <f>IFERROR(SUMPRODUCT((Parfaites!$B263=Sem.030!$C$2:$C$181)*(Sem.030!$E$2:$G$181=300)),"")</f>
        <v>0</v>
      </c>
      <c r="AQ263" t="str">
        <f>IFERROR(SUMPRODUCT((Parfaites!$B263=[8]Sem!$C$2:$C$181)*([8]Sem!$E$2:$G$181=300)),"")</f>
        <v/>
      </c>
      <c r="AR263" t="str">
        <f>IFERROR(SUMPRODUCT((Parfaites!$B263=[7]Sem!$C$2:$C$181)*([7]Sem!$E$2:$G$181=300)),"")</f>
        <v/>
      </c>
      <c r="AS263" t="str">
        <f>IFERROR(SUMPRODUCT((Parfaites!$B263=[6]Sem!$C$2:$C$181)*([6]Sem!$E$2:$G$181=300)),"")</f>
        <v/>
      </c>
      <c r="AT263">
        <f>IFERROR(SUMPRODUCT((Parfaites!$B263=Sem.034!$C$2:$C$181)*(Sem.034!$E$2:$G$181=300)),"")</f>
        <v>0</v>
      </c>
    </row>
    <row r="264" spans="1:46" x14ac:dyDescent="0.25">
      <c r="A264" s="73">
        <v>1261</v>
      </c>
      <c r="B264" s="135">
        <f>'Informations personnelles'!C264</f>
        <v>0</v>
      </c>
      <c r="C264" s="147">
        <f>SUMPRODUCT((Parfaites!B264='Abat-Neuf'!C$2:C$181)*('Abat-Neuf'!E$2:G$181=300))</f>
        <v>0</v>
      </c>
      <c r="D264" s="127">
        <f t="shared" si="4"/>
        <v>0</v>
      </c>
      <c r="E264" s="126">
        <f>IFERROR(C264*Données!$X$25+D264*Données!$X$23,"")</f>
        <v>0</v>
      </c>
      <c r="M264">
        <f>IFERROR(SUMPRODUCT((Parfaites!$B264=Sem.01!$C$2:$C$181)*(Sem.01!$E$2:$G$181=300)),"")</f>
        <v>0</v>
      </c>
      <c r="N264" t="str">
        <f>IFERROR(SUMPRODUCT((Parfaites!$B264=[1]Sem!$C$2:$C$181)*([1]Sem!$E$2:$G$181=300)),"")</f>
        <v/>
      </c>
      <c r="O264">
        <f>IFERROR(SUMPRODUCT((Parfaites!$B264=Sem.03!$C$2:$C$181)*(Sem.03!$E$2:$G$181=300)),"")</f>
        <v>0</v>
      </c>
      <c r="P264" t="str">
        <f>IFERROR(SUMPRODUCT((Parfaites!$B264=[2]Sem!$C$2:$C$181)*([2]Sem!$E$2:$G$181=300)),"")</f>
        <v/>
      </c>
      <c r="Q264" t="str">
        <f>IFERROR(SUMPRODUCT((Parfaites!$B264=[3]Sem!$C$2:$C$181)*([3]Sem!$E$2:$G$181=300)),"")</f>
        <v/>
      </c>
      <c r="R264" t="str">
        <f>IFERROR(SUMPRODUCT((Parfaites!$B264=[4]Sem!$C$2:$C$181)*([4]Sem!$E$2:$G$181=300)),"")</f>
        <v/>
      </c>
      <c r="S264" t="str">
        <f>IFERROR(SUMPRODUCT((Parfaites!$B264=[5]Sem!$C$2:$C$181)*([5]Sem!$E$2:$G$181=300)),"")</f>
        <v/>
      </c>
      <c r="T264" t="str">
        <f>IFERROR(SUMPRODUCT((Parfaites!$B264=[17]Sem!$C$2:$C$181)*([17]Sem!$E$2:$G$181=300)),"")</f>
        <v/>
      </c>
      <c r="U264" t="str">
        <f>IFERROR(SUMPRODUCT((Parfaites!$B264=[18]Sem!$C$2:$C$181)*([18]Sem!$E$2:$G$181=300)),"")</f>
        <v/>
      </c>
      <c r="V264" t="str">
        <f>IFERROR(SUMPRODUCT((Parfaites!$B264=[19]Sem!$C$2:$C$181)*([19]Sem!$E$2:$G$181=300)),"")</f>
        <v/>
      </c>
      <c r="W264" t="str">
        <f>IFERROR(SUMPRODUCT((Parfaites!$B264=[20]Sem!$C$2:$C$181)*([20]Sem!$E$2:$G$181=300)),"")</f>
        <v/>
      </c>
      <c r="X264" t="str">
        <f>IFERROR(SUMPRODUCT((Parfaites!$B264=[21]Sem!$C$2:$C$181)*([21]Sem!$E$2:$G$181=300)),"")</f>
        <v/>
      </c>
      <c r="Y264" t="str">
        <f>IFERROR(SUMPRODUCT((Parfaites!$B264=[22]Sem!$C$2:$C$181)*([22]Sem!$E$2:$G$181=300)),"")</f>
        <v/>
      </c>
      <c r="Z264" t="str">
        <f>IFERROR(SUMPRODUCT((Parfaites!$B264=[23]Sem!$C$2:$C$181)*([23]Sem!$E$2:$G$181=300)),"")</f>
        <v/>
      </c>
      <c r="AA264">
        <f>IFERROR(SUMPRODUCT((Parfaites!$B264=Sem.015!$C$2:$C$181)*(Sem.015!$E$2:$G$181=300)),"")</f>
        <v>0</v>
      </c>
      <c r="AB264" t="str">
        <f>IFERROR(SUMPRODUCT((Parfaites!$B264=[24]Sem!$C$2:$C$181)*([24]Sem!$E$2:$G$181=300)),"")</f>
        <v/>
      </c>
      <c r="AC264" t="str">
        <f>IFERROR(SUMPRODUCT((Parfaites!$B264=[25]Sem!$C$2:$C$181)*([25]Sem!$E$2:$G$181=300)),"")</f>
        <v/>
      </c>
      <c r="AD264" t="str">
        <f>IFERROR(SUMPRODUCT((Parfaites!$B264=[26]Sem!$C$2:$C$181)*([26]Sem!$E$2:$G$181=300)),"")</f>
        <v/>
      </c>
      <c r="AE264" t="str">
        <f>IFERROR(SUMPRODUCT((Parfaites!$B264=[27]Sem!$C$2:$C$181)*([27]Sem!$E$2:$G$181=300)),"")</f>
        <v/>
      </c>
      <c r="AF264" t="str">
        <f>IFERROR(SUMPRODUCT((Parfaites!$B264=[28]Sem!$C$2:$C$181)*([28]Sem!$E$2:$G$181=300)),"")</f>
        <v/>
      </c>
      <c r="AG264" t="str">
        <f>IFERROR(SUMPRODUCT((Parfaites!$B264=[29]Sem!$C$2:$C$181)*([29]Sem!$E$2:$G$181=300)),"")</f>
        <v/>
      </c>
      <c r="AH264" t="str">
        <f>IFERROR(SUMPRODUCT((Parfaites!$B264=[16]Sem!$C$2:$C$181)*([16]Sem!$E$2:$G$181=300)),"")</f>
        <v/>
      </c>
      <c r="AI264" t="str">
        <f>IFERROR(SUMPRODUCT((Parfaites!$B264=[15]Sem!$C$2:$C$181)*([15]Sem!$E$2:$G$181=300)),"")</f>
        <v/>
      </c>
      <c r="AJ264" t="str">
        <f>IFERROR(SUMPRODUCT((Parfaites!$B264=[14]Sem!$C$2:$C$181)*([14]Sem!$E$2:$G$181=300)),"")</f>
        <v/>
      </c>
      <c r="AK264" t="str">
        <f>IFERROR(SUMPRODUCT((Parfaites!$B264=[13]Sem!$C$2:$C$181)*([13]Sem!$E$2:$G$181=300)),"")</f>
        <v/>
      </c>
      <c r="AL264" t="str">
        <f>IFERROR(SUMPRODUCT((Parfaites!$B264=[12]Sem!$C$2:$C$181)*([12]Sem!$E$2:$G$181=300)),"")</f>
        <v/>
      </c>
      <c r="AM264" t="str">
        <f>IFERROR(SUMPRODUCT((Parfaites!$B264=[11]Sem!$C$2:$C$181)*([11]Sem!$E$2:$G$181=300)),"")</f>
        <v/>
      </c>
      <c r="AN264" t="str">
        <f>IFERROR(SUMPRODUCT((Parfaites!$B264=[10]Sem!$C$2:$C$181)*([10]Sem!$E$2:$G$181=300)),"")</f>
        <v/>
      </c>
      <c r="AO264" t="str">
        <f>IFERROR(SUMPRODUCT((Parfaites!$B264=[9]Sem!$C$2:$C$181)*([9]Sem!$E$2:$G$181=300)),"")</f>
        <v/>
      </c>
      <c r="AP264">
        <f>IFERROR(SUMPRODUCT((Parfaites!$B264=Sem.030!$C$2:$C$181)*(Sem.030!$E$2:$G$181=300)),"")</f>
        <v>0</v>
      </c>
      <c r="AQ264" t="str">
        <f>IFERROR(SUMPRODUCT((Parfaites!$B264=[8]Sem!$C$2:$C$181)*([8]Sem!$E$2:$G$181=300)),"")</f>
        <v/>
      </c>
      <c r="AR264" t="str">
        <f>IFERROR(SUMPRODUCT((Parfaites!$B264=[7]Sem!$C$2:$C$181)*([7]Sem!$E$2:$G$181=300)),"")</f>
        <v/>
      </c>
      <c r="AS264" t="str">
        <f>IFERROR(SUMPRODUCT((Parfaites!$B264=[6]Sem!$C$2:$C$181)*([6]Sem!$E$2:$G$181=300)),"")</f>
        <v/>
      </c>
      <c r="AT264">
        <f>IFERROR(SUMPRODUCT((Parfaites!$B264=Sem.034!$C$2:$C$181)*(Sem.034!$E$2:$G$181=300)),"")</f>
        <v>0</v>
      </c>
    </row>
    <row r="265" spans="1:46" x14ac:dyDescent="0.25">
      <c r="A265" s="73">
        <v>1262</v>
      </c>
      <c r="B265" s="135">
        <f>'Informations personnelles'!C265</f>
        <v>0</v>
      </c>
      <c r="C265" s="147">
        <f>SUMPRODUCT((Parfaites!B265='Abat-Neuf'!C$2:C$181)*('Abat-Neuf'!E$2:G$181=300))</f>
        <v>0</v>
      </c>
      <c r="D265" s="127">
        <f t="shared" si="4"/>
        <v>0</v>
      </c>
      <c r="E265" s="126">
        <f>IFERROR(C265*Données!$X$25+D265*Données!$X$23,"")</f>
        <v>0</v>
      </c>
      <c r="M265">
        <f>IFERROR(SUMPRODUCT((Parfaites!$B265=Sem.01!$C$2:$C$181)*(Sem.01!$E$2:$G$181=300)),"")</f>
        <v>0</v>
      </c>
      <c r="N265" t="str">
        <f>IFERROR(SUMPRODUCT((Parfaites!$B265=[1]Sem!$C$2:$C$181)*([1]Sem!$E$2:$G$181=300)),"")</f>
        <v/>
      </c>
      <c r="O265">
        <f>IFERROR(SUMPRODUCT((Parfaites!$B265=Sem.03!$C$2:$C$181)*(Sem.03!$E$2:$G$181=300)),"")</f>
        <v>0</v>
      </c>
      <c r="P265" t="str">
        <f>IFERROR(SUMPRODUCT((Parfaites!$B265=[2]Sem!$C$2:$C$181)*([2]Sem!$E$2:$G$181=300)),"")</f>
        <v/>
      </c>
      <c r="Q265" t="str">
        <f>IFERROR(SUMPRODUCT((Parfaites!$B265=[3]Sem!$C$2:$C$181)*([3]Sem!$E$2:$G$181=300)),"")</f>
        <v/>
      </c>
      <c r="R265" t="str">
        <f>IFERROR(SUMPRODUCT((Parfaites!$B265=[4]Sem!$C$2:$C$181)*([4]Sem!$E$2:$G$181=300)),"")</f>
        <v/>
      </c>
      <c r="S265" t="str">
        <f>IFERROR(SUMPRODUCT((Parfaites!$B265=[5]Sem!$C$2:$C$181)*([5]Sem!$E$2:$G$181=300)),"")</f>
        <v/>
      </c>
      <c r="T265" t="str">
        <f>IFERROR(SUMPRODUCT((Parfaites!$B265=[17]Sem!$C$2:$C$181)*([17]Sem!$E$2:$G$181=300)),"")</f>
        <v/>
      </c>
      <c r="U265" t="str">
        <f>IFERROR(SUMPRODUCT((Parfaites!$B265=[18]Sem!$C$2:$C$181)*([18]Sem!$E$2:$G$181=300)),"")</f>
        <v/>
      </c>
      <c r="V265" t="str">
        <f>IFERROR(SUMPRODUCT((Parfaites!$B265=[19]Sem!$C$2:$C$181)*([19]Sem!$E$2:$G$181=300)),"")</f>
        <v/>
      </c>
      <c r="W265" t="str">
        <f>IFERROR(SUMPRODUCT((Parfaites!$B265=[20]Sem!$C$2:$C$181)*([20]Sem!$E$2:$G$181=300)),"")</f>
        <v/>
      </c>
      <c r="X265" t="str">
        <f>IFERROR(SUMPRODUCT((Parfaites!$B265=[21]Sem!$C$2:$C$181)*([21]Sem!$E$2:$G$181=300)),"")</f>
        <v/>
      </c>
      <c r="Y265" t="str">
        <f>IFERROR(SUMPRODUCT((Parfaites!$B265=[22]Sem!$C$2:$C$181)*([22]Sem!$E$2:$G$181=300)),"")</f>
        <v/>
      </c>
      <c r="Z265" t="str">
        <f>IFERROR(SUMPRODUCT((Parfaites!$B265=[23]Sem!$C$2:$C$181)*([23]Sem!$E$2:$G$181=300)),"")</f>
        <v/>
      </c>
      <c r="AA265">
        <f>IFERROR(SUMPRODUCT((Parfaites!$B265=Sem.015!$C$2:$C$181)*(Sem.015!$E$2:$G$181=300)),"")</f>
        <v>0</v>
      </c>
      <c r="AB265" t="str">
        <f>IFERROR(SUMPRODUCT((Parfaites!$B265=[24]Sem!$C$2:$C$181)*([24]Sem!$E$2:$G$181=300)),"")</f>
        <v/>
      </c>
      <c r="AC265" t="str">
        <f>IFERROR(SUMPRODUCT((Parfaites!$B265=[25]Sem!$C$2:$C$181)*([25]Sem!$E$2:$G$181=300)),"")</f>
        <v/>
      </c>
      <c r="AD265" t="str">
        <f>IFERROR(SUMPRODUCT((Parfaites!$B265=[26]Sem!$C$2:$C$181)*([26]Sem!$E$2:$G$181=300)),"")</f>
        <v/>
      </c>
      <c r="AE265" t="str">
        <f>IFERROR(SUMPRODUCT((Parfaites!$B265=[27]Sem!$C$2:$C$181)*([27]Sem!$E$2:$G$181=300)),"")</f>
        <v/>
      </c>
      <c r="AF265" t="str">
        <f>IFERROR(SUMPRODUCT((Parfaites!$B265=[28]Sem!$C$2:$C$181)*([28]Sem!$E$2:$G$181=300)),"")</f>
        <v/>
      </c>
      <c r="AG265" t="str">
        <f>IFERROR(SUMPRODUCT((Parfaites!$B265=[29]Sem!$C$2:$C$181)*([29]Sem!$E$2:$G$181=300)),"")</f>
        <v/>
      </c>
      <c r="AH265" t="str">
        <f>IFERROR(SUMPRODUCT((Parfaites!$B265=[16]Sem!$C$2:$C$181)*([16]Sem!$E$2:$G$181=300)),"")</f>
        <v/>
      </c>
      <c r="AI265" t="str">
        <f>IFERROR(SUMPRODUCT((Parfaites!$B265=[15]Sem!$C$2:$C$181)*([15]Sem!$E$2:$G$181=300)),"")</f>
        <v/>
      </c>
      <c r="AJ265" t="str">
        <f>IFERROR(SUMPRODUCT((Parfaites!$B265=[14]Sem!$C$2:$C$181)*([14]Sem!$E$2:$G$181=300)),"")</f>
        <v/>
      </c>
      <c r="AK265" t="str">
        <f>IFERROR(SUMPRODUCT((Parfaites!$B265=[13]Sem!$C$2:$C$181)*([13]Sem!$E$2:$G$181=300)),"")</f>
        <v/>
      </c>
      <c r="AL265" t="str">
        <f>IFERROR(SUMPRODUCT((Parfaites!$B265=[12]Sem!$C$2:$C$181)*([12]Sem!$E$2:$G$181=300)),"")</f>
        <v/>
      </c>
      <c r="AM265" t="str">
        <f>IFERROR(SUMPRODUCT((Parfaites!$B265=[11]Sem!$C$2:$C$181)*([11]Sem!$E$2:$G$181=300)),"")</f>
        <v/>
      </c>
      <c r="AN265" t="str">
        <f>IFERROR(SUMPRODUCT((Parfaites!$B265=[10]Sem!$C$2:$C$181)*([10]Sem!$E$2:$G$181=300)),"")</f>
        <v/>
      </c>
      <c r="AO265" t="str">
        <f>IFERROR(SUMPRODUCT((Parfaites!$B265=[9]Sem!$C$2:$C$181)*([9]Sem!$E$2:$G$181=300)),"")</f>
        <v/>
      </c>
      <c r="AP265">
        <f>IFERROR(SUMPRODUCT((Parfaites!$B265=Sem.030!$C$2:$C$181)*(Sem.030!$E$2:$G$181=300)),"")</f>
        <v>0</v>
      </c>
      <c r="AQ265" t="str">
        <f>IFERROR(SUMPRODUCT((Parfaites!$B265=[8]Sem!$C$2:$C$181)*([8]Sem!$E$2:$G$181=300)),"")</f>
        <v/>
      </c>
      <c r="AR265" t="str">
        <f>IFERROR(SUMPRODUCT((Parfaites!$B265=[7]Sem!$C$2:$C$181)*([7]Sem!$E$2:$G$181=300)),"")</f>
        <v/>
      </c>
      <c r="AS265" t="str">
        <f>IFERROR(SUMPRODUCT((Parfaites!$B265=[6]Sem!$C$2:$C$181)*([6]Sem!$E$2:$G$181=300)),"")</f>
        <v/>
      </c>
      <c r="AT265">
        <f>IFERROR(SUMPRODUCT((Parfaites!$B265=Sem.034!$C$2:$C$181)*(Sem.034!$E$2:$G$181=300)),"")</f>
        <v>0</v>
      </c>
    </row>
    <row r="266" spans="1:46" x14ac:dyDescent="0.25">
      <c r="A266" s="73">
        <v>1263</v>
      </c>
      <c r="B266" s="135">
        <f>'Informations personnelles'!C266</f>
        <v>0</v>
      </c>
      <c r="C266" s="147">
        <f>SUMPRODUCT((Parfaites!B266='Abat-Neuf'!C$2:C$181)*('Abat-Neuf'!E$2:G$181=300))</f>
        <v>0</v>
      </c>
      <c r="D266" s="127">
        <f t="shared" si="4"/>
        <v>0</v>
      </c>
      <c r="E266" s="126">
        <f>IFERROR(C266*Données!$X$25+D266*Données!$X$23,"")</f>
        <v>0</v>
      </c>
      <c r="M266">
        <f>IFERROR(SUMPRODUCT((Parfaites!$B266=Sem.01!$C$2:$C$181)*(Sem.01!$E$2:$G$181=300)),"")</f>
        <v>0</v>
      </c>
      <c r="N266" t="str">
        <f>IFERROR(SUMPRODUCT((Parfaites!$B266=[1]Sem!$C$2:$C$181)*([1]Sem!$E$2:$G$181=300)),"")</f>
        <v/>
      </c>
      <c r="O266">
        <f>IFERROR(SUMPRODUCT((Parfaites!$B266=Sem.03!$C$2:$C$181)*(Sem.03!$E$2:$G$181=300)),"")</f>
        <v>0</v>
      </c>
      <c r="P266" t="str">
        <f>IFERROR(SUMPRODUCT((Parfaites!$B266=[2]Sem!$C$2:$C$181)*([2]Sem!$E$2:$G$181=300)),"")</f>
        <v/>
      </c>
      <c r="Q266" t="str">
        <f>IFERROR(SUMPRODUCT((Parfaites!$B266=[3]Sem!$C$2:$C$181)*([3]Sem!$E$2:$G$181=300)),"")</f>
        <v/>
      </c>
      <c r="R266" t="str">
        <f>IFERROR(SUMPRODUCT((Parfaites!$B266=[4]Sem!$C$2:$C$181)*([4]Sem!$E$2:$G$181=300)),"")</f>
        <v/>
      </c>
      <c r="S266" t="str">
        <f>IFERROR(SUMPRODUCT((Parfaites!$B266=[5]Sem!$C$2:$C$181)*([5]Sem!$E$2:$G$181=300)),"")</f>
        <v/>
      </c>
      <c r="T266" t="str">
        <f>IFERROR(SUMPRODUCT((Parfaites!$B266=[17]Sem!$C$2:$C$181)*([17]Sem!$E$2:$G$181=300)),"")</f>
        <v/>
      </c>
      <c r="U266" t="str">
        <f>IFERROR(SUMPRODUCT((Parfaites!$B266=[18]Sem!$C$2:$C$181)*([18]Sem!$E$2:$G$181=300)),"")</f>
        <v/>
      </c>
      <c r="V266" t="str">
        <f>IFERROR(SUMPRODUCT((Parfaites!$B266=[19]Sem!$C$2:$C$181)*([19]Sem!$E$2:$G$181=300)),"")</f>
        <v/>
      </c>
      <c r="W266" t="str">
        <f>IFERROR(SUMPRODUCT((Parfaites!$B266=[20]Sem!$C$2:$C$181)*([20]Sem!$E$2:$G$181=300)),"")</f>
        <v/>
      </c>
      <c r="X266" t="str">
        <f>IFERROR(SUMPRODUCT((Parfaites!$B266=[21]Sem!$C$2:$C$181)*([21]Sem!$E$2:$G$181=300)),"")</f>
        <v/>
      </c>
      <c r="Y266" t="str">
        <f>IFERROR(SUMPRODUCT((Parfaites!$B266=[22]Sem!$C$2:$C$181)*([22]Sem!$E$2:$G$181=300)),"")</f>
        <v/>
      </c>
      <c r="Z266" t="str">
        <f>IFERROR(SUMPRODUCT((Parfaites!$B266=[23]Sem!$C$2:$C$181)*([23]Sem!$E$2:$G$181=300)),"")</f>
        <v/>
      </c>
      <c r="AA266">
        <f>IFERROR(SUMPRODUCT((Parfaites!$B266=Sem.015!$C$2:$C$181)*(Sem.015!$E$2:$G$181=300)),"")</f>
        <v>0</v>
      </c>
      <c r="AB266" t="str">
        <f>IFERROR(SUMPRODUCT((Parfaites!$B266=[24]Sem!$C$2:$C$181)*([24]Sem!$E$2:$G$181=300)),"")</f>
        <v/>
      </c>
      <c r="AC266" t="str">
        <f>IFERROR(SUMPRODUCT((Parfaites!$B266=[25]Sem!$C$2:$C$181)*([25]Sem!$E$2:$G$181=300)),"")</f>
        <v/>
      </c>
      <c r="AD266" t="str">
        <f>IFERROR(SUMPRODUCT((Parfaites!$B266=[26]Sem!$C$2:$C$181)*([26]Sem!$E$2:$G$181=300)),"")</f>
        <v/>
      </c>
      <c r="AE266" t="str">
        <f>IFERROR(SUMPRODUCT((Parfaites!$B266=[27]Sem!$C$2:$C$181)*([27]Sem!$E$2:$G$181=300)),"")</f>
        <v/>
      </c>
      <c r="AF266" t="str">
        <f>IFERROR(SUMPRODUCT((Parfaites!$B266=[28]Sem!$C$2:$C$181)*([28]Sem!$E$2:$G$181=300)),"")</f>
        <v/>
      </c>
      <c r="AG266" t="str">
        <f>IFERROR(SUMPRODUCT((Parfaites!$B266=[29]Sem!$C$2:$C$181)*([29]Sem!$E$2:$G$181=300)),"")</f>
        <v/>
      </c>
      <c r="AH266" t="str">
        <f>IFERROR(SUMPRODUCT((Parfaites!$B266=[16]Sem!$C$2:$C$181)*([16]Sem!$E$2:$G$181=300)),"")</f>
        <v/>
      </c>
      <c r="AI266" t="str">
        <f>IFERROR(SUMPRODUCT((Parfaites!$B266=[15]Sem!$C$2:$C$181)*([15]Sem!$E$2:$G$181=300)),"")</f>
        <v/>
      </c>
      <c r="AJ266" t="str">
        <f>IFERROR(SUMPRODUCT((Parfaites!$B266=[14]Sem!$C$2:$C$181)*([14]Sem!$E$2:$G$181=300)),"")</f>
        <v/>
      </c>
      <c r="AK266" t="str">
        <f>IFERROR(SUMPRODUCT((Parfaites!$B266=[13]Sem!$C$2:$C$181)*([13]Sem!$E$2:$G$181=300)),"")</f>
        <v/>
      </c>
      <c r="AL266" t="str">
        <f>IFERROR(SUMPRODUCT((Parfaites!$B266=[12]Sem!$C$2:$C$181)*([12]Sem!$E$2:$G$181=300)),"")</f>
        <v/>
      </c>
      <c r="AM266" t="str">
        <f>IFERROR(SUMPRODUCT((Parfaites!$B266=[11]Sem!$C$2:$C$181)*([11]Sem!$E$2:$G$181=300)),"")</f>
        <v/>
      </c>
      <c r="AN266" t="str">
        <f>IFERROR(SUMPRODUCT((Parfaites!$B266=[10]Sem!$C$2:$C$181)*([10]Sem!$E$2:$G$181=300)),"")</f>
        <v/>
      </c>
      <c r="AO266" t="str">
        <f>IFERROR(SUMPRODUCT((Parfaites!$B266=[9]Sem!$C$2:$C$181)*([9]Sem!$E$2:$G$181=300)),"")</f>
        <v/>
      </c>
      <c r="AP266">
        <f>IFERROR(SUMPRODUCT((Parfaites!$B266=Sem.030!$C$2:$C$181)*(Sem.030!$E$2:$G$181=300)),"")</f>
        <v>0</v>
      </c>
      <c r="AQ266" t="str">
        <f>IFERROR(SUMPRODUCT((Parfaites!$B266=[8]Sem!$C$2:$C$181)*([8]Sem!$E$2:$G$181=300)),"")</f>
        <v/>
      </c>
      <c r="AR266" t="str">
        <f>IFERROR(SUMPRODUCT((Parfaites!$B266=[7]Sem!$C$2:$C$181)*([7]Sem!$E$2:$G$181=300)),"")</f>
        <v/>
      </c>
      <c r="AS266" t="str">
        <f>IFERROR(SUMPRODUCT((Parfaites!$B266=[6]Sem!$C$2:$C$181)*([6]Sem!$E$2:$G$181=300)),"")</f>
        <v/>
      </c>
      <c r="AT266">
        <f>IFERROR(SUMPRODUCT((Parfaites!$B266=Sem.034!$C$2:$C$181)*(Sem.034!$E$2:$G$181=300)),"")</f>
        <v>0</v>
      </c>
    </row>
    <row r="267" spans="1:46" x14ac:dyDescent="0.25">
      <c r="A267" s="73">
        <v>1264</v>
      </c>
      <c r="B267" s="135">
        <f>'Informations personnelles'!C267</f>
        <v>0</v>
      </c>
      <c r="C267" s="147">
        <f>SUMPRODUCT((Parfaites!B267='Abat-Neuf'!C$2:C$181)*('Abat-Neuf'!E$2:G$181=300))</f>
        <v>0</v>
      </c>
      <c r="D267" s="127">
        <f t="shared" si="4"/>
        <v>0</v>
      </c>
      <c r="E267" s="126">
        <f>IFERROR(C267*Données!$X$25+D267*Données!$X$23,"")</f>
        <v>0</v>
      </c>
      <c r="M267">
        <f>IFERROR(SUMPRODUCT((Parfaites!$B267=Sem.01!$C$2:$C$181)*(Sem.01!$E$2:$G$181=300)),"")</f>
        <v>0</v>
      </c>
      <c r="N267" t="str">
        <f>IFERROR(SUMPRODUCT((Parfaites!$B267=[1]Sem!$C$2:$C$181)*([1]Sem!$E$2:$G$181=300)),"")</f>
        <v/>
      </c>
      <c r="O267">
        <f>IFERROR(SUMPRODUCT((Parfaites!$B267=Sem.03!$C$2:$C$181)*(Sem.03!$E$2:$G$181=300)),"")</f>
        <v>0</v>
      </c>
      <c r="P267" t="str">
        <f>IFERROR(SUMPRODUCT((Parfaites!$B267=[2]Sem!$C$2:$C$181)*([2]Sem!$E$2:$G$181=300)),"")</f>
        <v/>
      </c>
      <c r="Q267" t="str">
        <f>IFERROR(SUMPRODUCT((Parfaites!$B267=[3]Sem!$C$2:$C$181)*([3]Sem!$E$2:$G$181=300)),"")</f>
        <v/>
      </c>
      <c r="R267" t="str">
        <f>IFERROR(SUMPRODUCT((Parfaites!$B267=[4]Sem!$C$2:$C$181)*([4]Sem!$E$2:$G$181=300)),"")</f>
        <v/>
      </c>
      <c r="S267" t="str">
        <f>IFERROR(SUMPRODUCT((Parfaites!$B267=[5]Sem!$C$2:$C$181)*([5]Sem!$E$2:$G$181=300)),"")</f>
        <v/>
      </c>
      <c r="T267" t="str">
        <f>IFERROR(SUMPRODUCT((Parfaites!$B267=[17]Sem!$C$2:$C$181)*([17]Sem!$E$2:$G$181=300)),"")</f>
        <v/>
      </c>
      <c r="U267" t="str">
        <f>IFERROR(SUMPRODUCT((Parfaites!$B267=[18]Sem!$C$2:$C$181)*([18]Sem!$E$2:$G$181=300)),"")</f>
        <v/>
      </c>
      <c r="V267" t="str">
        <f>IFERROR(SUMPRODUCT((Parfaites!$B267=[19]Sem!$C$2:$C$181)*([19]Sem!$E$2:$G$181=300)),"")</f>
        <v/>
      </c>
      <c r="W267" t="str">
        <f>IFERROR(SUMPRODUCT((Parfaites!$B267=[20]Sem!$C$2:$C$181)*([20]Sem!$E$2:$G$181=300)),"")</f>
        <v/>
      </c>
      <c r="X267" t="str">
        <f>IFERROR(SUMPRODUCT((Parfaites!$B267=[21]Sem!$C$2:$C$181)*([21]Sem!$E$2:$G$181=300)),"")</f>
        <v/>
      </c>
      <c r="Y267" t="str">
        <f>IFERROR(SUMPRODUCT((Parfaites!$B267=[22]Sem!$C$2:$C$181)*([22]Sem!$E$2:$G$181=300)),"")</f>
        <v/>
      </c>
      <c r="Z267" t="str">
        <f>IFERROR(SUMPRODUCT((Parfaites!$B267=[23]Sem!$C$2:$C$181)*([23]Sem!$E$2:$G$181=300)),"")</f>
        <v/>
      </c>
      <c r="AA267">
        <f>IFERROR(SUMPRODUCT((Parfaites!$B267=Sem.015!$C$2:$C$181)*(Sem.015!$E$2:$G$181=300)),"")</f>
        <v>0</v>
      </c>
      <c r="AB267" t="str">
        <f>IFERROR(SUMPRODUCT((Parfaites!$B267=[24]Sem!$C$2:$C$181)*([24]Sem!$E$2:$G$181=300)),"")</f>
        <v/>
      </c>
      <c r="AC267" t="str">
        <f>IFERROR(SUMPRODUCT((Parfaites!$B267=[25]Sem!$C$2:$C$181)*([25]Sem!$E$2:$G$181=300)),"")</f>
        <v/>
      </c>
      <c r="AD267" t="str">
        <f>IFERROR(SUMPRODUCT((Parfaites!$B267=[26]Sem!$C$2:$C$181)*([26]Sem!$E$2:$G$181=300)),"")</f>
        <v/>
      </c>
      <c r="AE267" t="str">
        <f>IFERROR(SUMPRODUCT((Parfaites!$B267=[27]Sem!$C$2:$C$181)*([27]Sem!$E$2:$G$181=300)),"")</f>
        <v/>
      </c>
      <c r="AF267" t="str">
        <f>IFERROR(SUMPRODUCT((Parfaites!$B267=[28]Sem!$C$2:$C$181)*([28]Sem!$E$2:$G$181=300)),"")</f>
        <v/>
      </c>
      <c r="AG267" t="str">
        <f>IFERROR(SUMPRODUCT((Parfaites!$B267=[29]Sem!$C$2:$C$181)*([29]Sem!$E$2:$G$181=300)),"")</f>
        <v/>
      </c>
      <c r="AH267" t="str">
        <f>IFERROR(SUMPRODUCT((Parfaites!$B267=[16]Sem!$C$2:$C$181)*([16]Sem!$E$2:$G$181=300)),"")</f>
        <v/>
      </c>
      <c r="AI267" t="str">
        <f>IFERROR(SUMPRODUCT((Parfaites!$B267=[15]Sem!$C$2:$C$181)*([15]Sem!$E$2:$G$181=300)),"")</f>
        <v/>
      </c>
      <c r="AJ267" t="str">
        <f>IFERROR(SUMPRODUCT((Parfaites!$B267=[14]Sem!$C$2:$C$181)*([14]Sem!$E$2:$G$181=300)),"")</f>
        <v/>
      </c>
      <c r="AK267" t="str">
        <f>IFERROR(SUMPRODUCT((Parfaites!$B267=[13]Sem!$C$2:$C$181)*([13]Sem!$E$2:$G$181=300)),"")</f>
        <v/>
      </c>
      <c r="AL267" t="str">
        <f>IFERROR(SUMPRODUCT((Parfaites!$B267=[12]Sem!$C$2:$C$181)*([12]Sem!$E$2:$G$181=300)),"")</f>
        <v/>
      </c>
      <c r="AM267" t="str">
        <f>IFERROR(SUMPRODUCT((Parfaites!$B267=[11]Sem!$C$2:$C$181)*([11]Sem!$E$2:$G$181=300)),"")</f>
        <v/>
      </c>
      <c r="AN267" t="str">
        <f>IFERROR(SUMPRODUCT((Parfaites!$B267=[10]Sem!$C$2:$C$181)*([10]Sem!$E$2:$G$181=300)),"")</f>
        <v/>
      </c>
      <c r="AO267" t="str">
        <f>IFERROR(SUMPRODUCT((Parfaites!$B267=[9]Sem!$C$2:$C$181)*([9]Sem!$E$2:$G$181=300)),"")</f>
        <v/>
      </c>
      <c r="AP267">
        <f>IFERROR(SUMPRODUCT((Parfaites!$B267=Sem.030!$C$2:$C$181)*(Sem.030!$E$2:$G$181=300)),"")</f>
        <v>0</v>
      </c>
      <c r="AQ267" t="str">
        <f>IFERROR(SUMPRODUCT((Parfaites!$B267=[8]Sem!$C$2:$C$181)*([8]Sem!$E$2:$G$181=300)),"")</f>
        <v/>
      </c>
      <c r="AR267" t="str">
        <f>IFERROR(SUMPRODUCT((Parfaites!$B267=[7]Sem!$C$2:$C$181)*([7]Sem!$E$2:$G$181=300)),"")</f>
        <v/>
      </c>
      <c r="AS267" t="str">
        <f>IFERROR(SUMPRODUCT((Parfaites!$B267=[6]Sem!$C$2:$C$181)*([6]Sem!$E$2:$G$181=300)),"")</f>
        <v/>
      </c>
      <c r="AT267">
        <f>IFERROR(SUMPRODUCT((Parfaites!$B267=Sem.034!$C$2:$C$181)*(Sem.034!$E$2:$G$181=300)),"")</f>
        <v>0</v>
      </c>
    </row>
    <row r="268" spans="1:46" x14ac:dyDescent="0.25">
      <c r="A268" s="73">
        <v>1265</v>
      </c>
      <c r="B268" s="135">
        <f>'Informations personnelles'!C268</f>
        <v>0</v>
      </c>
      <c r="C268" s="147">
        <f>SUMPRODUCT((Parfaites!B268='Abat-Neuf'!C$2:C$181)*('Abat-Neuf'!E$2:G$181=300))</f>
        <v>0</v>
      </c>
      <c r="D268" s="127">
        <f t="shared" si="4"/>
        <v>0</v>
      </c>
      <c r="E268" s="126">
        <f>IFERROR(C268*Données!$X$25+D268*Données!$X$23,"")</f>
        <v>0</v>
      </c>
      <c r="M268">
        <f>IFERROR(SUMPRODUCT((Parfaites!$B268=Sem.01!$C$2:$C$181)*(Sem.01!$E$2:$G$181=300)),"")</f>
        <v>0</v>
      </c>
      <c r="N268" t="str">
        <f>IFERROR(SUMPRODUCT((Parfaites!$B268=[1]Sem!$C$2:$C$181)*([1]Sem!$E$2:$G$181=300)),"")</f>
        <v/>
      </c>
      <c r="O268">
        <f>IFERROR(SUMPRODUCT((Parfaites!$B268=Sem.03!$C$2:$C$181)*(Sem.03!$E$2:$G$181=300)),"")</f>
        <v>0</v>
      </c>
      <c r="P268" t="str">
        <f>IFERROR(SUMPRODUCT((Parfaites!$B268=[2]Sem!$C$2:$C$181)*([2]Sem!$E$2:$G$181=300)),"")</f>
        <v/>
      </c>
      <c r="Q268" t="str">
        <f>IFERROR(SUMPRODUCT((Parfaites!$B268=[3]Sem!$C$2:$C$181)*([3]Sem!$E$2:$G$181=300)),"")</f>
        <v/>
      </c>
      <c r="R268" t="str">
        <f>IFERROR(SUMPRODUCT((Parfaites!$B268=[4]Sem!$C$2:$C$181)*([4]Sem!$E$2:$G$181=300)),"")</f>
        <v/>
      </c>
      <c r="S268" t="str">
        <f>IFERROR(SUMPRODUCT((Parfaites!$B268=[5]Sem!$C$2:$C$181)*([5]Sem!$E$2:$G$181=300)),"")</f>
        <v/>
      </c>
      <c r="T268" t="str">
        <f>IFERROR(SUMPRODUCT((Parfaites!$B268=[17]Sem!$C$2:$C$181)*([17]Sem!$E$2:$G$181=300)),"")</f>
        <v/>
      </c>
      <c r="U268" t="str">
        <f>IFERROR(SUMPRODUCT((Parfaites!$B268=[18]Sem!$C$2:$C$181)*([18]Sem!$E$2:$G$181=300)),"")</f>
        <v/>
      </c>
      <c r="V268" t="str">
        <f>IFERROR(SUMPRODUCT((Parfaites!$B268=[19]Sem!$C$2:$C$181)*([19]Sem!$E$2:$G$181=300)),"")</f>
        <v/>
      </c>
      <c r="W268" t="str">
        <f>IFERROR(SUMPRODUCT((Parfaites!$B268=[20]Sem!$C$2:$C$181)*([20]Sem!$E$2:$G$181=300)),"")</f>
        <v/>
      </c>
      <c r="X268" t="str">
        <f>IFERROR(SUMPRODUCT((Parfaites!$B268=[21]Sem!$C$2:$C$181)*([21]Sem!$E$2:$G$181=300)),"")</f>
        <v/>
      </c>
      <c r="Y268" t="str">
        <f>IFERROR(SUMPRODUCT((Parfaites!$B268=[22]Sem!$C$2:$C$181)*([22]Sem!$E$2:$G$181=300)),"")</f>
        <v/>
      </c>
      <c r="Z268" t="str">
        <f>IFERROR(SUMPRODUCT((Parfaites!$B268=[23]Sem!$C$2:$C$181)*([23]Sem!$E$2:$G$181=300)),"")</f>
        <v/>
      </c>
      <c r="AA268">
        <f>IFERROR(SUMPRODUCT((Parfaites!$B268=Sem.015!$C$2:$C$181)*(Sem.015!$E$2:$G$181=300)),"")</f>
        <v>0</v>
      </c>
      <c r="AB268" t="str">
        <f>IFERROR(SUMPRODUCT((Parfaites!$B268=[24]Sem!$C$2:$C$181)*([24]Sem!$E$2:$G$181=300)),"")</f>
        <v/>
      </c>
      <c r="AC268" t="str">
        <f>IFERROR(SUMPRODUCT((Parfaites!$B268=[25]Sem!$C$2:$C$181)*([25]Sem!$E$2:$G$181=300)),"")</f>
        <v/>
      </c>
      <c r="AD268" t="str">
        <f>IFERROR(SUMPRODUCT((Parfaites!$B268=[26]Sem!$C$2:$C$181)*([26]Sem!$E$2:$G$181=300)),"")</f>
        <v/>
      </c>
      <c r="AE268" t="str">
        <f>IFERROR(SUMPRODUCT((Parfaites!$B268=[27]Sem!$C$2:$C$181)*([27]Sem!$E$2:$G$181=300)),"")</f>
        <v/>
      </c>
      <c r="AF268" t="str">
        <f>IFERROR(SUMPRODUCT((Parfaites!$B268=[28]Sem!$C$2:$C$181)*([28]Sem!$E$2:$G$181=300)),"")</f>
        <v/>
      </c>
      <c r="AG268" t="str">
        <f>IFERROR(SUMPRODUCT((Parfaites!$B268=[29]Sem!$C$2:$C$181)*([29]Sem!$E$2:$G$181=300)),"")</f>
        <v/>
      </c>
      <c r="AH268" t="str">
        <f>IFERROR(SUMPRODUCT((Parfaites!$B268=[16]Sem!$C$2:$C$181)*([16]Sem!$E$2:$G$181=300)),"")</f>
        <v/>
      </c>
      <c r="AI268" t="str">
        <f>IFERROR(SUMPRODUCT((Parfaites!$B268=[15]Sem!$C$2:$C$181)*([15]Sem!$E$2:$G$181=300)),"")</f>
        <v/>
      </c>
      <c r="AJ268" t="str">
        <f>IFERROR(SUMPRODUCT((Parfaites!$B268=[14]Sem!$C$2:$C$181)*([14]Sem!$E$2:$G$181=300)),"")</f>
        <v/>
      </c>
      <c r="AK268" t="str">
        <f>IFERROR(SUMPRODUCT((Parfaites!$B268=[13]Sem!$C$2:$C$181)*([13]Sem!$E$2:$G$181=300)),"")</f>
        <v/>
      </c>
      <c r="AL268" t="str">
        <f>IFERROR(SUMPRODUCT((Parfaites!$B268=[12]Sem!$C$2:$C$181)*([12]Sem!$E$2:$G$181=300)),"")</f>
        <v/>
      </c>
      <c r="AM268" t="str">
        <f>IFERROR(SUMPRODUCT((Parfaites!$B268=[11]Sem!$C$2:$C$181)*([11]Sem!$E$2:$G$181=300)),"")</f>
        <v/>
      </c>
      <c r="AN268" t="str">
        <f>IFERROR(SUMPRODUCT((Parfaites!$B268=[10]Sem!$C$2:$C$181)*([10]Sem!$E$2:$G$181=300)),"")</f>
        <v/>
      </c>
      <c r="AO268" t="str">
        <f>IFERROR(SUMPRODUCT((Parfaites!$B268=[9]Sem!$C$2:$C$181)*([9]Sem!$E$2:$G$181=300)),"")</f>
        <v/>
      </c>
      <c r="AP268">
        <f>IFERROR(SUMPRODUCT((Parfaites!$B268=Sem.030!$C$2:$C$181)*(Sem.030!$E$2:$G$181=300)),"")</f>
        <v>0</v>
      </c>
      <c r="AQ268" t="str">
        <f>IFERROR(SUMPRODUCT((Parfaites!$B268=[8]Sem!$C$2:$C$181)*([8]Sem!$E$2:$G$181=300)),"")</f>
        <v/>
      </c>
      <c r="AR268" t="str">
        <f>IFERROR(SUMPRODUCT((Parfaites!$B268=[7]Sem!$C$2:$C$181)*([7]Sem!$E$2:$G$181=300)),"")</f>
        <v/>
      </c>
      <c r="AS268" t="str">
        <f>IFERROR(SUMPRODUCT((Parfaites!$B268=[6]Sem!$C$2:$C$181)*([6]Sem!$E$2:$G$181=300)),"")</f>
        <v/>
      </c>
      <c r="AT268">
        <f>IFERROR(SUMPRODUCT((Parfaites!$B268=Sem.034!$C$2:$C$181)*(Sem.034!$E$2:$G$181=300)),"")</f>
        <v>0</v>
      </c>
    </row>
    <row r="269" spans="1:46" x14ac:dyDescent="0.25">
      <c r="A269" s="73">
        <v>1266</v>
      </c>
      <c r="B269" s="135">
        <f>'Informations personnelles'!C269</f>
        <v>0</v>
      </c>
      <c r="C269" s="147">
        <f>SUMPRODUCT((Parfaites!B269='Abat-Neuf'!C$2:C$181)*('Abat-Neuf'!E$2:G$181=300))</f>
        <v>0</v>
      </c>
      <c r="D269" s="127">
        <f t="shared" si="4"/>
        <v>0</v>
      </c>
      <c r="E269" s="126">
        <f>IFERROR(C269*Données!$X$25+D269*Données!$X$23,"")</f>
        <v>0</v>
      </c>
      <c r="M269">
        <f>IFERROR(SUMPRODUCT((Parfaites!$B269=Sem.01!$C$2:$C$181)*(Sem.01!$E$2:$G$181=300)),"")</f>
        <v>0</v>
      </c>
      <c r="N269" t="str">
        <f>IFERROR(SUMPRODUCT((Parfaites!$B269=[1]Sem!$C$2:$C$181)*([1]Sem!$E$2:$G$181=300)),"")</f>
        <v/>
      </c>
      <c r="O269">
        <f>IFERROR(SUMPRODUCT((Parfaites!$B269=Sem.03!$C$2:$C$181)*(Sem.03!$E$2:$G$181=300)),"")</f>
        <v>0</v>
      </c>
      <c r="P269" t="str">
        <f>IFERROR(SUMPRODUCT((Parfaites!$B269=[2]Sem!$C$2:$C$181)*([2]Sem!$E$2:$G$181=300)),"")</f>
        <v/>
      </c>
      <c r="Q269" t="str">
        <f>IFERROR(SUMPRODUCT((Parfaites!$B269=[3]Sem!$C$2:$C$181)*([3]Sem!$E$2:$G$181=300)),"")</f>
        <v/>
      </c>
      <c r="R269" t="str">
        <f>IFERROR(SUMPRODUCT((Parfaites!$B269=[4]Sem!$C$2:$C$181)*([4]Sem!$E$2:$G$181=300)),"")</f>
        <v/>
      </c>
      <c r="S269" t="str">
        <f>IFERROR(SUMPRODUCT((Parfaites!$B269=[5]Sem!$C$2:$C$181)*([5]Sem!$E$2:$G$181=300)),"")</f>
        <v/>
      </c>
      <c r="T269" t="str">
        <f>IFERROR(SUMPRODUCT((Parfaites!$B269=[17]Sem!$C$2:$C$181)*([17]Sem!$E$2:$G$181=300)),"")</f>
        <v/>
      </c>
      <c r="U269" t="str">
        <f>IFERROR(SUMPRODUCT((Parfaites!$B269=[18]Sem!$C$2:$C$181)*([18]Sem!$E$2:$G$181=300)),"")</f>
        <v/>
      </c>
      <c r="V269" t="str">
        <f>IFERROR(SUMPRODUCT((Parfaites!$B269=[19]Sem!$C$2:$C$181)*([19]Sem!$E$2:$G$181=300)),"")</f>
        <v/>
      </c>
      <c r="W269" t="str">
        <f>IFERROR(SUMPRODUCT((Parfaites!$B269=[20]Sem!$C$2:$C$181)*([20]Sem!$E$2:$G$181=300)),"")</f>
        <v/>
      </c>
      <c r="X269" t="str">
        <f>IFERROR(SUMPRODUCT((Parfaites!$B269=[21]Sem!$C$2:$C$181)*([21]Sem!$E$2:$G$181=300)),"")</f>
        <v/>
      </c>
      <c r="Y269" t="str">
        <f>IFERROR(SUMPRODUCT((Parfaites!$B269=[22]Sem!$C$2:$C$181)*([22]Sem!$E$2:$G$181=300)),"")</f>
        <v/>
      </c>
      <c r="Z269" t="str">
        <f>IFERROR(SUMPRODUCT((Parfaites!$B269=[23]Sem!$C$2:$C$181)*([23]Sem!$E$2:$G$181=300)),"")</f>
        <v/>
      </c>
      <c r="AA269">
        <f>IFERROR(SUMPRODUCT((Parfaites!$B269=Sem.015!$C$2:$C$181)*(Sem.015!$E$2:$G$181=300)),"")</f>
        <v>0</v>
      </c>
      <c r="AB269" t="str">
        <f>IFERROR(SUMPRODUCT((Parfaites!$B269=[24]Sem!$C$2:$C$181)*([24]Sem!$E$2:$G$181=300)),"")</f>
        <v/>
      </c>
      <c r="AC269" t="str">
        <f>IFERROR(SUMPRODUCT((Parfaites!$B269=[25]Sem!$C$2:$C$181)*([25]Sem!$E$2:$G$181=300)),"")</f>
        <v/>
      </c>
      <c r="AD269" t="str">
        <f>IFERROR(SUMPRODUCT((Parfaites!$B269=[26]Sem!$C$2:$C$181)*([26]Sem!$E$2:$G$181=300)),"")</f>
        <v/>
      </c>
      <c r="AE269" t="str">
        <f>IFERROR(SUMPRODUCT((Parfaites!$B269=[27]Sem!$C$2:$C$181)*([27]Sem!$E$2:$G$181=300)),"")</f>
        <v/>
      </c>
      <c r="AF269" t="str">
        <f>IFERROR(SUMPRODUCT((Parfaites!$B269=[28]Sem!$C$2:$C$181)*([28]Sem!$E$2:$G$181=300)),"")</f>
        <v/>
      </c>
      <c r="AG269" t="str">
        <f>IFERROR(SUMPRODUCT((Parfaites!$B269=[29]Sem!$C$2:$C$181)*([29]Sem!$E$2:$G$181=300)),"")</f>
        <v/>
      </c>
      <c r="AH269" t="str">
        <f>IFERROR(SUMPRODUCT((Parfaites!$B269=[16]Sem!$C$2:$C$181)*([16]Sem!$E$2:$G$181=300)),"")</f>
        <v/>
      </c>
      <c r="AI269" t="str">
        <f>IFERROR(SUMPRODUCT((Parfaites!$B269=[15]Sem!$C$2:$C$181)*([15]Sem!$E$2:$G$181=300)),"")</f>
        <v/>
      </c>
      <c r="AJ269" t="str">
        <f>IFERROR(SUMPRODUCT((Parfaites!$B269=[14]Sem!$C$2:$C$181)*([14]Sem!$E$2:$G$181=300)),"")</f>
        <v/>
      </c>
      <c r="AK269" t="str">
        <f>IFERROR(SUMPRODUCT((Parfaites!$B269=[13]Sem!$C$2:$C$181)*([13]Sem!$E$2:$G$181=300)),"")</f>
        <v/>
      </c>
      <c r="AL269" t="str">
        <f>IFERROR(SUMPRODUCT((Parfaites!$B269=[12]Sem!$C$2:$C$181)*([12]Sem!$E$2:$G$181=300)),"")</f>
        <v/>
      </c>
      <c r="AM269" t="str">
        <f>IFERROR(SUMPRODUCT((Parfaites!$B269=[11]Sem!$C$2:$C$181)*([11]Sem!$E$2:$G$181=300)),"")</f>
        <v/>
      </c>
      <c r="AN269" t="str">
        <f>IFERROR(SUMPRODUCT((Parfaites!$B269=[10]Sem!$C$2:$C$181)*([10]Sem!$E$2:$G$181=300)),"")</f>
        <v/>
      </c>
      <c r="AO269" t="str">
        <f>IFERROR(SUMPRODUCT((Parfaites!$B269=[9]Sem!$C$2:$C$181)*([9]Sem!$E$2:$G$181=300)),"")</f>
        <v/>
      </c>
      <c r="AP269">
        <f>IFERROR(SUMPRODUCT((Parfaites!$B269=Sem.030!$C$2:$C$181)*(Sem.030!$E$2:$G$181=300)),"")</f>
        <v>0</v>
      </c>
      <c r="AQ269" t="str">
        <f>IFERROR(SUMPRODUCT((Parfaites!$B269=[8]Sem!$C$2:$C$181)*([8]Sem!$E$2:$G$181=300)),"")</f>
        <v/>
      </c>
      <c r="AR269" t="str">
        <f>IFERROR(SUMPRODUCT((Parfaites!$B269=[7]Sem!$C$2:$C$181)*([7]Sem!$E$2:$G$181=300)),"")</f>
        <v/>
      </c>
      <c r="AS269" t="str">
        <f>IFERROR(SUMPRODUCT((Parfaites!$B269=[6]Sem!$C$2:$C$181)*([6]Sem!$E$2:$G$181=300)),"")</f>
        <v/>
      </c>
      <c r="AT269">
        <f>IFERROR(SUMPRODUCT((Parfaites!$B269=Sem.034!$C$2:$C$181)*(Sem.034!$E$2:$G$181=300)),"")</f>
        <v>0</v>
      </c>
    </row>
    <row r="270" spans="1:46" x14ac:dyDescent="0.25">
      <c r="A270" s="73">
        <v>1267</v>
      </c>
      <c r="B270" s="135">
        <f>'Informations personnelles'!C270</f>
        <v>0</v>
      </c>
      <c r="C270" s="147">
        <f>SUMPRODUCT((Parfaites!B270='Abat-Neuf'!C$2:C$181)*('Abat-Neuf'!E$2:G$181=300))</f>
        <v>0</v>
      </c>
      <c r="D270" s="127">
        <f t="shared" si="4"/>
        <v>0</v>
      </c>
      <c r="E270" s="126">
        <f>IFERROR(C270*Données!$X$25+D270*Données!$X$23,"")</f>
        <v>0</v>
      </c>
      <c r="M270">
        <f>IFERROR(SUMPRODUCT((Parfaites!$B270=Sem.01!$C$2:$C$181)*(Sem.01!$E$2:$G$181=300)),"")</f>
        <v>0</v>
      </c>
      <c r="N270" t="str">
        <f>IFERROR(SUMPRODUCT((Parfaites!$B270=[1]Sem!$C$2:$C$181)*([1]Sem!$E$2:$G$181=300)),"")</f>
        <v/>
      </c>
      <c r="O270">
        <f>IFERROR(SUMPRODUCT((Parfaites!$B270=Sem.03!$C$2:$C$181)*(Sem.03!$E$2:$G$181=300)),"")</f>
        <v>0</v>
      </c>
      <c r="P270" t="str">
        <f>IFERROR(SUMPRODUCT((Parfaites!$B270=[2]Sem!$C$2:$C$181)*([2]Sem!$E$2:$G$181=300)),"")</f>
        <v/>
      </c>
      <c r="Q270" t="str">
        <f>IFERROR(SUMPRODUCT((Parfaites!$B270=[3]Sem!$C$2:$C$181)*([3]Sem!$E$2:$G$181=300)),"")</f>
        <v/>
      </c>
      <c r="R270" t="str">
        <f>IFERROR(SUMPRODUCT((Parfaites!$B270=[4]Sem!$C$2:$C$181)*([4]Sem!$E$2:$G$181=300)),"")</f>
        <v/>
      </c>
      <c r="S270" t="str">
        <f>IFERROR(SUMPRODUCT((Parfaites!$B270=[5]Sem!$C$2:$C$181)*([5]Sem!$E$2:$G$181=300)),"")</f>
        <v/>
      </c>
      <c r="T270" t="str">
        <f>IFERROR(SUMPRODUCT((Parfaites!$B270=[17]Sem!$C$2:$C$181)*([17]Sem!$E$2:$G$181=300)),"")</f>
        <v/>
      </c>
      <c r="U270" t="str">
        <f>IFERROR(SUMPRODUCT((Parfaites!$B270=[18]Sem!$C$2:$C$181)*([18]Sem!$E$2:$G$181=300)),"")</f>
        <v/>
      </c>
      <c r="V270" t="str">
        <f>IFERROR(SUMPRODUCT((Parfaites!$B270=[19]Sem!$C$2:$C$181)*([19]Sem!$E$2:$G$181=300)),"")</f>
        <v/>
      </c>
      <c r="W270" t="str">
        <f>IFERROR(SUMPRODUCT((Parfaites!$B270=[20]Sem!$C$2:$C$181)*([20]Sem!$E$2:$G$181=300)),"")</f>
        <v/>
      </c>
      <c r="X270" t="str">
        <f>IFERROR(SUMPRODUCT((Parfaites!$B270=[21]Sem!$C$2:$C$181)*([21]Sem!$E$2:$G$181=300)),"")</f>
        <v/>
      </c>
      <c r="Y270" t="str">
        <f>IFERROR(SUMPRODUCT((Parfaites!$B270=[22]Sem!$C$2:$C$181)*([22]Sem!$E$2:$G$181=300)),"")</f>
        <v/>
      </c>
      <c r="Z270" t="str">
        <f>IFERROR(SUMPRODUCT((Parfaites!$B270=[23]Sem!$C$2:$C$181)*([23]Sem!$E$2:$G$181=300)),"")</f>
        <v/>
      </c>
      <c r="AA270">
        <f>IFERROR(SUMPRODUCT((Parfaites!$B270=Sem.015!$C$2:$C$181)*(Sem.015!$E$2:$G$181=300)),"")</f>
        <v>0</v>
      </c>
      <c r="AB270" t="str">
        <f>IFERROR(SUMPRODUCT((Parfaites!$B270=[24]Sem!$C$2:$C$181)*([24]Sem!$E$2:$G$181=300)),"")</f>
        <v/>
      </c>
      <c r="AC270" t="str">
        <f>IFERROR(SUMPRODUCT((Parfaites!$B270=[25]Sem!$C$2:$C$181)*([25]Sem!$E$2:$G$181=300)),"")</f>
        <v/>
      </c>
      <c r="AD270" t="str">
        <f>IFERROR(SUMPRODUCT((Parfaites!$B270=[26]Sem!$C$2:$C$181)*([26]Sem!$E$2:$G$181=300)),"")</f>
        <v/>
      </c>
      <c r="AE270" t="str">
        <f>IFERROR(SUMPRODUCT((Parfaites!$B270=[27]Sem!$C$2:$C$181)*([27]Sem!$E$2:$G$181=300)),"")</f>
        <v/>
      </c>
      <c r="AF270" t="str">
        <f>IFERROR(SUMPRODUCT((Parfaites!$B270=[28]Sem!$C$2:$C$181)*([28]Sem!$E$2:$G$181=300)),"")</f>
        <v/>
      </c>
      <c r="AG270" t="str">
        <f>IFERROR(SUMPRODUCT((Parfaites!$B270=[29]Sem!$C$2:$C$181)*([29]Sem!$E$2:$G$181=300)),"")</f>
        <v/>
      </c>
      <c r="AH270" t="str">
        <f>IFERROR(SUMPRODUCT((Parfaites!$B270=[16]Sem!$C$2:$C$181)*([16]Sem!$E$2:$G$181=300)),"")</f>
        <v/>
      </c>
      <c r="AI270" t="str">
        <f>IFERROR(SUMPRODUCT((Parfaites!$B270=[15]Sem!$C$2:$C$181)*([15]Sem!$E$2:$G$181=300)),"")</f>
        <v/>
      </c>
      <c r="AJ270" t="str">
        <f>IFERROR(SUMPRODUCT((Parfaites!$B270=[14]Sem!$C$2:$C$181)*([14]Sem!$E$2:$G$181=300)),"")</f>
        <v/>
      </c>
      <c r="AK270" t="str">
        <f>IFERROR(SUMPRODUCT((Parfaites!$B270=[13]Sem!$C$2:$C$181)*([13]Sem!$E$2:$G$181=300)),"")</f>
        <v/>
      </c>
      <c r="AL270" t="str">
        <f>IFERROR(SUMPRODUCT((Parfaites!$B270=[12]Sem!$C$2:$C$181)*([12]Sem!$E$2:$G$181=300)),"")</f>
        <v/>
      </c>
      <c r="AM270" t="str">
        <f>IFERROR(SUMPRODUCT((Parfaites!$B270=[11]Sem!$C$2:$C$181)*([11]Sem!$E$2:$G$181=300)),"")</f>
        <v/>
      </c>
      <c r="AN270" t="str">
        <f>IFERROR(SUMPRODUCT((Parfaites!$B270=[10]Sem!$C$2:$C$181)*([10]Sem!$E$2:$G$181=300)),"")</f>
        <v/>
      </c>
      <c r="AO270" t="str">
        <f>IFERROR(SUMPRODUCT((Parfaites!$B270=[9]Sem!$C$2:$C$181)*([9]Sem!$E$2:$G$181=300)),"")</f>
        <v/>
      </c>
      <c r="AP270">
        <f>IFERROR(SUMPRODUCT((Parfaites!$B270=Sem.030!$C$2:$C$181)*(Sem.030!$E$2:$G$181=300)),"")</f>
        <v>0</v>
      </c>
      <c r="AQ270" t="str">
        <f>IFERROR(SUMPRODUCT((Parfaites!$B270=[8]Sem!$C$2:$C$181)*([8]Sem!$E$2:$G$181=300)),"")</f>
        <v/>
      </c>
      <c r="AR270" t="str">
        <f>IFERROR(SUMPRODUCT((Parfaites!$B270=[7]Sem!$C$2:$C$181)*([7]Sem!$E$2:$G$181=300)),"")</f>
        <v/>
      </c>
      <c r="AS270" t="str">
        <f>IFERROR(SUMPRODUCT((Parfaites!$B270=[6]Sem!$C$2:$C$181)*([6]Sem!$E$2:$G$181=300)),"")</f>
        <v/>
      </c>
      <c r="AT270">
        <f>IFERROR(SUMPRODUCT((Parfaites!$B270=Sem.034!$C$2:$C$181)*(Sem.034!$E$2:$G$181=300)),"")</f>
        <v>0</v>
      </c>
    </row>
    <row r="271" spans="1:46" x14ac:dyDescent="0.25">
      <c r="A271" s="73">
        <v>1268</v>
      </c>
      <c r="B271" s="135">
        <f>'Informations personnelles'!C271</f>
        <v>0</v>
      </c>
      <c r="C271" s="147">
        <f>SUMPRODUCT((Parfaites!B271='Abat-Neuf'!C$2:C$181)*('Abat-Neuf'!E$2:G$181=300))</f>
        <v>0</v>
      </c>
      <c r="D271" s="127">
        <f t="shared" si="4"/>
        <v>0</v>
      </c>
      <c r="E271" s="126">
        <f>IFERROR(C271*Données!$X$25+D271*Données!$X$23,"")</f>
        <v>0</v>
      </c>
      <c r="M271">
        <f>IFERROR(SUMPRODUCT((Parfaites!$B271=Sem.01!$C$2:$C$181)*(Sem.01!$E$2:$G$181=300)),"")</f>
        <v>0</v>
      </c>
      <c r="N271" t="str">
        <f>IFERROR(SUMPRODUCT((Parfaites!$B271=[1]Sem!$C$2:$C$181)*([1]Sem!$E$2:$G$181=300)),"")</f>
        <v/>
      </c>
      <c r="O271">
        <f>IFERROR(SUMPRODUCT((Parfaites!$B271=Sem.03!$C$2:$C$181)*(Sem.03!$E$2:$G$181=300)),"")</f>
        <v>0</v>
      </c>
      <c r="P271" t="str">
        <f>IFERROR(SUMPRODUCT((Parfaites!$B271=[2]Sem!$C$2:$C$181)*([2]Sem!$E$2:$G$181=300)),"")</f>
        <v/>
      </c>
      <c r="Q271" t="str">
        <f>IFERROR(SUMPRODUCT((Parfaites!$B271=[3]Sem!$C$2:$C$181)*([3]Sem!$E$2:$G$181=300)),"")</f>
        <v/>
      </c>
      <c r="R271" t="str">
        <f>IFERROR(SUMPRODUCT((Parfaites!$B271=[4]Sem!$C$2:$C$181)*([4]Sem!$E$2:$G$181=300)),"")</f>
        <v/>
      </c>
      <c r="S271" t="str">
        <f>IFERROR(SUMPRODUCT((Parfaites!$B271=[5]Sem!$C$2:$C$181)*([5]Sem!$E$2:$G$181=300)),"")</f>
        <v/>
      </c>
      <c r="T271" t="str">
        <f>IFERROR(SUMPRODUCT((Parfaites!$B271=[17]Sem!$C$2:$C$181)*([17]Sem!$E$2:$G$181=300)),"")</f>
        <v/>
      </c>
      <c r="U271" t="str">
        <f>IFERROR(SUMPRODUCT((Parfaites!$B271=[18]Sem!$C$2:$C$181)*([18]Sem!$E$2:$G$181=300)),"")</f>
        <v/>
      </c>
      <c r="V271" t="str">
        <f>IFERROR(SUMPRODUCT((Parfaites!$B271=[19]Sem!$C$2:$C$181)*([19]Sem!$E$2:$G$181=300)),"")</f>
        <v/>
      </c>
      <c r="W271" t="str">
        <f>IFERROR(SUMPRODUCT((Parfaites!$B271=[20]Sem!$C$2:$C$181)*([20]Sem!$E$2:$G$181=300)),"")</f>
        <v/>
      </c>
      <c r="X271" t="str">
        <f>IFERROR(SUMPRODUCT((Parfaites!$B271=[21]Sem!$C$2:$C$181)*([21]Sem!$E$2:$G$181=300)),"")</f>
        <v/>
      </c>
      <c r="Y271" t="str">
        <f>IFERROR(SUMPRODUCT((Parfaites!$B271=[22]Sem!$C$2:$C$181)*([22]Sem!$E$2:$G$181=300)),"")</f>
        <v/>
      </c>
      <c r="Z271" t="str">
        <f>IFERROR(SUMPRODUCT((Parfaites!$B271=[23]Sem!$C$2:$C$181)*([23]Sem!$E$2:$G$181=300)),"")</f>
        <v/>
      </c>
      <c r="AA271">
        <f>IFERROR(SUMPRODUCT((Parfaites!$B271=Sem.015!$C$2:$C$181)*(Sem.015!$E$2:$G$181=300)),"")</f>
        <v>0</v>
      </c>
      <c r="AB271" t="str">
        <f>IFERROR(SUMPRODUCT((Parfaites!$B271=[24]Sem!$C$2:$C$181)*([24]Sem!$E$2:$G$181=300)),"")</f>
        <v/>
      </c>
      <c r="AC271" t="str">
        <f>IFERROR(SUMPRODUCT((Parfaites!$B271=[25]Sem!$C$2:$C$181)*([25]Sem!$E$2:$G$181=300)),"")</f>
        <v/>
      </c>
      <c r="AD271" t="str">
        <f>IFERROR(SUMPRODUCT((Parfaites!$B271=[26]Sem!$C$2:$C$181)*([26]Sem!$E$2:$G$181=300)),"")</f>
        <v/>
      </c>
      <c r="AE271" t="str">
        <f>IFERROR(SUMPRODUCT((Parfaites!$B271=[27]Sem!$C$2:$C$181)*([27]Sem!$E$2:$G$181=300)),"")</f>
        <v/>
      </c>
      <c r="AF271" t="str">
        <f>IFERROR(SUMPRODUCT((Parfaites!$B271=[28]Sem!$C$2:$C$181)*([28]Sem!$E$2:$G$181=300)),"")</f>
        <v/>
      </c>
      <c r="AG271" t="str">
        <f>IFERROR(SUMPRODUCT((Parfaites!$B271=[29]Sem!$C$2:$C$181)*([29]Sem!$E$2:$G$181=300)),"")</f>
        <v/>
      </c>
      <c r="AH271" t="str">
        <f>IFERROR(SUMPRODUCT((Parfaites!$B271=[16]Sem!$C$2:$C$181)*([16]Sem!$E$2:$G$181=300)),"")</f>
        <v/>
      </c>
      <c r="AI271" t="str">
        <f>IFERROR(SUMPRODUCT((Parfaites!$B271=[15]Sem!$C$2:$C$181)*([15]Sem!$E$2:$G$181=300)),"")</f>
        <v/>
      </c>
      <c r="AJ271" t="str">
        <f>IFERROR(SUMPRODUCT((Parfaites!$B271=[14]Sem!$C$2:$C$181)*([14]Sem!$E$2:$G$181=300)),"")</f>
        <v/>
      </c>
      <c r="AK271" t="str">
        <f>IFERROR(SUMPRODUCT((Parfaites!$B271=[13]Sem!$C$2:$C$181)*([13]Sem!$E$2:$G$181=300)),"")</f>
        <v/>
      </c>
      <c r="AL271" t="str">
        <f>IFERROR(SUMPRODUCT((Parfaites!$B271=[12]Sem!$C$2:$C$181)*([12]Sem!$E$2:$G$181=300)),"")</f>
        <v/>
      </c>
      <c r="AM271" t="str">
        <f>IFERROR(SUMPRODUCT((Parfaites!$B271=[11]Sem!$C$2:$C$181)*([11]Sem!$E$2:$G$181=300)),"")</f>
        <v/>
      </c>
      <c r="AN271" t="str">
        <f>IFERROR(SUMPRODUCT((Parfaites!$B271=[10]Sem!$C$2:$C$181)*([10]Sem!$E$2:$G$181=300)),"")</f>
        <v/>
      </c>
      <c r="AO271" t="str">
        <f>IFERROR(SUMPRODUCT((Parfaites!$B271=[9]Sem!$C$2:$C$181)*([9]Sem!$E$2:$G$181=300)),"")</f>
        <v/>
      </c>
      <c r="AP271">
        <f>IFERROR(SUMPRODUCT((Parfaites!$B271=Sem.030!$C$2:$C$181)*(Sem.030!$E$2:$G$181=300)),"")</f>
        <v>0</v>
      </c>
      <c r="AQ271" t="str">
        <f>IFERROR(SUMPRODUCT((Parfaites!$B271=[8]Sem!$C$2:$C$181)*([8]Sem!$E$2:$G$181=300)),"")</f>
        <v/>
      </c>
      <c r="AR271" t="str">
        <f>IFERROR(SUMPRODUCT((Parfaites!$B271=[7]Sem!$C$2:$C$181)*([7]Sem!$E$2:$G$181=300)),"")</f>
        <v/>
      </c>
      <c r="AS271" t="str">
        <f>IFERROR(SUMPRODUCT((Parfaites!$B271=[6]Sem!$C$2:$C$181)*([6]Sem!$E$2:$G$181=300)),"")</f>
        <v/>
      </c>
      <c r="AT271">
        <f>IFERROR(SUMPRODUCT((Parfaites!$B271=Sem.034!$C$2:$C$181)*(Sem.034!$E$2:$G$181=300)),"")</f>
        <v>0</v>
      </c>
    </row>
    <row r="272" spans="1:46" x14ac:dyDescent="0.25">
      <c r="A272" s="73">
        <v>1269</v>
      </c>
      <c r="B272" s="135">
        <f>'Informations personnelles'!C272</f>
        <v>0</v>
      </c>
      <c r="C272" s="147">
        <f>SUMPRODUCT((Parfaites!B272='Abat-Neuf'!C$2:C$181)*('Abat-Neuf'!E$2:G$181=300))</f>
        <v>0</v>
      </c>
      <c r="D272" s="127">
        <f t="shared" si="4"/>
        <v>0</v>
      </c>
      <c r="E272" s="126">
        <f>IFERROR(C272*Données!$X$25+D272*Données!$X$23,"")</f>
        <v>0</v>
      </c>
      <c r="M272">
        <f>IFERROR(SUMPRODUCT((Parfaites!$B272=Sem.01!$C$2:$C$181)*(Sem.01!$E$2:$G$181=300)),"")</f>
        <v>0</v>
      </c>
      <c r="N272" t="str">
        <f>IFERROR(SUMPRODUCT((Parfaites!$B272=[1]Sem!$C$2:$C$181)*([1]Sem!$E$2:$G$181=300)),"")</f>
        <v/>
      </c>
      <c r="O272">
        <f>IFERROR(SUMPRODUCT((Parfaites!$B272=Sem.03!$C$2:$C$181)*(Sem.03!$E$2:$G$181=300)),"")</f>
        <v>0</v>
      </c>
      <c r="P272" t="str">
        <f>IFERROR(SUMPRODUCT((Parfaites!$B272=[2]Sem!$C$2:$C$181)*([2]Sem!$E$2:$G$181=300)),"")</f>
        <v/>
      </c>
      <c r="Q272" t="str">
        <f>IFERROR(SUMPRODUCT((Parfaites!$B272=[3]Sem!$C$2:$C$181)*([3]Sem!$E$2:$G$181=300)),"")</f>
        <v/>
      </c>
      <c r="R272" t="str">
        <f>IFERROR(SUMPRODUCT((Parfaites!$B272=[4]Sem!$C$2:$C$181)*([4]Sem!$E$2:$G$181=300)),"")</f>
        <v/>
      </c>
      <c r="S272" t="str">
        <f>IFERROR(SUMPRODUCT((Parfaites!$B272=[5]Sem!$C$2:$C$181)*([5]Sem!$E$2:$G$181=300)),"")</f>
        <v/>
      </c>
      <c r="T272" t="str">
        <f>IFERROR(SUMPRODUCT((Parfaites!$B272=[17]Sem!$C$2:$C$181)*([17]Sem!$E$2:$G$181=300)),"")</f>
        <v/>
      </c>
      <c r="U272" t="str">
        <f>IFERROR(SUMPRODUCT((Parfaites!$B272=[18]Sem!$C$2:$C$181)*([18]Sem!$E$2:$G$181=300)),"")</f>
        <v/>
      </c>
      <c r="V272" t="str">
        <f>IFERROR(SUMPRODUCT((Parfaites!$B272=[19]Sem!$C$2:$C$181)*([19]Sem!$E$2:$G$181=300)),"")</f>
        <v/>
      </c>
      <c r="W272" t="str">
        <f>IFERROR(SUMPRODUCT((Parfaites!$B272=[20]Sem!$C$2:$C$181)*([20]Sem!$E$2:$G$181=300)),"")</f>
        <v/>
      </c>
      <c r="X272" t="str">
        <f>IFERROR(SUMPRODUCT((Parfaites!$B272=[21]Sem!$C$2:$C$181)*([21]Sem!$E$2:$G$181=300)),"")</f>
        <v/>
      </c>
      <c r="Y272" t="str">
        <f>IFERROR(SUMPRODUCT((Parfaites!$B272=[22]Sem!$C$2:$C$181)*([22]Sem!$E$2:$G$181=300)),"")</f>
        <v/>
      </c>
      <c r="Z272" t="str">
        <f>IFERROR(SUMPRODUCT((Parfaites!$B272=[23]Sem!$C$2:$C$181)*([23]Sem!$E$2:$G$181=300)),"")</f>
        <v/>
      </c>
      <c r="AA272">
        <f>IFERROR(SUMPRODUCT((Parfaites!$B272=Sem.015!$C$2:$C$181)*(Sem.015!$E$2:$G$181=300)),"")</f>
        <v>0</v>
      </c>
      <c r="AB272" t="str">
        <f>IFERROR(SUMPRODUCT((Parfaites!$B272=[24]Sem!$C$2:$C$181)*([24]Sem!$E$2:$G$181=300)),"")</f>
        <v/>
      </c>
      <c r="AC272" t="str">
        <f>IFERROR(SUMPRODUCT((Parfaites!$B272=[25]Sem!$C$2:$C$181)*([25]Sem!$E$2:$G$181=300)),"")</f>
        <v/>
      </c>
      <c r="AD272" t="str">
        <f>IFERROR(SUMPRODUCT((Parfaites!$B272=[26]Sem!$C$2:$C$181)*([26]Sem!$E$2:$G$181=300)),"")</f>
        <v/>
      </c>
      <c r="AE272" t="str">
        <f>IFERROR(SUMPRODUCT((Parfaites!$B272=[27]Sem!$C$2:$C$181)*([27]Sem!$E$2:$G$181=300)),"")</f>
        <v/>
      </c>
      <c r="AF272" t="str">
        <f>IFERROR(SUMPRODUCT((Parfaites!$B272=[28]Sem!$C$2:$C$181)*([28]Sem!$E$2:$G$181=300)),"")</f>
        <v/>
      </c>
      <c r="AG272" t="str">
        <f>IFERROR(SUMPRODUCT((Parfaites!$B272=[29]Sem!$C$2:$C$181)*([29]Sem!$E$2:$G$181=300)),"")</f>
        <v/>
      </c>
      <c r="AH272" t="str">
        <f>IFERROR(SUMPRODUCT((Parfaites!$B272=[16]Sem!$C$2:$C$181)*([16]Sem!$E$2:$G$181=300)),"")</f>
        <v/>
      </c>
      <c r="AI272" t="str">
        <f>IFERROR(SUMPRODUCT((Parfaites!$B272=[15]Sem!$C$2:$C$181)*([15]Sem!$E$2:$G$181=300)),"")</f>
        <v/>
      </c>
      <c r="AJ272" t="str">
        <f>IFERROR(SUMPRODUCT((Parfaites!$B272=[14]Sem!$C$2:$C$181)*([14]Sem!$E$2:$G$181=300)),"")</f>
        <v/>
      </c>
      <c r="AK272" t="str">
        <f>IFERROR(SUMPRODUCT((Parfaites!$B272=[13]Sem!$C$2:$C$181)*([13]Sem!$E$2:$G$181=300)),"")</f>
        <v/>
      </c>
      <c r="AL272" t="str">
        <f>IFERROR(SUMPRODUCT((Parfaites!$B272=[12]Sem!$C$2:$C$181)*([12]Sem!$E$2:$G$181=300)),"")</f>
        <v/>
      </c>
      <c r="AM272" t="str">
        <f>IFERROR(SUMPRODUCT((Parfaites!$B272=[11]Sem!$C$2:$C$181)*([11]Sem!$E$2:$G$181=300)),"")</f>
        <v/>
      </c>
      <c r="AN272" t="str">
        <f>IFERROR(SUMPRODUCT((Parfaites!$B272=[10]Sem!$C$2:$C$181)*([10]Sem!$E$2:$G$181=300)),"")</f>
        <v/>
      </c>
      <c r="AO272" t="str">
        <f>IFERROR(SUMPRODUCT((Parfaites!$B272=[9]Sem!$C$2:$C$181)*([9]Sem!$E$2:$G$181=300)),"")</f>
        <v/>
      </c>
      <c r="AP272">
        <f>IFERROR(SUMPRODUCT((Parfaites!$B272=Sem.030!$C$2:$C$181)*(Sem.030!$E$2:$G$181=300)),"")</f>
        <v>0</v>
      </c>
      <c r="AQ272" t="str">
        <f>IFERROR(SUMPRODUCT((Parfaites!$B272=[8]Sem!$C$2:$C$181)*([8]Sem!$E$2:$G$181=300)),"")</f>
        <v/>
      </c>
      <c r="AR272" t="str">
        <f>IFERROR(SUMPRODUCT((Parfaites!$B272=[7]Sem!$C$2:$C$181)*([7]Sem!$E$2:$G$181=300)),"")</f>
        <v/>
      </c>
      <c r="AS272" t="str">
        <f>IFERROR(SUMPRODUCT((Parfaites!$B272=[6]Sem!$C$2:$C$181)*([6]Sem!$E$2:$G$181=300)),"")</f>
        <v/>
      </c>
      <c r="AT272">
        <f>IFERROR(SUMPRODUCT((Parfaites!$B272=Sem.034!$C$2:$C$181)*(Sem.034!$E$2:$G$181=300)),"")</f>
        <v>0</v>
      </c>
    </row>
    <row r="273" spans="1:46" x14ac:dyDescent="0.25">
      <c r="A273" s="73">
        <v>1270</v>
      </c>
      <c r="B273" s="135">
        <f>'Informations personnelles'!C273</f>
        <v>0</v>
      </c>
      <c r="C273" s="147">
        <f>SUMPRODUCT((Parfaites!B273='Abat-Neuf'!C$2:C$181)*('Abat-Neuf'!E$2:G$181=300))</f>
        <v>0</v>
      </c>
      <c r="D273" s="127">
        <f t="shared" si="4"/>
        <v>0</v>
      </c>
      <c r="E273" s="126">
        <f>IFERROR(C273*Données!$X$25+D273*Données!$X$23,"")</f>
        <v>0</v>
      </c>
      <c r="M273">
        <f>IFERROR(SUMPRODUCT((Parfaites!$B273=Sem.01!$C$2:$C$181)*(Sem.01!$E$2:$G$181=300)),"")</f>
        <v>0</v>
      </c>
      <c r="N273" t="str">
        <f>IFERROR(SUMPRODUCT((Parfaites!$B273=[1]Sem!$C$2:$C$181)*([1]Sem!$E$2:$G$181=300)),"")</f>
        <v/>
      </c>
      <c r="O273">
        <f>IFERROR(SUMPRODUCT((Parfaites!$B273=Sem.03!$C$2:$C$181)*(Sem.03!$E$2:$G$181=300)),"")</f>
        <v>0</v>
      </c>
      <c r="P273" t="str">
        <f>IFERROR(SUMPRODUCT((Parfaites!$B273=[2]Sem!$C$2:$C$181)*([2]Sem!$E$2:$G$181=300)),"")</f>
        <v/>
      </c>
      <c r="Q273" t="str">
        <f>IFERROR(SUMPRODUCT((Parfaites!$B273=[3]Sem!$C$2:$C$181)*([3]Sem!$E$2:$G$181=300)),"")</f>
        <v/>
      </c>
      <c r="R273" t="str">
        <f>IFERROR(SUMPRODUCT((Parfaites!$B273=[4]Sem!$C$2:$C$181)*([4]Sem!$E$2:$G$181=300)),"")</f>
        <v/>
      </c>
      <c r="S273" t="str">
        <f>IFERROR(SUMPRODUCT((Parfaites!$B273=[5]Sem!$C$2:$C$181)*([5]Sem!$E$2:$G$181=300)),"")</f>
        <v/>
      </c>
      <c r="T273" t="str">
        <f>IFERROR(SUMPRODUCT((Parfaites!$B273=[17]Sem!$C$2:$C$181)*([17]Sem!$E$2:$G$181=300)),"")</f>
        <v/>
      </c>
      <c r="U273" t="str">
        <f>IFERROR(SUMPRODUCT((Parfaites!$B273=[18]Sem!$C$2:$C$181)*([18]Sem!$E$2:$G$181=300)),"")</f>
        <v/>
      </c>
      <c r="V273" t="str">
        <f>IFERROR(SUMPRODUCT((Parfaites!$B273=[19]Sem!$C$2:$C$181)*([19]Sem!$E$2:$G$181=300)),"")</f>
        <v/>
      </c>
      <c r="W273" t="str">
        <f>IFERROR(SUMPRODUCT((Parfaites!$B273=[20]Sem!$C$2:$C$181)*([20]Sem!$E$2:$G$181=300)),"")</f>
        <v/>
      </c>
      <c r="X273" t="str">
        <f>IFERROR(SUMPRODUCT((Parfaites!$B273=[21]Sem!$C$2:$C$181)*([21]Sem!$E$2:$G$181=300)),"")</f>
        <v/>
      </c>
      <c r="Y273" t="str">
        <f>IFERROR(SUMPRODUCT((Parfaites!$B273=[22]Sem!$C$2:$C$181)*([22]Sem!$E$2:$G$181=300)),"")</f>
        <v/>
      </c>
      <c r="Z273" t="str">
        <f>IFERROR(SUMPRODUCT((Parfaites!$B273=[23]Sem!$C$2:$C$181)*([23]Sem!$E$2:$G$181=300)),"")</f>
        <v/>
      </c>
      <c r="AA273">
        <f>IFERROR(SUMPRODUCT((Parfaites!$B273=Sem.015!$C$2:$C$181)*(Sem.015!$E$2:$G$181=300)),"")</f>
        <v>0</v>
      </c>
      <c r="AB273" t="str">
        <f>IFERROR(SUMPRODUCT((Parfaites!$B273=[24]Sem!$C$2:$C$181)*([24]Sem!$E$2:$G$181=300)),"")</f>
        <v/>
      </c>
      <c r="AC273" t="str">
        <f>IFERROR(SUMPRODUCT((Parfaites!$B273=[25]Sem!$C$2:$C$181)*([25]Sem!$E$2:$G$181=300)),"")</f>
        <v/>
      </c>
      <c r="AD273" t="str">
        <f>IFERROR(SUMPRODUCT((Parfaites!$B273=[26]Sem!$C$2:$C$181)*([26]Sem!$E$2:$G$181=300)),"")</f>
        <v/>
      </c>
      <c r="AE273" t="str">
        <f>IFERROR(SUMPRODUCT((Parfaites!$B273=[27]Sem!$C$2:$C$181)*([27]Sem!$E$2:$G$181=300)),"")</f>
        <v/>
      </c>
      <c r="AF273" t="str">
        <f>IFERROR(SUMPRODUCT((Parfaites!$B273=[28]Sem!$C$2:$C$181)*([28]Sem!$E$2:$G$181=300)),"")</f>
        <v/>
      </c>
      <c r="AG273" t="str">
        <f>IFERROR(SUMPRODUCT((Parfaites!$B273=[29]Sem!$C$2:$C$181)*([29]Sem!$E$2:$G$181=300)),"")</f>
        <v/>
      </c>
      <c r="AH273" t="str">
        <f>IFERROR(SUMPRODUCT((Parfaites!$B273=[16]Sem!$C$2:$C$181)*([16]Sem!$E$2:$G$181=300)),"")</f>
        <v/>
      </c>
      <c r="AI273" t="str">
        <f>IFERROR(SUMPRODUCT((Parfaites!$B273=[15]Sem!$C$2:$C$181)*([15]Sem!$E$2:$G$181=300)),"")</f>
        <v/>
      </c>
      <c r="AJ273" t="str">
        <f>IFERROR(SUMPRODUCT((Parfaites!$B273=[14]Sem!$C$2:$C$181)*([14]Sem!$E$2:$G$181=300)),"")</f>
        <v/>
      </c>
      <c r="AK273" t="str">
        <f>IFERROR(SUMPRODUCT((Parfaites!$B273=[13]Sem!$C$2:$C$181)*([13]Sem!$E$2:$G$181=300)),"")</f>
        <v/>
      </c>
      <c r="AL273" t="str">
        <f>IFERROR(SUMPRODUCT((Parfaites!$B273=[12]Sem!$C$2:$C$181)*([12]Sem!$E$2:$G$181=300)),"")</f>
        <v/>
      </c>
      <c r="AM273" t="str">
        <f>IFERROR(SUMPRODUCT((Parfaites!$B273=[11]Sem!$C$2:$C$181)*([11]Sem!$E$2:$G$181=300)),"")</f>
        <v/>
      </c>
      <c r="AN273" t="str">
        <f>IFERROR(SUMPRODUCT((Parfaites!$B273=[10]Sem!$C$2:$C$181)*([10]Sem!$E$2:$G$181=300)),"")</f>
        <v/>
      </c>
      <c r="AO273" t="str">
        <f>IFERROR(SUMPRODUCT((Parfaites!$B273=[9]Sem!$C$2:$C$181)*([9]Sem!$E$2:$G$181=300)),"")</f>
        <v/>
      </c>
      <c r="AP273">
        <f>IFERROR(SUMPRODUCT((Parfaites!$B273=Sem.030!$C$2:$C$181)*(Sem.030!$E$2:$G$181=300)),"")</f>
        <v>0</v>
      </c>
      <c r="AQ273" t="str">
        <f>IFERROR(SUMPRODUCT((Parfaites!$B273=[8]Sem!$C$2:$C$181)*([8]Sem!$E$2:$G$181=300)),"")</f>
        <v/>
      </c>
      <c r="AR273" t="str">
        <f>IFERROR(SUMPRODUCT((Parfaites!$B273=[7]Sem!$C$2:$C$181)*([7]Sem!$E$2:$G$181=300)),"")</f>
        <v/>
      </c>
      <c r="AS273" t="str">
        <f>IFERROR(SUMPRODUCT((Parfaites!$B273=[6]Sem!$C$2:$C$181)*([6]Sem!$E$2:$G$181=300)),"")</f>
        <v/>
      </c>
      <c r="AT273">
        <f>IFERROR(SUMPRODUCT((Parfaites!$B273=Sem.034!$C$2:$C$181)*(Sem.034!$E$2:$G$181=300)),"")</f>
        <v>0</v>
      </c>
    </row>
    <row r="274" spans="1:46" x14ac:dyDescent="0.25">
      <c r="A274" s="73">
        <v>1271</v>
      </c>
      <c r="B274" s="135">
        <f>'Informations personnelles'!C274</f>
        <v>0</v>
      </c>
      <c r="C274" s="147">
        <f>SUMPRODUCT((Parfaites!B274='Abat-Neuf'!C$2:C$181)*('Abat-Neuf'!E$2:G$181=300))</f>
        <v>0</v>
      </c>
      <c r="D274" s="127">
        <f t="shared" si="4"/>
        <v>0</v>
      </c>
      <c r="E274" s="126">
        <f>IFERROR(C274*Données!$X$25+D274*Données!$X$23,"")</f>
        <v>0</v>
      </c>
      <c r="M274">
        <f>IFERROR(SUMPRODUCT((Parfaites!$B274=Sem.01!$C$2:$C$181)*(Sem.01!$E$2:$G$181=300)),"")</f>
        <v>0</v>
      </c>
      <c r="N274" t="str">
        <f>IFERROR(SUMPRODUCT((Parfaites!$B274=[1]Sem!$C$2:$C$181)*([1]Sem!$E$2:$G$181=300)),"")</f>
        <v/>
      </c>
      <c r="O274">
        <f>IFERROR(SUMPRODUCT((Parfaites!$B274=Sem.03!$C$2:$C$181)*(Sem.03!$E$2:$G$181=300)),"")</f>
        <v>0</v>
      </c>
      <c r="P274" t="str">
        <f>IFERROR(SUMPRODUCT((Parfaites!$B274=[2]Sem!$C$2:$C$181)*([2]Sem!$E$2:$G$181=300)),"")</f>
        <v/>
      </c>
      <c r="Q274" t="str">
        <f>IFERROR(SUMPRODUCT((Parfaites!$B274=[3]Sem!$C$2:$C$181)*([3]Sem!$E$2:$G$181=300)),"")</f>
        <v/>
      </c>
      <c r="R274" t="str">
        <f>IFERROR(SUMPRODUCT((Parfaites!$B274=[4]Sem!$C$2:$C$181)*([4]Sem!$E$2:$G$181=300)),"")</f>
        <v/>
      </c>
      <c r="S274" t="str">
        <f>IFERROR(SUMPRODUCT((Parfaites!$B274=[5]Sem!$C$2:$C$181)*([5]Sem!$E$2:$G$181=300)),"")</f>
        <v/>
      </c>
      <c r="T274" t="str">
        <f>IFERROR(SUMPRODUCT((Parfaites!$B274=[17]Sem!$C$2:$C$181)*([17]Sem!$E$2:$G$181=300)),"")</f>
        <v/>
      </c>
      <c r="U274" t="str">
        <f>IFERROR(SUMPRODUCT((Parfaites!$B274=[18]Sem!$C$2:$C$181)*([18]Sem!$E$2:$G$181=300)),"")</f>
        <v/>
      </c>
      <c r="V274" t="str">
        <f>IFERROR(SUMPRODUCT((Parfaites!$B274=[19]Sem!$C$2:$C$181)*([19]Sem!$E$2:$G$181=300)),"")</f>
        <v/>
      </c>
      <c r="W274" t="str">
        <f>IFERROR(SUMPRODUCT((Parfaites!$B274=[20]Sem!$C$2:$C$181)*([20]Sem!$E$2:$G$181=300)),"")</f>
        <v/>
      </c>
      <c r="X274" t="str">
        <f>IFERROR(SUMPRODUCT((Parfaites!$B274=[21]Sem!$C$2:$C$181)*([21]Sem!$E$2:$G$181=300)),"")</f>
        <v/>
      </c>
      <c r="Y274" t="str">
        <f>IFERROR(SUMPRODUCT((Parfaites!$B274=[22]Sem!$C$2:$C$181)*([22]Sem!$E$2:$G$181=300)),"")</f>
        <v/>
      </c>
      <c r="Z274" t="str">
        <f>IFERROR(SUMPRODUCT((Parfaites!$B274=[23]Sem!$C$2:$C$181)*([23]Sem!$E$2:$G$181=300)),"")</f>
        <v/>
      </c>
      <c r="AA274">
        <f>IFERROR(SUMPRODUCT((Parfaites!$B274=Sem.015!$C$2:$C$181)*(Sem.015!$E$2:$G$181=300)),"")</f>
        <v>0</v>
      </c>
      <c r="AB274" t="str">
        <f>IFERROR(SUMPRODUCT((Parfaites!$B274=[24]Sem!$C$2:$C$181)*([24]Sem!$E$2:$G$181=300)),"")</f>
        <v/>
      </c>
      <c r="AC274" t="str">
        <f>IFERROR(SUMPRODUCT((Parfaites!$B274=[25]Sem!$C$2:$C$181)*([25]Sem!$E$2:$G$181=300)),"")</f>
        <v/>
      </c>
      <c r="AD274" t="str">
        <f>IFERROR(SUMPRODUCT((Parfaites!$B274=[26]Sem!$C$2:$C$181)*([26]Sem!$E$2:$G$181=300)),"")</f>
        <v/>
      </c>
      <c r="AE274" t="str">
        <f>IFERROR(SUMPRODUCT((Parfaites!$B274=[27]Sem!$C$2:$C$181)*([27]Sem!$E$2:$G$181=300)),"")</f>
        <v/>
      </c>
      <c r="AF274" t="str">
        <f>IFERROR(SUMPRODUCT((Parfaites!$B274=[28]Sem!$C$2:$C$181)*([28]Sem!$E$2:$G$181=300)),"")</f>
        <v/>
      </c>
      <c r="AG274" t="str">
        <f>IFERROR(SUMPRODUCT((Parfaites!$B274=[29]Sem!$C$2:$C$181)*([29]Sem!$E$2:$G$181=300)),"")</f>
        <v/>
      </c>
      <c r="AH274" t="str">
        <f>IFERROR(SUMPRODUCT((Parfaites!$B274=[16]Sem!$C$2:$C$181)*([16]Sem!$E$2:$G$181=300)),"")</f>
        <v/>
      </c>
      <c r="AI274" t="str">
        <f>IFERROR(SUMPRODUCT((Parfaites!$B274=[15]Sem!$C$2:$C$181)*([15]Sem!$E$2:$G$181=300)),"")</f>
        <v/>
      </c>
      <c r="AJ274" t="str">
        <f>IFERROR(SUMPRODUCT((Parfaites!$B274=[14]Sem!$C$2:$C$181)*([14]Sem!$E$2:$G$181=300)),"")</f>
        <v/>
      </c>
      <c r="AK274" t="str">
        <f>IFERROR(SUMPRODUCT((Parfaites!$B274=[13]Sem!$C$2:$C$181)*([13]Sem!$E$2:$G$181=300)),"")</f>
        <v/>
      </c>
      <c r="AL274" t="str">
        <f>IFERROR(SUMPRODUCT((Parfaites!$B274=[12]Sem!$C$2:$C$181)*([12]Sem!$E$2:$G$181=300)),"")</f>
        <v/>
      </c>
      <c r="AM274" t="str">
        <f>IFERROR(SUMPRODUCT((Parfaites!$B274=[11]Sem!$C$2:$C$181)*([11]Sem!$E$2:$G$181=300)),"")</f>
        <v/>
      </c>
      <c r="AN274" t="str">
        <f>IFERROR(SUMPRODUCT((Parfaites!$B274=[10]Sem!$C$2:$C$181)*([10]Sem!$E$2:$G$181=300)),"")</f>
        <v/>
      </c>
      <c r="AO274" t="str">
        <f>IFERROR(SUMPRODUCT((Parfaites!$B274=[9]Sem!$C$2:$C$181)*([9]Sem!$E$2:$G$181=300)),"")</f>
        <v/>
      </c>
      <c r="AP274">
        <f>IFERROR(SUMPRODUCT((Parfaites!$B274=Sem.030!$C$2:$C$181)*(Sem.030!$E$2:$G$181=300)),"")</f>
        <v>0</v>
      </c>
      <c r="AQ274" t="str">
        <f>IFERROR(SUMPRODUCT((Parfaites!$B274=[8]Sem!$C$2:$C$181)*([8]Sem!$E$2:$G$181=300)),"")</f>
        <v/>
      </c>
      <c r="AR274" t="str">
        <f>IFERROR(SUMPRODUCT((Parfaites!$B274=[7]Sem!$C$2:$C$181)*([7]Sem!$E$2:$G$181=300)),"")</f>
        <v/>
      </c>
      <c r="AS274" t="str">
        <f>IFERROR(SUMPRODUCT((Parfaites!$B274=[6]Sem!$C$2:$C$181)*([6]Sem!$E$2:$G$181=300)),"")</f>
        <v/>
      </c>
      <c r="AT274">
        <f>IFERROR(SUMPRODUCT((Parfaites!$B274=Sem.034!$C$2:$C$181)*(Sem.034!$E$2:$G$181=300)),"")</f>
        <v>0</v>
      </c>
    </row>
    <row r="275" spans="1:46" x14ac:dyDescent="0.25">
      <c r="A275" s="73">
        <v>1272</v>
      </c>
      <c r="B275" s="135">
        <f>'Informations personnelles'!C275</f>
        <v>0</v>
      </c>
      <c r="C275" s="147">
        <f>SUMPRODUCT((Parfaites!B275='Abat-Neuf'!C$2:C$181)*('Abat-Neuf'!E$2:G$181=300))</f>
        <v>0</v>
      </c>
      <c r="D275" s="127">
        <f t="shared" si="4"/>
        <v>0</v>
      </c>
      <c r="E275" s="126">
        <f>IFERROR(C275*Données!$X$25+D275*Données!$X$23,"")</f>
        <v>0</v>
      </c>
      <c r="M275">
        <f>IFERROR(SUMPRODUCT((Parfaites!$B275=Sem.01!$C$2:$C$181)*(Sem.01!$E$2:$G$181=300)),"")</f>
        <v>0</v>
      </c>
      <c r="N275" t="str">
        <f>IFERROR(SUMPRODUCT((Parfaites!$B275=[1]Sem!$C$2:$C$181)*([1]Sem!$E$2:$G$181=300)),"")</f>
        <v/>
      </c>
      <c r="O275">
        <f>IFERROR(SUMPRODUCT((Parfaites!$B275=Sem.03!$C$2:$C$181)*(Sem.03!$E$2:$G$181=300)),"")</f>
        <v>0</v>
      </c>
      <c r="P275" t="str">
        <f>IFERROR(SUMPRODUCT((Parfaites!$B275=[2]Sem!$C$2:$C$181)*([2]Sem!$E$2:$G$181=300)),"")</f>
        <v/>
      </c>
      <c r="Q275" t="str">
        <f>IFERROR(SUMPRODUCT((Parfaites!$B275=[3]Sem!$C$2:$C$181)*([3]Sem!$E$2:$G$181=300)),"")</f>
        <v/>
      </c>
      <c r="R275" t="str">
        <f>IFERROR(SUMPRODUCT((Parfaites!$B275=[4]Sem!$C$2:$C$181)*([4]Sem!$E$2:$G$181=300)),"")</f>
        <v/>
      </c>
      <c r="S275" t="str">
        <f>IFERROR(SUMPRODUCT((Parfaites!$B275=[5]Sem!$C$2:$C$181)*([5]Sem!$E$2:$G$181=300)),"")</f>
        <v/>
      </c>
      <c r="T275" t="str">
        <f>IFERROR(SUMPRODUCT((Parfaites!$B275=[17]Sem!$C$2:$C$181)*([17]Sem!$E$2:$G$181=300)),"")</f>
        <v/>
      </c>
      <c r="U275" t="str">
        <f>IFERROR(SUMPRODUCT((Parfaites!$B275=[18]Sem!$C$2:$C$181)*([18]Sem!$E$2:$G$181=300)),"")</f>
        <v/>
      </c>
      <c r="V275" t="str">
        <f>IFERROR(SUMPRODUCT((Parfaites!$B275=[19]Sem!$C$2:$C$181)*([19]Sem!$E$2:$G$181=300)),"")</f>
        <v/>
      </c>
      <c r="W275" t="str">
        <f>IFERROR(SUMPRODUCT((Parfaites!$B275=[20]Sem!$C$2:$C$181)*([20]Sem!$E$2:$G$181=300)),"")</f>
        <v/>
      </c>
      <c r="X275" t="str">
        <f>IFERROR(SUMPRODUCT((Parfaites!$B275=[21]Sem!$C$2:$C$181)*([21]Sem!$E$2:$G$181=300)),"")</f>
        <v/>
      </c>
      <c r="Y275" t="str">
        <f>IFERROR(SUMPRODUCT((Parfaites!$B275=[22]Sem!$C$2:$C$181)*([22]Sem!$E$2:$G$181=300)),"")</f>
        <v/>
      </c>
      <c r="Z275" t="str">
        <f>IFERROR(SUMPRODUCT((Parfaites!$B275=[23]Sem!$C$2:$C$181)*([23]Sem!$E$2:$G$181=300)),"")</f>
        <v/>
      </c>
      <c r="AA275">
        <f>IFERROR(SUMPRODUCT((Parfaites!$B275=Sem.015!$C$2:$C$181)*(Sem.015!$E$2:$G$181=300)),"")</f>
        <v>0</v>
      </c>
      <c r="AB275" t="str">
        <f>IFERROR(SUMPRODUCT((Parfaites!$B275=[24]Sem!$C$2:$C$181)*([24]Sem!$E$2:$G$181=300)),"")</f>
        <v/>
      </c>
      <c r="AC275" t="str">
        <f>IFERROR(SUMPRODUCT((Parfaites!$B275=[25]Sem!$C$2:$C$181)*([25]Sem!$E$2:$G$181=300)),"")</f>
        <v/>
      </c>
      <c r="AD275" t="str">
        <f>IFERROR(SUMPRODUCT((Parfaites!$B275=[26]Sem!$C$2:$C$181)*([26]Sem!$E$2:$G$181=300)),"")</f>
        <v/>
      </c>
      <c r="AE275" t="str">
        <f>IFERROR(SUMPRODUCT((Parfaites!$B275=[27]Sem!$C$2:$C$181)*([27]Sem!$E$2:$G$181=300)),"")</f>
        <v/>
      </c>
      <c r="AF275" t="str">
        <f>IFERROR(SUMPRODUCT((Parfaites!$B275=[28]Sem!$C$2:$C$181)*([28]Sem!$E$2:$G$181=300)),"")</f>
        <v/>
      </c>
      <c r="AG275" t="str">
        <f>IFERROR(SUMPRODUCT((Parfaites!$B275=[29]Sem!$C$2:$C$181)*([29]Sem!$E$2:$G$181=300)),"")</f>
        <v/>
      </c>
      <c r="AH275" t="str">
        <f>IFERROR(SUMPRODUCT((Parfaites!$B275=[16]Sem!$C$2:$C$181)*([16]Sem!$E$2:$G$181=300)),"")</f>
        <v/>
      </c>
      <c r="AI275" t="str">
        <f>IFERROR(SUMPRODUCT((Parfaites!$B275=[15]Sem!$C$2:$C$181)*([15]Sem!$E$2:$G$181=300)),"")</f>
        <v/>
      </c>
      <c r="AJ275" t="str">
        <f>IFERROR(SUMPRODUCT((Parfaites!$B275=[14]Sem!$C$2:$C$181)*([14]Sem!$E$2:$G$181=300)),"")</f>
        <v/>
      </c>
      <c r="AK275" t="str">
        <f>IFERROR(SUMPRODUCT((Parfaites!$B275=[13]Sem!$C$2:$C$181)*([13]Sem!$E$2:$G$181=300)),"")</f>
        <v/>
      </c>
      <c r="AL275" t="str">
        <f>IFERROR(SUMPRODUCT((Parfaites!$B275=[12]Sem!$C$2:$C$181)*([12]Sem!$E$2:$G$181=300)),"")</f>
        <v/>
      </c>
      <c r="AM275" t="str">
        <f>IFERROR(SUMPRODUCT((Parfaites!$B275=[11]Sem!$C$2:$C$181)*([11]Sem!$E$2:$G$181=300)),"")</f>
        <v/>
      </c>
      <c r="AN275" t="str">
        <f>IFERROR(SUMPRODUCT((Parfaites!$B275=[10]Sem!$C$2:$C$181)*([10]Sem!$E$2:$G$181=300)),"")</f>
        <v/>
      </c>
      <c r="AO275" t="str">
        <f>IFERROR(SUMPRODUCT((Parfaites!$B275=[9]Sem!$C$2:$C$181)*([9]Sem!$E$2:$G$181=300)),"")</f>
        <v/>
      </c>
      <c r="AP275">
        <f>IFERROR(SUMPRODUCT((Parfaites!$B275=Sem.030!$C$2:$C$181)*(Sem.030!$E$2:$G$181=300)),"")</f>
        <v>0</v>
      </c>
      <c r="AQ275" t="str">
        <f>IFERROR(SUMPRODUCT((Parfaites!$B275=[8]Sem!$C$2:$C$181)*([8]Sem!$E$2:$G$181=300)),"")</f>
        <v/>
      </c>
      <c r="AR275" t="str">
        <f>IFERROR(SUMPRODUCT((Parfaites!$B275=[7]Sem!$C$2:$C$181)*([7]Sem!$E$2:$G$181=300)),"")</f>
        <v/>
      </c>
      <c r="AS275" t="str">
        <f>IFERROR(SUMPRODUCT((Parfaites!$B275=[6]Sem!$C$2:$C$181)*([6]Sem!$E$2:$G$181=300)),"")</f>
        <v/>
      </c>
      <c r="AT275">
        <f>IFERROR(SUMPRODUCT((Parfaites!$B275=Sem.034!$C$2:$C$181)*(Sem.034!$E$2:$G$181=300)),"")</f>
        <v>0</v>
      </c>
    </row>
    <row r="276" spans="1:46" x14ac:dyDescent="0.25">
      <c r="A276" s="73">
        <v>1273</v>
      </c>
      <c r="B276" s="135">
        <f>'Informations personnelles'!C276</f>
        <v>0</v>
      </c>
      <c r="C276" s="147">
        <f>SUMPRODUCT((Parfaites!B276='Abat-Neuf'!C$2:C$181)*('Abat-Neuf'!E$2:G$181=300))</f>
        <v>0</v>
      </c>
      <c r="D276" s="127">
        <f t="shared" si="4"/>
        <v>0</v>
      </c>
      <c r="E276" s="126">
        <f>IFERROR(C276*Données!$X$25+D276*Données!$X$23,"")</f>
        <v>0</v>
      </c>
      <c r="M276">
        <f>IFERROR(SUMPRODUCT((Parfaites!$B276=Sem.01!$C$2:$C$181)*(Sem.01!$E$2:$G$181=300)),"")</f>
        <v>0</v>
      </c>
      <c r="N276" t="str">
        <f>IFERROR(SUMPRODUCT((Parfaites!$B276=[1]Sem!$C$2:$C$181)*([1]Sem!$E$2:$G$181=300)),"")</f>
        <v/>
      </c>
      <c r="O276">
        <f>IFERROR(SUMPRODUCT((Parfaites!$B276=Sem.03!$C$2:$C$181)*(Sem.03!$E$2:$G$181=300)),"")</f>
        <v>0</v>
      </c>
      <c r="P276" t="str">
        <f>IFERROR(SUMPRODUCT((Parfaites!$B276=[2]Sem!$C$2:$C$181)*([2]Sem!$E$2:$G$181=300)),"")</f>
        <v/>
      </c>
      <c r="Q276" t="str">
        <f>IFERROR(SUMPRODUCT((Parfaites!$B276=[3]Sem!$C$2:$C$181)*([3]Sem!$E$2:$G$181=300)),"")</f>
        <v/>
      </c>
      <c r="R276" t="str">
        <f>IFERROR(SUMPRODUCT((Parfaites!$B276=[4]Sem!$C$2:$C$181)*([4]Sem!$E$2:$G$181=300)),"")</f>
        <v/>
      </c>
      <c r="S276" t="str">
        <f>IFERROR(SUMPRODUCT((Parfaites!$B276=[5]Sem!$C$2:$C$181)*([5]Sem!$E$2:$G$181=300)),"")</f>
        <v/>
      </c>
      <c r="T276" t="str">
        <f>IFERROR(SUMPRODUCT((Parfaites!$B276=[17]Sem!$C$2:$C$181)*([17]Sem!$E$2:$G$181=300)),"")</f>
        <v/>
      </c>
      <c r="U276" t="str">
        <f>IFERROR(SUMPRODUCT((Parfaites!$B276=[18]Sem!$C$2:$C$181)*([18]Sem!$E$2:$G$181=300)),"")</f>
        <v/>
      </c>
      <c r="V276" t="str">
        <f>IFERROR(SUMPRODUCT((Parfaites!$B276=[19]Sem!$C$2:$C$181)*([19]Sem!$E$2:$G$181=300)),"")</f>
        <v/>
      </c>
      <c r="W276" t="str">
        <f>IFERROR(SUMPRODUCT((Parfaites!$B276=[20]Sem!$C$2:$C$181)*([20]Sem!$E$2:$G$181=300)),"")</f>
        <v/>
      </c>
      <c r="X276" t="str">
        <f>IFERROR(SUMPRODUCT((Parfaites!$B276=[21]Sem!$C$2:$C$181)*([21]Sem!$E$2:$G$181=300)),"")</f>
        <v/>
      </c>
      <c r="Y276" t="str">
        <f>IFERROR(SUMPRODUCT((Parfaites!$B276=[22]Sem!$C$2:$C$181)*([22]Sem!$E$2:$G$181=300)),"")</f>
        <v/>
      </c>
      <c r="Z276" t="str">
        <f>IFERROR(SUMPRODUCT((Parfaites!$B276=[23]Sem!$C$2:$C$181)*([23]Sem!$E$2:$G$181=300)),"")</f>
        <v/>
      </c>
      <c r="AA276">
        <f>IFERROR(SUMPRODUCT((Parfaites!$B276=Sem.015!$C$2:$C$181)*(Sem.015!$E$2:$G$181=300)),"")</f>
        <v>0</v>
      </c>
      <c r="AB276" t="str">
        <f>IFERROR(SUMPRODUCT((Parfaites!$B276=[24]Sem!$C$2:$C$181)*([24]Sem!$E$2:$G$181=300)),"")</f>
        <v/>
      </c>
      <c r="AC276" t="str">
        <f>IFERROR(SUMPRODUCT((Parfaites!$B276=[25]Sem!$C$2:$C$181)*([25]Sem!$E$2:$G$181=300)),"")</f>
        <v/>
      </c>
      <c r="AD276" t="str">
        <f>IFERROR(SUMPRODUCT((Parfaites!$B276=[26]Sem!$C$2:$C$181)*([26]Sem!$E$2:$G$181=300)),"")</f>
        <v/>
      </c>
      <c r="AE276" t="str">
        <f>IFERROR(SUMPRODUCT((Parfaites!$B276=[27]Sem!$C$2:$C$181)*([27]Sem!$E$2:$G$181=300)),"")</f>
        <v/>
      </c>
      <c r="AF276" t="str">
        <f>IFERROR(SUMPRODUCT((Parfaites!$B276=[28]Sem!$C$2:$C$181)*([28]Sem!$E$2:$G$181=300)),"")</f>
        <v/>
      </c>
      <c r="AG276" t="str">
        <f>IFERROR(SUMPRODUCT((Parfaites!$B276=[29]Sem!$C$2:$C$181)*([29]Sem!$E$2:$G$181=300)),"")</f>
        <v/>
      </c>
      <c r="AH276" t="str">
        <f>IFERROR(SUMPRODUCT((Parfaites!$B276=[16]Sem!$C$2:$C$181)*([16]Sem!$E$2:$G$181=300)),"")</f>
        <v/>
      </c>
      <c r="AI276" t="str">
        <f>IFERROR(SUMPRODUCT((Parfaites!$B276=[15]Sem!$C$2:$C$181)*([15]Sem!$E$2:$G$181=300)),"")</f>
        <v/>
      </c>
      <c r="AJ276" t="str">
        <f>IFERROR(SUMPRODUCT((Parfaites!$B276=[14]Sem!$C$2:$C$181)*([14]Sem!$E$2:$G$181=300)),"")</f>
        <v/>
      </c>
      <c r="AK276" t="str">
        <f>IFERROR(SUMPRODUCT((Parfaites!$B276=[13]Sem!$C$2:$C$181)*([13]Sem!$E$2:$G$181=300)),"")</f>
        <v/>
      </c>
      <c r="AL276" t="str">
        <f>IFERROR(SUMPRODUCT((Parfaites!$B276=[12]Sem!$C$2:$C$181)*([12]Sem!$E$2:$G$181=300)),"")</f>
        <v/>
      </c>
      <c r="AM276" t="str">
        <f>IFERROR(SUMPRODUCT((Parfaites!$B276=[11]Sem!$C$2:$C$181)*([11]Sem!$E$2:$G$181=300)),"")</f>
        <v/>
      </c>
      <c r="AN276" t="str">
        <f>IFERROR(SUMPRODUCT((Parfaites!$B276=[10]Sem!$C$2:$C$181)*([10]Sem!$E$2:$G$181=300)),"")</f>
        <v/>
      </c>
      <c r="AO276" t="str">
        <f>IFERROR(SUMPRODUCT((Parfaites!$B276=[9]Sem!$C$2:$C$181)*([9]Sem!$E$2:$G$181=300)),"")</f>
        <v/>
      </c>
      <c r="AP276">
        <f>IFERROR(SUMPRODUCT((Parfaites!$B276=Sem.030!$C$2:$C$181)*(Sem.030!$E$2:$G$181=300)),"")</f>
        <v>0</v>
      </c>
      <c r="AQ276" t="str">
        <f>IFERROR(SUMPRODUCT((Parfaites!$B276=[8]Sem!$C$2:$C$181)*([8]Sem!$E$2:$G$181=300)),"")</f>
        <v/>
      </c>
      <c r="AR276" t="str">
        <f>IFERROR(SUMPRODUCT((Parfaites!$B276=[7]Sem!$C$2:$C$181)*([7]Sem!$E$2:$G$181=300)),"")</f>
        <v/>
      </c>
      <c r="AS276" t="str">
        <f>IFERROR(SUMPRODUCT((Parfaites!$B276=[6]Sem!$C$2:$C$181)*([6]Sem!$E$2:$G$181=300)),"")</f>
        <v/>
      </c>
      <c r="AT276">
        <f>IFERROR(SUMPRODUCT((Parfaites!$B276=Sem.034!$C$2:$C$181)*(Sem.034!$E$2:$G$181=300)),"")</f>
        <v>0</v>
      </c>
    </row>
    <row r="277" spans="1:46" x14ac:dyDescent="0.25">
      <c r="A277" s="73">
        <v>1274</v>
      </c>
      <c r="B277" s="135">
        <f>'Informations personnelles'!C277</f>
        <v>0</v>
      </c>
      <c r="C277" s="147">
        <f>SUMPRODUCT((Parfaites!B277='Abat-Neuf'!C$2:C$181)*('Abat-Neuf'!E$2:G$181=300))</f>
        <v>0</v>
      </c>
      <c r="D277" s="127">
        <f t="shared" si="4"/>
        <v>0</v>
      </c>
      <c r="E277" s="126">
        <f>IFERROR(C277*Données!$X$25+D277*Données!$X$23,"")</f>
        <v>0</v>
      </c>
      <c r="M277">
        <f>IFERROR(SUMPRODUCT((Parfaites!$B277=Sem.01!$C$2:$C$181)*(Sem.01!$E$2:$G$181=300)),"")</f>
        <v>0</v>
      </c>
      <c r="N277" t="str">
        <f>IFERROR(SUMPRODUCT((Parfaites!$B277=[1]Sem!$C$2:$C$181)*([1]Sem!$E$2:$G$181=300)),"")</f>
        <v/>
      </c>
      <c r="O277">
        <f>IFERROR(SUMPRODUCT((Parfaites!$B277=Sem.03!$C$2:$C$181)*(Sem.03!$E$2:$G$181=300)),"")</f>
        <v>0</v>
      </c>
      <c r="P277" t="str">
        <f>IFERROR(SUMPRODUCT((Parfaites!$B277=[2]Sem!$C$2:$C$181)*([2]Sem!$E$2:$G$181=300)),"")</f>
        <v/>
      </c>
      <c r="Q277" t="str">
        <f>IFERROR(SUMPRODUCT((Parfaites!$B277=[3]Sem!$C$2:$C$181)*([3]Sem!$E$2:$G$181=300)),"")</f>
        <v/>
      </c>
      <c r="R277" t="str">
        <f>IFERROR(SUMPRODUCT((Parfaites!$B277=[4]Sem!$C$2:$C$181)*([4]Sem!$E$2:$G$181=300)),"")</f>
        <v/>
      </c>
      <c r="S277" t="str">
        <f>IFERROR(SUMPRODUCT((Parfaites!$B277=[5]Sem!$C$2:$C$181)*([5]Sem!$E$2:$G$181=300)),"")</f>
        <v/>
      </c>
      <c r="T277" t="str">
        <f>IFERROR(SUMPRODUCT((Parfaites!$B277=[17]Sem!$C$2:$C$181)*([17]Sem!$E$2:$G$181=300)),"")</f>
        <v/>
      </c>
      <c r="U277" t="str">
        <f>IFERROR(SUMPRODUCT((Parfaites!$B277=[18]Sem!$C$2:$C$181)*([18]Sem!$E$2:$G$181=300)),"")</f>
        <v/>
      </c>
      <c r="V277" t="str">
        <f>IFERROR(SUMPRODUCT((Parfaites!$B277=[19]Sem!$C$2:$C$181)*([19]Sem!$E$2:$G$181=300)),"")</f>
        <v/>
      </c>
      <c r="W277" t="str">
        <f>IFERROR(SUMPRODUCT((Parfaites!$B277=[20]Sem!$C$2:$C$181)*([20]Sem!$E$2:$G$181=300)),"")</f>
        <v/>
      </c>
      <c r="X277" t="str">
        <f>IFERROR(SUMPRODUCT((Parfaites!$B277=[21]Sem!$C$2:$C$181)*([21]Sem!$E$2:$G$181=300)),"")</f>
        <v/>
      </c>
      <c r="Y277" t="str">
        <f>IFERROR(SUMPRODUCT((Parfaites!$B277=[22]Sem!$C$2:$C$181)*([22]Sem!$E$2:$G$181=300)),"")</f>
        <v/>
      </c>
      <c r="Z277" t="str">
        <f>IFERROR(SUMPRODUCT((Parfaites!$B277=[23]Sem!$C$2:$C$181)*([23]Sem!$E$2:$G$181=300)),"")</f>
        <v/>
      </c>
      <c r="AA277">
        <f>IFERROR(SUMPRODUCT((Parfaites!$B277=Sem.015!$C$2:$C$181)*(Sem.015!$E$2:$G$181=300)),"")</f>
        <v>0</v>
      </c>
      <c r="AB277" t="str">
        <f>IFERROR(SUMPRODUCT((Parfaites!$B277=[24]Sem!$C$2:$C$181)*([24]Sem!$E$2:$G$181=300)),"")</f>
        <v/>
      </c>
      <c r="AC277" t="str">
        <f>IFERROR(SUMPRODUCT((Parfaites!$B277=[25]Sem!$C$2:$C$181)*([25]Sem!$E$2:$G$181=300)),"")</f>
        <v/>
      </c>
      <c r="AD277" t="str">
        <f>IFERROR(SUMPRODUCT((Parfaites!$B277=[26]Sem!$C$2:$C$181)*([26]Sem!$E$2:$G$181=300)),"")</f>
        <v/>
      </c>
      <c r="AE277" t="str">
        <f>IFERROR(SUMPRODUCT((Parfaites!$B277=[27]Sem!$C$2:$C$181)*([27]Sem!$E$2:$G$181=300)),"")</f>
        <v/>
      </c>
      <c r="AF277" t="str">
        <f>IFERROR(SUMPRODUCT((Parfaites!$B277=[28]Sem!$C$2:$C$181)*([28]Sem!$E$2:$G$181=300)),"")</f>
        <v/>
      </c>
      <c r="AG277" t="str">
        <f>IFERROR(SUMPRODUCT((Parfaites!$B277=[29]Sem!$C$2:$C$181)*([29]Sem!$E$2:$G$181=300)),"")</f>
        <v/>
      </c>
      <c r="AH277" t="str">
        <f>IFERROR(SUMPRODUCT((Parfaites!$B277=[16]Sem!$C$2:$C$181)*([16]Sem!$E$2:$G$181=300)),"")</f>
        <v/>
      </c>
      <c r="AI277" t="str">
        <f>IFERROR(SUMPRODUCT((Parfaites!$B277=[15]Sem!$C$2:$C$181)*([15]Sem!$E$2:$G$181=300)),"")</f>
        <v/>
      </c>
      <c r="AJ277" t="str">
        <f>IFERROR(SUMPRODUCT((Parfaites!$B277=[14]Sem!$C$2:$C$181)*([14]Sem!$E$2:$G$181=300)),"")</f>
        <v/>
      </c>
      <c r="AK277" t="str">
        <f>IFERROR(SUMPRODUCT((Parfaites!$B277=[13]Sem!$C$2:$C$181)*([13]Sem!$E$2:$G$181=300)),"")</f>
        <v/>
      </c>
      <c r="AL277" t="str">
        <f>IFERROR(SUMPRODUCT((Parfaites!$B277=[12]Sem!$C$2:$C$181)*([12]Sem!$E$2:$G$181=300)),"")</f>
        <v/>
      </c>
      <c r="AM277" t="str">
        <f>IFERROR(SUMPRODUCT((Parfaites!$B277=[11]Sem!$C$2:$C$181)*([11]Sem!$E$2:$G$181=300)),"")</f>
        <v/>
      </c>
      <c r="AN277" t="str">
        <f>IFERROR(SUMPRODUCT((Parfaites!$B277=[10]Sem!$C$2:$C$181)*([10]Sem!$E$2:$G$181=300)),"")</f>
        <v/>
      </c>
      <c r="AO277" t="str">
        <f>IFERROR(SUMPRODUCT((Parfaites!$B277=[9]Sem!$C$2:$C$181)*([9]Sem!$E$2:$G$181=300)),"")</f>
        <v/>
      </c>
      <c r="AP277">
        <f>IFERROR(SUMPRODUCT((Parfaites!$B277=Sem.030!$C$2:$C$181)*(Sem.030!$E$2:$G$181=300)),"")</f>
        <v>0</v>
      </c>
      <c r="AQ277" t="str">
        <f>IFERROR(SUMPRODUCT((Parfaites!$B277=[8]Sem!$C$2:$C$181)*([8]Sem!$E$2:$G$181=300)),"")</f>
        <v/>
      </c>
      <c r="AR277" t="str">
        <f>IFERROR(SUMPRODUCT((Parfaites!$B277=[7]Sem!$C$2:$C$181)*([7]Sem!$E$2:$G$181=300)),"")</f>
        <v/>
      </c>
      <c r="AS277" t="str">
        <f>IFERROR(SUMPRODUCT((Parfaites!$B277=[6]Sem!$C$2:$C$181)*([6]Sem!$E$2:$G$181=300)),"")</f>
        <v/>
      </c>
      <c r="AT277">
        <f>IFERROR(SUMPRODUCT((Parfaites!$B277=Sem.034!$C$2:$C$181)*(Sem.034!$E$2:$G$181=300)),"")</f>
        <v>0</v>
      </c>
    </row>
    <row r="278" spans="1:46" x14ac:dyDescent="0.25">
      <c r="A278" s="73">
        <v>1275</v>
      </c>
      <c r="B278" s="135">
        <f>'Informations personnelles'!C278</f>
        <v>0</v>
      </c>
      <c r="C278" s="147">
        <f>SUMPRODUCT((Parfaites!B278='Abat-Neuf'!C$2:C$181)*('Abat-Neuf'!E$2:G$181=300))</f>
        <v>0</v>
      </c>
      <c r="D278" s="127">
        <f t="shared" si="4"/>
        <v>0</v>
      </c>
      <c r="E278" s="126">
        <f>IFERROR(C278*Données!$X$25+D278*Données!$X$23,"")</f>
        <v>0</v>
      </c>
      <c r="M278">
        <f>IFERROR(SUMPRODUCT((Parfaites!$B278=Sem.01!$C$2:$C$181)*(Sem.01!$E$2:$G$181=300)),"")</f>
        <v>0</v>
      </c>
      <c r="N278" t="str">
        <f>IFERROR(SUMPRODUCT((Parfaites!$B278=[1]Sem!$C$2:$C$181)*([1]Sem!$E$2:$G$181=300)),"")</f>
        <v/>
      </c>
      <c r="O278">
        <f>IFERROR(SUMPRODUCT((Parfaites!$B278=Sem.03!$C$2:$C$181)*(Sem.03!$E$2:$G$181=300)),"")</f>
        <v>0</v>
      </c>
      <c r="P278" t="str">
        <f>IFERROR(SUMPRODUCT((Parfaites!$B278=[2]Sem!$C$2:$C$181)*([2]Sem!$E$2:$G$181=300)),"")</f>
        <v/>
      </c>
      <c r="Q278" t="str">
        <f>IFERROR(SUMPRODUCT((Parfaites!$B278=[3]Sem!$C$2:$C$181)*([3]Sem!$E$2:$G$181=300)),"")</f>
        <v/>
      </c>
      <c r="R278" t="str">
        <f>IFERROR(SUMPRODUCT((Parfaites!$B278=[4]Sem!$C$2:$C$181)*([4]Sem!$E$2:$G$181=300)),"")</f>
        <v/>
      </c>
      <c r="S278" t="str">
        <f>IFERROR(SUMPRODUCT((Parfaites!$B278=[5]Sem!$C$2:$C$181)*([5]Sem!$E$2:$G$181=300)),"")</f>
        <v/>
      </c>
      <c r="T278" t="str">
        <f>IFERROR(SUMPRODUCT((Parfaites!$B278=[17]Sem!$C$2:$C$181)*([17]Sem!$E$2:$G$181=300)),"")</f>
        <v/>
      </c>
      <c r="U278" t="str">
        <f>IFERROR(SUMPRODUCT((Parfaites!$B278=[18]Sem!$C$2:$C$181)*([18]Sem!$E$2:$G$181=300)),"")</f>
        <v/>
      </c>
      <c r="V278" t="str">
        <f>IFERROR(SUMPRODUCT((Parfaites!$B278=[19]Sem!$C$2:$C$181)*([19]Sem!$E$2:$G$181=300)),"")</f>
        <v/>
      </c>
      <c r="W278" t="str">
        <f>IFERROR(SUMPRODUCT((Parfaites!$B278=[20]Sem!$C$2:$C$181)*([20]Sem!$E$2:$G$181=300)),"")</f>
        <v/>
      </c>
      <c r="X278" t="str">
        <f>IFERROR(SUMPRODUCT((Parfaites!$B278=[21]Sem!$C$2:$C$181)*([21]Sem!$E$2:$G$181=300)),"")</f>
        <v/>
      </c>
      <c r="Y278" t="str">
        <f>IFERROR(SUMPRODUCT((Parfaites!$B278=[22]Sem!$C$2:$C$181)*([22]Sem!$E$2:$G$181=300)),"")</f>
        <v/>
      </c>
      <c r="Z278" t="str">
        <f>IFERROR(SUMPRODUCT((Parfaites!$B278=[23]Sem!$C$2:$C$181)*([23]Sem!$E$2:$G$181=300)),"")</f>
        <v/>
      </c>
      <c r="AA278">
        <f>IFERROR(SUMPRODUCT((Parfaites!$B278=Sem.015!$C$2:$C$181)*(Sem.015!$E$2:$G$181=300)),"")</f>
        <v>0</v>
      </c>
      <c r="AB278" t="str">
        <f>IFERROR(SUMPRODUCT((Parfaites!$B278=[24]Sem!$C$2:$C$181)*([24]Sem!$E$2:$G$181=300)),"")</f>
        <v/>
      </c>
      <c r="AC278" t="str">
        <f>IFERROR(SUMPRODUCT((Parfaites!$B278=[25]Sem!$C$2:$C$181)*([25]Sem!$E$2:$G$181=300)),"")</f>
        <v/>
      </c>
      <c r="AD278" t="str">
        <f>IFERROR(SUMPRODUCT((Parfaites!$B278=[26]Sem!$C$2:$C$181)*([26]Sem!$E$2:$G$181=300)),"")</f>
        <v/>
      </c>
      <c r="AE278" t="str">
        <f>IFERROR(SUMPRODUCT((Parfaites!$B278=[27]Sem!$C$2:$C$181)*([27]Sem!$E$2:$G$181=300)),"")</f>
        <v/>
      </c>
      <c r="AF278" t="str">
        <f>IFERROR(SUMPRODUCT((Parfaites!$B278=[28]Sem!$C$2:$C$181)*([28]Sem!$E$2:$G$181=300)),"")</f>
        <v/>
      </c>
      <c r="AG278" t="str">
        <f>IFERROR(SUMPRODUCT((Parfaites!$B278=[29]Sem!$C$2:$C$181)*([29]Sem!$E$2:$G$181=300)),"")</f>
        <v/>
      </c>
      <c r="AH278" t="str">
        <f>IFERROR(SUMPRODUCT((Parfaites!$B278=[16]Sem!$C$2:$C$181)*([16]Sem!$E$2:$G$181=300)),"")</f>
        <v/>
      </c>
      <c r="AI278" t="str">
        <f>IFERROR(SUMPRODUCT((Parfaites!$B278=[15]Sem!$C$2:$C$181)*([15]Sem!$E$2:$G$181=300)),"")</f>
        <v/>
      </c>
      <c r="AJ278" t="str">
        <f>IFERROR(SUMPRODUCT((Parfaites!$B278=[14]Sem!$C$2:$C$181)*([14]Sem!$E$2:$G$181=300)),"")</f>
        <v/>
      </c>
      <c r="AK278" t="str">
        <f>IFERROR(SUMPRODUCT((Parfaites!$B278=[13]Sem!$C$2:$C$181)*([13]Sem!$E$2:$G$181=300)),"")</f>
        <v/>
      </c>
      <c r="AL278" t="str">
        <f>IFERROR(SUMPRODUCT((Parfaites!$B278=[12]Sem!$C$2:$C$181)*([12]Sem!$E$2:$G$181=300)),"")</f>
        <v/>
      </c>
      <c r="AM278" t="str">
        <f>IFERROR(SUMPRODUCT((Parfaites!$B278=[11]Sem!$C$2:$C$181)*([11]Sem!$E$2:$G$181=300)),"")</f>
        <v/>
      </c>
      <c r="AN278" t="str">
        <f>IFERROR(SUMPRODUCT((Parfaites!$B278=[10]Sem!$C$2:$C$181)*([10]Sem!$E$2:$G$181=300)),"")</f>
        <v/>
      </c>
      <c r="AO278" t="str">
        <f>IFERROR(SUMPRODUCT((Parfaites!$B278=[9]Sem!$C$2:$C$181)*([9]Sem!$E$2:$G$181=300)),"")</f>
        <v/>
      </c>
      <c r="AP278">
        <f>IFERROR(SUMPRODUCT((Parfaites!$B278=Sem.030!$C$2:$C$181)*(Sem.030!$E$2:$G$181=300)),"")</f>
        <v>0</v>
      </c>
      <c r="AQ278" t="str">
        <f>IFERROR(SUMPRODUCT((Parfaites!$B278=[8]Sem!$C$2:$C$181)*([8]Sem!$E$2:$G$181=300)),"")</f>
        <v/>
      </c>
      <c r="AR278" t="str">
        <f>IFERROR(SUMPRODUCT((Parfaites!$B278=[7]Sem!$C$2:$C$181)*([7]Sem!$E$2:$G$181=300)),"")</f>
        <v/>
      </c>
      <c r="AS278" t="str">
        <f>IFERROR(SUMPRODUCT((Parfaites!$B278=[6]Sem!$C$2:$C$181)*([6]Sem!$E$2:$G$181=300)),"")</f>
        <v/>
      </c>
      <c r="AT278">
        <f>IFERROR(SUMPRODUCT((Parfaites!$B278=Sem.034!$C$2:$C$181)*(Sem.034!$E$2:$G$181=300)),"")</f>
        <v>0</v>
      </c>
    </row>
    <row r="279" spans="1:46" x14ac:dyDescent="0.25">
      <c r="A279" s="73">
        <v>1276</v>
      </c>
      <c r="B279" s="135">
        <f>'Informations personnelles'!C279</f>
        <v>0</v>
      </c>
      <c r="C279" s="147">
        <f>SUMPRODUCT((Parfaites!B279='Abat-Neuf'!C$2:C$181)*('Abat-Neuf'!E$2:G$181=300))</f>
        <v>0</v>
      </c>
      <c r="D279" s="127">
        <f t="shared" si="4"/>
        <v>0</v>
      </c>
      <c r="E279" s="126">
        <f>IFERROR(C279*Données!$X$25+D279*Données!$X$23,"")</f>
        <v>0</v>
      </c>
      <c r="M279">
        <f>IFERROR(SUMPRODUCT((Parfaites!$B279=Sem.01!$C$2:$C$181)*(Sem.01!$E$2:$G$181=300)),"")</f>
        <v>0</v>
      </c>
      <c r="N279" t="str">
        <f>IFERROR(SUMPRODUCT((Parfaites!$B279=[1]Sem!$C$2:$C$181)*([1]Sem!$E$2:$G$181=300)),"")</f>
        <v/>
      </c>
      <c r="O279">
        <f>IFERROR(SUMPRODUCT((Parfaites!$B279=Sem.03!$C$2:$C$181)*(Sem.03!$E$2:$G$181=300)),"")</f>
        <v>0</v>
      </c>
      <c r="P279" t="str">
        <f>IFERROR(SUMPRODUCT((Parfaites!$B279=[2]Sem!$C$2:$C$181)*([2]Sem!$E$2:$G$181=300)),"")</f>
        <v/>
      </c>
      <c r="Q279" t="str">
        <f>IFERROR(SUMPRODUCT((Parfaites!$B279=[3]Sem!$C$2:$C$181)*([3]Sem!$E$2:$G$181=300)),"")</f>
        <v/>
      </c>
      <c r="R279" t="str">
        <f>IFERROR(SUMPRODUCT((Parfaites!$B279=[4]Sem!$C$2:$C$181)*([4]Sem!$E$2:$G$181=300)),"")</f>
        <v/>
      </c>
      <c r="S279" t="str">
        <f>IFERROR(SUMPRODUCT((Parfaites!$B279=[5]Sem!$C$2:$C$181)*([5]Sem!$E$2:$G$181=300)),"")</f>
        <v/>
      </c>
      <c r="T279" t="str">
        <f>IFERROR(SUMPRODUCT((Parfaites!$B279=[17]Sem!$C$2:$C$181)*([17]Sem!$E$2:$G$181=300)),"")</f>
        <v/>
      </c>
      <c r="U279" t="str">
        <f>IFERROR(SUMPRODUCT((Parfaites!$B279=[18]Sem!$C$2:$C$181)*([18]Sem!$E$2:$G$181=300)),"")</f>
        <v/>
      </c>
      <c r="V279" t="str">
        <f>IFERROR(SUMPRODUCT((Parfaites!$B279=[19]Sem!$C$2:$C$181)*([19]Sem!$E$2:$G$181=300)),"")</f>
        <v/>
      </c>
      <c r="W279" t="str">
        <f>IFERROR(SUMPRODUCT((Parfaites!$B279=[20]Sem!$C$2:$C$181)*([20]Sem!$E$2:$G$181=300)),"")</f>
        <v/>
      </c>
      <c r="X279" t="str">
        <f>IFERROR(SUMPRODUCT((Parfaites!$B279=[21]Sem!$C$2:$C$181)*([21]Sem!$E$2:$G$181=300)),"")</f>
        <v/>
      </c>
      <c r="Y279" t="str">
        <f>IFERROR(SUMPRODUCT((Parfaites!$B279=[22]Sem!$C$2:$C$181)*([22]Sem!$E$2:$G$181=300)),"")</f>
        <v/>
      </c>
      <c r="Z279" t="str">
        <f>IFERROR(SUMPRODUCT((Parfaites!$B279=[23]Sem!$C$2:$C$181)*([23]Sem!$E$2:$G$181=300)),"")</f>
        <v/>
      </c>
      <c r="AA279">
        <f>IFERROR(SUMPRODUCT((Parfaites!$B279=Sem.015!$C$2:$C$181)*(Sem.015!$E$2:$G$181=300)),"")</f>
        <v>0</v>
      </c>
      <c r="AB279" t="str">
        <f>IFERROR(SUMPRODUCT((Parfaites!$B279=[24]Sem!$C$2:$C$181)*([24]Sem!$E$2:$G$181=300)),"")</f>
        <v/>
      </c>
      <c r="AC279" t="str">
        <f>IFERROR(SUMPRODUCT((Parfaites!$B279=[25]Sem!$C$2:$C$181)*([25]Sem!$E$2:$G$181=300)),"")</f>
        <v/>
      </c>
      <c r="AD279" t="str">
        <f>IFERROR(SUMPRODUCT((Parfaites!$B279=[26]Sem!$C$2:$C$181)*([26]Sem!$E$2:$G$181=300)),"")</f>
        <v/>
      </c>
      <c r="AE279" t="str">
        <f>IFERROR(SUMPRODUCT((Parfaites!$B279=[27]Sem!$C$2:$C$181)*([27]Sem!$E$2:$G$181=300)),"")</f>
        <v/>
      </c>
      <c r="AF279" t="str">
        <f>IFERROR(SUMPRODUCT((Parfaites!$B279=[28]Sem!$C$2:$C$181)*([28]Sem!$E$2:$G$181=300)),"")</f>
        <v/>
      </c>
      <c r="AG279" t="str">
        <f>IFERROR(SUMPRODUCT((Parfaites!$B279=[29]Sem!$C$2:$C$181)*([29]Sem!$E$2:$G$181=300)),"")</f>
        <v/>
      </c>
      <c r="AH279" t="str">
        <f>IFERROR(SUMPRODUCT((Parfaites!$B279=[16]Sem!$C$2:$C$181)*([16]Sem!$E$2:$G$181=300)),"")</f>
        <v/>
      </c>
      <c r="AI279" t="str">
        <f>IFERROR(SUMPRODUCT((Parfaites!$B279=[15]Sem!$C$2:$C$181)*([15]Sem!$E$2:$G$181=300)),"")</f>
        <v/>
      </c>
      <c r="AJ279" t="str">
        <f>IFERROR(SUMPRODUCT((Parfaites!$B279=[14]Sem!$C$2:$C$181)*([14]Sem!$E$2:$G$181=300)),"")</f>
        <v/>
      </c>
      <c r="AK279" t="str">
        <f>IFERROR(SUMPRODUCT((Parfaites!$B279=[13]Sem!$C$2:$C$181)*([13]Sem!$E$2:$G$181=300)),"")</f>
        <v/>
      </c>
      <c r="AL279" t="str">
        <f>IFERROR(SUMPRODUCT((Parfaites!$B279=[12]Sem!$C$2:$C$181)*([12]Sem!$E$2:$G$181=300)),"")</f>
        <v/>
      </c>
      <c r="AM279" t="str">
        <f>IFERROR(SUMPRODUCT((Parfaites!$B279=[11]Sem!$C$2:$C$181)*([11]Sem!$E$2:$G$181=300)),"")</f>
        <v/>
      </c>
      <c r="AN279" t="str">
        <f>IFERROR(SUMPRODUCT((Parfaites!$B279=[10]Sem!$C$2:$C$181)*([10]Sem!$E$2:$G$181=300)),"")</f>
        <v/>
      </c>
      <c r="AO279" t="str">
        <f>IFERROR(SUMPRODUCT((Parfaites!$B279=[9]Sem!$C$2:$C$181)*([9]Sem!$E$2:$G$181=300)),"")</f>
        <v/>
      </c>
      <c r="AP279">
        <f>IFERROR(SUMPRODUCT((Parfaites!$B279=Sem.030!$C$2:$C$181)*(Sem.030!$E$2:$G$181=300)),"")</f>
        <v>0</v>
      </c>
      <c r="AQ279" t="str">
        <f>IFERROR(SUMPRODUCT((Parfaites!$B279=[8]Sem!$C$2:$C$181)*([8]Sem!$E$2:$G$181=300)),"")</f>
        <v/>
      </c>
      <c r="AR279" t="str">
        <f>IFERROR(SUMPRODUCT((Parfaites!$B279=[7]Sem!$C$2:$C$181)*([7]Sem!$E$2:$G$181=300)),"")</f>
        <v/>
      </c>
      <c r="AS279" t="str">
        <f>IFERROR(SUMPRODUCT((Parfaites!$B279=[6]Sem!$C$2:$C$181)*([6]Sem!$E$2:$G$181=300)),"")</f>
        <v/>
      </c>
      <c r="AT279">
        <f>IFERROR(SUMPRODUCT((Parfaites!$B279=Sem.034!$C$2:$C$181)*(Sem.034!$E$2:$G$181=300)),"")</f>
        <v>0</v>
      </c>
    </row>
    <row r="280" spans="1:46" x14ac:dyDescent="0.25">
      <c r="A280" s="73">
        <v>1277</v>
      </c>
      <c r="B280" s="135">
        <f>'Informations personnelles'!C280</f>
        <v>0</v>
      </c>
      <c r="C280" s="147">
        <f>SUMPRODUCT((Parfaites!B280='Abat-Neuf'!C$2:C$181)*('Abat-Neuf'!E$2:G$181=300))</f>
        <v>0</v>
      </c>
      <c r="D280" s="127">
        <f t="shared" si="4"/>
        <v>0</v>
      </c>
      <c r="E280" s="126">
        <f>IFERROR(C280*Données!$X$25+D280*Données!$X$23,"")</f>
        <v>0</v>
      </c>
      <c r="M280">
        <f>IFERROR(SUMPRODUCT((Parfaites!$B280=Sem.01!$C$2:$C$181)*(Sem.01!$E$2:$G$181=300)),"")</f>
        <v>0</v>
      </c>
      <c r="N280" t="str">
        <f>IFERROR(SUMPRODUCT((Parfaites!$B280=[1]Sem!$C$2:$C$181)*([1]Sem!$E$2:$G$181=300)),"")</f>
        <v/>
      </c>
      <c r="O280">
        <f>IFERROR(SUMPRODUCT((Parfaites!$B280=Sem.03!$C$2:$C$181)*(Sem.03!$E$2:$G$181=300)),"")</f>
        <v>0</v>
      </c>
      <c r="P280" t="str">
        <f>IFERROR(SUMPRODUCT((Parfaites!$B280=[2]Sem!$C$2:$C$181)*([2]Sem!$E$2:$G$181=300)),"")</f>
        <v/>
      </c>
      <c r="Q280" t="str">
        <f>IFERROR(SUMPRODUCT((Parfaites!$B280=[3]Sem!$C$2:$C$181)*([3]Sem!$E$2:$G$181=300)),"")</f>
        <v/>
      </c>
      <c r="R280" t="str">
        <f>IFERROR(SUMPRODUCT((Parfaites!$B280=[4]Sem!$C$2:$C$181)*([4]Sem!$E$2:$G$181=300)),"")</f>
        <v/>
      </c>
      <c r="S280" t="str">
        <f>IFERROR(SUMPRODUCT((Parfaites!$B280=[5]Sem!$C$2:$C$181)*([5]Sem!$E$2:$G$181=300)),"")</f>
        <v/>
      </c>
      <c r="T280" t="str">
        <f>IFERROR(SUMPRODUCT((Parfaites!$B280=[17]Sem!$C$2:$C$181)*([17]Sem!$E$2:$G$181=300)),"")</f>
        <v/>
      </c>
      <c r="U280" t="str">
        <f>IFERROR(SUMPRODUCT((Parfaites!$B280=[18]Sem!$C$2:$C$181)*([18]Sem!$E$2:$G$181=300)),"")</f>
        <v/>
      </c>
      <c r="V280" t="str">
        <f>IFERROR(SUMPRODUCT((Parfaites!$B280=[19]Sem!$C$2:$C$181)*([19]Sem!$E$2:$G$181=300)),"")</f>
        <v/>
      </c>
      <c r="W280" t="str">
        <f>IFERROR(SUMPRODUCT((Parfaites!$B280=[20]Sem!$C$2:$C$181)*([20]Sem!$E$2:$G$181=300)),"")</f>
        <v/>
      </c>
      <c r="X280" t="str">
        <f>IFERROR(SUMPRODUCT((Parfaites!$B280=[21]Sem!$C$2:$C$181)*([21]Sem!$E$2:$G$181=300)),"")</f>
        <v/>
      </c>
      <c r="Y280" t="str">
        <f>IFERROR(SUMPRODUCT((Parfaites!$B280=[22]Sem!$C$2:$C$181)*([22]Sem!$E$2:$G$181=300)),"")</f>
        <v/>
      </c>
      <c r="Z280" t="str">
        <f>IFERROR(SUMPRODUCT((Parfaites!$B280=[23]Sem!$C$2:$C$181)*([23]Sem!$E$2:$G$181=300)),"")</f>
        <v/>
      </c>
      <c r="AA280">
        <f>IFERROR(SUMPRODUCT((Parfaites!$B280=Sem.015!$C$2:$C$181)*(Sem.015!$E$2:$G$181=300)),"")</f>
        <v>0</v>
      </c>
      <c r="AB280" t="str">
        <f>IFERROR(SUMPRODUCT((Parfaites!$B280=[24]Sem!$C$2:$C$181)*([24]Sem!$E$2:$G$181=300)),"")</f>
        <v/>
      </c>
      <c r="AC280" t="str">
        <f>IFERROR(SUMPRODUCT((Parfaites!$B280=[25]Sem!$C$2:$C$181)*([25]Sem!$E$2:$G$181=300)),"")</f>
        <v/>
      </c>
      <c r="AD280" t="str">
        <f>IFERROR(SUMPRODUCT((Parfaites!$B280=[26]Sem!$C$2:$C$181)*([26]Sem!$E$2:$G$181=300)),"")</f>
        <v/>
      </c>
      <c r="AE280" t="str">
        <f>IFERROR(SUMPRODUCT((Parfaites!$B280=[27]Sem!$C$2:$C$181)*([27]Sem!$E$2:$G$181=300)),"")</f>
        <v/>
      </c>
      <c r="AF280" t="str">
        <f>IFERROR(SUMPRODUCT((Parfaites!$B280=[28]Sem!$C$2:$C$181)*([28]Sem!$E$2:$G$181=300)),"")</f>
        <v/>
      </c>
      <c r="AG280" t="str">
        <f>IFERROR(SUMPRODUCT((Parfaites!$B280=[29]Sem!$C$2:$C$181)*([29]Sem!$E$2:$G$181=300)),"")</f>
        <v/>
      </c>
      <c r="AH280" t="str">
        <f>IFERROR(SUMPRODUCT((Parfaites!$B280=[16]Sem!$C$2:$C$181)*([16]Sem!$E$2:$G$181=300)),"")</f>
        <v/>
      </c>
      <c r="AI280" t="str">
        <f>IFERROR(SUMPRODUCT((Parfaites!$B280=[15]Sem!$C$2:$C$181)*([15]Sem!$E$2:$G$181=300)),"")</f>
        <v/>
      </c>
      <c r="AJ280" t="str">
        <f>IFERROR(SUMPRODUCT((Parfaites!$B280=[14]Sem!$C$2:$C$181)*([14]Sem!$E$2:$G$181=300)),"")</f>
        <v/>
      </c>
      <c r="AK280" t="str">
        <f>IFERROR(SUMPRODUCT((Parfaites!$B280=[13]Sem!$C$2:$C$181)*([13]Sem!$E$2:$G$181=300)),"")</f>
        <v/>
      </c>
      <c r="AL280" t="str">
        <f>IFERROR(SUMPRODUCT((Parfaites!$B280=[12]Sem!$C$2:$C$181)*([12]Sem!$E$2:$G$181=300)),"")</f>
        <v/>
      </c>
      <c r="AM280" t="str">
        <f>IFERROR(SUMPRODUCT((Parfaites!$B280=[11]Sem!$C$2:$C$181)*([11]Sem!$E$2:$G$181=300)),"")</f>
        <v/>
      </c>
      <c r="AN280" t="str">
        <f>IFERROR(SUMPRODUCT((Parfaites!$B280=[10]Sem!$C$2:$C$181)*([10]Sem!$E$2:$G$181=300)),"")</f>
        <v/>
      </c>
      <c r="AO280" t="str">
        <f>IFERROR(SUMPRODUCT((Parfaites!$B280=[9]Sem!$C$2:$C$181)*([9]Sem!$E$2:$G$181=300)),"")</f>
        <v/>
      </c>
      <c r="AP280">
        <f>IFERROR(SUMPRODUCT((Parfaites!$B280=Sem.030!$C$2:$C$181)*(Sem.030!$E$2:$G$181=300)),"")</f>
        <v>0</v>
      </c>
      <c r="AQ280" t="str">
        <f>IFERROR(SUMPRODUCT((Parfaites!$B280=[8]Sem!$C$2:$C$181)*([8]Sem!$E$2:$G$181=300)),"")</f>
        <v/>
      </c>
      <c r="AR280" t="str">
        <f>IFERROR(SUMPRODUCT((Parfaites!$B280=[7]Sem!$C$2:$C$181)*([7]Sem!$E$2:$G$181=300)),"")</f>
        <v/>
      </c>
      <c r="AS280" t="str">
        <f>IFERROR(SUMPRODUCT((Parfaites!$B280=[6]Sem!$C$2:$C$181)*([6]Sem!$E$2:$G$181=300)),"")</f>
        <v/>
      </c>
      <c r="AT280">
        <f>IFERROR(SUMPRODUCT((Parfaites!$B280=Sem.034!$C$2:$C$181)*(Sem.034!$E$2:$G$181=300)),"")</f>
        <v>0</v>
      </c>
    </row>
    <row r="281" spans="1:46" x14ac:dyDescent="0.25">
      <c r="A281" s="73">
        <v>1278</v>
      </c>
      <c r="B281" s="135">
        <f>'Informations personnelles'!C281</f>
        <v>0</v>
      </c>
      <c r="C281" s="147">
        <f>SUMPRODUCT((Parfaites!B281='Abat-Neuf'!C$2:C$181)*('Abat-Neuf'!E$2:G$181=300))</f>
        <v>0</v>
      </c>
      <c r="D281" s="127">
        <f t="shared" si="4"/>
        <v>0</v>
      </c>
      <c r="E281" s="126">
        <f>IFERROR(C281*Données!$X$25+D281*Données!$X$23,"")</f>
        <v>0</v>
      </c>
      <c r="M281">
        <f>IFERROR(SUMPRODUCT((Parfaites!$B281=Sem.01!$C$2:$C$181)*(Sem.01!$E$2:$G$181=300)),"")</f>
        <v>0</v>
      </c>
      <c r="N281" t="str">
        <f>IFERROR(SUMPRODUCT((Parfaites!$B281=[1]Sem!$C$2:$C$181)*([1]Sem!$E$2:$G$181=300)),"")</f>
        <v/>
      </c>
      <c r="O281">
        <f>IFERROR(SUMPRODUCT((Parfaites!$B281=Sem.03!$C$2:$C$181)*(Sem.03!$E$2:$G$181=300)),"")</f>
        <v>0</v>
      </c>
      <c r="P281" t="str">
        <f>IFERROR(SUMPRODUCT((Parfaites!$B281=[2]Sem!$C$2:$C$181)*([2]Sem!$E$2:$G$181=300)),"")</f>
        <v/>
      </c>
      <c r="Q281" t="str">
        <f>IFERROR(SUMPRODUCT((Parfaites!$B281=[3]Sem!$C$2:$C$181)*([3]Sem!$E$2:$G$181=300)),"")</f>
        <v/>
      </c>
      <c r="R281" t="str">
        <f>IFERROR(SUMPRODUCT((Parfaites!$B281=[4]Sem!$C$2:$C$181)*([4]Sem!$E$2:$G$181=300)),"")</f>
        <v/>
      </c>
      <c r="S281" t="str">
        <f>IFERROR(SUMPRODUCT((Parfaites!$B281=[5]Sem!$C$2:$C$181)*([5]Sem!$E$2:$G$181=300)),"")</f>
        <v/>
      </c>
      <c r="T281" t="str">
        <f>IFERROR(SUMPRODUCT((Parfaites!$B281=[17]Sem!$C$2:$C$181)*([17]Sem!$E$2:$G$181=300)),"")</f>
        <v/>
      </c>
      <c r="U281" t="str">
        <f>IFERROR(SUMPRODUCT((Parfaites!$B281=[18]Sem!$C$2:$C$181)*([18]Sem!$E$2:$G$181=300)),"")</f>
        <v/>
      </c>
      <c r="V281" t="str">
        <f>IFERROR(SUMPRODUCT((Parfaites!$B281=[19]Sem!$C$2:$C$181)*([19]Sem!$E$2:$G$181=300)),"")</f>
        <v/>
      </c>
      <c r="W281" t="str">
        <f>IFERROR(SUMPRODUCT((Parfaites!$B281=[20]Sem!$C$2:$C$181)*([20]Sem!$E$2:$G$181=300)),"")</f>
        <v/>
      </c>
      <c r="X281" t="str">
        <f>IFERROR(SUMPRODUCT((Parfaites!$B281=[21]Sem!$C$2:$C$181)*([21]Sem!$E$2:$G$181=300)),"")</f>
        <v/>
      </c>
      <c r="Y281" t="str">
        <f>IFERROR(SUMPRODUCT((Parfaites!$B281=[22]Sem!$C$2:$C$181)*([22]Sem!$E$2:$G$181=300)),"")</f>
        <v/>
      </c>
      <c r="Z281" t="str">
        <f>IFERROR(SUMPRODUCT((Parfaites!$B281=[23]Sem!$C$2:$C$181)*([23]Sem!$E$2:$G$181=300)),"")</f>
        <v/>
      </c>
      <c r="AA281">
        <f>IFERROR(SUMPRODUCT((Parfaites!$B281=Sem.015!$C$2:$C$181)*(Sem.015!$E$2:$G$181=300)),"")</f>
        <v>0</v>
      </c>
      <c r="AB281" t="str">
        <f>IFERROR(SUMPRODUCT((Parfaites!$B281=[24]Sem!$C$2:$C$181)*([24]Sem!$E$2:$G$181=300)),"")</f>
        <v/>
      </c>
      <c r="AC281" t="str">
        <f>IFERROR(SUMPRODUCT((Parfaites!$B281=[25]Sem!$C$2:$C$181)*([25]Sem!$E$2:$G$181=300)),"")</f>
        <v/>
      </c>
      <c r="AD281" t="str">
        <f>IFERROR(SUMPRODUCT((Parfaites!$B281=[26]Sem!$C$2:$C$181)*([26]Sem!$E$2:$G$181=300)),"")</f>
        <v/>
      </c>
      <c r="AE281" t="str">
        <f>IFERROR(SUMPRODUCT((Parfaites!$B281=[27]Sem!$C$2:$C$181)*([27]Sem!$E$2:$G$181=300)),"")</f>
        <v/>
      </c>
      <c r="AF281" t="str">
        <f>IFERROR(SUMPRODUCT((Parfaites!$B281=[28]Sem!$C$2:$C$181)*([28]Sem!$E$2:$G$181=300)),"")</f>
        <v/>
      </c>
      <c r="AG281" t="str">
        <f>IFERROR(SUMPRODUCT((Parfaites!$B281=[29]Sem!$C$2:$C$181)*([29]Sem!$E$2:$G$181=300)),"")</f>
        <v/>
      </c>
      <c r="AH281" t="str">
        <f>IFERROR(SUMPRODUCT((Parfaites!$B281=[16]Sem!$C$2:$C$181)*([16]Sem!$E$2:$G$181=300)),"")</f>
        <v/>
      </c>
      <c r="AI281" t="str">
        <f>IFERROR(SUMPRODUCT((Parfaites!$B281=[15]Sem!$C$2:$C$181)*([15]Sem!$E$2:$G$181=300)),"")</f>
        <v/>
      </c>
      <c r="AJ281" t="str">
        <f>IFERROR(SUMPRODUCT((Parfaites!$B281=[14]Sem!$C$2:$C$181)*([14]Sem!$E$2:$G$181=300)),"")</f>
        <v/>
      </c>
      <c r="AK281" t="str">
        <f>IFERROR(SUMPRODUCT((Parfaites!$B281=[13]Sem!$C$2:$C$181)*([13]Sem!$E$2:$G$181=300)),"")</f>
        <v/>
      </c>
      <c r="AL281" t="str">
        <f>IFERROR(SUMPRODUCT((Parfaites!$B281=[12]Sem!$C$2:$C$181)*([12]Sem!$E$2:$G$181=300)),"")</f>
        <v/>
      </c>
      <c r="AM281" t="str">
        <f>IFERROR(SUMPRODUCT((Parfaites!$B281=[11]Sem!$C$2:$C$181)*([11]Sem!$E$2:$G$181=300)),"")</f>
        <v/>
      </c>
      <c r="AN281" t="str">
        <f>IFERROR(SUMPRODUCT((Parfaites!$B281=[10]Sem!$C$2:$C$181)*([10]Sem!$E$2:$G$181=300)),"")</f>
        <v/>
      </c>
      <c r="AO281" t="str">
        <f>IFERROR(SUMPRODUCT((Parfaites!$B281=[9]Sem!$C$2:$C$181)*([9]Sem!$E$2:$G$181=300)),"")</f>
        <v/>
      </c>
      <c r="AP281">
        <f>IFERROR(SUMPRODUCT((Parfaites!$B281=Sem.030!$C$2:$C$181)*(Sem.030!$E$2:$G$181=300)),"")</f>
        <v>0</v>
      </c>
      <c r="AQ281" t="str">
        <f>IFERROR(SUMPRODUCT((Parfaites!$B281=[8]Sem!$C$2:$C$181)*([8]Sem!$E$2:$G$181=300)),"")</f>
        <v/>
      </c>
      <c r="AR281" t="str">
        <f>IFERROR(SUMPRODUCT((Parfaites!$B281=[7]Sem!$C$2:$C$181)*([7]Sem!$E$2:$G$181=300)),"")</f>
        <v/>
      </c>
      <c r="AS281" t="str">
        <f>IFERROR(SUMPRODUCT((Parfaites!$B281=[6]Sem!$C$2:$C$181)*([6]Sem!$E$2:$G$181=300)),"")</f>
        <v/>
      </c>
      <c r="AT281">
        <f>IFERROR(SUMPRODUCT((Parfaites!$B281=Sem.034!$C$2:$C$181)*(Sem.034!$E$2:$G$181=300)),"")</f>
        <v>0</v>
      </c>
    </row>
    <row r="282" spans="1:46" x14ac:dyDescent="0.25">
      <c r="A282" s="73">
        <v>1279</v>
      </c>
      <c r="B282" s="135">
        <f>'Informations personnelles'!C282</f>
        <v>0</v>
      </c>
      <c r="C282" s="147">
        <f>SUMPRODUCT((Parfaites!B282='Abat-Neuf'!C$2:C$181)*('Abat-Neuf'!E$2:G$181=300))</f>
        <v>0</v>
      </c>
      <c r="D282" s="127">
        <f t="shared" si="4"/>
        <v>0</v>
      </c>
      <c r="E282" s="126">
        <f>IFERROR(C282*Données!$X$25+D282*Données!$X$23,"")</f>
        <v>0</v>
      </c>
      <c r="M282">
        <f>IFERROR(SUMPRODUCT((Parfaites!$B282=Sem.01!$C$2:$C$181)*(Sem.01!$E$2:$G$181=300)),"")</f>
        <v>0</v>
      </c>
      <c r="N282" t="str">
        <f>IFERROR(SUMPRODUCT((Parfaites!$B282=[1]Sem!$C$2:$C$181)*([1]Sem!$E$2:$G$181=300)),"")</f>
        <v/>
      </c>
      <c r="O282">
        <f>IFERROR(SUMPRODUCT((Parfaites!$B282=Sem.03!$C$2:$C$181)*(Sem.03!$E$2:$G$181=300)),"")</f>
        <v>0</v>
      </c>
      <c r="P282" t="str">
        <f>IFERROR(SUMPRODUCT((Parfaites!$B282=[2]Sem!$C$2:$C$181)*([2]Sem!$E$2:$G$181=300)),"")</f>
        <v/>
      </c>
      <c r="Q282" t="str">
        <f>IFERROR(SUMPRODUCT((Parfaites!$B282=[3]Sem!$C$2:$C$181)*([3]Sem!$E$2:$G$181=300)),"")</f>
        <v/>
      </c>
      <c r="R282" t="str">
        <f>IFERROR(SUMPRODUCT((Parfaites!$B282=[4]Sem!$C$2:$C$181)*([4]Sem!$E$2:$G$181=300)),"")</f>
        <v/>
      </c>
      <c r="S282" t="str">
        <f>IFERROR(SUMPRODUCT((Parfaites!$B282=[5]Sem!$C$2:$C$181)*([5]Sem!$E$2:$G$181=300)),"")</f>
        <v/>
      </c>
      <c r="T282" t="str">
        <f>IFERROR(SUMPRODUCT((Parfaites!$B282=[17]Sem!$C$2:$C$181)*([17]Sem!$E$2:$G$181=300)),"")</f>
        <v/>
      </c>
      <c r="U282" t="str">
        <f>IFERROR(SUMPRODUCT((Parfaites!$B282=[18]Sem!$C$2:$C$181)*([18]Sem!$E$2:$G$181=300)),"")</f>
        <v/>
      </c>
      <c r="V282" t="str">
        <f>IFERROR(SUMPRODUCT((Parfaites!$B282=[19]Sem!$C$2:$C$181)*([19]Sem!$E$2:$G$181=300)),"")</f>
        <v/>
      </c>
      <c r="W282" t="str">
        <f>IFERROR(SUMPRODUCT((Parfaites!$B282=[20]Sem!$C$2:$C$181)*([20]Sem!$E$2:$G$181=300)),"")</f>
        <v/>
      </c>
      <c r="X282" t="str">
        <f>IFERROR(SUMPRODUCT((Parfaites!$B282=[21]Sem!$C$2:$C$181)*([21]Sem!$E$2:$G$181=300)),"")</f>
        <v/>
      </c>
      <c r="Y282" t="str">
        <f>IFERROR(SUMPRODUCT((Parfaites!$B282=[22]Sem!$C$2:$C$181)*([22]Sem!$E$2:$G$181=300)),"")</f>
        <v/>
      </c>
      <c r="Z282" t="str">
        <f>IFERROR(SUMPRODUCT((Parfaites!$B282=[23]Sem!$C$2:$C$181)*([23]Sem!$E$2:$G$181=300)),"")</f>
        <v/>
      </c>
      <c r="AA282">
        <f>IFERROR(SUMPRODUCT((Parfaites!$B282=Sem.015!$C$2:$C$181)*(Sem.015!$E$2:$G$181=300)),"")</f>
        <v>0</v>
      </c>
      <c r="AB282" t="str">
        <f>IFERROR(SUMPRODUCT((Parfaites!$B282=[24]Sem!$C$2:$C$181)*([24]Sem!$E$2:$G$181=300)),"")</f>
        <v/>
      </c>
      <c r="AC282" t="str">
        <f>IFERROR(SUMPRODUCT((Parfaites!$B282=[25]Sem!$C$2:$C$181)*([25]Sem!$E$2:$G$181=300)),"")</f>
        <v/>
      </c>
      <c r="AD282" t="str">
        <f>IFERROR(SUMPRODUCT((Parfaites!$B282=[26]Sem!$C$2:$C$181)*([26]Sem!$E$2:$G$181=300)),"")</f>
        <v/>
      </c>
      <c r="AE282" t="str">
        <f>IFERROR(SUMPRODUCT((Parfaites!$B282=[27]Sem!$C$2:$C$181)*([27]Sem!$E$2:$G$181=300)),"")</f>
        <v/>
      </c>
      <c r="AF282" t="str">
        <f>IFERROR(SUMPRODUCT((Parfaites!$B282=[28]Sem!$C$2:$C$181)*([28]Sem!$E$2:$G$181=300)),"")</f>
        <v/>
      </c>
      <c r="AG282" t="str">
        <f>IFERROR(SUMPRODUCT((Parfaites!$B282=[29]Sem!$C$2:$C$181)*([29]Sem!$E$2:$G$181=300)),"")</f>
        <v/>
      </c>
      <c r="AH282" t="str">
        <f>IFERROR(SUMPRODUCT((Parfaites!$B282=[16]Sem!$C$2:$C$181)*([16]Sem!$E$2:$G$181=300)),"")</f>
        <v/>
      </c>
      <c r="AI282" t="str">
        <f>IFERROR(SUMPRODUCT((Parfaites!$B282=[15]Sem!$C$2:$C$181)*([15]Sem!$E$2:$G$181=300)),"")</f>
        <v/>
      </c>
      <c r="AJ282" t="str">
        <f>IFERROR(SUMPRODUCT((Parfaites!$B282=[14]Sem!$C$2:$C$181)*([14]Sem!$E$2:$G$181=300)),"")</f>
        <v/>
      </c>
      <c r="AK282" t="str">
        <f>IFERROR(SUMPRODUCT((Parfaites!$B282=[13]Sem!$C$2:$C$181)*([13]Sem!$E$2:$G$181=300)),"")</f>
        <v/>
      </c>
      <c r="AL282" t="str">
        <f>IFERROR(SUMPRODUCT((Parfaites!$B282=[12]Sem!$C$2:$C$181)*([12]Sem!$E$2:$G$181=300)),"")</f>
        <v/>
      </c>
      <c r="AM282" t="str">
        <f>IFERROR(SUMPRODUCT((Parfaites!$B282=[11]Sem!$C$2:$C$181)*([11]Sem!$E$2:$G$181=300)),"")</f>
        <v/>
      </c>
      <c r="AN282" t="str">
        <f>IFERROR(SUMPRODUCT((Parfaites!$B282=[10]Sem!$C$2:$C$181)*([10]Sem!$E$2:$G$181=300)),"")</f>
        <v/>
      </c>
      <c r="AO282" t="str">
        <f>IFERROR(SUMPRODUCT((Parfaites!$B282=[9]Sem!$C$2:$C$181)*([9]Sem!$E$2:$G$181=300)),"")</f>
        <v/>
      </c>
      <c r="AP282">
        <f>IFERROR(SUMPRODUCT((Parfaites!$B282=Sem.030!$C$2:$C$181)*(Sem.030!$E$2:$G$181=300)),"")</f>
        <v>0</v>
      </c>
      <c r="AQ282" t="str">
        <f>IFERROR(SUMPRODUCT((Parfaites!$B282=[8]Sem!$C$2:$C$181)*([8]Sem!$E$2:$G$181=300)),"")</f>
        <v/>
      </c>
      <c r="AR282" t="str">
        <f>IFERROR(SUMPRODUCT((Parfaites!$B282=[7]Sem!$C$2:$C$181)*([7]Sem!$E$2:$G$181=300)),"")</f>
        <v/>
      </c>
      <c r="AS282" t="str">
        <f>IFERROR(SUMPRODUCT((Parfaites!$B282=[6]Sem!$C$2:$C$181)*([6]Sem!$E$2:$G$181=300)),"")</f>
        <v/>
      </c>
      <c r="AT282">
        <f>IFERROR(SUMPRODUCT((Parfaites!$B282=Sem.034!$C$2:$C$181)*(Sem.034!$E$2:$G$181=300)),"")</f>
        <v>0</v>
      </c>
    </row>
    <row r="283" spans="1:46" x14ac:dyDescent="0.25">
      <c r="A283" s="73">
        <v>1280</v>
      </c>
      <c r="B283" s="135">
        <f>'Informations personnelles'!C283</f>
        <v>0</v>
      </c>
      <c r="C283" s="147">
        <f>SUMPRODUCT((Parfaites!B283='Abat-Neuf'!C$2:C$181)*('Abat-Neuf'!E$2:G$181=300))</f>
        <v>0</v>
      </c>
      <c r="D283" s="127">
        <f t="shared" si="4"/>
        <v>0</v>
      </c>
      <c r="E283" s="126">
        <f>IFERROR(C283*Données!$X$25+D283*Données!$X$23,"")</f>
        <v>0</v>
      </c>
      <c r="M283">
        <f>IFERROR(SUMPRODUCT((Parfaites!$B283=Sem.01!$C$2:$C$181)*(Sem.01!$E$2:$G$181=300)),"")</f>
        <v>0</v>
      </c>
      <c r="N283" t="str">
        <f>IFERROR(SUMPRODUCT((Parfaites!$B283=[1]Sem!$C$2:$C$181)*([1]Sem!$E$2:$G$181=300)),"")</f>
        <v/>
      </c>
      <c r="O283">
        <f>IFERROR(SUMPRODUCT((Parfaites!$B283=Sem.03!$C$2:$C$181)*(Sem.03!$E$2:$G$181=300)),"")</f>
        <v>0</v>
      </c>
      <c r="P283" t="str">
        <f>IFERROR(SUMPRODUCT((Parfaites!$B283=[2]Sem!$C$2:$C$181)*([2]Sem!$E$2:$G$181=300)),"")</f>
        <v/>
      </c>
      <c r="Q283" t="str">
        <f>IFERROR(SUMPRODUCT((Parfaites!$B283=[3]Sem!$C$2:$C$181)*([3]Sem!$E$2:$G$181=300)),"")</f>
        <v/>
      </c>
      <c r="R283" t="str">
        <f>IFERROR(SUMPRODUCT((Parfaites!$B283=[4]Sem!$C$2:$C$181)*([4]Sem!$E$2:$G$181=300)),"")</f>
        <v/>
      </c>
      <c r="S283" t="str">
        <f>IFERROR(SUMPRODUCT((Parfaites!$B283=[5]Sem!$C$2:$C$181)*([5]Sem!$E$2:$G$181=300)),"")</f>
        <v/>
      </c>
      <c r="T283" t="str">
        <f>IFERROR(SUMPRODUCT((Parfaites!$B283=[17]Sem!$C$2:$C$181)*([17]Sem!$E$2:$G$181=300)),"")</f>
        <v/>
      </c>
      <c r="U283" t="str">
        <f>IFERROR(SUMPRODUCT((Parfaites!$B283=[18]Sem!$C$2:$C$181)*([18]Sem!$E$2:$G$181=300)),"")</f>
        <v/>
      </c>
      <c r="V283" t="str">
        <f>IFERROR(SUMPRODUCT((Parfaites!$B283=[19]Sem!$C$2:$C$181)*([19]Sem!$E$2:$G$181=300)),"")</f>
        <v/>
      </c>
      <c r="W283" t="str">
        <f>IFERROR(SUMPRODUCT((Parfaites!$B283=[20]Sem!$C$2:$C$181)*([20]Sem!$E$2:$G$181=300)),"")</f>
        <v/>
      </c>
      <c r="X283" t="str">
        <f>IFERROR(SUMPRODUCT((Parfaites!$B283=[21]Sem!$C$2:$C$181)*([21]Sem!$E$2:$G$181=300)),"")</f>
        <v/>
      </c>
      <c r="Y283" t="str">
        <f>IFERROR(SUMPRODUCT((Parfaites!$B283=[22]Sem!$C$2:$C$181)*([22]Sem!$E$2:$G$181=300)),"")</f>
        <v/>
      </c>
      <c r="Z283" t="str">
        <f>IFERROR(SUMPRODUCT((Parfaites!$B283=[23]Sem!$C$2:$C$181)*([23]Sem!$E$2:$G$181=300)),"")</f>
        <v/>
      </c>
      <c r="AA283">
        <f>IFERROR(SUMPRODUCT((Parfaites!$B283=Sem.015!$C$2:$C$181)*(Sem.015!$E$2:$G$181=300)),"")</f>
        <v>0</v>
      </c>
      <c r="AB283" t="str">
        <f>IFERROR(SUMPRODUCT((Parfaites!$B283=[24]Sem!$C$2:$C$181)*([24]Sem!$E$2:$G$181=300)),"")</f>
        <v/>
      </c>
      <c r="AC283" t="str">
        <f>IFERROR(SUMPRODUCT((Parfaites!$B283=[25]Sem!$C$2:$C$181)*([25]Sem!$E$2:$G$181=300)),"")</f>
        <v/>
      </c>
      <c r="AD283" t="str">
        <f>IFERROR(SUMPRODUCT((Parfaites!$B283=[26]Sem!$C$2:$C$181)*([26]Sem!$E$2:$G$181=300)),"")</f>
        <v/>
      </c>
      <c r="AE283" t="str">
        <f>IFERROR(SUMPRODUCT((Parfaites!$B283=[27]Sem!$C$2:$C$181)*([27]Sem!$E$2:$G$181=300)),"")</f>
        <v/>
      </c>
      <c r="AF283" t="str">
        <f>IFERROR(SUMPRODUCT((Parfaites!$B283=[28]Sem!$C$2:$C$181)*([28]Sem!$E$2:$G$181=300)),"")</f>
        <v/>
      </c>
      <c r="AG283" t="str">
        <f>IFERROR(SUMPRODUCT((Parfaites!$B283=[29]Sem!$C$2:$C$181)*([29]Sem!$E$2:$G$181=300)),"")</f>
        <v/>
      </c>
      <c r="AH283" t="str">
        <f>IFERROR(SUMPRODUCT((Parfaites!$B283=[16]Sem!$C$2:$C$181)*([16]Sem!$E$2:$G$181=300)),"")</f>
        <v/>
      </c>
      <c r="AI283" t="str">
        <f>IFERROR(SUMPRODUCT((Parfaites!$B283=[15]Sem!$C$2:$C$181)*([15]Sem!$E$2:$G$181=300)),"")</f>
        <v/>
      </c>
      <c r="AJ283" t="str">
        <f>IFERROR(SUMPRODUCT((Parfaites!$B283=[14]Sem!$C$2:$C$181)*([14]Sem!$E$2:$G$181=300)),"")</f>
        <v/>
      </c>
      <c r="AK283" t="str">
        <f>IFERROR(SUMPRODUCT((Parfaites!$B283=[13]Sem!$C$2:$C$181)*([13]Sem!$E$2:$G$181=300)),"")</f>
        <v/>
      </c>
      <c r="AL283" t="str">
        <f>IFERROR(SUMPRODUCT((Parfaites!$B283=[12]Sem!$C$2:$C$181)*([12]Sem!$E$2:$G$181=300)),"")</f>
        <v/>
      </c>
      <c r="AM283" t="str">
        <f>IFERROR(SUMPRODUCT((Parfaites!$B283=[11]Sem!$C$2:$C$181)*([11]Sem!$E$2:$G$181=300)),"")</f>
        <v/>
      </c>
      <c r="AN283" t="str">
        <f>IFERROR(SUMPRODUCT((Parfaites!$B283=[10]Sem!$C$2:$C$181)*([10]Sem!$E$2:$G$181=300)),"")</f>
        <v/>
      </c>
      <c r="AO283" t="str">
        <f>IFERROR(SUMPRODUCT((Parfaites!$B283=[9]Sem!$C$2:$C$181)*([9]Sem!$E$2:$G$181=300)),"")</f>
        <v/>
      </c>
      <c r="AP283">
        <f>IFERROR(SUMPRODUCT((Parfaites!$B283=Sem.030!$C$2:$C$181)*(Sem.030!$E$2:$G$181=300)),"")</f>
        <v>0</v>
      </c>
      <c r="AQ283" t="str">
        <f>IFERROR(SUMPRODUCT((Parfaites!$B283=[8]Sem!$C$2:$C$181)*([8]Sem!$E$2:$G$181=300)),"")</f>
        <v/>
      </c>
      <c r="AR283" t="str">
        <f>IFERROR(SUMPRODUCT((Parfaites!$B283=[7]Sem!$C$2:$C$181)*([7]Sem!$E$2:$G$181=300)),"")</f>
        <v/>
      </c>
      <c r="AS283" t="str">
        <f>IFERROR(SUMPRODUCT((Parfaites!$B283=[6]Sem!$C$2:$C$181)*([6]Sem!$E$2:$G$181=300)),"")</f>
        <v/>
      </c>
      <c r="AT283">
        <f>IFERROR(SUMPRODUCT((Parfaites!$B283=Sem.034!$C$2:$C$181)*(Sem.034!$E$2:$G$181=300)),"")</f>
        <v>0</v>
      </c>
    </row>
    <row r="284" spans="1:46" x14ac:dyDescent="0.25">
      <c r="A284" s="73">
        <v>1281</v>
      </c>
      <c r="B284" s="135">
        <f>'Informations personnelles'!C284</f>
        <v>0</v>
      </c>
      <c r="C284" s="147">
        <f>SUMPRODUCT((Parfaites!B284='Abat-Neuf'!C$2:C$181)*('Abat-Neuf'!E$2:G$181=300))</f>
        <v>0</v>
      </c>
      <c r="D284" s="127">
        <f t="shared" si="4"/>
        <v>0</v>
      </c>
      <c r="E284" s="126">
        <f>IFERROR(C284*Données!$X$25+D284*Données!$X$23,"")</f>
        <v>0</v>
      </c>
      <c r="M284">
        <f>IFERROR(SUMPRODUCT((Parfaites!$B284=Sem.01!$C$2:$C$181)*(Sem.01!$E$2:$G$181=300)),"")</f>
        <v>0</v>
      </c>
      <c r="N284" t="str">
        <f>IFERROR(SUMPRODUCT((Parfaites!$B284=[1]Sem!$C$2:$C$181)*([1]Sem!$E$2:$G$181=300)),"")</f>
        <v/>
      </c>
      <c r="O284">
        <f>IFERROR(SUMPRODUCT((Parfaites!$B284=Sem.03!$C$2:$C$181)*(Sem.03!$E$2:$G$181=300)),"")</f>
        <v>0</v>
      </c>
      <c r="P284" t="str">
        <f>IFERROR(SUMPRODUCT((Parfaites!$B284=[2]Sem!$C$2:$C$181)*([2]Sem!$E$2:$G$181=300)),"")</f>
        <v/>
      </c>
      <c r="Q284" t="str">
        <f>IFERROR(SUMPRODUCT((Parfaites!$B284=[3]Sem!$C$2:$C$181)*([3]Sem!$E$2:$G$181=300)),"")</f>
        <v/>
      </c>
      <c r="R284" t="str">
        <f>IFERROR(SUMPRODUCT((Parfaites!$B284=[4]Sem!$C$2:$C$181)*([4]Sem!$E$2:$G$181=300)),"")</f>
        <v/>
      </c>
      <c r="S284" t="str">
        <f>IFERROR(SUMPRODUCT((Parfaites!$B284=[5]Sem!$C$2:$C$181)*([5]Sem!$E$2:$G$181=300)),"")</f>
        <v/>
      </c>
      <c r="T284" t="str">
        <f>IFERROR(SUMPRODUCT((Parfaites!$B284=[17]Sem!$C$2:$C$181)*([17]Sem!$E$2:$G$181=300)),"")</f>
        <v/>
      </c>
      <c r="U284" t="str">
        <f>IFERROR(SUMPRODUCT((Parfaites!$B284=[18]Sem!$C$2:$C$181)*([18]Sem!$E$2:$G$181=300)),"")</f>
        <v/>
      </c>
      <c r="V284" t="str">
        <f>IFERROR(SUMPRODUCT((Parfaites!$B284=[19]Sem!$C$2:$C$181)*([19]Sem!$E$2:$G$181=300)),"")</f>
        <v/>
      </c>
      <c r="W284" t="str">
        <f>IFERROR(SUMPRODUCT((Parfaites!$B284=[20]Sem!$C$2:$C$181)*([20]Sem!$E$2:$G$181=300)),"")</f>
        <v/>
      </c>
      <c r="X284" t="str">
        <f>IFERROR(SUMPRODUCT((Parfaites!$B284=[21]Sem!$C$2:$C$181)*([21]Sem!$E$2:$G$181=300)),"")</f>
        <v/>
      </c>
      <c r="Y284" t="str">
        <f>IFERROR(SUMPRODUCT((Parfaites!$B284=[22]Sem!$C$2:$C$181)*([22]Sem!$E$2:$G$181=300)),"")</f>
        <v/>
      </c>
      <c r="Z284" t="str">
        <f>IFERROR(SUMPRODUCT((Parfaites!$B284=[23]Sem!$C$2:$C$181)*([23]Sem!$E$2:$G$181=300)),"")</f>
        <v/>
      </c>
      <c r="AA284">
        <f>IFERROR(SUMPRODUCT((Parfaites!$B284=Sem.015!$C$2:$C$181)*(Sem.015!$E$2:$G$181=300)),"")</f>
        <v>0</v>
      </c>
      <c r="AB284" t="str">
        <f>IFERROR(SUMPRODUCT((Parfaites!$B284=[24]Sem!$C$2:$C$181)*([24]Sem!$E$2:$G$181=300)),"")</f>
        <v/>
      </c>
      <c r="AC284" t="str">
        <f>IFERROR(SUMPRODUCT((Parfaites!$B284=[25]Sem!$C$2:$C$181)*([25]Sem!$E$2:$G$181=300)),"")</f>
        <v/>
      </c>
      <c r="AD284" t="str">
        <f>IFERROR(SUMPRODUCT((Parfaites!$B284=[26]Sem!$C$2:$C$181)*([26]Sem!$E$2:$G$181=300)),"")</f>
        <v/>
      </c>
      <c r="AE284" t="str">
        <f>IFERROR(SUMPRODUCT((Parfaites!$B284=[27]Sem!$C$2:$C$181)*([27]Sem!$E$2:$G$181=300)),"")</f>
        <v/>
      </c>
      <c r="AF284" t="str">
        <f>IFERROR(SUMPRODUCT((Parfaites!$B284=[28]Sem!$C$2:$C$181)*([28]Sem!$E$2:$G$181=300)),"")</f>
        <v/>
      </c>
      <c r="AG284" t="str">
        <f>IFERROR(SUMPRODUCT((Parfaites!$B284=[29]Sem!$C$2:$C$181)*([29]Sem!$E$2:$G$181=300)),"")</f>
        <v/>
      </c>
      <c r="AH284" t="str">
        <f>IFERROR(SUMPRODUCT((Parfaites!$B284=[16]Sem!$C$2:$C$181)*([16]Sem!$E$2:$G$181=300)),"")</f>
        <v/>
      </c>
      <c r="AI284" t="str">
        <f>IFERROR(SUMPRODUCT((Parfaites!$B284=[15]Sem!$C$2:$C$181)*([15]Sem!$E$2:$G$181=300)),"")</f>
        <v/>
      </c>
      <c r="AJ284" t="str">
        <f>IFERROR(SUMPRODUCT((Parfaites!$B284=[14]Sem!$C$2:$C$181)*([14]Sem!$E$2:$G$181=300)),"")</f>
        <v/>
      </c>
      <c r="AK284" t="str">
        <f>IFERROR(SUMPRODUCT((Parfaites!$B284=[13]Sem!$C$2:$C$181)*([13]Sem!$E$2:$G$181=300)),"")</f>
        <v/>
      </c>
      <c r="AL284" t="str">
        <f>IFERROR(SUMPRODUCT((Parfaites!$B284=[12]Sem!$C$2:$C$181)*([12]Sem!$E$2:$G$181=300)),"")</f>
        <v/>
      </c>
      <c r="AM284" t="str">
        <f>IFERROR(SUMPRODUCT((Parfaites!$B284=[11]Sem!$C$2:$C$181)*([11]Sem!$E$2:$G$181=300)),"")</f>
        <v/>
      </c>
      <c r="AN284" t="str">
        <f>IFERROR(SUMPRODUCT((Parfaites!$B284=[10]Sem!$C$2:$C$181)*([10]Sem!$E$2:$G$181=300)),"")</f>
        <v/>
      </c>
      <c r="AO284" t="str">
        <f>IFERROR(SUMPRODUCT((Parfaites!$B284=[9]Sem!$C$2:$C$181)*([9]Sem!$E$2:$G$181=300)),"")</f>
        <v/>
      </c>
      <c r="AP284">
        <f>IFERROR(SUMPRODUCT((Parfaites!$B284=Sem.030!$C$2:$C$181)*(Sem.030!$E$2:$G$181=300)),"")</f>
        <v>0</v>
      </c>
      <c r="AQ284" t="str">
        <f>IFERROR(SUMPRODUCT((Parfaites!$B284=[8]Sem!$C$2:$C$181)*([8]Sem!$E$2:$G$181=300)),"")</f>
        <v/>
      </c>
      <c r="AR284" t="str">
        <f>IFERROR(SUMPRODUCT((Parfaites!$B284=[7]Sem!$C$2:$C$181)*([7]Sem!$E$2:$G$181=300)),"")</f>
        <v/>
      </c>
      <c r="AS284" t="str">
        <f>IFERROR(SUMPRODUCT((Parfaites!$B284=[6]Sem!$C$2:$C$181)*([6]Sem!$E$2:$G$181=300)),"")</f>
        <v/>
      </c>
      <c r="AT284">
        <f>IFERROR(SUMPRODUCT((Parfaites!$B284=Sem.034!$C$2:$C$181)*(Sem.034!$E$2:$G$181=300)),"")</f>
        <v>0</v>
      </c>
    </row>
    <row r="285" spans="1:46" x14ac:dyDescent="0.25">
      <c r="A285" s="73">
        <v>1282</v>
      </c>
      <c r="B285" s="135">
        <f>'Informations personnelles'!C285</f>
        <v>0</v>
      </c>
      <c r="C285" s="147">
        <f>SUMPRODUCT((Parfaites!B285='Abat-Neuf'!C$2:C$181)*('Abat-Neuf'!E$2:G$181=300))</f>
        <v>0</v>
      </c>
      <c r="D285" s="127">
        <f t="shared" si="4"/>
        <v>0</v>
      </c>
      <c r="E285" s="126">
        <f>IFERROR(C285*Données!$X$25+D285*Données!$X$23,"")</f>
        <v>0</v>
      </c>
      <c r="M285">
        <f>IFERROR(SUMPRODUCT((Parfaites!$B285=Sem.01!$C$2:$C$181)*(Sem.01!$E$2:$G$181=300)),"")</f>
        <v>0</v>
      </c>
      <c r="N285" t="str">
        <f>IFERROR(SUMPRODUCT((Parfaites!$B285=[1]Sem!$C$2:$C$181)*([1]Sem!$E$2:$G$181=300)),"")</f>
        <v/>
      </c>
      <c r="O285">
        <f>IFERROR(SUMPRODUCT((Parfaites!$B285=Sem.03!$C$2:$C$181)*(Sem.03!$E$2:$G$181=300)),"")</f>
        <v>0</v>
      </c>
      <c r="P285" t="str">
        <f>IFERROR(SUMPRODUCT((Parfaites!$B285=[2]Sem!$C$2:$C$181)*([2]Sem!$E$2:$G$181=300)),"")</f>
        <v/>
      </c>
      <c r="Q285" t="str">
        <f>IFERROR(SUMPRODUCT((Parfaites!$B285=[3]Sem!$C$2:$C$181)*([3]Sem!$E$2:$G$181=300)),"")</f>
        <v/>
      </c>
      <c r="R285" t="str">
        <f>IFERROR(SUMPRODUCT((Parfaites!$B285=[4]Sem!$C$2:$C$181)*([4]Sem!$E$2:$G$181=300)),"")</f>
        <v/>
      </c>
      <c r="S285" t="str">
        <f>IFERROR(SUMPRODUCT((Parfaites!$B285=[5]Sem!$C$2:$C$181)*([5]Sem!$E$2:$G$181=300)),"")</f>
        <v/>
      </c>
      <c r="T285" t="str">
        <f>IFERROR(SUMPRODUCT((Parfaites!$B285=[17]Sem!$C$2:$C$181)*([17]Sem!$E$2:$G$181=300)),"")</f>
        <v/>
      </c>
      <c r="U285" t="str">
        <f>IFERROR(SUMPRODUCT((Parfaites!$B285=[18]Sem!$C$2:$C$181)*([18]Sem!$E$2:$G$181=300)),"")</f>
        <v/>
      </c>
      <c r="V285" t="str">
        <f>IFERROR(SUMPRODUCT((Parfaites!$B285=[19]Sem!$C$2:$C$181)*([19]Sem!$E$2:$G$181=300)),"")</f>
        <v/>
      </c>
      <c r="W285" t="str">
        <f>IFERROR(SUMPRODUCT((Parfaites!$B285=[20]Sem!$C$2:$C$181)*([20]Sem!$E$2:$G$181=300)),"")</f>
        <v/>
      </c>
      <c r="X285" t="str">
        <f>IFERROR(SUMPRODUCT((Parfaites!$B285=[21]Sem!$C$2:$C$181)*([21]Sem!$E$2:$G$181=300)),"")</f>
        <v/>
      </c>
      <c r="Y285" t="str">
        <f>IFERROR(SUMPRODUCT((Parfaites!$B285=[22]Sem!$C$2:$C$181)*([22]Sem!$E$2:$G$181=300)),"")</f>
        <v/>
      </c>
      <c r="Z285" t="str">
        <f>IFERROR(SUMPRODUCT((Parfaites!$B285=[23]Sem!$C$2:$C$181)*([23]Sem!$E$2:$G$181=300)),"")</f>
        <v/>
      </c>
      <c r="AA285">
        <f>IFERROR(SUMPRODUCT((Parfaites!$B285=Sem.015!$C$2:$C$181)*(Sem.015!$E$2:$G$181=300)),"")</f>
        <v>0</v>
      </c>
      <c r="AB285" t="str">
        <f>IFERROR(SUMPRODUCT((Parfaites!$B285=[24]Sem!$C$2:$C$181)*([24]Sem!$E$2:$G$181=300)),"")</f>
        <v/>
      </c>
      <c r="AC285" t="str">
        <f>IFERROR(SUMPRODUCT((Parfaites!$B285=[25]Sem!$C$2:$C$181)*([25]Sem!$E$2:$G$181=300)),"")</f>
        <v/>
      </c>
      <c r="AD285" t="str">
        <f>IFERROR(SUMPRODUCT((Parfaites!$B285=[26]Sem!$C$2:$C$181)*([26]Sem!$E$2:$G$181=300)),"")</f>
        <v/>
      </c>
      <c r="AE285" t="str">
        <f>IFERROR(SUMPRODUCT((Parfaites!$B285=[27]Sem!$C$2:$C$181)*([27]Sem!$E$2:$G$181=300)),"")</f>
        <v/>
      </c>
      <c r="AF285" t="str">
        <f>IFERROR(SUMPRODUCT((Parfaites!$B285=[28]Sem!$C$2:$C$181)*([28]Sem!$E$2:$G$181=300)),"")</f>
        <v/>
      </c>
      <c r="AG285" t="str">
        <f>IFERROR(SUMPRODUCT((Parfaites!$B285=[29]Sem!$C$2:$C$181)*([29]Sem!$E$2:$G$181=300)),"")</f>
        <v/>
      </c>
      <c r="AH285" t="str">
        <f>IFERROR(SUMPRODUCT((Parfaites!$B285=[16]Sem!$C$2:$C$181)*([16]Sem!$E$2:$G$181=300)),"")</f>
        <v/>
      </c>
      <c r="AI285" t="str">
        <f>IFERROR(SUMPRODUCT((Parfaites!$B285=[15]Sem!$C$2:$C$181)*([15]Sem!$E$2:$G$181=300)),"")</f>
        <v/>
      </c>
      <c r="AJ285" t="str">
        <f>IFERROR(SUMPRODUCT((Parfaites!$B285=[14]Sem!$C$2:$C$181)*([14]Sem!$E$2:$G$181=300)),"")</f>
        <v/>
      </c>
      <c r="AK285" t="str">
        <f>IFERROR(SUMPRODUCT((Parfaites!$B285=[13]Sem!$C$2:$C$181)*([13]Sem!$E$2:$G$181=300)),"")</f>
        <v/>
      </c>
      <c r="AL285" t="str">
        <f>IFERROR(SUMPRODUCT((Parfaites!$B285=[12]Sem!$C$2:$C$181)*([12]Sem!$E$2:$G$181=300)),"")</f>
        <v/>
      </c>
      <c r="AM285" t="str">
        <f>IFERROR(SUMPRODUCT((Parfaites!$B285=[11]Sem!$C$2:$C$181)*([11]Sem!$E$2:$G$181=300)),"")</f>
        <v/>
      </c>
      <c r="AN285" t="str">
        <f>IFERROR(SUMPRODUCT((Parfaites!$B285=[10]Sem!$C$2:$C$181)*([10]Sem!$E$2:$G$181=300)),"")</f>
        <v/>
      </c>
      <c r="AO285" t="str">
        <f>IFERROR(SUMPRODUCT((Parfaites!$B285=[9]Sem!$C$2:$C$181)*([9]Sem!$E$2:$G$181=300)),"")</f>
        <v/>
      </c>
      <c r="AP285">
        <f>IFERROR(SUMPRODUCT((Parfaites!$B285=Sem.030!$C$2:$C$181)*(Sem.030!$E$2:$G$181=300)),"")</f>
        <v>0</v>
      </c>
      <c r="AQ285" t="str">
        <f>IFERROR(SUMPRODUCT((Parfaites!$B285=[8]Sem!$C$2:$C$181)*([8]Sem!$E$2:$G$181=300)),"")</f>
        <v/>
      </c>
      <c r="AR285" t="str">
        <f>IFERROR(SUMPRODUCT((Parfaites!$B285=[7]Sem!$C$2:$C$181)*([7]Sem!$E$2:$G$181=300)),"")</f>
        <v/>
      </c>
      <c r="AS285" t="str">
        <f>IFERROR(SUMPRODUCT((Parfaites!$B285=[6]Sem!$C$2:$C$181)*([6]Sem!$E$2:$G$181=300)),"")</f>
        <v/>
      </c>
      <c r="AT285">
        <f>IFERROR(SUMPRODUCT((Parfaites!$B285=Sem.034!$C$2:$C$181)*(Sem.034!$E$2:$G$181=300)),"")</f>
        <v>0</v>
      </c>
    </row>
    <row r="286" spans="1:46" x14ac:dyDescent="0.25">
      <c r="A286" s="73">
        <v>1283</v>
      </c>
      <c r="B286" s="135">
        <f>'Informations personnelles'!C286</f>
        <v>0</v>
      </c>
      <c r="C286" s="147">
        <f>SUMPRODUCT((Parfaites!B286='Abat-Neuf'!C$2:C$181)*('Abat-Neuf'!E$2:G$181=300))</f>
        <v>0</v>
      </c>
      <c r="D286" s="127">
        <f t="shared" si="4"/>
        <v>0</v>
      </c>
      <c r="E286" s="126">
        <f>IFERROR(C286*Données!$X$25+D286*Données!$X$23,"")</f>
        <v>0</v>
      </c>
      <c r="M286">
        <f>IFERROR(SUMPRODUCT((Parfaites!$B286=Sem.01!$C$2:$C$181)*(Sem.01!$E$2:$G$181=300)),"")</f>
        <v>0</v>
      </c>
      <c r="N286" t="str">
        <f>IFERROR(SUMPRODUCT((Parfaites!$B286=[1]Sem!$C$2:$C$181)*([1]Sem!$E$2:$G$181=300)),"")</f>
        <v/>
      </c>
      <c r="O286">
        <f>IFERROR(SUMPRODUCT((Parfaites!$B286=Sem.03!$C$2:$C$181)*(Sem.03!$E$2:$G$181=300)),"")</f>
        <v>0</v>
      </c>
      <c r="P286" t="str">
        <f>IFERROR(SUMPRODUCT((Parfaites!$B286=[2]Sem!$C$2:$C$181)*([2]Sem!$E$2:$G$181=300)),"")</f>
        <v/>
      </c>
      <c r="Q286" t="str">
        <f>IFERROR(SUMPRODUCT((Parfaites!$B286=[3]Sem!$C$2:$C$181)*([3]Sem!$E$2:$G$181=300)),"")</f>
        <v/>
      </c>
      <c r="R286" t="str">
        <f>IFERROR(SUMPRODUCT((Parfaites!$B286=[4]Sem!$C$2:$C$181)*([4]Sem!$E$2:$G$181=300)),"")</f>
        <v/>
      </c>
      <c r="S286" t="str">
        <f>IFERROR(SUMPRODUCT((Parfaites!$B286=[5]Sem!$C$2:$C$181)*([5]Sem!$E$2:$G$181=300)),"")</f>
        <v/>
      </c>
      <c r="T286" t="str">
        <f>IFERROR(SUMPRODUCT((Parfaites!$B286=[17]Sem!$C$2:$C$181)*([17]Sem!$E$2:$G$181=300)),"")</f>
        <v/>
      </c>
      <c r="U286" t="str">
        <f>IFERROR(SUMPRODUCT((Parfaites!$B286=[18]Sem!$C$2:$C$181)*([18]Sem!$E$2:$G$181=300)),"")</f>
        <v/>
      </c>
      <c r="V286" t="str">
        <f>IFERROR(SUMPRODUCT((Parfaites!$B286=[19]Sem!$C$2:$C$181)*([19]Sem!$E$2:$G$181=300)),"")</f>
        <v/>
      </c>
      <c r="W286" t="str">
        <f>IFERROR(SUMPRODUCT((Parfaites!$B286=[20]Sem!$C$2:$C$181)*([20]Sem!$E$2:$G$181=300)),"")</f>
        <v/>
      </c>
      <c r="X286" t="str">
        <f>IFERROR(SUMPRODUCT((Parfaites!$B286=[21]Sem!$C$2:$C$181)*([21]Sem!$E$2:$G$181=300)),"")</f>
        <v/>
      </c>
      <c r="Y286" t="str">
        <f>IFERROR(SUMPRODUCT((Parfaites!$B286=[22]Sem!$C$2:$C$181)*([22]Sem!$E$2:$G$181=300)),"")</f>
        <v/>
      </c>
      <c r="Z286" t="str">
        <f>IFERROR(SUMPRODUCT((Parfaites!$B286=[23]Sem!$C$2:$C$181)*([23]Sem!$E$2:$G$181=300)),"")</f>
        <v/>
      </c>
      <c r="AA286">
        <f>IFERROR(SUMPRODUCT((Parfaites!$B286=Sem.015!$C$2:$C$181)*(Sem.015!$E$2:$G$181=300)),"")</f>
        <v>0</v>
      </c>
      <c r="AB286" t="str">
        <f>IFERROR(SUMPRODUCT((Parfaites!$B286=[24]Sem!$C$2:$C$181)*([24]Sem!$E$2:$G$181=300)),"")</f>
        <v/>
      </c>
      <c r="AC286" t="str">
        <f>IFERROR(SUMPRODUCT((Parfaites!$B286=[25]Sem!$C$2:$C$181)*([25]Sem!$E$2:$G$181=300)),"")</f>
        <v/>
      </c>
      <c r="AD286" t="str">
        <f>IFERROR(SUMPRODUCT((Parfaites!$B286=[26]Sem!$C$2:$C$181)*([26]Sem!$E$2:$G$181=300)),"")</f>
        <v/>
      </c>
      <c r="AE286" t="str">
        <f>IFERROR(SUMPRODUCT((Parfaites!$B286=[27]Sem!$C$2:$C$181)*([27]Sem!$E$2:$G$181=300)),"")</f>
        <v/>
      </c>
      <c r="AF286" t="str">
        <f>IFERROR(SUMPRODUCT((Parfaites!$B286=[28]Sem!$C$2:$C$181)*([28]Sem!$E$2:$G$181=300)),"")</f>
        <v/>
      </c>
      <c r="AG286" t="str">
        <f>IFERROR(SUMPRODUCT((Parfaites!$B286=[29]Sem!$C$2:$C$181)*([29]Sem!$E$2:$G$181=300)),"")</f>
        <v/>
      </c>
      <c r="AH286" t="str">
        <f>IFERROR(SUMPRODUCT((Parfaites!$B286=[16]Sem!$C$2:$C$181)*([16]Sem!$E$2:$G$181=300)),"")</f>
        <v/>
      </c>
      <c r="AI286" t="str">
        <f>IFERROR(SUMPRODUCT((Parfaites!$B286=[15]Sem!$C$2:$C$181)*([15]Sem!$E$2:$G$181=300)),"")</f>
        <v/>
      </c>
      <c r="AJ286" t="str">
        <f>IFERROR(SUMPRODUCT((Parfaites!$B286=[14]Sem!$C$2:$C$181)*([14]Sem!$E$2:$G$181=300)),"")</f>
        <v/>
      </c>
      <c r="AK286" t="str">
        <f>IFERROR(SUMPRODUCT((Parfaites!$B286=[13]Sem!$C$2:$C$181)*([13]Sem!$E$2:$G$181=300)),"")</f>
        <v/>
      </c>
      <c r="AL286" t="str">
        <f>IFERROR(SUMPRODUCT((Parfaites!$B286=[12]Sem!$C$2:$C$181)*([12]Sem!$E$2:$G$181=300)),"")</f>
        <v/>
      </c>
      <c r="AM286" t="str">
        <f>IFERROR(SUMPRODUCT((Parfaites!$B286=[11]Sem!$C$2:$C$181)*([11]Sem!$E$2:$G$181=300)),"")</f>
        <v/>
      </c>
      <c r="AN286" t="str">
        <f>IFERROR(SUMPRODUCT((Parfaites!$B286=[10]Sem!$C$2:$C$181)*([10]Sem!$E$2:$G$181=300)),"")</f>
        <v/>
      </c>
      <c r="AO286" t="str">
        <f>IFERROR(SUMPRODUCT((Parfaites!$B286=[9]Sem!$C$2:$C$181)*([9]Sem!$E$2:$G$181=300)),"")</f>
        <v/>
      </c>
      <c r="AP286">
        <f>IFERROR(SUMPRODUCT((Parfaites!$B286=Sem.030!$C$2:$C$181)*(Sem.030!$E$2:$G$181=300)),"")</f>
        <v>0</v>
      </c>
      <c r="AQ286" t="str">
        <f>IFERROR(SUMPRODUCT((Parfaites!$B286=[8]Sem!$C$2:$C$181)*([8]Sem!$E$2:$G$181=300)),"")</f>
        <v/>
      </c>
      <c r="AR286" t="str">
        <f>IFERROR(SUMPRODUCT((Parfaites!$B286=[7]Sem!$C$2:$C$181)*([7]Sem!$E$2:$G$181=300)),"")</f>
        <v/>
      </c>
      <c r="AS286" t="str">
        <f>IFERROR(SUMPRODUCT((Parfaites!$B286=[6]Sem!$C$2:$C$181)*([6]Sem!$E$2:$G$181=300)),"")</f>
        <v/>
      </c>
      <c r="AT286">
        <f>IFERROR(SUMPRODUCT((Parfaites!$B286=Sem.034!$C$2:$C$181)*(Sem.034!$E$2:$G$181=300)),"")</f>
        <v>0</v>
      </c>
    </row>
    <row r="287" spans="1:46" x14ac:dyDescent="0.25">
      <c r="A287" s="73">
        <v>1284</v>
      </c>
      <c r="B287" s="135">
        <f>'Informations personnelles'!C287</f>
        <v>0</v>
      </c>
      <c r="C287" s="147">
        <f>SUMPRODUCT((Parfaites!B287='Abat-Neuf'!C$2:C$181)*('Abat-Neuf'!E$2:G$181=300))</f>
        <v>0</v>
      </c>
      <c r="D287" s="127">
        <f t="shared" si="4"/>
        <v>0</v>
      </c>
      <c r="E287" s="126">
        <f>IFERROR(C287*Données!$X$25+D287*Données!$X$23,"")</f>
        <v>0</v>
      </c>
      <c r="M287">
        <f>IFERROR(SUMPRODUCT((Parfaites!$B287=Sem.01!$C$2:$C$181)*(Sem.01!$E$2:$G$181=300)),"")</f>
        <v>0</v>
      </c>
      <c r="N287" t="str">
        <f>IFERROR(SUMPRODUCT((Parfaites!$B287=[1]Sem!$C$2:$C$181)*([1]Sem!$E$2:$G$181=300)),"")</f>
        <v/>
      </c>
      <c r="O287">
        <f>IFERROR(SUMPRODUCT((Parfaites!$B287=Sem.03!$C$2:$C$181)*(Sem.03!$E$2:$G$181=300)),"")</f>
        <v>0</v>
      </c>
      <c r="P287" t="str">
        <f>IFERROR(SUMPRODUCT((Parfaites!$B287=[2]Sem!$C$2:$C$181)*([2]Sem!$E$2:$G$181=300)),"")</f>
        <v/>
      </c>
      <c r="Q287" t="str">
        <f>IFERROR(SUMPRODUCT((Parfaites!$B287=[3]Sem!$C$2:$C$181)*([3]Sem!$E$2:$G$181=300)),"")</f>
        <v/>
      </c>
      <c r="R287" t="str">
        <f>IFERROR(SUMPRODUCT((Parfaites!$B287=[4]Sem!$C$2:$C$181)*([4]Sem!$E$2:$G$181=300)),"")</f>
        <v/>
      </c>
      <c r="S287" t="str">
        <f>IFERROR(SUMPRODUCT((Parfaites!$B287=[5]Sem!$C$2:$C$181)*([5]Sem!$E$2:$G$181=300)),"")</f>
        <v/>
      </c>
      <c r="T287" t="str">
        <f>IFERROR(SUMPRODUCT((Parfaites!$B287=[17]Sem!$C$2:$C$181)*([17]Sem!$E$2:$G$181=300)),"")</f>
        <v/>
      </c>
      <c r="U287" t="str">
        <f>IFERROR(SUMPRODUCT((Parfaites!$B287=[18]Sem!$C$2:$C$181)*([18]Sem!$E$2:$G$181=300)),"")</f>
        <v/>
      </c>
      <c r="V287" t="str">
        <f>IFERROR(SUMPRODUCT((Parfaites!$B287=[19]Sem!$C$2:$C$181)*([19]Sem!$E$2:$G$181=300)),"")</f>
        <v/>
      </c>
      <c r="W287" t="str">
        <f>IFERROR(SUMPRODUCT((Parfaites!$B287=[20]Sem!$C$2:$C$181)*([20]Sem!$E$2:$G$181=300)),"")</f>
        <v/>
      </c>
      <c r="X287" t="str">
        <f>IFERROR(SUMPRODUCT((Parfaites!$B287=[21]Sem!$C$2:$C$181)*([21]Sem!$E$2:$G$181=300)),"")</f>
        <v/>
      </c>
      <c r="Y287" t="str">
        <f>IFERROR(SUMPRODUCT((Parfaites!$B287=[22]Sem!$C$2:$C$181)*([22]Sem!$E$2:$G$181=300)),"")</f>
        <v/>
      </c>
      <c r="Z287" t="str">
        <f>IFERROR(SUMPRODUCT((Parfaites!$B287=[23]Sem!$C$2:$C$181)*([23]Sem!$E$2:$G$181=300)),"")</f>
        <v/>
      </c>
      <c r="AA287">
        <f>IFERROR(SUMPRODUCT((Parfaites!$B287=Sem.015!$C$2:$C$181)*(Sem.015!$E$2:$G$181=300)),"")</f>
        <v>0</v>
      </c>
      <c r="AB287" t="str">
        <f>IFERROR(SUMPRODUCT((Parfaites!$B287=[24]Sem!$C$2:$C$181)*([24]Sem!$E$2:$G$181=300)),"")</f>
        <v/>
      </c>
      <c r="AC287" t="str">
        <f>IFERROR(SUMPRODUCT((Parfaites!$B287=[25]Sem!$C$2:$C$181)*([25]Sem!$E$2:$G$181=300)),"")</f>
        <v/>
      </c>
      <c r="AD287" t="str">
        <f>IFERROR(SUMPRODUCT((Parfaites!$B287=[26]Sem!$C$2:$C$181)*([26]Sem!$E$2:$G$181=300)),"")</f>
        <v/>
      </c>
      <c r="AE287" t="str">
        <f>IFERROR(SUMPRODUCT((Parfaites!$B287=[27]Sem!$C$2:$C$181)*([27]Sem!$E$2:$G$181=300)),"")</f>
        <v/>
      </c>
      <c r="AF287" t="str">
        <f>IFERROR(SUMPRODUCT((Parfaites!$B287=[28]Sem!$C$2:$C$181)*([28]Sem!$E$2:$G$181=300)),"")</f>
        <v/>
      </c>
      <c r="AG287" t="str">
        <f>IFERROR(SUMPRODUCT((Parfaites!$B287=[29]Sem!$C$2:$C$181)*([29]Sem!$E$2:$G$181=300)),"")</f>
        <v/>
      </c>
      <c r="AH287" t="str">
        <f>IFERROR(SUMPRODUCT((Parfaites!$B287=[16]Sem!$C$2:$C$181)*([16]Sem!$E$2:$G$181=300)),"")</f>
        <v/>
      </c>
      <c r="AI287" t="str">
        <f>IFERROR(SUMPRODUCT((Parfaites!$B287=[15]Sem!$C$2:$C$181)*([15]Sem!$E$2:$G$181=300)),"")</f>
        <v/>
      </c>
      <c r="AJ287" t="str">
        <f>IFERROR(SUMPRODUCT((Parfaites!$B287=[14]Sem!$C$2:$C$181)*([14]Sem!$E$2:$G$181=300)),"")</f>
        <v/>
      </c>
      <c r="AK287" t="str">
        <f>IFERROR(SUMPRODUCT((Parfaites!$B287=[13]Sem!$C$2:$C$181)*([13]Sem!$E$2:$G$181=300)),"")</f>
        <v/>
      </c>
      <c r="AL287" t="str">
        <f>IFERROR(SUMPRODUCT((Parfaites!$B287=[12]Sem!$C$2:$C$181)*([12]Sem!$E$2:$G$181=300)),"")</f>
        <v/>
      </c>
      <c r="AM287" t="str">
        <f>IFERROR(SUMPRODUCT((Parfaites!$B287=[11]Sem!$C$2:$C$181)*([11]Sem!$E$2:$G$181=300)),"")</f>
        <v/>
      </c>
      <c r="AN287" t="str">
        <f>IFERROR(SUMPRODUCT((Parfaites!$B287=[10]Sem!$C$2:$C$181)*([10]Sem!$E$2:$G$181=300)),"")</f>
        <v/>
      </c>
      <c r="AO287" t="str">
        <f>IFERROR(SUMPRODUCT((Parfaites!$B287=[9]Sem!$C$2:$C$181)*([9]Sem!$E$2:$G$181=300)),"")</f>
        <v/>
      </c>
      <c r="AP287">
        <f>IFERROR(SUMPRODUCT((Parfaites!$B287=Sem.030!$C$2:$C$181)*(Sem.030!$E$2:$G$181=300)),"")</f>
        <v>0</v>
      </c>
      <c r="AQ287" t="str">
        <f>IFERROR(SUMPRODUCT((Parfaites!$B287=[8]Sem!$C$2:$C$181)*([8]Sem!$E$2:$G$181=300)),"")</f>
        <v/>
      </c>
      <c r="AR287" t="str">
        <f>IFERROR(SUMPRODUCT((Parfaites!$B287=[7]Sem!$C$2:$C$181)*([7]Sem!$E$2:$G$181=300)),"")</f>
        <v/>
      </c>
      <c r="AS287" t="str">
        <f>IFERROR(SUMPRODUCT((Parfaites!$B287=[6]Sem!$C$2:$C$181)*([6]Sem!$E$2:$G$181=300)),"")</f>
        <v/>
      </c>
      <c r="AT287">
        <f>IFERROR(SUMPRODUCT((Parfaites!$B287=Sem.034!$C$2:$C$181)*(Sem.034!$E$2:$G$181=300)),"")</f>
        <v>0</v>
      </c>
    </row>
    <row r="288" spans="1:46" x14ac:dyDescent="0.25">
      <c r="A288" s="73">
        <v>1285</v>
      </c>
      <c r="B288" s="135">
        <f>'Informations personnelles'!C288</f>
        <v>0</v>
      </c>
      <c r="C288" s="147">
        <f>SUMPRODUCT((Parfaites!B288='Abat-Neuf'!C$2:C$181)*('Abat-Neuf'!E$2:G$181=300))</f>
        <v>0</v>
      </c>
      <c r="D288" s="127">
        <f t="shared" si="4"/>
        <v>0</v>
      </c>
      <c r="E288" s="126">
        <f>IFERROR(C288*Données!$X$25+D288*Données!$X$23,"")</f>
        <v>0</v>
      </c>
      <c r="M288">
        <f>IFERROR(SUMPRODUCT((Parfaites!$B288=Sem.01!$C$2:$C$181)*(Sem.01!$E$2:$G$181=300)),"")</f>
        <v>0</v>
      </c>
      <c r="N288" t="str">
        <f>IFERROR(SUMPRODUCT((Parfaites!$B288=[1]Sem!$C$2:$C$181)*([1]Sem!$E$2:$G$181=300)),"")</f>
        <v/>
      </c>
      <c r="O288">
        <f>IFERROR(SUMPRODUCT((Parfaites!$B288=Sem.03!$C$2:$C$181)*(Sem.03!$E$2:$G$181=300)),"")</f>
        <v>0</v>
      </c>
      <c r="P288" t="str">
        <f>IFERROR(SUMPRODUCT((Parfaites!$B288=[2]Sem!$C$2:$C$181)*([2]Sem!$E$2:$G$181=300)),"")</f>
        <v/>
      </c>
      <c r="Q288" t="str">
        <f>IFERROR(SUMPRODUCT((Parfaites!$B288=[3]Sem!$C$2:$C$181)*([3]Sem!$E$2:$G$181=300)),"")</f>
        <v/>
      </c>
      <c r="R288" t="str">
        <f>IFERROR(SUMPRODUCT((Parfaites!$B288=[4]Sem!$C$2:$C$181)*([4]Sem!$E$2:$G$181=300)),"")</f>
        <v/>
      </c>
      <c r="S288" t="str">
        <f>IFERROR(SUMPRODUCT((Parfaites!$B288=[5]Sem!$C$2:$C$181)*([5]Sem!$E$2:$G$181=300)),"")</f>
        <v/>
      </c>
      <c r="T288" t="str">
        <f>IFERROR(SUMPRODUCT((Parfaites!$B288=[17]Sem!$C$2:$C$181)*([17]Sem!$E$2:$G$181=300)),"")</f>
        <v/>
      </c>
      <c r="U288" t="str">
        <f>IFERROR(SUMPRODUCT((Parfaites!$B288=[18]Sem!$C$2:$C$181)*([18]Sem!$E$2:$G$181=300)),"")</f>
        <v/>
      </c>
      <c r="V288" t="str">
        <f>IFERROR(SUMPRODUCT((Parfaites!$B288=[19]Sem!$C$2:$C$181)*([19]Sem!$E$2:$G$181=300)),"")</f>
        <v/>
      </c>
      <c r="W288" t="str">
        <f>IFERROR(SUMPRODUCT((Parfaites!$B288=[20]Sem!$C$2:$C$181)*([20]Sem!$E$2:$G$181=300)),"")</f>
        <v/>
      </c>
      <c r="X288" t="str">
        <f>IFERROR(SUMPRODUCT((Parfaites!$B288=[21]Sem!$C$2:$C$181)*([21]Sem!$E$2:$G$181=300)),"")</f>
        <v/>
      </c>
      <c r="Y288" t="str">
        <f>IFERROR(SUMPRODUCT((Parfaites!$B288=[22]Sem!$C$2:$C$181)*([22]Sem!$E$2:$G$181=300)),"")</f>
        <v/>
      </c>
      <c r="Z288" t="str">
        <f>IFERROR(SUMPRODUCT((Parfaites!$B288=[23]Sem!$C$2:$C$181)*([23]Sem!$E$2:$G$181=300)),"")</f>
        <v/>
      </c>
      <c r="AA288">
        <f>IFERROR(SUMPRODUCT((Parfaites!$B288=Sem.015!$C$2:$C$181)*(Sem.015!$E$2:$G$181=300)),"")</f>
        <v>0</v>
      </c>
      <c r="AB288" t="str">
        <f>IFERROR(SUMPRODUCT((Parfaites!$B288=[24]Sem!$C$2:$C$181)*([24]Sem!$E$2:$G$181=300)),"")</f>
        <v/>
      </c>
      <c r="AC288" t="str">
        <f>IFERROR(SUMPRODUCT((Parfaites!$B288=[25]Sem!$C$2:$C$181)*([25]Sem!$E$2:$G$181=300)),"")</f>
        <v/>
      </c>
      <c r="AD288" t="str">
        <f>IFERROR(SUMPRODUCT((Parfaites!$B288=[26]Sem!$C$2:$C$181)*([26]Sem!$E$2:$G$181=300)),"")</f>
        <v/>
      </c>
      <c r="AE288" t="str">
        <f>IFERROR(SUMPRODUCT((Parfaites!$B288=[27]Sem!$C$2:$C$181)*([27]Sem!$E$2:$G$181=300)),"")</f>
        <v/>
      </c>
      <c r="AF288" t="str">
        <f>IFERROR(SUMPRODUCT((Parfaites!$B288=[28]Sem!$C$2:$C$181)*([28]Sem!$E$2:$G$181=300)),"")</f>
        <v/>
      </c>
      <c r="AG288" t="str">
        <f>IFERROR(SUMPRODUCT((Parfaites!$B288=[29]Sem!$C$2:$C$181)*([29]Sem!$E$2:$G$181=300)),"")</f>
        <v/>
      </c>
      <c r="AH288" t="str">
        <f>IFERROR(SUMPRODUCT((Parfaites!$B288=[16]Sem!$C$2:$C$181)*([16]Sem!$E$2:$G$181=300)),"")</f>
        <v/>
      </c>
      <c r="AI288" t="str">
        <f>IFERROR(SUMPRODUCT((Parfaites!$B288=[15]Sem!$C$2:$C$181)*([15]Sem!$E$2:$G$181=300)),"")</f>
        <v/>
      </c>
      <c r="AJ288" t="str">
        <f>IFERROR(SUMPRODUCT((Parfaites!$B288=[14]Sem!$C$2:$C$181)*([14]Sem!$E$2:$G$181=300)),"")</f>
        <v/>
      </c>
      <c r="AK288" t="str">
        <f>IFERROR(SUMPRODUCT((Parfaites!$B288=[13]Sem!$C$2:$C$181)*([13]Sem!$E$2:$G$181=300)),"")</f>
        <v/>
      </c>
      <c r="AL288" t="str">
        <f>IFERROR(SUMPRODUCT((Parfaites!$B288=[12]Sem!$C$2:$C$181)*([12]Sem!$E$2:$G$181=300)),"")</f>
        <v/>
      </c>
      <c r="AM288" t="str">
        <f>IFERROR(SUMPRODUCT((Parfaites!$B288=[11]Sem!$C$2:$C$181)*([11]Sem!$E$2:$G$181=300)),"")</f>
        <v/>
      </c>
      <c r="AN288" t="str">
        <f>IFERROR(SUMPRODUCT((Parfaites!$B288=[10]Sem!$C$2:$C$181)*([10]Sem!$E$2:$G$181=300)),"")</f>
        <v/>
      </c>
      <c r="AO288" t="str">
        <f>IFERROR(SUMPRODUCT((Parfaites!$B288=[9]Sem!$C$2:$C$181)*([9]Sem!$E$2:$G$181=300)),"")</f>
        <v/>
      </c>
      <c r="AP288">
        <f>IFERROR(SUMPRODUCT((Parfaites!$B288=Sem.030!$C$2:$C$181)*(Sem.030!$E$2:$G$181=300)),"")</f>
        <v>0</v>
      </c>
      <c r="AQ288" t="str">
        <f>IFERROR(SUMPRODUCT((Parfaites!$B288=[8]Sem!$C$2:$C$181)*([8]Sem!$E$2:$G$181=300)),"")</f>
        <v/>
      </c>
      <c r="AR288" t="str">
        <f>IFERROR(SUMPRODUCT((Parfaites!$B288=[7]Sem!$C$2:$C$181)*([7]Sem!$E$2:$G$181=300)),"")</f>
        <v/>
      </c>
      <c r="AS288" t="str">
        <f>IFERROR(SUMPRODUCT((Parfaites!$B288=[6]Sem!$C$2:$C$181)*([6]Sem!$E$2:$G$181=300)),"")</f>
        <v/>
      </c>
      <c r="AT288">
        <f>IFERROR(SUMPRODUCT((Parfaites!$B288=Sem.034!$C$2:$C$181)*(Sem.034!$E$2:$G$181=300)),"")</f>
        <v>0</v>
      </c>
    </row>
    <row r="289" spans="1:46" x14ac:dyDescent="0.25">
      <c r="A289" s="73">
        <v>1286</v>
      </c>
      <c r="B289" s="135">
        <f>'Informations personnelles'!C289</f>
        <v>0</v>
      </c>
      <c r="C289" s="147">
        <f>SUMPRODUCT((Parfaites!B289='Abat-Neuf'!C$2:C$181)*('Abat-Neuf'!E$2:G$181=300))</f>
        <v>0</v>
      </c>
      <c r="D289" s="127">
        <f t="shared" si="4"/>
        <v>0</v>
      </c>
      <c r="E289" s="126">
        <f>IFERROR(C289*Données!$X$25+D289*Données!$X$23,"")</f>
        <v>0</v>
      </c>
      <c r="M289">
        <f>IFERROR(SUMPRODUCT((Parfaites!$B289=Sem.01!$C$2:$C$181)*(Sem.01!$E$2:$G$181=300)),"")</f>
        <v>0</v>
      </c>
      <c r="N289" t="str">
        <f>IFERROR(SUMPRODUCT((Parfaites!$B289=[1]Sem!$C$2:$C$181)*([1]Sem!$E$2:$G$181=300)),"")</f>
        <v/>
      </c>
      <c r="O289">
        <f>IFERROR(SUMPRODUCT((Parfaites!$B289=Sem.03!$C$2:$C$181)*(Sem.03!$E$2:$G$181=300)),"")</f>
        <v>0</v>
      </c>
      <c r="P289" t="str">
        <f>IFERROR(SUMPRODUCT((Parfaites!$B289=[2]Sem!$C$2:$C$181)*([2]Sem!$E$2:$G$181=300)),"")</f>
        <v/>
      </c>
      <c r="Q289" t="str">
        <f>IFERROR(SUMPRODUCT((Parfaites!$B289=[3]Sem!$C$2:$C$181)*([3]Sem!$E$2:$G$181=300)),"")</f>
        <v/>
      </c>
      <c r="R289" t="str">
        <f>IFERROR(SUMPRODUCT((Parfaites!$B289=[4]Sem!$C$2:$C$181)*([4]Sem!$E$2:$G$181=300)),"")</f>
        <v/>
      </c>
      <c r="S289" t="str">
        <f>IFERROR(SUMPRODUCT((Parfaites!$B289=[5]Sem!$C$2:$C$181)*([5]Sem!$E$2:$G$181=300)),"")</f>
        <v/>
      </c>
      <c r="T289" t="str">
        <f>IFERROR(SUMPRODUCT((Parfaites!$B289=[17]Sem!$C$2:$C$181)*([17]Sem!$E$2:$G$181=300)),"")</f>
        <v/>
      </c>
      <c r="U289" t="str">
        <f>IFERROR(SUMPRODUCT((Parfaites!$B289=[18]Sem!$C$2:$C$181)*([18]Sem!$E$2:$G$181=300)),"")</f>
        <v/>
      </c>
      <c r="V289" t="str">
        <f>IFERROR(SUMPRODUCT((Parfaites!$B289=[19]Sem!$C$2:$C$181)*([19]Sem!$E$2:$G$181=300)),"")</f>
        <v/>
      </c>
      <c r="W289" t="str">
        <f>IFERROR(SUMPRODUCT((Parfaites!$B289=[20]Sem!$C$2:$C$181)*([20]Sem!$E$2:$G$181=300)),"")</f>
        <v/>
      </c>
      <c r="X289" t="str">
        <f>IFERROR(SUMPRODUCT((Parfaites!$B289=[21]Sem!$C$2:$C$181)*([21]Sem!$E$2:$G$181=300)),"")</f>
        <v/>
      </c>
      <c r="Y289" t="str">
        <f>IFERROR(SUMPRODUCT((Parfaites!$B289=[22]Sem!$C$2:$C$181)*([22]Sem!$E$2:$G$181=300)),"")</f>
        <v/>
      </c>
      <c r="Z289" t="str">
        <f>IFERROR(SUMPRODUCT((Parfaites!$B289=[23]Sem!$C$2:$C$181)*([23]Sem!$E$2:$G$181=300)),"")</f>
        <v/>
      </c>
      <c r="AA289">
        <f>IFERROR(SUMPRODUCT((Parfaites!$B289=Sem.015!$C$2:$C$181)*(Sem.015!$E$2:$G$181=300)),"")</f>
        <v>0</v>
      </c>
      <c r="AB289" t="str">
        <f>IFERROR(SUMPRODUCT((Parfaites!$B289=[24]Sem!$C$2:$C$181)*([24]Sem!$E$2:$G$181=300)),"")</f>
        <v/>
      </c>
      <c r="AC289" t="str">
        <f>IFERROR(SUMPRODUCT((Parfaites!$B289=[25]Sem!$C$2:$C$181)*([25]Sem!$E$2:$G$181=300)),"")</f>
        <v/>
      </c>
      <c r="AD289" t="str">
        <f>IFERROR(SUMPRODUCT((Parfaites!$B289=[26]Sem!$C$2:$C$181)*([26]Sem!$E$2:$G$181=300)),"")</f>
        <v/>
      </c>
      <c r="AE289" t="str">
        <f>IFERROR(SUMPRODUCT((Parfaites!$B289=[27]Sem!$C$2:$C$181)*([27]Sem!$E$2:$G$181=300)),"")</f>
        <v/>
      </c>
      <c r="AF289" t="str">
        <f>IFERROR(SUMPRODUCT((Parfaites!$B289=[28]Sem!$C$2:$C$181)*([28]Sem!$E$2:$G$181=300)),"")</f>
        <v/>
      </c>
      <c r="AG289" t="str">
        <f>IFERROR(SUMPRODUCT((Parfaites!$B289=[29]Sem!$C$2:$C$181)*([29]Sem!$E$2:$G$181=300)),"")</f>
        <v/>
      </c>
      <c r="AH289" t="str">
        <f>IFERROR(SUMPRODUCT((Parfaites!$B289=[16]Sem!$C$2:$C$181)*([16]Sem!$E$2:$G$181=300)),"")</f>
        <v/>
      </c>
      <c r="AI289" t="str">
        <f>IFERROR(SUMPRODUCT((Parfaites!$B289=[15]Sem!$C$2:$C$181)*([15]Sem!$E$2:$G$181=300)),"")</f>
        <v/>
      </c>
      <c r="AJ289" t="str">
        <f>IFERROR(SUMPRODUCT((Parfaites!$B289=[14]Sem!$C$2:$C$181)*([14]Sem!$E$2:$G$181=300)),"")</f>
        <v/>
      </c>
      <c r="AK289" t="str">
        <f>IFERROR(SUMPRODUCT((Parfaites!$B289=[13]Sem!$C$2:$C$181)*([13]Sem!$E$2:$G$181=300)),"")</f>
        <v/>
      </c>
      <c r="AL289" t="str">
        <f>IFERROR(SUMPRODUCT((Parfaites!$B289=[12]Sem!$C$2:$C$181)*([12]Sem!$E$2:$G$181=300)),"")</f>
        <v/>
      </c>
      <c r="AM289" t="str">
        <f>IFERROR(SUMPRODUCT((Parfaites!$B289=[11]Sem!$C$2:$C$181)*([11]Sem!$E$2:$G$181=300)),"")</f>
        <v/>
      </c>
      <c r="AN289" t="str">
        <f>IFERROR(SUMPRODUCT((Parfaites!$B289=[10]Sem!$C$2:$C$181)*([10]Sem!$E$2:$G$181=300)),"")</f>
        <v/>
      </c>
      <c r="AO289" t="str">
        <f>IFERROR(SUMPRODUCT((Parfaites!$B289=[9]Sem!$C$2:$C$181)*([9]Sem!$E$2:$G$181=300)),"")</f>
        <v/>
      </c>
      <c r="AP289">
        <f>IFERROR(SUMPRODUCT((Parfaites!$B289=Sem.030!$C$2:$C$181)*(Sem.030!$E$2:$G$181=300)),"")</f>
        <v>0</v>
      </c>
      <c r="AQ289" t="str">
        <f>IFERROR(SUMPRODUCT((Parfaites!$B289=[8]Sem!$C$2:$C$181)*([8]Sem!$E$2:$G$181=300)),"")</f>
        <v/>
      </c>
      <c r="AR289" t="str">
        <f>IFERROR(SUMPRODUCT((Parfaites!$B289=[7]Sem!$C$2:$C$181)*([7]Sem!$E$2:$G$181=300)),"")</f>
        <v/>
      </c>
      <c r="AS289" t="str">
        <f>IFERROR(SUMPRODUCT((Parfaites!$B289=[6]Sem!$C$2:$C$181)*([6]Sem!$E$2:$G$181=300)),"")</f>
        <v/>
      </c>
      <c r="AT289">
        <f>IFERROR(SUMPRODUCT((Parfaites!$B289=Sem.034!$C$2:$C$181)*(Sem.034!$E$2:$G$181=300)),"")</f>
        <v>0</v>
      </c>
    </row>
    <row r="290" spans="1:46" x14ac:dyDescent="0.25">
      <c r="A290" s="73">
        <v>1287</v>
      </c>
      <c r="B290" s="135">
        <f>'Informations personnelles'!C290</f>
        <v>0</v>
      </c>
      <c r="C290" s="147">
        <f>SUMPRODUCT((Parfaites!B290='Abat-Neuf'!C$2:C$181)*('Abat-Neuf'!E$2:G$181=300))</f>
        <v>0</v>
      </c>
      <c r="D290" s="127">
        <f t="shared" si="4"/>
        <v>0</v>
      </c>
      <c r="E290" s="126">
        <f>IFERROR(C290*Données!$X$25+D290*Données!$X$23,"")</f>
        <v>0</v>
      </c>
      <c r="M290">
        <f>IFERROR(SUMPRODUCT((Parfaites!$B290=Sem.01!$C$2:$C$181)*(Sem.01!$E$2:$G$181=300)),"")</f>
        <v>0</v>
      </c>
      <c r="N290" t="str">
        <f>IFERROR(SUMPRODUCT((Parfaites!$B290=[1]Sem!$C$2:$C$181)*([1]Sem!$E$2:$G$181=300)),"")</f>
        <v/>
      </c>
      <c r="O290">
        <f>IFERROR(SUMPRODUCT((Parfaites!$B290=Sem.03!$C$2:$C$181)*(Sem.03!$E$2:$G$181=300)),"")</f>
        <v>0</v>
      </c>
      <c r="P290" t="str">
        <f>IFERROR(SUMPRODUCT((Parfaites!$B290=[2]Sem!$C$2:$C$181)*([2]Sem!$E$2:$G$181=300)),"")</f>
        <v/>
      </c>
      <c r="Q290" t="str">
        <f>IFERROR(SUMPRODUCT((Parfaites!$B290=[3]Sem!$C$2:$C$181)*([3]Sem!$E$2:$G$181=300)),"")</f>
        <v/>
      </c>
      <c r="R290" t="str">
        <f>IFERROR(SUMPRODUCT((Parfaites!$B290=[4]Sem!$C$2:$C$181)*([4]Sem!$E$2:$G$181=300)),"")</f>
        <v/>
      </c>
      <c r="S290" t="str">
        <f>IFERROR(SUMPRODUCT((Parfaites!$B290=[5]Sem!$C$2:$C$181)*([5]Sem!$E$2:$G$181=300)),"")</f>
        <v/>
      </c>
      <c r="T290" t="str">
        <f>IFERROR(SUMPRODUCT((Parfaites!$B290=[17]Sem!$C$2:$C$181)*([17]Sem!$E$2:$G$181=300)),"")</f>
        <v/>
      </c>
      <c r="U290" t="str">
        <f>IFERROR(SUMPRODUCT((Parfaites!$B290=[18]Sem!$C$2:$C$181)*([18]Sem!$E$2:$G$181=300)),"")</f>
        <v/>
      </c>
      <c r="V290" t="str">
        <f>IFERROR(SUMPRODUCT((Parfaites!$B290=[19]Sem!$C$2:$C$181)*([19]Sem!$E$2:$G$181=300)),"")</f>
        <v/>
      </c>
      <c r="W290" t="str">
        <f>IFERROR(SUMPRODUCT((Parfaites!$B290=[20]Sem!$C$2:$C$181)*([20]Sem!$E$2:$G$181=300)),"")</f>
        <v/>
      </c>
      <c r="X290" t="str">
        <f>IFERROR(SUMPRODUCT((Parfaites!$B290=[21]Sem!$C$2:$C$181)*([21]Sem!$E$2:$G$181=300)),"")</f>
        <v/>
      </c>
      <c r="Y290" t="str">
        <f>IFERROR(SUMPRODUCT((Parfaites!$B290=[22]Sem!$C$2:$C$181)*([22]Sem!$E$2:$G$181=300)),"")</f>
        <v/>
      </c>
      <c r="Z290" t="str">
        <f>IFERROR(SUMPRODUCT((Parfaites!$B290=[23]Sem!$C$2:$C$181)*([23]Sem!$E$2:$G$181=300)),"")</f>
        <v/>
      </c>
      <c r="AA290">
        <f>IFERROR(SUMPRODUCT((Parfaites!$B290=Sem.015!$C$2:$C$181)*(Sem.015!$E$2:$G$181=300)),"")</f>
        <v>0</v>
      </c>
      <c r="AB290" t="str">
        <f>IFERROR(SUMPRODUCT((Parfaites!$B290=[24]Sem!$C$2:$C$181)*([24]Sem!$E$2:$G$181=300)),"")</f>
        <v/>
      </c>
      <c r="AC290" t="str">
        <f>IFERROR(SUMPRODUCT((Parfaites!$B290=[25]Sem!$C$2:$C$181)*([25]Sem!$E$2:$G$181=300)),"")</f>
        <v/>
      </c>
      <c r="AD290" t="str">
        <f>IFERROR(SUMPRODUCT((Parfaites!$B290=[26]Sem!$C$2:$C$181)*([26]Sem!$E$2:$G$181=300)),"")</f>
        <v/>
      </c>
      <c r="AE290" t="str">
        <f>IFERROR(SUMPRODUCT((Parfaites!$B290=[27]Sem!$C$2:$C$181)*([27]Sem!$E$2:$G$181=300)),"")</f>
        <v/>
      </c>
      <c r="AF290" t="str">
        <f>IFERROR(SUMPRODUCT((Parfaites!$B290=[28]Sem!$C$2:$C$181)*([28]Sem!$E$2:$G$181=300)),"")</f>
        <v/>
      </c>
      <c r="AG290" t="str">
        <f>IFERROR(SUMPRODUCT((Parfaites!$B290=[29]Sem!$C$2:$C$181)*([29]Sem!$E$2:$G$181=300)),"")</f>
        <v/>
      </c>
      <c r="AH290" t="str">
        <f>IFERROR(SUMPRODUCT((Parfaites!$B290=[16]Sem!$C$2:$C$181)*([16]Sem!$E$2:$G$181=300)),"")</f>
        <v/>
      </c>
      <c r="AI290" t="str">
        <f>IFERROR(SUMPRODUCT((Parfaites!$B290=[15]Sem!$C$2:$C$181)*([15]Sem!$E$2:$G$181=300)),"")</f>
        <v/>
      </c>
      <c r="AJ290" t="str">
        <f>IFERROR(SUMPRODUCT((Parfaites!$B290=[14]Sem!$C$2:$C$181)*([14]Sem!$E$2:$G$181=300)),"")</f>
        <v/>
      </c>
      <c r="AK290" t="str">
        <f>IFERROR(SUMPRODUCT((Parfaites!$B290=[13]Sem!$C$2:$C$181)*([13]Sem!$E$2:$G$181=300)),"")</f>
        <v/>
      </c>
      <c r="AL290" t="str">
        <f>IFERROR(SUMPRODUCT((Parfaites!$B290=[12]Sem!$C$2:$C$181)*([12]Sem!$E$2:$G$181=300)),"")</f>
        <v/>
      </c>
      <c r="AM290" t="str">
        <f>IFERROR(SUMPRODUCT((Parfaites!$B290=[11]Sem!$C$2:$C$181)*([11]Sem!$E$2:$G$181=300)),"")</f>
        <v/>
      </c>
      <c r="AN290" t="str">
        <f>IFERROR(SUMPRODUCT((Parfaites!$B290=[10]Sem!$C$2:$C$181)*([10]Sem!$E$2:$G$181=300)),"")</f>
        <v/>
      </c>
      <c r="AO290" t="str">
        <f>IFERROR(SUMPRODUCT((Parfaites!$B290=[9]Sem!$C$2:$C$181)*([9]Sem!$E$2:$G$181=300)),"")</f>
        <v/>
      </c>
      <c r="AP290">
        <f>IFERROR(SUMPRODUCT((Parfaites!$B290=Sem.030!$C$2:$C$181)*(Sem.030!$E$2:$G$181=300)),"")</f>
        <v>0</v>
      </c>
      <c r="AQ290" t="str">
        <f>IFERROR(SUMPRODUCT((Parfaites!$B290=[8]Sem!$C$2:$C$181)*([8]Sem!$E$2:$G$181=300)),"")</f>
        <v/>
      </c>
      <c r="AR290" t="str">
        <f>IFERROR(SUMPRODUCT((Parfaites!$B290=[7]Sem!$C$2:$C$181)*([7]Sem!$E$2:$G$181=300)),"")</f>
        <v/>
      </c>
      <c r="AS290" t="str">
        <f>IFERROR(SUMPRODUCT((Parfaites!$B290=[6]Sem!$C$2:$C$181)*([6]Sem!$E$2:$G$181=300)),"")</f>
        <v/>
      </c>
      <c r="AT290">
        <f>IFERROR(SUMPRODUCT((Parfaites!$B290=Sem.034!$C$2:$C$181)*(Sem.034!$E$2:$G$181=300)),"")</f>
        <v>0</v>
      </c>
    </row>
    <row r="291" spans="1:46" x14ac:dyDescent="0.25">
      <c r="A291" s="73">
        <v>1288</v>
      </c>
      <c r="B291" s="135">
        <f>'Informations personnelles'!C291</f>
        <v>0</v>
      </c>
      <c r="C291" s="147">
        <f>SUMPRODUCT((Parfaites!B291='Abat-Neuf'!C$2:C$181)*('Abat-Neuf'!E$2:G$181=300))</f>
        <v>0</v>
      </c>
      <c r="D291" s="127">
        <f t="shared" si="4"/>
        <v>0</v>
      </c>
      <c r="E291" s="126">
        <f>IFERROR(C291*Données!$X$25+D291*Données!$X$23,"")</f>
        <v>0</v>
      </c>
      <c r="M291">
        <f>IFERROR(SUMPRODUCT((Parfaites!$B291=Sem.01!$C$2:$C$181)*(Sem.01!$E$2:$G$181=300)),"")</f>
        <v>0</v>
      </c>
      <c r="N291" t="str">
        <f>IFERROR(SUMPRODUCT((Parfaites!$B291=[1]Sem!$C$2:$C$181)*([1]Sem!$E$2:$G$181=300)),"")</f>
        <v/>
      </c>
      <c r="O291">
        <f>IFERROR(SUMPRODUCT((Parfaites!$B291=Sem.03!$C$2:$C$181)*(Sem.03!$E$2:$G$181=300)),"")</f>
        <v>0</v>
      </c>
      <c r="P291" t="str">
        <f>IFERROR(SUMPRODUCT((Parfaites!$B291=[2]Sem!$C$2:$C$181)*([2]Sem!$E$2:$G$181=300)),"")</f>
        <v/>
      </c>
      <c r="Q291" t="str">
        <f>IFERROR(SUMPRODUCT((Parfaites!$B291=[3]Sem!$C$2:$C$181)*([3]Sem!$E$2:$G$181=300)),"")</f>
        <v/>
      </c>
      <c r="R291" t="str">
        <f>IFERROR(SUMPRODUCT((Parfaites!$B291=[4]Sem!$C$2:$C$181)*([4]Sem!$E$2:$G$181=300)),"")</f>
        <v/>
      </c>
      <c r="S291" t="str">
        <f>IFERROR(SUMPRODUCT((Parfaites!$B291=[5]Sem!$C$2:$C$181)*([5]Sem!$E$2:$G$181=300)),"")</f>
        <v/>
      </c>
      <c r="T291" t="str">
        <f>IFERROR(SUMPRODUCT((Parfaites!$B291=[17]Sem!$C$2:$C$181)*([17]Sem!$E$2:$G$181=300)),"")</f>
        <v/>
      </c>
      <c r="U291" t="str">
        <f>IFERROR(SUMPRODUCT((Parfaites!$B291=[18]Sem!$C$2:$C$181)*([18]Sem!$E$2:$G$181=300)),"")</f>
        <v/>
      </c>
      <c r="V291" t="str">
        <f>IFERROR(SUMPRODUCT((Parfaites!$B291=[19]Sem!$C$2:$C$181)*([19]Sem!$E$2:$G$181=300)),"")</f>
        <v/>
      </c>
      <c r="W291" t="str">
        <f>IFERROR(SUMPRODUCT((Parfaites!$B291=[20]Sem!$C$2:$C$181)*([20]Sem!$E$2:$G$181=300)),"")</f>
        <v/>
      </c>
      <c r="X291" t="str">
        <f>IFERROR(SUMPRODUCT((Parfaites!$B291=[21]Sem!$C$2:$C$181)*([21]Sem!$E$2:$G$181=300)),"")</f>
        <v/>
      </c>
      <c r="Y291" t="str">
        <f>IFERROR(SUMPRODUCT((Parfaites!$B291=[22]Sem!$C$2:$C$181)*([22]Sem!$E$2:$G$181=300)),"")</f>
        <v/>
      </c>
      <c r="Z291" t="str">
        <f>IFERROR(SUMPRODUCT((Parfaites!$B291=[23]Sem!$C$2:$C$181)*([23]Sem!$E$2:$G$181=300)),"")</f>
        <v/>
      </c>
      <c r="AA291">
        <f>IFERROR(SUMPRODUCT((Parfaites!$B291=Sem.015!$C$2:$C$181)*(Sem.015!$E$2:$G$181=300)),"")</f>
        <v>0</v>
      </c>
      <c r="AB291" t="str">
        <f>IFERROR(SUMPRODUCT((Parfaites!$B291=[24]Sem!$C$2:$C$181)*([24]Sem!$E$2:$G$181=300)),"")</f>
        <v/>
      </c>
      <c r="AC291" t="str">
        <f>IFERROR(SUMPRODUCT((Parfaites!$B291=[25]Sem!$C$2:$C$181)*([25]Sem!$E$2:$G$181=300)),"")</f>
        <v/>
      </c>
      <c r="AD291" t="str">
        <f>IFERROR(SUMPRODUCT((Parfaites!$B291=[26]Sem!$C$2:$C$181)*([26]Sem!$E$2:$G$181=300)),"")</f>
        <v/>
      </c>
      <c r="AE291" t="str">
        <f>IFERROR(SUMPRODUCT((Parfaites!$B291=[27]Sem!$C$2:$C$181)*([27]Sem!$E$2:$G$181=300)),"")</f>
        <v/>
      </c>
      <c r="AF291" t="str">
        <f>IFERROR(SUMPRODUCT((Parfaites!$B291=[28]Sem!$C$2:$C$181)*([28]Sem!$E$2:$G$181=300)),"")</f>
        <v/>
      </c>
      <c r="AG291" t="str">
        <f>IFERROR(SUMPRODUCT((Parfaites!$B291=[29]Sem!$C$2:$C$181)*([29]Sem!$E$2:$G$181=300)),"")</f>
        <v/>
      </c>
      <c r="AH291" t="str">
        <f>IFERROR(SUMPRODUCT((Parfaites!$B291=[16]Sem!$C$2:$C$181)*([16]Sem!$E$2:$G$181=300)),"")</f>
        <v/>
      </c>
      <c r="AI291" t="str">
        <f>IFERROR(SUMPRODUCT((Parfaites!$B291=[15]Sem!$C$2:$C$181)*([15]Sem!$E$2:$G$181=300)),"")</f>
        <v/>
      </c>
      <c r="AJ291" t="str">
        <f>IFERROR(SUMPRODUCT((Parfaites!$B291=[14]Sem!$C$2:$C$181)*([14]Sem!$E$2:$G$181=300)),"")</f>
        <v/>
      </c>
      <c r="AK291" t="str">
        <f>IFERROR(SUMPRODUCT((Parfaites!$B291=[13]Sem!$C$2:$C$181)*([13]Sem!$E$2:$G$181=300)),"")</f>
        <v/>
      </c>
      <c r="AL291" t="str">
        <f>IFERROR(SUMPRODUCT((Parfaites!$B291=[12]Sem!$C$2:$C$181)*([12]Sem!$E$2:$G$181=300)),"")</f>
        <v/>
      </c>
      <c r="AM291" t="str">
        <f>IFERROR(SUMPRODUCT((Parfaites!$B291=[11]Sem!$C$2:$C$181)*([11]Sem!$E$2:$G$181=300)),"")</f>
        <v/>
      </c>
      <c r="AN291" t="str">
        <f>IFERROR(SUMPRODUCT((Parfaites!$B291=[10]Sem!$C$2:$C$181)*([10]Sem!$E$2:$G$181=300)),"")</f>
        <v/>
      </c>
      <c r="AO291" t="str">
        <f>IFERROR(SUMPRODUCT((Parfaites!$B291=[9]Sem!$C$2:$C$181)*([9]Sem!$E$2:$G$181=300)),"")</f>
        <v/>
      </c>
      <c r="AP291">
        <f>IFERROR(SUMPRODUCT((Parfaites!$B291=Sem.030!$C$2:$C$181)*(Sem.030!$E$2:$G$181=300)),"")</f>
        <v>0</v>
      </c>
      <c r="AQ291" t="str">
        <f>IFERROR(SUMPRODUCT((Parfaites!$B291=[8]Sem!$C$2:$C$181)*([8]Sem!$E$2:$G$181=300)),"")</f>
        <v/>
      </c>
      <c r="AR291" t="str">
        <f>IFERROR(SUMPRODUCT((Parfaites!$B291=[7]Sem!$C$2:$C$181)*([7]Sem!$E$2:$G$181=300)),"")</f>
        <v/>
      </c>
      <c r="AS291" t="str">
        <f>IFERROR(SUMPRODUCT((Parfaites!$B291=[6]Sem!$C$2:$C$181)*([6]Sem!$E$2:$G$181=300)),"")</f>
        <v/>
      </c>
      <c r="AT291">
        <f>IFERROR(SUMPRODUCT((Parfaites!$B291=Sem.034!$C$2:$C$181)*(Sem.034!$E$2:$G$181=300)),"")</f>
        <v>0</v>
      </c>
    </row>
    <row r="292" spans="1:46" x14ac:dyDescent="0.25">
      <c r="A292" s="73">
        <v>1289</v>
      </c>
      <c r="B292" s="135">
        <f>'Informations personnelles'!C292</f>
        <v>0</v>
      </c>
      <c r="C292" s="147">
        <f>SUMPRODUCT((Parfaites!B292='Abat-Neuf'!C$2:C$181)*('Abat-Neuf'!E$2:G$181=300))</f>
        <v>0</v>
      </c>
      <c r="D292" s="127">
        <f t="shared" si="4"/>
        <v>0</v>
      </c>
      <c r="E292" s="126">
        <f>IFERROR(C292*Données!$X$25+D292*Données!$X$23,"")</f>
        <v>0</v>
      </c>
      <c r="M292">
        <f>IFERROR(SUMPRODUCT((Parfaites!$B292=Sem.01!$C$2:$C$181)*(Sem.01!$E$2:$G$181=300)),"")</f>
        <v>0</v>
      </c>
      <c r="N292" t="str">
        <f>IFERROR(SUMPRODUCT((Parfaites!$B292=[1]Sem!$C$2:$C$181)*([1]Sem!$E$2:$G$181=300)),"")</f>
        <v/>
      </c>
      <c r="O292">
        <f>IFERROR(SUMPRODUCT((Parfaites!$B292=Sem.03!$C$2:$C$181)*(Sem.03!$E$2:$G$181=300)),"")</f>
        <v>0</v>
      </c>
      <c r="P292" t="str">
        <f>IFERROR(SUMPRODUCT((Parfaites!$B292=[2]Sem!$C$2:$C$181)*([2]Sem!$E$2:$G$181=300)),"")</f>
        <v/>
      </c>
      <c r="Q292" t="str">
        <f>IFERROR(SUMPRODUCT((Parfaites!$B292=[3]Sem!$C$2:$C$181)*([3]Sem!$E$2:$G$181=300)),"")</f>
        <v/>
      </c>
      <c r="R292" t="str">
        <f>IFERROR(SUMPRODUCT((Parfaites!$B292=[4]Sem!$C$2:$C$181)*([4]Sem!$E$2:$G$181=300)),"")</f>
        <v/>
      </c>
      <c r="S292" t="str">
        <f>IFERROR(SUMPRODUCT((Parfaites!$B292=[5]Sem!$C$2:$C$181)*([5]Sem!$E$2:$G$181=300)),"")</f>
        <v/>
      </c>
      <c r="T292" t="str">
        <f>IFERROR(SUMPRODUCT((Parfaites!$B292=[17]Sem!$C$2:$C$181)*([17]Sem!$E$2:$G$181=300)),"")</f>
        <v/>
      </c>
      <c r="U292" t="str">
        <f>IFERROR(SUMPRODUCT((Parfaites!$B292=[18]Sem!$C$2:$C$181)*([18]Sem!$E$2:$G$181=300)),"")</f>
        <v/>
      </c>
      <c r="V292" t="str">
        <f>IFERROR(SUMPRODUCT((Parfaites!$B292=[19]Sem!$C$2:$C$181)*([19]Sem!$E$2:$G$181=300)),"")</f>
        <v/>
      </c>
      <c r="W292" t="str">
        <f>IFERROR(SUMPRODUCT((Parfaites!$B292=[20]Sem!$C$2:$C$181)*([20]Sem!$E$2:$G$181=300)),"")</f>
        <v/>
      </c>
      <c r="X292" t="str">
        <f>IFERROR(SUMPRODUCT((Parfaites!$B292=[21]Sem!$C$2:$C$181)*([21]Sem!$E$2:$G$181=300)),"")</f>
        <v/>
      </c>
      <c r="Y292" t="str">
        <f>IFERROR(SUMPRODUCT((Parfaites!$B292=[22]Sem!$C$2:$C$181)*([22]Sem!$E$2:$G$181=300)),"")</f>
        <v/>
      </c>
      <c r="Z292" t="str">
        <f>IFERROR(SUMPRODUCT((Parfaites!$B292=[23]Sem!$C$2:$C$181)*([23]Sem!$E$2:$G$181=300)),"")</f>
        <v/>
      </c>
      <c r="AA292">
        <f>IFERROR(SUMPRODUCT((Parfaites!$B292=Sem.015!$C$2:$C$181)*(Sem.015!$E$2:$G$181=300)),"")</f>
        <v>0</v>
      </c>
      <c r="AB292" t="str">
        <f>IFERROR(SUMPRODUCT((Parfaites!$B292=[24]Sem!$C$2:$C$181)*([24]Sem!$E$2:$G$181=300)),"")</f>
        <v/>
      </c>
      <c r="AC292" t="str">
        <f>IFERROR(SUMPRODUCT((Parfaites!$B292=[25]Sem!$C$2:$C$181)*([25]Sem!$E$2:$G$181=300)),"")</f>
        <v/>
      </c>
      <c r="AD292" t="str">
        <f>IFERROR(SUMPRODUCT((Parfaites!$B292=[26]Sem!$C$2:$C$181)*([26]Sem!$E$2:$G$181=300)),"")</f>
        <v/>
      </c>
      <c r="AE292" t="str">
        <f>IFERROR(SUMPRODUCT((Parfaites!$B292=[27]Sem!$C$2:$C$181)*([27]Sem!$E$2:$G$181=300)),"")</f>
        <v/>
      </c>
      <c r="AF292" t="str">
        <f>IFERROR(SUMPRODUCT((Parfaites!$B292=[28]Sem!$C$2:$C$181)*([28]Sem!$E$2:$G$181=300)),"")</f>
        <v/>
      </c>
      <c r="AG292" t="str">
        <f>IFERROR(SUMPRODUCT((Parfaites!$B292=[29]Sem!$C$2:$C$181)*([29]Sem!$E$2:$G$181=300)),"")</f>
        <v/>
      </c>
      <c r="AH292" t="str">
        <f>IFERROR(SUMPRODUCT((Parfaites!$B292=[16]Sem!$C$2:$C$181)*([16]Sem!$E$2:$G$181=300)),"")</f>
        <v/>
      </c>
      <c r="AI292" t="str">
        <f>IFERROR(SUMPRODUCT((Parfaites!$B292=[15]Sem!$C$2:$C$181)*([15]Sem!$E$2:$G$181=300)),"")</f>
        <v/>
      </c>
      <c r="AJ292" t="str">
        <f>IFERROR(SUMPRODUCT((Parfaites!$B292=[14]Sem!$C$2:$C$181)*([14]Sem!$E$2:$G$181=300)),"")</f>
        <v/>
      </c>
      <c r="AK292" t="str">
        <f>IFERROR(SUMPRODUCT((Parfaites!$B292=[13]Sem!$C$2:$C$181)*([13]Sem!$E$2:$G$181=300)),"")</f>
        <v/>
      </c>
      <c r="AL292" t="str">
        <f>IFERROR(SUMPRODUCT((Parfaites!$B292=[12]Sem!$C$2:$C$181)*([12]Sem!$E$2:$G$181=300)),"")</f>
        <v/>
      </c>
      <c r="AM292" t="str">
        <f>IFERROR(SUMPRODUCT((Parfaites!$B292=[11]Sem!$C$2:$C$181)*([11]Sem!$E$2:$G$181=300)),"")</f>
        <v/>
      </c>
      <c r="AN292" t="str">
        <f>IFERROR(SUMPRODUCT((Parfaites!$B292=[10]Sem!$C$2:$C$181)*([10]Sem!$E$2:$G$181=300)),"")</f>
        <v/>
      </c>
      <c r="AO292" t="str">
        <f>IFERROR(SUMPRODUCT((Parfaites!$B292=[9]Sem!$C$2:$C$181)*([9]Sem!$E$2:$G$181=300)),"")</f>
        <v/>
      </c>
      <c r="AP292">
        <f>IFERROR(SUMPRODUCT((Parfaites!$B292=Sem.030!$C$2:$C$181)*(Sem.030!$E$2:$G$181=300)),"")</f>
        <v>0</v>
      </c>
      <c r="AQ292" t="str">
        <f>IFERROR(SUMPRODUCT((Parfaites!$B292=[8]Sem!$C$2:$C$181)*([8]Sem!$E$2:$G$181=300)),"")</f>
        <v/>
      </c>
      <c r="AR292" t="str">
        <f>IFERROR(SUMPRODUCT((Parfaites!$B292=[7]Sem!$C$2:$C$181)*([7]Sem!$E$2:$G$181=300)),"")</f>
        <v/>
      </c>
      <c r="AS292" t="str">
        <f>IFERROR(SUMPRODUCT((Parfaites!$B292=[6]Sem!$C$2:$C$181)*([6]Sem!$E$2:$G$181=300)),"")</f>
        <v/>
      </c>
      <c r="AT292">
        <f>IFERROR(SUMPRODUCT((Parfaites!$B292=Sem.034!$C$2:$C$181)*(Sem.034!$E$2:$G$181=300)),"")</f>
        <v>0</v>
      </c>
    </row>
    <row r="293" spans="1:46" x14ac:dyDescent="0.25">
      <c r="A293" s="73">
        <v>1290</v>
      </c>
      <c r="B293" s="135">
        <f>'Informations personnelles'!C293</f>
        <v>0</v>
      </c>
      <c r="C293" s="147">
        <f>SUMPRODUCT((Parfaites!B293='Abat-Neuf'!C$2:C$181)*('Abat-Neuf'!E$2:G$181=300))</f>
        <v>0</v>
      </c>
      <c r="D293" s="127">
        <f t="shared" si="4"/>
        <v>0</v>
      </c>
      <c r="E293" s="126">
        <f>IFERROR(C293*Données!$X$25+D293*Données!$X$23,"")</f>
        <v>0</v>
      </c>
      <c r="M293">
        <f>IFERROR(SUMPRODUCT((Parfaites!$B293=Sem.01!$C$2:$C$181)*(Sem.01!$E$2:$G$181=300)),"")</f>
        <v>0</v>
      </c>
      <c r="N293" t="str">
        <f>IFERROR(SUMPRODUCT((Parfaites!$B293=[1]Sem!$C$2:$C$181)*([1]Sem!$E$2:$G$181=300)),"")</f>
        <v/>
      </c>
      <c r="O293">
        <f>IFERROR(SUMPRODUCT((Parfaites!$B293=Sem.03!$C$2:$C$181)*(Sem.03!$E$2:$G$181=300)),"")</f>
        <v>0</v>
      </c>
      <c r="P293" t="str">
        <f>IFERROR(SUMPRODUCT((Parfaites!$B293=[2]Sem!$C$2:$C$181)*([2]Sem!$E$2:$G$181=300)),"")</f>
        <v/>
      </c>
      <c r="Q293" t="str">
        <f>IFERROR(SUMPRODUCT((Parfaites!$B293=[3]Sem!$C$2:$C$181)*([3]Sem!$E$2:$G$181=300)),"")</f>
        <v/>
      </c>
      <c r="R293" t="str">
        <f>IFERROR(SUMPRODUCT((Parfaites!$B293=[4]Sem!$C$2:$C$181)*([4]Sem!$E$2:$G$181=300)),"")</f>
        <v/>
      </c>
      <c r="S293" t="str">
        <f>IFERROR(SUMPRODUCT((Parfaites!$B293=[5]Sem!$C$2:$C$181)*([5]Sem!$E$2:$G$181=300)),"")</f>
        <v/>
      </c>
      <c r="T293" t="str">
        <f>IFERROR(SUMPRODUCT((Parfaites!$B293=[17]Sem!$C$2:$C$181)*([17]Sem!$E$2:$G$181=300)),"")</f>
        <v/>
      </c>
      <c r="U293" t="str">
        <f>IFERROR(SUMPRODUCT((Parfaites!$B293=[18]Sem!$C$2:$C$181)*([18]Sem!$E$2:$G$181=300)),"")</f>
        <v/>
      </c>
      <c r="V293" t="str">
        <f>IFERROR(SUMPRODUCT((Parfaites!$B293=[19]Sem!$C$2:$C$181)*([19]Sem!$E$2:$G$181=300)),"")</f>
        <v/>
      </c>
      <c r="W293" t="str">
        <f>IFERROR(SUMPRODUCT((Parfaites!$B293=[20]Sem!$C$2:$C$181)*([20]Sem!$E$2:$G$181=300)),"")</f>
        <v/>
      </c>
      <c r="X293" t="str">
        <f>IFERROR(SUMPRODUCT((Parfaites!$B293=[21]Sem!$C$2:$C$181)*([21]Sem!$E$2:$G$181=300)),"")</f>
        <v/>
      </c>
      <c r="Y293" t="str">
        <f>IFERROR(SUMPRODUCT((Parfaites!$B293=[22]Sem!$C$2:$C$181)*([22]Sem!$E$2:$G$181=300)),"")</f>
        <v/>
      </c>
      <c r="Z293" t="str">
        <f>IFERROR(SUMPRODUCT((Parfaites!$B293=[23]Sem!$C$2:$C$181)*([23]Sem!$E$2:$G$181=300)),"")</f>
        <v/>
      </c>
      <c r="AA293">
        <f>IFERROR(SUMPRODUCT((Parfaites!$B293=Sem.015!$C$2:$C$181)*(Sem.015!$E$2:$G$181=300)),"")</f>
        <v>0</v>
      </c>
      <c r="AB293" t="str">
        <f>IFERROR(SUMPRODUCT((Parfaites!$B293=[24]Sem!$C$2:$C$181)*([24]Sem!$E$2:$G$181=300)),"")</f>
        <v/>
      </c>
      <c r="AC293" t="str">
        <f>IFERROR(SUMPRODUCT((Parfaites!$B293=[25]Sem!$C$2:$C$181)*([25]Sem!$E$2:$G$181=300)),"")</f>
        <v/>
      </c>
      <c r="AD293" t="str">
        <f>IFERROR(SUMPRODUCT((Parfaites!$B293=[26]Sem!$C$2:$C$181)*([26]Sem!$E$2:$G$181=300)),"")</f>
        <v/>
      </c>
      <c r="AE293" t="str">
        <f>IFERROR(SUMPRODUCT((Parfaites!$B293=[27]Sem!$C$2:$C$181)*([27]Sem!$E$2:$G$181=300)),"")</f>
        <v/>
      </c>
      <c r="AF293" t="str">
        <f>IFERROR(SUMPRODUCT((Parfaites!$B293=[28]Sem!$C$2:$C$181)*([28]Sem!$E$2:$G$181=300)),"")</f>
        <v/>
      </c>
      <c r="AG293" t="str">
        <f>IFERROR(SUMPRODUCT((Parfaites!$B293=[29]Sem!$C$2:$C$181)*([29]Sem!$E$2:$G$181=300)),"")</f>
        <v/>
      </c>
      <c r="AH293" t="str">
        <f>IFERROR(SUMPRODUCT((Parfaites!$B293=[16]Sem!$C$2:$C$181)*([16]Sem!$E$2:$G$181=300)),"")</f>
        <v/>
      </c>
      <c r="AI293" t="str">
        <f>IFERROR(SUMPRODUCT((Parfaites!$B293=[15]Sem!$C$2:$C$181)*([15]Sem!$E$2:$G$181=300)),"")</f>
        <v/>
      </c>
      <c r="AJ293" t="str">
        <f>IFERROR(SUMPRODUCT((Parfaites!$B293=[14]Sem!$C$2:$C$181)*([14]Sem!$E$2:$G$181=300)),"")</f>
        <v/>
      </c>
      <c r="AK293" t="str">
        <f>IFERROR(SUMPRODUCT((Parfaites!$B293=[13]Sem!$C$2:$C$181)*([13]Sem!$E$2:$G$181=300)),"")</f>
        <v/>
      </c>
      <c r="AL293" t="str">
        <f>IFERROR(SUMPRODUCT((Parfaites!$B293=[12]Sem!$C$2:$C$181)*([12]Sem!$E$2:$G$181=300)),"")</f>
        <v/>
      </c>
      <c r="AM293" t="str">
        <f>IFERROR(SUMPRODUCT((Parfaites!$B293=[11]Sem!$C$2:$C$181)*([11]Sem!$E$2:$G$181=300)),"")</f>
        <v/>
      </c>
      <c r="AN293" t="str">
        <f>IFERROR(SUMPRODUCT((Parfaites!$B293=[10]Sem!$C$2:$C$181)*([10]Sem!$E$2:$G$181=300)),"")</f>
        <v/>
      </c>
      <c r="AO293" t="str">
        <f>IFERROR(SUMPRODUCT((Parfaites!$B293=[9]Sem!$C$2:$C$181)*([9]Sem!$E$2:$G$181=300)),"")</f>
        <v/>
      </c>
      <c r="AP293">
        <f>IFERROR(SUMPRODUCT((Parfaites!$B293=Sem.030!$C$2:$C$181)*(Sem.030!$E$2:$G$181=300)),"")</f>
        <v>0</v>
      </c>
      <c r="AQ293" t="str">
        <f>IFERROR(SUMPRODUCT((Parfaites!$B293=[8]Sem!$C$2:$C$181)*([8]Sem!$E$2:$G$181=300)),"")</f>
        <v/>
      </c>
      <c r="AR293" t="str">
        <f>IFERROR(SUMPRODUCT((Parfaites!$B293=[7]Sem!$C$2:$C$181)*([7]Sem!$E$2:$G$181=300)),"")</f>
        <v/>
      </c>
      <c r="AS293" t="str">
        <f>IFERROR(SUMPRODUCT((Parfaites!$B293=[6]Sem!$C$2:$C$181)*([6]Sem!$E$2:$G$181=300)),"")</f>
        <v/>
      </c>
      <c r="AT293">
        <f>IFERROR(SUMPRODUCT((Parfaites!$B293=Sem.034!$C$2:$C$181)*(Sem.034!$E$2:$G$181=300)),"")</f>
        <v>0</v>
      </c>
    </row>
    <row r="294" spans="1:46" x14ac:dyDescent="0.25">
      <c r="A294" s="73">
        <v>1291</v>
      </c>
      <c r="B294" s="135">
        <f>'Informations personnelles'!C294</f>
        <v>0</v>
      </c>
      <c r="C294" s="147">
        <f>SUMPRODUCT((Parfaites!B294='Abat-Neuf'!C$2:C$181)*('Abat-Neuf'!E$2:G$181=300))</f>
        <v>0</v>
      </c>
      <c r="D294" s="127">
        <f t="shared" si="4"/>
        <v>0</v>
      </c>
      <c r="E294" s="126">
        <f>IFERROR(C294*Données!$X$25+D294*Données!$X$23,"")</f>
        <v>0</v>
      </c>
      <c r="M294">
        <f>IFERROR(SUMPRODUCT((Parfaites!$B294=Sem.01!$C$2:$C$181)*(Sem.01!$E$2:$G$181=300)),"")</f>
        <v>0</v>
      </c>
      <c r="N294" t="str">
        <f>IFERROR(SUMPRODUCT((Parfaites!$B294=[1]Sem!$C$2:$C$181)*([1]Sem!$E$2:$G$181=300)),"")</f>
        <v/>
      </c>
      <c r="O294">
        <f>IFERROR(SUMPRODUCT((Parfaites!$B294=Sem.03!$C$2:$C$181)*(Sem.03!$E$2:$G$181=300)),"")</f>
        <v>0</v>
      </c>
      <c r="P294" t="str">
        <f>IFERROR(SUMPRODUCT((Parfaites!$B294=[2]Sem!$C$2:$C$181)*([2]Sem!$E$2:$G$181=300)),"")</f>
        <v/>
      </c>
      <c r="Q294" t="str">
        <f>IFERROR(SUMPRODUCT((Parfaites!$B294=[3]Sem!$C$2:$C$181)*([3]Sem!$E$2:$G$181=300)),"")</f>
        <v/>
      </c>
      <c r="R294" t="str">
        <f>IFERROR(SUMPRODUCT((Parfaites!$B294=[4]Sem!$C$2:$C$181)*([4]Sem!$E$2:$G$181=300)),"")</f>
        <v/>
      </c>
      <c r="S294" t="str">
        <f>IFERROR(SUMPRODUCT((Parfaites!$B294=[5]Sem!$C$2:$C$181)*([5]Sem!$E$2:$G$181=300)),"")</f>
        <v/>
      </c>
      <c r="T294" t="str">
        <f>IFERROR(SUMPRODUCT((Parfaites!$B294=[17]Sem!$C$2:$C$181)*([17]Sem!$E$2:$G$181=300)),"")</f>
        <v/>
      </c>
      <c r="U294" t="str">
        <f>IFERROR(SUMPRODUCT((Parfaites!$B294=[18]Sem!$C$2:$C$181)*([18]Sem!$E$2:$G$181=300)),"")</f>
        <v/>
      </c>
      <c r="V294" t="str">
        <f>IFERROR(SUMPRODUCT((Parfaites!$B294=[19]Sem!$C$2:$C$181)*([19]Sem!$E$2:$G$181=300)),"")</f>
        <v/>
      </c>
      <c r="W294" t="str">
        <f>IFERROR(SUMPRODUCT((Parfaites!$B294=[20]Sem!$C$2:$C$181)*([20]Sem!$E$2:$G$181=300)),"")</f>
        <v/>
      </c>
      <c r="X294" t="str">
        <f>IFERROR(SUMPRODUCT((Parfaites!$B294=[21]Sem!$C$2:$C$181)*([21]Sem!$E$2:$G$181=300)),"")</f>
        <v/>
      </c>
      <c r="Y294" t="str">
        <f>IFERROR(SUMPRODUCT((Parfaites!$B294=[22]Sem!$C$2:$C$181)*([22]Sem!$E$2:$G$181=300)),"")</f>
        <v/>
      </c>
      <c r="Z294" t="str">
        <f>IFERROR(SUMPRODUCT((Parfaites!$B294=[23]Sem!$C$2:$C$181)*([23]Sem!$E$2:$G$181=300)),"")</f>
        <v/>
      </c>
      <c r="AA294">
        <f>IFERROR(SUMPRODUCT((Parfaites!$B294=Sem.015!$C$2:$C$181)*(Sem.015!$E$2:$G$181=300)),"")</f>
        <v>0</v>
      </c>
      <c r="AB294" t="str">
        <f>IFERROR(SUMPRODUCT((Parfaites!$B294=[24]Sem!$C$2:$C$181)*([24]Sem!$E$2:$G$181=300)),"")</f>
        <v/>
      </c>
      <c r="AC294" t="str">
        <f>IFERROR(SUMPRODUCT((Parfaites!$B294=[25]Sem!$C$2:$C$181)*([25]Sem!$E$2:$G$181=300)),"")</f>
        <v/>
      </c>
      <c r="AD294" t="str">
        <f>IFERROR(SUMPRODUCT((Parfaites!$B294=[26]Sem!$C$2:$C$181)*([26]Sem!$E$2:$G$181=300)),"")</f>
        <v/>
      </c>
      <c r="AE294" t="str">
        <f>IFERROR(SUMPRODUCT((Parfaites!$B294=[27]Sem!$C$2:$C$181)*([27]Sem!$E$2:$G$181=300)),"")</f>
        <v/>
      </c>
      <c r="AF294" t="str">
        <f>IFERROR(SUMPRODUCT((Parfaites!$B294=[28]Sem!$C$2:$C$181)*([28]Sem!$E$2:$G$181=300)),"")</f>
        <v/>
      </c>
      <c r="AG294" t="str">
        <f>IFERROR(SUMPRODUCT((Parfaites!$B294=[29]Sem!$C$2:$C$181)*([29]Sem!$E$2:$G$181=300)),"")</f>
        <v/>
      </c>
      <c r="AH294" t="str">
        <f>IFERROR(SUMPRODUCT((Parfaites!$B294=[16]Sem!$C$2:$C$181)*([16]Sem!$E$2:$G$181=300)),"")</f>
        <v/>
      </c>
      <c r="AI294" t="str">
        <f>IFERROR(SUMPRODUCT((Parfaites!$B294=[15]Sem!$C$2:$C$181)*([15]Sem!$E$2:$G$181=300)),"")</f>
        <v/>
      </c>
      <c r="AJ294" t="str">
        <f>IFERROR(SUMPRODUCT((Parfaites!$B294=[14]Sem!$C$2:$C$181)*([14]Sem!$E$2:$G$181=300)),"")</f>
        <v/>
      </c>
      <c r="AK294" t="str">
        <f>IFERROR(SUMPRODUCT((Parfaites!$B294=[13]Sem!$C$2:$C$181)*([13]Sem!$E$2:$G$181=300)),"")</f>
        <v/>
      </c>
      <c r="AL294" t="str">
        <f>IFERROR(SUMPRODUCT((Parfaites!$B294=[12]Sem!$C$2:$C$181)*([12]Sem!$E$2:$G$181=300)),"")</f>
        <v/>
      </c>
      <c r="AM294" t="str">
        <f>IFERROR(SUMPRODUCT((Parfaites!$B294=[11]Sem!$C$2:$C$181)*([11]Sem!$E$2:$G$181=300)),"")</f>
        <v/>
      </c>
      <c r="AN294" t="str">
        <f>IFERROR(SUMPRODUCT((Parfaites!$B294=[10]Sem!$C$2:$C$181)*([10]Sem!$E$2:$G$181=300)),"")</f>
        <v/>
      </c>
      <c r="AO294" t="str">
        <f>IFERROR(SUMPRODUCT((Parfaites!$B294=[9]Sem!$C$2:$C$181)*([9]Sem!$E$2:$G$181=300)),"")</f>
        <v/>
      </c>
      <c r="AP294">
        <f>IFERROR(SUMPRODUCT((Parfaites!$B294=Sem.030!$C$2:$C$181)*(Sem.030!$E$2:$G$181=300)),"")</f>
        <v>0</v>
      </c>
      <c r="AQ294" t="str">
        <f>IFERROR(SUMPRODUCT((Parfaites!$B294=[8]Sem!$C$2:$C$181)*([8]Sem!$E$2:$G$181=300)),"")</f>
        <v/>
      </c>
      <c r="AR294" t="str">
        <f>IFERROR(SUMPRODUCT((Parfaites!$B294=[7]Sem!$C$2:$C$181)*([7]Sem!$E$2:$G$181=300)),"")</f>
        <v/>
      </c>
      <c r="AS294" t="str">
        <f>IFERROR(SUMPRODUCT((Parfaites!$B294=[6]Sem!$C$2:$C$181)*([6]Sem!$E$2:$G$181=300)),"")</f>
        <v/>
      </c>
      <c r="AT294">
        <f>IFERROR(SUMPRODUCT((Parfaites!$B294=Sem.034!$C$2:$C$181)*(Sem.034!$E$2:$G$181=300)),"")</f>
        <v>0</v>
      </c>
    </row>
    <row r="295" spans="1:46" x14ac:dyDescent="0.25">
      <c r="A295" s="73">
        <v>1292</v>
      </c>
      <c r="B295" s="135">
        <f>'Informations personnelles'!C295</f>
        <v>0</v>
      </c>
      <c r="C295" s="147">
        <f>SUMPRODUCT((Parfaites!B295='Abat-Neuf'!C$2:C$181)*('Abat-Neuf'!E$2:G$181=300))</f>
        <v>0</v>
      </c>
      <c r="D295" s="127">
        <f t="shared" si="4"/>
        <v>0</v>
      </c>
      <c r="E295" s="126">
        <f>IFERROR(C295*Données!$X$25+D295*Données!$X$23,"")</f>
        <v>0</v>
      </c>
      <c r="M295">
        <f>IFERROR(SUMPRODUCT((Parfaites!$B295=Sem.01!$C$2:$C$181)*(Sem.01!$E$2:$G$181=300)),"")</f>
        <v>0</v>
      </c>
      <c r="N295" t="str">
        <f>IFERROR(SUMPRODUCT((Parfaites!$B295=[1]Sem!$C$2:$C$181)*([1]Sem!$E$2:$G$181=300)),"")</f>
        <v/>
      </c>
      <c r="O295">
        <f>IFERROR(SUMPRODUCT((Parfaites!$B295=Sem.03!$C$2:$C$181)*(Sem.03!$E$2:$G$181=300)),"")</f>
        <v>0</v>
      </c>
      <c r="P295" t="str">
        <f>IFERROR(SUMPRODUCT((Parfaites!$B295=[2]Sem!$C$2:$C$181)*([2]Sem!$E$2:$G$181=300)),"")</f>
        <v/>
      </c>
      <c r="Q295" t="str">
        <f>IFERROR(SUMPRODUCT((Parfaites!$B295=[3]Sem!$C$2:$C$181)*([3]Sem!$E$2:$G$181=300)),"")</f>
        <v/>
      </c>
      <c r="R295" t="str">
        <f>IFERROR(SUMPRODUCT((Parfaites!$B295=[4]Sem!$C$2:$C$181)*([4]Sem!$E$2:$G$181=300)),"")</f>
        <v/>
      </c>
      <c r="S295" t="str">
        <f>IFERROR(SUMPRODUCT((Parfaites!$B295=[5]Sem!$C$2:$C$181)*([5]Sem!$E$2:$G$181=300)),"")</f>
        <v/>
      </c>
      <c r="T295" t="str">
        <f>IFERROR(SUMPRODUCT((Parfaites!$B295=[17]Sem!$C$2:$C$181)*([17]Sem!$E$2:$G$181=300)),"")</f>
        <v/>
      </c>
      <c r="U295" t="str">
        <f>IFERROR(SUMPRODUCT((Parfaites!$B295=[18]Sem!$C$2:$C$181)*([18]Sem!$E$2:$G$181=300)),"")</f>
        <v/>
      </c>
      <c r="V295" t="str">
        <f>IFERROR(SUMPRODUCT((Parfaites!$B295=[19]Sem!$C$2:$C$181)*([19]Sem!$E$2:$G$181=300)),"")</f>
        <v/>
      </c>
      <c r="W295" t="str">
        <f>IFERROR(SUMPRODUCT((Parfaites!$B295=[20]Sem!$C$2:$C$181)*([20]Sem!$E$2:$G$181=300)),"")</f>
        <v/>
      </c>
      <c r="X295" t="str">
        <f>IFERROR(SUMPRODUCT((Parfaites!$B295=[21]Sem!$C$2:$C$181)*([21]Sem!$E$2:$G$181=300)),"")</f>
        <v/>
      </c>
      <c r="Y295" t="str">
        <f>IFERROR(SUMPRODUCT((Parfaites!$B295=[22]Sem!$C$2:$C$181)*([22]Sem!$E$2:$G$181=300)),"")</f>
        <v/>
      </c>
      <c r="Z295" t="str">
        <f>IFERROR(SUMPRODUCT((Parfaites!$B295=[23]Sem!$C$2:$C$181)*([23]Sem!$E$2:$G$181=300)),"")</f>
        <v/>
      </c>
      <c r="AA295">
        <f>IFERROR(SUMPRODUCT((Parfaites!$B295=Sem.015!$C$2:$C$181)*(Sem.015!$E$2:$G$181=300)),"")</f>
        <v>0</v>
      </c>
      <c r="AB295" t="str">
        <f>IFERROR(SUMPRODUCT((Parfaites!$B295=[24]Sem!$C$2:$C$181)*([24]Sem!$E$2:$G$181=300)),"")</f>
        <v/>
      </c>
      <c r="AC295" t="str">
        <f>IFERROR(SUMPRODUCT((Parfaites!$B295=[25]Sem!$C$2:$C$181)*([25]Sem!$E$2:$G$181=300)),"")</f>
        <v/>
      </c>
      <c r="AD295" t="str">
        <f>IFERROR(SUMPRODUCT((Parfaites!$B295=[26]Sem!$C$2:$C$181)*([26]Sem!$E$2:$G$181=300)),"")</f>
        <v/>
      </c>
      <c r="AE295" t="str">
        <f>IFERROR(SUMPRODUCT((Parfaites!$B295=[27]Sem!$C$2:$C$181)*([27]Sem!$E$2:$G$181=300)),"")</f>
        <v/>
      </c>
      <c r="AF295" t="str">
        <f>IFERROR(SUMPRODUCT((Parfaites!$B295=[28]Sem!$C$2:$C$181)*([28]Sem!$E$2:$G$181=300)),"")</f>
        <v/>
      </c>
      <c r="AG295" t="str">
        <f>IFERROR(SUMPRODUCT((Parfaites!$B295=[29]Sem!$C$2:$C$181)*([29]Sem!$E$2:$G$181=300)),"")</f>
        <v/>
      </c>
      <c r="AH295" t="str">
        <f>IFERROR(SUMPRODUCT((Parfaites!$B295=[16]Sem!$C$2:$C$181)*([16]Sem!$E$2:$G$181=300)),"")</f>
        <v/>
      </c>
      <c r="AI295" t="str">
        <f>IFERROR(SUMPRODUCT((Parfaites!$B295=[15]Sem!$C$2:$C$181)*([15]Sem!$E$2:$G$181=300)),"")</f>
        <v/>
      </c>
      <c r="AJ295" t="str">
        <f>IFERROR(SUMPRODUCT((Parfaites!$B295=[14]Sem!$C$2:$C$181)*([14]Sem!$E$2:$G$181=300)),"")</f>
        <v/>
      </c>
      <c r="AK295" t="str">
        <f>IFERROR(SUMPRODUCT((Parfaites!$B295=[13]Sem!$C$2:$C$181)*([13]Sem!$E$2:$G$181=300)),"")</f>
        <v/>
      </c>
      <c r="AL295" t="str">
        <f>IFERROR(SUMPRODUCT((Parfaites!$B295=[12]Sem!$C$2:$C$181)*([12]Sem!$E$2:$G$181=300)),"")</f>
        <v/>
      </c>
      <c r="AM295" t="str">
        <f>IFERROR(SUMPRODUCT((Parfaites!$B295=[11]Sem!$C$2:$C$181)*([11]Sem!$E$2:$G$181=300)),"")</f>
        <v/>
      </c>
      <c r="AN295" t="str">
        <f>IFERROR(SUMPRODUCT((Parfaites!$B295=[10]Sem!$C$2:$C$181)*([10]Sem!$E$2:$G$181=300)),"")</f>
        <v/>
      </c>
      <c r="AO295" t="str">
        <f>IFERROR(SUMPRODUCT((Parfaites!$B295=[9]Sem!$C$2:$C$181)*([9]Sem!$E$2:$G$181=300)),"")</f>
        <v/>
      </c>
      <c r="AP295">
        <f>IFERROR(SUMPRODUCT((Parfaites!$B295=Sem.030!$C$2:$C$181)*(Sem.030!$E$2:$G$181=300)),"")</f>
        <v>0</v>
      </c>
      <c r="AQ295" t="str">
        <f>IFERROR(SUMPRODUCT((Parfaites!$B295=[8]Sem!$C$2:$C$181)*([8]Sem!$E$2:$G$181=300)),"")</f>
        <v/>
      </c>
      <c r="AR295" t="str">
        <f>IFERROR(SUMPRODUCT((Parfaites!$B295=[7]Sem!$C$2:$C$181)*([7]Sem!$E$2:$G$181=300)),"")</f>
        <v/>
      </c>
      <c r="AS295" t="str">
        <f>IFERROR(SUMPRODUCT((Parfaites!$B295=[6]Sem!$C$2:$C$181)*([6]Sem!$E$2:$G$181=300)),"")</f>
        <v/>
      </c>
      <c r="AT295">
        <f>IFERROR(SUMPRODUCT((Parfaites!$B295=Sem.034!$C$2:$C$181)*(Sem.034!$E$2:$G$181=300)),"")</f>
        <v>0</v>
      </c>
    </row>
    <row r="296" spans="1:46" x14ac:dyDescent="0.25">
      <c r="A296" s="73">
        <v>1293</v>
      </c>
      <c r="B296" s="135">
        <f>'Informations personnelles'!C296</f>
        <v>0</v>
      </c>
      <c r="C296" s="147">
        <f>SUMPRODUCT((Parfaites!B296='Abat-Neuf'!C$2:C$181)*('Abat-Neuf'!E$2:G$181=300))</f>
        <v>0</v>
      </c>
      <c r="D296" s="127">
        <f t="shared" si="4"/>
        <v>0</v>
      </c>
      <c r="E296" s="126">
        <f>IFERROR(C296*Données!$X$25+D296*Données!$X$23,"")</f>
        <v>0</v>
      </c>
      <c r="M296">
        <f>IFERROR(SUMPRODUCT((Parfaites!$B296=Sem.01!$C$2:$C$181)*(Sem.01!$E$2:$G$181=300)),"")</f>
        <v>0</v>
      </c>
      <c r="N296" t="str">
        <f>IFERROR(SUMPRODUCT((Parfaites!$B296=[1]Sem!$C$2:$C$181)*([1]Sem!$E$2:$G$181=300)),"")</f>
        <v/>
      </c>
      <c r="O296">
        <f>IFERROR(SUMPRODUCT((Parfaites!$B296=Sem.03!$C$2:$C$181)*(Sem.03!$E$2:$G$181=300)),"")</f>
        <v>0</v>
      </c>
      <c r="P296" t="str">
        <f>IFERROR(SUMPRODUCT((Parfaites!$B296=[2]Sem!$C$2:$C$181)*([2]Sem!$E$2:$G$181=300)),"")</f>
        <v/>
      </c>
      <c r="Q296" t="str">
        <f>IFERROR(SUMPRODUCT((Parfaites!$B296=[3]Sem!$C$2:$C$181)*([3]Sem!$E$2:$G$181=300)),"")</f>
        <v/>
      </c>
      <c r="R296" t="str">
        <f>IFERROR(SUMPRODUCT((Parfaites!$B296=[4]Sem!$C$2:$C$181)*([4]Sem!$E$2:$G$181=300)),"")</f>
        <v/>
      </c>
      <c r="S296" t="str">
        <f>IFERROR(SUMPRODUCT((Parfaites!$B296=[5]Sem!$C$2:$C$181)*([5]Sem!$E$2:$G$181=300)),"")</f>
        <v/>
      </c>
      <c r="T296" t="str">
        <f>IFERROR(SUMPRODUCT((Parfaites!$B296=[17]Sem!$C$2:$C$181)*([17]Sem!$E$2:$G$181=300)),"")</f>
        <v/>
      </c>
      <c r="U296" t="str">
        <f>IFERROR(SUMPRODUCT((Parfaites!$B296=[18]Sem!$C$2:$C$181)*([18]Sem!$E$2:$G$181=300)),"")</f>
        <v/>
      </c>
      <c r="V296" t="str">
        <f>IFERROR(SUMPRODUCT((Parfaites!$B296=[19]Sem!$C$2:$C$181)*([19]Sem!$E$2:$G$181=300)),"")</f>
        <v/>
      </c>
      <c r="W296" t="str">
        <f>IFERROR(SUMPRODUCT((Parfaites!$B296=[20]Sem!$C$2:$C$181)*([20]Sem!$E$2:$G$181=300)),"")</f>
        <v/>
      </c>
      <c r="X296" t="str">
        <f>IFERROR(SUMPRODUCT((Parfaites!$B296=[21]Sem!$C$2:$C$181)*([21]Sem!$E$2:$G$181=300)),"")</f>
        <v/>
      </c>
      <c r="Y296" t="str">
        <f>IFERROR(SUMPRODUCT((Parfaites!$B296=[22]Sem!$C$2:$C$181)*([22]Sem!$E$2:$G$181=300)),"")</f>
        <v/>
      </c>
      <c r="Z296" t="str">
        <f>IFERROR(SUMPRODUCT((Parfaites!$B296=[23]Sem!$C$2:$C$181)*([23]Sem!$E$2:$G$181=300)),"")</f>
        <v/>
      </c>
      <c r="AA296">
        <f>IFERROR(SUMPRODUCT((Parfaites!$B296=Sem.015!$C$2:$C$181)*(Sem.015!$E$2:$G$181=300)),"")</f>
        <v>0</v>
      </c>
      <c r="AB296" t="str">
        <f>IFERROR(SUMPRODUCT((Parfaites!$B296=[24]Sem!$C$2:$C$181)*([24]Sem!$E$2:$G$181=300)),"")</f>
        <v/>
      </c>
      <c r="AC296" t="str">
        <f>IFERROR(SUMPRODUCT((Parfaites!$B296=[25]Sem!$C$2:$C$181)*([25]Sem!$E$2:$G$181=300)),"")</f>
        <v/>
      </c>
      <c r="AD296" t="str">
        <f>IFERROR(SUMPRODUCT((Parfaites!$B296=[26]Sem!$C$2:$C$181)*([26]Sem!$E$2:$G$181=300)),"")</f>
        <v/>
      </c>
      <c r="AE296" t="str">
        <f>IFERROR(SUMPRODUCT((Parfaites!$B296=[27]Sem!$C$2:$C$181)*([27]Sem!$E$2:$G$181=300)),"")</f>
        <v/>
      </c>
      <c r="AF296" t="str">
        <f>IFERROR(SUMPRODUCT((Parfaites!$B296=[28]Sem!$C$2:$C$181)*([28]Sem!$E$2:$G$181=300)),"")</f>
        <v/>
      </c>
      <c r="AG296" t="str">
        <f>IFERROR(SUMPRODUCT((Parfaites!$B296=[29]Sem!$C$2:$C$181)*([29]Sem!$E$2:$G$181=300)),"")</f>
        <v/>
      </c>
      <c r="AH296" t="str">
        <f>IFERROR(SUMPRODUCT((Parfaites!$B296=[16]Sem!$C$2:$C$181)*([16]Sem!$E$2:$G$181=300)),"")</f>
        <v/>
      </c>
      <c r="AI296" t="str">
        <f>IFERROR(SUMPRODUCT((Parfaites!$B296=[15]Sem!$C$2:$C$181)*([15]Sem!$E$2:$G$181=300)),"")</f>
        <v/>
      </c>
      <c r="AJ296" t="str">
        <f>IFERROR(SUMPRODUCT((Parfaites!$B296=[14]Sem!$C$2:$C$181)*([14]Sem!$E$2:$G$181=300)),"")</f>
        <v/>
      </c>
      <c r="AK296" t="str">
        <f>IFERROR(SUMPRODUCT((Parfaites!$B296=[13]Sem!$C$2:$C$181)*([13]Sem!$E$2:$G$181=300)),"")</f>
        <v/>
      </c>
      <c r="AL296" t="str">
        <f>IFERROR(SUMPRODUCT((Parfaites!$B296=[12]Sem!$C$2:$C$181)*([12]Sem!$E$2:$G$181=300)),"")</f>
        <v/>
      </c>
      <c r="AM296" t="str">
        <f>IFERROR(SUMPRODUCT((Parfaites!$B296=[11]Sem!$C$2:$C$181)*([11]Sem!$E$2:$G$181=300)),"")</f>
        <v/>
      </c>
      <c r="AN296" t="str">
        <f>IFERROR(SUMPRODUCT((Parfaites!$B296=[10]Sem!$C$2:$C$181)*([10]Sem!$E$2:$G$181=300)),"")</f>
        <v/>
      </c>
      <c r="AO296" t="str">
        <f>IFERROR(SUMPRODUCT((Parfaites!$B296=[9]Sem!$C$2:$C$181)*([9]Sem!$E$2:$G$181=300)),"")</f>
        <v/>
      </c>
      <c r="AP296">
        <f>IFERROR(SUMPRODUCT((Parfaites!$B296=Sem.030!$C$2:$C$181)*(Sem.030!$E$2:$G$181=300)),"")</f>
        <v>0</v>
      </c>
      <c r="AQ296" t="str">
        <f>IFERROR(SUMPRODUCT((Parfaites!$B296=[8]Sem!$C$2:$C$181)*([8]Sem!$E$2:$G$181=300)),"")</f>
        <v/>
      </c>
      <c r="AR296" t="str">
        <f>IFERROR(SUMPRODUCT((Parfaites!$B296=[7]Sem!$C$2:$C$181)*([7]Sem!$E$2:$G$181=300)),"")</f>
        <v/>
      </c>
      <c r="AS296" t="str">
        <f>IFERROR(SUMPRODUCT((Parfaites!$B296=[6]Sem!$C$2:$C$181)*([6]Sem!$E$2:$G$181=300)),"")</f>
        <v/>
      </c>
      <c r="AT296">
        <f>IFERROR(SUMPRODUCT((Parfaites!$B296=Sem.034!$C$2:$C$181)*(Sem.034!$E$2:$G$181=300)),"")</f>
        <v>0</v>
      </c>
    </row>
    <row r="297" spans="1:46" x14ac:dyDescent="0.25">
      <c r="A297" s="73">
        <v>1294</v>
      </c>
      <c r="B297" s="135">
        <f>'Informations personnelles'!C297</f>
        <v>0</v>
      </c>
      <c r="C297" s="147">
        <f>SUMPRODUCT((Parfaites!B297='Abat-Neuf'!C$2:C$181)*('Abat-Neuf'!E$2:G$181=300))</f>
        <v>0</v>
      </c>
      <c r="D297" s="127">
        <f t="shared" si="4"/>
        <v>0</v>
      </c>
      <c r="E297" s="126">
        <f>IFERROR(C297*Données!$X$25+D297*Données!$X$23,"")</f>
        <v>0</v>
      </c>
      <c r="M297">
        <f>IFERROR(SUMPRODUCT((Parfaites!$B297=Sem.01!$C$2:$C$181)*(Sem.01!$E$2:$G$181=300)),"")</f>
        <v>0</v>
      </c>
      <c r="N297" t="str">
        <f>IFERROR(SUMPRODUCT((Parfaites!$B297=[1]Sem!$C$2:$C$181)*([1]Sem!$E$2:$G$181=300)),"")</f>
        <v/>
      </c>
      <c r="O297">
        <f>IFERROR(SUMPRODUCT((Parfaites!$B297=Sem.03!$C$2:$C$181)*(Sem.03!$E$2:$G$181=300)),"")</f>
        <v>0</v>
      </c>
      <c r="P297" t="str">
        <f>IFERROR(SUMPRODUCT((Parfaites!$B297=[2]Sem!$C$2:$C$181)*([2]Sem!$E$2:$G$181=300)),"")</f>
        <v/>
      </c>
      <c r="Q297" t="str">
        <f>IFERROR(SUMPRODUCT((Parfaites!$B297=[3]Sem!$C$2:$C$181)*([3]Sem!$E$2:$G$181=300)),"")</f>
        <v/>
      </c>
      <c r="R297" t="str">
        <f>IFERROR(SUMPRODUCT((Parfaites!$B297=[4]Sem!$C$2:$C$181)*([4]Sem!$E$2:$G$181=300)),"")</f>
        <v/>
      </c>
      <c r="S297" t="str">
        <f>IFERROR(SUMPRODUCT((Parfaites!$B297=[5]Sem!$C$2:$C$181)*([5]Sem!$E$2:$G$181=300)),"")</f>
        <v/>
      </c>
      <c r="T297" t="str">
        <f>IFERROR(SUMPRODUCT((Parfaites!$B297=[17]Sem!$C$2:$C$181)*([17]Sem!$E$2:$G$181=300)),"")</f>
        <v/>
      </c>
      <c r="U297" t="str">
        <f>IFERROR(SUMPRODUCT((Parfaites!$B297=[18]Sem!$C$2:$C$181)*([18]Sem!$E$2:$G$181=300)),"")</f>
        <v/>
      </c>
      <c r="V297" t="str">
        <f>IFERROR(SUMPRODUCT((Parfaites!$B297=[19]Sem!$C$2:$C$181)*([19]Sem!$E$2:$G$181=300)),"")</f>
        <v/>
      </c>
      <c r="W297" t="str">
        <f>IFERROR(SUMPRODUCT((Parfaites!$B297=[20]Sem!$C$2:$C$181)*([20]Sem!$E$2:$G$181=300)),"")</f>
        <v/>
      </c>
      <c r="X297" t="str">
        <f>IFERROR(SUMPRODUCT((Parfaites!$B297=[21]Sem!$C$2:$C$181)*([21]Sem!$E$2:$G$181=300)),"")</f>
        <v/>
      </c>
      <c r="Y297" t="str">
        <f>IFERROR(SUMPRODUCT((Parfaites!$B297=[22]Sem!$C$2:$C$181)*([22]Sem!$E$2:$G$181=300)),"")</f>
        <v/>
      </c>
      <c r="Z297" t="str">
        <f>IFERROR(SUMPRODUCT((Parfaites!$B297=[23]Sem!$C$2:$C$181)*([23]Sem!$E$2:$G$181=300)),"")</f>
        <v/>
      </c>
      <c r="AA297">
        <f>IFERROR(SUMPRODUCT((Parfaites!$B297=Sem.015!$C$2:$C$181)*(Sem.015!$E$2:$G$181=300)),"")</f>
        <v>0</v>
      </c>
      <c r="AB297" t="str">
        <f>IFERROR(SUMPRODUCT((Parfaites!$B297=[24]Sem!$C$2:$C$181)*([24]Sem!$E$2:$G$181=300)),"")</f>
        <v/>
      </c>
      <c r="AC297" t="str">
        <f>IFERROR(SUMPRODUCT((Parfaites!$B297=[25]Sem!$C$2:$C$181)*([25]Sem!$E$2:$G$181=300)),"")</f>
        <v/>
      </c>
      <c r="AD297" t="str">
        <f>IFERROR(SUMPRODUCT((Parfaites!$B297=[26]Sem!$C$2:$C$181)*([26]Sem!$E$2:$G$181=300)),"")</f>
        <v/>
      </c>
      <c r="AE297" t="str">
        <f>IFERROR(SUMPRODUCT((Parfaites!$B297=[27]Sem!$C$2:$C$181)*([27]Sem!$E$2:$G$181=300)),"")</f>
        <v/>
      </c>
      <c r="AF297" t="str">
        <f>IFERROR(SUMPRODUCT((Parfaites!$B297=[28]Sem!$C$2:$C$181)*([28]Sem!$E$2:$G$181=300)),"")</f>
        <v/>
      </c>
      <c r="AG297" t="str">
        <f>IFERROR(SUMPRODUCT((Parfaites!$B297=[29]Sem!$C$2:$C$181)*([29]Sem!$E$2:$G$181=300)),"")</f>
        <v/>
      </c>
      <c r="AH297" t="str">
        <f>IFERROR(SUMPRODUCT((Parfaites!$B297=[16]Sem!$C$2:$C$181)*([16]Sem!$E$2:$G$181=300)),"")</f>
        <v/>
      </c>
      <c r="AI297" t="str">
        <f>IFERROR(SUMPRODUCT((Parfaites!$B297=[15]Sem!$C$2:$C$181)*([15]Sem!$E$2:$G$181=300)),"")</f>
        <v/>
      </c>
      <c r="AJ297" t="str">
        <f>IFERROR(SUMPRODUCT((Parfaites!$B297=[14]Sem!$C$2:$C$181)*([14]Sem!$E$2:$G$181=300)),"")</f>
        <v/>
      </c>
      <c r="AK297" t="str">
        <f>IFERROR(SUMPRODUCT((Parfaites!$B297=[13]Sem!$C$2:$C$181)*([13]Sem!$E$2:$G$181=300)),"")</f>
        <v/>
      </c>
      <c r="AL297" t="str">
        <f>IFERROR(SUMPRODUCT((Parfaites!$B297=[12]Sem!$C$2:$C$181)*([12]Sem!$E$2:$G$181=300)),"")</f>
        <v/>
      </c>
      <c r="AM297" t="str">
        <f>IFERROR(SUMPRODUCT((Parfaites!$B297=[11]Sem!$C$2:$C$181)*([11]Sem!$E$2:$G$181=300)),"")</f>
        <v/>
      </c>
      <c r="AN297" t="str">
        <f>IFERROR(SUMPRODUCT((Parfaites!$B297=[10]Sem!$C$2:$C$181)*([10]Sem!$E$2:$G$181=300)),"")</f>
        <v/>
      </c>
      <c r="AO297" t="str">
        <f>IFERROR(SUMPRODUCT((Parfaites!$B297=[9]Sem!$C$2:$C$181)*([9]Sem!$E$2:$G$181=300)),"")</f>
        <v/>
      </c>
      <c r="AP297">
        <f>IFERROR(SUMPRODUCT((Parfaites!$B297=Sem.030!$C$2:$C$181)*(Sem.030!$E$2:$G$181=300)),"")</f>
        <v>0</v>
      </c>
      <c r="AQ297" t="str">
        <f>IFERROR(SUMPRODUCT((Parfaites!$B297=[8]Sem!$C$2:$C$181)*([8]Sem!$E$2:$G$181=300)),"")</f>
        <v/>
      </c>
      <c r="AR297" t="str">
        <f>IFERROR(SUMPRODUCT((Parfaites!$B297=[7]Sem!$C$2:$C$181)*([7]Sem!$E$2:$G$181=300)),"")</f>
        <v/>
      </c>
      <c r="AS297" t="str">
        <f>IFERROR(SUMPRODUCT((Parfaites!$B297=[6]Sem!$C$2:$C$181)*([6]Sem!$E$2:$G$181=300)),"")</f>
        <v/>
      </c>
      <c r="AT297">
        <f>IFERROR(SUMPRODUCT((Parfaites!$B297=Sem.034!$C$2:$C$181)*(Sem.034!$E$2:$G$181=300)),"")</f>
        <v>0</v>
      </c>
    </row>
    <row r="298" spans="1:46" x14ac:dyDescent="0.25">
      <c r="A298" s="73">
        <v>1295</v>
      </c>
      <c r="B298" s="135">
        <f>'Informations personnelles'!C298</f>
        <v>0</v>
      </c>
      <c r="C298" s="147">
        <f>SUMPRODUCT((Parfaites!B298='Abat-Neuf'!C$2:C$181)*('Abat-Neuf'!E$2:G$181=300))</f>
        <v>0</v>
      </c>
      <c r="D298" s="127">
        <f t="shared" si="4"/>
        <v>0</v>
      </c>
      <c r="E298" s="126">
        <f>IFERROR(C298*Données!$X$25+D298*Données!$X$23,"")</f>
        <v>0</v>
      </c>
      <c r="M298">
        <f>IFERROR(SUMPRODUCT((Parfaites!$B298=Sem.01!$C$2:$C$181)*(Sem.01!$E$2:$G$181=300)),"")</f>
        <v>0</v>
      </c>
      <c r="N298" t="str">
        <f>IFERROR(SUMPRODUCT((Parfaites!$B298=[1]Sem!$C$2:$C$181)*([1]Sem!$E$2:$G$181=300)),"")</f>
        <v/>
      </c>
      <c r="O298">
        <f>IFERROR(SUMPRODUCT((Parfaites!$B298=Sem.03!$C$2:$C$181)*(Sem.03!$E$2:$G$181=300)),"")</f>
        <v>0</v>
      </c>
      <c r="P298" t="str">
        <f>IFERROR(SUMPRODUCT((Parfaites!$B298=[2]Sem!$C$2:$C$181)*([2]Sem!$E$2:$G$181=300)),"")</f>
        <v/>
      </c>
      <c r="Q298" t="str">
        <f>IFERROR(SUMPRODUCT((Parfaites!$B298=[3]Sem!$C$2:$C$181)*([3]Sem!$E$2:$G$181=300)),"")</f>
        <v/>
      </c>
      <c r="R298" t="str">
        <f>IFERROR(SUMPRODUCT((Parfaites!$B298=[4]Sem!$C$2:$C$181)*([4]Sem!$E$2:$G$181=300)),"")</f>
        <v/>
      </c>
      <c r="S298" t="str">
        <f>IFERROR(SUMPRODUCT((Parfaites!$B298=[5]Sem!$C$2:$C$181)*([5]Sem!$E$2:$G$181=300)),"")</f>
        <v/>
      </c>
      <c r="T298" t="str">
        <f>IFERROR(SUMPRODUCT((Parfaites!$B298=[17]Sem!$C$2:$C$181)*([17]Sem!$E$2:$G$181=300)),"")</f>
        <v/>
      </c>
      <c r="U298" t="str">
        <f>IFERROR(SUMPRODUCT((Parfaites!$B298=[18]Sem!$C$2:$C$181)*([18]Sem!$E$2:$G$181=300)),"")</f>
        <v/>
      </c>
      <c r="V298" t="str">
        <f>IFERROR(SUMPRODUCT((Parfaites!$B298=[19]Sem!$C$2:$C$181)*([19]Sem!$E$2:$G$181=300)),"")</f>
        <v/>
      </c>
      <c r="W298" t="str">
        <f>IFERROR(SUMPRODUCT((Parfaites!$B298=[20]Sem!$C$2:$C$181)*([20]Sem!$E$2:$G$181=300)),"")</f>
        <v/>
      </c>
      <c r="X298" t="str">
        <f>IFERROR(SUMPRODUCT((Parfaites!$B298=[21]Sem!$C$2:$C$181)*([21]Sem!$E$2:$G$181=300)),"")</f>
        <v/>
      </c>
      <c r="Y298" t="str">
        <f>IFERROR(SUMPRODUCT((Parfaites!$B298=[22]Sem!$C$2:$C$181)*([22]Sem!$E$2:$G$181=300)),"")</f>
        <v/>
      </c>
      <c r="Z298" t="str">
        <f>IFERROR(SUMPRODUCT((Parfaites!$B298=[23]Sem!$C$2:$C$181)*([23]Sem!$E$2:$G$181=300)),"")</f>
        <v/>
      </c>
      <c r="AA298">
        <f>IFERROR(SUMPRODUCT((Parfaites!$B298=Sem.015!$C$2:$C$181)*(Sem.015!$E$2:$G$181=300)),"")</f>
        <v>0</v>
      </c>
      <c r="AB298" t="str">
        <f>IFERROR(SUMPRODUCT((Parfaites!$B298=[24]Sem!$C$2:$C$181)*([24]Sem!$E$2:$G$181=300)),"")</f>
        <v/>
      </c>
      <c r="AC298" t="str">
        <f>IFERROR(SUMPRODUCT((Parfaites!$B298=[25]Sem!$C$2:$C$181)*([25]Sem!$E$2:$G$181=300)),"")</f>
        <v/>
      </c>
      <c r="AD298" t="str">
        <f>IFERROR(SUMPRODUCT((Parfaites!$B298=[26]Sem!$C$2:$C$181)*([26]Sem!$E$2:$G$181=300)),"")</f>
        <v/>
      </c>
      <c r="AE298" t="str">
        <f>IFERROR(SUMPRODUCT((Parfaites!$B298=[27]Sem!$C$2:$C$181)*([27]Sem!$E$2:$G$181=300)),"")</f>
        <v/>
      </c>
      <c r="AF298" t="str">
        <f>IFERROR(SUMPRODUCT((Parfaites!$B298=[28]Sem!$C$2:$C$181)*([28]Sem!$E$2:$G$181=300)),"")</f>
        <v/>
      </c>
      <c r="AG298" t="str">
        <f>IFERROR(SUMPRODUCT((Parfaites!$B298=[29]Sem!$C$2:$C$181)*([29]Sem!$E$2:$G$181=300)),"")</f>
        <v/>
      </c>
      <c r="AH298" t="str">
        <f>IFERROR(SUMPRODUCT((Parfaites!$B298=[16]Sem!$C$2:$C$181)*([16]Sem!$E$2:$G$181=300)),"")</f>
        <v/>
      </c>
      <c r="AI298" t="str">
        <f>IFERROR(SUMPRODUCT((Parfaites!$B298=[15]Sem!$C$2:$C$181)*([15]Sem!$E$2:$G$181=300)),"")</f>
        <v/>
      </c>
      <c r="AJ298" t="str">
        <f>IFERROR(SUMPRODUCT((Parfaites!$B298=[14]Sem!$C$2:$C$181)*([14]Sem!$E$2:$G$181=300)),"")</f>
        <v/>
      </c>
      <c r="AK298" t="str">
        <f>IFERROR(SUMPRODUCT((Parfaites!$B298=[13]Sem!$C$2:$C$181)*([13]Sem!$E$2:$G$181=300)),"")</f>
        <v/>
      </c>
      <c r="AL298" t="str">
        <f>IFERROR(SUMPRODUCT((Parfaites!$B298=[12]Sem!$C$2:$C$181)*([12]Sem!$E$2:$G$181=300)),"")</f>
        <v/>
      </c>
      <c r="AM298" t="str">
        <f>IFERROR(SUMPRODUCT((Parfaites!$B298=[11]Sem!$C$2:$C$181)*([11]Sem!$E$2:$G$181=300)),"")</f>
        <v/>
      </c>
      <c r="AN298" t="str">
        <f>IFERROR(SUMPRODUCT((Parfaites!$B298=[10]Sem!$C$2:$C$181)*([10]Sem!$E$2:$G$181=300)),"")</f>
        <v/>
      </c>
      <c r="AO298" t="str">
        <f>IFERROR(SUMPRODUCT((Parfaites!$B298=[9]Sem!$C$2:$C$181)*([9]Sem!$E$2:$G$181=300)),"")</f>
        <v/>
      </c>
      <c r="AP298">
        <f>IFERROR(SUMPRODUCT((Parfaites!$B298=Sem.030!$C$2:$C$181)*(Sem.030!$E$2:$G$181=300)),"")</f>
        <v>0</v>
      </c>
      <c r="AQ298" t="str">
        <f>IFERROR(SUMPRODUCT((Parfaites!$B298=[8]Sem!$C$2:$C$181)*([8]Sem!$E$2:$G$181=300)),"")</f>
        <v/>
      </c>
      <c r="AR298" t="str">
        <f>IFERROR(SUMPRODUCT((Parfaites!$B298=[7]Sem!$C$2:$C$181)*([7]Sem!$E$2:$G$181=300)),"")</f>
        <v/>
      </c>
      <c r="AS298" t="str">
        <f>IFERROR(SUMPRODUCT((Parfaites!$B298=[6]Sem!$C$2:$C$181)*([6]Sem!$E$2:$G$181=300)),"")</f>
        <v/>
      </c>
      <c r="AT298">
        <f>IFERROR(SUMPRODUCT((Parfaites!$B298=Sem.034!$C$2:$C$181)*(Sem.034!$E$2:$G$181=300)),"")</f>
        <v>0</v>
      </c>
    </row>
    <row r="299" spans="1:46" x14ac:dyDescent="0.25">
      <c r="A299" s="73">
        <v>1296</v>
      </c>
      <c r="B299" s="135">
        <f>'Informations personnelles'!C299</f>
        <v>0</v>
      </c>
      <c r="C299" s="147">
        <f>SUMPRODUCT((Parfaites!B299='Abat-Neuf'!C$2:C$181)*('Abat-Neuf'!E$2:G$181=300))</f>
        <v>0</v>
      </c>
      <c r="D299" s="127">
        <f t="shared" si="4"/>
        <v>0</v>
      </c>
      <c r="E299" s="126">
        <f>IFERROR(C299*Données!$X$25+D299*Données!$X$23,"")</f>
        <v>0</v>
      </c>
      <c r="M299">
        <f>IFERROR(SUMPRODUCT((Parfaites!$B299=Sem.01!$C$2:$C$181)*(Sem.01!$E$2:$G$181=300)),"")</f>
        <v>0</v>
      </c>
      <c r="N299" t="str">
        <f>IFERROR(SUMPRODUCT((Parfaites!$B299=[1]Sem!$C$2:$C$181)*([1]Sem!$E$2:$G$181=300)),"")</f>
        <v/>
      </c>
      <c r="O299">
        <f>IFERROR(SUMPRODUCT((Parfaites!$B299=Sem.03!$C$2:$C$181)*(Sem.03!$E$2:$G$181=300)),"")</f>
        <v>0</v>
      </c>
      <c r="P299" t="str">
        <f>IFERROR(SUMPRODUCT((Parfaites!$B299=[2]Sem!$C$2:$C$181)*([2]Sem!$E$2:$G$181=300)),"")</f>
        <v/>
      </c>
      <c r="Q299" t="str">
        <f>IFERROR(SUMPRODUCT((Parfaites!$B299=[3]Sem!$C$2:$C$181)*([3]Sem!$E$2:$G$181=300)),"")</f>
        <v/>
      </c>
      <c r="R299" t="str">
        <f>IFERROR(SUMPRODUCT((Parfaites!$B299=[4]Sem!$C$2:$C$181)*([4]Sem!$E$2:$G$181=300)),"")</f>
        <v/>
      </c>
      <c r="S299" t="str">
        <f>IFERROR(SUMPRODUCT((Parfaites!$B299=[5]Sem!$C$2:$C$181)*([5]Sem!$E$2:$G$181=300)),"")</f>
        <v/>
      </c>
      <c r="T299" t="str">
        <f>IFERROR(SUMPRODUCT((Parfaites!$B299=[17]Sem!$C$2:$C$181)*([17]Sem!$E$2:$G$181=300)),"")</f>
        <v/>
      </c>
      <c r="U299" t="str">
        <f>IFERROR(SUMPRODUCT((Parfaites!$B299=[18]Sem!$C$2:$C$181)*([18]Sem!$E$2:$G$181=300)),"")</f>
        <v/>
      </c>
      <c r="V299" t="str">
        <f>IFERROR(SUMPRODUCT((Parfaites!$B299=[19]Sem!$C$2:$C$181)*([19]Sem!$E$2:$G$181=300)),"")</f>
        <v/>
      </c>
      <c r="W299" t="str">
        <f>IFERROR(SUMPRODUCT((Parfaites!$B299=[20]Sem!$C$2:$C$181)*([20]Sem!$E$2:$G$181=300)),"")</f>
        <v/>
      </c>
      <c r="X299" t="str">
        <f>IFERROR(SUMPRODUCT((Parfaites!$B299=[21]Sem!$C$2:$C$181)*([21]Sem!$E$2:$G$181=300)),"")</f>
        <v/>
      </c>
      <c r="Y299" t="str">
        <f>IFERROR(SUMPRODUCT((Parfaites!$B299=[22]Sem!$C$2:$C$181)*([22]Sem!$E$2:$G$181=300)),"")</f>
        <v/>
      </c>
      <c r="Z299" t="str">
        <f>IFERROR(SUMPRODUCT((Parfaites!$B299=[23]Sem!$C$2:$C$181)*([23]Sem!$E$2:$G$181=300)),"")</f>
        <v/>
      </c>
      <c r="AA299">
        <f>IFERROR(SUMPRODUCT((Parfaites!$B299=Sem.015!$C$2:$C$181)*(Sem.015!$E$2:$G$181=300)),"")</f>
        <v>0</v>
      </c>
      <c r="AB299" t="str">
        <f>IFERROR(SUMPRODUCT((Parfaites!$B299=[24]Sem!$C$2:$C$181)*([24]Sem!$E$2:$G$181=300)),"")</f>
        <v/>
      </c>
      <c r="AC299" t="str">
        <f>IFERROR(SUMPRODUCT((Parfaites!$B299=[25]Sem!$C$2:$C$181)*([25]Sem!$E$2:$G$181=300)),"")</f>
        <v/>
      </c>
      <c r="AD299" t="str">
        <f>IFERROR(SUMPRODUCT((Parfaites!$B299=[26]Sem!$C$2:$C$181)*([26]Sem!$E$2:$G$181=300)),"")</f>
        <v/>
      </c>
      <c r="AE299" t="str">
        <f>IFERROR(SUMPRODUCT((Parfaites!$B299=[27]Sem!$C$2:$C$181)*([27]Sem!$E$2:$G$181=300)),"")</f>
        <v/>
      </c>
      <c r="AF299" t="str">
        <f>IFERROR(SUMPRODUCT((Parfaites!$B299=[28]Sem!$C$2:$C$181)*([28]Sem!$E$2:$G$181=300)),"")</f>
        <v/>
      </c>
      <c r="AG299" t="str">
        <f>IFERROR(SUMPRODUCT((Parfaites!$B299=[29]Sem!$C$2:$C$181)*([29]Sem!$E$2:$G$181=300)),"")</f>
        <v/>
      </c>
      <c r="AH299" t="str">
        <f>IFERROR(SUMPRODUCT((Parfaites!$B299=[16]Sem!$C$2:$C$181)*([16]Sem!$E$2:$G$181=300)),"")</f>
        <v/>
      </c>
      <c r="AI299" t="str">
        <f>IFERROR(SUMPRODUCT((Parfaites!$B299=[15]Sem!$C$2:$C$181)*([15]Sem!$E$2:$G$181=300)),"")</f>
        <v/>
      </c>
      <c r="AJ299" t="str">
        <f>IFERROR(SUMPRODUCT((Parfaites!$B299=[14]Sem!$C$2:$C$181)*([14]Sem!$E$2:$G$181=300)),"")</f>
        <v/>
      </c>
      <c r="AK299" t="str">
        <f>IFERROR(SUMPRODUCT((Parfaites!$B299=[13]Sem!$C$2:$C$181)*([13]Sem!$E$2:$G$181=300)),"")</f>
        <v/>
      </c>
      <c r="AL299" t="str">
        <f>IFERROR(SUMPRODUCT((Parfaites!$B299=[12]Sem!$C$2:$C$181)*([12]Sem!$E$2:$G$181=300)),"")</f>
        <v/>
      </c>
      <c r="AM299" t="str">
        <f>IFERROR(SUMPRODUCT((Parfaites!$B299=[11]Sem!$C$2:$C$181)*([11]Sem!$E$2:$G$181=300)),"")</f>
        <v/>
      </c>
      <c r="AN299" t="str">
        <f>IFERROR(SUMPRODUCT((Parfaites!$B299=[10]Sem!$C$2:$C$181)*([10]Sem!$E$2:$G$181=300)),"")</f>
        <v/>
      </c>
      <c r="AO299" t="str">
        <f>IFERROR(SUMPRODUCT((Parfaites!$B299=[9]Sem!$C$2:$C$181)*([9]Sem!$E$2:$G$181=300)),"")</f>
        <v/>
      </c>
      <c r="AP299">
        <f>IFERROR(SUMPRODUCT((Parfaites!$B299=Sem.030!$C$2:$C$181)*(Sem.030!$E$2:$G$181=300)),"")</f>
        <v>0</v>
      </c>
      <c r="AQ299" t="str">
        <f>IFERROR(SUMPRODUCT((Parfaites!$B299=[8]Sem!$C$2:$C$181)*([8]Sem!$E$2:$G$181=300)),"")</f>
        <v/>
      </c>
      <c r="AR299" t="str">
        <f>IFERROR(SUMPRODUCT((Parfaites!$B299=[7]Sem!$C$2:$C$181)*([7]Sem!$E$2:$G$181=300)),"")</f>
        <v/>
      </c>
      <c r="AS299" t="str">
        <f>IFERROR(SUMPRODUCT((Parfaites!$B299=[6]Sem!$C$2:$C$181)*([6]Sem!$E$2:$G$181=300)),"")</f>
        <v/>
      </c>
      <c r="AT299">
        <f>IFERROR(SUMPRODUCT((Parfaites!$B299=Sem.034!$C$2:$C$181)*(Sem.034!$E$2:$G$181=300)),"")</f>
        <v>0</v>
      </c>
    </row>
    <row r="300" spans="1:46" x14ac:dyDescent="0.25">
      <c r="A300" s="73">
        <v>1297</v>
      </c>
      <c r="B300" s="135">
        <f>'Informations personnelles'!C300</f>
        <v>0</v>
      </c>
      <c r="C300" s="147">
        <f>SUMPRODUCT((Parfaites!B300='Abat-Neuf'!C$2:C$181)*('Abat-Neuf'!E$2:G$181=300))</f>
        <v>0</v>
      </c>
      <c r="D300" s="127">
        <f t="shared" si="4"/>
        <v>0</v>
      </c>
      <c r="E300" s="126">
        <f>IFERROR(C300*Données!$X$25+D300*Données!$X$23,"")</f>
        <v>0</v>
      </c>
      <c r="M300">
        <f>IFERROR(SUMPRODUCT((Parfaites!$B300=Sem.01!$C$2:$C$181)*(Sem.01!$E$2:$G$181=300)),"")</f>
        <v>0</v>
      </c>
      <c r="N300" t="str">
        <f>IFERROR(SUMPRODUCT((Parfaites!$B300=[1]Sem!$C$2:$C$181)*([1]Sem!$E$2:$G$181=300)),"")</f>
        <v/>
      </c>
      <c r="O300">
        <f>IFERROR(SUMPRODUCT((Parfaites!$B300=Sem.03!$C$2:$C$181)*(Sem.03!$E$2:$G$181=300)),"")</f>
        <v>0</v>
      </c>
      <c r="P300" t="str">
        <f>IFERROR(SUMPRODUCT((Parfaites!$B300=[2]Sem!$C$2:$C$181)*([2]Sem!$E$2:$G$181=300)),"")</f>
        <v/>
      </c>
      <c r="Q300" t="str">
        <f>IFERROR(SUMPRODUCT((Parfaites!$B300=[3]Sem!$C$2:$C$181)*([3]Sem!$E$2:$G$181=300)),"")</f>
        <v/>
      </c>
      <c r="R300" t="str">
        <f>IFERROR(SUMPRODUCT((Parfaites!$B300=[4]Sem!$C$2:$C$181)*([4]Sem!$E$2:$G$181=300)),"")</f>
        <v/>
      </c>
      <c r="S300" t="str">
        <f>IFERROR(SUMPRODUCT((Parfaites!$B300=[5]Sem!$C$2:$C$181)*([5]Sem!$E$2:$G$181=300)),"")</f>
        <v/>
      </c>
      <c r="T300" t="str">
        <f>IFERROR(SUMPRODUCT((Parfaites!$B300=[17]Sem!$C$2:$C$181)*([17]Sem!$E$2:$G$181=300)),"")</f>
        <v/>
      </c>
      <c r="U300" t="str">
        <f>IFERROR(SUMPRODUCT((Parfaites!$B300=[18]Sem!$C$2:$C$181)*([18]Sem!$E$2:$G$181=300)),"")</f>
        <v/>
      </c>
      <c r="V300" t="str">
        <f>IFERROR(SUMPRODUCT((Parfaites!$B300=[19]Sem!$C$2:$C$181)*([19]Sem!$E$2:$G$181=300)),"")</f>
        <v/>
      </c>
      <c r="W300" t="str">
        <f>IFERROR(SUMPRODUCT((Parfaites!$B300=[20]Sem!$C$2:$C$181)*([20]Sem!$E$2:$G$181=300)),"")</f>
        <v/>
      </c>
      <c r="X300" t="str">
        <f>IFERROR(SUMPRODUCT((Parfaites!$B300=[21]Sem!$C$2:$C$181)*([21]Sem!$E$2:$G$181=300)),"")</f>
        <v/>
      </c>
      <c r="Y300" t="str">
        <f>IFERROR(SUMPRODUCT((Parfaites!$B300=[22]Sem!$C$2:$C$181)*([22]Sem!$E$2:$G$181=300)),"")</f>
        <v/>
      </c>
      <c r="Z300" t="str">
        <f>IFERROR(SUMPRODUCT((Parfaites!$B300=[23]Sem!$C$2:$C$181)*([23]Sem!$E$2:$G$181=300)),"")</f>
        <v/>
      </c>
      <c r="AA300">
        <f>IFERROR(SUMPRODUCT((Parfaites!$B300=Sem.015!$C$2:$C$181)*(Sem.015!$E$2:$G$181=300)),"")</f>
        <v>0</v>
      </c>
      <c r="AB300" t="str">
        <f>IFERROR(SUMPRODUCT((Parfaites!$B300=[24]Sem!$C$2:$C$181)*([24]Sem!$E$2:$G$181=300)),"")</f>
        <v/>
      </c>
      <c r="AC300" t="str">
        <f>IFERROR(SUMPRODUCT((Parfaites!$B300=[25]Sem!$C$2:$C$181)*([25]Sem!$E$2:$G$181=300)),"")</f>
        <v/>
      </c>
      <c r="AD300" t="str">
        <f>IFERROR(SUMPRODUCT((Parfaites!$B300=[26]Sem!$C$2:$C$181)*([26]Sem!$E$2:$G$181=300)),"")</f>
        <v/>
      </c>
      <c r="AE300" t="str">
        <f>IFERROR(SUMPRODUCT((Parfaites!$B300=[27]Sem!$C$2:$C$181)*([27]Sem!$E$2:$G$181=300)),"")</f>
        <v/>
      </c>
      <c r="AF300" t="str">
        <f>IFERROR(SUMPRODUCT((Parfaites!$B300=[28]Sem!$C$2:$C$181)*([28]Sem!$E$2:$G$181=300)),"")</f>
        <v/>
      </c>
      <c r="AG300" t="str">
        <f>IFERROR(SUMPRODUCT((Parfaites!$B300=[29]Sem!$C$2:$C$181)*([29]Sem!$E$2:$G$181=300)),"")</f>
        <v/>
      </c>
      <c r="AH300" t="str">
        <f>IFERROR(SUMPRODUCT((Parfaites!$B300=[16]Sem!$C$2:$C$181)*([16]Sem!$E$2:$G$181=300)),"")</f>
        <v/>
      </c>
      <c r="AI300" t="str">
        <f>IFERROR(SUMPRODUCT((Parfaites!$B300=[15]Sem!$C$2:$C$181)*([15]Sem!$E$2:$G$181=300)),"")</f>
        <v/>
      </c>
      <c r="AJ300" t="str">
        <f>IFERROR(SUMPRODUCT((Parfaites!$B300=[14]Sem!$C$2:$C$181)*([14]Sem!$E$2:$G$181=300)),"")</f>
        <v/>
      </c>
      <c r="AK300" t="str">
        <f>IFERROR(SUMPRODUCT((Parfaites!$B300=[13]Sem!$C$2:$C$181)*([13]Sem!$E$2:$G$181=300)),"")</f>
        <v/>
      </c>
      <c r="AL300" t="str">
        <f>IFERROR(SUMPRODUCT((Parfaites!$B300=[12]Sem!$C$2:$C$181)*([12]Sem!$E$2:$G$181=300)),"")</f>
        <v/>
      </c>
      <c r="AM300" t="str">
        <f>IFERROR(SUMPRODUCT((Parfaites!$B300=[11]Sem!$C$2:$C$181)*([11]Sem!$E$2:$G$181=300)),"")</f>
        <v/>
      </c>
      <c r="AN300" t="str">
        <f>IFERROR(SUMPRODUCT((Parfaites!$B300=[10]Sem!$C$2:$C$181)*([10]Sem!$E$2:$G$181=300)),"")</f>
        <v/>
      </c>
      <c r="AO300" t="str">
        <f>IFERROR(SUMPRODUCT((Parfaites!$B300=[9]Sem!$C$2:$C$181)*([9]Sem!$E$2:$G$181=300)),"")</f>
        <v/>
      </c>
      <c r="AP300">
        <f>IFERROR(SUMPRODUCT((Parfaites!$B300=Sem.030!$C$2:$C$181)*(Sem.030!$E$2:$G$181=300)),"")</f>
        <v>0</v>
      </c>
      <c r="AQ300" t="str">
        <f>IFERROR(SUMPRODUCT((Parfaites!$B300=[8]Sem!$C$2:$C$181)*([8]Sem!$E$2:$G$181=300)),"")</f>
        <v/>
      </c>
      <c r="AR300" t="str">
        <f>IFERROR(SUMPRODUCT((Parfaites!$B300=[7]Sem!$C$2:$C$181)*([7]Sem!$E$2:$G$181=300)),"")</f>
        <v/>
      </c>
      <c r="AS300" t="str">
        <f>IFERROR(SUMPRODUCT((Parfaites!$B300=[6]Sem!$C$2:$C$181)*([6]Sem!$E$2:$G$181=300)),"")</f>
        <v/>
      </c>
      <c r="AT300">
        <f>IFERROR(SUMPRODUCT((Parfaites!$B300=Sem.034!$C$2:$C$181)*(Sem.034!$E$2:$G$181=300)),"")</f>
        <v>0</v>
      </c>
    </row>
    <row r="301" spans="1:46" x14ac:dyDescent="0.25">
      <c r="A301" s="73">
        <v>1298</v>
      </c>
      <c r="B301" s="135">
        <f>'Informations personnelles'!C301</f>
        <v>0</v>
      </c>
      <c r="C301" s="147">
        <f>SUMPRODUCT((Parfaites!B301='Abat-Neuf'!C$2:C$181)*('Abat-Neuf'!E$2:G$181=300))</f>
        <v>0</v>
      </c>
      <c r="D301" s="127">
        <f t="shared" si="4"/>
        <v>0</v>
      </c>
      <c r="E301" s="126">
        <f>IFERROR(C301*Données!$X$25+D301*Données!$X$23,"")</f>
        <v>0</v>
      </c>
      <c r="M301">
        <f>IFERROR(SUMPRODUCT((Parfaites!$B301=Sem.01!$C$2:$C$181)*(Sem.01!$E$2:$G$181=300)),"")</f>
        <v>0</v>
      </c>
      <c r="N301" t="str">
        <f>IFERROR(SUMPRODUCT((Parfaites!$B301=[1]Sem!$C$2:$C$181)*([1]Sem!$E$2:$G$181=300)),"")</f>
        <v/>
      </c>
      <c r="O301">
        <f>IFERROR(SUMPRODUCT((Parfaites!$B301=Sem.03!$C$2:$C$181)*(Sem.03!$E$2:$G$181=300)),"")</f>
        <v>0</v>
      </c>
      <c r="P301" t="str">
        <f>IFERROR(SUMPRODUCT((Parfaites!$B301=[2]Sem!$C$2:$C$181)*([2]Sem!$E$2:$G$181=300)),"")</f>
        <v/>
      </c>
      <c r="Q301" t="str">
        <f>IFERROR(SUMPRODUCT((Parfaites!$B301=[3]Sem!$C$2:$C$181)*([3]Sem!$E$2:$G$181=300)),"")</f>
        <v/>
      </c>
      <c r="R301" t="str">
        <f>IFERROR(SUMPRODUCT((Parfaites!$B301=[4]Sem!$C$2:$C$181)*([4]Sem!$E$2:$G$181=300)),"")</f>
        <v/>
      </c>
      <c r="S301" t="str">
        <f>IFERROR(SUMPRODUCT((Parfaites!$B301=[5]Sem!$C$2:$C$181)*([5]Sem!$E$2:$G$181=300)),"")</f>
        <v/>
      </c>
      <c r="T301" t="str">
        <f>IFERROR(SUMPRODUCT((Parfaites!$B301=[17]Sem!$C$2:$C$181)*([17]Sem!$E$2:$G$181=300)),"")</f>
        <v/>
      </c>
      <c r="U301" t="str">
        <f>IFERROR(SUMPRODUCT((Parfaites!$B301=[18]Sem!$C$2:$C$181)*([18]Sem!$E$2:$G$181=300)),"")</f>
        <v/>
      </c>
      <c r="V301" t="str">
        <f>IFERROR(SUMPRODUCT((Parfaites!$B301=[19]Sem!$C$2:$C$181)*([19]Sem!$E$2:$G$181=300)),"")</f>
        <v/>
      </c>
      <c r="W301" t="str">
        <f>IFERROR(SUMPRODUCT((Parfaites!$B301=[20]Sem!$C$2:$C$181)*([20]Sem!$E$2:$G$181=300)),"")</f>
        <v/>
      </c>
      <c r="X301" t="str">
        <f>IFERROR(SUMPRODUCT((Parfaites!$B301=[21]Sem!$C$2:$C$181)*([21]Sem!$E$2:$G$181=300)),"")</f>
        <v/>
      </c>
      <c r="Y301" t="str">
        <f>IFERROR(SUMPRODUCT((Parfaites!$B301=[22]Sem!$C$2:$C$181)*([22]Sem!$E$2:$G$181=300)),"")</f>
        <v/>
      </c>
      <c r="Z301" t="str">
        <f>IFERROR(SUMPRODUCT((Parfaites!$B301=[23]Sem!$C$2:$C$181)*([23]Sem!$E$2:$G$181=300)),"")</f>
        <v/>
      </c>
      <c r="AA301">
        <f>IFERROR(SUMPRODUCT((Parfaites!$B301=Sem.015!$C$2:$C$181)*(Sem.015!$E$2:$G$181=300)),"")</f>
        <v>0</v>
      </c>
      <c r="AB301" t="str">
        <f>IFERROR(SUMPRODUCT((Parfaites!$B301=[24]Sem!$C$2:$C$181)*([24]Sem!$E$2:$G$181=300)),"")</f>
        <v/>
      </c>
      <c r="AC301" t="str">
        <f>IFERROR(SUMPRODUCT((Parfaites!$B301=[25]Sem!$C$2:$C$181)*([25]Sem!$E$2:$G$181=300)),"")</f>
        <v/>
      </c>
      <c r="AD301" t="str">
        <f>IFERROR(SUMPRODUCT((Parfaites!$B301=[26]Sem!$C$2:$C$181)*([26]Sem!$E$2:$G$181=300)),"")</f>
        <v/>
      </c>
      <c r="AE301" t="str">
        <f>IFERROR(SUMPRODUCT((Parfaites!$B301=[27]Sem!$C$2:$C$181)*([27]Sem!$E$2:$G$181=300)),"")</f>
        <v/>
      </c>
      <c r="AF301" t="str">
        <f>IFERROR(SUMPRODUCT((Parfaites!$B301=[28]Sem!$C$2:$C$181)*([28]Sem!$E$2:$G$181=300)),"")</f>
        <v/>
      </c>
      <c r="AG301" t="str">
        <f>IFERROR(SUMPRODUCT((Parfaites!$B301=[29]Sem!$C$2:$C$181)*([29]Sem!$E$2:$G$181=300)),"")</f>
        <v/>
      </c>
      <c r="AH301" t="str">
        <f>IFERROR(SUMPRODUCT((Parfaites!$B301=[16]Sem!$C$2:$C$181)*([16]Sem!$E$2:$G$181=300)),"")</f>
        <v/>
      </c>
      <c r="AI301" t="str">
        <f>IFERROR(SUMPRODUCT((Parfaites!$B301=[15]Sem!$C$2:$C$181)*([15]Sem!$E$2:$G$181=300)),"")</f>
        <v/>
      </c>
      <c r="AJ301" t="str">
        <f>IFERROR(SUMPRODUCT((Parfaites!$B301=[14]Sem!$C$2:$C$181)*([14]Sem!$E$2:$G$181=300)),"")</f>
        <v/>
      </c>
      <c r="AK301" t="str">
        <f>IFERROR(SUMPRODUCT((Parfaites!$B301=[13]Sem!$C$2:$C$181)*([13]Sem!$E$2:$G$181=300)),"")</f>
        <v/>
      </c>
      <c r="AL301" t="str">
        <f>IFERROR(SUMPRODUCT((Parfaites!$B301=[12]Sem!$C$2:$C$181)*([12]Sem!$E$2:$G$181=300)),"")</f>
        <v/>
      </c>
      <c r="AM301" t="str">
        <f>IFERROR(SUMPRODUCT((Parfaites!$B301=[11]Sem!$C$2:$C$181)*([11]Sem!$E$2:$G$181=300)),"")</f>
        <v/>
      </c>
      <c r="AN301" t="str">
        <f>IFERROR(SUMPRODUCT((Parfaites!$B301=[10]Sem!$C$2:$C$181)*([10]Sem!$E$2:$G$181=300)),"")</f>
        <v/>
      </c>
      <c r="AO301" t="str">
        <f>IFERROR(SUMPRODUCT((Parfaites!$B301=[9]Sem!$C$2:$C$181)*([9]Sem!$E$2:$G$181=300)),"")</f>
        <v/>
      </c>
      <c r="AP301">
        <f>IFERROR(SUMPRODUCT((Parfaites!$B301=Sem.030!$C$2:$C$181)*(Sem.030!$E$2:$G$181=300)),"")</f>
        <v>0</v>
      </c>
      <c r="AQ301" t="str">
        <f>IFERROR(SUMPRODUCT((Parfaites!$B301=[8]Sem!$C$2:$C$181)*([8]Sem!$E$2:$G$181=300)),"")</f>
        <v/>
      </c>
      <c r="AR301" t="str">
        <f>IFERROR(SUMPRODUCT((Parfaites!$B301=[7]Sem!$C$2:$C$181)*([7]Sem!$E$2:$G$181=300)),"")</f>
        <v/>
      </c>
      <c r="AS301" t="str">
        <f>IFERROR(SUMPRODUCT((Parfaites!$B301=[6]Sem!$C$2:$C$181)*([6]Sem!$E$2:$G$181=300)),"")</f>
        <v/>
      </c>
      <c r="AT301">
        <f>IFERROR(SUMPRODUCT((Parfaites!$B301=Sem.034!$C$2:$C$181)*(Sem.034!$E$2:$G$181=300)),"")</f>
        <v>0</v>
      </c>
    </row>
    <row r="302" spans="1:46" x14ac:dyDescent="0.25">
      <c r="A302" s="73">
        <v>1299</v>
      </c>
      <c r="B302" s="135">
        <f>'Informations personnelles'!C302</f>
        <v>0</v>
      </c>
      <c r="C302" s="147">
        <f>SUMPRODUCT((Parfaites!B302='Abat-Neuf'!C$2:C$181)*('Abat-Neuf'!E$2:G$181=300))</f>
        <v>0</v>
      </c>
      <c r="D302" s="127">
        <f t="shared" si="4"/>
        <v>0</v>
      </c>
      <c r="E302" s="126">
        <f>IFERROR(C302*Données!$X$25+D302*Données!$X$23,"")</f>
        <v>0</v>
      </c>
      <c r="M302">
        <f>IFERROR(SUMPRODUCT((Parfaites!$B302=Sem.01!$C$2:$C$181)*(Sem.01!$E$2:$G$181=300)),"")</f>
        <v>0</v>
      </c>
      <c r="N302" t="str">
        <f>IFERROR(SUMPRODUCT((Parfaites!$B302=[1]Sem!$C$2:$C$181)*([1]Sem!$E$2:$G$181=300)),"")</f>
        <v/>
      </c>
      <c r="O302">
        <f>IFERROR(SUMPRODUCT((Parfaites!$B302=Sem.03!$C$2:$C$181)*(Sem.03!$E$2:$G$181=300)),"")</f>
        <v>0</v>
      </c>
      <c r="P302" t="str">
        <f>IFERROR(SUMPRODUCT((Parfaites!$B302=[2]Sem!$C$2:$C$181)*([2]Sem!$E$2:$G$181=300)),"")</f>
        <v/>
      </c>
      <c r="Q302" t="str">
        <f>IFERROR(SUMPRODUCT((Parfaites!$B302=[3]Sem!$C$2:$C$181)*([3]Sem!$E$2:$G$181=300)),"")</f>
        <v/>
      </c>
      <c r="R302" t="str">
        <f>IFERROR(SUMPRODUCT((Parfaites!$B302=[4]Sem!$C$2:$C$181)*([4]Sem!$E$2:$G$181=300)),"")</f>
        <v/>
      </c>
      <c r="S302" t="str">
        <f>IFERROR(SUMPRODUCT((Parfaites!$B302=[5]Sem!$C$2:$C$181)*([5]Sem!$E$2:$G$181=300)),"")</f>
        <v/>
      </c>
      <c r="T302" t="str">
        <f>IFERROR(SUMPRODUCT((Parfaites!$B302=[17]Sem!$C$2:$C$181)*([17]Sem!$E$2:$G$181=300)),"")</f>
        <v/>
      </c>
      <c r="U302" t="str">
        <f>IFERROR(SUMPRODUCT((Parfaites!$B302=[18]Sem!$C$2:$C$181)*([18]Sem!$E$2:$G$181=300)),"")</f>
        <v/>
      </c>
      <c r="V302" t="str">
        <f>IFERROR(SUMPRODUCT((Parfaites!$B302=[19]Sem!$C$2:$C$181)*([19]Sem!$E$2:$G$181=300)),"")</f>
        <v/>
      </c>
      <c r="W302" t="str">
        <f>IFERROR(SUMPRODUCT((Parfaites!$B302=[20]Sem!$C$2:$C$181)*([20]Sem!$E$2:$G$181=300)),"")</f>
        <v/>
      </c>
      <c r="X302" t="str">
        <f>IFERROR(SUMPRODUCT((Parfaites!$B302=[21]Sem!$C$2:$C$181)*([21]Sem!$E$2:$G$181=300)),"")</f>
        <v/>
      </c>
      <c r="Y302" t="str">
        <f>IFERROR(SUMPRODUCT((Parfaites!$B302=[22]Sem!$C$2:$C$181)*([22]Sem!$E$2:$G$181=300)),"")</f>
        <v/>
      </c>
      <c r="Z302" t="str">
        <f>IFERROR(SUMPRODUCT((Parfaites!$B302=[23]Sem!$C$2:$C$181)*([23]Sem!$E$2:$G$181=300)),"")</f>
        <v/>
      </c>
      <c r="AA302">
        <f>IFERROR(SUMPRODUCT((Parfaites!$B302=Sem.015!$C$2:$C$181)*(Sem.015!$E$2:$G$181=300)),"")</f>
        <v>0</v>
      </c>
      <c r="AB302" t="str">
        <f>IFERROR(SUMPRODUCT((Parfaites!$B302=[24]Sem!$C$2:$C$181)*([24]Sem!$E$2:$G$181=300)),"")</f>
        <v/>
      </c>
      <c r="AC302" t="str">
        <f>IFERROR(SUMPRODUCT((Parfaites!$B302=[25]Sem!$C$2:$C$181)*([25]Sem!$E$2:$G$181=300)),"")</f>
        <v/>
      </c>
      <c r="AD302" t="str">
        <f>IFERROR(SUMPRODUCT((Parfaites!$B302=[26]Sem!$C$2:$C$181)*([26]Sem!$E$2:$G$181=300)),"")</f>
        <v/>
      </c>
      <c r="AE302" t="str">
        <f>IFERROR(SUMPRODUCT((Parfaites!$B302=[27]Sem!$C$2:$C$181)*([27]Sem!$E$2:$G$181=300)),"")</f>
        <v/>
      </c>
      <c r="AF302" t="str">
        <f>IFERROR(SUMPRODUCT((Parfaites!$B302=[28]Sem!$C$2:$C$181)*([28]Sem!$E$2:$G$181=300)),"")</f>
        <v/>
      </c>
      <c r="AG302" t="str">
        <f>IFERROR(SUMPRODUCT((Parfaites!$B302=[29]Sem!$C$2:$C$181)*([29]Sem!$E$2:$G$181=300)),"")</f>
        <v/>
      </c>
      <c r="AH302" t="str">
        <f>IFERROR(SUMPRODUCT((Parfaites!$B302=[16]Sem!$C$2:$C$181)*([16]Sem!$E$2:$G$181=300)),"")</f>
        <v/>
      </c>
      <c r="AI302" t="str">
        <f>IFERROR(SUMPRODUCT((Parfaites!$B302=[15]Sem!$C$2:$C$181)*([15]Sem!$E$2:$G$181=300)),"")</f>
        <v/>
      </c>
      <c r="AJ302" t="str">
        <f>IFERROR(SUMPRODUCT((Parfaites!$B302=[14]Sem!$C$2:$C$181)*([14]Sem!$E$2:$G$181=300)),"")</f>
        <v/>
      </c>
      <c r="AK302" t="str">
        <f>IFERROR(SUMPRODUCT((Parfaites!$B302=[13]Sem!$C$2:$C$181)*([13]Sem!$E$2:$G$181=300)),"")</f>
        <v/>
      </c>
      <c r="AL302" t="str">
        <f>IFERROR(SUMPRODUCT((Parfaites!$B302=[12]Sem!$C$2:$C$181)*([12]Sem!$E$2:$G$181=300)),"")</f>
        <v/>
      </c>
      <c r="AM302" t="str">
        <f>IFERROR(SUMPRODUCT((Parfaites!$B302=[11]Sem!$C$2:$C$181)*([11]Sem!$E$2:$G$181=300)),"")</f>
        <v/>
      </c>
      <c r="AN302" t="str">
        <f>IFERROR(SUMPRODUCT((Parfaites!$B302=[10]Sem!$C$2:$C$181)*([10]Sem!$E$2:$G$181=300)),"")</f>
        <v/>
      </c>
      <c r="AO302" t="str">
        <f>IFERROR(SUMPRODUCT((Parfaites!$B302=[9]Sem!$C$2:$C$181)*([9]Sem!$E$2:$G$181=300)),"")</f>
        <v/>
      </c>
      <c r="AP302">
        <f>IFERROR(SUMPRODUCT((Parfaites!$B302=Sem.030!$C$2:$C$181)*(Sem.030!$E$2:$G$181=300)),"")</f>
        <v>0</v>
      </c>
      <c r="AQ302" t="str">
        <f>IFERROR(SUMPRODUCT((Parfaites!$B302=[8]Sem!$C$2:$C$181)*([8]Sem!$E$2:$G$181=300)),"")</f>
        <v/>
      </c>
      <c r="AR302" t="str">
        <f>IFERROR(SUMPRODUCT((Parfaites!$B302=[7]Sem!$C$2:$C$181)*([7]Sem!$E$2:$G$181=300)),"")</f>
        <v/>
      </c>
      <c r="AS302" t="str">
        <f>IFERROR(SUMPRODUCT((Parfaites!$B302=[6]Sem!$C$2:$C$181)*([6]Sem!$E$2:$G$181=300)),"")</f>
        <v/>
      </c>
      <c r="AT302">
        <f>IFERROR(SUMPRODUCT((Parfaites!$B302=Sem.034!$C$2:$C$181)*(Sem.034!$E$2:$G$181=300)),"")</f>
        <v>0</v>
      </c>
    </row>
    <row r="303" spans="1:46" x14ac:dyDescent="0.25">
      <c r="A303" s="73">
        <v>1300</v>
      </c>
      <c r="B303" s="135">
        <f>'Informations personnelles'!C303</f>
        <v>0</v>
      </c>
      <c r="C303" s="147">
        <f>SUMPRODUCT((Parfaites!B303='Abat-Neuf'!C$2:C$181)*('Abat-Neuf'!E$2:G$181=300))</f>
        <v>0</v>
      </c>
      <c r="D303" s="127">
        <f t="shared" si="4"/>
        <v>0</v>
      </c>
      <c r="E303" s="126">
        <f>IFERROR(C303*Données!$X$25+D303*Données!$X$23,"")</f>
        <v>0</v>
      </c>
      <c r="M303">
        <f>IFERROR(SUMPRODUCT((Parfaites!$B303=Sem.01!$C$2:$C$181)*(Sem.01!$E$2:$G$181=300)),"")</f>
        <v>0</v>
      </c>
      <c r="N303" t="str">
        <f>IFERROR(SUMPRODUCT((Parfaites!$B303=[1]Sem!$C$2:$C$181)*([1]Sem!$E$2:$G$181=300)),"")</f>
        <v/>
      </c>
      <c r="O303">
        <f>IFERROR(SUMPRODUCT((Parfaites!$B303=Sem.03!$C$2:$C$181)*(Sem.03!$E$2:$G$181=300)),"")</f>
        <v>0</v>
      </c>
      <c r="P303" t="str">
        <f>IFERROR(SUMPRODUCT((Parfaites!$B303=[2]Sem!$C$2:$C$181)*([2]Sem!$E$2:$G$181=300)),"")</f>
        <v/>
      </c>
      <c r="Q303" t="str">
        <f>IFERROR(SUMPRODUCT((Parfaites!$B303=[3]Sem!$C$2:$C$181)*([3]Sem!$E$2:$G$181=300)),"")</f>
        <v/>
      </c>
      <c r="R303" t="str">
        <f>IFERROR(SUMPRODUCT((Parfaites!$B303=[4]Sem!$C$2:$C$181)*([4]Sem!$E$2:$G$181=300)),"")</f>
        <v/>
      </c>
      <c r="S303" t="str">
        <f>IFERROR(SUMPRODUCT((Parfaites!$B303=[5]Sem!$C$2:$C$181)*([5]Sem!$E$2:$G$181=300)),"")</f>
        <v/>
      </c>
      <c r="T303" t="str">
        <f>IFERROR(SUMPRODUCT((Parfaites!$B303=[17]Sem!$C$2:$C$181)*([17]Sem!$E$2:$G$181=300)),"")</f>
        <v/>
      </c>
      <c r="U303" t="str">
        <f>IFERROR(SUMPRODUCT((Parfaites!$B303=[18]Sem!$C$2:$C$181)*([18]Sem!$E$2:$G$181=300)),"")</f>
        <v/>
      </c>
      <c r="V303" t="str">
        <f>IFERROR(SUMPRODUCT((Parfaites!$B303=[19]Sem!$C$2:$C$181)*([19]Sem!$E$2:$G$181=300)),"")</f>
        <v/>
      </c>
      <c r="W303" t="str">
        <f>IFERROR(SUMPRODUCT((Parfaites!$B303=[20]Sem!$C$2:$C$181)*([20]Sem!$E$2:$G$181=300)),"")</f>
        <v/>
      </c>
      <c r="X303" t="str">
        <f>IFERROR(SUMPRODUCT((Parfaites!$B303=[21]Sem!$C$2:$C$181)*([21]Sem!$E$2:$G$181=300)),"")</f>
        <v/>
      </c>
      <c r="Y303" t="str">
        <f>IFERROR(SUMPRODUCT((Parfaites!$B303=[22]Sem!$C$2:$C$181)*([22]Sem!$E$2:$G$181=300)),"")</f>
        <v/>
      </c>
      <c r="Z303" t="str">
        <f>IFERROR(SUMPRODUCT((Parfaites!$B303=[23]Sem!$C$2:$C$181)*([23]Sem!$E$2:$G$181=300)),"")</f>
        <v/>
      </c>
      <c r="AA303">
        <f>IFERROR(SUMPRODUCT((Parfaites!$B303=Sem.015!$C$2:$C$181)*(Sem.015!$E$2:$G$181=300)),"")</f>
        <v>0</v>
      </c>
      <c r="AB303" t="str">
        <f>IFERROR(SUMPRODUCT((Parfaites!$B303=[24]Sem!$C$2:$C$181)*([24]Sem!$E$2:$G$181=300)),"")</f>
        <v/>
      </c>
      <c r="AC303" t="str">
        <f>IFERROR(SUMPRODUCT((Parfaites!$B303=[25]Sem!$C$2:$C$181)*([25]Sem!$E$2:$G$181=300)),"")</f>
        <v/>
      </c>
      <c r="AD303" t="str">
        <f>IFERROR(SUMPRODUCT((Parfaites!$B303=[26]Sem!$C$2:$C$181)*([26]Sem!$E$2:$G$181=300)),"")</f>
        <v/>
      </c>
      <c r="AE303" t="str">
        <f>IFERROR(SUMPRODUCT((Parfaites!$B303=[27]Sem!$C$2:$C$181)*([27]Sem!$E$2:$G$181=300)),"")</f>
        <v/>
      </c>
      <c r="AF303" t="str">
        <f>IFERROR(SUMPRODUCT((Parfaites!$B303=[28]Sem!$C$2:$C$181)*([28]Sem!$E$2:$G$181=300)),"")</f>
        <v/>
      </c>
      <c r="AG303" t="str">
        <f>IFERROR(SUMPRODUCT((Parfaites!$B303=[29]Sem!$C$2:$C$181)*([29]Sem!$E$2:$G$181=300)),"")</f>
        <v/>
      </c>
      <c r="AH303" t="str">
        <f>IFERROR(SUMPRODUCT((Parfaites!$B303=[16]Sem!$C$2:$C$181)*([16]Sem!$E$2:$G$181=300)),"")</f>
        <v/>
      </c>
      <c r="AI303" t="str">
        <f>IFERROR(SUMPRODUCT((Parfaites!$B303=[15]Sem!$C$2:$C$181)*([15]Sem!$E$2:$G$181=300)),"")</f>
        <v/>
      </c>
      <c r="AJ303" t="str">
        <f>IFERROR(SUMPRODUCT((Parfaites!$B303=[14]Sem!$C$2:$C$181)*([14]Sem!$E$2:$G$181=300)),"")</f>
        <v/>
      </c>
      <c r="AK303" t="str">
        <f>IFERROR(SUMPRODUCT((Parfaites!$B303=[13]Sem!$C$2:$C$181)*([13]Sem!$E$2:$G$181=300)),"")</f>
        <v/>
      </c>
      <c r="AL303" t="str">
        <f>IFERROR(SUMPRODUCT((Parfaites!$B303=[12]Sem!$C$2:$C$181)*([12]Sem!$E$2:$G$181=300)),"")</f>
        <v/>
      </c>
      <c r="AM303" t="str">
        <f>IFERROR(SUMPRODUCT((Parfaites!$B303=[11]Sem!$C$2:$C$181)*([11]Sem!$E$2:$G$181=300)),"")</f>
        <v/>
      </c>
      <c r="AN303" t="str">
        <f>IFERROR(SUMPRODUCT((Parfaites!$B303=[10]Sem!$C$2:$C$181)*([10]Sem!$E$2:$G$181=300)),"")</f>
        <v/>
      </c>
      <c r="AO303" t="str">
        <f>IFERROR(SUMPRODUCT((Parfaites!$B303=[9]Sem!$C$2:$C$181)*([9]Sem!$E$2:$G$181=300)),"")</f>
        <v/>
      </c>
      <c r="AP303">
        <f>IFERROR(SUMPRODUCT((Parfaites!$B303=Sem.030!$C$2:$C$181)*(Sem.030!$E$2:$G$181=300)),"")</f>
        <v>0</v>
      </c>
      <c r="AQ303" t="str">
        <f>IFERROR(SUMPRODUCT((Parfaites!$B303=[8]Sem!$C$2:$C$181)*([8]Sem!$E$2:$G$181=300)),"")</f>
        <v/>
      </c>
      <c r="AR303" t="str">
        <f>IFERROR(SUMPRODUCT((Parfaites!$B303=[7]Sem!$C$2:$C$181)*([7]Sem!$E$2:$G$181=300)),"")</f>
        <v/>
      </c>
      <c r="AS303" t="str">
        <f>IFERROR(SUMPRODUCT((Parfaites!$B303=[6]Sem!$C$2:$C$181)*([6]Sem!$E$2:$G$181=300)),"")</f>
        <v/>
      </c>
      <c r="AT303">
        <f>IFERROR(SUMPRODUCT((Parfaites!$B303=Sem.034!$C$2:$C$181)*(Sem.034!$E$2:$G$181=300)),"")</f>
        <v>0</v>
      </c>
    </row>
    <row r="304" spans="1:46" x14ac:dyDescent="0.25">
      <c r="A304" s="73">
        <v>1301</v>
      </c>
      <c r="B304" s="135">
        <f>'Informations personnelles'!C304</f>
        <v>0</v>
      </c>
      <c r="C304" s="147">
        <f>SUMPRODUCT((Parfaites!B304='Abat-Neuf'!C$2:C$181)*('Abat-Neuf'!E$2:G$181=300))</f>
        <v>0</v>
      </c>
      <c r="D304" s="127">
        <f t="shared" si="4"/>
        <v>0</v>
      </c>
      <c r="E304" s="126">
        <f>IFERROR(C304*Données!$X$25+D304*Données!$X$23,"")</f>
        <v>0</v>
      </c>
      <c r="M304">
        <f>IFERROR(SUMPRODUCT((Parfaites!$B304=Sem.01!$C$2:$C$181)*(Sem.01!$E$2:$G$181=300)),"")</f>
        <v>0</v>
      </c>
      <c r="N304" t="str">
        <f>IFERROR(SUMPRODUCT((Parfaites!$B304=[1]Sem!$C$2:$C$181)*([1]Sem!$E$2:$G$181=300)),"")</f>
        <v/>
      </c>
      <c r="O304">
        <f>IFERROR(SUMPRODUCT((Parfaites!$B304=Sem.03!$C$2:$C$181)*(Sem.03!$E$2:$G$181=300)),"")</f>
        <v>0</v>
      </c>
      <c r="P304" t="str">
        <f>IFERROR(SUMPRODUCT((Parfaites!$B304=[2]Sem!$C$2:$C$181)*([2]Sem!$E$2:$G$181=300)),"")</f>
        <v/>
      </c>
      <c r="Q304" t="str">
        <f>IFERROR(SUMPRODUCT((Parfaites!$B304=[3]Sem!$C$2:$C$181)*([3]Sem!$E$2:$G$181=300)),"")</f>
        <v/>
      </c>
      <c r="R304" t="str">
        <f>IFERROR(SUMPRODUCT((Parfaites!$B304=[4]Sem!$C$2:$C$181)*([4]Sem!$E$2:$G$181=300)),"")</f>
        <v/>
      </c>
      <c r="S304" t="str">
        <f>IFERROR(SUMPRODUCT((Parfaites!$B304=[5]Sem!$C$2:$C$181)*([5]Sem!$E$2:$G$181=300)),"")</f>
        <v/>
      </c>
      <c r="T304" t="str">
        <f>IFERROR(SUMPRODUCT((Parfaites!$B304=[17]Sem!$C$2:$C$181)*([17]Sem!$E$2:$G$181=300)),"")</f>
        <v/>
      </c>
      <c r="U304" t="str">
        <f>IFERROR(SUMPRODUCT((Parfaites!$B304=[18]Sem!$C$2:$C$181)*([18]Sem!$E$2:$G$181=300)),"")</f>
        <v/>
      </c>
      <c r="V304" t="str">
        <f>IFERROR(SUMPRODUCT((Parfaites!$B304=[19]Sem!$C$2:$C$181)*([19]Sem!$E$2:$G$181=300)),"")</f>
        <v/>
      </c>
      <c r="W304" t="str">
        <f>IFERROR(SUMPRODUCT((Parfaites!$B304=[20]Sem!$C$2:$C$181)*([20]Sem!$E$2:$G$181=300)),"")</f>
        <v/>
      </c>
      <c r="X304" t="str">
        <f>IFERROR(SUMPRODUCT((Parfaites!$B304=[21]Sem!$C$2:$C$181)*([21]Sem!$E$2:$G$181=300)),"")</f>
        <v/>
      </c>
      <c r="Y304" t="str">
        <f>IFERROR(SUMPRODUCT((Parfaites!$B304=[22]Sem!$C$2:$C$181)*([22]Sem!$E$2:$G$181=300)),"")</f>
        <v/>
      </c>
      <c r="Z304" t="str">
        <f>IFERROR(SUMPRODUCT((Parfaites!$B304=[23]Sem!$C$2:$C$181)*([23]Sem!$E$2:$G$181=300)),"")</f>
        <v/>
      </c>
      <c r="AA304">
        <f>IFERROR(SUMPRODUCT((Parfaites!$B304=Sem.015!$C$2:$C$181)*(Sem.015!$E$2:$G$181=300)),"")</f>
        <v>0</v>
      </c>
      <c r="AB304" t="str">
        <f>IFERROR(SUMPRODUCT((Parfaites!$B304=[24]Sem!$C$2:$C$181)*([24]Sem!$E$2:$G$181=300)),"")</f>
        <v/>
      </c>
      <c r="AC304" t="str">
        <f>IFERROR(SUMPRODUCT((Parfaites!$B304=[25]Sem!$C$2:$C$181)*([25]Sem!$E$2:$G$181=300)),"")</f>
        <v/>
      </c>
      <c r="AD304" t="str">
        <f>IFERROR(SUMPRODUCT((Parfaites!$B304=[26]Sem!$C$2:$C$181)*([26]Sem!$E$2:$G$181=300)),"")</f>
        <v/>
      </c>
      <c r="AE304" t="str">
        <f>IFERROR(SUMPRODUCT((Parfaites!$B304=[27]Sem!$C$2:$C$181)*([27]Sem!$E$2:$G$181=300)),"")</f>
        <v/>
      </c>
      <c r="AF304" t="str">
        <f>IFERROR(SUMPRODUCT((Parfaites!$B304=[28]Sem!$C$2:$C$181)*([28]Sem!$E$2:$G$181=300)),"")</f>
        <v/>
      </c>
      <c r="AG304" t="str">
        <f>IFERROR(SUMPRODUCT((Parfaites!$B304=[29]Sem!$C$2:$C$181)*([29]Sem!$E$2:$G$181=300)),"")</f>
        <v/>
      </c>
      <c r="AH304" t="str">
        <f>IFERROR(SUMPRODUCT((Parfaites!$B304=[16]Sem!$C$2:$C$181)*([16]Sem!$E$2:$G$181=300)),"")</f>
        <v/>
      </c>
      <c r="AI304" t="str">
        <f>IFERROR(SUMPRODUCT((Parfaites!$B304=[15]Sem!$C$2:$C$181)*([15]Sem!$E$2:$G$181=300)),"")</f>
        <v/>
      </c>
      <c r="AJ304" t="str">
        <f>IFERROR(SUMPRODUCT((Parfaites!$B304=[14]Sem!$C$2:$C$181)*([14]Sem!$E$2:$G$181=300)),"")</f>
        <v/>
      </c>
      <c r="AK304" t="str">
        <f>IFERROR(SUMPRODUCT((Parfaites!$B304=[13]Sem!$C$2:$C$181)*([13]Sem!$E$2:$G$181=300)),"")</f>
        <v/>
      </c>
      <c r="AL304" t="str">
        <f>IFERROR(SUMPRODUCT((Parfaites!$B304=[12]Sem!$C$2:$C$181)*([12]Sem!$E$2:$G$181=300)),"")</f>
        <v/>
      </c>
      <c r="AM304" t="str">
        <f>IFERROR(SUMPRODUCT((Parfaites!$B304=[11]Sem!$C$2:$C$181)*([11]Sem!$E$2:$G$181=300)),"")</f>
        <v/>
      </c>
      <c r="AN304" t="str">
        <f>IFERROR(SUMPRODUCT((Parfaites!$B304=[10]Sem!$C$2:$C$181)*([10]Sem!$E$2:$G$181=300)),"")</f>
        <v/>
      </c>
      <c r="AO304" t="str">
        <f>IFERROR(SUMPRODUCT((Parfaites!$B304=[9]Sem!$C$2:$C$181)*([9]Sem!$E$2:$G$181=300)),"")</f>
        <v/>
      </c>
      <c r="AP304">
        <f>IFERROR(SUMPRODUCT((Parfaites!$B304=Sem.030!$C$2:$C$181)*(Sem.030!$E$2:$G$181=300)),"")</f>
        <v>0</v>
      </c>
      <c r="AQ304" t="str">
        <f>IFERROR(SUMPRODUCT((Parfaites!$B304=[8]Sem!$C$2:$C$181)*([8]Sem!$E$2:$G$181=300)),"")</f>
        <v/>
      </c>
      <c r="AR304" t="str">
        <f>IFERROR(SUMPRODUCT((Parfaites!$B304=[7]Sem!$C$2:$C$181)*([7]Sem!$E$2:$G$181=300)),"")</f>
        <v/>
      </c>
      <c r="AS304" t="str">
        <f>IFERROR(SUMPRODUCT((Parfaites!$B304=[6]Sem!$C$2:$C$181)*([6]Sem!$E$2:$G$181=300)),"")</f>
        <v/>
      </c>
      <c r="AT304">
        <f>IFERROR(SUMPRODUCT((Parfaites!$B304=Sem.034!$C$2:$C$181)*(Sem.034!$E$2:$G$181=300)),"")</f>
        <v>0</v>
      </c>
    </row>
    <row r="305" spans="1:46" x14ac:dyDescent="0.25">
      <c r="A305" s="73">
        <v>1302</v>
      </c>
      <c r="B305" s="135">
        <f>'Informations personnelles'!C305</f>
        <v>0</v>
      </c>
      <c r="C305" s="147">
        <f>SUMPRODUCT((Parfaites!B305='Abat-Neuf'!C$2:C$181)*('Abat-Neuf'!E$2:G$181=300))</f>
        <v>0</v>
      </c>
      <c r="D305" s="127">
        <f t="shared" si="4"/>
        <v>0</v>
      </c>
      <c r="E305" s="126">
        <f>IFERROR(C305*Données!$X$25+D305*Données!$X$23,"")</f>
        <v>0</v>
      </c>
      <c r="M305">
        <f>IFERROR(SUMPRODUCT((Parfaites!$B305=Sem.01!$C$2:$C$181)*(Sem.01!$E$2:$G$181=300)),"")</f>
        <v>0</v>
      </c>
      <c r="N305" t="str">
        <f>IFERROR(SUMPRODUCT((Parfaites!$B305=[1]Sem!$C$2:$C$181)*([1]Sem!$E$2:$G$181=300)),"")</f>
        <v/>
      </c>
      <c r="O305">
        <f>IFERROR(SUMPRODUCT((Parfaites!$B305=Sem.03!$C$2:$C$181)*(Sem.03!$E$2:$G$181=300)),"")</f>
        <v>0</v>
      </c>
      <c r="P305" t="str">
        <f>IFERROR(SUMPRODUCT((Parfaites!$B305=[2]Sem!$C$2:$C$181)*([2]Sem!$E$2:$G$181=300)),"")</f>
        <v/>
      </c>
      <c r="Q305" t="str">
        <f>IFERROR(SUMPRODUCT((Parfaites!$B305=[3]Sem!$C$2:$C$181)*([3]Sem!$E$2:$G$181=300)),"")</f>
        <v/>
      </c>
      <c r="R305" t="str">
        <f>IFERROR(SUMPRODUCT((Parfaites!$B305=[4]Sem!$C$2:$C$181)*([4]Sem!$E$2:$G$181=300)),"")</f>
        <v/>
      </c>
      <c r="S305" t="str">
        <f>IFERROR(SUMPRODUCT((Parfaites!$B305=[5]Sem!$C$2:$C$181)*([5]Sem!$E$2:$G$181=300)),"")</f>
        <v/>
      </c>
      <c r="T305" t="str">
        <f>IFERROR(SUMPRODUCT((Parfaites!$B305=[17]Sem!$C$2:$C$181)*([17]Sem!$E$2:$G$181=300)),"")</f>
        <v/>
      </c>
      <c r="U305" t="str">
        <f>IFERROR(SUMPRODUCT((Parfaites!$B305=[18]Sem!$C$2:$C$181)*([18]Sem!$E$2:$G$181=300)),"")</f>
        <v/>
      </c>
      <c r="V305" t="str">
        <f>IFERROR(SUMPRODUCT((Parfaites!$B305=[19]Sem!$C$2:$C$181)*([19]Sem!$E$2:$G$181=300)),"")</f>
        <v/>
      </c>
      <c r="W305" t="str">
        <f>IFERROR(SUMPRODUCT((Parfaites!$B305=[20]Sem!$C$2:$C$181)*([20]Sem!$E$2:$G$181=300)),"")</f>
        <v/>
      </c>
      <c r="X305" t="str">
        <f>IFERROR(SUMPRODUCT((Parfaites!$B305=[21]Sem!$C$2:$C$181)*([21]Sem!$E$2:$G$181=300)),"")</f>
        <v/>
      </c>
      <c r="Y305" t="str">
        <f>IFERROR(SUMPRODUCT((Parfaites!$B305=[22]Sem!$C$2:$C$181)*([22]Sem!$E$2:$G$181=300)),"")</f>
        <v/>
      </c>
      <c r="Z305" t="str">
        <f>IFERROR(SUMPRODUCT((Parfaites!$B305=[23]Sem!$C$2:$C$181)*([23]Sem!$E$2:$G$181=300)),"")</f>
        <v/>
      </c>
      <c r="AA305">
        <f>IFERROR(SUMPRODUCT((Parfaites!$B305=Sem.015!$C$2:$C$181)*(Sem.015!$E$2:$G$181=300)),"")</f>
        <v>0</v>
      </c>
      <c r="AB305" t="str">
        <f>IFERROR(SUMPRODUCT((Parfaites!$B305=[24]Sem!$C$2:$C$181)*([24]Sem!$E$2:$G$181=300)),"")</f>
        <v/>
      </c>
      <c r="AC305" t="str">
        <f>IFERROR(SUMPRODUCT((Parfaites!$B305=[25]Sem!$C$2:$C$181)*([25]Sem!$E$2:$G$181=300)),"")</f>
        <v/>
      </c>
      <c r="AD305" t="str">
        <f>IFERROR(SUMPRODUCT((Parfaites!$B305=[26]Sem!$C$2:$C$181)*([26]Sem!$E$2:$G$181=300)),"")</f>
        <v/>
      </c>
      <c r="AE305" t="str">
        <f>IFERROR(SUMPRODUCT((Parfaites!$B305=[27]Sem!$C$2:$C$181)*([27]Sem!$E$2:$G$181=300)),"")</f>
        <v/>
      </c>
      <c r="AF305" t="str">
        <f>IFERROR(SUMPRODUCT((Parfaites!$B305=[28]Sem!$C$2:$C$181)*([28]Sem!$E$2:$G$181=300)),"")</f>
        <v/>
      </c>
      <c r="AG305" t="str">
        <f>IFERROR(SUMPRODUCT((Parfaites!$B305=[29]Sem!$C$2:$C$181)*([29]Sem!$E$2:$G$181=300)),"")</f>
        <v/>
      </c>
      <c r="AH305" t="str">
        <f>IFERROR(SUMPRODUCT((Parfaites!$B305=[16]Sem!$C$2:$C$181)*([16]Sem!$E$2:$G$181=300)),"")</f>
        <v/>
      </c>
      <c r="AI305" t="str">
        <f>IFERROR(SUMPRODUCT((Parfaites!$B305=[15]Sem!$C$2:$C$181)*([15]Sem!$E$2:$G$181=300)),"")</f>
        <v/>
      </c>
      <c r="AJ305" t="str">
        <f>IFERROR(SUMPRODUCT((Parfaites!$B305=[14]Sem!$C$2:$C$181)*([14]Sem!$E$2:$G$181=300)),"")</f>
        <v/>
      </c>
      <c r="AK305" t="str">
        <f>IFERROR(SUMPRODUCT((Parfaites!$B305=[13]Sem!$C$2:$C$181)*([13]Sem!$E$2:$G$181=300)),"")</f>
        <v/>
      </c>
      <c r="AL305" t="str">
        <f>IFERROR(SUMPRODUCT((Parfaites!$B305=[12]Sem!$C$2:$C$181)*([12]Sem!$E$2:$G$181=300)),"")</f>
        <v/>
      </c>
      <c r="AM305" t="str">
        <f>IFERROR(SUMPRODUCT((Parfaites!$B305=[11]Sem!$C$2:$C$181)*([11]Sem!$E$2:$G$181=300)),"")</f>
        <v/>
      </c>
      <c r="AN305" t="str">
        <f>IFERROR(SUMPRODUCT((Parfaites!$B305=[10]Sem!$C$2:$C$181)*([10]Sem!$E$2:$G$181=300)),"")</f>
        <v/>
      </c>
      <c r="AO305" t="str">
        <f>IFERROR(SUMPRODUCT((Parfaites!$B305=[9]Sem!$C$2:$C$181)*([9]Sem!$E$2:$G$181=300)),"")</f>
        <v/>
      </c>
      <c r="AP305">
        <f>IFERROR(SUMPRODUCT((Parfaites!$B305=Sem.030!$C$2:$C$181)*(Sem.030!$E$2:$G$181=300)),"")</f>
        <v>0</v>
      </c>
      <c r="AQ305" t="str">
        <f>IFERROR(SUMPRODUCT((Parfaites!$B305=[8]Sem!$C$2:$C$181)*([8]Sem!$E$2:$G$181=300)),"")</f>
        <v/>
      </c>
      <c r="AR305" t="str">
        <f>IFERROR(SUMPRODUCT((Parfaites!$B305=[7]Sem!$C$2:$C$181)*([7]Sem!$E$2:$G$181=300)),"")</f>
        <v/>
      </c>
      <c r="AS305" t="str">
        <f>IFERROR(SUMPRODUCT((Parfaites!$B305=[6]Sem!$C$2:$C$181)*([6]Sem!$E$2:$G$181=300)),"")</f>
        <v/>
      </c>
      <c r="AT305">
        <f>IFERROR(SUMPRODUCT((Parfaites!$B305=Sem.034!$C$2:$C$181)*(Sem.034!$E$2:$G$181=300)),"")</f>
        <v>0</v>
      </c>
    </row>
    <row r="306" spans="1:46" x14ac:dyDescent="0.25">
      <c r="A306" s="73">
        <v>1303</v>
      </c>
      <c r="B306" s="135">
        <f>'Informations personnelles'!C306</f>
        <v>0</v>
      </c>
      <c r="C306" s="147">
        <f>SUMPRODUCT((Parfaites!B306='Abat-Neuf'!C$2:C$181)*('Abat-Neuf'!E$2:G$181=300))</f>
        <v>0</v>
      </c>
      <c r="D306" s="127">
        <f t="shared" si="4"/>
        <v>0</v>
      </c>
      <c r="E306" s="126">
        <f>IFERROR(C306*Données!$X$25+D306*Données!$X$23,"")</f>
        <v>0</v>
      </c>
      <c r="M306">
        <f>IFERROR(SUMPRODUCT((Parfaites!$B306=Sem.01!$C$2:$C$181)*(Sem.01!$E$2:$G$181=300)),"")</f>
        <v>0</v>
      </c>
      <c r="N306" t="str">
        <f>IFERROR(SUMPRODUCT((Parfaites!$B306=[1]Sem!$C$2:$C$181)*([1]Sem!$E$2:$G$181=300)),"")</f>
        <v/>
      </c>
      <c r="O306">
        <f>IFERROR(SUMPRODUCT((Parfaites!$B306=Sem.03!$C$2:$C$181)*(Sem.03!$E$2:$G$181=300)),"")</f>
        <v>0</v>
      </c>
      <c r="P306" t="str">
        <f>IFERROR(SUMPRODUCT((Parfaites!$B306=[2]Sem!$C$2:$C$181)*([2]Sem!$E$2:$G$181=300)),"")</f>
        <v/>
      </c>
      <c r="Q306" t="str">
        <f>IFERROR(SUMPRODUCT((Parfaites!$B306=[3]Sem!$C$2:$C$181)*([3]Sem!$E$2:$G$181=300)),"")</f>
        <v/>
      </c>
      <c r="R306" t="str">
        <f>IFERROR(SUMPRODUCT((Parfaites!$B306=[4]Sem!$C$2:$C$181)*([4]Sem!$E$2:$G$181=300)),"")</f>
        <v/>
      </c>
      <c r="S306" t="str">
        <f>IFERROR(SUMPRODUCT((Parfaites!$B306=[5]Sem!$C$2:$C$181)*([5]Sem!$E$2:$G$181=300)),"")</f>
        <v/>
      </c>
      <c r="T306" t="str">
        <f>IFERROR(SUMPRODUCT((Parfaites!$B306=[17]Sem!$C$2:$C$181)*([17]Sem!$E$2:$G$181=300)),"")</f>
        <v/>
      </c>
      <c r="U306" t="str">
        <f>IFERROR(SUMPRODUCT((Parfaites!$B306=[18]Sem!$C$2:$C$181)*([18]Sem!$E$2:$G$181=300)),"")</f>
        <v/>
      </c>
      <c r="V306" t="str">
        <f>IFERROR(SUMPRODUCT((Parfaites!$B306=[19]Sem!$C$2:$C$181)*([19]Sem!$E$2:$G$181=300)),"")</f>
        <v/>
      </c>
      <c r="W306" t="str">
        <f>IFERROR(SUMPRODUCT((Parfaites!$B306=[20]Sem!$C$2:$C$181)*([20]Sem!$E$2:$G$181=300)),"")</f>
        <v/>
      </c>
      <c r="X306" t="str">
        <f>IFERROR(SUMPRODUCT((Parfaites!$B306=[21]Sem!$C$2:$C$181)*([21]Sem!$E$2:$G$181=300)),"")</f>
        <v/>
      </c>
      <c r="Y306" t="str">
        <f>IFERROR(SUMPRODUCT((Parfaites!$B306=[22]Sem!$C$2:$C$181)*([22]Sem!$E$2:$G$181=300)),"")</f>
        <v/>
      </c>
      <c r="Z306" t="str">
        <f>IFERROR(SUMPRODUCT((Parfaites!$B306=[23]Sem!$C$2:$C$181)*([23]Sem!$E$2:$G$181=300)),"")</f>
        <v/>
      </c>
      <c r="AA306">
        <f>IFERROR(SUMPRODUCT((Parfaites!$B306=Sem.015!$C$2:$C$181)*(Sem.015!$E$2:$G$181=300)),"")</f>
        <v>0</v>
      </c>
      <c r="AB306" t="str">
        <f>IFERROR(SUMPRODUCT((Parfaites!$B306=[24]Sem!$C$2:$C$181)*([24]Sem!$E$2:$G$181=300)),"")</f>
        <v/>
      </c>
      <c r="AC306" t="str">
        <f>IFERROR(SUMPRODUCT((Parfaites!$B306=[25]Sem!$C$2:$C$181)*([25]Sem!$E$2:$G$181=300)),"")</f>
        <v/>
      </c>
      <c r="AD306" t="str">
        <f>IFERROR(SUMPRODUCT((Parfaites!$B306=[26]Sem!$C$2:$C$181)*([26]Sem!$E$2:$G$181=300)),"")</f>
        <v/>
      </c>
      <c r="AE306" t="str">
        <f>IFERROR(SUMPRODUCT((Parfaites!$B306=[27]Sem!$C$2:$C$181)*([27]Sem!$E$2:$G$181=300)),"")</f>
        <v/>
      </c>
      <c r="AF306" t="str">
        <f>IFERROR(SUMPRODUCT((Parfaites!$B306=[28]Sem!$C$2:$C$181)*([28]Sem!$E$2:$G$181=300)),"")</f>
        <v/>
      </c>
      <c r="AG306" t="str">
        <f>IFERROR(SUMPRODUCT((Parfaites!$B306=[29]Sem!$C$2:$C$181)*([29]Sem!$E$2:$G$181=300)),"")</f>
        <v/>
      </c>
      <c r="AH306" t="str">
        <f>IFERROR(SUMPRODUCT((Parfaites!$B306=[16]Sem!$C$2:$C$181)*([16]Sem!$E$2:$G$181=300)),"")</f>
        <v/>
      </c>
      <c r="AI306" t="str">
        <f>IFERROR(SUMPRODUCT((Parfaites!$B306=[15]Sem!$C$2:$C$181)*([15]Sem!$E$2:$G$181=300)),"")</f>
        <v/>
      </c>
      <c r="AJ306" t="str">
        <f>IFERROR(SUMPRODUCT((Parfaites!$B306=[14]Sem!$C$2:$C$181)*([14]Sem!$E$2:$G$181=300)),"")</f>
        <v/>
      </c>
      <c r="AK306" t="str">
        <f>IFERROR(SUMPRODUCT((Parfaites!$B306=[13]Sem!$C$2:$C$181)*([13]Sem!$E$2:$G$181=300)),"")</f>
        <v/>
      </c>
      <c r="AL306" t="str">
        <f>IFERROR(SUMPRODUCT((Parfaites!$B306=[12]Sem!$C$2:$C$181)*([12]Sem!$E$2:$G$181=300)),"")</f>
        <v/>
      </c>
      <c r="AM306" t="str">
        <f>IFERROR(SUMPRODUCT((Parfaites!$B306=[11]Sem!$C$2:$C$181)*([11]Sem!$E$2:$G$181=300)),"")</f>
        <v/>
      </c>
      <c r="AN306" t="str">
        <f>IFERROR(SUMPRODUCT((Parfaites!$B306=[10]Sem!$C$2:$C$181)*([10]Sem!$E$2:$G$181=300)),"")</f>
        <v/>
      </c>
      <c r="AO306" t="str">
        <f>IFERROR(SUMPRODUCT((Parfaites!$B306=[9]Sem!$C$2:$C$181)*([9]Sem!$E$2:$G$181=300)),"")</f>
        <v/>
      </c>
      <c r="AP306">
        <f>IFERROR(SUMPRODUCT((Parfaites!$B306=Sem.030!$C$2:$C$181)*(Sem.030!$E$2:$G$181=300)),"")</f>
        <v>0</v>
      </c>
      <c r="AQ306" t="str">
        <f>IFERROR(SUMPRODUCT((Parfaites!$B306=[8]Sem!$C$2:$C$181)*([8]Sem!$E$2:$G$181=300)),"")</f>
        <v/>
      </c>
      <c r="AR306" t="str">
        <f>IFERROR(SUMPRODUCT((Parfaites!$B306=[7]Sem!$C$2:$C$181)*([7]Sem!$E$2:$G$181=300)),"")</f>
        <v/>
      </c>
      <c r="AS306" t="str">
        <f>IFERROR(SUMPRODUCT((Parfaites!$B306=[6]Sem!$C$2:$C$181)*([6]Sem!$E$2:$G$181=300)),"")</f>
        <v/>
      </c>
      <c r="AT306">
        <f>IFERROR(SUMPRODUCT((Parfaites!$B306=Sem.034!$C$2:$C$181)*(Sem.034!$E$2:$G$181=300)),"")</f>
        <v>0</v>
      </c>
    </row>
    <row r="307" spans="1:46" x14ac:dyDescent="0.25">
      <c r="A307" s="73">
        <v>1304</v>
      </c>
      <c r="B307" s="135">
        <f>'Informations personnelles'!C307</f>
        <v>0</v>
      </c>
      <c r="C307" s="147">
        <f>SUMPRODUCT((Parfaites!B307='Abat-Neuf'!C$2:C$181)*('Abat-Neuf'!E$2:G$181=300))</f>
        <v>0</v>
      </c>
      <c r="D307" s="127">
        <f t="shared" si="4"/>
        <v>0</v>
      </c>
      <c r="E307" s="126">
        <f>IFERROR(C307*Données!$X$25+D307*Données!$X$23,"")</f>
        <v>0</v>
      </c>
      <c r="M307">
        <f>IFERROR(SUMPRODUCT((Parfaites!$B307=Sem.01!$C$2:$C$181)*(Sem.01!$E$2:$G$181=300)),"")</f>
        <v>0</v>
      </c>
      <c r="N307" t="str">
        <f>IFERROR(SUMPRODUCT((Parfaites!$B307=[1]Sem!$C$2:$C$181)*([1]Sem!$E$2:$G$181=300)),"")</f>
        <v/>
      </c>
      <c r="O307">
        <f>IFERROR(SUMPRODUCT((Parfaites!$B307=Sem.03!$C$2:$C$181)*(Sem.03!$E$2:$G$181=300)),"")</f>
        <v>0</v>
      </c>
      <c r="P307" t="str">
        <f>IFERROR(SUMPRODUCT((Parfaites!$B307=[2]Sem!$C$2:$C$181)*([2]Sem!$E$2:$G$181=300)),"")</f>
        <v/>
      </c>
      <c r="Q307" t="str">
        <f>IFERROR(SUMPRODUCT((Parfaites!$B307=[3]Sem!$C$2:$C$181)*([3]Sem!$E$2:$G$181=300)),"")</f>
        <v/>
      </c>
      <c r="R307" t="str">
        <f>IFERROR(SUMPRODUCT((Parfaites!$B307=[4]Sem!$C$2:$C$181)*([4]Sem!$E$2:$G$181=300)),"")</f>
        <v/>
      </c>
      <c r="S307" t="str">
        <f>IFERROR(SUMPRODUCT((Parfaites!$B307=[5]Sem!$C$2:$C$181)*([5]Sem!$E$2:$G$181=300)),"")</f>
        <v/>
      </c>
      <c r="T307" t="str">
        <f>IFERROR(SUMPRODUCT((Parfaites!$B307=[17]Sem!$C$2:$C$181)*([17]Sem!$E$2:$G$181=300)),"")</f>
        <v/>
      </c>
      <c r="U307" t="str">
        <f>IFERROR(SUMPRODUCT((Parfaites!$B307=[18]Sem!$C$2:$C$181)*([18]Sem!$E$2:$G$181=300)),"")</f>
        <v/>
      </c>
      <c r="V307" t="str">
        <f>IFERROR(SUMPRODUCT((Parfaites!$B307=[19]Sem!$C$2:$C$181)*([19]Sem!$E$2:$G$181=300)),"")</f>
        <v/>
      </c>
      <c r="W307" t="str">
        <f>IFERROR(SUMPRODUCT((Parfaites!$B307=[20]Sem!$C$2:$C$181)*([20]Sem!$E$2:$G$181=300)),"")</f>
        <v/>
      </c>
      <c r="X307" t="str">
        <f>IFERROR(SUMPRODUCT((Parfaites!$B307=[21]Sem!$C$2:$C$181)*([21]Sem!$E$2:$G$181=300)),"")</f>
        <v/>
      </c>
      <c r="Y307" t="str">
        <f>IFERROR(SUMPRODUCT((Parfaites!$B307=[22]Sem!$C$2:$C$181)*([22]Sem!$E$2:$G$181=300)),"")</f>
        <v/>
      </c>
      <c r="Z307" t="str">
        <f>IFERROR(SUMPRODUCT((Parfaites!$B307=[23]Sem!$C$2:$C$181)*([23]Sem!$E$2:$G$181=300)),"")</f>
        <v/>
      </c>
      <c r="AA307">
        <f>IFERROR(SUMPRODUCT((Parfaites!$B307=Sem.015!$C$2:$C$181)*(Sem.015!$E$2:$G$181=300)),"")</f>
        <v>0</v>
      </c>
      <c r="AB307" t="str">
        <f>IFERROR(SUMPRODUCT((Parfaites!$B307=[24]Sem!$C$2:$C$181)*([24]Sem!$E$2:$G$181=300)),"")</f>
        <v/>
      </c>
      <c r="AC307" t="str">
        <f>IFERROR(SUMPRODUCT((Parfaites!$B307=[25]Sem!$C$2:$C$181)*([25]Sem!$E$2:$G$181=300)),"")</f>
        <v/>
      </c>
      <c r="AD307" t="str">
        <f>IFERROR(SUMPRODUCT((Parfaites!$B307=[26]Sem!$C$2:$C$181)*([26]Sem!$E$2:$G$181=300)),"")</f>
        <v/>
      </c>
      <c r="AE307" t="str">
        <f>IFERROR(SUMPRODUCT((Parfaites!$B307=[27]Sem!$C$2:$C$181)*([27]Sem!$E$2:$G$181=300)),"")</f>
        <v/>
      </c>
      <c r="AF307" t="str">
        <f>IFERROR(SUMPRODUCT((Parfaites!$B307=[28]Sem!$C$2:$C$181)*([28]Sem!$E$2:$G$181=300)),"")</f>
        <v/>
      </c>
      <c r="AG307" t="str">
        <f>IFERROR(SUMPRODUCT((Parfaites!$B307=[29]Sem!$C$2:$C$181)*([29]Sem!$E$2:$G$181=300)),"")</f>
        <v/>
      </c>
      <c r="AH307" t="str">
        <f>IFERROR(SUMPRODUCT((Parfaites!$B307=[16]Sem!$C$2:$C$181)*([16]Sem!$E$2:$G$181=300)),"")</f>
        <v/>
      </c>
      <c r="AI307" t="str">
        <f>IFERROR(SUMPRODUCT((Parfaites!$B307=[15]Sem!$C$2:$C$181)*([15]Sem!$E$2:$G$181=300)),"")</f>
        <v/>
      </c>
      <c r="AJ307" t="str">
        <f>IFERROR(SUMPRODUCT((Parfaites!$B307=[14]Sem!$C$2:$C$181)*([14]Sem!$E$2:$G$181=300)),"")</f>
        <v/>
      </c>
      <c r="AK307" t="str">
        <f>IFERROR(SUMPRODUCT((Parfaites!$B307=[13]Sem!$C$2:$C$181)*([13]Sem!$E$2:$G$181=300)),"")</f>
        <v/>
      </c>
      <c r="AL307" t="str">
        <f>IFERROR(SUMPRODUCT((Parfaites!$B307=[12]Sem!$C$2:$C$181)*([12]Sem!$E$2:$G$181=300)),"")</f>
        <v/>
      </c>
      <c r="AM307" t="str">
        <f>IFERROR(SUMPRODUCT((Parfaites!$B307=[11]Sem!$C$2:$C$181)*([11]Sem!$E$2:$G$181=300)),"")</f>
        <v/>
      </c>
      <c r="AN307" t="str">
        <f>IFERROR(SUMPRODUCT((Parfaites!$B307=[10]Sem!$C$2:$C$181)*([10]Sem!$E$2:$G$181=300)),"")</f>
        <v/>
      </c>
      <c r="AO307" t="str">
        <f>IFERROR(SUMPRODUCT((Parfaites!$B307=[9]Sem!$C$2:$C$181)*([9]Sem!$E$2:$G$181=300)),"")</f>
        <v/>
      </c>
      <c r="AP307">
        <f>IFERROR(SUMPRODUCT((Parfaites!$B307=Sem.030!$C$2:$C$181)*(Sem.030!$E$2:$G$181=300)),"")</f>
        <v>0</v>
      </c>
      <c r="AQ307" t="str">
        <f>IFERROR(SUMPRODUCT((Parfaites!$B307=[8]Sem!$C$2:$C$181)*([8]Sem!$E$2:$G$181=300)),"")</f>
        <v/>
      </c>
      <c r="AR307" t="str">
        <f>IFERROR(SUMPRODUCT((Parfaites!$B307=[7]Sem!$C$2:$C$181)*([7]Sem!$E$2:$G$181=300)),"")</f>
        <v/>
      </c>
      <c r="AS307" t="str">
        <f>IFERROR(SUMPRODUCT((Parfaites!$B307=[6]Sem!$C$2:$C$181)*([6]Sem!$E$2:$G$181=300)),"")</f>
        <v/>
      </c>
      <c r="AT307">
        <f>IFERROR(SUMPRODUCT((Parfaites!$B307=Sem.034!$C$2:$C$181)*(Sem.034!$E$2:$G$181=300)),"")</f>
        <v>0</v>
      </c>
    </row>
    <row r="308" spans="1:46" x14ac:dyDescent="0.25">
      <c r="A308" s="73">
        <v>1305</v>
      </c>
      <c r="B308" s="135">
        <f>'Informations personnelles'!C308</f>
        <v>0</v>
      </c>
      <c r="C308" s="147">
        <f>SUMPRODUCT((Parfaites!B308='Abat-Neuf'!C$2:C$181)*('Abat-Neuf'!E$2:G$181=300))</f>
        <v>0</v>
      </c>
      <c r="D308" s="127">
        <f t="shared" si="4"/>
        <v>0</v>
      </c>
      <c r="E308" s="126">
        <f>IFERROR(C308*Données!$X$25+D308*Données!$X$23,"")</f>
        <v>0</v>
      </c>
      <c r="M308">
        <f>IFERROR(SUMPRODUCT((Parfaites!$B308=Sem.01!$C$2:$C$181)*(Sem.01!$E$2:$G$181=300)),"")</f>
        <v>0</v>
      </c>
      <c r="N308" t="str">
        <f>IFERROR(SUMPRODUCT((Parfaites!$B308=[1]Sem!$C$2:$C$181)*([1]Sem!$E$2:$G$181=300)),"")</f>
        <v/>
      </c>
      <c r="O308">
        <f>IFERROR(SUMPRODUCT((Parfaites!$B308=Sem.03!$C$2:$C$181)*(Sem.03!$E$2:$G$181=300)),"")</f>
        <v>0</v>
      </c>
      <c r="P308" t="str">
        <f>IFERROR(SUMPRODUCT((Parfaites!$B308=[2]Sem!$C$2:$C$181)*([2]Sem!$E$2:$G$181=300)),"")</f>
        <v/>
      </c>
      <c r="Q308" t="str">
        <f>IFERROR(SUMPRODUCT((Parfaites!$B308=[3]Sem!$C$2:$C$181)*([3]Sem!$E$2:$G$181=300)),"")</f>
        <v/>
      </c>
      <c r="R308" t="str">
        <f>IFERROR(SUMPRODUCT((Parfaites!$B308=[4]Sem!$C$2:$C$181)*([4]Sem!$E$2:$G$181=300)),"")</f>
        <v/>
      </c>
      <c r="S308" t="str">
        <f>IFERROR(SUMPRODUCT((Parfaites!$B308=[5]Sem!$C$2:$C$181)*([5]Sem!$E$2:$G$181=300)),"")</f>
        <v/>
      </c>
      <c r="T308" t="str">
        <f>IFERROR(SUMPRODUCT((Parfaites!$B308=[17]Sem!$C$2:$C$181)*([17]Sem!$E$2:$G$181=300)),"")</f>
        <v/>
      </c>
      <c r="U308" t="str">
        <f>IFERROR(SUMPRODUCT((Parfaites!$B308=[18]Sem!$C$2:$C$181)*([18]Sem!$E$2:$G$181=300)),"")</f>
        <v/>
      </c>
      <c r="V308" t="str">
        <f>IFERROR(SUMPRODUCT((Parfaites!$B308=[19]Sem!$C$2:$C$181)*([19]Sem!$E$2:$G$181=300)),"")</f>
        <v/>
      </c>
      <c r="W308" t="str">
        <f>IFERROR(SUMPRODUCT((Parfaites!$B308=[20]Sem!$C$2:$C$181)*([20]Sem!$E$2:$G$181=300)),"")</f>
        <v/>
      </c>
      <c r="X308" t="str">
        <f>IFERROR(SUMPRODUCT((Parfaites!$B308=[21]Sem!$C$2:$C$181)*([21]Sem!$E$2:$G$181=300)),"")</f>
        <v/>
      </c>
      <c r="Y308" t="str">
        <f>IFERROR(SUMPRODUCT((Parfaites!$B308=[22]Sem!$C$2:$C$181)*([22]Sem!$E$2:$G$181=300)),"")</f>
        <v/>
      </c>
      <c r="Z308" t="str">
        <f>IFERROR(SUMPRODUCT((Parfaites!$B308=[23]Sem!$C$2:$C$181)*([23]Sem!$E$2:$G$181=300)),"")</f>
        <v/>
      </c>
      <c r="AA308">
        <f>IFERROR(SUMPRODUCT((Parfaites!$B308=Sem.015!$C$2:$C$181)*(Sem.015!$E$2:$G$181=300)),"")</f>
        <v>0</v>
      </c>
      <c r="AB308" t="str">
        <f>IFERROR(SUMPRODUCT((Parfaites!$B308=[24]Sem!$C$2:$C$181)*([24]Sem!$E$2:$G$181=300)),"")</f>
        <v/>
      </c>
      <c r="AC308" t="str">
        <f>IFERROR(SUMPRODUCT((Parfaites!$B308=[25]Sem!$C$2:$C$181)*([25]Sem!$E$2:$G$181=300)),"")</f>
        <v/>
      </c>
      <c r="AD308" t="str">
        <f>IFERROR(SUMPRODUCT((Parfaites!$B308=[26]Sem!$C$2:$C$181)*([26]Sem!$E$2:$G$181=300)),"")</f>
        <v/>
      </c>
      <c r="AE308" t="str">
        <f>IFERROR(SUMPRODUCT((Parfaites!$B308=[27]Sem!$C$2:$C$181)*([27]Sem!$E$2:$G$181=300)),"")</f>
        <v/>
      </c>
      <c r="AF308" t="str">
        <f>IFERROR(SUMPRODUCT((Parfaites!$B308=[28]Sem!$C$2:$C$181)*([28]Sem!$E$2:$G$181=300)),"")</f>
        <v/>
      </c>
      <c r="AG308" t="str">
        <f>IFERROR(SUMPRODUCT((Parfaites!$B308=[29]Sem!$C$2:$C$181)*([29]Sem!$E$2:$G$181=300)),"")</f>
        <v/>
      </c>
      <c r="AH308" t="str">
        <f>IFERROR(SUMPRODUCT((Parfaites!$B308=[16]Sem!$C$2:$C$181)*([16]Sem!$E$2:$G$181=300)),"")</f>
        <v/>
      </c>
      <c r="AI308" t="str">
        <f>IFERROR(SUMPRODUCT((Parfaites!$B308=[15]Sem!$C$2:$C$181)*([15]Sem!$E$2:$G$181=300)),"")</f>
        <v/>
      </c>
      <c r="AJ308" t="str">
        <f>IFERROR(SUMPRODUCT((Parfaites!$B308=[14]Sem!$C$2:$C$181)*([14]Sem!$E$2:$G$181=300)),"")</f>
        <v/>
      </c>
      <c r="AK308" t="str">
        <f>IFERROR(SUMPRODUCT((Parfaites!$B308=[13]Sem!$C$2:$C$181)*([13]Sem!$E$2:$G$181=300)),"")</f>
        <v/>
      </c>
      <c r="AL308" t="str">
        <f>IFERROR(SUMPRODUCT((Parfaites!$B308=[12]Sem!$C$2:$C$181)*([12]Sem!$E$2:$G$181=300)),"")</f>
        <v/>
      </c>
      <c r="AM308" t="str">
        <f>IFERROR(SUMPRODUCT((Parfaites!$B308=[11]Sem!$C$2:$C$181)*([11]Sem!$E$2:$G$181=300)),"")</f>
        <v/>
      </c>
      <c r="AN308" t="str">
        <f>IFERROR(SUMPRODUCT((Parfaites!$B308=[10]Sem!$C$2:$C$181)*([10]Sem!$E$2:$G$181=300)),"")</f>
        <v/>
      </c>
      <c r="AO308" t="str">
        <f>IFERROR(SUMPRODUCT((Parfaites!$B308=[9]Sem!$C$2:$C$181)*([9]Sem!$E$2:$G$181=300)),"")</f>
        <v/>
      </c>
      <c r="AP308">
        <f>IFERROR(SUMPRODUCT((Parfaites!$B308=Sem.030!$C$2:$C$181)*(Sem.030!$E$2:$G$181=300)),"")</f>
        <v>0</v>
      </c>
      <c r="AQ308" t="str">
        <f>IFERROR(SUMPRODUCT((Parfaites!$B308=[8]Sem!$C$2:$C$181)*([8]Sem!$E$2:$G$181=300)),"")</f>
        <v/>
      </c>
      <c r="AR308" t="str">
        <f>IFERROR(SUMPRODUCT((Parfaites!$B308=[7]Sem!$C$2:$C$181)*([7]Sem!$E$2:$G$181=300)),"")</f>
        <v/>
      </c>
      <c r="AS308" t="str">
        <f>IFERROR(SUMPRODUCT((Parfaites!$B308=[6]Sem!$C$2:$C$181)*([6]Sem!$E$2:$G$181=300)),"")</f>
        <v/>
      </c>
      <c r="AT308">
        <f>IFERROR(SUMPRODUCT((Parfaites!$B308=Sem.034!$C$2:$C$181)*(Sem.034!$E$2:$G$181=300)),"")</f>
        <v>0</v>
      </c>
    </row>
    <row r="309" spans="1:46" x14ac:dyDescent="0.25">
      <c r="A309" s="73">
        <v>1306</v>
      </c>
      <c r="B309" s="135">
        <f>'Informations personnelles'!C309</f>
        <v>0</v>
      </c>
      <c r="C309" s="147">
        <f>SUMPRODUCT((Parfaites!B309='Abat-Neuf'!C$2:C$181)*('Abat-Neuf'!E$2:G$181=300))</f>
        <v>0</v>
      </c>
      <c r="D309" s="127">
        <f t="shared" si="4"/>
        <v>0</v>
      </c>
      <c r="E309" s="126">
        <f>IFERROR(C309*Données!$X$25+D309*Données!$X$23,"")</f>
        <v>0</v>
      </c>
      <c r="M309">
        <f>IFERROR(SUMPRODUCT((Parfaites!$B309=Sem.01!$C$2:$C$181)*(Sem.01!$E$2:$G$181=300)),"")</f>
        <v>0</v>
      </c>
      <c r="N309" t="str">
        <f>IFERROR(SUMPRODUCT((Parfaites!$B309=[1]Sem!$C$2:$C$181)*([1]Sem!$E$2:$G$181=300)),"")</f>
        <v/>
      </c>
      <c r="O309">
        <f>IFERROR(SUMPRODUCT((Parfaites!$B309=Sem.03!$C$2:$C$181)*(Sem.03!$E$2:$G$181=300)),"")</f>
        <v>0</v>
      </c>
      <c r="P309" t="str">
        <f>IFERROR(SUMPRODUCT((Parfaites!$B309=[2]Sem!$C$2:$C$181)*([2]Sem!$E$2:$G$181=300)),"")</f>
        <v/>
      </c>
      <c r="Q309" t="str">
        <f>IFERROR(SUMPRODUCT((Parfaites!$B309=[3]Sem!$C$2:$C$181)*([3]Sem!$E$2:$G$181=300)),"")</f>
        <v/>
      </c>
      <c r="R309" t="str">
        <f>IFERROR(SUMPRODUCT((Parfaites!$B309=[4]Sem!$C$2:$C$181)*([4]Sem!$E$2:$G$181=300)),"")</f>
        <v/>
      </c>
      <c r="S309" t="str">
        <f>IFERROR(SUMPRODUCT((Parfaites!$B309=[5]Sem!$C$2:$C$181)*([5]Sem!$E$2:$G$181=300)),"")</f>
        <v/>
      </c>
      <c r="T309" t="str">
        <f>IFERROR(SUMPRODUCT((Parfaites!$B309=[17]Sem!$C$2:$C$181)*([17]Sem!$E$2:$G$181=300)),"")</f>
        <v/>
      </c>
      <c r="U309" t="str">
        <f>IFERROR(SUMPRODUCT((Parfaites!$B309=[18]Sem!$C$2:$C$181)*([18]Sem!$E$2:$G$181=300)),"")</f>
        <v/>
      </c>
      <c r="V309" t="str">
        <f>IFERROR(SUMPRODUCT((Parfaites!$B309=[19]Sem!$C$2:$C$181)*([19]Sem!$E$2:$G$181=300)),"")</f>
        <v/>
      </c>
      <c r="W309" t="str">
        <f>IFERROR(SUMPRODUCT((Parfaites!$B309=[20]Sem!$C$2:$C$181)*([20]Sem!$E$2:$G$181=300)),"")</f>
        <v/>
      </c>
      <c r="X309" t="str">
        <f>IFERROR(SUMPRODUCT((Parfaites!$B309=[21]Sem!$C$2:$C$181)*([21]Sem!$E$2:$G$181=300)),"")</f>
        <v/>
      </c>
      <c r="Y309" t="str">
        <f>IFERROR(SUMPRODUCT((Parfaites!$B309=[22]Sem!$C$2:$C$181)*([22]Sem!$E$2:$G$181=300)),"")</f>
        <v/>
      </c>
      <c r="Z309" t="str">
        <f>IFERROR(SUMPRODUCT((Parfaites!$B309=[23]Sem!$C$2:$C$181)*([23]Sem!$E$2:$G$181=300)),"")</f>
        <v/>
      </c>
      <c r="AA309">
        <f>IFERROR(SUMPRODUCT((Parfaites!$B309=Sem.015!$C$2:$C$181)*(Sem.015!$E$2:$G$181=300)),"")</f>
        <v>0</v>
      </c>
      <c r="AB309" t="str">
        <f>IFERROR(SUMPRODUCT((Parfaites!$B309=[24]Sem!$C$2:$C$181)*([24]Sem!$E$2:$G$181=300)),"")</f>
        <v/>
      </c>
      <c r="AC309" t="str">
        <f>IFERROR(SUMPRODUCT((Parfaites!$B309=[25]Sem!$C$2:$C$181)*([25]Sem!$E$2:$G$181=300)),"")</f>
        <v/>
      </c>
      <c r="AD309" t="str">
        <f>IFERROR(SUMPRODUCT((Parfaites!$B309=[26]Sem!$C$2:$C$181)*([26]Sem!$E$2:$G$181=300)),"")</f>
        <v/>
      </c>
      <c r="AE309" t="str">
        <f>IFERROR(SUMPRODUCT((Parfaites!$B309=[27]Sem!$C$2:$C$181)*([27]Sem!$E$2:$G$181=300)),"")</f>
        <v/>
      </c>
      <c r="AF309" t="str">
        <f>IFERROR(SUMPRODUCT((Parfaites!$B309=[28]Sem!$C$2:$C$181)*([28]Sem!$E$2:$G$181=300)),"")</f>
        <v/>
      </c>
      <c r="AG309" t="str">
        <f>IFERROR(SUMPRODUCT((Parfaites!$B309=[29]Sem!$C$2:$C$181)*([29]Sem!$E$2:$G$181=300)),"")</f>
        <v/>
      </c>
      <c r="AH309" t="str">
        <f>IFERROR(SUMPRODUCT((Parfaites!$B309=[16]Sem!$C$2:$C$181)*([16]Sem!$E$2:$G$181=300)),"")</f>
        <v/>
      </c>
      <c r="AI309" t="str">
        <f>IFERROR(SUMPRODUCT((Parfaites!$B309=[15]Sem!$C$2:$C$181)*([15]Sem!$E$2:$G$181=300)),"")</f>
        <v/>
      </c>
      <c r="AJ309" t="str">
        <f>IFERROR(SUMPRODUCT((Parfaites!$B309=[14]Sem!$C$2:$C$181)*([14]Sem!$E$2:$G$181=300)),"")</f>
        <v/>
      </c>
      <c r="AK309" t="str">
        <f>IFERROR(SUMPRODUCT((Parfaites!$B309=[13]Sem!$C$2:$C$181)*([13]Sem!$E$2:$G$181=300)),"")</f>
        <v/>
      </c>
      <c r="AL309" t="str">
        <f>IFERROR(SUMPRODUCT((Parfaites!$B309=[12]Sem!$C$2:$C$181)*([12]Sem!$E$2:$G$181=300)),"")</f>
        <v/>
      </c>
      <c r="AM309" t="str">
        <f>IFERROR(SUMPRODUCT((Parfaites!$B309=[11]Sem!$C$2:$C$181)*([11]Sem!$E$2:$G$181=300)),"")</f>
        <v/>
      </c>
      <c r="AN309" t="str">
        <f>IFERROR(SUMPRODUCT((Parfaites!$B309=[10]Sem!$C$2:$C$181)*([10]Sem!$E$2:$G$181=300)),"")</f>
        <v/>
      </c>
      <c r="AO309" t="str">
        <f>IFERROR(SUMPRODUCT((Parfaites!$B309=[9]Sem!$C$2:$C$181)*([9]Sem!$E$2:$G$181=300)),"")</f>
        <v/>
      </c>
      <c r="AP309">
        <f>IFERROR(SUMPRODUCT((Parfaites!$B309=Sem.030!$C$2:$C$181)*(Sem.030!$E$2:$G$181=300)),"")</f>
        <v>0</v>
      </c>
      <c r="AQ309" t="str">
        <f>IFERROR(SUMPRODUCT((Parfaites!$B309=[8]Sem!$C$2:$C$181)*([8]Sem!$E$2:$G$181=300)),"")</f>
        <v/>
      </c>
      <c r="AR309" t="str">
        <f>IFERROR(SUMPRODUCT((Parfaites!$B309=[7]Sem!$C$2:$C$181)*([7]Sem!$E$2:$G$181=300)),"")</f>
        <v/>
      </c>
      <c r="AS309" t="str">
        <f>IFERROR(SUMPRODUCT((Parfaites!$B309=[6]Sem!$C$2:$C$181)*([6]Sem!$E$2:$G$181=300)),"")</f>
        <v/>
      </c>
      <c r="AT309">
        <f>IFERROR(SUMPRODUCT((Parfaites!$B309=Sem.034!$C$2:$C$181)*(Sem.034!$E$2:$G$181=300)),"")</f>
        <v>0</v>
      </c>
    </row>
    <row r="310" spans="1:46" x14ac:dyDescent="0.25">
      <c r="A310" s="73">
        <v>1307</v>
      </c>
      <c r="B310" s="135">
        <f>'Informations personnelles'!C310</f>
        <v>0</v>
      </c>
      <c r="C310" s="147">
        <f>SUMPRODUCT((Parfaites!B310='Abat-Neuf'!C$2:C$181)*('Abat-Neuf'!E$2:G$181=300))</f>
        <v>0</v>
      </c>
      <c r="D310" s="127">
        <f t="shared" si="4"/>
        <v>0</v>
      </c>
      <c r="E310" s="126">
        <f>IFERROR(C310*Données!$X$25+D310*Données!$X$23,"")</f>
        <v>0</v>
      </c>
      <c r="M310">
        <f>IFERROR(SUMPRODUCT((Parfaites!$B310=Sem.01!$C$2:$C$181)*(Sem.01!$E$2:$G$181=300)),"")</f>
        <v>0</v>
      </c>
      <c r="N310" t="str">
        <f>IFERROR(SUMPRODUCT((Parfaites!$B310=[1]Sem!$C$2:$C$181)*([1]Sem!$E$2:$G$181=300)),"")</f>
        <v/>
      </c>
      <c r="O310">
        <f>IFERROR(SUMPRODUCT((Parfaites!$B310=Sem.03!$C$2:$C$181)*(Sem.03!$E$2:$G$181=300)),"")</f>
        <v>0</v>
      </c>
      <c r="P310" t="str">
        <f>IFERROR(SUMPRODUCT((Parfaites!$B310=[2]Sem!$C$2:$C$181)*([2]Sem!$E$2:$G$181=300)),"")</f>
        <v/>
      </c>
      <c r="Q310" t="str">
        <f>IFERROR(SUMPRODUCT((Parfaites!$B310=[3]Sem!$C$2:$C$181)*([3]Sem!$E$2:$G$181=300)),"")</f>
        <v/>
      </c>
      <c r="R310" t="str">
        <f>IFERROR(SUMPRODUCT((Parfaites!$B310=[4]Sem!$C$2:$C$181)*([4]Sem!$E$2:$G$181=300)),"")</f>
        <v/>
      </c>
      <c r="S310" t="str">
        <f>IFERROR(SUMPRODUCT((Parfaites!$B310=[5]Sem!$C$2:$C$181)*([5]Sem!$E$2:$G$181=300)),"")</f>
        <v/>
      </c>
      <c r="T310" t="str">
        <f>IFERROR(SUMPRODUCT((Parfaites!$B310=[17]Sem!$C$2:$C$181)*([17]Sem!$E$2:$G$181=300)),"")</f>
        <v/>
      </c>
      <c r="U310" t="str">
        <f>IFERROR(SUMPRODUCT((Parfaites!$B310=[18]Sem!$C$2:$C$181)*([18]Sem!$E$2:$G$181=300)),"")</f>
        <v/>
      </c>
      <c r="V310" t="str">
        <f>IFERROR(SUMPRODUCT((Parfaites!$B310=[19]Sem!$C$2:$C$181)*([19]Sem!$E$2:$G$181=300)),"")</f>
        <v/>
      </c>
      <c r="W310" t="str">
        <f>IFERROR(SUMPRODUCT((Parfaites!$B310=[20]Sem!$C$2:$C$181)*([20]Sem!$E$2:$G$181=300)),"")</f>
        <v/>
      </c>
      <c r="X310" t="str">
        <f>IFERROR(SUMPRODUCT((Parfaites!$B310=[21]Sem!$C$2:$C$181)*([21]Sem!$E$2:$G$181=300)),"")</f>
        <v/>
      </c>
      <c r="Y310" t="str">
        <f>IFERROR(SUMPRODUCT((Parfaites!$B310=[22]Sem!$C$2:$C$181)*([22]Sem!$E$2:$G$181=300)),"")</f>
        <v/>
      </c>
      <c r="Z310" t="str">
        <f>IFERROR(SUMPRODUCT((Parfaites!$B310=[23]Sem!$C$2:$C$181)*([23]Sem!$E$2:$G$181=300)),"")</f>
        <v/>
      </c>
      <c r="AA310">
        <f>IFERROR(SUMPRODUCT((Parfaites!$B310=Sem.015!$C$2:$C$181)*(Sem.015!$E$2:$G$181=300)),"")</f>
        <v>0</v>
      </c>
      <c r="AB310" t="str">
        <f>IFERROR(SUMPRODUCT((Parfaites!$B310=[24]Sem!$C$2:$C$181)*([24]Sem!$E$2:$G$181=300)),"")</f>
        <v/>
      </c>
      <c r="AC310" t="str">
        <f>IFERROR(SUMPRODUCT((Parfaites!$B310=[25]Sem!$C$2:$C$181)*([25]Sem!$E$2:$G$181=300)),"")</f>
        <v/>
      </c>
      <c r="AD310" t="str">
        <f>IFERROR(SUMPRODUCT((Parfaites!$B310=[26]Sem!$C$2:$C$181)*([26]Sem!$E$2:$G$181=300)),"")</f>
        <v/>
      </c>
      <c r="AE310" t="str">
        <f>IFERROR(SUMPRODUCT((Parfaites!$B310=[27]Sem!$C$2:$C$181)*([27]Sem!$E$2:$G$181=300)),"")</f>
        <v/>
      </c>
      <c r="AF310" t="str">
        <f>IFERROR(SUMPRODUCT((Parfaites!$B310=[28]Sem!$C$2:$C$181)*([28]Sem!$E$2:$G$181=300)),"")</f>
        <v/>
      </c>
      <c r="AG310" t="str">
        <f>IFERROR(SUMPRODUCT((Parfaites!$B310=[29]Sem!$C$2:$C$181)*([29]Sem!$E$2:$G$181=300)),"")</f>
        <v/>
      </c>
      <c r="AH310" t="str">
        <f>IFERROR(SUMPRODUCT((Parfaites!$B310=[16]Sem!$C$2:$C$181)*([16]Sem!$E$2:$G$181=300)),"")</f>
        <v/>
      </c>
      <c r="AI310" t="str">
        <f>IFERROR(SUMPRODUCT((Parfaites!$B310=[15]Sem!$C$2:$C$181)*([15]Sem!$E$2:$G$181=300)),"")</f>
        <v/>
      </c>
      <c r="AJ310" t="str">
        <f>IFERROR(SUMPRODUCT((Parfaites!$B310=[14]Sem!$C$2:$C$181)*([14]Sem!$E$2:$G$181=300)),"")</f>
        <v/>
      </c>
      <c r="AK310" t="str">
        <f>IFERROR(SUMPRODUCT((Parfaites!$B310=[13]Sem!$C$2:$C$181)*([13]Sem!$E$2:$G$181=300)),"")</f>
        <v/>
      </c>
      <c r="AL310" t="str">
        <f>IFERROR(SUMPRODUCT((Parfaites!$B310=[12]Sem!$C$2:$C$181)*([12]Sem!$E$2:$G$181=300)),"")</f>
        <v/>
      </c>
      <c r="AM310" t="str">
        <f>IFERROR(SUMPRODUCT((Parfaites!$B310=[11]Sem!$C$2:$C$181)*([11]Sem!$E$2:$G$181=300)),"")</f>
        <v/>
      </c>
      <c r="AN310" t="str">
        <f>IFERROR(SUMPRODUCT((Parfaites!$B310=[10]Sem!$C$2:$C$181)*([10]Sem!$E$2:$G$181=300)),"")</f>
        <v/>
      </c>
      <c r="AO310" t="str">
        <f>IFERROR(SUMPRODUCT((Parfaites!$B310=[9]Sem!$C$2:$C$181)*([9]Sem!$E$2:$G$181=300)),"")</f>
        <v/>
      </c>
      <c r="AP310">
        <f>IFERROR(SUMPRODUCT((Parfaites!$B310=Sem.030!$C$2:$C$181)*(Sem.030!$E$2:$G$181=300)),"")</f>
        <v>0</v>
      </c>
      <c r="AQ310" t="str">
        <f>IFERROR(SUMPRODUCT((Parfaites!$B310=[8]Sem!$C$2:$C$181)*([8]Sem!$E$2:$G$181=300)),"")</f>
        <v/>
      </c>
      <c r="AR310" t="str">
        <f>IFERROR(SUMPRODUCT((Parfaites!$B310=[7]Sem!$C$2:$C$181)*([7]Sem!$E$2:$G$181=300)),"")</f>
        <v/>
      </c>
      <c r="AS310" t="str">
        <f>IFERROR(SUMPRODUCT((Parfaites!$B310=[6]Sem!$C$2:$C$181)*([6]Sem!$E$2:$G$181=300)),"")</f>
        <v/>
      </c>
      <c r="AT310">
        <f>IFERROR(SUMPRODUCT((Parfaites!$B310=Sem.034!$C$2:$C$181)*(Sem.034!$E$2:$G$181=300)),"")</f>
        <v>0</v>
      </c>
    </row>
    <row r="311" spans="1:46" x14ac:dyDescent="0.25">
      <c r="A311" s="73">
        <v>1308</v>
      </c>
      <c r="B311" s="135">
        <f>'Informations personnelles'!C311</f>
        <v>0</v>
      </c>
      <c r="C311" s="147">
        <f>SUMPRODUCT((Parfaites!B311='Abat-Neuf'!C$2:C$181)*('Abat-Neuf'!E$2:G$181=300))</f>
        <v>0</v>
      </c>
      <c r="D311" s="127">
        <f t="shared" si="4"/>
        <v>0</v>
      </c>
      <c r="E311" s="126">
        <f>IFERROR(C311*Données!$X$25+D311*Données!$X$23,"")</f>
        <v>0</v>
      </c>
      <c r="M311">
        <f>IFERROR(SUMPRODUCT((Parfaites!$B311=Sem.01!$C$2:$C$181)*(Sem.01!$E$2:$G$181=300)),"")</f>
        <v>0</v>
      </c>
      <c r="N311" t="str">
        <f>IFERROR(SUMPRODUCT((Parfaites!$B311=[1]Sem!$C$2:$C$181)*([1]Sem!$E$2:$G$181=300)),"")</f>
        <v/>
      </c>
      <c r="O311">
        <f>IFERROR(SUMPRODUCT((Parfaites!$B311=Sem.03!$C$2:$C$181)*(Sem.03!$E$2:$G$181=300)),"")</f>
        <v>0</v>
      </c>
      <c r="P311" t="str">
        <f>IFERROR(SUMPRODUCT((Parfaites!$B311=[2]Sem!$C$2:$C$181)*([2]Sem!$E$2:$G$181=300)),"")</f>
        <v/>
      </c>
      <c r="Q311" t="str">
        <f>IFERROR(SUMPRODUCT((Parfaites!$B311=[3]Sem!$C$2:$C$181)*([3]Sem!$E$2:$G$181=300)),"")</f>
        <v/>
      </c>
      <c r="R311" t="str">
        <f>IFERROR(SUMPRODUCT((Parfaites!$B311=[4]Sem!$C$2:$C$181)*([4]Sem!$E$2:$G$181=300)),"")</f>
        <v/>
      </c>
      <c r="S311" t="str">
        <f>IFERROR(SUMPRODUCT((Parfaites!$B311=[5]Sem!$C$2:$C$181)*([5]Sem!$E$2:$G$181=300)),"")</f>
        <v/>
      </c>
      <c r="T311" t="str">
        <f>IFERROR(SUMPRODUCT((Parfaites!$B311=[17]Sem!$C$2:$C$181)*([17]Sem!$E$2:$G$181=300)),"")</f>
        <v/>
      </c>
      <c r="U311" t="str">
        <f>IFERROR(SUMPRODUCT((Parfaites!$B311=[18]Sem!$C$2:$C$181)*([18]Sem!$E$2:$G$181=300)),"")</f>
        <v/>
      </c>
      <c r="V311" t="str">
        <f>IFERROR(SUMPRODUCT((Parfaites!$B311=[19]Sem!$C$2:$C$181)*([19]Sem!$E$2:$G$181=300)),"")</f>
        <v/>
      </c>
      <c r="W311" t="str">
        <f>IFERROR(SUMPRODUCT((Parfaites!$B311=[20]Sem!$C$2:$C$181)*([20]Sem!$E$2:$G$181=300)),"")</f>
        <v/>
      </c>
      <c r="X311" t="str">
        <f>IFERROR(SUMPRODUCT((Parfaites!$B311=[21]Sem!$C$2:$C$181)*([21]Sem!$E$2:$G$181=300)),"")</f>
        <v/>
      </c>
      <c r="Y311" t="str">
        <f>IFERROR(SUMPRODUCT((Parfaites!$B311=[22]Sem!$C$2:$C$181)*([22]Sem!$E$2:$G$181=300)),"")</f>
        <v/>
      </c>
      <c r="Z311" t="str">
        <f>IFERROR(SUMPRODUCT((Parfaites!$B311=[23]Sem!$C$2:$C$181)*([23]Sem!$E$2:$G$181=300)),"")</f>
        <v/>
      </c>
      <c r="AA311">
        <f>IFERROR(SUMPRODUCT((Parfaites!$B311=Sem.015!$C$2:$C$181)*(Sem.015!$E$2:$G$181=300)),"")</f>
        <v>0</v>
      </c>
      <c r="AB311" t="str">
        <f>IFERROR(SUMPRODUCT((Parfaites!$B311=[24]Sem!$C$2:$C$181)*([24]Sem!$E$2:$G$181=300)),"")</f>
        <v/>
      </c>
      <c r="AC311" t="str">
        <f>IFERROR(SUMPRODUCT((Parfaites!$B311=[25]Sem!$C$2:$C$181)*([25]Sem!$E$2:$G$181=300)),"")</f>
        <v/>
      </c>
      <c r="AD311" t="str">
        <f>IFERROR(SUMPRODUCT((Parfaites!$B311=[26]Sem!$C$2:$C$181)*([26]Sem!$E$2:$G$181=300)),"")</f>
        <v/>
      </c>
      <c r="AE311" t="str">
        <f>IFERROR(SUMPRODUCT((Parfaites!$B311=[27]Sem!$C$2:$C$181)*([27]Sem!$E$2:$G$181=300)),"")</f>
        <v/>
      </c>
      <c r="AF311" t="str">
        <f>IFERROR(SUMPRODUCT((Parfaites!$B311=[28]Sem!$C$2:$C$181)*([28]Sem!$E$2:$G$181=300)),"")</f>
        <v/>
      </c>
      <c r="AG311" t="str">
        <f>IFERROR(SUMPRODUCT((Parfaites!$B311=[29]Sem!$C$2:$C$181)*([29]Sem!$E$2:$G$181=300)),"")</f>
        <v/>
      </c>
      <c r="AH311" t="str">
        <f>IFERROR(SUMPRODUCT((Parfaites!$B311=[16]Sem!$C$2:$C$181)*([16]Sem!$E$2:$G$181=300)),"")</f>
        <v/>
      </c>
      <c r="AI311" t="str">
        <f>IFERROR(SUMPRODUCT((Parfaites!$B311=[15]Sem!$C$2:$C$181)*([15]Sem!$E$2:$G$181=300)),"")</f>
        <v/>
      </c>
      <c r="AJ311" t="str">
        <f>IFERROR(SUMPRODUCT((Parfaites!$B311=[14]Sem!$C$2:$C$181)*([14]Sem!$E$2:$G$181=300)),"")</f>
        <v/>
      </c>
      <c r="AK311" t="str">
        <f>IFERROR(SUMPRODUCT((Parfaites!$B311=[13]Sem!$C$2:$C$181)*([13]Sem!$E$2:$G$181=300)),"")</f>
        <v/>
      </c>
      <c r="AL311" t="str">
        <f>IFERROR(SUMPRODUCT((Parfaites!$B311=[12]Sem!$C$2:$C$181)*([12]Sem!$E$2:$G$181=300)),"")</f>
        <v/>
      </c>
      <c r="AM311" t="str">
        <f>IFERROR(SUMPRODUCT((Parfaites!$B311=[11]Sem!$C$2:$C$181)*([11]Sem!$E$2:$G$181=300)),"")</f>
        <v/>
      </c>
      <c r="AN311" t="str">
        <f>IFERROR(SUMPRODUCT((Parfaites!$B311=[10]Sem!$C$2:$C$181)*([10]Sem!$E$2:$G$181=300)),"")</f>
        <v/>
      </c>
      <c r="AO311" t="str">
        <f>IFERROR(SUMPRODUCT((Parfaites!$B311=[9]Sem!$C$2:$C$181)*([9]Sem!$E$2:$G$181=300)),"")</f>
        <v/>
      </c>
      <c r="AP311">
        <f>IFERROR(SUMPRODUCT((Parfaites!$B311=Sem.030!$C$2:$C$181)*(Sem.030!$E$2:$G$181=300)),"")</f>
        <v>0</v>
      </c>
      <c r="AQ311" t="str">
        <f>IFERROR(SUMPRODUCT((Parfaites!$B311=[8]Sem!$C$2:$C$181)*([8]Sem!$E$2:$G$181=300)),"")</f>
        <v/>
      </c>
      <c r="AR311" t="str">
        <f>IFERROR(SUMPRODUCT((Parfaites!$B311=[7]Sem!$C$2:$C$181)*([7]Sem!$E$2:$G$181=300)),"")</f>
        <v/>
      </c>
      <c r="AS311" t="str">
        <f>IFERROR(SUMPRODUCT((Parfaites!$B311=[6]Sem!$C$2:$C$181)*([6]Sem!$E$2:$G$181=300)),"")</f>
        <v/>
      </c>
      <c r="AT311">
        <f>IFERROR(SUMPRODUCT((Parfaites!$B311=Sem.034!$C$2:$C$181)*(Sem.034!$E$2:$G$181=300)),"")</f>
        <v>0</v>
      </c>
    </row>
    <row r="312" spans="1:46" x14ac:dyDescent="0.25">
      <c r="A312" s="73">
        <v>1309</v>
      </c>
      <c r="B312" s="135">
        <f>'Informations personnelles'!C312</f>
        <v>0</v>
      </c>
      <c r="C312" s="147">
        <f>SUMPRODUCT((Parfaites!B312='Abat-Neuf'!C$2:C$181)*('Abat-Neuf'!E$2:G$181=300))</f>
        <v>0</v>
      </c>
      <c r="D312" s="127">
        <f t="shared" si="4"/>
        <v>0</v>
      </c>
      <c r="E312" s="126">
        <f>IFERROR(C312*Données!$X$25+D312*Données!$X$23,"")</f>
        <v>0</v>
      </c>
      <c r="M312">
        <f>IFERROR(SUMPRODUCT((Parfaites!$B312=Sem.01!$C$2:$C$181)*(Sem.01!$E$2:$G$181=300)),"")</f>
        <v>0</v>
      </c>
      <c r="N312" t="str">
        <f>IFERROR(SUMPRODUCT((Parfaites!$B312=[1]Sem!$C$2:$C$181)*([1]Sem!$E$2:$G$181=300)),"")</f>
        <v/>
      </c>
      <c r="O312">
        <f>IFERROR(SUMPRODUCT((Parfaites!$B312=Sem.03!$C$2:$C$181)*(Sem.03!$E$2:$G$181=300)),"")</f>
        <v>0</v>
      </c>
      <c r="P312" t="str">
        <f>IFERROR(SUMPRODUCT((Parfaites!$B312=[2]Sem!$C$2:$C$181)*([2]Sem!$E$2:$G$181=300)),"")</f>
        <v/>
      </c>
      <c r="Q312" t="str">
        <f>IFERROR(SUMPRODUCT((Parfaites!$B312=[3]Sem!$C$2:$C$181)*([3]Sem!$E$2:$G$181=300)),"")</f>
        <v/>
      </c>
      <c r="R312" t="str">
        <f>IFERROR(SUMPRODUCT((Parfaites!$B312=[4]Sem!$C$2:$C$181)*([4]Sem!$E$2:$G$181=300)),"")</f>
        <v/>
      </c>
      <c r="S312" t="str">
        <f>IFERROR(SUMPRODUCT((Parfaites!$B312=[5]Sem!$C$2:$C$181)*([5]Sem!$E$2:$G$181=300)),"")</f>
        <v/>
      </c>
      <c r="T312" t="str">
        <f>IFERROR(SUMPRODUCT((Parfaites!$B312=[17]Sem!$C$2:$C$181)*([17]Sem!$E$2:$G$181=300)),"")</f>
        <v/>
      </c>
      <c r="U312" t="str">
        <f>IFERROR(SUMPRODUCT((Parfaites!$B312=[18]Sem!$C$2:$C$181)*([18]Sem!$E$2:$G$181=300)),"")</f>
        <v/>
      </c>
      <c r="V312" t="str">
        <f>IFERROR(SUMPRODUCT((Parfaites!$B312=[19]Sem!$C$2:$C$181)*([19]Sem!$E$2:$G$181=300)),"")</f>
        <v/>
      </c>
      <c r="W312" t="str">
        <f>IFERROR(SUMPRODUCT((Parfaites!$B312=[20]Sem!$C$2:$C$181)*([20]Sem!$E$2:$G$181=300)),"")</f>
        <v/>
      </c>
      <c r="X312" t="str">
        <f>IFERROR(SUMPRODUCT((Parfaites!$B312=[21]Sem!$C$2:$C$181)*([21]Sem!$E$2:$G$181=300)),"")</f>
        <v/>
      </c>
      <c r="Y312" t="str">
        <f>IFERROR(SUMPRODUCT((Parfaites!$B312=[22]Sem!$C$2:$C$181)*([22]Sem!$E$2:$G$181=300)),"")</f>
        <v/>
      </c>
      <c r="Z312" t="str">
        <f>IFERROR(SUMPRODUCT((Parfaites!$B312=[23]Sem!$C$2:$C$181)*([23]Sem!$E$2:$G$181=300)),"")</f>
        <v/>
      </c>
      <c r="AA312">
        <f>IFERROR(SUMPRODUCT((Parfaites!$B312=Sem.015!$C$2:$C$181)*(Sem.015!$E$2:$G$181=300)),"")</f>
        <v>0</v>
      </c>
      <c r="AB312" t="str">
        <f>IFERROR(SUMPRODUCT((Parfaites!$B312=[24]Sem!$C$2:$C$181)*([24]Sem!$E$2:$G$181=300)),"")</f>
        <v/>
      </c>
      <c r="AC312" t="str">
        <f>IFERROR(SUMPRODUCT((Parfaites!$B312=[25]Sem!$C$2:$C$181)*([25]Sem!$E$2:$G$181=300)),"")</f>
        <v/>
      </c>
      <c r="AD312" t="str">
        <f>IFERROR(SUMPRODUCT((Parfaites!$B312=[26]Sem!$C$2:$C$181)*([26]Sem!$E$2:$G$181=300)),"")</f>
        <v/>
      </c>
      <c r="AE312" t="str">
        <f>IFERROR(SUMPRODUCT((Parfaites!$B312=[27]Sem!$C$2:$C$181)*([27]Sem!$E$2:$G$181=300)),"")</f>
        <v/>
      </c>
      <c r="AF312" t="str">
        <f>IFERROR(SUMPRODUCT((Parfaites!$B312=[28]Sem!$C$2:$C$181)*([28]Sem!$E$2:$G$181=300)),"")</f>
        <v/>
      </c>
      <c r="AG312" t="str">
        <f>IFERROR(SUMPRODUCT((Parfaites!$B312=[29]Sem!$C$2:$C$181)*([29]Sem!$E$2:$G$181=300)),"")</f>
        <v/>
      </c>
      <c r="AH312" t="str">
        <f>IFERROR(SUMPRODUCT((Parfaites!$B312=[16]Sem!$C$2:$C$181)*([16]Sem!$E$2:$G$181=300)),"")</f>
        <v/>
      </c>
      <c r="AI312" t="str">
        <f>IFERROR(SUMPRODUCT((Parfaites!$B312=[15]Sem!$C$2:$C$181)*([15]Sem!$E$2:$G$181=300)),"")</f>
        <v/>
      </c>
      <c r="AJ312" t="str">
        <f>IFERROR(SUMPRODUCT((Parfaites!$B312=[14]Sem!$C$2:$C$181)*([14]Sem!$E$2:$G$181=300)),"")</f>
        <v/>
      </c>
      <c r="AK312" t="str">
        <f>IFERROR(SUMPRODUCT((Parfaites!$B312=[13]Sem!$C$2:$C$181)*([13]Sem!$E$2:$G$181=300)),"")</f>
        <v/>
      </c>
      <c r="AL312" t="str">
        <f>IFERROR(SUMPRODUCT((Parfaites!$B312=[12]Sem!$C$2:$C$181)*([12]Sem!$E$2:$G$181=300)),"")</f>
        <v/>
      </c>
      <c r="AM312" t="str">
        <f>IFERROR(SUMPRODUCT((Parfaites!$B312=[11]Sem!$C$2:$C$181)*([11]Sem!$E$2:$G$181=300)),"")</f>
        <v/>
      </c>
      <c r="AN312" t="str">
        <f>IFERROR(SUMPRODUCT((Parfaites!$B312=[10]Sem!$C$2:$C$181)*([10]Sem!$E$2:$G$181=300)),"")</f>
        <v/>
      </c>
      <c r="AO312" t="str">
        <f>IFERROR(SUMPRODUCT((Parfaites!$B312=[9]Sem!$C$2:$C$181)*([9]Sem!$E$2:$G$181=300)),"")</f>
        <v/>
      </c>
      <c r="AP312">
        <f>IFERROR(SUMPRODUCT((Parfaites!$B312=Sem.030!$C$2:$C$181)*(Sem.030!$E$2:$G$181=300)),"")</f>
        <v>0</v>
      </c>
      <c r="AQ312" t="str">
        <f>IFERROR(SUMPRODUCT((Parfaites!$B312=[8]Sem!$C$2:$C$181)*([8]Sem!$E$2:$G$181=300)),"")</f>
        <v/>
      </c>
      <c r="AR312" t="str">
        <f>IFERROR(SUMPRODUCT((Parfaites!$B312=[7]Sem!$C$2:$C$181)*([7]Sem!$E$2:$G$181=300)),"")</f>
        <v/>
      </c>
      <c r="AS312" t="str">
        <f>IFERROR(SUMPRODUCT((Parfaites!$B312=[6]Sem!$C$2:$C$181)*([6]Sem!$E$2:$G$181=300)),"")</f>
        <v/>
      </c>
      <c r="AT312">
        <f>IFERROR(SUMPRODUCT((Parfaites!$B312=Sem.034!$C$2:$C$181)*(Sem.034!$E$2:$G$181=300)),"")</f>
        <v>0</v>
      </c>
    </row>
    <row r="313" spans="1:46" x14ac:dyDescent="0.25">
      <c r="A313" s="73">
        <v>1310</v>
      </c>
      <c r="B313" s="135">
        <f>'Informations personnelles'!C313</f>
        <v>0</v>
      </c>
      <c r="C313" s="147">
        <f>SUMPRODUCT((Parfaites!B313='Abat-Neuf'!C$2:C$181)*('Abat-Neuf'!E$2:G$181=300))</f>
        <v>0</v>
      </c>
      <c r="D313" s="127">
        <f t="shared" si="4"/>
        <v>0</v>
      </c>
      <c r="E313" s="126">
        <f>IFERROR(C313*Données!$X$25+D313*Données!$X$23,"")</f>
        <v>0</v>
      </c>
      <c r="M313">
        <f>IFERROR(SUMPRODUCT((Parfaites!$B313=Sem.01!$C$2:$C$181)*(Sem.01!$E$2:$G$181=300)),"")</f>
        <v>0</v>
      </c>
      <c r="N313" t="str">
        <f>IFERROR(SUMPRODUCT((Parfaites!$B313=[1]Sem!$C$2:$C$181)*([1]Sem!$E$2:$G$181=300)),"")</f>
        <v/>
      </c>
      <c r="O313">
        <f>IFERROR(SUMPRODUCT((Parfaites!$B313=Sem.03!$C$2:$C$181)*(Sem.03!$E$2:$G$181=300)),"")</f>
        <v>0</v>
      </c>
      <c r="P313" t="str">
        <f>IFERROR(SUMPRODUCT((Parfaites!$B313=[2]Sem!$C$2:$C$181)*([2]Sem!$E$2:$G$181=300)),"")</f>
        <v/>
      </c>
      <c r="Q313" t="str">
        <f>IFERROR(SUMPRODUCT((Parfaites!$B313=[3]Sem!$C$2:$C$181)*([3]Sem!$E$2:$G$181=300)),"")</f>
        <v/>
      </c>
      <c r="R313" t="str">
        <f>IFERROR(SUMPRODUCT((Parfaites!$B313=[4]Sem!$C$2:$C$181)*([4]Sem!$E$2:$G$181=300)),"")</f>
        <v/>
      </c>
      <c r="S313" t="str">
        <f>IFERROR(SUMPRODUCT((Parfaites!$B313=[5]Sem!$C$2:$C$181)*([5]Sem!$E$2:$G$181=300)),"")</f>
        <v/>
      </c>
      <c r="T313" t="str">
        <f>IFERROR(SUMPRODUCT((Parfaites!$B313=[17]Sem!$C$2:$C$181)*([17]Sem!$E$2:$G$181=300)),"")</f>
        <v/>
      </c>
      <c r="U313" t="str">
        <f>IFERROR(SUMPRODUCT((Parfaites!$B313=[18]Sem!$C$2:$C$181)*([18]Sem!$E$2:$G$181=300)),"")</f>
        <v/>
      </c>
      <c r="V313" t="str">
        <f>IFERROR(SUMPRODUCT((Parfaites!$B313=[19]Sem!$C$2:$C$181)*([19]Sem!$E$2:$G$181=300)),"")</f>
        <v/>
      </c>
      <c r="W313" t="str">
        <f>IFERROR(SUMPRODUCT((Parfaites!$B313=[20]Sem!$C$2:$C$181)*([20]Sem!$E$2:$G$181=300)),"")</f>
        <v/>
      </c>
      <c r="X313" t="str">
        <f>IFERROR(SUMPRODUCT((Parfaites!$B313=[21]Sem!$C$2:$C$181)*([21]Sem!$E$2:$G$181=300)),"")</f>
        <v/>
      </c>
      <c r="Y313" t="str">
        <f>IFERROR(SUMPRODUCT((Parfaites!$B313=[22]Sem!$C$2:$C$181)*([22]Sem!$E$2:$G$181=300)),"")</f>
        <v/>
      </c>
      <c r="Z313" t="str">
        <f>IFERROR(SUMPRODUCT((Parfaites!$B313=[23]Sem!$C$2:$C$181)*([23]Sem!$E$2:$G$181=300)),"")</f>
        <v/>
      </c>
      <c r="AA313">
        <f>IFERROR(SUMPRODUCT((Parfaites!$B313=Sem.015!$C$2:$C$181)*(Sem.015!$E$2:$G$181=300)),"")</f>
        <v>0</v>
      </c>
      <c r="AB313" t="str">
        <f>IFERROR(SUMPRODUCT((Parfaites!$B313=[24]Sem!$C$2:$C$181)*([24]Sem!$E$2:$G$181=300)),"")</f>
        <v/>
      </c>
      <c r="AC313" t="str">
        <f>IFERROR(SUMPRODUCT((Parfaites!$B313=[25]Sem!$C$2:$C$181)*([25]Sem!$E$2:$G$181=300)),"")</f>
        <v/>
      </c>
      <c r="AD313" t="str">
        <f>IFERROR(SUMPRODUCT((Parfaites!$B313=[26]Sem!$C$2:$C$181)*([26]Sem!$E$2:$G$181=300)),"")</f>
        <v/>
      </c>
      <c r="AE313" t="str">
        <f>IFERROR(SUMPRODUCT((Parfaites!$B313=[27]Sem!$C$2:$C$181)*([27]Sem!$E$2:$G$181=300)),"")</f>
        <v/>
      </c>
      <c r="AF313" t="str">
        <f>IFERROR(SUMPRODUCT((Parfaites!$B313=[28]Sem!$C$2:$C$181)*([28]Sem!$E$2:$G$181=300)),"")</f>
        <v/>
      </c>
      <c r="AG313" t="str">
        <f>IFERROR(SUMPRODUCT((Parfaites!$B313=[29]Sem!$C$2:$C$181)*([29]Sem!$E$2:$G$181=300)),"")</f>
        <v/>
      </c>
      <c r="AH313" t="str">
        <f>IFERROR(SUMPRODUCT((Parfaites!$B313=[16]Sem!$C$2:$C$181)*([16]Sem!$E$2:$G$181=300)),"")</f>
        <v/>
      </c>
      <c r="AI313" t="str">
        <f>IFERROR(SUMPRODUCT((Parfaites!$B313=[15]Sem!$C$2:$C$181)*([15]Sem!$E$2:$G$181=300)),"")</f>
        <v/>
      </c>
      <c r="AJ313" t="str">
        <f>IFERROR(SUMPRODUCT((Parfaites!$B313=[14]Sem!$C$2:$C$181)*([14]Sem!$E$2:$G$181=300)),"")</f>
        <v/>
      </c>
      <c r="AK313" t="str">
        <f>IFERROR(SUMPRODUCT((Parfaites!$B313=[13]Sem!$C$2:$C$181)*([13]Sem!$E$2:$G$181=300)),"")</f>
        <v/>
      </c>
      <c r="AL313" t="str">
        <f>IFERROR(SUMPRODUCT((Parfaites!$B313=[12]Sem!$C$2:$C$181)*([12]Sem!$E$2:$G$181=300)),"")</f>
        <v/>
      </c>
      <c r="AM313" t="str">
        <f>IFERROR(SUMPRODUCT((Parfaites!$B313=[11]Sem!$C$2:$C$181)*([11]Sem!$E$2:$G$181=300)),"")</f>
        <v/>
      </c>
      <c r="AN313" t="str">
        <f>IFERROR(SUMPRODUCT((Parfaites!$B313=[10]Sem!$C$2:$C$181)*([10]Sem!$E$2:$G$181=300)),"")</f>
        <v/>
      </c>
      <c r="AO313" t="str">
        <f>IFERROR(SUMPRODUCT((Parfaites!$B313=[9]Sem!$C$2:$C$181)*([9]Sem!$E$2:$G$181=300)),"")</f>
        <v/>
      </c>
      <c r="AP313">
        <f>IFERROR(SUMPRODUCT((Parfaites!$B313=Sem.030!$C$2:$C$181)*(Sem.030!$E$2:$G$181=300)),"")</f>
        <v>0</v>
      </c>
      <c r="AQ313" t="str">
        <f>IFERROR(SUMPRODUCT((Parfaites!$B313=[8]Sem!$C$2:$C$181)*([8]Sem!$E$2:$G$181=300)),"")</f>
        <v/>
      </c>
      <c r="AR313" t="str">
        <f>IFERROR(SUMPRODUCT((Parfaites!$B313=[7]Sem!$C$2:$C$181)*([7]Sem!$E$2:$G$181=300)),"")</f>
        <v/>
      </c>
      <c r="AS313" t="str">
        <f>IFERROR(SUMPRODUCT((Parfaites!$B313=[6]Sem!$C$2:$C$181)*([6]Sem!$E$2:$G$181=300)),"")</f>
        <v/>
      </c>
      <c r="AT313">
        <f>IFERROR(SUMPRODUCT((Parfaites!$B313=Sem.034!$C$2:$C$181)*(Sem.034!$E$2:$G$181=300)),"")</f>
        <v>0</v>
      </c>
    </row>
    <row r="314" spans="1:46" x14ac:dyDescent="0.25">
      <c r="A314" s="73">
        <v>1311</v>
      </c>
      <c r="B314" s="135">
        <f>'Informations personnelles'!C314</f>
        <v>0</v>
      </c>
      <c r="C314" s="147">
        <f>SUMPRODUCT((Parfaites!B314='Abat-Neuf'!C$2:C$181)*('Abat-Neuf'!E$2:G$181=300))</f>
        <v>0</v>
      </c>
      <c r="D314" s="127">
        <f t="shared" si="4"/>
        <v>0</v>
      </c>
      <c r="E314" s="126">
        <f>IFERROR(C314*Données!$X$25+D314*Données!$X$23,"")</f>
        <v>0</v>
      </c>
      <c r="M314">
        <f>IFERROR(SUMPRODUCT((Parfaites!$B314=Sem.01!$C$2:$C$181)*(Sem.01!$E$2:$G$181=300)),"")</f>
        <v>0</v>
      </c>
      <c r="N314" t="str">
        <f>IFERROR(SUMPRODUCT((Parfaites!$B314=[1]Sem!$C$2:$C$181)*([1]Sem!$E$2:$G$181=300)),"")</f>
        <v/>
      </c>
      <c r="O314">
        <f>IFERROR(SUMPRODUCT((Parfaites!$B314=Sem.03!$C$2:$C$181)*(Sem.03!$E$2:$G$181=300)),"")</f>
        <v>0</v>
      </c>
      <c r="P314" t="str">
        <f>IFERROR(SUMPRODUCT((Parfaites!$B314=[2]Sem!$C$2:$C$181)*([2]Sem!$E$2:$G$181=300)),"")</f>
        <v/>
      </c>
      <c r="Q314" t="str">
        <f>IFERROR(SUMPRODUCT((Parfaites!$B314=[3]Sem!$C$2:$C$181)*([3]Sem!$E$2:$G$181=300)),"")</f>
        <v/>
      </c>
      <c r="R314" t="str">
        <f>IFERROR(SUMPRODUCT((Parfaites!$B314=[4]Sem!$C$2:$C$181)*([4]Sem!$E$2:$G$181=300)),"")</f>
        <v/>
      </c>
      <c r="S314" t="str">
        <f>IFERROR(SUMPRODUCT((Parfaites!$B314=[5]Sem!$C$2:$C$181)*([5]Sem!$E$2:$G$181=300)),"")</f>
        <v/>
      </c>
      <c r="T314" t="str">
        <f>IFERROR(SUMPRODUCT((Parfaites!$B314=[17]Sem!$C$2:$C$181)*([17]Sem!$E$2:$G$181=300)),"")</f>
        <v/>
      </c>
      <c r="U314" t="str">
        <f>IFERROR(SUMPRODUCT((Parfaites!$B314=[18]Sem!$C$2:$C$181)*([18]Sem!$E$2:$G$181=300)),"")</f>
        <v/>
      </c>
      <c r="V314" t="str">
        <f>IFERROR(SUMPRODUCT((Parfaites!$B314=[19]Sem!$C$2:$C$181)*([19]Sem!$E$2:$G$181=300)),"")</f>
        <v/>
      </c>
      <c r="W314" t="str">
        <f>IFERROR(SUMPRODUCT((Parfaites!$B314=[20]Sem!$C$2:$C$181)*([20]Sem!$E$2:$G$181=300)),"")</f>
        <v/>
      </c>
      <c r="X314" t="str">
        <f>IFERROR(SUMPRODUCT((Parfaites!$B314=[21]Sem!$C$2:$C$181)*([21]Sem!$E$2:$G$181=300)),"")</f>
        <v/>
      </c>
      <c r="Y314" t="str">
        <f>IFERROR(SUMPRODUCT((Parfaites!$B314=[22]Sem!$C$2:$C$181)*([22]Sem!$E$2:$G$181=300)),"")</f>
        <v/>
      </c>
      <c r="Z314" t="str">
        <f>IFERROR(SUMPRODUCT((Parfaites!$B314=[23]Sem!$C$2:$C$181)*([23]Sem!$E$2:$G$181=300)),"")</f>
        <v/>
      </c>
      <c r="AA314">
        <f>IFERROR(SUMPRODUCT((Parfaites!$B314=Sem.015!$C$2:$C$181)*(Sem.015!$E$2:$G$181=300)),"")</f>
        <v>0</v>
      </c>
      <c r="AB314" t="str">
        <f>IFERROR(SUMPRODUCT((Parfaites!$B314=[24]Sem!$C$2:$C$181)*([24]Sem!$E$2:$G$181=300)),"")</f>
        <v/>
      </c>
      <c r="AC314" t="str">
        <f>IFERROR(SUMPRODUCT((Parfaites!$B314=[25]Sem!$C$2:$C$181)*([25]Sem!$E$2:$G$181=300)),"")</f>
        <v/>
      </c>
      <c r="AD314" t="str">
        <f>IFERROR(SUMPRODUCT((Parfaites!$B314=[26]Sem!$C$2:$C$181)*([26]Sem!$E$2:$G$181=300)),"")</f>
        <v/>
      </c>
      <c r="AE314" t="str">
        <f>IFERROR(SUMPRODUCT((Parfaites!$B314=[27]Sem!$C$2:$C$181)*([27]Sem!$E$2:$G$181=300)),"")</f>
        <v/>
      </c>
      <c r="AF314" t="str">
        <f>IFERROR(SUMPRODUCT((Parfaites!$B314=[28]Sem!$C$2:$C$181)*([28]Sem!$E$2:$G$181=300)),"")</f>
        <v/>
      </c>
      <c r="AG314" t="str">
        <f>IFERROR(SUMPRODUCT((Parfaites!$B314=[29]Sem!$C$2:$C$181)*([29]Sem!$E$2:$G$181=300)),"")</f>
        <v/>
      </c>
      <c r="AH314" t="str">
        <f>IFERROR(SUMPRODUCT((Parfaites!$B314=[16]Sem!$C$2:$C$181)*([16]Sem!$E$2:$G$181=300)),"")</f>
        <v/>
      </c>
      <c r="AI314" t="str">
        <f>IFERROR(SUMPRODUCT((Parfaites!$B314=[15]Sem!$C$2:$C$181)*([15]Sem!$E$2:$G$181=300)),"")</f>
        <v/>
      </c>
      <c r="AJ314" t="str">
        <f>IFERROR(SUMPRODUCT((Parfaites!$B314=[14]Sem!$C$2:$C$181)*([14]Sem!$E$2:$G$181=300)),"")</f>
        <v/>
      </c>
      <c r="AK314" t="str">
        <f>IFERROR(SUMPRODUCT((Parfaites!$B314=[13]Sem!$C$2:$C$181)*([13]Sem!$E$2:$G$181=300)),"")</f>
        <v/>
      </c>
      <c r="AL314" t="str">
        <f>IFERROR(SUMPRODUCT((Parfaites!$B314=[12]Sem!$C$2:$C$181)*([12]Sem!$E$2:$G$181=300)),"")</f>
        <v/>
      </c>
      <c r="AM314" t="str">
        <f>IFERROR(SUMPRODUCT((Parfaites!$B314=[11]Sem!$C$2:$C$181)*([11]Sem!$E$2:$G$181=300)),"")</f>
        <v/>
      </c>
      <c r="AN314" t="str">
        <f>IFERROR(SUMPRODUCT((Parfaites!$B314=[10]Sem!$C$2:$C$181)*([10]Sem!$E$2:$G$181=300)),"")</f>
        <v/>
      </c>
      <c r="AO314" t="str">
        <f>IFERROR(SUMPRODUCT((Parfaites!$B314=[9]Sem!$C$2:$C$181)*([9]Sem!$E$2:$G$181=300)),"")</f>
        <v/>
      </c>
      <c r="AP314">
        <f>IFERROR(SUMPRODUCT((Parfaites!$B314=Sem.030!$C$2:$C$181)*(Sem.030!$E$2:$G$181=300)),"")</f>
        <v>0</v>
      </c>
      <c r="AQ314" t="str">
        <f>IFERROR(SUMPRODUCT((Parfaites!$B314=[8]Sem!$C$2:$C$181)*([8]Sem!$E$2:$G$181=300)),"")</f>
        <v/>
      </c>
      <c r="AR314" t="str">
        <f>IFERROR(SUMPRODUCT((Parfaites!$B314=[7]Sem!$C$2:$C$181)*([7]Sem!$E$2:$G$181=300)),"")</f>
        <v/>
      </c>
      <c r="AS314" t="str">
        <f>IFERROR(SUMPRODUCT((Parfaites!$B314=[6]Sem!$C$2:$C$181)*([6]Sem!$E$2:$G$181=300)),"")</f>
        <v/>
      </c>
      <c r="AT314">
        <f>IFERROR(SUMPRODUCT((Parfaites!$B314=Sem.034!$C$2:$C$181)*(Sem.034!$E$2:$G$181=300)),"")</f>
        <v>0</v>
      </c>
    </row>
    <row r="315" spans="1:46" x14ac:dyDescent="0.25">
      <c r="A315" s="73">
        <v>1312</v>
      </c>
      <c r="B315" s="135">
        <f>'Informations personnelles'!C315</f>
        <v>0</v>
      </c>
      <c r="C315" s="147">
        <f>SUMPRODUCT((Parfaites!B315='Abat-Neuf'!C$2:C$181)*('Abat-Neuf'!E$2:G$181=300))</f>
        <v>0</v>
      </c>
      <c r="D315" s="127">
        <f t="shared" si="4"/>
        <v>0</v>
      </c>
      <c r="E315" s="126">
        <f>IFERROR(C315*Données!$X$25+D315*Données!$X$23,"")</f>
        <v>0</v>
      </c>
      <c r="M315">
        <f>IFERROR(SUMPRODUCT((Parfaites!$B315=Sem.01!$C$2:$C$181)*(Sem.01!$E$2:$G$181=300)),"")</f>
        <v>0</v>
      </c>
      <c r="N315" t="str">
        <f>IFERROR(SUMPRODUCT((Parfaites!$B315=[1]Sem!$C$2:$C$181)*([1]Sem!$E$2:$G$181=300)),"")</f>
        <v/>
      </c>
      <c r="O315">
        <f>IFERROR(SUMPRODUCT((Parfaites!$B315=Sem.03!$C$2:$C$181)*(Sem.03!$E$2:$G$181=300)),"")</f>
        <v>0</v>
      </c>
      <c r="P315" t="str">
        <f>IFERROR(SUMPRODUCT((Parfaites!$B315=[2]Sem!$C$2:$C$181)*([2]Sem!$E$2:$G$181=300)),"")</f>
        <v/>
      </c>
      <c r="Q315" t="str">
        <f>IFERROR(SUMPRODUCT((Parfaites!$B315=[3]Sem!$C$2:$C$181)*([3]Sem!$E$2:$G$181=300)),"")</f>
        <v/>
      </c>
      <c r="R315" t="str">
        <f>IFERROR(SUMPRODUCT((Parfaites!$B315=[4]Sem!$C$2:$C$181)*([4]Sem!$E$2:$G$181=300)),"")</f>
        <v/>
      </c>
      <c r="S315" t="str">
        <f>IFERROR(SUMPRODUCT((Parfaites!$B315=[5]Sem!$C$2:$C$181)*([5]Sem!$E$2:$G$181=300)),"")</f>
        <v/>
      </c>
      <c r="T315" t="str">
        <f>IFERROR(SUMPRODUCT((Parfaites!$B315=[17]Sem!$C$2:$C$181)*([17]Sem!$E$2:$G$181=300)),"")</f>
        <v/>
      </c>
      <c r="U315" t="str">
        <f>IFERROR(SUMPRODUCT((Parfaites!$B315=[18]Sem!$C$2:$C$181)*([18]Sem!$E$2:$G$181=300)),"")</f>
        <v/>
      </c>
      <c r="V315" t="str">
        <f>IFERROR(SUMPRODUCT((Parfaites!$B315=[19]Sem!$C$2:$C$181)*([19]Sem!$E$2:$G$181=300)),"")</f>
        <v/>
      </c>
      <c r="W315" t="str">
        <f>IFERROR(SUMPRODUCT((Parfaites!$B315=[20]Sem!$C$2:$C$181)*([20]Sem!$E$2:$G$181=300)),"")</f>
        <v/>
      </c>
      <c r="X315" t="str">
        <f>IFERROR(SUMPRODUCT((Parfaites!$B315=[21]Sem!$C$2:$C$181)*([21]Sem!$E$2:$G$181=300)),"")</f>
        <v/>
      </c>
      <c r="Y315" t="str">
        <f>IFERROR(SUMPRODUCT((Parfaites!$B315=[22]Sem!$C$2:$C$181)*([22]Sem!$E$2:$G$181=300)),"")</f>
        <v/>
      </c>
      <c r="Z315" t="str">
        <f>IFERROR(SUMPRODUCT((Parfaites!$B315=[23]Sem!$C$2:$C$181)*([23]Sem!$E$2:$G$181=300)),"")</f>
        <v/>
      </c>
      <c r="AA315">
        <f>IFERROR(SUMPRODUCT((Parfaites!$B315=Sem.015!$C$2:$C$181)*(Sem.015!$E$2:$G$181=300)),"")</f>
        <v>0</v>
      </c>
      <c r="AB315" t="str">
        <f>IFERROR(SUMPRODUCT((Parfaites!$B315=[24]Sem!$C$2:$C$181)*([24]Sem!$E$2:$G$181=300)),"")</f>
        <v/>
      </c>
      <c r="AC315" t="str">
        <f>IFERROR(SUMPRODUCT((Parfaites!$B315=[25]Sem!$C$2:$C$181)*([25]Sem!$E$2:$G$181=300)),"")</f>
        <v/>
      </c>
      <c r="AD315" t="str">
        <f>IFERROR(SUMPRODUCT((Parfaites!$B315=[26]Sem!$C$2:$C$181)*([26]Sem!$E$2:$G$181=300)),"")</f>
        <v/>
      </c>
      <c r="AE315" t="str">
        <f>IFERROR(SUMPRODUCT((Parfaites!$B315=[27]Sem!$C$2:$C$181)*([27]Sem!$E$2:$G$181=300)),"")</f>
        <v/>
      </c>
      <c r="AF315" t="str">
        <f>IFERROR(SUMPRODUCT((Parfaites!$B315=[28]Sem!$C$2:$C$181)*([28]Sem!$E$2:$G$181=300)),"")</f>
        <v/>
      </c>
      <c r="AG315" t="str">
        <f>IFERROR(SUMPRODUCT((Parfaites!$B315=[29]Sem!$C$2:$C$181)*([29]Sem!$E$2:$G$181=300)),"")</f>
        <v/>
      </c>
      <c r="AH315" t="str">
        <f>IFERROR(SUMPRODUCT((Parfaites!$B315=[16]Sem!$C$2:$C$181)*([16]Sem!$E$2:$G$181=300)),"")</f>
        <v/>
      </c>
      <c r="AI315" t="str">
        <f>IFERROR(SUMPRODUCT((Parfaites!$B315=[15]Sem!$C$2:$C$181)*([15]Sem!$E$2:$G$181=300)),"")</f>
        <v/>
      </c>
      <c r="AJ315" t="str">
        <f>IFERROR(SUMPRODUCT((Parfaites!$B315=[14]Sem!$C$2:$C$181)*([14]Sem!$E$2:$G$181=300)),"")</f>
        <v/>
      </c>
      <c r="AK315" t="str">
        <f>IFERROR(SUMPRODUCT((Parfaites!$B315=[13]Sem!$C$2:$C$181)*([13]Sem!$E$2:$G$181=300)),"")</f>
        <v/>
      </c>
      <c r="AL315" t="str">
        <f>IFERROR(SUMPRODUCT((Parfaites!$B315=[12]Sem!$C$2:$C$181)*([12]Sem!$E$2:$G$181=300)),"")</f>
        <v/>
      </c>
      <c r="AM315" t="str">
        <f>IFERROR(SUMPRODUCT((Parfaites!$B315=[11]Sem!$C$2:$C$181)*([11]Sem!$E$2:$G$181=300)),"")</f>
        <v/>
      </c>
      <c r="AN315" t="str">
        <f>IFERROR(SUMPRODUCT((Parfaites!$B315=[10]Sem!$C$2:$C$181)*([10]Sem!$E$2:$G$181=300)),"")</f>
        <v/>
      </c>
      <c r="AO315" t="str">
        <f>IFERROR(SUMPRODUCT((Parfaites!$B315=[9]Sem!$C$2:$C$181)*([9]Sem!$E$2:$G$181=300)),"")</f>
        <v/>
      </c>
      <c r="AP315">
        <f>IFERROR(SUMPRODUCT((Parfaites!$B315=Sem.030!$C$2:$C$181)*(Sem.030!$E$2:$G$181=300)),"")</f>
        <v>0</v>
      </c>
      <c r="AQ315" t="str">
        <f>IFERROR(SUMPRODUCT((Parfaites!$B315=[8]Sem!$C$2:$C$181)*([8]Sem!$E$2:$G$181=300)),"")</f>
        <v/>
      </c>
      <c r="AR315" t="str">
        <f>IFERROR(SUMPRODUCT((Parfaites!$B315=[7]Sem!$C$2:$C$181)*([7]Sem!$E$2:$G$181=300)),"")</f>
        <v/>
      </c>
      <c r="AS315" t="str">
        <f>IFERROR(SUMPRODUCT((Parfaites!$B315=[6]Sem!$C$2:$C$181)*([6]Sem!$E$2:$G$181=300)),"")</f>
        <v/>
      </c>
      <c r="AT315">
        <f>IFERROR(SUMPRODUCT((Parfaites!$B315=Sem.034!$C$2:$C$181)*(Sem.034!$E$2:$G$181=300)),"")</f>
        <v>0</v>
      </c>
    </row>
    <row r="316" spans="1:46" x14ac:dyDescent="0.25">
      <c r="A316" s="73">
        <v>1313</v>
      </c>
      <c r="B316" s="135">
        <f>'Informations personnelles'!C316</f>
        <v>0</v>
      </c>
      <c r="C316" s="147">
        <f>SUMPRODUCT((Parfaites!B316='Abat-Neuf'!C$2:C$181)*('Abat-Neuf'!E$2:G$181=300))</f>
        <v>0</v>
      </c>
      <c r="D316" s="127">
        <f t="shared" si="4"/>
        <v>0</v>
      </c>
      <c r="E316" s="126">
        <f>IFERROR(C316*Données!$X$25+D316*Données!$X$23,"")</f>
        <v>0</v>
      </c>
      <c r="M316">
        <f>IFERROR(SUMPRODUCT((Parfaites!$B316=Sem.01!$C$2:$C$181)*(Sem.01!$E$2:$G$181=300)),"")</f>
        <v>0</v>
      </c>
      <c r="N316" t="str">
        <f>IFERROR(SUMPRODUCT((Parfaites!$B316=[1]Sem!$C$2:$C$181)*([1]Sem!$E$2:$G$181=300)),"")</f>
        <v/>
      </c>
      <c r="O316">
        <f>IFERROR(SUMPRODUCT((Parfaites!$B316=Sem.03!$C$2:$C$181)*(Sem.03!$E$2:$G$181=300)),"")</f>
        <v>0</v>
      </c>
      <c r="P316" t="str">
        <f>IFERROR(SUMPRODUCT((Parfaites!$B316=[2]Sem!$C$2:$C$181)*([2]Sem!$E$2:$G$181=300)),"")</f>
        <v/>
      </c>
      <c r="Q316" t="str">
        <f>IFERROR(SUMPRODUCT((Parfaites!$B316=[3]Sem!$C$2:$C$181)*([3]Sem!$E$2:$G$181=300)),"")</f>
        <v/>
      </c>
      <c r="R316" t="str">
        <f>IFERROR(SUMPRODUCT((Parfaites!$B316=[4]Sem!$C$2:$C$181)*([4]Sem!$E$2:$G$181=300)),"")</f>
        <v/>
      </c>
      <c r="S316" t="str">
        <f>IFERROR(SUMPRODUCT((Parfaites!$B316=[5]Sem!$C$2:$C$181)*([5]Sem!$E$2:$G$181=300)),"")</f>
        <v/>
      </c>
      <c r="T316" t="str">
        <f>IFERROR(SUMPRODUCT((Parfaites!$B316=[17]Sem!$C$2:$C$181)*([17]Sem!$E$2:$G$181=300)),"")</f>
        <v/>
      </c>
      <c r="U316" t="str">
        <f>IFERROR(SUMPRODUCT((Parfaites!$B316=[18]Sem!$C$2:$C$181)*([18]Sem!$E$2:$G$181=300)),"")</f>
        <v/>
      </c>
      <c r="V316" t="str">
        <f>IFERROR(SUMPRODUCT((Parfaites!$B316=[19]Sem!$C$2:$C$181)*([19]Sem!$E$2:$G$181=300)),"")</f>
        <v/>
      </c>
      <c r="W316" t="str">
        <f>IFERROR(SUMPRODUCT((Parfaites!$B316=[20]Sem!$C$2:$C$181)*([20]Sem!$E$2:$G$181=300)),"")</f>
        <v/>
      </c>
      <c r="X316" t="str">
        <f>IFERROR(SUMPRODUCT((Parfaites!$B316=[21]Sem!$C$2:$C$181)*([21]Sem!$E$2:$G$181=300)),"")</f>
        <v/>
      </c>
      <c r="Y316" t="str">
        <f>IFERROR(SUMPRODUCT((Parfaites!$B316=[22]Sem!$C$2:$C$181)*([22]Sem!$E$2:$G$181=300)),"")</f>
        <v/>
      </c>
      <c r="Z316" t="str">
        <f>IFERROR(SUMPRODUCT((Parfaites!$B316=[23]Sem!$C$2:$C$181)*([23]Sem!$E$2:$G$181=300)),"")</f>
        <v/>
      </c>
      <c r="AA316">
        <f>IFERROR(SUMPRODUCT((Parfaites!$B316=Sem.015!$C$2:$C$181)*(Sem.015!$E$2:$G$181=300)),"")</f>
        <v>0</v>
      </c>
      <c r="AB316" t="str">
        <f>IFERROR(SUMPRODUCT((Parfaites!$B316=[24]Sem!$C$2:$C$181)*([24]Sem!$E$2:$G$181=300)),"")</f>
        <v/>
      </c>
      <c r="AC316" t="str">
        <f>IFERROR(SUMPRODUCT((Parfaites!$B316=[25]Sem!$C$2:$C$181)*([25]Sem!$E$2:$G$181=300)),"")</f>
        <v/>
      </c>
      <c r="AD316" t="str">
        <f>IFERROR(SUMPRODUCT((Parfaites!$B316=[26]Sem!$C$2:$C$181)*([26]Sem!$E$2:$G$181=300)),"")</f>
        <v/>
      </c>
      <c r="AE316" t="str">
        <f>IFERROR(SUMPRODUCT((Parfaites!$B316=[27]Sem!$C$2:$C$181)*([27]Sem!$E$2:$G$181=300)),"")</f>
        <v/>
      </c>
      <c r="AF316" t="str">
        <f>IFERROR(SUMPRODUCT((Parfaites!$B316=[28]Sem!$C$2:$C$181)*([28]Sem!$E$2:$G$181=300)),"")</f>
        <v/>
      </c>
      <c r="AG316" t="str">
        <f>IFERROR(SUMPRODUCT((Parfaites!$B316=[29]Sem!$C$2:$C$181)*([29]Sem!$E$2:$G$181=300)),"")</f>
        <v/>
      </c>
      <c r="AH316" t="str">
        <f>IFERROR(SUMPRODUCT((Parfaites!$B316=[16]Sem!$C$2:$C$181)*([16]Sem!$E$2:$G$181=300)),"")</f>
        <v/>
      </c>
      <c r="AI316" t="str">
        <f>IFERROR(SUMPRODUCT((Parfaites!$B316=[15]Sem!$C$2:$C$181)*([15]Sem!$E$2:$G$181=300)),"")</f>
        <v/>
      </c>
      <c r="AJ316" t="str">
        <f>IFERROR(SUMPRODUCT((Parfaites!$B316=[14]Sem!$C$2:$C$181)*([14]Sem!$E$2:$G$181=300)),"")</f>
        <v/>
      </c>
      <c r="AK316" t="str">
        <f>IFERROR(SUMPRODUCT((Parfaites!$B316=[13]Sem!$C$2:$C$181)*([13]Sem!$E$2:$G$181=300)),"")</f>
        <v/>
      </c>
      <c r="AL316" t="str">
        <f>IFERROR(SUMPRODUCT((Parfaites!$B316=[12]Sem!$C$2:$C$181)*([12]Sem!$E$2:$G$181=300)),"")</f>
        <v/>
      </c>
      <c r="AM316" t="str">
        <f>IFERROR(SUMPRODUCT((Parfaites!$B316=[11]Sem!$C$2:$C$181)*([11]Sem!$E$2:$G$181=300)),"")</f>
        <v/>
      </c>
      <c r="AN316" t="str">
        <f>IFERROR(SUMPRODUCT((Parfaites!$B316=[10]Sem!$C$2:$C$181)*([10]Sem!$E$2:$G$181=300)),"")</f>
        <v/>
      </c>
      <c r="AO316" t="str">
        <f>IFERROR(SUMPRODUCT((Parfaites!$B316=[9]Sem!$C$2:$C$181)*([9]Sem!$E$2:$G$181=300)),"")</f>
        <v/>
      </c>
      <c r="AP316">
        <f>IFERROR(SUMPRODUCT((Parfaites!$B316=Sem.030!$C$2:$C$181)*(Sem.030!$E$2:$G$181=300)),"")</f>
        <v>0</v>
      </c>
      <c r="AQ316" t="str">
        <f>IFERROR(SUMPRODUCT((Parfaites!$B316=[8]Sem!$C$2:$C$181)*([8]Sem!$E$2:$G$181=300)),"")</f>
        <v/>
      </c>
      <c r="AR316" t="str">
        <f>IFERROR(SUMPRODUCT((Parfaites!$B316=[7]Sem!$C$2:$C$181)*([7]Sem!$E$2:$G$181=300)),"")</f>
        <v/>
      </c>
      <c r="AS316" t="str">
        <f>IFERROR(SUMPRODUCT((Parfaites!$B316=[6]Sem!$C$2:$C$181)*([6]Sem!$E$2:$G$181=300)),"")</f>
        <v/>
      </c>
      <c r="AT316">
        <f>IFERROR(SUMPRODUCT((Parfaites!$B316=Sem.034!$C$2:$C$181)*(Sem.034!$E$2:$G$181=300)),"")</f>
        <v>0</v>
      </c>
    </row>
    <row r="317" spans="1:46" x14ac:dyDescent="0.25">
      <c r="A317" s="73">
        <v>1314</v>
      </c>
      <c r="B317" s="135">
        <f>'Informations personnelles'!C317</f>
        <v>0</v>
      </c>
      <c r="C317" s="147">
        <f>SUMPRODUCT((Parfaites!B317='Abat-Neuf'!C$2:C$181)*('Abat-Neuf'!E$2:G$181=300))</f>
        <v>0</v>
      </c>
      <c r="D317" s="127">
        <f t="shared" si="4"/>
        <v>0</v>
      </c>
      <c r="E317" s="126">
        <f>IFERROR(C317*Données!$X$25+D317*Données!$X$23,"")</f>
        <v>0</v>
      </c>
      <c r="M317">
        <f>IFERROR(SUMPRODUCT((Parfaites!$B317=Sem.01!$C$2:$C$181)*(Sem.01!$E$2:$G$181=300)),"")</f>
        <v>0</v>
      </c>
      <c r="N317" t="str">
        <f>IFERROR(SUMPRODUCT((Parfaites!$B317=[1]Sem!$C$2:$C$181)*([1]Sem!$E$2:$G$181=300)),"")</f>
        <v/>
      </c>
      <c r="O317">
        <f>IFERROR(SUMPRODUCT((Parfaites!$B317=Sem.03!$C$2:$C$181)*(Sem.03!$E$2:$G$181=300)),"")</f>
        <v>0</v>
      </c>
      <c r="P317" t="str">
        <f>IFERROR(SUMPRODUCT((Parfaites!$B317=[2]Sem!$C$2:$C$181)*([2]Sem!$E$2:$G$181=300)),"")</f>
        <v/>
      </c>
      <c r="Q317" t="str">
        <f>IFERROR(SUMPRODUCT((Parfaites!$B317=[3]Sem!$C$2:$C$181)*([3]Sem!$E$2:$G$181=300)),"")</f>
        <v/>
      </c>
      <c r="R317" t="str">
        <f>IFERROR(SUMPRODUCT((Parfaites!$B317=[4]Sem!$C$2:$C$181)*([4]Sem!$E$2:$G$181=300)),"")</f>
        <v/>
      </c>
      <c r="S317" t="str">
        <f>IFERROR(SUMPRODUCT((Parfaites!$B317=[5]Sem!$C$2:$C$181)*([5]Sem!$E$2:$G$181=300)),"")</f>
        <v/>
      </c>
      <c r="T317" t="str">
        <f>IFERROR(SUMPRODUCT((Parfaites!$B317=[17]Sem!$C$2:$C$181)*([17]Sem!$E$2:$G$181=300)),"")</f>
        <v/>
      </c>
      <c r="U317" t="str">
        <f>IFERROR(SUMPRODUCT((Parfaites!$B317=[18]Sem!$C$2:$C$181)*([18]Sem!$E$2:$G$181=300)),"")</f>
        <v/>
      </c>
      <c r="V317" t="str">
        <f>IFERROR(SUMPRODUCT((Parfaites!$B317=[19]Sem!$C$2:$C$181)*([19]Sem!$E$2:$G$181=300)),"")</f>
        <v/>
      </c>
      <c r="W317" t="str">
        <f>IFERROR(SUMPRODUCT((Parfaites!$B317=[20]Sem!$C$2:$C$181)*([20]Sem!$E$2:$G$181=300)),"")</f>
        <v/>
      </c>
      <c r="X317" t="str">
        <f>IFERROR(SUMPRODUCT((Parfaites!$B317=[21]Sem!$C$2:$C$181)*([21]Sem!$E$2:$G$181=300)),"")</f>
        <v/>
      </c>
      <c r="Y317" t="str">
        <f>IFERROR(SUMPRODUCT((Parfaites!$B317=[22]Sem!$C$2:$C$181)*([22]Sem!$E$2:$G$181=300)),"")</f>
        <v/>
      </c>
      <c r="Z317" t="str">
        <f>IFERROR(SUMPRODUCT((Parfaites!$B317=[23]Sem!$C$2:$C$181)*([23]Sem!$E$2:$G$181=300)),"")</f>
        <v/>
      </c>
      <c r="AA317">
        <f>IFERROR(SUMPRODUCT((Parfaites!$B317=Sem.015!$C$2:$C$181)*(Sem.015!$E$2:$G$181=300)),"")</f>
        <v>0</v>
      </c>
      <c r="AB317" t="str">
        <f>IFERROR(SUMPRODUCT((Parfaites!$B317=[24]Sem!$C$2:$C$181)*([24]Sem!$E$2:$G$181=300)),"")</f>
        <v/>
      </c>
      <c r="AC317" t="str">
        <f>IFERROR(SUMPRODUCT((Parfaites!$B317=[25]Sem!$C$2:$C$181)*([25]Sem!$E$2:$G$181=300)),"")</f>
        <v/>
      </c>
      <c r="AD317" t="str">
        <f>IFERROR(SUMPRODUCT((Parfaites!$B317=[26]Sem!$C$2:$C$181)*([26]Sem!$E$2:$G$181=300)),"")</f>
        <v/>
      </c>
      <c r="AE317" t="str">
        <f>IFERROR(SUMPRODUCT((Parfaites!$B317=[27]Sem!$C$2:$C$181)*([27]Sem!$E$2:$G$181=300)),"")</f>
        <v/>
      </c>
      <c r="AF317" t="str">
        <f>IFERROR(SUMPRODUCT((Parfaites!$B317=[28]Sem!$C$2:$C$181)*([28]Sem!$E$2:$G$181=300)),"")</f>
        <v/>
      </c>
      <c r="AG317" t="str">
        <f>IFERROR(SUMPRODUCT((Parfaites!$B317=[29]Sem!$C$2:$C$181)*([29]Sem!$E$2:$G$181=300)),"")</f>
        <v/>
      </c>
      <c r="AH317" t="str">
        <f>IFERROR(SUMPRODUCT((Parfaites!$B317=[16]Sem!$C$2:$C$181)*([16]Sem!$E$2:$G$181=300)),"")</f>
        <v/>
      </c>
      <c r="AI317" t="str">
        <f>IFERROR(SUMPRODUCT((Parfaites!$B317=[15]Sem!$C$2:$C$181)*([15]Sem!$E$2:$G$181=300)),"")</f>
        <v/>
      </c>
      <c r="AJ317" t="str">
        <f>IFERROR(SUMPRODUCT((Parfaites!$B317=[14]Sem!$C$2:$C$181)*([14]Sem!$E$2:$G$181=300)),"")</f>
        <v/>
      </c>
      <c r="AK317" t="str">
        <f>IFERROR(SUMPRODUCT((Parfaites!$B317=[13]Sem!$C$2:$C$181)*([13]Sem!$E$2:$G$181=300)),"")</f>
        <v/>
      </c>
      <c r="AL317" t="str">
        <f>IFERROR(SUMPRODUCT((Parfaites!$B317=[12]Sem!$C$2:$C$181)*([12]Sem!$E$2:$G$181=300)),"")</f>
        <v/>
      </c>
      <c r="AM317" t="str">
        <f>IFERROR(SUMPRODUCT((Parfaites!$B317=[11]Sem!$C$2:$C$181)*([11]Sem!$E$2:$G$181=300)),"")</f>
        <v/>
      </c>
      <c r="AN317" t="str">
        <f>IFERROR(SUMPRODUCT((Parfaites!$B317=[10]Sem!$C$2:$C$181)*([10]Sem!$E$2:$G$181=300)),"")</f>
        <v/>
      </c>
      <c r="AO317" t="str">
        <f>IFERROR(SUMPRODUCT((Parfaites!$B317=[9]Sem!$C$2:$C$181)*([9]Sem!$E$2:$G$181=300)),"")</f>
        <v/>
      </c>
      <c r="AP317">
        <f>IFERROR(SUMPRODUCT((Parfaites!$B317=Sem.030!$C$2:$C$181)*(Sem.030!$E$2:$G$181=300)),"")</f>
        <v>0</v>
      </c>
      <c r="AQ317" t="str">
        <f>IFERROR(SUMPRODUCT((Parfaites!$B317=[8]Sem!$C$2:$C$181)*([8]Sem!$E$2:$G$181=300)),"")</f>
        <v/>
      </c>
      <c r="AR317" t="str">
        <f>IFERROR(SUMPRODUCT((Parfaites!$B317=[7]Sem!$C$2:$C$181)*([7]Sem!$E$2:$G$181=300)),"")</f>
        <v/>
      </c>
      <c r="AS317" t="str">
        <f>IFERROR(SUMPRODUCT((Parfaites!$B317=[6]Sem!$C$2:$C$181)*([6]Sem!$E$2:$G$181=300)),"")</f>
        <v/>
      </c>
      <c r="AT317">
        <f>IFERROR(SUMPRODUCT((Parfaites!$B317=Sem.034!$C$2:$C$181)*(Sem.034!$E$2:$G$181=300)),"")</f>
        <v>0</v>
      </c>
    </row>
    <row r="318" spans="1:46" x14ac:dyDescent="0.25">
      <c r="A318" s="73">
        <v>1315</v>
      </c>
      <c r="B318" s="135">
        <f>'Informations personnelles'!C318</f>
        <v>0</v>
      </c>
      <c r="C318" s="147">
        <f>SUMPRODUCT((Parfaites!B318='Abat-Neuf'!C$2:C$181)*('Abat-Neuf'!E$2:G$181=300))</f>
        <v>0</v>
      </c>
      <c r="D318" s="127">
        <f t="shared" si="4"/>
        <v>0</v>
      </c>
      <c r="E318" s="126">
        <f>IFERROR(C318*Données!$X$25+D318*Données!$X$23,"")</f>
        <v>0</v>
      </c>
      <c r="M318">
        <f>IFERROR(SUMPRODUCT((Parfaites!$B318=Sem.01!$C$2:$C$181)*(Sem.01!$E$2:$G$181=300)),"")</f>
        <v>0</v>
      </c>
      <c r="N318" t="str">
        <f>IFERROR(SUMPRODUCT((Parfaites!$B318=[1]Sem!$C$2:$C$181)*([1]Sem!$E$2:$G$181=300)),"")</f>
        <v/>
      </c>
      <c r="O318">
        <f>IFERROR(SUMPRODUCT((Parfaites!$B318=Sem.03!$C$2:$C$181)*(Sem.03!$E$2:$G$181=300)),"")</f>
        <v>0</v>
      </c>
      <c r="P318" t="str">
        <f>IFERROR(SUMPRODUCT((Parfaites!$B318=[2]Sem!$C$2:$C$181)*([2]Sem!$E$2:$G$181=300)),"")</f>
        <v/>
      </c>
      <c r="Q318" t="str">
        <f>IFERROR(SUMPRODUCT((Parfaites!$B318=[3]Sem!$C$2:$C$181)*([3]Sem!$E$2:$G$181=300)),"")</f>
        <v/>
      </c>
      <c r="R318" t="str">
        <f>IFERROR(SUMPRODUCT((Parfaites!$B318=[4]Sem!$C$2:$C$181)*([4]Sem!$E$2:$G$181=300)),"")</f>
        <v/>
      </c>
      <c r="S318" t="str">
        <f>IFERROR(SUMPRODUCT((Parfaites!$B318=[5]Sem!$C$2:$C$181)*([5]Sem!$E$2:$G$181=300)),"")</f>
        <v/>
      </c>
      <c r="T318" t="str">
        <f>IFERROR(SUMPRODUCT((Parfaites!$B318=[17]Sem!$C$2:$C$181)*([17]Sem!$E$2:$G$181=300)),"")</f>
        <v/>
      </c>
      <c r="U318" t="str">
        <f>IFERROR(SUMPRODUCT((Parfaites!$B318=[18]Sem!$C$2:$C$181)*([18]Sem!$E$2:$G$181=300)),"")</f>
        <v/>
      </c>
      <c r="V318" t="str">
        <f>IFERROR(SUMPRODUCT((Parfaites!$B318=[19]Sem!$C$2:$C$181)*([19]Sem!$E$2:$G$181=300)),"")</f>
        <v/>
      </c>
      <c r="W318" t="str">
        <f>IFERROR(SUMPRODUCT((Parfaites!$B318=[20]Sem!$C$2:$C$181)*([20]Sem!$E$2:$G$181=300)),"")</f>
        <v/>
      </c>
      <c r="X318" t="str">
        <f>IFERROR(SUMPRODUCT((Parfaites!$B318=[21]Sem!$C$2:$C$181)*([21]Sem!$E$2:$G$181=300)),"")</f>
        <v/>
      </c>
      <c r="Y318" t="str">
        <f>IFERROR(SUMPRODUCT((Parfaites!$B318=[22]Sem!$C$2:$C$181)*([22]Sem!$E$2:$G$181=300)),"")</f>
        <v/>
      </c>
      <c r="Z318" t="str">
        <f>IFERROR(SUMPRODUCT((Parfaites!$B318=[23]Sem!$C$2:$C$181)*([23]Sem!$E$2:$G$181=300)),"")</f>
        <v/>
      </c>
      <c r="AA318">
        <f>IFERROR(SUMPRODUCT((Parfaites!$B318=Sem.015!$C$2:$C$181)*(Sem.015!$E$2:$G$181=300)),"")</f>
        <v>0</v>
      </c>
      <c r="AB318" t="str">
        <f>IFERROR(SUMPRODUCT((Parfaites!$B318=[24]Sem!$C$2:$C$181)*([24]Sem!$E$2:$G$181=300)),"")</f>
        <v/>
      </c>
      <c r="AC318" t="str">
        <f>IFERROR(SUMPRODUCT((Parfaites!$B318=[25]Sem!$C$2:$C$181)*([25]Sem!$E$2:$G$181=300)),"")</f>
        <v/>
      </c>
      <c r="AD318" t="str">
        <f>IFERROR(SUMPRODUCT((Parfaites!$B318=[26]Sem!$C$2:$C$181)*([26]Sem!$E$2:$G$181=300)),"")</f>
        <v/>
      </c>
      <c r="AE318" t="str">
        <f>IFERROR(SUMPRODUCT((Parfaites!$B318=[27]Sem!$C$2:$C$181)*([27]Sem!$E$2:$G$181=300)),"")</f>
        <v/>
      </c>
      <c r="AF318" t="str">
        <f>IFERROR(SUMPRODUCT((Parfaites!$B318=[28]Sem!$C$2:$C$181)*([28]Sem!$E$2:$G$181=300)),"")</f>
        <v/>
      </c>
      <c r="AG318" t="str">
        <f>IFERROR(SUMPRODUCT((Parfaites!$B318=[29]Sem!$C$2:$C$181)*([29]Sem!$E$2:$G$181=300)),"")</f>
        <v/>
      </c>
      <c r="AH318" t="str">
        <f>IFERROR(SUMPRODUCT((Parfaites!$B318=[16]Sem!$C$2:$C$181)*([16]Sem!$E$2:$G$181=300)),"")</f>
        <v/>
      </c>
      <c r="AI318" t="str">
        <f>IFERROR(SUMPRODUCT((Parfaites!$B318=[15]Sem!$C$2:$C$181)*([15]Sem!$E$2:$G$181=300)),"")</f>
        <v/>
      </c>
      <c r="AJ318" t="str">
        <f>IFERROR(SUMPRODUCT((Parfaites!$B318=[14]Sem!$C$2:$C$181)*([14]Sem!$E$2:$G$181=300)),"")</f>
        <v/>
      </c>
      <c r="AK318" t="str">
        <f>IFERROR(SUMPRODUCT((Parfaites!$B318=[13]Sem!$C$2:$C$181)*([13]Sem!$E$2:$G$181=300)),"")</f>
        <v/>
      </c>
      <c r="AL318" t="str">
        <f>IFERROR(SUMPRODUCT((Parfaites!$B318=[12]Sem!$C$2:$C$181)*([12]Sem!$E$2:$G$181=300)),"")</f>
        <v/>
      </c>
      <c r="AM318" t="str">
        <f>IFERROR(SUMPRODUCT((Parfaites!$B318=[11]Sem!$C$2:$C$181)*([11]Sem!$E$2:$G$181=300)),"")</f>
        <v/>
      </c>
      <c r="AN318" t="str">
        <f>IFERROR(SUMPRODUCT((Parfaites!$B318=[10]Sem!$C$2:$C$181)*([10]Sem!$E$2:$G$181=300)),"")</f>
        <v/>
      </c>
      <c r="AO318" t="str">
        <f>IFERROR(SUMPRODUCT((Parfaites!$B318=[9]Sem!$C$2:$C$181)*([9]Sem!$E$2:$G$181=300)),"")</f>
        <v/>
      </c>
      <c r="AP318">
        <f>IFERROR(SUMPRODUCT((Parfaites!$B318=Sem.030!$C$2:$C$181)*(Sem.030!$E$2:$G$181=300)),"")</f>
        <v>0</v>
      </c>
      <c r="AQ318" t="str">
        <f>IFERROR(SUMPRODUCT((Parfaites!$B318=[8]Sem!$C$2:$C$181)*([8]Sem!$E$2:$G$181=300)),"")</f>
        <v/>
      </c>
      <c r="AR318" t="str">
        <f>IFERROR(SUMPRODUCT((Parfaites!$B318=[7]Sem!$C$2:$C$181)*([7]Sem!$E$2:$G$181=300)),"")</f>
        <v/>
      </c>
      <c r="AS318" t="str">
        <f>IFERROR(SUMPRODUCT((Parfaites!$B318=[6]Sem!$C$2:$C$181)*([6]Sem!$E$2:$G$181=300)),"")</f>
        <v/>
      </c>
      <c r="AT318">
        <f>IFERROR(SUMPRODUCT((Parfaites!$B318=Sem.034!$C$2:$C$181)*(Sem.034!$E$2:$G$181=300)),"")</f>
        <v>0</v>
      </c>
    </row>
    <row r="319" spans="1:46" x14ac:dyDescent="0.25">
      <c r="A319" s="73">
        <v>1316</v>
      </c>
      <c r="B319" s="135">
        <f>'Informations personnelles'!C319</f>
        <v>0</v>
      </c>
      <c r="C319" s="147">
        <f>SUMPRODUCT((Parfaites!B319='Abat-Neuf'!C$2:C$181)*('Abat-Neuf'!E$2:G$181=300))</f>
        <v>0</v>
      </c>
      <c r="D319" s="127">
        <f t="shared" si="4"/>
        <v>0</v>
      </c>
      <c r="E319" s="126">
        <f>IFERROR(C319*Données!$X$25+D319*Données!$X$23,"")</f>
        <v>0</v>
      </c>
      <c r="M319">
        <f>IFERROR(SUMPRODUCT((Parfaites!$B319=Sem.01!$C$2:$C$181)*(Sem.01!$E$2:$G$181=300)),"")</f>
        <v>0</v>
      </c>
      <c r="N319" t="str">
        <f>IFERROR(SUMPRODUCT((Parfaites!$B319=[1]Sem!$C$2:$C$181)*([1]Sem!$E$2:$G$181=300)),"")</f>
        <v/>
      </c>
      <c r="O319">
        <f>IFERROR(SUMPRODUCT((Parfaites!$B319=Sem.03!$C$2:$C$181)*(Sem.03!$E$2:$G$181=300)),"")</f>
        <v>0</v>
      </c>
      <c r="P319" t="str">
        <f>IFERROR(SUMPRODUCT((Parfaites!$B319=[2]Sem!$C$2:$C$181)*([2]Sem!$E$2:$G$181=300)),"")</f>
        <v/>
      </c>
      <c r="Q319" t="str">
        <f>IFERROR(SUMPRODUCT((Parfaites!$B319=[3]Sem!$C$2:$C$181)*([3]Sem!$E$2:$G$181=300)),"")</f>
        <v/>
      </c>
      <c r="R319" t="str">
        <f>IFERROR(SUMPRODUCT((Parfaites!$B319=[4]Sem!$C$2:$C$181)*([4]Sem!$E$2:$G$181=300)),"")</f>
        <v/>
      </c>
      <c r="S319" t="str">
        <f>IFERROR(SUMPRODUCT((Parfaites!$B319=[5]Sem!$C$2:$C$181)*([5]Sem!$E$2:$G$181=300)),"")</f>
        <v/>
      </c>
      <c r="T319" t="str">
        <f>IFERROR(SUMPRODUCT((Parfaites!$B319=[17]Sem!$C$2:$C$181)*([17]Sem!$E$2:$G$181=300)),"")</f>
        <v/>
      </c>
      <c r="U319" t="str">
        <f>IFERROR(SUMPRODUCT((Parfaites!$B319=[18]Sem!$C$2:$C$181)*([18]Sem!$E$2:$G$181=300)),"")</f>
        <v/>
      </c>
      <c r="V319" t="str">
        <f>IFERROR(SUMPRODUCT((Parfaites!$B319=[19]Sem!$C$2:$C$181)*([19]Sem!$E$2:$G$181=300)),"")</f>
        <v/>
      </c>
      <c r="W319" t="str">
        <f>IFERROR(SUMPRODUCT((Parfaites!$B319=[20]Sem!$C$2:$C$181)*([20]Sem!$E$2:$G$181=300)),"")</f>
        <v/>
      </c>
      <c r="X319" t="str">
        <f>IFERROR(SUMPRODUCT((Parfaites!$B319=[21]Sem!$C$2:$C$181)*([21]Sem!$E$2:$G$181=300)),"")</f>
        <v/>
      </c>
      <c r="Y319" t="str">
        <f>IFERROR(SUMPRODUCT((Parfaites!$B319=[22]Sem!$C$2:$C$181)*([22]Sem!$E$2:$G$181=300)),"")</f>
        <v/>
      </c>
      <c r="Z319" t="str">
        <f>IFERROR(SUMPRODUCT((Parfaites!$B319=[23]Sem!$C$2:$C$181)*([23]Sem!$E$2:$G$181=300)),"")</f>
        <v/>
      </c>
      <c r="AA319">
        <f>IFERROR(SUMPRODUCT((Parfaites!$B319=Sem.015!$C$2:$C$181)*(Sem.015!$E$2:$G$181=300)),"")</f>
        <v>0</v>
      </c>
      <c r="AB319" t="str">
        <f>IFERROR(SUMPRODUCT((Parfaites!$B319=[24]Sem!$C$2:$C$181)*([24]Sem!$E$2:$G$181=300)),"")</f>
        <v/>
      </c>
      <c r="AC319" t="str">
        <f>IFERROR(SUMPRODUCT((Parfaites!$B319=[25]Sem!$C$2:$C$181)*([25]Sem!$E$2:$G$181=300)),"")</f>
        <v/>
      </c>
      <c r="AD319" t="str">
        <f>IFERROR(SUMPRODUCT((Parfaites!$B319=[26]Sem!$C$2:$C$181)*([26]Sem!$E$2:$G$181=300)),"")</f>
        <v/>
      </c>
      <c r="AE319" t="str">
        <f>IFERROR(SUMPRODUCT((Parfaites!$B319=[27]Sem!$C$2:$C$181)*([27]Sem!$E$2:$G$181=300)),"")</f>
        <v/>
      </c>
      <c r="AF319" t="str">
        <f>IFERROR(SUMPRODUCT((Parfaites!$B319=[28]Sem!$C$2:$C$181)*([28]Sem!$E$2:$G$181=300)),"")</f>
        <v/>
      </c>
      <c r="AG319" t="str">
        <f>IFERROR(SUMPRODUCT((Parfaites!$B319=[29]Sem!$C$2:$C$181)*([29]Sem!$E$2:$G$181=300)),"")</f>
        <v/>
      </c>
      <c r="AH319" t="str">
        <f>IFERROR(SUMPRODUCT((Parfaites!$B319=[16]Sem!$C$2:$C$181)*([16]Sem!$E$2:$G$181=300)),"")</f>
        <v/>
      </c>
      <c r="AI319" t="str">
        <f>IFERROR(SUMPRODUCT((Parfaites!$B319=[15]Sem!$C$2:$C$181)*([15]Sem!$E$2:$G$181=300)),"")</f>
        <v/>
      </c>
      <c r="AJ319" t="str">
        <f>IFERROR(SUMPRODUCT((Parfaites!$B319=[14]Sem!$C$2:$C$181)*([14]Sem!$E$2:$G$181=300)),"")</f>
        <v/>
      </c>
      <c r="AK319" t="str">
        <f>IFERROR(SUMPRODUCT((Parfaites!$B319=[13]Sem!$C$2:$C$181)*([13]Sem!$E$2:$G$181=300)),"")</f>
        <v/>
      </c>
      <c r="AL319" t="str">
        <f>IFERROR(SUMPRODUCT((Parfaites!$B319=[12]Sem!$C$2:$C$181)*([12]Sem!$E$2:$G$181=300)),"")</f>
        <v/>
      </c>
      <c r="AM319" t="str">
        <f>IFERROR(SUMPRODUCT((Parfaites!$B319=[11]Sem!$C$2:$C$181)*([11]Sem!$E$2:$G$181=300)),"")</f>
        <v/>
      </c>
      <c r="AN319" t="str">
        <f>IFERROR(SUMPRODUCT((Parfaites!$B319=[10]Sem!$C$2:$C$181)*([10]Sem!$E$2:$G$181=300)),"")</f>
        <v/>
      </c>
      <c r="AO319" t="str">
        <f>IFERROR(SUMPRODUCT((Parfaites!$B319=[9]Sem!$C$2:$C$181)*([9]Sem!$E$2:$G$181=300)),"")</f>
        <v/>
      </c>
      <c r="AP319">
        <f>IFERROR(SUMPRODUCT((Parfaites!$B319=Sem.030!$C$2:$C$181)*(Sem.030!$E$2:$G$181=300)),"")</f>
        <v>0</v>
      </c>
      <c r="AQ319" t="str">
        <f>IFERROR(SUMPRODUCT((Parfaites!$B319=[8]Sem!$C$2:$C$181)*([8]Sem!$E$2:$G$181=300)),"")</f>
        <v/>
      </c>
      <c r="AR319" t="str">
        <f>IFERROR(SUMPRODUCT((Parfaites!$B319=[7]Sem!$C$2:$C$181)*([7]Sem!$E$2:$G$181=300)),"")</f>
        <v/>
      </c>
      <c r="AS319" t="str">
        <f>IFERROR(SUMPRODUCT((Parfaites!$B319=[6]Sem!$C$2:$C$181)*([6]Sem!$E$2:$G$181=300)),"")</f>
        <v/>
      </c>
      <c r="AT319">
        <f>IFERROR(SUMPRODUCT((Parfaites!$B319=Sem.034!$C$2:$C$181)*(Sem.034!$E$2:$G$181=300)),"")</f>
        <v>0</v>
      </c>
    </row>
    <row r="320" spans="1:46" x14ac:dyDescent="0.25">
      <c r="A320" s="73">
        <v>1317</v>
      </c>
      <c r="B320" s="135">
        <f>'Informations personnelles'!C320</f>
        <v>0</v>
      </c>
      <c r="C320" s="147">
        <f>SUMPRODUCT((Parfaites!B320='Abat-Neuf'!C$2:C$181)*('Abat-Neuf'!E$2:G$181=300))</f>
        <v>0</v>
      </c>
      <c r="D320" s="127">
        <f t="shared" si="4"/>
        <v>0</v>
      </c>
      <c r="E320" s="126">
        <f>IFERROR(C320*Données!$X$25+D320*Données!$X$23,"")</f>
        <v>0</v>
      </c>
      <c r="M320">
        <f>IFERROR(SUMPRODUCT((Parfaites!$B320=Sem.01!$C$2:$C$181)*(Sem.01!$E$2:$G$181=300)),"")</f>
        <v>0</v>
      </c>
      <c r="N320" t="str">
        <f>IFERROR(SUMPRODUCT((Parfaites!$B320=[1]Sem!$C$2:$C$181)*([1]Sem!$E$2:$G$181=300)),"")</f>
        <v/>
      </c>
      <c r="O320">
        <f>IFERROR(SUMPRODUCT((Parfaites!$B320=Sem.03!$C$2:$C$181)*(Sem.03!$E$2:$G$181=300)),"")</f>
        <v>0</v>
      </c>
      <c r="P320" t="str">
        <f>IFERROR(SUMPRODUCT((Parfaites!$B320=[2]Sem!$C$2:$C$181)*([2]Sem!$E$2:$G$181=300)),"")</f>
        <v/>
      </c>
      <c r="Q320" t="str">
        <f>IFERROR(SUMPRODUCT((Parfaites!$B320=[3]Sem!$C$2:$C$181)*([3]Sem!$E$2:$G$181=300)),"")</f>
        <v/>
      </c>
      <c r="R320" t="str">
        <f>IFERROR(SUMPRODUCT((Parfaites!$B320=[4]Sem!$C$2:$C$181)*([4]Sem!$E$2:$G$181=300)),"")</f>
        <v/>
      </c>
      <c r="S320" t="str">
        <f>IFERROR(SUMPRODUCT((Parfaites!$B320=[5]Sem!$C$2:$C$181)*([5]Sem!$E$2:$G$181=300)),"")</f>
        <v/>
      </c>
      <c r="T320" t="str">
        <f>IFERROR(SUMPRODUCT((Parfaites!$B320=[17]Sem!$C$2:$C$181)*([17]Sem!$E$2:$G$181=300)),"")</f>
        <v/>
      </c>
      <c r="U320" t="str">
        <f>IFERROR(SUMPRODUCT((Parfaites!$B320=[18]Sem!$C$2:$C$181)*([18]Sem!$E$2:$G$181=300)),"")</f>
        <v/>
      </c>
      <c r="V320" t="str">
        <f>IFERROR(SUMPRODUCT((Parfaites!$B320=[19]Sem!$C$2:$C$181)*([19]Sem!$E$2:$G$181=300)),"")</f>
        <v/>
      </c>
      <c r="W320" t="str">
        <f>IFERROR(SUMPRODUCT((Parfaites!$B320=[20]Sem!$C$2:$C$181)*([20]Sem!$E$2:$G$181=300)),"")</f>
        <v/>
      </c>
      <c r="X320" t="str">
        <f>IFERROR(SUMPRODUCT((Parfaites!$B320=[21]Sem!$C$2:$C$181)*([21]Sem!$E$2:$G$181=300)),"")</f>
        <v/>
      </c>
      <c r="Y320" t="str">
        <f>IFERROR(SUMPRODUCT((Parfaites!$B320=[22]Sem!$C$2:$C$181)*([22]Sem!$E$2:$G$181=300)),"")</f>
        <v/>
      </c>
      <c r="Z320" t="str">
        <f>IFERROR(SUMPRODUCT((Parfaites!$B320=[23]Sem!$C$2:$C$181)*([23]Sem!$E$2:$G$181=300)),"")</f>
        <v/>
      </c>
      <c r="AA320">
        <f>IFERROR(SUMPRODUCT((Parfaites!$B320=Sem.015!$C$2:$C$181)*(Sem.015!$E$2:$G$181=300)),"")</f>
        <v>0</v>
      </c>
      <c r="AB320" t="str">
        <f>IFERROR(SUMPRODUCT((Parfaites!$B320=[24]Sem!$C$2:$C$181)*([24]Sem!$E$2:$G$181=300)),"")</f>
        <v/>
      </c>
      <c r="AC320" t="str">
        <f>IFERROR(SUMPRODUCT((Parfaites!$B320=[25]Sem!$C$2:$C$181)*([25]Sem!$E$2:$G$181=300)),"")</f>
        <v/>
      </c>
      <c r="AD320" t="str">
        <f>IFERROR(SUMPRODUCT((Parfaites!$B320=[26]Sem!$C$2:$C$181)*([26]Sem!$E$2:$G$181=300)),"")</f>
        <v/>
      </c>
      <c r="AE320" t="str">
        <f>IFERROR(SUMPRODUCT((Parfaites!$B320=[27]Sem!$C$2:$C$181)*([27]Sem!$E$2:$G$181=300)),"")</f>
        <v/>
      </c>
      <c r="AF320" t="str">
        <f>IFERROR(SUMPRODUCT((Parfaites!$B320=[28]Sem!$C$2:$C$181)*([28]Sem!$E$2:$G$181=300)),"")</f>
        <v/>
      </c>
      <c r="AG320" t="str">
        <f>IFERROR(SUMPRODUCT((Parfaites!$B320=[29]Sem!$C$2:$C$181)*([29]Sem!$E$2:$G$181=300)),"")</f>
        <v/>
      </c>
      <c r="AH320" t="str">
        <f>IFERROR(SUMPRODUCT((Parfaites!$B320=[16]Sem!$C$2:$C$181)*([16]Sem!$E$2:$G$181=300)),"")</f>
        <v/>
      </c>
      <c r="AI320" t="str">
        <f>IFERROR(SUMPRODUCT((Parfaites!$B320=[15]Sem!$C$2:$C$181)*([15]Sem!$E$2:$G$181=300)),"")</f>
        <v/>
      </c>
      <c r="AJ320" t="str">
        <f>IFERROR(SUMPRODUCT((Parfaites!$B320=[14]Sem!$C$2:$C$181)*([14]Sem!$E$2:$G$181=300)),"")</f>
        <v/>
      </c>
      <c r="AK320" t="str">
        <f>IFERROR(SUMPRODUCT((Parfaites!$B320=[13]Sem!$C$2:$C$181)*([13]Sem!$E$2:$G$181=300)),"")</f>
        <v/>
      </c>
      <c r="AL320" t="str">
        <f>IFERROR(SUMPRODUCT((Parfaites!$B320=[12]Sem!$C$2:$C$181)*([12]Sem!$E$2:$G$181=300)),"")</f>
        <v/>
      </c>
      <c r="AM320" t="str">
        <f>IFERROR(SUMPRODUCT((Parfaites!$B320=[11]Sem!$C$2:$C$181)*([11]Sem!$E$2:$G$181=300)),"")</f>
        <v/>
      </c>
      <c r="AN320" t="str">
        <f>IFERROR(SUMPRODUCT((Parfaites!$B320=[10]Sem!$C$2:$C$181)*([10]Sem!$E$2:$G$181=300)),"")</f>
        <v/>
      </c>
      <c r="AO320" t="str">
        <f>IFERROR(SUMPRODUCT((Parfaites!$B320=[9]Sem!$C$2:$C$181)*([9]Sem!$E$2:$G$181=300)),"")</f>
        <v/>
      </c>
      <c r="AP320">
        <f>IFERROR(SUMPRODUCT((Parfaites!$B320=Sem.030!$C$2:$C$181)*(Sem.030!$E$2:$G$181=300)),"")</f>
        <v>0</v>
      </c>
      <c r="AQ320" t="str">
        <f>IFERROR(SUMPRODUCT((Parfaites!$B320=[8]Sem!$C$2:$C$181)*([8]Sem!$E$2:$G$181=300)),"")</f>
        <v/>
      </c>
      <c r="AR320" t="str">
        <f>IFERROR(SUMPRODUCT((Parfaites!$B320=[7]Sem!$C$2:$C$181)*([7]Sem!$E$2:$G$181=300)),"")</f>
        <v/>
      </c>
      <c r="AS320" t="str">
        <f>IFERROR(SUMPRODUCT((Parfaites!$B320=[6]Sem!$C$2:$C$181)*([6]Sem!$E$2:$G$181=300)),"")</f>
        <v/>
      </c>
      <c r="AT320">
        <f>IFERROR(SUMPRODUCT((Parfaites!$B320=Sem.034!$C$2:$C$181)*(Sem.034!$E$2:$G$181=300)),"")</f>
        <v>0</v>
      </c>
    </row>
    <row r="321" spans="1:46" x14ac:dyDescent="0.25">
      <c r="A321" s="73">
        <v>1318</v>
      </c>
      <c r="B321" s="135">
        <f>'Informations personnelles'!C321</f>
        <v>0</v>
      </c>
      <c r="C321" s="147">
        <f>SUMPRODUCT((Parfaites!B321='Abat-Neuf'!C$2:C$181)*('Abat-Neuf'!E$2:G$181=300))</f>
        <v>0</v>
      </c>
      <c r="D321" s="127">
        <f t="shared" si="4"/>
        <v>0</v>
      </c>
      <c r="E321" s="126">
        <f>IFERROR(C321*Données!$X$25+D321*Données!$X$23,"")</f>
        <v>0</v>
      </c>
      <c r="M321">
        <f>IFERROR(SUMPRODUCT((Parfaites!$B321=Sem.01!$C$2:$C$181)*(Sem.01!$E$2:$G$181=300)),"")</f>
        <v>0</v>
      </c>
      <c r="N321" t="str">
        <f>IFERROR(SUMPRODUCT((Parfaites!$B321=[1]Sem!$C$2:$C$181)*([1]Sem!$E$2:$G$181=300)),"")</f>
        <v/>
      </c>
      <c r="O321">
        <f>IFERROR(SUMPRODUCT((Parfaites!$B321=Sem.03!$C$2:$C$181)*(Sem.03!$E$2:$G$181=300)),"")</f>
        <v>0</v>
      </c>
      <c r="P321" t="str">
        <f>IFERROR(SUMPRODUCT((Parfaites!$B321=[2]Sem!$C$2:$C$181)*([2]Sem!$E$2:$G$181=300)),"")</f>
        <v/>
      </c>
      <c r="Q321" t="str">
        <f>IFERROR(SUMPRODUCT((Parfaites!$B321=[3]Sem!$C$2:$C$181)*([3]Sem!$E$2:$G$181=300)),"")</f>
        <v/>
      </c>
      <c r="R321" t="str">
        <f>IFERROR(SUMPRODUCT((Parfaites!$B321=[4]Sem!$C$2:$C$181)*([4]Sem!$E$2:$G$181=300)),"")</f>
        <v/>
      </c>
      <c r="S321" t="str">
        <f>IFERROR(SUMPRODUCT((Parfaites!$B321=[5]Sem!$C$2:$C$181)*([5]Sem!$E$2:$G$181=300)),"")</f>
        <v/>
      </c>
      <c r="T321" t="str">
        <f>IFERROR(SUMPRODUCT((Parfaites!$B321=[17]Sem!$C$2:$C$181)*([17]Sem!$E$2:$G$181=300)),"")</f>
        <v/>
      </c>
      <c r="U321" t="str">
        <f>IFERROR(SUMPRODUCT((Parfaites!$B321=[18]Sem!$C$2:$C$181)*([18]Sem!$E$2:$G$181=300)),"")</f>
        <v/>
      </c>
      <c r="V321" t="str">
        <f>IFERROR(SUMPRODUCT((Parfaites!$B321=[19]Sem!$C$2:$C$181)*([19]Sem!$E$2:$G$181=300)),"")</f>
        <v/>
      </c>
      <c r="W321" t="str">
        <f>IFERROR(SUMPRODUCT((Parfaites!$B321=[20]Sem!$C$2:$C$181)*([20]Sem!$E$2:$G$181=300)),"")</f>
        <v/>
      </c>
      <c r="X321" t="str">
        <f>IFERROR(SUMPRODUCT((Parfaites!$B321=[21]Sem!$C$2:$C$181)*([21]Sem!$E$2:$G$181=300)),"")</f>
        <v/>
      </c>
      <c r="Y321" t="str">
        <f>IFERROR(SUMPRODUCT((Parfaites!$B321=[22]Sem!$C$2:$C$181)*([22]Sem!$E$2:$G$181=300)),"")</f>
        <v/>
      </c>
      <c r="Z321" t="str">
        <f>IFERROR(SUMPRODUCT((Parfaites!$B321=[23]Sem!$C$2:$C$181)*([23]Sem!$E$2:$G$181=300)),"")</f>
        <v/>
      </c>
      <c r="AA321">
        <f>IFERROR(SUMPRODUCT((Parfaites!$B321=Sem.015!$C$2:$C$181)*(Sem.015!$E$2:$G$181=300)),"")</f>
        <v>0</v>
      </c>
      <c r="AB321" t="str">
        <f>IFERROR(SUMPRODUCT((Parfaites!$B321=[24]Sem!$C$2:$C$181)*([24]Sem!$E$2:$G$181=300)),"")</f>
        <v/>
      </c>
      <c r="AC321" t="str">
        <f>IFERROR(SUMPRODUCT((Parfaites!$B321=[25]Sem!$C$2:$C$181)*([25]Sem!$E$2:$G$181=300)),"")</f>
        <v/>
      </c>
      <c r="AD321" t="str">
        <f>IFERROR(SUMPRODUCT((Parfaites!$B321=[26]Sem!$C$2:$C$181)*([26]Sem!$E$2:$G$181=300)),"")</f>
        <v/>
      </c>
      <c r="AE321" t="str">
        <f>IFERROR(SUMPRODUCT((Parfaites!$B321=[27]Sem!$C$2:$C$181)*([27]Sem!$E$2:$G$181=300)),"")</f>
        <v/>
      </c>
      <c r="AF321" t="str">
        <f>IFERROR(SUMPRODUCT((Parfaites!$B321=[28]Sem!$C$2:$C$181)*([28]Sem!$E$2:$G$181=300)),"")</f>
        <v/>
      </c>
      <c r="AG321" t="str">
        <f>IFERROR(SUMPRODUCT((Parfaites!$B321=[29]Sem!$C$2:$C$181)*([29]Sem!$E$2:$G$181=300)),"")</f>
        <v/>
      </c>
      <c r="AH321" t="str">
        <f>IFERROR(SUMPRODUCT((Parfaites!$B321=[16]Sem!$C$2:$C$181)*([16]Sem!$E$2:$G$181=300)),"")</f>
        <v/>
      </c>
      <c r="AI321" t="str">
        <f>IFERROR(SUMPRODUCT((Parfaites!$B321=[15]Sem!$C$2:$C$181)*([15]Sem!$E$2:$G$181=300)),"")</f>
        <v/>
      </c>
      <c r="AJ321" t="str">
        <f>IFERROR(SUMPRODUCT((Parfaites!$B321=[14]Sem!$C$2:$C$181)*([14]Sem!$E$2:$G$181=300)),"")</f>
        <v/>
      </c>
      <c r="AK321" t="str">
        <f>IFERROR(SUMPRODUCT((Parfaites!$B321=[13]Sem!$C$2:$C$181)*([13]Sem!$E$2:$G$181=300)),"")</f>
        <v/>
      </c>
      <c r="AL321" t="str">
        <f>IFERROR(SUMPRODUCT((Parfaites!$B321=[12]Sem!$C$2:$C$181)*([12]Sem!$E$2:$G$181=300)),"")</f>
        <v/>
      </c>
      <c r="AM321" t="str">
        <f>IFERROR(SUMPRODUCT((Parfaites!$B321=[11]Sem!$C$2:$C$181)*([11]Sem!$E$2:$G$181=300)),"")</f>
        <v/>
      </c>
      <c r="AN321" t="str">
        <f>IFERROR(SUMPRODUCT((Parfaites!$B321=[10]Sem!$C$2:$C$181)*([10]Sem!$E$2:$G$181=300)),"")</f>
        <v/>
      </c>
      <c r="AO321" t="str">
        <f>IFERROR(SUMPRODUCT((Parfaites!$B321=[9]Sem!$C$2:$C$181)*([9]Sem!$E$2:$G$181=300)),"")</f>
        <v/>
      </c>
      <c r="AP321">
        <f>IFERROR(SUMPRODUCT((Parfaites!$B321=Sem.030!$C$2:$C$181)*(Sem.030!$E$2:$G$181=300)),"")</f>
        <v>0</v>
      </c>
      <c r="AQ321" t="str">
        <f>IFERROR(SUMPRODUCT((Parfaites!$B321=[8]Sem!$C$2:$C$181)*([8]Sem!$E$2:$G$181=300)),"")</f>
        <v/>
      </c>
      <c r="AR321" t="str">
        <f>IFERROR(SUMPRODUCT((Parfaites!$B321=[7]Sem!$C$2:$C$181)*([7]Sem!$E$2:$G$181=300)),"")</f>
        <v/>
      </c>
      <c r="AS321" t="str">
        <f>IFERROR(SUMPRODUCT((Parfaites!$B321=[6]Sem!$C$2:$C$181)*([6]Sem!$E$2:$G$181=300)),"")</f>
        <v/>
      </c>
      <c r="AT321">
        <f>IFERROR(SUMPRODUCT((Parfaites!$B321=Sem.034!$C$2:$C$181)*(Sem.034!$E$2:$G$181=300)),"")</f>
        <v>0</v>
      </c>
    </row>
    <row r="322" spans="1:46" x14ac:dyDescent="0.25">
      <c r="A322" s="73">
        <v>1319</v>
      </c>
      <c r="B322" s="135">
        <f>'Informations personnelles'!C322</f>
        <v>0</v>
      </c>
      <c r="C322" s="147">
        <f>SUMPRODUCT((Parfaites!B322='Abat-Neuf'!C$2:C$181)*('Abat-Neuf'!E$2:G$181=300))</f>
        <v>0</v>
      </c>
      <c r="D322" s="127">
        <f t="shared" si="4"/>
        <v>0</v>
      </c>
      <c r="E322" s="126">
        <f>IFERROR(C322*Données!$X$25+D322*Données!$X$23,"")</f>
        <v>0</v>
      </c>
      <c r="M322">
        <f>IFERROR(SUMPRODUCT((Parfaites!$B322=Sem.01!$C$2:$C$181)*(Sem.01!$E$2:$G$181=300)),"")</f>
        <v>0</v>
      </c>
      <c r="N322" t="str">
        <f>IFERROR(SUMPRODUCT((Parfaites!$B322=[1]Sem!$C$2:$C$181)*([1]Sem!$E$2:$G$181=300)),"")</f>
        <v/>
      </c>
      <c r="O322">
        <f>IFERROR(SUMPRODUCT((Parfaites!$B322=Sem.03!$C$2:$C$181)*(Sem.03!$E$2:$G$181=300)),"")</f>
        <v>0</v>
      </c>
      <c r="P322" t="str">
        <f>IFERROR(SUMPRODUCT((Parfaites!$B322=[2]Sem!$C$2:$C$181)*([2]Sem!$E$2:$G$181=300)),"")</f>
        <v/>
      </c>
      <c r="Q322" t="str">
        <f>IFERROR(SUMPRODUCT((Parfaites!$B322=[3]Sem!$C$2:$C$181)*([3]Sem!$E$2:$G$181=300)),"")</f>
        <v/>
      </c>
      <c r="R322" t="str">
        <f>IFERROR(SUMPRODUCT((Parfaites!$B322=[4]Sem!$C$2:$C$181)*([4]Sem!$E$2:$G$181=300)),"")</f>
        <v/>
      </c>
      <c r="S322" t="str">
        <f>IFERROR(SUMPRODUCT((Parfaites!$B322=[5]Sem!$C$2:$C$181)*([5]Sem!$E$2:$G$181=300)),"")</f>
        <v/>
      </c>
      <c r="T322" t="str">
        <f>IFERROR(SUMPRODUCT((Parfaites!$B322=[17]Sem!$C$2:$C$181)*([17]Sem!$E$2:$G$181=300)),"")</f>
        <v/>
      </c>
      <c r="U322" t="str">
        <f>IFERROR(SUMPRODUCT((Parfaites!$B322=[18]Sem!$C$2:$C$181)*([18]Sem!$E$2:$G$181=300)),"")</f>
        <v/>
      </c>
      <c r="V322" t="str">
        <f>IFERROR(SUMPRODUCT((Parfaites!$B322=[19]Sem!$C$2:$C$181)*([19]Sem!$E$2:$G$181=300)),"")</f>
        <v/>
      </c>
      <c r="W322" t="str">
        <f>IFERROR(SUMPRODUCT((Parfaites!$B322=[20]Sem!$C$2:$C$181)*([20]Sem!$E$2:$G$181=300)),"")</f>
        <v/>
      </c>
      <c r="X322" t="str">
        <f>IFERROR(SUMPRODUCT((Parfaites!$B322=[21]Sem!$C$2:$C$181)*([21]Sem!$E$2:$G$181=300)),"")</f>
        <v/>
      </c>
      <c r="Y322" t="str">
        <f>IFERROR(SUMPRODUCT((Parfaites!$B322=[22]Sem!$C$2:$C$181)*([22]Sem!$E$2:$G$181=300)),"")</f>
        <v/>
      </c>
      <c r="Z322" t="str">
        <f>IFERROR(SUMPRODUCT((Parfaites!$B322=[23]Sem!$C$2:$C$181)*([23]Sem!$E$2:$G$181=300)),"")</f>
        <v/>
      </c>
      <c r="AA322">
        <f>IFERROR(SUMPRODUCT((Parfaites!$B322=Sem.015!$C$2:$C$181)*(Sem.015!$E$2:$G$181=300)),"")</f>
        <v>0</v>
      </c>
      <c r="AB322" t="str">
        <f>IFERROR(SUMPRODUCT((Parfaites!$B322=[24]Sem!$C$2:$C$181)*([24]Sem!$E$2:$G$181=300)),"")</f>
        <v/>
      </c>
      <c r="AC322" t="str">
        <f>IFERROR(SUMPRODUCT((Parfaites!$B322=[25]Sem!$C$2:$C$181)*([25]Sem!$E$2:$G$181=300)),"")</f>
        <v/>
      </c>
      <c r="AD322" t="str">
        <f>IFERROR(SUMPRODUCT((Parfaites!$B322=[26]Sem!$C$2:$C$181)*([26]Sem!$E$2:$G$181=300)),"")</f>
        <v/>
      </c>
      <c r="AE322" t="str">
        <f>IFERROR(SUMPRODUCT((Parfaites!$B322=[27]Sem!$C$2:$C$181)*([27]Sem!$E$2:$G$181=300)),"")</f>
        <v/>
      </c>
      <c r="AF322" t="str">
        <f>IFERROR(SUMPRODUCT((Parfaites!$B322=[28]Sem!$C$2:$C$181)*([28]Sem!$E$2:$G$181=300)),"")</f>
        <v/>
      </c>
      <c r="AG322" t="str">
        <f>IFERROR(SUMPRODUCT((Parfaites!$B322=[29]Sem!$C$2:$C$181)*([29]Sem!$E$2:$G$181=300)),"")</f>
        <v/>
      </c>
      <c r="AH322" t="str">
        <f>IFERROR(SUMPRODUCT((Parfaites!$B322=[16]Sem!$C$2:$C$181)*([16]Sem!$E$2:$G$181=300)),"")</f>
        <v/>
      </c>
      <c r="AI322" t="str">
        <f>IFERROR(SUMPRODUCT((Parfaites!$B322=[15]Sem!$C$2:$C$181)*([15]Sem!$E$2:$G$181=300)),"")</f>
        <v/>
      </c>
      <c r="AJ322" t="str">
        <f>IFERROR(SUMPRODUCT((Parfaites!$B322=[14]Sem!$C$2:$C$181)*([14]Sem!$E$2:$G$181=300)),"")</f>
        <v/>
      </c>
      <c r="AK322" t="str">
        <f>IFERROR(SUMPRODUCT((Parfaites!$B322=[13]Sem!$C$2:$C$181)*([13]Sem!$E$2:$G$181=300)),"")</f>
        <v/>
      </c>
      <c r="AL322" t="str">
        <f>IFERROR(SUMPRODUCT((Parfaites!$B322=[12]Sem!$C$2:$C$181)*([12]Sem!$E$2:$G$181=300)),"")</f>
        <v/>
      </c>
      <c r="AM322" t="str">
        <f>IFERROR(SUMPRODUCT((Parfaites!$B322=[11]Sem!$C$2:$C$181)*([11]Sem!$E$2:$G$181=300)),"")</f>
        <v/>
      </c>
      <c r="AN322" t="str">
        <f>IFERROR(SUMPRODUCT((Parfaites!$B322=[10]Sem!$C$2:$C$181)*([10]Sem!$E$2:$G$181=300)),"")</f>
        <v/>
      </c>
      <c r="AO322" t="str">
        <f>IFERROR(SUMPRODUCT((Parfaites!$B322=[9]Sem!$C$2:$C$181)*([9]Sem!$E$2:$G$181=300)),"")</f>
        <v/>
      </c>
      <c r="AP322">
        <f>IFERROR(SUMPRODUCT((Parfaites!$B322=Sem.030!$C$2:$C$181)*(Sem.030!$E$2:$G$181=300)),"")</f>
        <v>0</v>
      </c>
      <c r="AQ322" t="str">
        <f>IFERROR(SUMPRODUCT((Parfaites!$B322=[8]Sem!$C$2:$C$181)*([8]Sem!$E$2:$G$181=300)),"")</f>
        <v/>
      </c>
      <c r="AR322" t="str">
        <f>IFERROR(SUMPRODUCT((Parfaites!$B322=[7]Sem!$C$2:$C$181)*([7]Sem!$E$2:$G$181=300)),"")</f>
        <v/>
      </c>
      <c r="AS322" t="str">
        <f>IFERROR(SUMPRODUCT((Parfaites!$B322=[6]Sem!$C$2:$C$181)*([6]Sem!$E$2:$G$181=300)),"")</f>
        <v/>
      </c>
      <c r="AT322">
        <f>IFERROR(SUMPRODUCT((Parfaites!$B322=Sem.034!$C$2:$C$181)*(Sem.034!$E$2:$G$181=300)),"")</f>
        <v>0</v>
      </c>
    </row>
    <row r="323" spans="1:46" x14ac:dyDescent="0.25">
      <c r="A323" s="73">
        <v>1320</v>
      </c>
      <c r="B323" s="135">
        <f>'Informations personnelles'!C323</f>
        <v>0</v>
      </c>
      <c r="C323" s="147">
        <f>SUMPRODUCT((Parfaites!B323='Abat-Neuf'!C$2:C$181)*('Abat-Neuf'!E$2:G$181=300))</f>
        <v>0</v>
      </c>
      <c r="D323" s="127">
        <f t="shared" si="4"/>
        <v>0</v>
      </c>
      <c r="E323" s="126">
        <f>IFERROR(C323*Données!$X$25+D323*Données!$X$23,"")</f>
        <v>0</v>
      </c>
      <c r="M323">
        <f>IFERROR(SUMPRODUCT((Parfaites!$B323=Sem.01!$C$2:$C$181)*(Sem.01!$E$2:$G$181=300)),"")</f>
        <v>0</v>
      </c>
      <c r="N323" t="str">
        <f>IFERROR(SUMPRODUCT((Parfaites!$B323=[1]Sem!$C$2:$C$181)*([1]Sem!$E$2:$G$181=300)),"")</f>
        <v/>
      </c>
      <c r="O323">
        <f>IFERROR(SUMPRODUCT((Parfaites!$B323=Sem.03!$C$2:$C$181)*(Sem.03!$E$2:$G$181=300)),"")</f>
        <v>0</v>
      </c>
      <c r="P323" t="str">
        <f>IFERROR(SUMPRODUCT((Parfaites!$B323=[2]Sem!$C$2:$C$181)*([2]Sem!$E$2:$G$181=300)),"")</f>
        <v/>
      </c>
      <c r="Q323" t="str">
        <f>IFERROR(SUMPRODUCT((Parfaites!$B323=[3]Sem!$C$2:$C$181)*([3]Sem!$E$2:$G$181=300)),"")</f>
        <v/>
      </c>
      <c r="R323" t="str">
        <f>IFERROR(SUMPRODUCT((Parfaites!$B323=[4]Sem!$C$2:$C$181)*([4]Sem!$E$2:$G$181=300)),"")</f>
        <v/>
      </c>
      <c r="S323" t="str">
        <f>IFERROR(SUMPRODUCT((Parfaites!$B323=[5]Sem!$C$2:$C$181)*([5]Sem!$E$2:$G$181=300)),"")</f>
        <v/>
      </c>
      <c r="T323" t="str">
        <f>IFERROR(SUMPRODUCT((Parfaites!$B323=[17]Sem!$C$2:$C$181)*([17]Sem!$E$2:$G$181=300)),"")</f>
        <v/>
      </c>
      <c r="U323" t="str">
        <f>IFERROR(SUMPRODUCT((Parfaites!$B323=[18]Sem!$C$2:$C$181)*([18]Sem!$E$2:$G$181=300)),"")</f>
        <v/>
      </c>
      <c r="V323" t="str">
        <f>IFERROR(SUMPRODUCT((Parfaites!$B323=[19]Sem!$C$2:$C$181)*([19]Sem!$E$2:$G$181=300)),"")</f>
        <v/>
      </c>
      <c r="W323" t="str">
        <f>IFERROR(SUMPRODUCT((Parfaites!$B323=[20]Sem!$C$2:$C$181)*([20]Sem!$E$2:$G$181=300)),"")</f>
        <v/>
      </c>
      <c r="X323" t="str">
        <f>IFERROR(SUMPRODUCT((Parfaites!$B323=[21]Sem!$C$2:$C$181)*([21]Sem!$E$2:$G$181=300)),"")</f>
        <v/>
      </c>
      <c r="Y323" t="str">
        <f>IFERROR(SUMPRODUCT((Parfaites!$B323=[22]Sem!$C$2:$C$181)*([22]Sem!$E$2:$G$181=300)),"")</f>
        <v/>
      </c>
      <c r="Z323" t="str">
        <f>IFERROR(SUMPRODUCT((Parfaites!$B323=[23]Sem!$C$2:$C$181)*([23]Sem!$E$2:$G$181=300)),"")</f>
        <v/>
      </c>
      <c r="AA323">
        <f>IFERROR(SUMPRODUCT((Parfaites!$B323=Sem.015!$C$2:$C$181)*(Sem.015!$E$2:$G$181=300)),"")</f>
        <v>0</v>
      </c>
      <c r="AB323" t="str">
        <f>IFERROR(SUMPRODUCT((Parfaites!$B323=[24]Sem!$C$2:$C$181)*([24]Sem!$E$2:$G$181=300)),"")</f>
        <v/>
      </c>
      <c r="AC323" t="str">
        <f>IFERROR(SUMPRODUCT((Parfaites!$B323=[25]Sem!$C$2:$C$181)*([25]Sem!$E$2:$G$181=300)),"")</f>
        <v/>
      </c>
      <c r="AD323" t="str">
        <f>IFERROR(SUMPRODUCT((Parfaites!$B323=[26]Sem!$C$2:$C$181)*([26]Sem!$E$2:$G$181=300)),"")</f>
        <v/>
      </c>
      <c r="AE323" t="str">
        <f>IFERROR(SUMPRODUCT((Parfaites!$B323=[27]Sem!$C$2:$C$181)*([27]Sem!$E$2:$G$181=300)),"")</f>
        <v/>
      </c>
      <c r="AF323" t="str">
        <f>IFERROR(SUMPRODUCT((Parfaites!$B323=[28]Sem!$C$2:$C$181)*([28]Sem!$E$2:$G$181=300)),"")</f>
        <v/>
      </c>
      <c r="AG323" t="str">
        <f>IFERROR(SUMPRODUCT((Parfaites!$B323=[29]Sem!$C$2:$C$181)*([29]Sem!$E$2:$G$181=300)),"")</f>
        <v/>
      </c>
      <c r="AH323" t="str">
        <f>IFERROR(SUMPRODUCT((Parfaites!$B323=[16]Sem!$C$2:$C$181)*([16]Sem!$E$2:$G$181=300)),"")</f>
        <v/>
      </c>
      <c r="AI323" t="str">
        <f>IFERROR(SUMPRODUCT((Parfaites!$B323=[15]Sem!$C$2:$C$181)*([15]Sem!$E$2:$G$181=300)),"")</f>
        <v/>
      </c>
      <c r="AJ323" t="str">
        <f>IFERROR(SUMPRODUCT((Parfaites!$B323=[14]Sem!$C$2:$C$181)*([14]Sem!$E$2:$G$181=300)),"")</f>
        <v/>
      </c>
      <c r="AK323" t="str">
        <f>IFERROR(SUMPRODUCT((Parfaites!$B323=[13]Sem!$C$2:$C$181)*([13]Sem!$E$2:$G$181=300)),"")</f>
        <v/>
      </c>
      <c r="AL323" t="str">
        <f>IFERROR(SUMPRODUCT((Parfaites!$B323=[12]Sem!$C$2:$C$181)*([12]Sem!$E$2:$G$181=300)),"")</f>
        <v/>
      </c>
      <c r="AM323" t="str">
        <f>IFERROR(SUMPRODUCT((Parfaites!$B323=[11]Sem!$C$2:$C$181)*([11]Sem!$E$2:$G$181=300)),"")</f>
        <v/>
      </c>
      <c r="AN323" t="str">
        <f>IFERROR(SUMPRODUCT((Parfaites!$B323=[10]Sem!$C$2:$C$181)*([10]Sem!$E$2:$G$181=300)),"")</f>
        <v/>
      </c>
      <c r="AO323" t="str">
        <f>IFERROR(SUMPRODUCT((Parfaites!$B323=[9]Sem!$C$2:$C$181)*([9]Sem!$E$2:$G$181=300)),"")</f>
        <v/>
      </c>
      <c r="AP323">
        <f>IFERROR(SUMPRODUCT((Parfaites!$B323=Sem.030!$C$2:$C$181)*(Sem.030!$E$2:$G$181=300)),"")</f>
        <v>0</v>
      </c>
      <c r="AQ323" t="str">
        <f>IFERROR(SUMPRODUCT((Parfaites!$B323=[8]Sem!$C$2:$C$181)*([8]Sem!$E$2:$G$181=300)),"")</f>
        <v/>
      </c>
      <c r="AR323" t="str">
        <f>IFERROR(SUMPRODUCT((Parfaites!$B323=[7]Sem!$C$2:$C$181)*([7]Sem!$E$2:$G$181=300)),"")</f>
        <v/>
      </c>
      <c r="AS323" t="str">
        <f>IFERROR(SUMPRODUCT((Parfaites!$B323=[6]Sem!$C$2:$C$181)*([6]Sem!$E$2:$G$181=300)),"")</f>
        <v/>
      </c>
      <c r="AT323">
        <f>IFERROR(SUMPRODUCT((Parfaites!$B323=Sem.034!$C$2:$C$181)*(Sem.034!$E$2:$G$181=300)),"")</f>
        <v>0</v>
      </c>
    </row>
    <row r="324" spans="1:46" x14ac:dyDescent="0.25">
      <c r="A324" s="73">
        <v>1321</v>
      </c>
      <c r="B324" s="135">
        <f>'Informations personnelles'!C324</f>
        <v>0</v>
      </c>
      <c r="C324" s="147">
        <f>SUMPRODUCT((Parfaites!B324='Abat-Neuf'!C$2:C$181)*('Abat-Neuf'!E$2:G$181=300))</f>
        <v>0</v>
      </c>
      <c r="D324" s="127">
        <f t="shared" ref="D324:D387" si="5">SUM(M324:AT324)</f>
        <v>0</v>
      </c>
      <c r="E324" s="126">
        <f>IFERROR(C324*Données!$X$25+D324*Données!$X$23,"")</f>
        <v>0</v>
      </c>
      <c r="M324">
        <f>IFERROR(SUMPRODUCT((Parfaites!$B324=Sem.01!$C$2:$C$181)*(Sem.01!$E$2:$G$181=300)),"")</f>
        <v>0</v>
      </c>
      <c r="N324" t="str">
        <f>IFERROR(SUMPRODUCT((Parfaites!$B324=[1]Sem!$C$2:$C$181)*([1]Sem!$E$2:$G$181=300)),"")</f>
        <v/>
      </c>
      <c r="O324">
        <f>IFERROR(SUMPRODUCT((Parfaites!$B324=Sem.03!$C$2:$C$181)*(Sem.03!$E$2:$G$181=300)),"")</f>
        <v>0</v>
      </c>
      <c r="P324" t="str">
        <f>IFERROR(SUMPRODUCT((Parfaites!$B324=[2]Sem!$C$2:$C$181)*([2]Sem!$E$2:$G$181=300)),"")</f>
        <v/>
      </c>
      <c r="Q324" t="str">
        <f>IFERROR(SUMPRODUCT((Parfaites!$B324=[3]Sem!$C$2:$C$181)*([3]Sem!$E$2:$G$181=300)),"")</f>
        <v/>
      </c>
      <c r="R324" t="str">
        <f>IFERROR(SUMPRODUCT((Parfaites!$B324=[4]Sem!$C$2:$C$181)*([4]Sem!$E$2:$G$181=300)),"")</f>
        <v/>
      </c>
      <c r="S324" t="str">
        <f>IFERROR(SUMPRODUCT((Parfaites!$B324=[5]Sem!$C$2:$C$181)*([5]Sem!$E$2:$G$181=300)),"")</f>
        <v/>
      </c>
      <c r="T324" t="str">
        <f>IFERROR(SUMPRODUCT((Parfaites!$B324=[17]Sem!$C$2:$C$181)*([17]Sem!$E$2:$G$181=300)),"")</f>
        <v/>
      </c>
      <c r="U324" t="str">
        <f>IFERROR(SUMPRODUCT((Parfaites!$B324=[18]Sem!$C$2:$C$181)*([18]Sem!$E$2:$G$181=300)),"")</f>
        <v/>
      </c>
      <c r="V324" t="str">
        <f>IFERROR(SUMPRODUCT((Parfaites!$B324=[19]Sem!$C$2:$C$181)*([19]Sem!$E$2:$G$181=300)),"")</f>
        <v/>
      </c>
      <c r="W324" t="str">
        <f>IFERROR(SUMPRODUCT((Parfaites!$B324=[20]Sem!$C$2:$C$181)*([20]Sem!$E$2:$G$181=300)),"")</f>
        <v/>
      </c>
      <c r="X324" t="str">
        <f>IFERROR(SUMPRODUCT((Parfaites!$B324=[21]Sem!$C$2:$C$181)*([21]Sem!$E$2:$G$181=300)),"")</f>
        <v/>
      </c>
      <c r="Y324" t="str">
        <f>IFERROR(SUMPRODUCT((Parfaites!$B324=[22]Sem!$C$2:$C$181)*([22]Sem!$E$2:$G$181=300)),"")</f>
        <v/>
      </c>
      <c r="Z324" t="str">
        <f>IFERROR(SUMPRODUCT((Parfaites!$B324=[23]Sem!$C$2:$C$181)*([23]Sem!$E$2:$G$181=300)),"")</f>
        <v/>
      </c>
      <c r="AA324">
        <f>IFERROR(SUMPRODUCT((Parfaites!$B324=Sem.015!$C$2:$C$181)*(Sem.015!$E$2:$G$181=300)),"")</f>
        <v>0</v>
      </c>
      <c r="AB324" t="str">
        <f>IFERROR(SUMPRODUCT((Parfaites!$B324=[24]Sem!$C$2:$C$181)*([24]Sem!$E$2:$G$181=300)),"")</f>
        <v/>
      </c>
      <c r="AC324" t="str">
        <f>IFERROR(SUMPRODUCT((Parfaites!$B324=[25]Sem!$C$2:$C$181)*([25]Sem!$E$2:$G$181=300)),"")</f>
        <v/>
      </c>
      <c r="AD324" t="str">
        <f>IFERROR(SUMPRODUCT((Parfaites!$B324=[26]Sem!$C$2:$C$181)*([26]Sem!$E$2:$G$181=300)),"")</f>
        <v/>
      </c>
      <c r="AE324" t="str">
        <f>IFERROR(SUMPRODUCT((Parfaites!$B324=[27]Sem!$C$2:$C$181)*([27]Sem!$E$2:$G$181=300)),"")</f>
        <v/>
      </c>
      <c r="AF324" t="str">
        <f>IFERROR(SUMPRODUCT((Parfaites!$B324=[28]Sem!$C$2:$C$181)*([28]Sem!$E$2:$G$181=300)),"")</f>
        <v/>
      </c>
      <c r="AG324" t="str">
        <f>IFERROR(SUMPRODUCT((Parfaites!$B324=[29]Sem!$C$2:$C$181)*([29]Sem!$E$2:$G$181=300)),"")</f>
        <v/>
      </c>
      <c r="AH324" t="str">
        <f>IFERROR(SUMPRODUCT((Parfaites!$B324=[16]Sem!$C$2:$C$181)*([16]Sem!$E$2:$G$181=300)),"")</f>
        <v/>
      </c>
      <c r="AI324" t="str">
        <f>IFERROR(SUMPRODUCT((Parfaites!$B324=[15]Sem!$C$2:$C$181)*([15]Sem!$E$2:$G$181=300)),"")</f>
        <v/>
      </c>
      <c r="AJ324" t="str">
        <f>IFERROR(SUMPRODUCT((Parfaites!$B324=[14]Sem!$C$2:$C$181)*([14]Sem!$E$2:$G$181=300)),"")</f>
        <v/>
      </c>
      <c r="AK324" t="str">
        <f>IFERROR(SUMPRODUCT((Parfaites!$B324=[13]Sem!$C$2:$C$181)*([13]Sem!$E$2:$G$181=300)),"")</f>
        <v/>
      </c>
      <c r="AL324" t="str">
        <f>IFERROR(SUMPRODUCT((Parfaites!$B324=[12]Sem!$C$2:$C$181)*([12]Sem!$E$2:$G$181=300)),"")</f>
        <v/>
      </c>
      <c r="AM324" t="str">
        <f>IFERROR(SUMPRODUCT((Parfaites!$B324=[11]Sem!$C$2:$C$181)*([11]Sem!$E$2:$G$181=300)),"")</f>
        <v/>
      </c>
      <c r="AN324" t="str">
        <f>IFERROR(SUMPRODUCT((Parfaites!$B324=[10]Sem!$C$2:$C$181)*([10]Sem!$E$2:$G$181=300)),"")</f>
        <v/>
      </c>
      <c r="AO324" t="str">
        <f>IFERROR(SUMPRODUCT((Parfaites!$B324=[9]Sem!$C$2:$C$181)*([9]Sem!$E$2:$G$181=300)),"")</f>
        <v/>
      </c>
      <c r="AP324">
        <f>IFERROR(SUMPRODUCT((Parfaites!$B324=Sem.030!$C$2:$C$181)*(Sem.030!$E$2:$G$181=300)),"")</f>
        <v>0</v>
      </c>
      <c r="AQ324" t="str">
        <f>IFERROR(SUMPRODUCT((Parfaites!$B324=[8]Sem!$C$2:$C$181)*([8]Sem!$E$2:$G$181=300)),"")</f>
        <v/>
      </c>
      <c r="AR324" t="str">
        <f>IFERROR(SUMPRODUCT((Parfaites!$B324=[7]Sem!$C$2:$C$181)*([7]Sem!$E$2:$G$181=300)),"")</f>
        <v/>
      </c>
      <c r="AS324" t="str">
        <f>IFERROR(SUMPRODUCT((Parfaites!$B324=[6]Sem!$C$2:$C$181)*([6]Sem!$E$2:$G$181=300)),"")</f>
        <v/>
      </c>
      <c r="AT324">
        <f>IFERROR(SUMPRODUCT((Parfaites!$B324=Sem.034!$C$2:$C$181)*(Sem.034!$E$2:$G$181=300)),"")</f>
        <v>0</v>
      </c>
    </row>
    <row r="325" spans="1:46" x14ac:dyDescent="0.25">
      <c r="A325" s="73">
        <v>1322</v>
      </c>
      <c r="B325" s="135">
        <f>'Informations personnelles'!C325</f>
        <v>0</v>
      </c>
      <c r="C325" s="147">
        <f>SUMPRODUCT((Parfaites!B325='Abat-Neuf'!C$2:C$181)*('Abat-Neuf'!E$2:G$181=300))</f>
        <v>0</v>
      </c>
      <c r="D325" s="127">
        <f t="shared" si="5"/>
        <v>0</v>
      </c>
      <c r="E325" s="126">
        <f>IFERROR(C325*Données!$X$25+D325*Données!$X$23,"")</f>
        <v>0</v>
      </c>
      <c r="M325">
        <f>IFERROR(SUMPRODUCT((Parfaites!$B325=Sem.01!$C$2:$C$181)*(Sem.01!$E$2:$G$181=300)),"")</f>
        <v>0</v>
      </c>
      <c r="N325" t="str">
        <f>IFERROR(SUMPRODUCT((Parfaites!$B325=[1]Sem!$C$2:$C$181)*([1]Sem!$E$2:$G$181=300)),"")</f>
        <v/>
      </c>
      <c r="O325">
        <f>IFERROR(SUMPRODUCT((Parfaites!$B325=Sem.03!$C$2:$C$181)*(Sem.03!$E$2:$G$181=300)),"")</f>
        <v>0</v>
      </c>
      <c r="P325" t="str">
        <f>IFERROR(SUMPRODUCT((Parfaites!$B325=[2]Sem!$C$2:$C$181)*([2]Sem!$E$2:$G$181=300)),"")</f>
        <v/>
      </c>
      <c r="Q325" t="str">
        <f>IFERROR(SUMPRODUCT((Parfaites!$B325=[3]Sem!$C$2:$C$181)*([3]Sem!$E$2:$G$181=300)),"")</f>
        <v/>
      </c>
      <c r="R325" t="str">
        <f>IFERROR(SUMPRODUCT((Parfaites!$B325=[4]Sem!$C$2:$C$181)*([4]Sem!$E$2:$G$181=300)),"")</f>
        <v/>
      </c>
      <c r="S325" t="str">
        <f>IFERROR(SUMPRODUCT((Parfaites!$B325=[5]Sem!$C$2:$C$181)*([5]Sem!$E$2:$G$181=300)),"")</f>
        <v/>
      </c>
      <c r="T325" t="str">
        <f>IFERROR(SUMPRODUCT((Parfaites!$B325=[17]Sem!$C$2:$C$181)*([17]Sem!$E$2:$G$181=300)),"")</f>
        <v/>
      </c>
      <c r="U325" t="str">
        <f>IFERROR(SUMPRODUCT((Parfaites!$B325=[18]Sem!$C$2:$C$181)*([18]Sem!$E$2:$G$181=300)),"")</f>
        <v/>
      </c>
      <c r="V325" t="str">
        <f>IFERROR(SUMPRODUCT((Parfaites!$B325=[19]Sem!$C$2:$C$181)*([19]Sem!$E$2:$G$181=300)),"")</f>
        <v/>
      </c>
      <c r="W325" t="str">
        <f>IFERROR(SUMPRODUCT((Parfaites!$B325=[20]Sem!$C$2:$C$181)*([20]Sem!$E$2:$G$181=300)),"")</f>
        <v/>
      </c>
      <c r="X325" t="str">
        <f>IFERROR(SUMPRODUCT((Parfaites!$B325=[21]Sem!$C$2:$C$181)*([21]Sem!$E$2:$G$181=300)),"")</f>
        <v/>
      </c>
      <c r="Y325" t="str">
        <f>IFERROR(SUMPRODUCT((Parfaites!$B325=[22]Sem!$C$2:$C$181)*([22]Sem!$E$2:$G$181=300)),"")</f>
        <v/>
      </c>
      <c r="Z325" t="str">
        <f>IFERROR(SUMPRODUCT((Parfaites!$B325=[23]Sem!$C$2:$C$181)*([23]Sem!$E$2:$G$181=300)),"")</f>
        <v/>
      </c>
      <c r="AA325">
        <f>IFERROR(SUMPRODUCT((Parfaites!$B325=Sem.015!$C$2:$C$181)*(Sem.015!$E$2:$G$181=300)),"")</f>
        <v>0</v>
      </c>
      <c r="AB325" t="str">
        <f>IFERROR(SUMPRODUCT((Parfaites!$B325=[24]Sem!$C$2:$C$181)*([24]Sem!$E$2:$G$181=300)),"")</f>
        <v/>
      </c>
      <c r="AC325" t="str">
        <f>IFERROR(SUMPRODUCT((Parfaites!$B325=[25]Sem!$C$2:$C$181)*([25]Sem!$E$2:$G$181=300)),"")</f>
        <v/>
      </c>
      <c r="AD325" t="str">
        <f>IFERROR(SUMPRODUCT((Parfaites!$B325=[26]Sem!$C$2:$C$181)*([26]Sem!$E$2:$G$181=300)),"")</f>
        <v/>
      </c>
      <c r="AE325" t="str">
        <f>IFERROR(SUMPRODUCT((Parfaites!$B325=[27]Sem!$C$2:$C$181)*([27]Sem!$E$2:$G$181=300)),"")</f>
        <v/>
      </c>
      <c r="AF325" t="str">
        <f>IFERROR(SUMPRODUCT((Parfaites!$B325=[28]Sem!$C$2:$C$181)*([28]Sem!$E$2:$G$181=300)),"")</f>
        <v/>
      </c>
      <c r="AG325" t="str">
        <f>IFERROR(SUMPRODUCT((Parfaites!$B325=[29]Sem!$C$2:$C$181)*([29]Sem!$E$2:$G$181=300)),"")</f>
        <v/>
      </c>
      <c r="AH325" t="str">
        <f>IFERROR(SUMPRODUCT((Parfaites!$B325=[16]Sem!$C$2:$C$181)*([16]Sem!$E$2:$G$181=300)),"")</f>
        <v/>
      </c>
      <c r="AI325" t="str">
        <f>IFERROR(SUMPRODUCT((Parfaites!$B325=[15]Sem!$C$2:$C$181)*([15]Sem!$E$2:$G$181=300)),"")</f>
        <v/>
      </c>
      <c r="AJ325" t="str">
        <f>IFERROR(SUMPRODUCT((Parfaites!$B325=[14]Sem!$C$2:$C$181)*([14]Sem!$E$2:$G$181=300)),"")</f>
        <v/>
      </c>
      <c r="AK325" t="str">
        <f>IFERROR(SUMPRODUCT((Parfaites!$B325=[13]Sem!$C$2:$C$181)*([13]Sem!$E$2:$G$181=300)),"")</f>
        <v/>
      </c>
      <c r="AL325" t="str">
        <f>IFERROR(SUMPRODUCT((Parfaites!$B325=[12]Sem!$C$2:$C$181)*([12]Sem!$E$2:$G$181=300)),"")</f>
        <v/>
      </c>
      <c r="AM325" t="str">
        <f>IFERROR(SUMPRODUCT((Parfaites!$B325=[11]Sem!$C$2:$C$181)*([11]Sem!$E$2:$G$181=300)),"")</f>
        <v/>
      </c>
      <c r="AN325" t="str">
        <f>IFERROR(SUMPRODUCT((Parfaites!$B325=[10]Sem!$C$2:$C$181)*([10]Sem!$E$2:$G$181=300)),"")</f>
        <v/>
      </c>
      <c r="AO325" t="str">
        <f>IFERROR(SUMPRODUCT((Parfaites!$B325=[9]Sem!$C$2:$C$181)*([9]Sem!$E$2:$G$181=300)),"")</f>
        <v/>
      </c>
      <c r="AP325">
        <f>IFERROR(SUMPRODUCT((Parfaites!$B325=Sem.030!$C$2:$C$181)*(Sem.030!$E$2:$G$181=300)),"")</f>
        <v>0</v>
      </c>
      <c r="AQ325" t="str">
        <f>IFERROR(SUMPRODUCT((Parfaites!$B325=[8]Sem!$C$2:$C$181)*([8]Sem!$E$2:$G$181=300)),"")</f>
        <v/>
      </c>
      <c r="AR325" t="str">
        <f>IFERROR(SUMPRODUCT((Parfaites!$B325=[7]Sem!$C$2:$C$181)*([7]Sem!$E$2:$G$181=300)),"")</f>
        <v/>
      </c>
      <c r="AS325" t="str">
        <f>IFERROR(SUMPRODUCT((Parfaites!$B325=[6]Sem!$C$2:$C$181)*([6]Sem!$E$2:$G$181=300)),"")</f>
        <v/>
      </c>
      <c r="AT325">
        <f>IFERROR(SUMPRODUCT((Parfaites!$B325=Sem.034!$C$2:$C$181)*(Sem.034!$E$2:$G$181=300)),"")</f>
        <v>0</v>
      </c>
    </row>
    <row r="326" spans="1:46" x14ac:dyDescent="0.25">
      <c r="A326" s="73">
        <v>1323</v>
      </c>
      <c r="B326" s="135">
        <f>'Informations personnelles'!C326</f>
        <v>0</v>
      </c>
      <c r="C326" s="147">
        <f>SUMPRODUCT((Parfaites!B326='Abat-Neuf'!C$2:C$181)*('Abat-Neuf'!E$2:G$181=300))</f>
        <v>0</v>
      </c>
      <c r="D326" s="127">
        <f t="shared" si="5"/>
        <v>0</v>
      </c>
      <c r="E326" s="126">
        <f>IFERROR(C326*Données!$X$25+D326*Données!$X$23,"")</f>
        <v>0</v>
      </c>
      <c r="M326">
        <f>IFERROR(SUMPRODUCT((Parfaites!$B326=Sem.01!$C$2:$C$181)*(Sem.01!$E$2:$G$181=300)),"")</f>
        <v>0</v>
      </c>
      <c r="N326" t="str">
        <f>IFERROR(SUMPRODUCT((Parfaites!$B326=[1]Sem!$C$2:$C$181)*([1]Sem!$E$2:$G$181=300)),"")</f>
        <v/>
      </c>
      <c r="O326">
        <f>IFERROR(SUMPRODUCT((Parfaites!$B326=Sem.03!$C$2:$C$181)*(Sem.03!$E$2:$G$181=300)),"")</f>
        <v>0</v>
      </c>
      <c r="P326" t="str">
        <f>IFERROR(SUMPRODUCT((Parfaites!$B326=[2]Sem!$C$2:$C$181)*([2]Sem!$E$2:$G$181=300)),"")</f>
        <v/>
      </c>
      <c r="Q326" t="str">
        <f>IFERROR(SUMPRODUCT((Parfaites!$B326=[3]Sem!$C$2:$C$181)*([3]Sem!$E$2:$G$181=300)),"")</f>
        <v/>
      </c>
      <c r="R326" t="str">
        <f>IFERROR(SUMPRODUCT((Parfaites!$B326=[4]Sem!$C$2:$C$181)*([4]Sem!$E$2:$G$181=300)),"")</f>
        <v/>
      </c>
      <c r="S326" t="str">
        <f>IFERROR(SUMPRODUCT((Parfaites!$B326=[5]Sem!$C$2:$C$181)*([5]Sem!$E$2:$G$181=300)),"")</f>
        <v/>
      </c>
      <c r="T326" t="str">
        <f>IFERROR(SUMPRODUCT((Parfaites!$B326=[17]Sem!$C$2:$C$181)*([17]Sem!$E$2:$G$181=300)),"")</f>
        <v/>
      </c>
      <c r="U326" t="str">
        <f>IFERROR(SUMPRODUCT((Parfaites!$B326=[18]Sem!$C$2:$C$181)*([18]Sem!$E$2:$G$181=300)),"")</f>
        <v/>
      </c>
      <c r="V326" t="str">
        <f>IFERROR(SUMPRODUCT((Parfaites!$B326=[19]Sem!$C$2:$C$181)*([19]Sem!$E$2:$G$181=300)),"")</f>
        <v/>
      </c>
      <c r="W326" t="str">
        <f>IFERROR(SUMPRODUCT((Parfaites!$B326=[20]Sem!$C$2:$C$181)*([20]Sem!$E$2:$G$181=300)),"")</f>
        <v/>
      </c>
      <c r="X326" t="str">
        <f>IFERROR(SUMPRODUCT((Parfaites!$B326=[21]Sem!$C$2:$C$181)*([21]Sem!$E$2:$G$181=300)),"")</f>
        <v/>
      </c>
      <c r="Y326" t="str">
        <f>IFERROR(SUMPRODUCT((Parfaites!$B326=[22]Sem!$C$2:$C$181)*([22]Sem!$E$2:$G$181=300)),"")</f>
        <v/>
      </c>
      <c r="Z326" t="str">
        <f>IFERROR(SUMPRODUCT((Parfaites!$B326=[23]Sem!$C$2:$C$181)*([23]Sem!$E$2:$G$181=300)),"")</f>
        <v/>
      </c>
      <c r="AA326">
        <f>IFERROR(SUMPRODUCT((Parfaites!$B326=Sem.015!$C$2:$C$181)*(Sem.015!$E$2:$G$181=300)),"")</f>
        <v>0</v>
      </c>
      <c r="AB326" t="str">
        <f>IFERROR(SUMPRODUCT((Parfaites!$B326=[24]Sem!$C$2:$C$181)*([24]Sem!$E$2:$G$181=300)),"")</f>
        <v/>
      </c>
      <c r="AC326" t="str">
        <f>IFERROR(SUMPRODUCT((Parfaites!$B326=[25]Sem!$C$2:$C$181)*([25]Sem!$E$2:$G$181=300)),"")</f>
        <v/>
      </c>
      <c r="AD326" t="str">
        <f>IFERROR(SUMPRODUCT((Parfaites!$B326=[26]Sem!$C$2:$C$181)*([26]Sem!$E$2:$G$181=300)),"")</f>
        <v/>
      </c>
      <c r="AE326" t="str">
        <f>IFERROR(SUMPRODUCT((Parfaites!$B326=[27]Sem!$C$2:$C$181)*([27]Sem!$E$2:$G$181=300)),"")</f>
        <v/>
      </c>
      <c r="AF326" t="str">
        <f>IFERROR(SUMPRODUCT((Parfaites!$B326=[28]Sem!$C$2:$C$181)*([28]Sem!$E$2:$G$181=300)),"")</f>
        <v/>
      </c>
      <c r="AG326" t="str">
        <f>IFERROR(SUMPRODUCT((Parfaites!$B326=[29]Sem!$C$2:$C$181)*([29]Sem!$E$2:$G$181=300)),"")</f>
        <v/>
      </c>
      <c r="AH326" t="str">
        <f>IFERROR(SUMPRODUCT((Parfaites!$B326=[16]Sem!$C$2:$C$181)*([16]Sem!$E$2:$G$181=300)),"")</f>
        <v/>
      </c>
      <c r="AI326" t="str">
        <f>IFERROR(SUMPRODUCT((Parfaites!$B326=[15]Sem!$C$2:$C$181)*([15]Sem!$E$2:$G$181=300)),"")</f>
        <v/>
      </c>
      <c r="AJ326" t="str">
        <f>IFERROR(SUMPRODUCT((Parfaites!$B326=[14]Sem!$C$2:$C$181)*([14]Sem!$E$2:$G$181=300)),"")</f>
        <v/>
      </c>
      <c r="AK326" t="str">
        <f>IFERROR(SUMPRODUCT((Parfaites!$B326=[13]Sem!$C$2:$C$181)*([13]Sem!$E$2:$G$181=300)),"")</f>
        <v/>
      </c>
      <c r="AL326" t="str">
        <f>IFERROR(SUMPRODUCT((Parfaites!$B326=[12]Sem!$C$2:$C$181)*([12]Sem!$E$2:$G$181=300)),"")</f>
        <v/>
      </c>
      <c r="AM326" t="str">
        <f>IFERROR(SUMPRODUCT((Parfaites!$B326=[11]Sem!$C$2:$C$181)*([11]Sem!$E$2:$G$181=300)),"")</f>
        <v/>
      </c>
      <c r="AN326" t="str">
        <f>IFERROR(SUMPRODUCT((Parfaites!$B326=[10]Sem!$C$2:$C$181)*([10]Sem!$E$2:$G$181=300)),"")</f>
        <v/>
      </c>
      <c r="AO326" t="str">
        <f>IFERROR(SUMPRODUCT((Parfaites!$B326=[9]Sem!$C$2:$C$181)*([9]Sem!$E$2:$G$181=300)),"")</f>
        <v/>
      </c>
      <c r="AP326">
        <f>IFERROR(SUMPRODUCT((Parfaites!$B326=Sem.030!$C$2:$C$181)*(Sem.030!$E$2:$G$181=300)),"")</f>
        <v>0</v>
      </c>
      <c r="AQ326" t="str">
        <f>IFERROR(SUMPRODUCT((Parfaites!$B326=[8]Sem!$C$2:$C$181)*([8]Sem!$E$2:$G$181=300)),"")</f>
        <v/>
      </c>
      <c r="AR326" t="str">
        <f>IFERROR(SUMPRODUCT((Parfaites!$B326=[7]Sem!$C$2:$C$181)*([7]Sem!$E$2:$G$181=300)),"")</f>
        <v/>
      </c>
      <c r="AS326" t="str">
        <f>IFERROR(SUMPRODUCT((Parfaites!$B326=[6]Sem!$C$2:$C$181)*([6]Sem!$E$2:$G$181=300)),"")</f>
        <v/>
      </c>
      <c r="AT326">
        <f>IFERROR(SUMPRODUCT((Parfaites!$B326=Sem.034!$C$2:$C$181)*(Sem.034!$E$2:$G$181=300)),"")</f>
        <v>0</v>
      </c>
    </row>
    <row r="327" spans="1:46" x14ac:dyDescent="0.25">
      <c r="A327" s="73">
        <v>1324</v>
      </c>
      <c r="B327" s="135">
        <f>'Informations personnelles'!C327</f>
        <v>0</v>
      </c>
      <c r="C327" s="147">
        <f>SUMPRODUCT((Parfaites!B327='Abat-Neuf'!C$2:C$181)*('Abat-Neuf'!E$2:G$181=300))</f>
        <v>0</v>
      </c>
      <c r="D327" s="127">
        <f t="shared" si="5"/>
        <v>0</v>
      </c>
      <c r="E327" s="126">
        <f>IFERROR(C327*Données!$X$25+D327*Données!$X$23,"")</f>
        <v>0</v>
      </c>
      <c r="M327">
        <f>IFERROR(SUMPRODUCT((Parfaites!$B327=Sem.01!$C$2:$C$181)*(Sem.01!$E$2:$G$181=300)),"")</f>
        <v>0</v>
      </c>
      <c r="N327" t="str">
        <f>IFERROR(SUMPRODUCT((Parfaites!$B327=[1]Sem!$C$2:$C$181)*([1]Sem!$E$2:$G$181=300)),"")</f>
        <v/>
      </c>
      <c r="O327">
        <f>IFERROR(SUMPRODUCT((Parfaites!$B327=Sem.03!$C$2:$C$181)*(Sem.03!$E$2:$G$181=300)),"")</f>
        <v>0</v>
      </c>
      <c r="P327" t="str">
        <f>IFERROR(SUMPRODUCT((Parfaites!$B327=[2]Sem!$C$2:$C$181)*([2]Sem!$E$2:$G$181=300)),"")</f>
        <v/>
      </c>
      <c r="Q327" t="str">
        <f>IFERROR(SUMPRODUCT((Parfaites!$B327=[3]Sem!$C$2:$C$181)*([3]Sem!$E$2:$G$181=300)),"")</f>
        <v/>
      </c>
      <c r="R327" t="str">
        <f>IFERROR(SUMPRODUCT((Parfaites!$B327=[4]Sem!$C$2:$C$181)*([4]Sem!$E$2:$G$181=300)),"")</f>
        <v/>
      </c>
      <c r="S327" t="str">
        <f>IFERROR(SUMPRODUCT((Parfaites!$B327=[5]Sem!$C$2:$C$181)*([5]Sem!$E$2:$G$181=300)),"")</f>
        <v/>
      </c>
      <c r="T327" t="str">
        <f>IFERROR(SUMPRODUCT((Parfaites!$B327=[17]Sem!$C$2:$C$181)*([17]Sem!$E$2:$G$181=300)),"")</f>
        <v/>
      </c>
      <c r="U327" t="str">
        <f>IFERROR(SUMPRODUCT((Parfaites!$B327=[18]Sem!$C$2:$C$181)*([18]Sem!$E$2:$G$181=300)),"")</f>
        <v/>
      </c>
      <c r="V327" t="str">
        <f>IFERROR(SUMPRODUCT((Parfaites!$B327=[19]Sem!$C$2:$C$181)*([19]Sem!$E$2:$G$181=300)),"")</f>
        <v/>
      </c>
      <c r="W327" t="str">
        <f>IFERROR(SUMPRODUCT((Parfaites!$B327=[20]Sem!$C$2:$C$181)*([20]Sem!$E$2:$G$181=300)),"")</f>
        <v/>
      </c>
      <c r="X327" t="str">
        <f>IFERROR(SUMPRODUCT((Parfaites!$B327=[21]Sem!$C$2:$C$181)*([21]Sem!$E$2:$G$181=300)),"")</f>
        <v/>
      </c>
      <c r="Y327" t="str">
        <f>IFERROR(SUMPRODUCT((Parfaites!$B327=[22]Sem!$C$2:$C$181)*([22]Sem!$E$2:$G$181=300)),"")</f>
        <v/>
      </c>
      <c r="Z327" t="str">
        <f>IFERROR(SUMPRODUCT((Parfaites!$B327=[23]Sem!$C$2:$C$181)*([23]Sem!$E$2:$G$181=300)),"")</f>
        <v/>
      </c>
      <c r="AA327">
        <f>IFERROR(SUMPRODUCT((Parfaites!$B327=Sem.015!$C$2:$C$181)*(Sem.015!$E$2:$G$181=300)),"")</f>
        <v>0</v>
      </c>
      <c r="AB327" t="str">
        <f>IFERROR(SUMPRODUCT((Parfaites!$B327=[24]Sem!$C$2:$C$181)*([24]Sem!$E$2:$G$181=300)),"")</f>
        <v/>
      </c>
      <c r="AC327" t="str">
        <f>IFERROR(SUMPRODUCT((Parfaites!$B327=[25]Sem!$C$2:$C$181)*([25]Sem!$E$2:$G$181=300)),"")</f>
        <v/>
      </c>
      <c r="AD327" t="str">
        <f>IFERROR(SUMPRODUCT((Parfaites!$B327=[26]Sem!$C$2:$C$181)*([26]Sem!$E$2:$G$181=300)),"")</f>
        <v/>
      </c>
      <c r="AE327" t="str">
        <f>IFERROR(SUMPRODUCT((Parfaites!$B327=[27]Sem!$C$2:$C$181)*([27]Sem!$E$2:$G$181=300)),"")</f>
        <v/>
      </c>
      <c r="AF327" t="str">
        <f>IFERROR(SUMPRODUCT((Parfaites!$B327=[28]Sem!$C$2:$C$181)*([28]Sem!$E$2:$G$181=300)),"")</f>
        <v/>
      </c>
      <c r="AG327" t="str">
        <f>IFERROR(SUMPRODUCT((Parfaites!$B327=[29]Sem!$C$2:$C$181)*([29]Sem!$E$2:$G$181=300)),"")</f>
        <v/>
      </c>
      <c r="AH327" t="str">
        <f>IFERROR(SUMPRODUCT((Parfaites!$B327=[16]Sem!$C$2:$C$181)*([16]Sem!$E$2:$G$181=300)),"")</f>
        <v/>
      </c>
      <c r="AI327" t="str">
        <f>IFERROR(SUMPRODUCT((Parfaites!$B327=[15]Sem!$C$2:$C$181)*([15]Sem!$E$2:$G$181=300)),"")</f>
        <v/>
      </c>
      <c r="AJ327" t="str">
        <f>IFERROR(SUMPRODUCT((Parfaites!$B327=[14]Sem!$C$2:$C$181)*([14]Sem!$E$2:$G$181=300)),"")</f>
        <v/>
      </c>
      <c r="AK327" t="str">
        <f>IFERROR(SUMPRODUCT((Parfaites!$B327=[13]Sem!$C$2:$C$181)*([13]Sem!$E$2:$G$181=300)),"")</f>
        <v/>
      </c>
      <c r="AL327" t="str">
        <f>IFERROR(SUMPRODUCT((Parfaites!$B327=[12]Sem!$C$2:$C$181)*([12]Sem!$E$2:$G$181=300)),"")</f>
        <v/>
      </c>
      <c r="AM327" t="str">
        <f>IFERROR(SUMPRODUCT((Parfaites!$B327=[11]Sem!$C$2:$C$181)*([11]Sem!$E$2:$G$181=300)),"")</f>
        <v/>
      </c>
      <c r="AN327" t="str">
        <f>IFERROR(SUMPRODUCT((Parfaites!$B327=[10]Sem!$C$2:$C$181)*([10]Sem!$E$2:$G$181=300)),"")</f>
        <v/>
      </c>
      <c r="AO327" t="str">
        <f>IFERROR(SUMPRODUCT((Parfaites!$B327=[9]Sem!$C$2:$C$181)*([9]Sem!$E$2:$G$181=300)),"")</f>
        <v/>
      </c>
      <c r="AP327">
        <f>IFERROR(SUMPRODUCT((Parfaites!$B327=Sem.030!$C$2:$C$181)*(Sem.030!$E$2:$G$181=300)),"")</f>
        <v>0</v>
      </c>
      <c r="AQ327" t="str">
        <f>IFERROR(SUMPRODUCT((Parfaites!$B327=[8]Sem!$C$2:$C$181)*([8]Sem!$E$2:$G$181=300)),"")</f>
        <v/>
      </c>
      <c r="AR327" t="str">
        <f>IFERROR(SUMPRODUCT((Parfaites!$B327=[7]Sem!$C$2:$C$181)*([7]Sem!$E$2:$G$181=300)),"")</f>
        <v/>
      </c>
      <c r="AS327" t="str">
        <f>IFERROR(SUMPRODUCT((Parfaites!$B327=[6]Sem!$C$2:$C$181)*([6]Sem!$E$2:$G$181=300)),"")</f>
        <v/>
      </c>
      <c r="AT327">
        <f>IFERROR(SUMPRODUCT((Parfaites!$B327=Sem.034!$C$2:$C$181)*(Sem.034!$E$2:$G$181=300)),"")</f>
        <v>0</v>
      </c>
    </row>
    <row r="328" spans="1:46" x14ac:dyDescent="0.25">
      <c r="A328" s="73">
        <v>1325</v>
      </c>
      <c r="B328" s="135">
        <f>'Informations personnelles'!C328</f>
        <v>0</v>
      </c>
      <c r="C328" s="147">
        <f>SUMPRODUCT((Parfaites!B328='Abat-Neuf'!C$2:C$181)*('Abat-Neuf'!E$2:G$181=300))</f>
        <v>0</v>
      </c>
      <c r="D328" s="127">
        <f t="shared" si="5"/>
        <v>0</v>
      </c>
      <c r="E328" s="126">
        <f>IFERROR(C328*Données!$X$25+D328*Données!$X$23,"")</f>
        <v>0</v>
      </c>
      <c r="M328">
        <f>IFERROR(SUMPRODUCT((Parfaites!$B328=Sem.01!$C$2:$C$181)*(Sem.01!$E$2:$G$181=300)),"")</f>
        <v>0</v>
      </c>
      <c r="N328" t="str">
        <f>IFERROR(SUMPRODUCT((Parfaites!$B328=[1]Sem!$C$2:$C$181)*([1]Sem!$E$2:$G$181=300)),"")</f>
        <v/>
      </c>
      <c r="O328">
        <f>IFERROR(SUMPRODUCT((Parfaites!$B328=Sem.03!$C$2:$C$181)*(Sem.03!$E$2:$G$181=300)),"")</f>
        <v>0</v>
      </c>
      <c r="P328" t="str">
        <f>IFERROR(SUMPRODUCT((Parfaites!$B328=[2]Sem!$C$2:$C$181)*([2]Sem!$E$2:$G$181=300)),"")</f>
        <v/>
      </c>
      <c r="Q328" t="str">
        <f>IFERROR(SUMPRODUCT((Parfaites!$B328=[3]Sem!$C$2:$C$181)*([3]Sem!$E$2:$G$181=300)),"")</f>
        <v/>
      </c>
      <c r="R328" t="str">
        <f>IFERROR(SUMPRODUCT((Parfaites!$B328=[4]Sem!$C$2:$C$181)*([4]Sem!$E$2:$G$181=300)),"")</f>
        <v/>
      </c>
      <c r="S328" t="str">
        <f>IFERROR(SUMPRODUCT((Parfaites!$B328=[5]Sem!$C$2:$C$181)*([5]Sem!$E$2:$G$181=300)),"")</f>
        <v/>
      </c>
      <c r="T328" t="str">
        <f>IFERROR(SUMPRODUCT((Parfaites!$B328=[17]Sem!$C$2:$C$181)*([17]Sem!$E$2:$G$181=300)),"")</f>
        <v/>
      </c>
      <c r="U328" t="str">
        <f>IFERROR(SUMPRODUCT((Parfaites!$B328=[18]Sem!$C$2:$C$181)*([18]Sem!$E$2:$G$181=300)),"")</f>
        <v/>
      </c>
      <c r="V328" t="str">
        <f>IFERROR(SUMPRODUCT((Parfaites!$B328=[19]Sem!$C$2:$C$181)*([19]Sem!$E$2:$G$181=300)),"")</f>
        <v/>
      </c>
      <c r="W328" t="str">
        <f>IFERROR(SUMPRODUCT((Parfaites!$B328=[20]Sem!$C$2:$C$181)*([20]Sem!$E$2:$G$181=300)),"")</f>
        <v/>
      </c>
      <c r="X328" t="str">
        <f>IFERROR(SUMPRODUCT((Parfaites!$B328=[21]Sem!$C$2:$C$181)*([21]Sem!$E$2:$G$181=300)),"")</f>
        <v/>
      </c>
      <c r="Y328" t="str">
        <f>IFERROR(SUMPRODUCT((Parfaites!$B328=[22]Sem!$C$2:$C$181)*([22]Sem!$E$2:$G$181=300)),"")</f>
        <v/>
      </c>
      <c r="Z328" t="str">
        <f>IFERROR(SUMPRODUCT((Parfaites!$B328=[23]Sem!$C$2:$C$181)*([23]Sem!$E$2:$G$181=300)),"")</f>
        <v/>
      </c>
      <c r="AA328">
        <f>IFERROR(SUMPRODUCT((Parfaites!$B328=Sem.015!$C$2:$C$181)*(Sem.015!$E$2:$G$181=300)),"")</f>
        <v>0</v>
      </c>
      <c r="AB328" t="str">
        <f>IFERROR(SUMPRODUCT((Parfaites!$B328=[24]Sem!$C$2:$C$181)*([24]Sem!$E$2:$G$181=300)),"")</f>
        <v/>
      </c>
      <c r="AC328" t="str">
        <f>IFERROR(SUMPRODUCT((Parfaites!$B328=[25]Sem!$C$2:$C$181)*([25]Sem!$E$2:$G$181=300)),"")</f>
        <v/>
      </c>
      <c r="AD328" t="str">
        <f>IFERROR(SUMPRODUCT((Parfaites!$B328=[26]Sem!$C$2:$C$181)*([26]Sem!$E$2:$G$181=300)),"")</f>
        <v/>
      </c>
      <c r="AE328" t="str">
        <f>IFERROR(SUMPRODUCT((Parfaites!$B328=[27]Sem!$C$2:$C$181)*([27]Sem!$E$2:$G$181=300)),"")</f>
        <v/>
      </c>
      <c r="AF328" t="str">
        <f>IFERROR(SUMPRODUCT((Parfaites!$B328=[28]Sem!$C$2:$C$181)*([28]Sem!$E$2:$G$181=300)),"")</f>
        <v/>
      </c>
      <c r="AG328" t="str">
        <f>IFERROR(SUMPRODUCT((Parfaites!$B328=[29]Sem!$C$2:$C$181)*([29]Sem!$E$2:$G$181=300)),"")</f>
        <v/>
      </c>
      <c r="AH328" t="str">
        <f>IFERROR(SUMPRODUCT((Parfaites!$B328=[16]Sem!$C$2:$C$181)*([16]Sem!$E$2:$G$181=300)),"")</f>
        <v/>
      </c>
      <c r="AI328" t="str">
        <f>IFERROR(SUMPRODUCT((Parfaites!$B328=[15]Sem!$C$2:$C$181)*([15]Sem!$E$2:$G$181=300)),"")</f>
        <v/>
      </c>
      <c r="AJ328" t="str">
        <f>IFERROR(SUMPRODUCT((Parfaites!$B328=[14]Sem!$C$2:$C$181)*([14]Sem!$E$2:$G$181=300)),"")</f>
        <v/>
      </c>
      <c r="AK328" t="str">
        <f>IFERROR(SUMPRODUCT((Parfaites!$B328=[13]Sem!$C$2:$C$181)*([13]Sem!$E$2:$G$181=300)),"")</f>
        <v/>
      </c>
      <c r="AL328" t="str">
        <f>IFERROR(SUMPRODUCT((Parfaites!$B328=[12]Sem!$C$2:$C$181)*([12]Sem!$E$2:$G$181=300)),"")</f>
        <v/>
      </c>
      <c r="AM328" t="str">
        <f>IFERROR(SUMPRODUCT((Parfaites!$B328=[11]Sem!$C$2:$C$181)*([11]Sem!$E$2:$G$181=300)),"")</f>
        <v/>
      </c>
      <c r="AN328" t="str">
        <f>IFERROR(SUMPRODUCT((Parfaites!$B328=[10]Sem!$C$2:$C$181)*([10]Sem!$E$2:$G$181=300)),"")</f>
        <v/>
      </c>
      <c r="AO328" t="str">
        <f>IFERROR(SUMPRODUCT((Parfaites!$B328=[9]Sem!$C$2:$C$181)*([9]Sem!$E$2:$G$181=300)),"")</f>
        <v/>
      </c>
      <c r="AP328">
        <f>IFERROR(SUMPRODUCT((Parfaites!$B328=Sem.030!$C$2:$C$181)*(Sem.030!$E$2:$G$181=300)),"")</f>
        <v>0</v>
      </c>
      <c r="AQ328" t="str">
        <f>IFERROR(SUMPRODUCT((Parfaites!$B328=[8]Sem!$C$2:$C$181)*([8]Sem!$E$2:$G$181=300)),"")</f>
        <v/>
      </c>
      <c r="AR328" t="str">
        <f>IFERROR(SUMPRODUCT((Parfaites!$B328=[7]Sem!$C$2:$C$181)*([7]Sem!$E$2:$G$181=300)),"")</f>
        <v/>
      </c>
      <c r="AS328" t="str">
        <f>IFERROR(SUMPRODUCT((Parfaites!$B328=[6]Sem!$C$2:$C$181)*([6]Sem!$E$2:$G$181=300)),"")</f>
        <v/>
      </c>
      <c r="AT328">
        <f>IFERROR(SUMPRODUCT((Parfaites!$B328=Sem.034!$C$2:$C$181)*(Sem.034!$E$2:$G$181=300)),"")</f>
        <v>0</v>
      </c>
    </row>
    <row r="329" spans="1:46" x14ac:dyDescent="0.25">
      <c r="A329" s="73">
        <v>1326</v>
      </c>
      <c r="B329" s="135">
        <f>'Informations personnelles'!C329</f>
        <v>0</v>
      </c>
      <c r="C329" s="147">
        <f>SUMPRODUCT((Parfaites!B329='Abat-Neuf'!C$2:C$181)*('Abat-Neuf'!E$2:G$181=300))</f>
        <v>0</v>
      </c>
      <c r="D329" s="127">
        <f t="shared" si="5"/>
        <v>0</v>
      </c>
      <c r="E329" s="126">
        <f>IFERROR(C329*Données!$X$25+D329*Données!$X$23,"")</f>
        <v>0</v>
      </c>
      <c r="M329">
        <f>IFERROR(SUMPRODUCT((Parfaites!$B329=Sem.01!$C$2:$C$181)*(Sem.01!$E$2:$G$181=300)),"")</f>
        <v>0</v>
      </c>
      <c r="N329" t="str">
        <f>IFERROR(SUMPRODUCT((Parfaites!$B329=[1]Sem!$C$2:$C$181)*([1]Sem!$E$2:$G$181=300)),"")</f>
        <v/>
      </c>
      <c r="O329">
        <f>IFERROR(SUMPRODUCT((Parfaites!$B329=Sem.03!$C$2:$C$181)*(Sem.03!$E$2:$G$181=300)),"")</f>
        <v>0</v>
      </c>
      <c r="P329" t="str">
        <f>IFERROR(SUMPRODUCT((Parfaites!$B329=[2]Sem!$C$2:$C$181)*([2]Sem!$E$2:$G$181=300)),"")</f>
        <v/>
      </c>
      <c r="Q329" t="str">
        <f>IFERROR(SUMPRODUCT((Parfaites!$B329=[3]Sem!$C$2:$C$181)*([3]Sem!$E$2:$G$181=300)),"")</f>
        <v/>
      </c>
      <c r="R329" t="str">
        <f>IFERROR(SUMPRODUCT((Parfaites!$B329=[4]Sem!$C$2:$C$181)*([4]Sem!$E$2:$G$181=300)),"")</f>
        <v/>
      </c>
      <c r="S329" t="str">
        <f>IFERROR(SUMPRODUCT((Parfaites!$B329=[5]Sem!$C$2:$C$181)*([5]Sem!$E$2:$G$181=300)),"")</f>
        <v/>
      </c>
      <c r="T329" t="str">
        <f>IFERROR(SUMPRODUCT((Parfaites!$B329=[17]Sem!$C$2:$C$181)*([17]Sem!$E$2:$G$181=300)),"")</f>
        <v/>
      </c>
      <c r="U329" t="str">
        <f>IFERROR(SUMPRODUCT((Parfaites!$B329=[18]Sem!$C$2:$C$181)*([18]Sem!$E$2:$G$181=300)),"")</f>
        <v/>
      </c>
      <c r="V329" t="str">
        <f>IFERROR(SUMPRODUCT((Parfaites!$B329=[19]Sem!$C$2:$C$181)*([19]Sem!$E$2:$G$181=300)),"")</f>
        <v/>
      </c>
      <c r="W329" t="str">
        <f>IFERROR(SUMPRODUCT((Parfaites!$B329=[20]Sem!$C$2:$C$181)*([20]Sem!$E$2:$G$181=300)),"")</f>
        <v/>
      </c>
      <c r="X329" t="str">
        <f>IFERROR(SUMPRODUCT((Parfaites!$B329=[21]Sem!$C$2:$C$181)*([21]Sem!$E$2:$G$181=300)),"")</f>
        <v/>
      </c>
      <c r="Y329" t="str">
        <f>IFERROR(SUMPRODUCT((Parfaites!$B329=[22]Sem!$C$2:$C$181)*([22]Sem!$E$2:$G$181=300)),"")</f>
        <v/>
      </c>
      <c r="Z329" t="str">
        <f>IFERROR(SUMPRODUCT((Parfaites!$B329=[23]Sem!$C$2:$C$181)*([23]Sem!$E$2:$G$181=300)),"")</f>
        <v/>
      </c>
      <c r="AA329">
        <f>IFERROR(SUMPRODUCT((Parfaites!$B329=Sem.015!$C$2:$C$181)*(Sem.015!$E$2:$G$181=300)),"")</f>
        <v>0</v>
      </c>
      <c r="AB329" t="str">
        <f>IFERROR(SUMPRODUCT((Parfaites!$B329=[24]Sem!$C$2:$C$181)*([24]Sem!$E$2:$G$181=300)),"")</f>
        <v/>
      </c>
      <c r="AC329" t="str">
        <f>IFERROR(SUMPRODUCT((Parfaites!$B329=[25]Sem!$C$2:$C$181)*([25]Sem!$E$2:$G$181=300)),"")</f>
        <v/>
      </c>
      <c r="AD329" t="str">
        <f>IFERROR(SUMPRODUCT((Parfaites!$B329=[26]Sem!$C$2:$C$181)*([26]Sem!$E$2:$G$181=300)),"")</f>
        <v/>
      </c>
      <c r="AE329" t="str">
        <f>IFERROR(SUMPRODUCT((Parfaites!$B329=[27]Sem!$C$2:$C$181)*([27]Sem!$E$2:$G$181=300)),"")</f>
        <v/>
      </c>
      <c r="AF329" t="str">
        <f>IFERROR(SUMPRODUCT((Parfaites!$B329=[28]Sem!$C$2:$C$181)*([28]Sem!$E$2:$G$181=300)),"")</f>
        <v/>
      </c>
      <c r="AG329" t="str">
        <f>IFERROR(SUMPRODUCT((Parfaites!$B329=[29]Sem!$C$2:$C$181)*([29]Sem!$E$2:$G$181=300)),"")</f>
        <v/>
      </c>
      <c r="AH329" t="str">
        <f>IFERROR(SUMPRODUCT((Parfaites!$B329=[16]Sem!$C$2:$C$181)*([16]Sem!$E$2:$G$181=300)),"")</f>
        <v/>
      </c>
      <c r="AI329" t="str">
        <f>IFERROR(SUMPRODUCT((Parfaites!$B329=[15]Sem!$C$2:$C$181)*([15]Sem!$E$2:$G$181=300)),"")</f>
        <v/>
      </c>
      <c r="AJ329" t="str">
        <f>IFERROR(SUMPRODUCT((Parfaites!$B329=[14]Sem!$C$2:$C$181)*([14]Sem!$E$2:$G$181=300)),"")</f>
        <v/>
      </c>
      <c r="AK329" t="str">
        <f>IFERROR(SUMPRODUCT((Parfaites!$B329=[13]Sem!$C$2:$C$181)*([13]Sem!$E$2:$G$181=300)),"")</f>
        <v/>
      </c>
      <c r="AL329" t="str">
        <f>IFERROR(SUMPRODUCT((Parfaites!$B329=[12]Sem!$C$2:$C$181)*([12]Sem!$E$2:$G$181=300)),"")</f>
        <v/>
      </c>
      <c r="AM329" t="str">
        <f>IFERROR(SUMPRODUCT((Parfaites!$B329=[11]Sem!$C$2:$C$181)*([11]Sem!$E$2:$G$181=300)),"")</f>
        <v/>
      </c>
      <c r="AN329" t="str">
        <f>IFERROR(SUMPRODUCT((Parfaites!$B329=[10]Sem!$C$2:$C$181)*([10]Sem!$E$2:$G$181=300)),"")</f>
        <v/>
      </c>
      <c r="AO329" t="str">
        <f>IFERROR(SUMPRODUCT((Parfaites!$B329=[9]Sem!$C$2:$C$181)*([9]Sem!$E$2:$G$181=300)),"")</f>
        <v/>
      </c>
      <c r="AP329">
        <f>IFERROR(SUMPRODUCT((Parfaites!$B329=Sem.030!$C$2:$C$181)*(Sem.030!$E$2:$G$181=300)),"")</f>
        <v>0</v>
      </c>
      <c r="AQ329" t="str">
        <f>IFERROR(SUMPRODUCT((Parfaites!$B329=[8]Sem!$C$2:$C$181)*([8]Sem!$E$2:$G$181=300)),"")</f>
        <v/>
      </c>
      <c r="AR329" t="str">
        <f>IFERROR(SUMPRODUCT((Parfaites!$B329=[7]Sem!$C$2:$C$181)*([7]Sem!$E$2:$G$181=300)),"")</f>
        <v/>
      </c>
      <c r="AS329" t="str">
        <f>IFERROR(SUMPRODUCT((Parfaites!$B329=[6]Sem!$C$2:$C$181)*([6]Sem!$E$2:$G$181=300)),"")</f>
        <v/>
      </c>
      <c r="AT329">
        <f>IFERROR(SUMPRODUCT((Parfaites!$B329=Sem.034!$C$2:$C$181)*(Sem.034!$E$2:$G$181=300)),"")</f>
        <v>0</v>
      </c>
    </row>
    <row r="330" spans="1:46" x14ac:dyDescent="0.25">
      <c r="A330" s="73">
        <v>1327</v>
      </c>
      <c r="B330" s="135">
        <f>'Informations personnelles'!C330</f>
        <v>0</v>
      </c>
      <c r="C330" s="147">
        <f>SUMPRODUCT((Parfaites!B330='Abat-Neuf'!C$2:C$181)*('Abat-Neuf'!E$2:G$181=300))</f>
        <v>0</v>
      </c>
      <c r="D330" s="127">
        <f t="shared" si="5"/>
        <v>0</v>
      </c>
      <c r="E330" s="126">
        <f>IFERROR(C330*Données!$X$25+D330*Données!$X$23,"")</f>
        <v>0</v>
      </c>
      <c r="M330">
        <f>IFERROR(SUMPRODUCT((Parfaites!$B330=Sem.01!$C$2:$C$181)*(Sem.01!$E$2:$G$181=300)),"")</f>
        <v>0</v>
      </c>
      <c r="N330" t="str">
        <f>IFERROR(SUMPRODUCT((Parfaites!$B330=[1]Sem!$C$2:$C$181)*([1]Sem!$E$2:$G$181=300)),"")</f>
        <v/>
      </c>
      <c r="O330">
        <f>IFERROR(SUMPRODUCT((Parfaites!$B330=Sem.03!$C$2:$C$181)*(Sem.03!$E$2:$G$181=300)),"")</f>
        <v>0</v>
      </c>
      <c r="P330" t="str">
        <f>IFERROR(SUMPRODUCT((Parfaites!$B330=[2]Sem!$C$2:$C$181)*([2]Sem!$E$2:$G$181=300)),"")</f>
        <v/>
      </c>
      <c r="Q330" t="str">
        <f>IFERROR(SUMPRODUCT((Parfaites!$B330=[3]Sem!$C$2:$C$181)*([3]Sem!$E$2:$G$181=300)),"")</f>
        <v/>
      </c>
      <c r="R330" t="str">
        <f>IFERROR(SUMPRODUCT((Parfaites!$B330=[4]Sem!$C$2:$C$181)*([4]Sem!$E$2:$G$181=300)),"")</f>
        <v/>
      </c>
      <c r="S330" t="str">
        <f>IFERROR(SUMPRODUCT((Parfaites!$B330=[5]Sem!$C$2:$C$181)*([5]Sem!$E$2:$G$181=300)),"")</f>
        <v/>
      </c>
      <c r="T330" t="str">
        <f>IFERROR(SUMPRODUCT((Parfaites!$B330=[17]Sem!$C$2:$C$181)*([17]Sem!$E$2:$G$181=300)),"")</f>
        <v/>
      </c>
      <c r="U330" t="str">
        <f>IFERROR(SUMPRODUCT((Parfaites!$B330=[18]Sem!$C$2:$C$181)*([18]Sem!$E$2:$G$181=300)),"")</f>
        <v/>
      </c>
      <c r="V330" t="str">
        <f>IFERROR(SUMPRODUCT((Parfaites!$B330=[19]Sem!$C$2:$C$181)*([19]Sem!$E$2:$G$181=300)),"")</f>
        <v/>
      </c>
      <c r="W330" t="str">
        <f>IFERROR(SUMPRODUCT((Parfaites!$B330=[20]Sem!$C$2:$C$181)*([20]Sem!$E$2:$G$181=300)),"")</f>
        <v/>
      </c>
      <c r="X330" t="str">
        <f>IFERROR(SUMPRODUCT((Parfaites!$B330=[21]Sem!$C$2:$C$181)*([21]Sem!$E$2:$G$181=300)),"")</f>
        <v/>
      </c>
      <c r="Y330" t="str">
        <f>IFERROR(SUMPRODUCT((Parfaites!$B330=[22]Sem!$C$2:$C$181)*([22]Sem!$E$2:$G$181=300)),"")</f>
        <v/>
      </c>
      <c r="Z330" t="str">
        <f>IFERROR(SUMPRODUCT((Parfaites!$B330=[23]Sem!$C$2:$C$181)*([23]Sem!$E$2:$G$181=300)),"")</f>
        <v/>
      </c>
      <c r="AA330">
        <f>IFERROR(SUMPRODUCT((Parfaites!$B330=Sem.015!$C$2:$C$181)*(Sem.015!$E$2:$G$181=300)),"")</f>
        <v>0</v>
      </c>
      <c r="AB330" t="str">
        <f>IFERROR(SUMPRODUCT((Parfaites!$B330=[24]Sem!$C$2:$C$181)*([24]Sem!$E$2:$G$181=300)),"")</f>
        <v/>
      </c>
      <c r="AC330" t="str">
        <f>IFERROR(SUMPRODUCT((Parfaites!$B330=[25]Sem!$C$2:$C$181)*([25]Sem!$E$2:$G$181=300)),"")</f>
        <v/>
      </c>
      <c r="AD330" t="str">
        <f>IFERROR(SUMPRODUCT((Parfaites!$B330=[26]Sem!$C$2:$C$181)*([26]Sem!$E$2:$G$181=300)),"")</f>
        <v/>
      </c>
      <c r="AE330" t="str">
        <f>IFERROR(SUMPRODUCT((Parfaites!$B330=[27]Sem!$C$2:$C$181)*([27]Sem!$E$2:$G$181=300)),"")</f>
        <v/>
      </c>
      <c r="AF330" t="str">
        <f>IFERROR(SUMPRODUCT((Parfaites!$B330=[28]Sem!$C$2:$C$181)*([28]Sem!$E$2:$G$181=300)),"")</f>
        <v/>
      </c>
      <c r="AG330" t="str">
        <f>IFERROR(SUMPRODUCT((Parfaites!$B330=[29]Sem!$C$2:$C$181)*([29]Sem!$E$2:$G$181=300)),"")</f>
        <v/>
      </c>
      <c r="AH330" t="str">
        <f>IFERROR(SUMPRODUCT((Parfaites!$B330=[16]Sem!$C$2:$C$181)*([16]Sem!$E$2:$G$181=300)),"")</f>
        <v/>
      </c>
      <c r="AI330" t="str">
        <f>IFERROR(SUMPRODUCT((Parfaites!$B330=[15]Sem!$C$2:$C$181)*([15]Sem!$E$2:$G$181=300)),"")</f>
        <v/>
      </c>
      <c r="AJ330" t="str">
        <f>IFERROR(SUMPRODUCT((Parfaites!$B330=[14]Sem!$C$2:$C$181)*([14]Sem!$E$2:$G$181=300)),"")</f>
        <v/>
      </c>
      <c r="AK330" t="str">
        <f>IFERROR(SUMPRODUCT((Parfaites!$B330=[13]Sem!$C$2:$C$181)*([13]Sem!$E$2:$G$181=300)),"")</f>
        <v/>
      </c>
      <c r="AL330" t="str">
        <f>IFERROR(SUMPRODUCT((Parfaites!$B330=[12]Sem!$C$2:$C$181)*([12]Sem!$E$2:$G$181=300)),"")</f>
        <v/>
      </c>
      <c r="AM330" t="str">
        <f>IFERROR(SUMPRODUCT((Parfaites!$B330=[11]Sem!$C$2:$C$181)*([11]Sem!$E$2:$G$181=300)),"")</f>
        <v/>
      </c>
      <c r="AN330" t="str">
        <f>IFERROR(SUMPRODUCT((Parfaites!$B330=[10]Sem!$C$2:$C$181)*([10]Sem!$E$2:$G$181=300)),"")</f>
        <v/>
      </c>
      <c r="AO330" t="str">
        <f>IFERROR(SUMPRODUCT((Parfaites!$B330=[9]Sem!$C$2:$C$181)*([9]Sem!$E$2:$G$181=300)),"")</f>
        <v/>
      </c>
      <c r="AP330">
        <f>IFERROR(SUMPRODUCT((Parfaites!$B330=Sem.030!$C$2:$C$181)*(Sem.030!$E$2:$G$181=300)),"")</f>
        <v>0</v>
      </c>
      <c r="AQ330" t="str">
        <f>IFERROR(SUMPRODUCT((Parfaites!$B330=[8]Sem!$C$2:$C$181)*([8]Sem!$E$2:$G$181=300)),"")</f>
        <v/>
      </c>
      <c r="AR330" t="str">
        <f>IFERROR(SUMPRODUCT((Parfaites!$B330=[7]Sem!$C$2:$C$181)*([7]Sem!$E$2:$G$181=300)),"")</f>
        <v/>
      </c>
      <c r="AS330" t="str">
        <f>IFERROR(SUMPRODUCT((Parfaites!$B330=[6]Sem!$C$2:$C$181)*([6]Sem!$E$2:$G$181=300)),"")</f>
        <v/>
      </c>
      <c r="AT330">
        <f>IFERROR(SUMPRODUCT((Parfaites!$B330=Sem.034!$C$2:$C$181)*(Sem.034!$E$2:$G$181=300)),"")</f>
        <v>0</v>
      </c>
    </row>
    <row r="331" spans="1:46" x14ac:dyDescent="0.25">
      <c r="A331" s="73">
        <v>1328</v>
      </c>
      <c r="B331" s="135">
        <f>'Informations personnelles'!C331</f>
        <v>0</v>
      </c>
      <c r="C331" s="147">
        <f>SUMPRODUCT((Parfaites!B331='Abat-Neuf'!C$2:C$181)*('Abat-Neuf'!E$2:G$181=300))</f>
        <v>0</v>
      </c>
      <c r="D331" s="127">
        <f t="shared" si="5"/>
        <v>0</v>
      </c>
      <c r="E331" s="126">
        <f>IFERROR(C331*Données!$X$25+D331*Données!$X$23,"")</f>
        <v>0</v>
      </c>
      <c r="M331">
        <f>IFERROR(SUMPRODUCT((Parfaites!$B331=Sem.01!$C$2:$C$181)*(Sem.01!$E$2:$G$181=300)),"")</f>
        <v>0</v>
      </c>
      <c r="N331" t="str">
        <f>IFERROR(SUMPRODUCT((Parfaites!$B331=[1]Sem!$C$2:$C$181)*([1]Sem!$E$2:$G$181=300)),"")</f>
        <v/>
      </c>
      <c r="O331">
        <f>IFERROR(SUMPRODUCT((Parfaites!$B331=Sem.03!$C$2:$C$181)*(Sem.03!$E$2:$G$181=300)),"")</f>
        <v>0</v>
      </c>
      <c r="P331" t="str">
        <f>IFERROR(SUMPRODUCT((Parfaites!$B331=[2]Sem!$C$2:$C$181)*([2]Sem!$E$2:$G$181=300)),"")</f>
        <v/>
      </c>
      <c r="Q331" t="str">
        <f>IFERROR(SUMPRODUCT((Parfaites!$B331=[3]Sem!$C$2:$C$181)*([3]Sem!$E$2:$G$181=300)),"")</f>
        <v/>
      </c>
      <c r="R331" t="str">
        <f>IFERROR(SUMPRODUCT((Parfaites!$B331=[4]Sem!$C$2:$C$181)*([4]Sem!$E$2:$G$181=300)),"")</f>
        <v/>
      </c>
      <c r="S331" t="str">
        <f>IFERROR(SUMPRODUCT((Parfaites!$B331=[5]Sem!$C$2:$C$181)*([5]Sem!$E$2:$G$181=300)),"")</f>
        <v/>
      </c>
      <c r="T331" t="str">
        <f>IFERROR(SUMPRODUCT((Parfaites!$B331=[17]Sem!$C$2:$C$181)*([17]Sem!$E$2:$G$181=300)),"")</f>
        <v/>
      </c>
      <c r="U331" t="str">
        <f>IFERROR(SUMPRODUCT((Parfaites!$B331=[18]Sem!$C$2:$C$181)*([18]Sem!$E$2:$G$181=300)),"")</f>
        <v/>
      </c>
      <c r="V331" t="str">
        <f>IFERROR(SUMPRODUCT((Parfaites!$B331=[19]Sem!$C$2:$C$181)*([19]Sem!$E$2:$G$181=300)),"")</f>
        <v/>
      </c>
      <c r="W331" t="str">
        <f>IFERROR(SUMPRODUCT((Parfaites!$B331=[20]Sem!$C$2:$C$181)*([20]Sem!$E$2:$G$181=300)),"")</f>
        <v/>
      </c>
      <c r="X331" t="str">
        <f>IFERROR(SUMPRODUCT((Parfaites!$B331=[21]Sem!$C$2:$C$181)*([21]Sem!$E$2:$G$181=300)),"")</f>
        <v/>
      </c>
      <c r="Y331" t="str">
        <f>IFERROR(SUMPRODUCT((Parfaites!$B331=[22]Sem!$C$2:$C$181)*([22]Sem!$E$2:$G$181=300)),"")</f>
        <v/>
      </c>
      <c r="Z331" t="str">
        <f>IFERROR(SUMPRODUCT((Parfaites!$B331=[23]Sem!$C$2:$C$181)*([23]Sem!$E$2:$G$181=300)),"")</f>
        <v/>
      </c>
      <c r="AA331">
        <f>IFERROR(SUMPRODUCT((Parfaites!$B331=Sem.015!$C$2:$C$181)*(Sem.015!$E$2:$G$181=300)),"")</f>
        <v>0</v>
      </c>
      <c r="AB331" t="str">
        <f>IFERROR(SUMPRODUCT((Parfaites!$B331=[24]Sem!$C$2:$C$181)*([24]Sem!$E$2:$G$181=300)),"")</f>
        <v/>
      </c>
      <c r="AC331" t="str">
        <f>IFERROR(SUMPRODUCT((Parfaites!$B331=[25]Sem!$C$2:$C$181)*([25]Sem!$E$2:$G$181=300)),"")</f>
        <v/>
      </c>
      <c r="AD331" t="str">
        <f>IFERROR(SUMPRODUCT((Parfaites!$B331=[26]Sem!$C$2:$C$181)*([26]Sem!$E$2:$G$181=300)),"")</f>
        <v/>
      </c>
      <c r="AE331" t="str">
        <f>IFERROR(SUMPRODUCT((Parfaites!$B331=[27]Sem!$C$2:$C$181)*([27]Sem!$E$2:$G$181=300)),"")</f>
        <v/>
      </c>
      <c r="AF331" t="str">
        <f>IFERROR(SUMPRODUCT((Parfaites!$B331=[28]Sem!$C$2:$C$181)*([28]Sem!$E$2:$G$181=300)),"")</f>
        <v/>
      </c>
      <c r="AG331" t="str">
        <f>IFERROR(SUMPRODUCT((Parfaites!$B331=[29]Sem!$C$2:$C$181)*([29]Sem!$E$2:$G$181=300)),"")</f>
        <v/>
      </c>
      <c r="AH331" t="str">
        <f>IFERROR(SUMPRODUCT((Parfaites!$B331=[16]Sem!$C$2:$C$181)*([16]Sem!$E$2:$G$181=300)),"")</f>
        <v/>
      </c>
      <c r="AI331" t="str">
        <f>IFERROR(SUMPRODUCT((Parfaites!$B331=[15]Sem!$C$2:$C$181)*([15]Sem!$E$2:$G$181=300)),"")</f>
        <v/>
      </c>
      <c r="AJ331" t="str">
        <f>IFERROR(SUMPRODUCT((Parfaites!$B331=[14]Sem!$C$2:$C$181)*([14]Sem!$E$2:$G$181=300)),"")</f>
        <v/>
      </c>
      <c r="AK331" t="str">
        <f>IFERROR(SUMPRODUCT((Parfaites!$B331=[13]Sem!$C$2:$C$181)*([13]Sem!$E$2:$G$181=300)),"")</f>
        <v/>
      </c>
      <c r="AL331" t="str">
        <f>IFERROR(SUMPRODUCT((Parfaites!$B331=[12]Sem!$C$2:$C$181)*([12]Sem!$E$2:$G$181=300)),"")</f>
        <v/>
      </c>
      <c r="AM331" t="str">
        <f>IFERROR(SUMPRODUCT((Parfaites!$B331=[11]Sem!$C$2:$C$181)*([11]Sem!$E$2:$G$181=300)),"")</f>
        <v/>
      </c>
      <c r="AN331" t="str">
        <f>IFERROR(SUMPRODUCT((Parfaites!$B331=[10]Sem!$C$2:$C$181)*([10]Sem!$E$2:$G$181=300)),"")</f>
        <v/>
      </c>
      <c r="AO331" t="str">
        <f>IFERROR(SUMPRODUCT((Parfaites!$B331=[9]Sem!$C$2:$C$181)*([9]Sem!$E$2:$G$181=300)),"")</f>
        <v/>
      </c>
      <c r="AP331">
        <f>IFERROR(SUMPRODUCT((Parfaites!$B331=Sem.030!$C$2:$C$181)*(Sem.030!$E$2:$G$181=300)),"")</f>
        <v>0</v>
      </c>
      <c r="AQ331" t="str">
        <f>IFERROR(SUMPRODUCT((Parfaites!$B331=[8]Sem!$C$2:$C$181)*([8]Sem!$E$2:$G$181=300)),"")</f>
        <v/>
      </c>
      <c r="AR331" t="str">
        <f>IFERROR(SUMPRODUCT((Parfaites!$B331=[7]Sem!$C$2:$C$181)*([7]Sem!$E$2:$G$181=300)),"")</f>
        <v/>
      </c>
      <c r="AS331" t="str">
        <f>IFERROR(SUMPRODUCT((Parfaites!$B331=[6]Sem!$C$2:$C$181)*([6]Sem!$E$2:$G$181=300)),"")</f>
        <v/>
      </c>
      <c r="AT331">
        <f>IFERROR(SUMPRODUCT((Parfaites!$B331=Sem.034!$C$2:$C$181)*(Sem.034!$E$2:$G$181=300)),"")</f>
        <v>0</v>
      </c>
    </row>
    <row r="332" spans="1:46" x14ac:dyDescent="0.25">
      <c r="A332" s="73">
        <v>1329</v>
      </c>
      <c r="B332" s="135">
        <f>'Informations personnelles'!C332</f>
        <v>0</v>
      </c>
      <c r="C332" s="147">
        <f>SUMPRODUCT((Parfaites!B332='Abat-Neuf'!C$2:C$181)*('Abat-Neuf'!E$2:G$181=300))</f>
        <v>0</v>
      </c>
      <c r="D332" s="127">
        <f t="shared" si="5"/>
        <v>0</v>
      </c>
      <c r="E332" s="126">
        <f>IFERROR(C332*Données!$X$25+D332*Données!$X$23,"")</f>
        <v>0</v>
      </c>
      <c r="M332">
        <f>IFERROR(SUMPRODUCT((Parfaites!$B332=Sem.01!$C$2:$C$181)*(Sem.01!$E$2:$G$181=300)),"")</f>
        <v>0</v>
      </c>
      <c r="N332" t="str">
        <f>IFERROR(SUMPRODUCT((Parfaites!$B332=[1]Sem!$C$2:$C$181)*([1]Sem!$E$2:$G$181=300)),"")</f>
        <v/>
      </c>
      <c r="O332">
        <f>IFERROR(SUMPRODUCT((Parfaites!$B332=Sem.03!$C$2:$C$181)*(Sem.03!$E$2:$G$181=300)),"")</f>
        <v>0</v>
      </c>
      <c r="P332" t="str">
        <f>IFERROR(SUMPRODUCT((Parfaites!$B332=[2]Sem!$C$2:$C$181)*([2]Sem!$E$2:$G$181=300)),"")</f>
        <v/>
      </c>
      <c r="Q332" t="str">
        <f>IFERROR(SUMPRODUCT((Parfaites!$B332=[3]Sem!$C$2:$C$181)*([3]Sem!$E$2:$G$181=300)),"")</f>
        <v/>
      </c>
      <c r="R332" t="str">
        <f>IFERROR(SUMPRODUCT((Parfaites!$B332=[4]Sem!$C$2:$C$181)*([4]Sem!$E$2:$G$181=300)),"")</f>
        <v/>
      </c>
      <c r="S332" t="str">
        <f>IFERROR(SUMPRODUCT((Parfaites!$B332=[5]Sem!$C$2:$C$181)*([5]Sem!$E$2:$G$181=300)),"")</f>
        <v/>
      </c>
      <c r="T332" t="str">
        <f>IFERROR(SUMPRODUCT((Parfaites!$B332=[17]Sem!$C$2:$C$181)*([17]Sem!$E$2:$G$181=300)),"")</f>
        <v/>
      </c>
      <c r="U332" t="str">
        <f>IFERROR(SUMPRODUCT((Parfaites!$B332=[18]Sem!$C$2:$C$181)*([18]Sem!$E$2:$G$181=300)),"")</f>
        <v/>
      </c>
      <c r="V332" t="str">
        <f>IFERROR(SUMPRODUCT((Parfaites!$B332=[19]Sem!$C$2:$C$181)*([19]Sem!$E$2:$G$181=300)),"")</f>
        <v/>
      </c>
      <c r="W332" t="str">
        <f>IFERROR(SUMPRODUCT((Parfaites!$B332=[20]Sem!$C$2:$C$181)*([20]Sem!$E$2:$G$181=300)),"")</f>
        <v/>
      </c>
      <c r="X332" t="str">
        <f>IFERROR(SUMPRODUCT((Parfaites!$B332=[21]Sem!$C$2:$C$181)*([21]Sem!$E$2:$G$181=300)),"")</f>
        <v/>
      </c>
      <c r="Y332" t="str">
        <f>IFERROR(SUMPRODUCT((Parfaites!$B332=[22]Sem!$C$2:$C$181)*([22]Sem!$E$2:$G$181=300)),"")</f>
        <v/>
      </c>
      <c r="Z332" t="str">
        <f>IFERROR(SUMPRODUCT((Parfaites!$B332=[23]Sem!$C$2:$C$181)*([23]Sem!$E$2:$G$181=300)),"")</f>
        <v/>
      </c>
      <c r="AA332">
        <f>IFERROR(SUMPRODUCT((Parfaites!$B332=Sem.015!$C$2:$C$181)*(Sem.015!$E$2:$G$181=300)),"")</f>
        <v>0</v>
      </c>
      <c r="AB332" t="str">
        <f>IFERROR(SUMPRODUCT((Parfaites!$B332=[24]Sem!$C$2:$C$181)*([24]Sem!$E$2:$G$181=300)),"")</f>
        <v/>
      </c>
      <c r="AC332" t="str">
        <f>IFERROR(SUMPRODUCT((Parfaites!$B332=[25]Sem!$C$2:$C$181)*([25]Sem!$E$2:$G$181=300)),"")</f>
        <v/>
      </c>
      <c r="AD332" t="str">
        <f>IFERROR(SUMPRODUCT((Parfaites!$B332=[26]Sem!$C$2:$C$181)*([26]Sem!$E$2:$G$181=300)),"")</f>
        <v/>
      </c>
      <c r="AE332" t="str">
        <f>IFERROR(SUMPRODUCT((Parfaites!$B332=[27]Sem!$C$2:$C$181)*([27]Sem!$E$2:$G$181=300)),"")</f>
        <v/>
      </c>
      <c r="AF332" t="str">
        <f>IFERROR(SUMPRODUCT((Parfaites!$B332=[28]Sem!$C$2:$C$181)*([28]Sem!$E$2:$G$181=300)),"")</f>
        <v/>
      </c>
      <c r="AG332" t="str">
        <f>IFERROR(SUMPRODUCT((Parfaites!$B332=[29]Sem!$C$2:$C$181)*([29]Sem!$E$2:$G$181=300)),"")</f>
        <v/>
      </c>
      <c r="AH332" t="str">
        <f>IFERROR(SUMPRODUCT((Parfaites!$B332=[16]Sem!$C$2:$C$181)*([16]Sem!$E$2:$G$181=300)),"")</f>
        <v/>
      </c>
      <c r="AI332" t="str">
        <f>IFERROR(SUMPRODUCT((Parfaites!$B332=[15]Sem!$C$2:$C$181)*([15]Sem!$E$2:$G$181=300)),"")</f>
        <v/>
      </c>
      <c r="AJ332" t="str">
        <f>IFERROR(SUMPRODUCT((Parfaites!$B332=[14]Sem!$C$2:$C$181)*([14]Sem!$E$2:$G$181=300)),"")</f>
        <v/>
      </c>
      <c r="AK332" t="str">
        <f>IFERROR(SUMPRODUCT((Parfaites!$B332=[13]Sem!$C$2:$C$181)*([13]Sem!$E$2:$G$181=300)),"")</f>
        <v/>
      </c>
      <c r="AL332" t="str">
        <f>IFERROR(SUMPRODUCT((Parfaites!$B332=[12]Sem!$C$2:$C$181)*([12]Sem!$E$2:$G$181=300)),"")</f>
        <v/>
      </c>
      <c r="AM332" t="str">
        <f>IFERROR(SUMPRODUCT((Parfaites!$B332=[11]Sem!$C$2:$C$181)*([11]Sem!$E$2:$G$181=300)),"")</f>
        <v/>
      </c>
      <c r="AN332" t="str">
        <f>IFERROR(SUMPRODUCT((Parfaites!$B332=[10]Sem!$C$2:$C$181)*([10]Sem!$E$2:$G$181=300)),"")</f>
        <v/>
      </c>
      <c r="AO332" t="str">
        <f>IFERROR(SUMPRODUCT((Parfaites!$B332=[9]Sem!$C$2:$C$181)*([9]Sem!$E$2:$G$181=300)),"")</f>
        <v/>
      </c>
      <c r="AP332">
        <f>IFERROR(SUMPRODUCT((Parfaites!$B332=Sem.030!$C$2:$C$181)*(Sem.030!$E$2:$G$181=300)),"")</f>
        <v>0</v>
      </c>
      <c r="AQ332" t="str">
        <f>IFERROR(SUMPRODUCT((Parfaites!$B332=[8]Sem!$C$2:$C$181)*([8]Sem!$E$2:$G$181=300)),"")</f>
        <v/>
      </c>
      <c r="AR332" t="str">
        <f>IFERROR(SUMPRODUCT((Parfaites!$B332=[7]Sem!$C$2:$C$181)*([7]Sem!$E$2:$G$181=300)),"")</f>
        <v/>
      </c>
      <c r="AS332" t="str">
        <f>IFERROR(SUMPRODUCT((Parfaites!$B332=[6]Sem!$C$2:$C$181)*([6]Sem!$E$2:$G$181=300)),"")</f>
        <v/>
      </c>
      <c r="AT332">
        <f>IFERROR(SUMPRODUCT((Parfaites!$B332=Sem.034!$C$2:$C$181)*(Sem.034!$E$2:$G$181=300)),"")</f>
        <v>0</v>
      </c>
    </row>
    <row r="333" spans="1:46" x14ac:dyDescent="0.25">
      <c r="A333" s="73">
        <v>1330</v>
      </c>
      <c r="B333" s="135">
        <f>'Informations personnelles'!C333</f>
        <v>0</v>
      </c>
      <c r="C333" s="147">
        <f>SUMPRODUCT((Parfaites!B333='Abat-Neuf'!C$2:C$181)*('Abat-Neuf'!E$2:G$181=300))</f>
        <v>0</v>
      </c>
      <c r="D333" s="127">
        <f t="shared" si="5"/>
        <v>0</v>
      </c>
      <c r="E333" s="126">
        <f>IFERROR(C333*Données!$X$25+D333*Données!$X$23,"")</f>
        <v>0</v>
      </c>
      <c r="M333">
        <f>IFERROR(SUMPRODUCT((Parfaites!$B333=Sem.01!$C$2:$C$181)*(Sem.01!$E$2:$G$181=300)),"")</f>
        <v>0</v>
      </c>
      <c r="N333" t="str">
        <f>IFERROR(SUMPRODUCT((Parfaites!$B333=[1]Sem!$C$2:$C$181)*([1]Sem!$E$2:$G$181=300)),"")</f>
        <v/>
      </c>
      <c r="O333">
        <f>IFERROR(SUMPRODUCT((Parfaites!$B333=Sem.03!$C$2:$C$181)*(Sem.03!$E$2:$G$181=300)),"")</f>
        <v>0</v>
      </c>
      <c r="P333" t="str">
        <f>IFERROR(SUMPRODUCT((Parfaites!$B333=[2]Sem!$C$2:$C$181)*([2]Sem!$E$2:$G$181=300)),"")</f>
        <v/>
      </c>
      <c r="Q333" t="str">
        <f>IFERROR(SUMPRODUCT((Parfaites!$B333=[3]Sem!$C$2:$C$181)*([3]Sem!$E$2:$G$181=300)),"")</f>
        <v/>
      </c>
      <c r="R333" t="str">
        <f>IFERROR(SUMPRODUCT((Parfaites!$B333=[4]Sem!$C$2:$C$181)*([4]Sem!$E$2:$G$181=300)),"")</f>
        <v/>
      </c>
      <c r="S333" t="str">
        <f>IFERROR(SUMPRODUCT((Parfaites!$B333=[5]Sem!$C$2:$C$181)*([5]Sem!$E$2:$G$181=300)),"")</f>
        <v/>
      </c>
      <c r="T333" t="str">
        <f>IFERROR(SUMPRODUCT((Parfaites!$B333=[17]Sem!$C$2:$C$181)*([17]Sem!$E$2:$G$181=300)),"")</f>
        <v/>
      </c>
      <c r="U333" t="str">
        <f>IFERROR(SUMPRODUCT((Parfaites!$B333=[18]Sem!$C$2:$C$181)*([18]Sem!$E$2:$G$181=300)),"")</f>
        <v/>
      </c>
      <c r="V333" t="str">
        <f>IFERROR(SUMPRODUCT((Parfaites!$B333=[19]Sem!$C$2:$C$181)*([19]Sem!$E$2:$G$181=300)),"")</f>
        <v/>
      </c>
      <c r="W333" t="str">
        <f>IFERROR(SUMPRODUCT((Parfaites!$B333=[20]Sem!$C$2:$C$181)*([20]Sem!$E$2:$G$181=300)),"")</f>
        <v/>
      </c>
      <c r="X333" t="str">
        <f>IFERROR(SUMPRODUCT((Parfaites!$B333=[21]Sem!$C$2:$C$181)*([21]Sem!$E$2:$G$181=300)),"")</f>
        <v/>
      </c>
      <c r="Y333" t="str">
        <f>IFERROR(SUMPRODUCT((Parfaites!$B333=[22]Sem!$C$2:$C$181)*([22]Sem!$E$2:$G$181=300)),"")</f>
        <v/>
      </c>
      <c r="Z333" t="str">
        <f>IFERROR(SUMPRODUCT((Parfaites!$B333=[23]Sem!$C$2:$C$181)*([23]Sem!$E$2:$G$181=300)),"")</f>
        <v/>
      </c>
      <c r="AA333">
        <f>IFERROR(SUMPRODUCT((Parfaites!$B333=Sem.015!$C$2:$C$181)*(Sem.015!$E$2:$G$181=300)),"")</f>
        <v>0</v>
      </c>
      <c r="AB333" t="str">
        <f>IFERROR(SUMPRODUCT((Parfaites!$B333=[24]Sem!$C$2:$C$181)*([24]Sem!$E$2:$G$181=300)),"")</f>
        <v/>
      </c>
      <c r="AC333" t="str">
        <f>IFERROR(SUMPRODUCT((Parfaites!$B333=[25]Sem!$C$2:$C$181)*([25]Sem!$E$2:$G$181=300)),"")</f>
        <v/>
      </c>
      <c r="AD333" t="str">
        <f>IFERROR(SUMPRODUCT((Parfaites!$B333=[26]Sem!$C$2:$C$181)*([26]Sem!$E$2:$G$181=300)),"")</f>
        <v/>
      </c>
      <c r="AE333" t="str">
        <f>IFERROR(SUMPRODUCT((Parfaites!$B333=[27]Sem!$C$2:$C$181)*([27]Sem!$E$2:$G$181=300)),"")</f>
        <v/>
      </c>
      <c r="AF333" t="str">
        <f>IFERROR(SUMPRODUCT((Parfaites!$B333=[28]Sem!$C$2:$C$181)*([28]Sem!$E$2:$G$181=300)),"")</f>
        <v/>
      </c>
      <c r="AG333" t="str">
        <f>IFERROR(SUMPRODUCT((Parfaites!$B333=[29]Sem!$C$2:$C$181)*([29]Sem!$E$2:$G$181=300)),"")</f>
        <v/>
      </c>
      <c r="AH333" t="str">
        <f>IFERROR(SUMPRODUCT((Parfaites!$B333=[16]Sem!$C$2:$C$181)*([16]Sem!$E$2:$G$181=300)),"")</f>
        <v/>
      </c>
      <c r="AI333" t="str">
        <f>IFERROR(SUMPRODUCT((Parfaites!$B333=[15]Sem!$C$2:$C$181)*([15]Sem!$E$2:$G$181=300)),"")</f>
        <v/>
      </c>
      <c r="AJ333" t="str">
        <f>IFERROR(SUMPRODUCT((Parfaites!$B333=[14]Sem!$C$2:$C$181)*([14]Sem!$E$2:$G$181=300)),"")</f>
        <v/>
      </c>
      <c r="AK333" t="str">
        <f>IFERROR(SUMPRODUCT((Parfaites!$B333=[13]Sem!$C$2:$C$181)*([13]Sem!$E$2:$G$181=300)),"")</f>
        <v/>
      </c>
      <c r="AL333" t="str">
        <f>IFERROR(SUMPRODUCT((Parfaites!$B333=[12]Sem!$C$2:$C$181)*([12]Sem!$E$2:$G$181=300)),"")</f>
        <v/>
      </c>
      <c r="AM333" t="str">
        <f>IFERROR(SUMPRODUCT((Parfaites!$B333=[11]Sem!$C$2:$C$181)*([11]Sem!$E$2:$G$181=300)),"")</f>
        <v/>
      </c>
      <c r="AN333" t="str">
        <f>IFERROR(SUMPRODUCT((Parfaites!$B333=[10]Sem!$C$2:$C$181)*([10]Sem!$E$2:$G$181=300)),"")</f>
        <v/>
      </c>
      <c r="AO333" t="str">
        <f>IFERROR(SUMPRODUCT((Parfaites!$B333=[9]Sem!$C$2:$C$181)*([9]Sem!$E$2:$G$181=300)),"")</f>
        <v/>
      </c>
      <c r="AP333">
        <f>IFERROR(SUMPRODUCT((Parfaites!$B333=Sem.030!$C$2:$C$181)*(Sem.030!$E$2:$G$181=300)),"")</f>
        <v>0</v>
      </c>
      <c r="AQ333" t="str">
        <f>IFERROR(SUMPRODUCT((Parfaites!$B333=[8]Sem!$C$2:$C$181)*([8]Sem!$E$2:$G$181=300)),"")</f>
        <v/>
      </c>
      <c r="AR333" t="str">
        <f>IFERROR(SUMPRODUCT((Parfaites!$B333=[7]Sem!$C$2:$C$181)*([7]Sem!$E$2:$G$181=300)),"")</f>
        <v/>
      </c>
      <c r="AS333" t="str">
        <f>IFERROR(SUMPRODUCT((Parfaites!$B333=[6]Sem!$C$2:$C$181)*([6]Sem!$E$2:$G$181=300)),"")</f>
        <v/>
      </c>
      <c r="AT333">
        <f>IFERROR(SUMPRODUCT((Parfaites!$B333=Sem.034!$C$2:$C$181)*(Sem.034!$E$2:$G$181=300)),"")</f>
        <v>0</v>
      </c>
    </row>
    <row r="334" spans="1:46" x14ac:dyDescent="0.25">
      <c r="A334" s="73">
        <v>1331</v>
      </c>
      <c r="B334" s="135">
        <f>'Informations personnelles'!C334</f>
        <v>0</v>
      </c>
      <c r="C334" s="147">
        <f>SUMPRODUCT((Parfaites!B334='Abat-Neuf'!C$2:C$181)*('Abat-Neuf'!E$2:G$181=300))</f>
        <v>0</v>
      </c>
      <c r="D334" s="127">
        <f t="shared" si="5"/>
        <v>0</v>
      </c>
      <c r="E334" s="126">
        <f>IFERROR(C334*Données!$X$25+D334*Données!$X$23,"")</f>
        <v>0</v>
      </c>
      <c r="M334">
        <f>IFERROR(SUMPRODUCT((Parfaites!$B334=Sem.01!$C$2:$C$181)*(Sem.01!$E$2:$G$181=300)),"")</f>
        <v>0</v>
      </c>
      <c r="N334" t="str">
        <f>IFERROR(SUMPRODUCT((Parfaites!$B334=[1]Sem!$C$2:$C$181)*([1]Sem!$E$2:$G$181=300)),"")</f>
        <v/>
      </c>
      <c r="O334">
        <f>IFERROR(SUMPRODUCT((Parfaites!$B334=Sem.03!$C$2:$C$181)*(Sem.03!$E$2:$G$181=300)),"")</f>
        <v>0</v>
      </c>
      <c r="P334" t="str">
        <f>IFERROR(SUMPRODUCT((Parfaites!$B334=[2]Sem!$C$2:$C$181)*([2]Sem!$E$2:$G$181=300)),"")</f>
        <v/>
      </c>
      <c r="Q334" t="str">
        <f>IFERROR(SUMPRODUCT((Parfaites!$B334=[3]Sem!$C$2:$C$181)*([3]Sem!$E$2:$G$181=300)),"")</f>
        <v/>
      </c>
      <c r="R334" t="str">
        <f>IFERROR(SUMPRODUCT((Parfaites!$B334=[4]Sem!$C$2:$C$181)*([4]Sem!$E$2:$G$181=300)),"")</f>
        <v/>
      </c>
      <c r="S334" t="str">
        <f>IFERROR(SUMPRODUCT((Parfaites!$B334=[5]Sem!$C$2:$C$181)*([5]Sem!$E$2:$G$181=300)),"")</f>
        <v/>
      </c>
      <c r="T334" t="str">
        <f>IFERROR(SUMPRODUCT((Parfaites!$B334=[17]Sem!$C$2:$C$181)*([17]Sem!$E$2:$G$181=300)),"")</f>
        <v/>
      </c>
      <c r="U334" t="str">
        <f>IFERROR(SUMPRODUCT((Parfaites!$B334=[18]Sem!$C$2:$C$181)*([18]Sem!$E$2:$G$181=300)),"")</f>
        <v/>
      </c>
      <c r="V334" t="str">
        <f>IFERROR(SUMPRODUCT((Parfaites!$B334=[19]Sem!$C$2:$C$181)*([19]Sem!$E$2:$G$181=300)),"")</f>
        <v/>
      </c>
      <c r="W334" t="str">
        <f>IFERROR(SUMPRODUCT((Parfaites!$B334=[20]Sem!$C$2:$C$181)*([20]Sem!$E$2:$G$181=300)),"")</f>
        <v/>
      </c>
      <c r="X334" t="str">
        <f>IFERROR(SUMPRODUCT((Parfaites!$B334=[21]Sem!$C$2:$C$181)*([21]Sem!$E$2:$G$181=300)),"")</f>
        <v/>
      </c>
      <c r="Y334" t="str">
        <f>IFERROR(SUMPRODUCT((Parfaites!$B334=[22]Sem!$C$2:$C$181)*([22]Sem!$E$2:$G$181=300)),"")</f>
        <v/>
      </c>
      <c r="Z334" t="str">
        <f>IFERROR(SUMPRODUCT((Parfaites!$B334=[23]Sem!$C$2:$C$181)*([23]Sem!$E$2:$G$181=300)),"")</f>
        <v/>
      </c>
      <c r="AA334">
        <f>IFERROR(SUMPRODUCT((Parfaites!$B334=Sem.015!$C$2:$C$181)*(Sem.015!$E$2:$G$181=300)),"")</f>
        <v>0</v>
      </c>
      <c r="AB334" t="str">
        <f>IFERROR(SUMPRODUCT((Parfaites!$B334=[24]Sem!$C$2:$C$181)*([24]Sem!$E$2:$G$181=300)),"")</f>
        <v/>
      </c>
      <c r="AC334" t="str">
        <f>IFERROR(SUMPRODUCT((Parfaites!$B334=[25]Sem!$C$2:$C$181)*([25]Sem!$E$2:$G$181=300)),"")</f>
        <v/>
      </c>
      <c r="AD334" t="str">
        <f>IFERROR(SUMPRODUCT((Parfaites!$B334=[26]Sem!$C$2:$C$181)*([26]Sem!$E$2:$G$181=300)),"")</f>
        <v/>
      </c>
      <c r="AE334" t="str">
        <f>IFERROR(SUMPRODUCT((Parfaites!$B334=[27]Sem!$C$2:$C$181)*([27]Sem!$E$2:$G$181=300)),"")</f>
        <v/>
      </c>
      <c r="AF334" t="str">
        <f>IFERROR(SUMPRODUCT((Parfaites!$B334=[28]Sem!$C$2:$C$181)*([28]Sem!$E$2:$G$181=300)),"")</f>
        <v/>
      </c>
      <c r="AG334" t="str">
        <f>IFERROR(SUMPRODUCT((Parfaites!$B334=[29]Sem!$C$2:$C$181)*([29]Sem!$E$2:$G$181=300)),"")</f>
        <v/>
      </c>
      <c r="AH334" t="str">
        <f>IFERROR(SUMPRODUCT((Parfaites!$B334=[16]Sem!$C$2:$C$181)*([16]Sem!$E$2:$G$181=300)),"")</f>
        <v/>
      </c>
      <c r="AI334" t="str">
        <f>IFERROR(SUMPRODUCT((Parfaites!$B334=[15]Sem!$C$2:$C$181)*([15]Sem!$E$2:$G$181=300)),"")</f>
        <v/>
      </c>
      <c r="AJ334" t="str">
        <f>IFERROR(SUMPRODUCT((Parfaites!$B334=[14]Sem!$C$2:$C$181)*([14]Sem!$E$2:$G$181=300)),"")</f>
        <v/>
      </c>
      <c r="AK334" t="str">
        <f>IFERROR(SUMPRODUCT((Parfaites!$B334=[13]Sem!$C$2:$C$181)*([13]Sem!$E$2:$G$181=300)),"")</f>
        <v/>
      </c>
      <c r="AL334" t="str">
        <f>IFERROR(SUMPRODUCT((Parfaites!$B334=[12]Sem!$C$2:$C$181)*([12]Sem!$E$2:$G$181=300)),"")</f>
        <v/>
      </c>
      <c r="AM334" t="str">
        <f>IFERROR(SUMPRODUCT((Parfaites!$B334=[11]Sem!$C$2:$C$181)*([11]Sem!$E$2:$G$181=300)),"")</f>
        <v/>
      </c>
      <c r="AN334" t="str">
        <f>IFERROR(SUMPRODUCT((Parfaites!$B334=[10]Sem!$C$2:$C$181)*([10]Sem!$E$2:$G$181=300)),"")</f>
        <v/>
      </c>
      <c r="AO334" t="str">
        <f>IFERROR(SUMPRODUCT((Parfaites!$B334=[9]Sem!$C$2:$C$181)*([9]Sem!$E$2:$G$181=300)),"")</f>
        <v/>
      </c>
      <c r="AP334">
        <f>IFERROR(SUMPRODUCT((Parfaites!$B334=Sem.030!$C$2:$C$181)*(Sem.030!$E$2:$G$181=300)),"")</f>
        <v>0</v>
      </c>
      <c r="AQ334" t="str">
        <f>IFERROR(SUMPRODUCT((Parfaites!$B334=[8]Sem!$C$2:$C$181)*([8]Sem!$E$2:$G$181=300)),"")</f>
        <v/>
      </c>
      <c r="AR334" t="str">
        <f>IFERROR(SUMPRODUCT((Parfaites!$B334=[7]Sem!$C$2:$C$181)*([7]Sem!$E$2:$G$181=300)),"")</f>
        <v/>
      </c>
      <c r="AS334" t="str">
        <f>IFERROR(SUMPRODUCT((Parfaites!$B334=[6]Sem!$C$2:$C$181)*([6]Sem!$E$2:$G$181=300)),"")</f>
        <v/>
      </c>
      <c r="AT334">
        <f>IFERROR(SUMPRODUCT((Parfaites!$B334=Sem.034!$C$2:$C$181)*(Sem.034!$E$2:$G$181=300)),"")</f>
        <v>0</v>
      </c>
    </row>
    <row r="335" spans="1:46" x14ac:dyDescent="0.25">
      <c r="A335" s="73">
        <v>1332</v>
      </c>
      <c r="B335" s="135">
        <f>'Informations personnelles'!C335</f>
        <v>0</v>
      </c>
      <c r="C335" s="147">
        <f>SUMPRODUCT((Parfaites!B335='Abat-Neuf'!C$2:C$181)*('Abat-Neuf'!E$2:G$181=300))</f>
        <v>0</v>
      </c>
      <c r="D335" s="127">
        <f t="shared" si="5"/>
        <v>0</v>
      </c>
      <c r="E335" s="126">
        <f>IFERROR(C335*Données!$X$25+D335*Données!$X$23,"")</f>
        <v>0</v>
      </c>
      <c r="M335">
        <f>IFERROR(SUMPRODUCT((Parfaites!$B335=Sem.01!$C$2:$C$181)*(Sem.01!$E$2:$G$181=300)),"")</f>
        <v>0</v>
      </c>
      <c r="N335" t="str">
        <f>IFERROR(SUMPRODUCT((Parfaites!$B335=[1]Sem!$C$2:$C$181)*([1]Sem!$E$2:$G$181=300)),"")</f>
        <v/>
      </c>
      <c r="O335">
        <f>IFERROR(SUMPRODUCT((Parfaites!$B335=Sem.03!$C$2:$C$181)*(Sem.03!$E$2:$G$181=300)),"")</f>
        <v>0</v>
      </c>
      <c r="P335" t="str">
        <f>IFERROR(SUMPRODUCT((Parfaites!$B335=[2]Sem!$C$2:$C$181)*([2]Sem!$E$2:$G$181=300)),"")</f>
        <v/>
      </c>
      <c r="Q335" t="str">
        <f>IFERROR(SUMPRODUCT((Parfaites!$B335=[3]Sem!$C$2:$C$181)*([3]Sem!$E$2:$G$181=300)),"")</f>
        <v/>
      </c>
      <c r="R335" t="str">
        <f>IFERROR(SUMPRODUCT((Parfaites!$B335=[4]Sem!$C$2:$C$181)*([4]Sem!$E$2:$G$181=300)),"")</f>
        <v/>
      </c>
      <c r="S335" t="str">
        <f>IFERROR(SUMPRODUCT((Parfaites!$B335=[5]Sem!$C$2:$C$181)*([5]Sem!$E$2:$G$181=300)),"")</f>
        <v/>
      </c>
      <c r="T335" t="str">
        <f>IFERROR(SUMPRODUCT((Parfaites!$B335=[17]Sem!$C$2:$C$181)*([17]Sem!$E$2:$G$181=300)),"")</f>
        <v/>
      </c>
      <c r="U335" t="str">
        <f>IFERROR(SUMPRODUCT((Parfaites!$B335=[18]Sem!$C$2:$C$181)*([18]Sem!$E$2:$G$181=300)),"")</f>
        <v/>
      </c>
      <c r="V335" t="str">
        <f>IFERROR(SUMPRODUCT((Parfaites!$B335=[19]Sem!$C$2:$C$181)*([19]Sem!$E$2:$G$181=300)),"")</f>
        <v/>
      </c>
      <c r="W335" t="str">
        <f>IFERROR(SUMPRODUCT((Parfaites!$B335=[20]Sem!$C$2:$C$181)*([20]Sem!$E$2:$G$181=300)),"")</f>
        <v/>
      </c>
      <c r="X335" t="str">
        <f>IFERROR(SUMPRODUCT((Parfaites!$B335=[21]Sem!$C$2:$C$181)*([21]Sem!$E$2:$G$181=300)),"")</f>
        <v/>
      </c>
      <c r="Y335" t="str">
        <f>IFERROR(SUMPRODUCT((Parfaites!$B335=[22]Sem!$C$2:$C$181)*([22]Sem!$E$2:$G$181=300)),"")</f>
        <v/>
      </c>
      <c r="Z335" t="str">
        <f>IFERROR(SUMPRODUCT((Parfaites!$B335=[23]Sem!$C$2:$C$181)*([23]Sem!$E$2:$G$181=300)),"")</f>
        <v/>
      </c>
      <c r="AA335">
        <f>IFERROR(SUMPRODUCT((Parfaites!$B335=Sem.015!$C$2:$C$181)*(Sem.015!$E$2:$G$181=300)),"")</f>
        <v>0</v>
      </c>
      <c r="AB335" t="str">
        <f>IFERROR(SUMPRODUCT((Parfaites!$B335=[24]Sem!$C$2:$C$181)*([24]Sem!$E$2:$G$181=300)),"")</f>
        <v/>
      </c>
      <c r="AC335" t="str">
        <f>IFERROR(SUMPRODUCT((Parfaites!$B335=[25]Sem!$C$2:$C$181)*([25]Sem!$E$2:$G$181=300)),"")</f>
        <v/>
      </c>
      <c r="AD335" t="str">
        <f>IFERROR(SUMPRODUCT((Parfaites!$B335=[26]Sem!$C$2:$C$181)*([26]Sem!$E$2:$G$181=300)),"")</f>
        <v/>
      </c>
      <c r="AE335" t="str">
        <f>IFERROR(SUMPRODUCT((Parfaites!$B335=[27]Sem!$C$2:$C$181)*([27]Sem!$E$2:$G$181=300)),"")</f>
        <v/>
      </c>
      <c r="AF335" t="str">
        <f>IFERROR(SUMPRODUCT((Parfaites!$B335=[28]Sem!$C$2:$C$181)*([28]Sem!$E$2:$G$181=300)),"")</f>
        <v/>
      </c>
      <c r="AG335" t="str">
        <f>IFERROR(SUMPRODUCT((Parfaites!$B335=[29]Sem!$C$2:$C$181)*([29]Sem!$E$2:$G$181=300)),"")</f>
        <v/>
      </c>
      <c r="AH335" t="str">
        <f>IFERROR(SUMPRODUCT((Parfaites!$B335=[16]Sem!$C$2:$C$181)*([16]Sem!$E$2:$G$181=300)),"")</f>
        <v/>
      </c>
      <c r="AI335" t="str">
        <f>IFERROR(SUMPRODUCT((Parfaites!$B335=[15]Sem!$C$2:$C$181)*([15]Sem!$E$2:$G$181=300)),"")</f>
        <v/>
      </c>
      <c r="AJ335" t="str">
        <f>IFERROR(SUMPRODUCT((Parfaites!$B335=[14]Sem!$C$2:$C$181)*([14]Sem!$E$2:$G$181=300)),"")</f>
        <v/>
      </c>
      <c r="AK335" t="str">
        <f>IFERROR(SUMPRODUCT((Parfaites!$B335=[13]Sem!$C$2:$C$181)*([13]Sem!$E$2:$G$181=300)),"")</f>
        <v/>
      </c>
      <c r="AL335" t="str">
        <f>IFERROR(SUMPRODUCT((Parfaites!$B335=[12]Sem!$C$2:$C$181)*([12]Sem!$E$2:$G$181=300)),"")</f>
        <v/>
      </c>
      <c r="AM335" t="str">
        <f>IFERROR(SUMPRODUCT((Parfaites!$B335=[11]Sem!$C$2:$C$181)*([11]Sem!$E$2:$G$181=300)),"")</f>
        <v/>
      </c>
      <c r="AN335" t="str">
        <f>IFERROR(SUMPRODUCT((Parfaites!$B335=[10]Sem!$C$2:$C$181)*([10]Sem!$E$2:$G$181=300)),"")</f>
        <v/>
      </c>
      <c r="AO335" t="str">
        <f>IFERROR(SUMPRODUCT((Parfaites!$B335=[9]Sem!$C$2:$C$181)*([9]Sem!$E$2:$G$181=300)),"")</f>
        <v/>
      </c>
      <c r="AP335">
        <f>IFERROR(SUMPRODUCT((Parfaites!$B335=Sem.030!$C$2:$C$181)*(Sem.030!$E$2:$G$181=300)),"")</f>
        <v>0</v>
      </c>
      <c r="AQ335" t="str">
        <f>IFERROR(SUMPRODUCT((Parfaites!$B335=[8]Sem!$C$2:$C$181)*([8]Sem!$E$2:$G$181=300)),"")</f>
        <v/>
      </c>
      <c r="AR335" t="str">
        <f>IFERROR(SUMPRODUCT((Parfaites!$B335=[7]Sem!$C$2:$C$181)*([7]Sem!$E$2:$G$181=300)),"")</f>
        <v/>
      </c>
      <c r="AS335" t="str">
        <f>IFERROR(SUMPRODUCT((Parfaites!$B335=[6]Sem!$C$2:$C$181)*([6]Sem!$E$2:$G$181=300)),"")</f>
        <v/>
      </c>
      <c r="AT335">
        <f>IFERROR(SUMPRODUCT((Parfaites!$B335=Sem.034!$C$2:$C$181)*(Sem.034!$E$2:$G$181=300)),"")</f>
        <v>0</v>
      </c>
    </row>
    <row r="336" spans="1:46" x14ac:dyDescent="0.25">
      <c r="A336" s="73">
        <v>1333</v>
      </c>
      <c r="B336" s="135">
        <f>'Informations personnelles'!C336</f>
        <v>0</v>
      </c>
      <c r="C336" s="147">
        <f>SUMPRODUCT((Parfaites!B336='Abat-Neuf'!C$2:C$181)*('Abat-Neuf'!E$2:G$181=300))</f>
        <v>0</v>
      </c>
      <c r="D336" s="127">
        <f t="shared" si="5"/>
        <v>0</v>
      </c>
      <c r="E336" s="126">
        <f>IFERROR(C336*Données!$X$25+D336*Données!$X$23,"")</f>
        <v>0</v>
      </c>
      <c r="M336">
        <f>IFERROR(SUMPRODUCT((Parfaites!$B336=Sem.01!$C$2:$C$181)*(Sem.01!$E$2:$G$181=300)),"")</f>
        <v>0</v>
      </c>
      <c r="N336" t="str">
        <f>IFERROR(SUMPRODUCT((Parfaites!$B336=[1]Sem!$C$2:$C$181)*([1]Sem!$E$2:$G$181=300)),"")</f>
        <v/>
      </c>
      <c r="O336">
        <f>IFERROR(SUMPRODUCT((Parfaites!$B336=Sem.03!$C$2:$C$181)*(Sem.03!$E$2:$G$181=300)),"")</f>
        <v>0</v>
      </c>
      <c r="P336" t="str">
        <f>IFERROR(SUMPRODUCT((Parfaites!$B336=[2]Sem!$C$2:$C$181)*([2]Sem!$E$2:$G$181=300)),"")</f>
        <v/>
      </c>
      <c r="Q336" t="str">
        <f>IFERROR(SUMPRODUCT((Parfaites!$B336=[3]Sem!$C$2:$C$181)*([3]Sem!$E$2:$G$181=300)),"")</f>
        <v/>
      </c>
      <c r="R336" t="str">
        <f>IFERROR(SUMPRODUCT((Parfaites!$B336=[4]Sem!$C$2:$C$181)*([4]Sem!$E$2:$G$181=300)),"")</f>
        <v/>
      </c>
      <c r="S336" t="str">
        <f>IFERROR(SUMPRODUCT((Parfaites!$B336=[5]Sem!$C$2:$C$181)*([5]Sem!$E$2:$G$181=300)),"")</f>
        <v/>
      </c>
      <c r="T336" t="str">
        <f>IFERROR(SUMPRODUCT((Parfaites!$B336=[17]Sem!$C$2:$C$181)*([17]Sem!$E$2:$G$181=300)),"")</f>
        <v/>
      </c>
      <c r="U336" t="str">
        <f>IFERROR(SUMPRODUCT((Parfaites!$B336=[18]Sem!$C$2:$C$181)*([18]Sem!$E$2:$G$181=300)),"")</f>
        <v/>
      </c>
      <c r="V336" t="str">
        <f>IFERROR(SUMPRODUCT((Parfaites!$B336=[19]Sem!$C$2:$C$181)*([19]Sem!$E$2:$G$181=300)),"")</f>
        <v/>
      </c>
      <c r="W336" t="str">
        <f>IFERROR(SUMPRODUCT((Parfaites!$B336=[20]Sem!$C$2:$C$181)*([20]Sem!$E$2:$G$181=300)),"")</f>
        <v/>
      </c>
      <c r="X336" t="str">
        <f>IFERROR(SUMPRODUCT((Parfaites!$B336=[21]Sem!$C$2:$C$181)*([21]Sem!$E$2:$G$181=300)),"")</f>
        <v/>
      </c>
      <c r="Y336" t="str">
        <f>IFERROR(SUMPRODUCT((Parfaites!$B336=[22]Sem!$C$2:$C$181)*([22]Sem!$E$2:$G$181=300)),"")</f>
        <v/>
      </c>
      <c r="Z336" t="str">
        <f>IFERROR(SUMPRODUCT((Parfaites!$B336=[23]Sem!$C$2:$C$181)*([23]Sem!$E$2:$G$181=300)),"")</f>
        <v/>
      </c>
      <c r="AA336">
        <f>IFERROR(SUMPRODUCT((Parfaites!$B336=Sem.015!$C$2:$C$181)*(Sem.015!$E$2:$G$181=300)),"")</f>
        <v>0</v>
      </c>
      <c r="AB336" t="str">
        <f>IFERROR(SUMPRODUCT((Parfaites!$B336=[24]Sem!$C$2:$C$181)*([24]Sem!$E$2:$G$181=300)),"")</f>
        <v/>
      </c>
      <c r="AC336" t="str">
        <f>IFERROR(SUMPRODUCT((Parfaites!$B336=[25]Sem!$C$2:$C$181)*([25]Sem!$E$2:$G$181=300)),"")</f>
        <v/>
      </c>
      <c r="AD336" t="str">
        <f>IFERROR(SUMPRODUCT((Parfaites!$B336=[26]Sem!$C$2:$C$181)*([26]Sem!$E$2:$G$181=300)),"")</f>
        <v/>
      </c>
      <c r="AE336" t="str">
        <f>IFERROR(SUMPRODUCT((Parfaites!$B336=[27]Sem!$C$2:$C$181)*([27]Sem!$E$2:$G$181=300)),"")</f>
        <v/>
      </c>
      <c r="AF336" t="str">
        <f>IFERROR(SUMPRODUCT((Parfaites!$B336=[28]Sem!$C$2:$C$181)*([28]Sem!$E$2:$G$181=300)),"")</f>
        <v/>
      </c>
      <c r="AG336" t="str">
        <f>IFERROR(SUMPRODUCT((Parfaites!$B336=[29]Sem!$C$2:$C$181)*([29]Sem!$E$2:$G$181=300)),"")</f>
        <v/>
      </c>
      <c r="AH336" t="str">
        <f>IFERROR(SUMPRODUCT((Parfaites!$B336=[16]Sem!$C$2:$C$181)*([16]Sem!$E$2:$G$181=300)),"")</f>
        <v/>
      </c>
      <c r="AI336" t="str">
        <f>IFERROR(SUMPRODUCT((Parfaites!$B336=[15]Sem!$C$2:$C$181)*([15]Sem!$E$2:$G$181=300)),"")</f>
        <v/>
      </c>
      <c r="AJ336" t="str">
        <f>IFERROR(SUMPRODUCT((Parfaites!$B336=[14]Sem!$C$2:$C$181)*([14]Sem!$E$2:$G$181=300)),"")</f>
        <v/>
      </c>
      <c r="AK336" t="str">
        <f>IFERROR(SUMPRODUCT((Parfaites!$B336=[13]Sem!$C$2:$C$181)*([13]Sem!$E$2:$G$181=300)),"")</f>
        <v/>
      </c>
      <c r="AL336" t="str">
        <f>IFERROR(SUMPRODUCT((Parfaites!$B336=[12]Sem!$C$2:$C$181)*([12]Sem!$E$2:$G$181=300)),"")</f>
        <v/>
      </c>
      <c r="AM336" t="str">
        <f>IFERROR(SUMPRODUCT((Parfaites!$B336=[11]Sem!$C$2:$C$181)*([11]Sem!$E$2:$G$181=300)),"")</f>
        <v/>
      </c>
      <c r="AN336" t="str">
        <f>IFERROR(SUMPRODUCT((Parfaites!$B336=[10]Sem!$C$2:$C$181)*([10]Sem!$E$2:$G$181=300)),"")</f>
        <v/>
      </c>
      <c r="AO336" t="str">
        <f>IFERROR(SUMPRODUCT((Parfaites!$B336=[9]Sem!$C$2:$C$181)*([9]Sem!$E$2:$G$181=300)),"")</f>
        <v/>
      </c>
      <c r="AP336">
        <f>IFERROR(SUMPRODUCT((Parfaites!$B336=Sem.030!$C$2:$C$181)*(Sem.030!$E$2:$G$181=300)),"")</f>
        <v>0</v>
      </c>
      <c r="AQ336" t="str">
        <f>IFERROR(SUMPRODUCT((Parfaites!$B336=[8]Sem!$C$2:$C$181)*([8]Sem!$E$2:$G$181=300)),"")</f>
        <v/>
      </c>
      <c r="AR336" t="str">
        <f>IFERROR(SUMPRODUCT((Parfaites!$B336=[7]Sem!$C$2:$C$181)*([7]Sem!$E$2:$G$181=300)),"")</f>
        <v/>
      </c>
      <c r="AS336" t="str">
        <f>IFERROR(SUMPRODUCT((Parfaites!$B336=[6]Sem!$C$2:$C$181)*([6]Sem!$E$2:$G$181=300)),"")</f>
        <v/>
      </c>
      <c r="AT336">
        <f>IFERROR(SUMPRODUCT((Parfaites!$B336=Sem.034!$C$2:$C$181)*(Sem.034!$E$2:$G$181=300)),"")</f>
        <v>0</v>
      </c>
    </row>
    <row r="337" spans="1:46" x14ac:dyDescent="0.25">
      <c r="A337" s="73">
        <v>1334</v>
      </c>
      <c r="B337" s="135">
        <f>'Informations personnelles'!C337</f>
        <v>0</v>
      </c>
      <c r="C337" s="147">
        <f>SUMPRODUCT((Parfaites!B337='Abat-Neuf'!C$2:C$181)*('Abat-Neuf'!E$2:G$181=300))</f>
        <v>0</v>
      </c>
      <c r="D337" s="127">
        <f t="shared" si="5"/>
        <v>0</v>
      </c>
      <c r="E337" s="126">
        <f>IFERROR(C337*Données!$X$25+D337*Données!$X$23,"")</f>
        <v>0</v>
      </c>
      <c r="M337">
        <f>IFERROR(SUMPRODUCT((Parfaites!$B337=Sem.01!$C$2:$C$181)*(Sem.01!$E$2:$G$181=300)),"")</f>
        <v>0</v>
      </c>
      <c r="N337" t="str">
        <f>IFERROR(SUMPRODUCT((Parfaites!$B337=[1]Sem!$C$2:$C$181)*([1]Sem!$E$2:$G$181=300)),"")</f>
        <v/>
      </c>
      <c r="O337">
        <f>IFERROR(SUMPRODUCT((Parfaites!$B337=Sem.03!$C$2:$C$181)*(Sem.03!$E$2:$G$181=300)),"")</f>
        <v>0</v>
      </c>
      <c r="P337" t="str">
        <f>IFERROR(SUMPRODUCT((Parfaites!$B337=[2]Sem!$C$2:$C$181)*([2]Sem!$E$2:$G$181=300)),"")</f>
        <v/>
      </c>
      <c r="Q337" t="str">
        <f>IFERROR(SUMPRODUCT((Parfaites!$B337=[3]Sem!$C$2:$C$181)*([3]Sem!$E$2:$G$181=300)),"")</f>
        <v/>
      </c>
      <c r="R337" t="str">
        <f>IFERROR(SUMPRODUCT((Parfaites!$B337=[4]Sem!$C$2:$C$181)*([4]Sem!$E$2:$G$181=300)),"")</f>
        <v/>
      </c>
      <c r="S337" t="str">
        <f>IFERROR(SUMPRODUCT((Parfaites!$B337=[5]Sem!$C$2:$C$181)*([5]Sem!$E$2:$G$181=300)),"")</f>
        <v/>
      </c>
      <c r="T337" t="str">
        <f>IFERROR(SUMPRODUCT((Parfaites!$B337=[17]Sem!$C$2:$C$181)*([17]Sem!$E$2:$G$181=300)),"")</f>
        <v/>
      </c>
      <c r="U337" t="str">
        <f>IFERROR(SUMPRODUCT((Parfaites!$B337=[18]Sem!$C$2:$C$181)*([18]Sem!$E$2:$G$181=300)),"")</f>
        <v/>
      </c>
      <c r="V337" t="str">
        <f>IFERROR(SUMPRODUCT((Parfaites!$B337=[19]Sem!$C$2:$C$181)*([19]Sem!$E$2:$G$181=300)),"")</f>
        <v/>
      </c>
      <c r="W337" t="str">
        <f>IFERROR(SUMPRODUCT((Parfaites!$B337=[20]Sem!$C$2:$C$181)*([20]Sem!$E$2:$G$181=300)),"")</f>
        <v/>
      </c>
      <c r="X337" t="str">
        <f>IFERROR(SUMPRODUCT((Parfaites!$B337=[21]Sem!$C$2:$C$181)*([21]Sem!$E$2:$G$181=300)),"")</f>
        <v/>
      </c>
      <c r="Y337" t="str">
        <f>IFERROR(SUMPRODUCT((Parfaites!$B337=[22]Sem!$C$2:$C$181)*([22]Sem!$E$2:$G$181=300)),"")</f>
        <v/>
      </c>
      <c r="Z337" t="str">
        <f>IFERROR(SUMPRODUCT((Parfaites!$B337=[23]Sem!$C$2:$C$181)*([23]Sem!$E$2:$G$181=300)),"")</f>
        <v/>
      </c>
      <c r="AA337">
        <f>IFERROR(SUMPRODUCT((Parfaites!$B337=Sem.015!$C$2:$C$181)*(Sem.015!$E$2:$G$181=300)),"")</f>
        <v>0</v>
      </c>
      <c r="AB337" t="str">
        <f>IFERROR(SUMPRODUCT((Parfaites!$B337=[24]Sem!$C$2:$C$181)*([24]Sem!$E$2:$G$181=300)),"")</f>
        <v/>
      </c>
      <c r="AC337" t="str">
        <f>IFERROR(SUMPRODUCT((Parfaites!$B337=[25]Sem!$C$2:$C$181)*([25]Sem!$E$2:$G$181=300)),"")</f>
        <v/>
      </c>
      <c r="AD337" t="str">
        <f>IFERROR(SUMPRODUCT((Parfaites!$B337=[26]Sem!$C$2:$C$181)*([26]Sem!$E$2:$G$181=300)),"")</f>
        <v/>
      </c>
      <c r="AE337" t="str">
        <f>IFERROR(SUMPRODUCT((Parfaites!$B337=[27]Sem!$C$2:$C$181)*([27]Sem!$E$2:$G$181=300)),"")</f>
        <v/>
      </c>
      <c r="AF337" t="str">
        <f>IFERROR(SUMPRODUCT((Parfaites!$B337=[28]Sem!$C$2:$C$181)*([28]Sem!$E$2:$G$181=300)),"")</f>
        <v/>
      </c>
      <c r="AG337" t="str">
        <f>IFERROR(SUMPRODUCT((Parfaites!$B337=[29]Sem!$C$2:$C$181)*([29]Sem!$E$2:$G$181=300)),"")</f>
        <v/>
      </c>
      <c r="AH337" t="str">
        <f>IFERROR(SUMPRODUCT((Parfaites!$B337=[16]Sem!$C$2:$C$181)*([16]Sem!$E$2:$G$181=300)),"")</f>
        <v/>
      </c>
      <c r="AI337" t="str">
        <f>IFERROR(SUMPRODUCT((Parfaites!$B337=[15]Sem!$C$2:$C$181)*([15]Sem!$E$2:$G$181=300)),"")</f>
        <v/>
      </c>
      <c r="AJ337" t="str">
        <f>IFERROR(SUMPRODUCT((Parfaites!$B337=[14]Sem!$C$2:$C$181)*([14]Sem!$E$2:$G$181=300)),"")</f>
        <v/>
      </c>
      <c r="AK337" t="str">
        <f>IFERROR(SUMPRODUCT((Parfaites!$B337=[13]Sem!$C$2:$C$181)*([13]Sem!$E$2:$G$181=300)),"")</f>
        <v/>
      </c>
      <c r="AL337" t="str">
        <f>IFERROR(SUMPRODUCT((Parfaites!$B337=[12]Sem!$C$2:$C$181)*([12]Sem!$E$2:$G$181=300)),"")</f>
        <v/>
      </c>
      <c r="AM337" t="str">
        <f>IFERROR(SUMPRODUCT((Parfaites!$B337=[11]Sem!$C$2:$C$181)*([11]Sem!$E$2:$G$181=300)),"")</f>
        <v/>
      </c>
      <c r="AN337" t="str">
        <f>IFERROR(SUMPRODUCT((Parfaites!$B337=[10]Sem!$C$2:$C$181)*([10]Sem!$E$2:$G$181=300)),"")</f>
        <v/>
      </c>
      <c r="AO337" t="str">
        <f>IFERROR(SUMPRODUCT((Parfaites!$B337=[9]Sem!$C$2:$C$181)*([9]Sem!$E$2:$G$181=300)),"")</f>
        <v/>
      </c>
      <c r="AP337">
        <f>IFERROR(SUMPRODUCT((Parfaites!$B337=Sem.030!$C$2:$C$181)*(Sem.030!$E$2:$G$181=300)),"")</f>
        <v>0</v>
      </c>
      <c r="AQ337" t="str">
        <f>IFERROR(SUMPRODUCT((Parfaites!$B337=[8]Sem!$C$2:$C$181)*([8]Sem!$E$2:$G$181=300)),"")</f>
        <v/>
      </c>
      <c r="AR337" t="str">
        <f>IFERROR(SUMPRODUCT((Parfaites!$B337=[7]Sem!$C$2:$C$181)*([7]Sem!$E$2:$G$181=300)),"")</f>
        <v/>
      </c>
      <c r="AS337" t="str">
        <f>IFERROR(SUMPRODUCT((Parfaites!$B337=[6]Sem!$C$2:$C$181)*([6]Sem!$E$2:$G$181=300)),"")</f>
        <v/>
      </c>
      <c r="AT337">
        <f>IFERROR(SUMPRODUCT((Parfaites!$B337=Sem.034!$C$2:$C$181)*(Sem.034!$E$2:$G$181=300)),"")</f>
        <v>0</v>
      </c>
    </row>
    <row r="338" spans="1:46" x14ac:dyDescent="0.25">
      <c r="A338" s="73">
        <v>1335</v>
      </c>
      <c r="B338" s="135">
        <f>'Informations personnelles'!C338</f>
        <v>0</v>
      </c>
      <c r="C338" s="147">
        <f>SUMPRODUCT((Parfaites!B338='Abat-Neuf'!C$2:C$181)*('Abat-Neuf'!E$2:G$181=300))</f>
        <v>0</v>
      </c>
      <c r="D338" s="127">
        <f t="shared" si="5"/>
        <v>0</v>
      </c>
      <c r="E338" s="126">
        <f>IFERROR(C338*Données!$X$25+D338*Données!$X$23,"")</f>
        <v>0</v>
      </c>
      <c r="M338">
        <f>IFERROR(SUMPRODUCT((Parfaites!$B338=Sem.01!$C$2:$C$181)*(Sem.01!$E$2:$G$181=300)),"")</f>
        <v>0</v>
      </c>
      <c r="N338" t="str">
        <f>IFERROR(SUMPRODUCT((Parfaites!$B338=[1]Sem!$C$2:$C$181)*([1]Sem!$E$2:$G$181=300)),"")</f>
        <v/>
      </c>
      <c r="O338">
        <f>IFERROR(SUMPRODUCT((Parfaites!$B338=Sem.03!$C$2:$C$181)*(Sem.03!$E$2:$G$181=300)),"")</f>
        <v>0</v>
      </c>
      <c r="P338" t="str">
        <f>IFERROR(SUMPRODUCT((Parfaites!$B338=[2]Sem!$C$2:$C$181)*([2]Sem!$E$2:$G$181=300)),"")</f>
        <v/>
      </c>
      <c r="Q338" t="str">
        <f>IFERROR(SUMPRODUCT((Parfaites!$B338=[3]Sem!$C$2:$C$181)*([3]Sem!$E$2:$G$181=300)),"")</f>
        <v/>
      </c>
      <c r="R338" t="str">
        <f>IFERROR(SUMPRODUCT((Parfaites!$B338=[4]Sem!$C$2:$C$181)*([4]Sem!$E$2:$G$181=300)),"")</f>
        <v/>
      </c>
      <c r="S338" t="str">
        <f>IFERROR(SUMPRODUCT((Parfaites!$B338=[5]Sem!$C$2:$C$181)*([5]Sem!$E$2:$G$181=300)),"")</f>
        <v/>
      </c>
      <c r="T338" t="str">
        <f>IFERROR(SUMPRODUCT((Parfaites!$B338=[17]Sem!$C$2:$C$181)*([17]Sem!$E$2:$G$181=300)),"")</f>
        <v/>
      </c>
      <c r="U338" t="str">
        <f>IFERROR(SUMPRODUCT((Parfaites!$B338=[18]Sem!$C$2:$C$181)*([18]Sem!$E$2:$G$181=300)),"")</f>
        <v/>
      </c>
      <c r="V338" t="str">
        <f>IFERROR(SUMPRODUCT((Parfaites!$B338=[19]Sem!$C$2:$C$181)*([19]Sem!$E$2:$G$181=300)),"")</f>
        <v/>
      </c>
      <c r="W338" t="str">
        <f>IFERROR(SUMPRODUCT((Parfaites!$B338=[20]Sem!$C$2:$C$181)*([20]Sem!$E$2:$G$181=300)),"")</f>
        <v/>
      </c>
      <c r="X338" t="str">
        <f>IFERROR(SUMPRODUCT((Parfaites!$B338=[21]Sem!$C$2:$C$181)*([21]Sem!$E$2:$G$181=300)),"")</f>
        <v/>
      </c>
      <c r="Y338" t="str">
        <f>IFERROR(SUMPRODUCT((Parfaites!$B338=[22]Sem!$C$2:$C$181)*([22]Sem!$E$2:$G$181=300)),"")</f>
        <v/>
      </c>
      <c r="Z338" t="str">
        <f>IFERROR(SUMPRODUCT((Parfaites!$B338=[23]Sem!$C$2:$C$181)*([23]Sem!$E$2:$G$181=300)),"")</f>
        <v/>
      </c>
      <c r="AA338">
        <f>IFERROR(SUMPRODUCT((Parfaites!$B338=Sem.015!$C$2:$C$181)*(Sem.015!$E$2:$G$181=300)),"")</f>
        <v>0</v>
      </c>
      <c r="AB338" t="str">
        <f>IFERROR(SUMPRODUCT((Parfaites!$B338=[24]Sem!$C$2:$C$181)*([24]Sem!$E$2:$G$181=300)),"")</f>
        <v/>
      </c>
      <c r="AC338" t="str">
        <f>IFERROR(SUMPRODUCT((Parfaites!$B338=[25]Sem!$C$2:$C$181)*([25]Sem!$E$2:$G$181=300)),"")</f>
        <v/>
      </c>
      <c r="AD338" t="str">
        <f>IFERROR(SUMPRODUCT((Parfaites!$B338=[26]Sem!$C$2:$C$181)*([26]Sem!$E$2:$G$181=300)),"")</f>
        <v/>
      </c>
      <c r="AE338" t="str">
        <f>IFERROR(SUMPRODUCT((Parfaites!$B338=[27]Sem!$C$2:$C$181)*([27]Sem!$E$2:$G$181=300)),"")</f>
        <v/>
      </c>
      <c r="AF338" t="str">
        <f>IFERROR(SUMPRODUCT((Parfaites!$B338=[28]Sem!$C$2:$C$181)*([28]Sem!$E$2:$G$181=300)),"")</f>
        <v/>
      </c>
      <c r="AG338" t="str">
        <f>IFERROR(SUMPRODUCT((Parfaites!$B338=[29]Sem!$C$2:$C$181)*([29]Sem!$E$2:$G$181=300)),"")</f>
        <v/>
      </c>
      <c r="AH338" t="str">
        <f>IFERROR(SUMPRODUCT((Parfaites!$B338=[16]Sem!$C$2:$C$181)*([16]Sem!$E$2:$G$181=300)),"")</f>
        <v/>
      </c>
      <c r="AI338" t="str">
        <f>IFERROR(SUMPRODUCT((Parfaites!$B338=[15]Sem!$C$2:$C$181)*([15]Sem!$E$2:$G$181=300)),"")</f>
        <v/>
      </c>
      <c r="AJ338" t="str">
        <f>IFERROR(SUMPRODUCT((Parfaites!$B338=[14]Sem!$C$2:$C$181)*([14]Sem!$E$2:$G$181=300)),"")</f>
        <v/>
      </c>
      <c r="AK338" t="str">
        <f>IFERROR(SUMPRODUCT((Parfaites!$B338=[13]Sem!$C$2:$C$181)*([13]Sem!$E$2:$G$181=300)),"")</f>
        <v/>
      </c>
      <c r="AL338" t="str">
        <f>IFERROR(SUMPRODUCT((Parfaites!$B338=[12]Sem!$C$2:$C$181)*([12]Sem!$E$2:$G$181=300)),"")</f>
        <v/>
      </c>
      <c r="AM338" t="str">
        <f>IFERROR(SUMPRODUCT((Parfaites!$B338=[11]Sem!$C$2:$C$181)*([11]Sem!$E$2:$G$181=300)),"")</f>
        <v/>
      </c>
      <c r="AN338" t="str">
        <f>IFERROR(SUMPRODUCT((Parfaites!$B338=[10]Sem!$C$2:$C$181)*([10]Sem!$E$2:$G$181=300)),"")</f>
        <v/>
      </c>
      <c r="AO338" t="str">
        <f>IFERROR(SUMPRODUCT((Parfaites!$B338=[9]Sem!$C$2:$C$181)*([9]Sem!$E$2:$G$181=300)),"")</f>
        <v/>
      </c>
      <c r="AP338">
        <f>IFERROR(SUMPRODUCT((Parfaites!$B338=Sem.030!$C$2:$C$181)*(Sem.030!$E$2:$G$181=300)),"")</f>
        <v>0</v>
      </c>
      <c r="AQ338" t="str">
        <f>IFERROR(SUMPRODUCT((Parfaites!$B338=[8]Sem!$C$2:$C$181)*([8]Sem!$E$2:$G$181=300)),"")</f>
        <v/>
      </c>
      <c r="AR338" t="str">
        <f>IFERROR(SUMPRODUCT((Parfaites!$B338=[7]Sem!$C$2:$C$181)*([7]Sem!$E$2:$G$181=300)),"")</f>
        <v/>
      </c>
      <c r="AS338" t="str">
        <f>IFERROR(SUMPRODUCT((Parfaites!$B338=[6]Sem!$C$2:$C$181)*([6]Sem!$E$2:$G$181=300)),"")</f>
        <v/>
      </c>
      <c r="AT338">
        <f>IFERROR(SUMPRODUCT((Parfaites!$B338=Sem.034!$C$2:$C$181)*(Sem.034!$E$2:$G$181=300)),"")</f>
        <v>0</v>
      </c>
    </row>
    <row r="339" spans="1:46" x14ac:dyDescent="0.25">
      <c r="A339" s="73">
        <v>1336</v>
      </c>
      <c r="B339" s="135">
        <f>'Informations personnelles'!C339</f>
        <v>0</v>
      </c>
      <c r="C339" s="147">
        <f>SUMPRODUCT((Parfaites!B339='Abat-Neuf'!C$2:C$181)*('Abat-Neuf'!E$2:G$181=300))</f>
        <v>0</v>
      </c>
      <c r="D339" s="127">
        <f t="shared" si="5"/>
        <v>0</v>
      </c>
      <c r="E339" s="126">
        <f>IFERROR(C339*Données!$X$25+D339*Données!$X$23,"")</f>
        <v>0</v>
      </c>
      <c r="M339">
        <f>IFERROR(SUMPRODUCT((Parfaites!$B339=Sem.01!$C$2:$C$181)*(Sem.01!$E$2:$G$181=300)),"")</f>
        <v>0</v>
      </c>
      <c r="N339" t="str">
        <f>IFERROR(SUMPRODUCT((Parfaites!$B339=[1]Sem!$C$2:$C$181)*([1]Sem!$E$2:$G$181=300)),"")</f>
        <v/>
      </c>
      <c r="O339">
        <f>IFERROR(SUMPRODUCT((Parfaites!$B339=Sem.03!$C$2:$C$181)*(Sem.03!$E$2:$G$181=300)),"")</f>
        <v>0</v>
      </c>
      <c r="P339" t="str">
        <f>IFERROR(SUMPRODUCT((Parfaites!$B339=[2]Sem!$C$2:$C$181)*([2]Sem!$E$2:$G$181=300)),"")</f>
        <v/>
      </c>
      <c r="Q339" t="str">
        <f>IFERROR(SUMPRODUCT((Parfaites!$B339=[3]Sem!$C$2:$C$181)*([3]Sem!$E$2:$G$181=300)),"")</f>
        <v/>
      </c>
      <c r="R339" t="str">
        <f>IFERROR(SUMPRODUCT((Parfaites!$B339=[4]Sem!$C$2:$C$181)*([4]Sem!$E$2:$G$181=300)),"")</f>
        <v/>
      </c>
      <c r="S339" t="str">
        <f>IFERROR(SUMPRODUCT((Parfaites!$B339=[5]Sem!$C$2:$C$181)*([5]Sem!$E$2:$G$181=300)),"")</f>
        <v/>
      </c>
      <c r="T339" t="str">
        <f>IFERROR(SUMPRODUCT((Parfaites!$B339=[17]Sem!$C$2:$C$181)*([17]Sem!$E$2:$G$181=300)),"")</f>
        <v/>
      </c>
      <c r="U339" t="str">
        <f>IFERROR(SUMPRODUCT((Parfaites!$B339=[18]Sem!$C$2:$C$181)*([18]Sem!$E$2:$G$181=300)),"")</f>
        <v/>
      </c>
      <c r="V339" t="str">
        <f>IFERROR(SUMPRODUCT((Parfaites!$B339=[19]Sem!$C$2:$C$181)*([19]Sem!$E$2:$G$181=300)),"")</f>
        <v/>
      </c>
      <c r="W339" t="str">
        <f>IFERROR(SUMPRODUCT((Parfaites!$B339=[20]Sem!$C$2:$C$181)*([20]Sem!$E$2:$G$181=300)),"")</f>
        <v/>
      </c>
      <c r="X339" t="str">
        <f>IFERROR(SUMPRODUCT((Parfaites!$B339=[21]Sem!$C$2:$C$181)*([21]Sem!$E$2:$G$181=300)),"")</f>
        <v/>
      </c>
      <c r="Y339" t="str">
        <f>IFERROR(SUMPRODUCT((Parfaites!$B339=[22]Sem!$C$2:$C$181)*([22]Sem!$E$2:$G$181=300)),"")</f>
        <v/>
      </c>
      <c r="Z339" t="str">
        <f>IFERROR(SUMPRODUCT((Parfaites!$B339=[23]Sem!$C$2:$C$181)*([23]Sem!$E$2:$G$181=300)),"")</f>
        <v/>
      </c>
      <c r="AA339">
        <f>IFERROR(SUMPRODUCT((Parfaites!$B339=Sem.015!$C$2:$C$181)*(Sem.015!$E$2:$G$181=300)),"")</f>
        <v>0</v>
      </c>
      <c r="AB339" t="str">
        <f>IFERROR(SUMPRODUCT((Parfaites!$B339=[24]Sem!$C$2:$C$181)*([24]Sem!$E$2:$G$181=300)),"")</f>
        <v/>
      </c>
      <c r="AC339" t="str">
        <f>IFERROR(SUMPRODUCT((Parfaites!$B339=[25]Sem!$C$2:$C$181)*([25]Sem!$E$2:$G$181=300)),"")</f>
        <v/>
      </c>
      <c r="AD339" t="str">
        <f>IFERROR(SUMPRODUCT((Parfaites!$B339=[26]Sem!$C$2:$C$181)*([26]Sem!$E$2:$G$181=300)),"")</f>
        <v/>
      </c>
      <c r="AE339" t="str">
        <f>IFERROR(SUMPRODUCT((Parfaites!$B339=[27]Sem!$C$2:$C$181)*([27]Sem!$E$2:$G$181=300)),"")</f>
        <v/>
      </c>
      <c r="AF339" t="str">
        <f>IFERROR(SUMPRODUCT((Parfaites!$B339=[28]Sem!$C$2:$C$181)*([28]Sem!$E$2:$G$181=300)),"")</f>
        <v/>
      </c>
      <c r="AG339" t="str">
        <f>IFERROR(SUMPRODUCT((Parfaites!$B339=[29]Sem!$C$2:$C$181)*([29]Sem!$E$2:$G$181=300)),"")</f>
        <v/>
      </c>
      <c r="AH339" t="str">
        <f>IFERROR(SUMPRODUCT((Parfaites!$B339=[16]Sem!$C$2:$C$181)*([16]Sem!$E$2:$G$181=300)),"")</f>
        <v/>
      </c>
      <c r="AI339" t="str">
        <f>IFERROR(SUMPRODUCT((Parfaites!$B339=[15]Sem!$C$2:$C$181)*([15]Sem!$E$2:$G$181=300)),"")</f>
        <v/>
      </c>
      <c r="AJ339" t="str">
        <f>IFERROR(SUMPRODUCT((Parfaites!$B339=[14]Sem!$C$2:$C$181)*([14]Sem!$E$2:$G$181=300)),"")</f>
        <v/>
      </c>
      <c r="AK339" t="str">
        <f>IFERROR(SUMPRODUCT((Parfaites!$B339=[13]Sem!$C$2:$C$181)*([13]Sem!$E$2:$G$181=300)),"")</f>
        <v/>
      </c>
      <c r="AL339" t="str">
        <f>IFERROR(SUMPRODUCT((Parfaites!$B339=[12]Sem!$C$2:$C$181)*([12]Sem!$E$2:$G$181=300)),"")</f>
        <v/>
      </c>
      <c r="AM339" t="str">
        <f>IFERROR(SUMPRODUCT((Parfaites!$B339=[11]Sem!$C$2:$C$181)*([11]Sem!$E$2:$G$181=300)),"")</f>
        <v/>
      </c>
      <c r="AN339" t="str">
        <f>IFERROR(SUMPRODUCT((Parfaites!$B339=[10]Sem!$C$2:$C$181)*([10]Sem!$E$2:$G$181=300)),"")</f>
        <v/>
      </c>
      <c r="AO339" t="str">
        <f>IFERROR(SUMPRODUCT((Parfaites!$B339=[9]Sem!$C$2:$C$181)*([9]Sem!$E$2:$G$181=300)),"")</f>
        <v/>
      </c>
      <c r="AP339">
        <f>IFERROR(SUMPRODUCT((Parfaites!$B339=Sem.030!$C$2:$C$181)*(Sem.030!$E$2:$G$181=300)),"")</f>
        <v>0</v>
      </c>
      <c r="AQ339" t="str">
        <f>IFERROR(SUMPRODUCT((Parfaites!$B339=[8]Sem!$C$2:$C$181)*([8]Sem!$E$2:$G$181=300)),"")</f>
        <v/>
      </c>
      <c r="AR339" t="str">
        <f>IFERROR(SUMPRODUCT((Parfaites!$B339=[7]Sem!$C$2:$C$181)*([7]Sem!$E$2:$G$181=300)),"")</f>
        <v/>
      </c>
      <c r="AS339" t="str">
        <f>IFERROR(SUMPRODUCT((Parfaites!$B339=[6]Sem!$C$2:$C$181)*([6]Sem!$E$2:$G$181=300)),"")</f>
        <v/>
      </c>
      <c r="AT339">
        <f>IFERROR(SUMPRODUCT((Parfaites!$B339=Sem.034!$C$2:$C$181)*(Sem.034!$E$2:$G$181=300)),"")</f>
        <v>0</v>
      </c>
    </row>
    <row r="340" spans="1:46" x14ac:dyDescent="0.25">
      <c r="A340" s="73">
        <v>1337</v>
      </c>
      <c r="B340" s="135">
        <f>'Informations personnelles'!C340</f>
        <v>0</v>
      </c>
      <c r="C340" s="147">
        <f>SUMPRODUCT((Parfaites!B340='Abat-Neuf'!C$2:C$181)*('Abat-Neuf'!E$2:G$181=300))</f>
        <v>0</v>
      </c>
      <c r="D340" s="127">
        <f t="shared" si="5"/>
        <v>0</v>
      </c>
      <c r="E340" s="126">
        <f>IFERROR(C340*Données!$X$25+D340*Données!$X$23,"")</f>
        <v>0</v>
      </c>
      <c r="M340">
        <f>IFERROR(SUMPRODUCT((Parfaites!$B340=Sem.01!$C$2:$C$181)*(Sem.01!$E$2:$G$181=300)),"")</f>
        <v>0</v>
      </c>
      <c r="N340" t="str">
        <f>IFERROR(SUMPRODUCT((Parfaites!$B340=[1]Sem!$C$2:$C$181)*([1]Sem!$E$2:$G$181=300)),"")</f>
        <v/>
      </c>
      <c r="O340">
        <f>IFERROR(SUMPRODUCT((Parfaites!$B340=Sem.03!$C$2:$C$181)*(Sem.03!$E$2:$G$181=300)),"")</f>
        <v>0</v>
      </c>
      <c r="P340" t="str">
        <f>IFERROR(SUMPRODUCT((Parfaites!$B340=[2]Sem!$C$2:$C$181)*([2]Sem!$E$2:$G$181=300)),"")</f>
        <v/>
      </c>
      <c r="Q340" t="str">
        <f>IFERROR(SUMPRODUCT((Parfaites!$B340=[3]Sem!$C$2:$C$181)*([3]Sem!$E$2:$G$181=300)),"")</f>
        <v/>
      </c>
      <c r="R340" t="str">
        <f>IFERROR(SUMPRODUCT((Parfaites!$B340=[4]Sem!$C$2:$C$181)*([4]Sem!$E$2:$G$181=300)),"")</f>
        <v/>
      </c>
      <c r="S340" t="str">
        <f>IFERROR(SUMPRODUCT((Parfaites!$B340=[5]Sem!$C$2:$C$181)*([5]Sem!$E$2:$G$181=300)),"")</f>
        <v/>
      </c>
      <c r="T340" t="str">
        <f>IFERROR(SUMPRODUCT((Parfaites!$B340=[17]Sem!$C$2:$C$181)*([17]Sem!$E$2:$G$181=300)),"")</f>
        <v/>
      </c>
      <c r="U340" t="str">
        <f>IFERROR(SUMPRODUCT((Parfaites!$B340=[18]Sem!$C$2:$C$181)*([18]Sem!$E$2:$G$181=300)),"")</f>
        <v/>
      </c>
      <c r="V340" t="str">
        <f>IFERROR(SUMPRODUCT((Parfaites!$B340=[19]Sem!$C$2:$C$181)*([19]Sem!$E$2:$G$181=300)),"")</f>
        <v/>
      </c>
      <c r="W340" t="str">
        <f>IFERROR(SUMPRODUCT((Parfaites!$B340=[20]Sem!$C$2:$C$181)*([20]Sem!$E$2:$G$181=300)),"")</f>
        <v/>
      </c>
      <c r="X340" t="str">
        <f>IFERROR(SUMPRODUCT((Parfaites!$B340=[21]Sem!$C$2:$C$181)*([21]Sem!$E$2:$G$181=300)),"")</f>
        <v/>
      </c>
      <c r="Y340" t="str">
        <f>IFERROR(SUMPRODUCT((Parfaites!$B340=[22]Sem!$C$2:$C$181)*([22]Sem!$E$2:$G$181=300)),"")</f>
        <v/>
      </c>
      <c r="Z340" t="str">
        <f>IFERROR(SUMPRODUCT((Parfaites!$B340=[23]Sem!$C$2:$C$181)*([23]Sem!$E$2:$G$181=300)),"")</f>
        <v/>
      </c>
      <c r="AA340">
        <f>IFERROR(SUMPRODUCT((Parfaites!$B340=Sem.015!$C$2:$C$181)*(Sem.015!$E$2:$G$181=300)),"")</f>
        <v>0</v>
      </c>
      <c r="AB340" t="str">
        <f>IFERROR(SUMPRODUCT((Parfaites!$B340=[24]Sem!$C$2:$C$181)*([24]Sem!$E$2:$G$181=300)),"")</f>
        <v/>
      </c>
      <c r="AC340" t="str">
        <f>IFERROR(SUMPRODUCT((Parfaites!$B340=[25]Sem!$C$2:$C$181)*([25]Sem!$E$2:$G$181=300)),"")</f>
        <v/>
      </c>
      <c r="AD340" t="str">
        <f>IFERROR(SUMPRODUCT((Parfaites!$B340=[26]Sem!$C$2:$C$181)*([26]Sem!$E$2:$G$181=300)),"")</f>
        <v/>
      </c>
      <c r="AE340" t="str">
        <f>IFERROR(SUMPRODUCT((Parfaites!$B340=[27]Sem!$C$2:$C$181)*([27]Sem!$E$2:$G$181=300)),"")</f>
        <v/>
      </c>
      <c r="AF340" t="str">
        <f>IFERROR(SUMPRODUCT((Parfaites!$B340=[28]Sem!$C$2:$C$181)*([28]Sem!$E$2:$G$181=300)),"")</f>
        <v/>
      </c>
      <c r="AG340" t="str">
        <f>IFERROR(SUMPRODUCT((Parfaites!$B340=[29]Sem!$C$2:$C$181)*([29]Sem!$E$2:$G$181=300)),"")</f>
        <v/>
      </c>
      <c r="AH340" t="str">
        <f>IFERROR(SUMPRODUCT((Parfaites!$B340=[16]Sem!$C$2:$C$181)*([16]Sem!$E$2:$G$181=300)),"")</f>
        <v/>
      </c>
      <c r="AI340" t="str">
        <f>IFERROR(SUMPRODUCT((Parfaites!$B340=[15]Sem!$C$2:$C$181)*([15]Sem!$E$2:$G$181=300)),"")</f>
        <v/>
      </c>
      <c r="AJ340" t="str">
        <f>IFERROR(SUMPRODUCT((Parfaites!$B340=[14]Sem!$C$2:$C$181)*([14]Sem!$E$2:$G$181=300)),"")</f>
        <v/>
      </c>
      <c r="AK340" t="str">
        <f>IFERROR(SUMPRODUCT((Parfaites!$B340=[13]Sem!$C$2:$C$181)*([13]Sem!$E$2:$G$181=300)),"")</f>
        <v/>
      </c>
      <c r="AL340" t="str">
        <f>IFERROR(SUMPRODUCT((Parfaites!$B340=[12]Sem!$C$2:$C$181)*([12]Sem!$E$2:$G$181=300)),"")</f>
        <v/>
      </c>
      <c r="AM340" t="str">
        <f>IFERROR(SUMPRODUCT((Parfaites!$B340=[11]Sem!$C$2:$C$181)*([11]Sem!$E$2:$G$181=300)),"")</f>
        <v/>
      </c>
      <c r="AN340" t="str">
        <f>IFERROR(SUMPRODUCT((Parfaites!$B340=[10]Sem!$C$2:$C$181)*([10]Sem!$E$2:$G$181=300)),"")</f>
        <v/>
      </c>
      <c r="AO340" t="str">
        <f>IFERROR(SUMPRODUCT((Parfaites!$B340=[9]Sem!$C$2:$C$181)*([9]Sem!$E$2:$G$181=300)),"")</f>
        <v/>
      </c>
      <c r="AP340">
        <f>IFERROR(SUMPRODUCT((Parfaites!$B340=Sem.030!$C$2:$C$181)*(Sem.030!$E$2:$G$181=300)),"")</f>
        <v>0</v>
      </c>
      <c r="AQ340" t="str">
        <f>IFERROR(SUMPRODUCT((Parfaites!$B340=[8]Sem!$C$2:$C$181)*([8]Sem!$E$2:$G$181=300)),"")</f>
        <v/>
      </c>
      <c r="AR340" t="str">
        <f>IFERROR(SUMPRODUCT((Parfaites!$B340=[7]Sem!$C$2:$C$181)*([7]Sem!$E$2:$G$181=300)),"")</f>
        <v/>
      </c>
      <c r="AS340" t="str">
        <f>IFERROR(SUMPRODUCT((Parfaites!$B340=[6]Sem!$C$2:$C$181)*([6]Sem!$E$2:$G$181=300)),"")</f>
        <v/>
      </c>
      <c r="AT340">
        <f>IFERROR(SUMPRODUCT((Parfaites!$B340=Sem.034!$C$2:$C$181)*(Sem.034!$E$2:$G$181=300)),"")</f>
        <v>0</v>
      </c>
    </row>
    <row r="341" spans="1:46" x14ac:dyDescent="0.25">
      <c r="A341" s="73">
        <v>1338</v>
      </c>
      <c r="B341" s="135">
        <f>'Informations personnelles'!C341</f>
        <v>0</v>
      </c>
      <c r="C341" s="147">
        <f>SUMPRODUCT((Parfaites!B341='Abat-Neuf'!C$2:C$181)*('Abat-Neuf'!E$2:G$181=300))</f>
        <v>0</v>
      </c>
      <c r="D341" s="127">
        <f t="shared" si="5"/>
        <v>0</v>
      </c>
      <c r="E341" s="126">
        <f>IFERROR(C341*Données!$X$25+D341*Données!$X$23,"")</f>
        <v>0</v>
      </c>
      <c r="M341">
        <f>IFERROR(SUMPRODUCT((Parfaites!$B341=Sem.01!$C$2:$C$181)*(Sem.01!$E$2:$G$181=300)),"")</f>
        <v>0</v>
      </c>
      <c r="N341" t="str">
        <f>IFERROR(SUMPRODUCT((Parfaites!$B341=[1]Sem!$C$2:$C$181)*([1]Sem!$E$2:$G$181=300)),"")</f>
        <v/>
      </c>
      <c r="O341">
        <f>IFERROR(SUMPRODUCT((Parfaites!$B341=Sem.03!$C$2:$C$181)*(Sem.03!$E$2:$G$181=300)),"")</f>
        <v>0</v>
      </c>
      <c r="P341" t="str">
        <f>IFERROR(SUMPRODUCT((Parfaites!$B341=[2]Sem!$C$2:$C$181)*([2]Sem!$E$2:$G$181=300)),"")</f>
        <v/>
      </c>
      <c r="Q341" t="str">
        <f>IFERROR(SUMPRODUCT((Parfaites!$B341=[3]Sem!$C$2:$C$181)*([3]Sem!$E$2:$G$181=300)),"")</f>
        <v/>
      </c>
      <c r="R341" t="str">
        <f>IFERROR(SUMPRODUCT((Parfaites!$B341=[4]Sem!$C$2:$C$181)*([4]Sem!$E$2:$G$181=300)),"")</f>
        <v/>
      </c>
      <c r="S341" t="str">
        <f>IFERROR(SUMPRODUCT((Parfaites!$B341=[5]Sem!$C$2:$C$181)*([5]Sem!$E$2:$G$181=300)),"")</f>
        <v/>
      </c>
      <c r="T341" t="str">
        <f>IFERROR(SUMPRODUCT((Parfaites!$B341=[17]Sem!$C$2:$C$181)*([17]Sem!$E$2:$G$181=300)),"")</f>
        <v/>
      </c>
      <c r="U341" t="str">
        <f>IFERROR(SUMPRODUCT((Parfaites!$B341=[18]Sem!$C$2:$C$181)*([18]Sem!$E$2:$G$181=300)),"")</f>
        <v/>
      </c>
      <c r="V341" t="str">
        <f>IFERROR(SUMPRODUCT((Parfaites!$B341=[19]Sem!$C$2:$C$181)*([19]Sem!$E$2:$G$181=300)),"")</f>
        <v/>
      </c>
      <c r="W341" t="str">
        <f>IFERROR(SUMPRODUCT((Parfaites!$B341=[20]Sem!$C$2:$C$181)*([20]Sem!$E$2:$G$181=300)),"")</f>
        <v/>
      </c>
      <c r="X341" t="str">
        <f>IFERROR(SUMPRODUCT((Parfaites!$B341=[21]Sem!$C$2:$C$181)*([21]Sem!$E$2:$G$181=300)),"")</f>
        <v/>
      </c>
      <c r="Y341" t="str">
        <f>IFERROR(SUMPRODUCT((Parfaites!$B341=[22]Sem!$C$2:$C$181)*([22]Sem!$E$2:$G$181=300)),"")</f>
        <v/>
      </c>
      <c r="Z341" t="str">
        <f>IFERROR(SUMPRODUCT((Parfaites!$B341=[23]Sem!$C$2:$C$181)*([23]Sem!$E$2:$G$181=300)),"")</f>
        <v/>
      </c>
      <c r="AA341">
        <f>IFERROR(SUMPRODUCT((Parfaites!$B341=Sem.015!$C$2:$C$181)*(Sem.015!$E$2:$G$181=300)),"")</f>
        <v>0</v>
      </c>
      <c r="AB341" t="str">
        <f>IFERROR(SUMPRODUCT((Parfaites!$B341=[24]Sem!$C$2:$C$181)*([24]Sem!$E$2:$G$181=300)),"")</f>
        <v/>
      </c>
      <c r="AC341" t="str">
        <f>IFERROR(SUMPRODUCT((Parfaites!$B341=[25]Sem!$C$2:$C$181)*([25]Sem!$E$2:$G$181=300)),"")</f>
        <v/>
      </c>
      <c r="AD341" t="str">
        <f>IFERROR(SUMPRODUCT((Parfaites!$B341=[26]Sem!$C$2:$C$181)*([26]Sem!$E$2:$G$181=300)),"")</f>
        <v/>
      </c>
      <c r="AE341" t="str">
        <f>IFERROR(SUMPRODUCT((Parfaites!$B341=[27]Sem!$C$2:$C$181)*([27]Sem!$E$2:$G$181=300)),"")</f>
        <v/>
      </c>
      <c r="AF341" t="str">
        <f>IFERROR(SUMPRODUCT((Parfaites!$B341=[28]Sem!$C$2:$C$181)*([28]Sem!$E$2:$G$181=300)),"")</f>
        <v/>
      </c>
      <c r="AG341" t="str">
        <f>IFERROR(SUMPRODUCT((Parfaites!$B341=[29]Sem!$C$2:$C$181)*([29]Sem!$E$2:$G$181=300)),"")</f>
        <v/>
      </c>
      <c r="AH341" t="str">
        <f>IFERROR(SUMPRODUCT((Parfaites!$B341=[16]Sem!$C$2:$C$181)*([16]Sem!$E$2:$G$181=300)),"")</f>
        <v/>
      </c>
      <c r="AI341" t="str">
        <f>IFERROR(SUMPRODUCT((Parfaites!$B341=[15]Sem!$C$2:$C$181)*([15]Sem!$E$2:$G$181=300)),"")</f>
        <v/>
      </c>
      <c r="AJ341" t="str">
        <f>IFERROR(SUMPRODUCT((Parfaites!$B341=[14]Sem!$C$2:$C$181)*([14]Sem!$E$2:$G$181=300)),"")</f>
        <v/>
      </c>
      <c r="AK341" t="str">
        <f>IFERROR(SUMPRODUCT((Parfaites!$B341=[13]Sem!$C$2:$C$181)*([13]Sem!$E$2:$G$181=300)),"")</f>
        <v/>
      </c>
      <c r="AL341" t="str">
        <f>IFERROR(SUMPRODUCT((Parfaites!$B341=[12]Sem!$C$2:$C$181)*([12]Sem!$E$2:$G$181=300)),"")</f>
        <v/>
      </c>
      <c r="AM341" t="str">
        <f>IFERROR(SUMPRODUCT((Parfaites!$B341=[11]Sem!$C$2:$C$181)*([11]Sem!$E$2:$G$181=300)),"")</f>
        <v/>
      </c>
      <c r="AN341" t="str">
        <f>IFERROR(SUMPRODUCT((Parfaites!$B341=[10]Sem!$C$2:$C$181)*([10]Sem!$E$2:$G$181=300)),"")</f>
        <v/>
      </c>
      <c r="AO341" t="str">
        <f>IFERROR(SUMPRODUCT((Parfaites!$B341=[9]Sem!$C$2:$C$181)*([9]Sem!$E$2:$G$181=300)),"")</f>
        <v/>
      </c>
      <c r="AP341">
        <f>IFERROR(SUMPRODUCT((Parfaites!$B341=Sem.030!$C$2:$C$181)*(Sem.030!$E$2:$G$181=300)),"")</f>
        <v>0</v>
      </c>
      <c r="AQ341" t="str">
        <f>IFERROR(SUMPRODUCT((Parfaites!$B341=[8]Sem!$C$2:$C$181)*([8]Sem!$E$2:$G$181=300)),"")</f>
        <v/>
      </c>
      <c r="AR341" t="str">
        <f>IFERROR(SUMPRODUCT((Parfaites!$B341=[7]Sem!$C$2:$C$181)*([7]Sem!$E$2:$G$181=300)),"")</f>
        <v/>
      </c>
      <c r="AS341" t="str">
        <f>IFERROR(SUMPRODUCT((Parfaites!$B341=[6]Sem!$C$2:$C$181)*([6]Sem!$E$2:$G$181=300)),"")</f>
        <v/>
      </c>
      <c r="AT341">
        <f>IFERROR(SUMPRODUCT((Parfaites!$B341=Sem.034!$C$2:$C$181)*(Sem.034!$E$2:$G$181=300)),"")</f>
        <v>0</v>
      </c>
    </row>
    <row r="342" spans="1:46" x14ac:dyDescent="0.25">
      <c r="A342" s="73">
        <v>1339</v>
      </c>
      <c r="B342" s="135">
        <f>'Informations personnelles'!C342</f>
        <v>0</v>
      </c>
      <c r="C342" s="147">
        <f>SUMPRODUCT((Parfaites!B342='Abat-Neuf'!C$2:C$181)*('Abat-Neuf'!E$2:G$181=300))</f>
        <v>0</v>
      </c>
      <c r="D342" s="127">
        <f t="shared" si="5"/>
        <v>0</v>
      </c>
      <c r="E342" s="126">
        <f>IFERROR(C342*Données!$X$25+D342*Données!$X$23,"")</f>
        <v>0</v>
      </c>
      <c r="M342">
        <f>IFERROR(SUMPRODUCT((Parfaites!$B342=Sem.01!$C$2:$C$181)*(Sem.01!$E$2:$G$181=300)),"")</f>
        <v>0</v>
      </c>
      <c r="N342" t="str">
        <f>IFERROR(SUMPRODUCT((Parfaites!$B342=[1]Sem!$C$2:$C$181)*([1]Sem!$E$2:$G$181=300)),"")</f>
        <v/>
      </c>
      <c r="O342">
        <f>IFERROR(SUMPRODUCT((Parfaites!$B342=Sem.03!$C$2:$C$181)*(Sem.03!$E$2:$G$181=300)),"")</f>
        <v>0</v>
      </c>
      <c r="P342" t="str">
        <f>IFERROR(SUMPRODUCT((Parfaites!$B342=[2]Sem!$C$2:$C$181)*([2]Sem!$E$2:$G$181=300)),"")</f>
        <v/>
      </c>
      <c r="Q342" t="str">
        <f>IFERROR(SUMPRODUCT((Parfaites!$B342=[3]Sem!$C$2:$C$181)*([3]Sem!$E$2:$G$181=300)),"")</f>
        <v/>
      </c>
      <c r="R342" t="str">
        <f>IFERROR(SUMPRODUCT((Parfaites!$B342=[4]Sem!$C$2:$C$181)*([4]Sem!$E$2:$G$181=300)),"")</f>
        <v/>
      </c>
      <c r="S342" t="str">
        <f>IFERROR(SUMPRODUCT((Parfaites!$B342=[5]Sem!$C$2:$C$181)*([5]Sem!$E$2:$G$181=300)),"")</f>
        <v/>
      </c>
      <c r="T342" t="str">
        <f>IFERROR(SUMPRODUCT((Parfaites!$B342=[17]Sem!$C$2:$C$181)*([17]Sem!$E$2:$G$181=300)),"")</f>
        <v/>
      </c>
      <c r="U342" t="str">
        <f>IFERROR(SUMPRODUCT((Parfaites!$B342=[18]Sem!$C$2:$C$181)*([18]Sem!$E$2:$G$181=300)),"")</f>
        <v/>
      </c>
      <c r="V342" t="str">
        <f>IFERROR(SUMPRODUCT((Parfaites!$B342=[19]Sem!$C$2:$C$181)*([19]Sem!$E$2:$G$181=300)),"")</f>
        <v/>
      </c>
      <c r="W342" t="str">
        <f>IFERROR(SUMPRODUCT((Parfaites!$B342=[20]Sem!$C$2:$C$181)*([20]Sem!$E$2:$G$181=300)),"")</f>
        <v/>
      </c>
      <c r="X342" t="str">
        <f>IFERROR(SUMPRODUCT((Parfaites!$B342=[21]Sem!$C$2:$C$181)*([21]Sem!$E$2:$G$181=300)),"")</f>
        <v/>
      </c>
      <c r="Y342" t="str">
        <f>IFERROR(SUMPRODUCT((Parfaites!$B342=[22]Sem!$C$2:$C$181)*([22]Sem!$E$2:$G$181=300)),"")</f>
        <v/>
      </c>
      <c r="Z342" t="str">
        <f>IFERROR(SUMPRODUCT((Parfaites!$B342=[23]Sem!$C$2:$C$181)*([23]Sem!$E$2:$G$181=300)),"")</f>
        <v/>
      </c>
      <c r="AA342">
        <f>IFERROR(SUMPRODUCT((Parfaites!$B342=Sem.015!$C$2:$C$181)*(Sem.015!$E$2:$G$181=300)),"")</f>
        <v>0</v>
      </c>
      <c r="AB342" t="str">
        <f>IFERROR(SUMPRODUCT((Parfaites!$B342=[24]Sem!$C$2:$C$181)*([24]Sem!$E$2:$G$181=300)),"")</f>
        <v/>
      </c>
      <c r="AC342" t="str">
        <f>IFERROR(SUMPRODUCT((Parfaites!$B342=[25]Sem!$C$2:$C$181)*([25]Sem!$E$2:$G$181=300)),"")</f>
        <v/>
      </c>
      <c r="AD342" t="str">
        <f>IFERROR(SUMPRODUCT((Parfaites!$B342=[26]Sem!$C$2:$C$181)*([26]Sem!$E$2:$G$181=300)),"")</f>
        <v/>
      </c>
      <c r="AE342" t="str">
        <f>IFERROR(SUMPRODUCT((Parfaites!$B342=[27]Sem!$C$2:$C$181)*([27]Sem!$E$2:$G$181=300)),"")</f>
        <v/>
      </c>
      <c r="AF342" t="str">
        <f>IFERROR(SUMPRODUCT((Parfaites!$B342=[28]Sem!$C$2:$C$181)*([28]Sem!$E$2:$G$181=300)),"")</f>
        <v/>
      </c>
      <c r="AG342" t="str">
        <f>IFERROR(SUMPRODUCT((Parfaites!$B342=[29]Sem!$C$2:$C$181)*([29]Sem!$E$2:$G$181=300)),"")</f>
        <v/>
      </c>
      <c r="AH342" t="str">
        <f>IFERROR(SUMPRODUCT((Parfaites!$B342=[16]Sem!$C$2:$C$181)*([16]Sem!$E$2:$G$181=300)),"")</f>
        <v/>
      </c>
      <c r="AI342" t="str">
        <f>IFERROR(SUMPRODUCT((Parfaites!$B342=[15]Sem!$C$2:$C$181)*([15]Sem!$E$2:$G$181=300)),"")</f>
        <v/>
      </c>
      <c r="AJ342" t="str">
        <f>IFERROR(SUMPRODUCT((Parfaites!$B342=[14]Sem!$C$2:$C$181)*([14]Sem!$E$2:$G$181=300)),"")</f>
        <v/>
      </c>
      <c r="AK342" t="str">
        <f>IFERROR(SUMPRODUCT((Parfaites!$B342=[13]Sem!$C$2:$C$181)*([13]Sem!$E$2:$G$181=300)),"")</f>
        <v/>
      </c>
      <c r="AL342" t="str">
        <f>IFERROR(SUMPRODUCT((Parfaites!$B342=[12]Sem!$C$2:$C$181)*([12]Sem!$E$2:$G$181=300)),"")</f>
        <v/>
      </c>
      <c r="AM342" t="str">
        <f>IFERROR(SUMPRODUCT((Parfaites!$B342=[11]Sem!$C$2:$C$181)*([11]Sem!$E$2:$G$181=300)),"")</f>
        <v/>
      </c>
      <c r="AN342" t="str">
        <f>IFERROR(SUMPRODUCT((Parfaites!$B342=[10]Sem!$C$2:$C$181)*([10]Sem!$E$2:$G$181=300)),"")</f>
        <v/>
      </c>
      <c r="AO342" t="str">
        <f>IFERROR(SUMPRODUCT((Parfaites!$B342=[9]Sem!$C$2:$C$181)*([9]Sem!$E$2:$G$181=300)),"")</f>
        <v/>
      </c>
      <c r="AP342">
        <f>IFERROR(SUMPRODUCT((Parfaites!$B342=Sem.030!$C$2:$C$181)*(Sem.030!$E$2:$G$181=300)),"")</f>
        <v>0</v>
      </c>
      <c r="AQ342" t="str">
        <f>IFERROR(SUMPRODUCT((Parfaites!$B342=[8]Sem!$C$2:$C$181)*([8]Sem!$E$2:$G$181=300)),"")</f>
        <v/>
      </c>
      <c r="AR342" t="str">
        <f>IFERROR(SUMPRODUCT((Parfaites!$B342=[7]Sem!$C$2:$C$181)*([7]Sem!$E$2:$G$181=300)),"")</f>
        <v/>
      </c>
      <c r="AS342" t="str">
        <f>IFERROR(SUMPRODUCT((Parfaites!$B342=[6]Sem!$C$2:$C$181)*([6]Sem!$E$2:$G$181=300)),"")</f>
        <v/>
      </c>
      <c r="AT342">
        <f>IFERROR(SUMPRODUCT((Parfaites!$B342=Sem.034!$C$2:$C$181)*(Sem.034!$E$2:$G$181=300)),"")</f>
        <v>0</v>
      </c>
    </row>
    <row r="343" spans="1:46" x14ac:dyDescent="0.25">
      <c r="A343" s="73">
        <v>1340</v>
      </c>
      <c r="B343" s="135">
        <f>'Informations personnelles'!C343</f>
        <v>0</v>
      </c>
      <c r="C343" s="147">
        <f>SUMPRODUCT((Parfaites!B343='Abat-Neuf'!C$2:C$181)*('Abat-Neuf'!E$2:G$181=300))</f>
        <v>0</v>
      </c>
      <c r="D343" s="127">
        <f t="shared" si="5"/>
        <v>0</v>
      </c>
      <c r="E343" s="126">
        <f>IFERROR(C343*Données!$X$25+D343*Données!$X$23,"")</f>
        <v>0</v>
      </c>
      <c r="M343">
        <f>IFERROR(SUMPRODUCT((Parfaites!$B343=Sem.01!$C$2:$C$181)*(Sem.01!$E$2:$G$181=300)),"")</f>
        <v>0</v>
      </c>
      <c r="N343" t="str">
        <f>IFERROR(SUMPRODUCT((Parfaites!$B343=[1]Sem!$C$2:$C$181)*([1]Sem!$E$2:$G$181=300)),"")</f>
        <v/>
      </c>
      <c r="O343">
        <f>IFERROR(SUMPRODUCT((Parfaites!$B343=Sem.03!$C$2:$C$181)*(Sem.03!$E$2:$G$181=300)),"")</f>
        <v>0</v>
      </c>
      <c r="P343" t="str">
        <f>IFERROR(SUMPRODUCT((Parfaites!$B343=[2]Sem!$C$2:$C$181)*([2]Sem!$E$2:$G$181=300)),"")</f>
        <v/>
      </c>
      <c r="Q343" t="str">
        <f>IFERROR(SUMPRODUCT((Parfaites!$B343=[3]Sem!$C$2:$C$181)*([3]Sem!$E$2:$G$181=300)),"")</f>
        <v/>
      </c>
      <c r="R343" t="str">
        <f>IFERROR(SUMPRODUCT((Parfaites!$B343=[4]Sem!$C$2:$C$181)*([4]Sem!$E$2:$G$181=300)),"")</f>
        <v/>
      </c>
      <c r="S343" t="str">
        <f>IFERROR(SUMPRODUCT((Parfaites!$B343=[5]Sem!$C$2:$C$181)*([5]Sem!$E$2:$G$181=300)),"")</f>
        <v/>
      </c>
      <c r="T343" t="str">
        <f>IFERROR(SUMPRODUCT((Parfaites!$B343=[17]Sem!$C$2:$C$181)*([17]Sem!$E$2:$G$181=300)),"")</f>
        <v/>
      </c>
      <c r="U343" t="str">
        <f>IFERROR(SUMPRODUCT((Parfaites!$B343=[18]Sem!$C$2:$C$181)*([18]Sem!$E$2:$G$181=300)),"")</f>
        <v/>
      </c>
      <c r="V343" t="str">
        <f>IFERROR(SUMPRODUCT((Parfaites!$B343=[19]Sem!$C$2:$C$181)*([19]Sem!$E$2:$G$181=300)),"")</f>
        <v/>
      </c>
      <c r="W343" t="str">
        <f>IFERROR(SUMPRODUCT((Parfaites!$B343=[20]Sem!$C$2:$C$181)*([20]Sem!$E$2:$G$181=300)),"")</f>
        <v/>
      </c>
      <c r="X343" t="str">
        <f>IFERROR(SUMPRODUCT((Parfaites!$B343=[21]Sem!$C$2:$C$181)*([21]Sem!$E$2:$G$181=300)),"")</f>
        <v/>
      </c>
      <c r="Y343" t="str">
        <f>IFERROR(SUMPRODUCT((Parfaites!$B343=[22]Sem!$C$2:$C$181)*([22]Sem!$E$2:$G$181=300)),"")</f>
        <v/>
      </c>
      <c r="Z343" t="str">
        <f>IFERROR(SUMPRODUCT((Parfaites!$B343=[23]Sem!$C$2:$C$181)*([23]Sem!$E$2:$G$181=300)),"")</f>
        <v/>
      </c>
      <c r="AA343">
        <f>IFERROR(SUMPRODUCT((Parfaites!$B343=Sem.015!$C$2:$C$181)*(Sem.015!$E$2:$G$181=300)),"")</f>
        <v>0</v>
      </c>
      <c r="AB343" t="str">
        <f>IFERROR(SUMPRODUCT((Parfaites!$B343=[24]Sem!$C$2:$C$181)*([24]Sem!$E$2:$G$181=300)),"")</f>
        <v/>
      </c>
      <c r="AC343" t="str">
        <f>IFERROR(SUMPRODUCT((Parfaites!$B343=[25]Sem!$C$2:$C$181)*([25]Sem!$E$2:$G$181=300)),"")</f>
        <v/>
      </c>
      <c r="AD343" t="str">
        <f>IFERROR(SUMPRODUCT((Parfaites!$B343=[26]Sem!$C$2:$C$181)*([26]Sem!$E$2:$G$181=300)),"")</f>
        <v/>
      </c>
      <c r="AE343" t="str">
        <f>IFERROR(SUMPRODUCT((Parfaites!$B343=[27]Sem!$C$2:$C$181)*([27]Sem!$E$2:$G$181=300)),"")</f>
        <v/>
      </c>
      <c r="AF343" t="str">
        <f>IFERROR(SUMPRODUCT((Parfaites!$B343=[28]Sem!$C$2:$C$181)*([28]Sem!$E$2:$G$181=300)),"")</f>
        <v/>
      </c>
      <c r="AG343" t="str">
        <f>IFERROR(SUMPRODUCT((Parfaites!$B343=[29]Sem!$C$2:$C$181)*([29]Sem!$E$2:$G$181=300)),"")</f>
        <v/>
      </c>
      <c r="AH343" t="str">
        <f>IFERROR(SUMPRODUCT((Parfaites!$B343=[16]Sem!$C$2:$C$181)*([16]Sem!$E$2:$G$181=300)),"")</f>
        <v/>
      </c>
      <c r="AI343" t="str">
        <f>IFERROR(SUMPRODUCT((Parfaites!$B343=[15]Sem!$C$2:$C$181)*([15]Sem!$E$2:$G$181=300)),"")</f>
        <v/>
      </c>
      <c r="AJ343" t="str">
        <f>IFERROR(SUMPRODUCT((Parfaites!$B343=[14]Sem!$C$2:$C$181)*([14]Sem!$E$2:$G$181=300)),"")</f>
        <v/>
      </c>
      <c r="AK343" t="str">
        <f>IFERROR(SUMPRODUCT((Parfaites!$B343=[13]Sem!$C$2:$C$181)*([13]Sem!$E$2:$G$181=300)),"")</f>
        <v/>
      </c>
      <c r="AL343" t="str">
        <f>IFERROR(SUMPRODUCT((Parfaites!$B343=[12]Sem!$C$2:$C$181)*([12]Sem!$E$2:$G$181=300)),"")</f>
        <v/>
      </c>
      <c r="AM343" t="str">
        <f>IFERROR(SUMPRODUCT((Parfaites!$B343=[11]Sem!$C$2:$C$181)*([11]Sem!$E$2:$G$181=300)),"")</f>
        <v/>
      </c>
      <c r="AN343" t="str">
        <f>IFERROR(SUMPRODUCT((Parfaites!$B343=[10]Sem!$C$2:$C$181)*([10]Sem!$E$2:$G$181=300)),"")</f>
        <v/>
      </c>
      <c r="AO343" t="str">
        <f>IFERROR(SUMPRODUCT((Parfaites!$B343=[9]Sem!$C$2:$C$181)*([9]Sem!$E$2:$G$181=300)),"")</f>
        <v/>
      </c>
      <c r="AP343">
        <f>IFERROR(SUMPRODUCT((Parfaites!$B343=Sem.030!$C$2:$C$181)*(Sem.030!$E$2:$G$181=300)),"")</f>
        <v>0</v>
      </c>
      <c r="AQ343" t="str">
        <f>IFERROR(SUMPRODUCT((Parfaites!$B343=[8]Sem!$C$2:$C$181)*([8]Sem!$E$2:$G$181=300)),"")</f>
        <v/>
      </c>
      <c r="AR343" t="str">
        <f>IFERROR(SUMPRODUCT((Parfaites!$B343=[7]Sem!$C$2:$C$181)*([7]Sem!$E$2:$G$181=300)),"")</f>
        <v/>
      </c>
      <c r="AS343" t="str">
        <f>IFERROR(SUMPRODUCT((Parfaites!$B343=[6]Sem!$C$2:$C$181)*([6]Sem!$E$2:$G$181=300)),"")</f>
        <v/>
      </c>
      <c r="AT343">
        <f>IFERROR(SUMPRODUCT((Parfaites!$B343=Sem.034!$C$2:$C$181)*(Sem.034!$E$2:$G$181=300)),"")</f>
        <v>0</v>
      </c>
    </row>
    <row r="344" spans="1:46" x14ac:dyDescent="0.25">
      <c r="A344" s="73">
        <v>1341</v>
      </c>
      <c r="B344" s="135">
        <f>'Informations personnelles'!C344</f>
        <v>0</v>
      </c>
      <c r="C344" s="147">
        <f>SUMPRODUCT((Parfaites!B344='Abat-Neuf'!C$2:C$181)*('Abat-Neuf'!E$2:G$181=300))</f>
        <v>0</v>
      </c>
      <c r="D344" s="127">
        <f t="shared" si="5"/>
        <v>0</v>
      </c>
      <c r="E344" s="126">
        <f>IFERROR(C344*Données!$X$25+D344*Données!$X$23,"")</f>
        <v>0</v>
      </c>
      <c r="M344">
        <f>IFERROR(SUMPRODUCT((Parfaites!$B344=Sem.01!$C$2:$C$181)*(Sem.01!$E$2:$G$181=300)),"")</f>
        <v>0</v>
      </c>
      <c r="N344" t="str">
        <f>IFERROR(SUMPRODUCT((Parfaites!$B344=[1]Sem!$C$2:$C$181)*([1]Sem!$E$2:$G$181=300)),"")</f>
        <v/>
      </c>
      <c r="O344">
        <f>IFERROR(SUMPRODUCT((Parfaites!$B344=Sem.03!$C$2:$C$181)*(Sem.03!$E$2:$G$181=300)),"")</f>
        <v>0</v>
      </c>
      <c r="P344" t="str">
        <f>IFERROR(SUMPRODUCT((Parfaites!$B344=[2]Sem!$C$2:$C$181)*([2]Sem!$E$2:$G$181=300)),"")</f>
        <v/>
      </c>
      <c r="Q344" t="str">
        <f>IFERROR(SUMPRODUCT((Parfaites!$B344=[3]Sem!$C$2:$C$181)*([3]Sem!$E$2:$G$181=300)),"")</f>
        <v/>
      </c>
      <c r="R344" t="str">
        <f>IFERROR(SUMPRODUCT((Parfaites!$B344=[4]Sem!$C$2:$C$181)*([4]Sem!$E$2:$G$181=300)),"")</f>
        <v/>
      </c>
      <c r="S344" t="str">
        <f>IFERROR(SUMPRODUCT((Parfaites!$B344=[5]Sem!$C$2:$C$181)*([5]Sem!$E$2:$G$181=300)),"")</f>
        <v/>
      </c>
      <c r="T344" t="str">
        <f>IFERROR(SUMPRODUCT((Parfaites!$B344=[17]Sem!$C$2:$C$181)*([17]Sem!$E$2:$G$181=300)),"")</f>
        <v/>
      </c>
      <c r="U344" t="str">
        <f>IFERROR(SUMPRODUCT((Parfaites!$B344=[18]Sem!$C$2:$C$181)*([18]Sem!$E$2:$G$181=300)),"")</f>
        <v/>
      </c>
      <c r="V344" t="str">
        <f>IFERROR(SUMPRODUCT((Parfaites!$B344=[19]Sem!$C$2:$C$181)*([19]Sem!$E$2:$G$181=300)),"")</f>
        <v/>
      </c>
      <c r="W344" t="str">
        <f>IFERROR(SUMPRODUCT((Parfaites!$B344=[20]Sem!$C$2:$C$181)*([20]Sem!$E$2:$G$181=300)),"")</f>
        <v/>
      </c>
      <c r="X344" t="str">
        <f>IFERROR(SUMPRODUCT((Parfaites!$B344=[21]Sem!$C$2:$C$181)*([21]Sem!$E$2:$G$181=300)),"")</f>
        <v/>
      </c>
      <c r="Y344" t="str">
        <f>IFERROR(SUMPRODUCT((Parfaites!$B344=[22]Sem!$C$2:$C$181)*([22]Sem!$E$2:$G$181=300)),"")</f>
        <v/>
      </c>
      <c r="Z344" t="str">
        <f>IFERROR(SUMPRODUCT((Parfaites!$B344=[23]Sem!$C$2:$C$181)*([23]Sem!$E$2:$G$181=300)),"")</f>
        <v/>
      </c>
      <c r="AA344">
        <f>IFERROR(SUMPRODUCT((Parfaites!$B344=Sem.015!$C$2:$C$181)*(Sem.015!$E$2:$G$181=300)),"")</f>
        <v>0</v>
      </c>
      <c r="AB344" t="str">
        <f>IFERROR(SUMPRODUCT((Parfaites!$B344=[24]Sem!$C$2:$C$181)*([24]Sem!$E$2:$G$181=300)),"")</f>
        <v/>
      </c>
      <c r="AC344" t="str">
        <f>IFERROR(SUMPRODUCT((Parfaites!$B344=[25]Sem!$C$2:$C$181)*([25]Sem!$E$2:$G$181=300)),"")</f>
        <v/>
      </c>
      <c r="AD344" t="str">
        <f>IFERROR(SUMPRODUCT((Parfaites!$B344=[26]Sem!$C$2:$C$181)*([26]Sem!$E$2:$G$181=300)),"")</f>
        <v/>
      </c>
      <c r="AE344" t="str">
        <f>IFERROR(SUMPRODUCT((Parfaites!$B344=[27]Sem!$C$2:$C$181)*([27]Sem!$E$2:$G$181=300)),"")</f>
        <v/>
      </c>
      <c r="AF344" t="str">
        <f>IFERROR(SUMPRODUCT((Parfaites!$B344=[28]Sem!$C$2:$C$181)*([28]Sem!$E$2:$G$181=300)),"")</f>
        <v/>
      </c>
      <c r="AG344" t="str">
        <f>IFERROR(SUMPRODUCT((Parfaites!$B344=[29]Sem!$C$2:$C$181)*([29]Sem!$E$2:$G$181=300)),"")</f>
        <v/>
      </c>
      <c r="AH344" t="str">
        <f>IFERROR(SUMPRODUCT((Parfaites!$B344=[16]Sem!$C$2:$C$181)*([16]Sem!$E$2:$G$181=300)),"")</f>
        <v/>
      </c>
      <c r="AI344" t="str">
        <f>IFERROR(SUMPRODUCT((Parfaites!$B344=[15]Sem!$C$2:$C$181)*([15]Sem!$E$2:$G$181=300)),"")</f>
        <v/>
      </c>
      <c r="AJ344" t="str">
        <f>IFERROR(SUMPRODUCT((Parfaites!$B344=[14]Sem!$C$2:$C$181)*([14]Sem!$E$2:$G$181=300)),"")</f>
        <v/>
      </c>
      <c r="AK344" t="str">
        <f>IFERROR(SUMPRODUCT((Parfaites!$B344=[13]Sem!$C$2:$C$181)*([13]Sem!$E$2:$G$181=300)),"")</f>
        <v/>
      </c>
      <c r="AL344" t="str">
        <f>IFERROR(SUMPRODUCT((Parfaites!$B344=[12]Sem!$C$2:$C$181)*([12]Sem!$E$2:$G$181=300)),"")</f>
        <v/>
      </c>
      <c r="AM344" t="str">
        <f>IFERROR(SUMPRODUCT((Parfaites!$B344=[11]Sem!$C$2:$C$181)*([11]Sem!$E$2:$G$181=300)),"")</f>
        <v/>
      </c>
      <c r="AN344" t="str">
        <f>IFERROR(SUMPRODUCT((Parfaites!$B344=[10]Sem!$C$2:$C$181)*([10]Sem!$E$2:$G$181=300)),"")</f>
        <v/>
      </c>
      <c r="AO344" t="str">
        <f>IFERROR(SUMPRODUCT((Parfaites!$B344=[9]Sem!$C$2:$C$181)*([9]Sem!$E$2:$G$181=300)),"")</f>
        <v/>
      </c>
      <c r="AP344">
        <f>IFERROR(SUMPRODUCT((Parfaites!$B344=Sem.030!$C$2:$C$181)*(Sem.030!$E$2:$G$181=300)),"")</f>
        <v>0</v>
      </c>
      <c r="AQ344" t="str">
        <f>IFERROR(SUMPRODUCT((Parfaites!$B344=[8]Sem!$C$2:$C$181)*([8]Sem!$E$2:$G$181=300)),"")</f>
        <v/>
      </c>
      <c r="AR344" t="str">
        <f>IFERROR(SUMPRODUCT((Parfaites!$B344=[7]Sem!$C$2:$C$181)*([7]Sem!$E$2:$G$181=300)),"")</f>
        <v/>
      </c>
      <c r="AS344" t="str">
        <f>IFERROR(SUMPRODUCT((Parfaites!$B344=[6]Sem!$C$2:$C$181)*([6]Sem!$E$2:$G$181=300)),"")</f>
        <v/>
      </c>
      <c r="AT344">
        <f>IFERROR(SUMPRODUCT((Parfaites!$B344=Sem.034!$C$2:$C$181)*(Sem.034!$E$2:$G$181=300)),"")</f>
        <v>0</v>
      </c>
    </row>
    <row r="345" spans="1:46" x14ac:dyDescent="0.25">
      <c r="A345" s="73">
        <v>1342</v>
      </c>
      <c r="B345" s="135">
        <f>'Informations personnelles'!C345</f>
        <v>0</v>
      </c>
      <c r="C345" s="147">
        <f>SUMPRODUCT((Parfaites!B345='Abat-Neuf'!C$2:C$181)*('Abat-Neuf'!E$2:G$181=300))</f>
        <v>0</v>
      </c>
      <c r="D345" s="127">
        <f t="shared" si="5"/>
        <v>0</v>
      </c>
      <c r="E345" s="126">
        <f>IFERROR(C345*Données!$X$25+D345*Données!$X$23,"")</f>
        <v>0</v>
      </c>
      <c r="M345">
        <f>IFERROR(SUMPRODUCT((Parfaites!$B345=Sem.01!$C$2:$C$181)*(Sem.01!$E$2:$G$181=300)),"")</f>
        <v>0</v>
      </c>
      <c r="N345" t="str">
        <f>IFERROR(SUMPRODUCT((Parfaites!$B345=[1]Sem!$C$2:$C$181)*([1]Sem!$E$2:$G$181=300)),"")</f>
        <v/>
      </c>
      <c r="O345">
        <f>IFERROR(SUMPRODUCT((Parfaites!$B345=Sem.03!$C$2:$C$181)*(Sem.03!$E$2:$G$181=300)),"")</f>
        <v>0</v>
      </c>
      <c r="P345" t="str">
        <f>IFERROR(SUMPRODUCT((Parfaites!$B345=[2]Sem!$C$2:$C$181)*([2]Sem!$E$2:$G$181=300)),"")</f>
        <v/>
      </c>
      <c r="Q345" t="str">
        <f>IFERROR(SUMPRODUCT((Parfaites!$B345=[3]Sem!$C$2:$C$181)*([3]Sem!$E$2:$G$181=300)),"")</f>
        <v/>
      </c>
      <c r="R345" t="str">
        <f>IFERROR(SUMPRODUCT((Parfaites!$B345=[4]Sem!$C$2:$C$181)*([4]Sem!$E$2:$G$181=300)),"")</f>
        <v/>
      </c>
      <c r="S345" t="str">
        <f>IFERROR(SUMPRODUCT((Parfaites!$B345=[5]Sem!$C$2:$C$181)*([5]Sem!$E$2:$G$181=300)),"")</f>
        <v/>
      </c>
      <c r="T345" t="str">
        <f>IFERROR(SUMPRODUCT((Parfaites!$B345=[17]Sem!$C$2:$C$181)*([17]Sem!$E$2:$G$181=300)),"")</f>
        <v/>
      </c>
      <c r="U345" t="str">
        <f>IFERROR(SUMPRODUCT((Parfaites!$B345=[18]Sem!$C$2:$C$181)*([18]Sem!$E$2:$G$181=300)),"")</f>
        <v/>
      </c>
      <c r="V345" t="str">
        <f>IFERROR(SUMPRODUCT((Parfaites!$B345=[19]Sem!$C$2:$C$181)*([19]Sem!$E$2:$G$181=300)),"")</f>
        <v/>
      </c>
      <c r="W345" t="str">
        <f>IFERROR(SUMPRODUCT((Parfaites!$B345=[20]Sem!$C$2:$C$181)*([20]Sem!$E$2:$G$181=300)),"")</f>
        <v/>
      </c>
      <c r="X345" t="str">
        <f>IFERROR(SUMPRODUCT((Parfaites!$B345=[21]Sem!$C$2:$C$181)*([21]Sem!$E$2:$G$181=300)),"")</f>
        <v/>
      </c>
      <c r="Y345" t="str">
        <f>IFERROR(SUMPRODUCT((Parfaites!$B345=[22]Sem!$C$2:$C$181)*([22]Sem!$E$2:$G$181=300)),"")</f>
        <v/>
      </c>
      <c r="Z345" t="str">
        <f>IFERROR(SUMPRODUCT((Parfaites!$B345=[23]Sem!$C$2:$C$181)*([23]Sem!$E$2:$G$181=300)),"")</f>
        <v/>
      </c>
      <c r="AA345">
        <f>IFERROR(SUMPRODUCT((Parfaites!$B345=Sem.015!$C$2:$C$181)*(Sem.015!$E$2:$G$181=300)),"")</f>
        <v>0</v>
      </c>
      <c r="AB345" t="str">
        <f>IFERROR(SUMPRODUCT((Parfaites!$B345=[24]Sem!$C$2:$C$181)*([24]Sem!$E$2:$G$181=300)),"")</f>
        <v/>
      </c>
      <c r="AC345" t="str">
        <f>IFERROR(SUMPRODUCT((Parfaites!$B345=[25]Sem!$C$2:$C$181)*([25]Sem!$E$2:$G$181=300)),"")</f>
        <v/>
      </c>
      <c r="AD345" t="str">
        <f>IFERROR(SUMPRODUCT((Parfaites!$B345=[26]Sem!$C$2:$C$181)*([26]Sem!$E$2:$G$181=300)),"")</f>
        <v/>
      </c>
      <c r="AE345" t="str">
        <f>IFERROR(SUMPRODUCT((Parfaites!$B345=[27]Sem!$C$2:$C$181)*([27]Sem!$E$2:$G$181=300)),"")</f>
        <v/>
      </c>
      <c r="AF345" t="str">
        <f>IFERROR(SUMPRODUCT((Parfaites!$B345=[28]Sem!$C$2:$C$181)*([28]Sem!$E$2:$G$181=300)),"")</f>
        <v/>
      </c>
      <c r="AG345" t="str">
        <f>IFERROR(SUMPRODUCT((Parfaites!$B345=[29]Sem!$C$2:$C$181)*([29]Sem!$E$2:$G$181=300)),"")</f>
        <v/>
      </c>
      <c r="AH345" t="str">
        <f>IFERROR(SUMPRODUCT((Parfaites!$B345=[16]Sem!$C$2:$C$181)*([16]Sem!$E$2:$G$181=300)),"")</f>
        <v/>
      </c>
      <c r="AI345" t="str">
        <f>IFERROR(SUMPRODUCT((Parfaites!$B345=[15]Sem!$C$2:$C$181)*([15]Sem!$E$2:$G$181=300)),"")</f>
        <v/>
      </c>
      <c r="AJ345" t="str">
        <f>IFERROR(SUMPRODUCT((Parfaites!$B345=[14]Sem!$C$2:$C$181)*([14]Sem!$E$2:$G$181=300)),"")</f>
        <v/>
      </c>
      <c r="AK345" t="str">
        <f>IFERROR(SUMPRODUCT((Parfaites!$B345=[13]Sem!$C$2:$C$181)*([13]Sem!$E$2:$G$181=300)),"")</f>
        <v/>
      </c>
      <c r="AL345" t="str">
        <f>IFERROR(SUMPRODUCT((Parfaites!$B345=[12]Sem!$C$2:$C$181)*([12]Sem!$E$2:$G$181=300)),"")</f>
        <v/>
      </c>
      <c r="AM345" t="str">
        <f>IFERROR(SUMPRODUCT((Parfaites!$B345=[11]Sem!$C$2:$C$181)*([11]Sem!$E$2:$G$181=300)),"")</f>
        <v/>
      </c>
      <c r="AN345" t="str">
        <f>IFERROR(SUMPRODUCT((Parfaites!$B345=[10]Sem!$C$2:$C$181)*([10]Sem!$E$2:$G$181=300)),"")</f>
        <v/>
      </c>
      <c r="AO345" t="str">
        <f>IFERROR(SUMPRODUCT((Parfaites!$B345=[9]Sem!$C$2:$C$181)*([9]Sem!$E$2:$G$181=300)),"")</f>
        <v/>
      </c>
      <c r="AP345">
        <f>IFERROR(SUMPRODUCT((Parfaites!$B345=Sem.030!$C$2:$C$181)*(Sem.030!$E$2:$G$181=300)),"")</f>
        <v>0</v>
      </c>
      <c r="AQ345" t="str">
        <f>IFERROR(SUMPRODUCT((Parfaites!$B345=[8]Sem!$C$2:$C$181)*([8]Sem!$E$2:$G$181=300)),"")</f>
        <v/>
      </c>
      <c r="AR345" t="str">
        <f>IFERROR(SUMPRODUCT((Parfaites!$B345=[7]Sem!$C$2:$C$181)*([7]Sem!$E$2:$G$181=300)),"")</f>
        <v/>
      </c>
      <c r="AS345" t="str">
        <f>IFERROR(SUMPRODUCT((Parfaites!$B345=[6]Sem!$C$2:$C$181)*([6]Sem!$E$2:$G$181=300)),"")</f>
        <v/>
      </c>
      <c r="AT345">
        <f>IFERROR(SUMPRODUCT((Parfaites!$B345=Sem.034!$C$2:$C$181)*(Sem.034!$E$2:$G$181=300)),"")</f>
        <v>0</v>
      </c>
    </row>
    <row r="346" spans="1:46" x14ac:dyDescent="0.25">
      <c r="A346" s="73">
        <v>1343</v>
      </c>
      <c r="B346" s="135">
        <f>'Informations personnelles'!C346</f>
        <v>0</v>
      </c>
      <c r="C346" s="147">
        <f>SUMPRODUCT((Parfaites!B346='Abat-Neuf'!C$2:C$181)*('Abat-Neuf'!E$2:G$181=300))</f>
        <v>0</v>
      </c>
      <c r="D346" s="127">
        <f t="shared" si="5"/>
        <v>0</v>
      </c>
      <c r="E346" s="126">
        <f>IFERROR(C346*Données!$X$25+D346*Données!$X$23,"")</f>
        <v>0</v>
      </c>
      <c r="M346">
        <f>IFERROR(SUMPRODUCT((Parfaites!$B346=Sem.01!$C$2:$C$181)*(Sem.01!$E$2:$G$181=300)),"")</f>
        <v>0</v>
      </c>
      <c r="N346" t="str">
        <f>IFERROR(SUMPRODUCT((Parfaites!$B346=[1]Sem!$C$2:$C$181)*([1]Sem!$E$2:$G$181=300)),"")</f>
        <v/>
      </c>
      <c r="O346">
        <f>IFERROR(SUMPRODUCT((Parfaites!$B346=Sem.03!$C$2:$C$181)*(Sem.03!$E$2:$G$181=300)),"")</f>
        <v>0</v>
      </c>
      <c r="P346" t="str">
        <f>IFERROR(SUMPRODUCT((Parfaites!$B346=[2]Sem!$C$2:$C$181)*([2]Sem!$E$2:$G$181=300)),"")</f>
        <v/>
      </c>
      <c r="Q346" t="str">
        <f>IFERROR(SUMPRODUCT((Parfaites!$B346=[3]Sem!$C$2:$C$181)*([3]Sem!$E$2:$G$181=300)),"")</f>
        <v/>
      </c>
      <c r="R346" t="str">
        <f>IFERROR(SUMPRODUCT((Parfaites!$B346=[4]Sem!$C$2:$C$181)*([4]Sem!$E$2:$G$181=300)),"")</f>
        <v/>
      </c>
      <c r="S346" t="str">
        <f>IFERROR(SUMPRODUCT((Parfaites!$B346=[5]Sem!$C$2:$C$181)*([5]Sem!$E$2:$G$181=300)),"")</f>
        <v/>
      </c>
      <c r="T346" t="str">
        <f>IFERROR(SUMPRODUCT((Parfaites!$B346=[17]Sem!$C$2:$C$181)*([17]Sem!$E$2:$G$181=300)),"")</f>
        <v/>
      </c>
      <c r="U346" t="str">
        <f>IFERROR(SUMPRODUCT((Parfaites!$B346=[18]Sem!$C$2:$C$181)*([18]Sem!$E$2:$G$181=300)),"")</f>
        <v/>
      </c>
      <c r="V346" t="str">
        <f>IFERROR(SUMPRODUCT((Parfaites!$B346=[19]Sem!$C$2:$C$181)*([19]Sem!$E$2:$G$181=300)),"")</f>
        <v/>
      </c>
      <c r="W346" t="str">
        <f>IFERROR(SUMPRODUCT((Parfaites!$B346=[20]Sem!$C$2:$C$181)*([20]Sem!$E$2:$G$181=300)),"")</f>
        <v/>
      </c>
      <c r="X346" t="str">
        <f>IFERROR(SUMPRODUCT((Parfaites!$B346=[21]Sem!$C$2:$C$181)*([21]Sem!$E$2:$G$181=300)),"")</f>
        <v/>
      </c>
      <c r="Y346" t="str">
        <f>IFERROR(SUMPRODUCT((Parfaites!$B346=[22]Sem!$C$2:$C$181)*([22]Sem!$E$2:$G$181=300)),"")</f>
        <v/>
      </c>
      <c r="Z346" t="str">
        <f>IFERROR(SUMPRODUCT((Parfaites!$B346=[23]Sem!$C$2:$C$181)*([23]Sem!$E$2:$G$181=300)),"")</f>
        <v/>
      </c>
      <c r="AA346">
        <f>IFERROR(SUMPRODUCT((Parfaites!$B346=Sem.015!$C$2:$C$181)*(Sem.015!$E$2:$G$181=300)),"")</f>
        <v>0</v>
      </c>
      <c r="AB346" t="str">
        <f>IFERROR(SUMPRODUCT((Parfaites!$B346=[24]Sem!$C$2:$C$181)*([24]Sem!$E$2:$G$181=300)),"")</f>
        <v/>
      </c>
      <c r="AC346" t="str">
        <f>IFERROR(SUMPRODUCT((Parfaites!$B346=[25]Sem!$C$2:$C$181)*([25]Sem!$E$2:$G$181=300)),"")</f>
        <v/>
      </c>
      <c r="AD346" t="str">
        <f>IFERROR(SUMPRODUCT((Parfaites!$B346=[26]Sem!$C$2:$C$181)*([26]Sem!$E$2:$G$181=300)),"")</f>
        <v/>
      </c>
      <c r="AE346" t="str">
        <f>IFERROR(SUMPRODUCT((Parfaites!$B346=[27]Sem!$C$2:$C$181)*([27]Sem!$E$2:$G$181=300)),"")</f>
        <v/>
      </c>
      <c r="AF346" t="str">
        <f>IFERROR(SUMPRODUCT((Parfaites!$B346=[28]Sem!$C$2:$C$181)*([28]Sem!$E$2:$G$181=300)),"")</f>
        <v/>
      </c>
      <c r="AG346" t="str">
        <f>IFERROR(SUMPRODUCT((Parfaites!$B346=[29]Sem!$C$2:$C$181)*([29]Sem!$E$2:$G$181=300)),"")</f>
        <v/>
      </c>
      <c r="AH346" t="str">
        <f>IFERROR(SUMPRODUCT((Parfaites!$B346=[16]Sem!$C$2:$C$181)*([16]Sem!$E$2:$G$181=300)),"")</f>
        <v/>
      </c>
      <c r="AI346" t="str">
        <f>IFERROR(SUMPRODUCT((Parfaites!$B346=[15]Sem!$C$2:$C$181)*([15]Sem!$E$2:$G$181=300)),"")</f>
        <v/>
      </c>
      <c r="AJ346" t="str">
        <f>IFERROR(SUMPRODUCT((Parfaites!$B346=[14]Sem!$C$2:$C$181)*([14]Sem!$E$2:$G$181=300)),"")</f>
        <v/>
      </c>
      <c r="AK346" t="str">
        <f>IFERROR(SUMPRODUCT((Parfaites!$B346=[13]Sem!$C$2:$C$181)*([13]Sem!$E$2:$G$181=300)),"")</f>
        <v/>
      </c>
      <c r="AL346" t="str">
        <f>IFERROR(SUMPRODUCT((Parfaites!$B346=[12]Sem!$C$2:$C$181)*([12]Sem!$E$2:$G$181=300)),"")</f>
        <v/>
      </c>
      <c r="AM346" t="str">
        <f>IFERROR(SUMPRODUCT((Parfaites!$B346=[11]Sem!$C$2:$C$181)*([11]Sem!$E$2:$G$181=300)),"")</f>
        <v/>
      </c>
      <c r="AN346" t="str">
        <f>IFERROR(SUMPRODUCT((Parfaites!$B346=[10]Sem!$C$2:$C$181)*([10]Sem!$E$2:$G$181=300)),"")</f>
        <v/>
      </c>
      <c r="AO346" t="str">
        <f>IFERROR(SUMPRODUCT((Parfaites!$B346=[9]Sem!$C$2:$C$181)*([9]Sem!$E$2:$G$181=300)),"")</f>
        <v/>
      </c>
      <c r="AP346">
        <f>IFERROR(SUMPRODUCT((Parfaites!$B346=Sem.030!$C$2:$C$181)*(Sem.030!$E$2:$G$181=300)),"")</f>
        <v>0</v>
      </c>
      <c r="AQ346" t="str">
        <f>IFERROR(SUMPRODUCT((Parfaites!$B346=[8]Sem!$C$2:$C$181)*([8]Sem!$E$2:$G$181=300)),"")</f>
        <v/>
      </c>
      <c r="AR346" t="str">
        <f>IFERROR(SUMPRODUCT((Parfaites!$B346=[7]Sem!$C$2:$C$181)*([7]Sem!$E$2:$G$181=300)),"")</f>
        <v/>
      </c>
      <c r="AS346" t="str">
        <f>IFERROR(SUMPRODUCT((Parfaites!$B346=[6]Sem!$C$2:$C$181)*([6]Sem!$E$2:$G$181=300)),"")</f>
        <v/>
      </c>
      <c r="AT346">
        <f>IFERROR(SUMPRODUCT((Parfaites!$B346=Sem.034!$C$2:$C$181)*(Sem.034!$E$2:$G$181=300)),"")</f>
        <v>0</v>
      </c>
    </row>
    <row r="347" spans="1:46" x14ac:dyDescent="0.25">
      <c r="A347" s="73">
        <v>1344</v>
      </c>
      <c r="B347" s="135">
        <f>'Informations personnelles'!C347</f>
        <v>0</v>
      </c>
      <c r="C347" s="147">
        <f>SUMPRODUCT((Parfaites!B347='Abat-Neuf'!C$2:C$181)*('Abat-Neuf'!E$2:G$181=300))</f>
        <v>0</v>
      </c>
      <c r="D347" s="127">
        <f t="shared" si="5"/>
        <v>0</v>
      </c>
      <c r="E347" s="126">
        <f>IFERROR(C347*Données!$X$25+D347*Données!$X$23,"")</f>
        <v>0</v>
      </c>
      <c r="M347">
        <f>IFERROR(SUMPRODUCT((Parfaites!$B347=Sem.01!$C$2:$C$181)*(Sem.01!$E$2:$G$181=300)),"")</f>
        <v>0</v>
      </c>
      <c r="N347" t="str">
        <f>IFERROR(SUMPRODUCT((Parfaites!$B347=[1]Sem!$C$2:$C$181)*([1]Sem!$E$2:$G$181=300)),"")</f>
        <v/>
      </c>
      <c r="O347">
        <f>IFERROR(SUMPRODUCT((Parfaites!$B347=Sem.03!$C$2:$C$181)*(Sem.03!$E$2:$G$181=300)),"")</f>
        <v>0</v>
      </c>
      <c r="P347" t="str">
        <f>IFERROR(SUMPRODUCT((Parfaites!$B347=[2]Sem!$C$2:$C$181)*([2]Sem!$E$2:$G$181=300)),"")</f>
        <v/>
      </c>
      <c r="Q347" t="str">
        <f>IFERROR(SUMPRODUCT((Parfaites!$B347=[3]Sem!$C$2:$C$181)*([3]Sem!$E$2:$G$181=300)),"")</f>
        <v/>
      </c>
      <c r="R347" t="str">
        <f>IFERROR(SUMPRODUCT((Parfaites!$B347=[4]Sem!$C$2:$C$181)*([4]Sem!$E$2:$G$181=300)),"")</f>
        <v/>
      </c>
      <c r="S347" t="str">
        <f>IFERROR(SUMPRODUCT((Parfaites!$B347=[5]Sem!$C$2:$C$181)*([5]Sem!$E$2:$G$181=300)),"")</f>
        <v/>
      </c>
      <c r="T347" t="str">
        <f>IFERROR(SUMPRODUCT((Parfaites!$B347=[17]Sem!$C$2:$C$181)*([17]Sem!$E$2:$G$181=300)),"")</f>
        <v/>
      </c>
      <c r="U347" t="str">
        <f>IFERROR(SUMPRODUCT((Parfaites!$B347=[18]Sem!$C$2:$C$181)*([18]Sem!$E$2:$G$181=300)),"")</f>
        <v/>
      </c>
      <c r="V347" t="str">
        <f>IFERROR(SUMPRODUCT((Parfaites!$B347=[19]Sem!$C$2:$C$181)*([19]Sem!$E$2:$G$181=300)),"")</f>
        <v/>
      </c>
      <c r="W347" t="str">
        <f>IFERROR(SUMPRODUCT((Parfaites!$B347=[20]Sem!$C$2:$C$181)*([20]Sem!$E$2:$G$181=300)),"")</f>
        <v/>
      </c>
      <c r="X347" t="str">
        <f>IFERROR(SUMPRODUCT((Parfaites!$B347=[21]Sem!$C$2:$C$181)*([21]Sem!$E$2:$G$181=300)),"")</f>
        <v/>
      </c>
      <c r="Y347" t="str">
        <f>IFERROR(SUMPRODUCT((Parfaites!$B347=[22]Sem!$C$2:$C$181)*([22]Sem!$E$2:$G$181=300)),"")</f>
        <v/>
      </c>
      <c r="Z347" t="str">
        <f>IFERROR(SUMPRODUCT((Parfaites!$B347=[23]Sem!$C$2:$C$181)*([23]Sem!$E$2:$G$181=300)),"")</f>
        <v/>
      </c>
      <c r="AA347">
        <f>IFERROR(SUMPRODUCT((Parfaites!$B347=Sem.015!$C$2:$C$181)*(Sem.015!$E$2:$G$181=300)),"")</f>
        <v>0</v>
      </c>
      <c r="AB347" t="str">
        <f>IFERROR(SUMPRODUCT((Parfaites!$B347=[24]Sem!$C$2:$C$181)*([24]Sem!$E$2:$G$181=300)),"")</f>
        <v/>
      </c>
      <c r="AC347" t="str">
        <f>IFERROR(SUMPRODUCT((Parfaites!$B347=[25]Sem!$C$2:$C$181)*([25]Sem!$E$2:$G$181=300)),"")</f>
        <v/>
      </c>
      <c r="AD347" t="str">
        <f>IFERROR(SUMPRODUCT((Parfaites!$B347=[26]Sem!$C$2:$C$181)*([26]Sem!$E$2:$G$181=300)),"")</f>
        <v/>
      </c>
      <c r="AE347" t="str">
        <f>IFERROR(SUMPRODUCT((Parfaites!$B347=[27]Sem!$C$2:$C$181)*([27]Sem!$E$2:$G$181=300)),"")</f>
        <v/>
      </c>
      <c r="AF347" t="str">
        <f>IFERROR(SUMPRODUCT((Parfaites!$B347=[28]Sem!$C$2:$C$181)*([28]Sem!$E$2:$G$181=300)),"")</f>
        <v/>
      </c>
      <c r="AG347" t="str">
        <f>IFERROR(SUMPRODUCT((Parfaites!$B347=[29]Sem!$C$2:$C$181)*([29]Sem!$E$2:$G$181=300)),"")</f>
        <v/>
      </c>
      <c r="AH347" t="str">
        <f>IFERROR(SUMPRODUCT((Parfaites!$B347=[16]Sem!$C$2:$C$181)*([16]Sem!$E$2:$G$181=300)),"")</f>
        <v/>
      </c>
      <c r="AI347" t="str">
        <f>IFERROR(SUMPRODUCT((Parfaites!$B347=[15]Sem!$C$2:$C$181)*([15]Sem!$E$2:$G$181=300)),"")</f>
        <v/>
      </c>
      <c r="AJ347" t="str">
        <f>IFERROR(SUMPRODUCT((Parfaites!$B347=[14]Sem!$C$2:$C$181)*([14]Sem!$E$2:$G$181=300)),"")</f>
        <v/>
      </c>
      <c r="AK347" t="str">
        <f>IFERROR(SUMPRODUCT((Parfaites!$B347=[13]Sem!$C$2:$C$181)*([13]Sem!$E$2:$G$181=300)),"")</f>
        <v/>
      </c>
      <c r="AL347" t="str">
        <f>IFERROR(SUMPRODUCT((Parfaites!$B347=[12]Sem!$C$2:$C$181)*([12]Sem!$E$2:$G$181=300)),"")</f>
        <v/>
      </c>
      <c r="AM347" t="str">
        <f>IFERROR(SUMPRODUCT((Parfaites!$B347=[11]Sem!$C$2:$C$181)*([11]Sem!$E$2:$G$181=300)),"")</f>
        <v/>
      </c>
      <c r="AN347" t="str">
        <f>IFERROR(SUMPRODUCT((Parfaites!$B347=[10]Sem!$C$2:$C$181)*([10]Sem!$E$2:$G$181=300)),"")</f>
        <v/>
      </c>
      <c r="AO347" t="str">
        <f>IFERROR(SUMPRODUCT((Parfaites!$B347=[9]Sem!$C$2:$C$181)*([9]Sem!$E$2:$G$181=300)),"")</f>
        <v/>
      </c>
      <c r="AP347">
        <f>IFERROR(SUMPRODUCT((Parfaites!$B347=Sem.030!$C$2:$C$181)*(Sem.030!$E$2:$G$181=300)),"")</f>
        <v>0</v>
      </c>
      <c r="AQ347" t="str">
        <f>IFERROR(SUMPRODUCT((Parfaites!$B347=[8]Sem!$C$2:$C$181)*([8]Sem!$E$2:$G$181=300)),"")</f>
        <v/>
      </c>
      <c r="AR347" t="str">
        <f>IFERROR(SUMPRODUCT((Parfaites!$B347=[7]Sem!$C$2:$C$181)*([7]Sem!$E$2:$G$181=300)),"")</f>
        <v/>
      </c>
      <c r="AS347" t="str">
        <f>IFERROR(SUMPRODUCT((Parfaites!$B347=[6]Sem!$C$2:$C$181)*([6]Sem!$E$2:$G$181=300)),"")</f>
        <v/>
      </c>
      <c r="AT347">
        <f>IFERROR(SUMPRODUCT((Parfaites!$B347=Sem.034!$C$2:$C$181)*(Sem.034!$E$2:$G$181=300)),"")</f>
        <v>0</v>
      </c>
    </row>
    <row r="348" spans="1:46" x14ac:dyDescent="0.25">
      <c r="A348" s="73">
        <v>1345</v>
      </c>
      <c r="B348" s="135">
        <f>'Informations personnelles'!C348</f>
        <v>0</v>
      </c>
      <c r="C348" s="147">
        <f>SUMPRODUCT((Parfaites!B348='Abat-Neuf'!C$2:C$181)*('Abat-Neuf'!E$2:G$181=300))</f>
        <v>0</v>
      </c>
      <c r="D348" s="127">
        <f t="shared" si="5"/>
        <v>0</v>
      </c>
      <c r="E348" s="126">
        <f>IFERROR(C348*Données!$X$25+D348*Données!$X$23,"")</f>
        <v>0</v>
      </c>
      <c r="M348">
        <f>IFERROR(SUMPRODUCT((Parfaites!$B348=Sem.01!$C$2:$C$181)*(Sem.01!$E$2:$G$181=300)),"")</f>
        <v>0</v>
      </c>
      <c r="N348" t="str">
        <f>IFERROR(SUMPRODUCT((Parfaites!$B348=[1]Sem!$C$2:$C$181)*([1]Sem!$E$2:$G$181=300)),"")</f>
        <v/>
      </c>
      <c r="O348">
        <f>IFERROR(SUMPRODUCT((Parfaites!$B348=Sem.03!$C$2:$C$181)*(Sem.03!$E$2:$G$181=300)),"")</f>
        <v>0</v>
      </c>
      <c r="P348" t="str">
        <f>IFERROR(SUMPRODUCT((Parfaites!$B348=[2]Sem!$C$2:$C$181)*([2]Sem!$E$2:$G$181=300)),"")</f>
        <v/>
      </c>
      <c r="Q348" t="str">
        <f>IFERROR(SUMPRODUCT((Parfaites!$B348=[3]Sem!$C$2:$C$181)*([3]Sem!$E$2:$G$181=300)),"")</f>
        <v/>
      </c>
      <c r="R348" t="str">
        <f>IFERROR(SUMPRODUCT((Parfaites!$B348=[4]Sem!$C$2:$C$181)*([4]Sem!$E$2:$G$181=300)),"")</f>
        <v/>
      </c>
      <c r="S348" t="str">
        <f>IFERROR(SUMPRODUCT((Parfaites!$B348=[5]Sem!$C$2:$C$181)*([5]Sem!$E$2:$G$181=300)),"")</f>
        <v/>
      </c>
      <c r="T348" t="str">
        <f>IFERROR(SUMPRODUCT((Parfaites!$B348=[17]Sem!$C$2:$C$181)*([17]Sem!$E$2:$G$181=300)),"")</f>
        <v/>
      </c>
      <c r="U348" t="str">
        <f>IFERROR(SUMPRODUCT((Parfaites!$B348=[18]Sem!$C$2:$C$181)*([18]Sem!$E$2:$G$181=300)),"")</f>
        <v/>
      </c>
      <c r="V348" t="str">
        <f>IFERROR(SUMPRODUCT((Parfaites!$B348=[19]Sem!$C$2:$C$181)*([19]Sem!$E$2:$G$181=300)),"")</f>
        <v/>
      </c>
      <c r="W348" t="str">
        <f>IFERROR(SUMPRODUCT((Parfaites!$B348=[20]Sem!$C$2:$C$181)*([20]Sem!$E$2:$G$181=300)),"")</f>
        <v/>
      </c>
      <c r="X348" t="str">
        <f>IFERROR(SUMPRODUCT((Parfaites!$B348=[21]Sem!$C$2:$C$181)*([21]Sem!$E$2:$G$181=300)),"")</f>
        <v/>
      </c>
      <c r="Y348" t="str">
        <f>IFERROR(SUMPRODUCT((Parfaites!$B348=[22]Sem!$C$2:$C$181)*([22]Sem!$E$2:$G$181=300)),"")</f>
        <v/>
      </c>
      <c r="Z348" t="str">
        <f>IFERROR(SUMPRODUCT((Parfaites!$B348=[23]Sem!$C$2:$C$181)*([23]Sem!$E$2:$G$181=300)),"")</f>
        <v/>
      </c>
      <c r="AA348">
        <f>IFERROR(SUMPRODUCT((Parfaites!$B348=Sem.015!$C$2:$C$181)*(Sem.015!$E$2:$G$181=300)),"")</f>
        <v>0</v>
      </c>
      <c r="AB348" t="str">
        <f>IFERROR(SUMPRODUCT((Parfaites!$B348=[24]Sem!$C$2:$C$181)*([24]Sem!$E$2:$G$181=300)),"")</f>
        <v/>
      </c>
      <c r="AC348" t="str">
        <f>IFERROR(SUMPRODUCT((Parfaites!$B348=[25]Sem!$C$2:$C$181)*([25]Sem!$E$2:$G$181=300)),"")</f>
        <v/>
      </c>
      <c r="AD348" t="str">
        <f>IFERROR(SUMPRODUCT((Parfaites!$B348=[26]Sem!$C$2:$C$181)*([26]Sem!$E$2:$G$181=300)),"")</f>
        <v/>
      </c>
      <c r="AE348" t="str">
        <f>IFERROR(SUMPRODUCT((Parfaites!$B348=[27]Sem!$C$2:$C$181)*([27]Sem!$E$2:$G$181=300)),"")</f>
        <v/>
      </c>
      <c r="AF348" t="str">
        <f>IFERROR(SUMPRODUCT((Parfaites!$B348=[28]Sem!$C$2:$C$181)*([28]Sem!$E$2:$G$181=300)),"")</f>
        <v/>
      </c>
      <c r="AG348" t="str">
        <f>IFERROR(SUMPRODUCT((Parfaites!$B348=[29]Sem!$C$2:$C$181)*([29]Sem!$E$2:$G$181=300)),"")</f>
        <v/>
      </c>
      <c r="AH348" t="str">
        <f>IFERROR(SUMPRODUCT((Parfaites!$B348=[16]Sem!$C$2:$C$181)*([16]Sem!$E$2:$G$181=300)),"")</f>
        <v/>
      </c>
      <c r="AI348" t="str">
        <f>IFERROR(SUMPRODUCT((Parfaites!$B348=[15]Sem!$C$2:$C$181)*([15]Sem!$E$2:$G$181=300)),"")</f>
        <v/>
      </c>
      <c r="AJ348" t="str">
        <f>IFERROR(SUMPRODUCT((Parfaites!$B348=[14]Sem!$C$2:$C$181)*([14]Sem!$E$2:$G$181=300)),"")</f>
        <v/>
      </c>
      <c r="AK348" t="str">
        <f>IFERROR(SUMPRODUCT((Parfaites!$B348=[13]Sem!$C$2:$C$181)*([13]Sem!$E$2:$G$181=300)),"")</f>
        <v/>
      </c>
      <c r="AL348" t="str">
        <f>IFERROR(SUMPRODUCT((Parfaites!$B348=[12]Sem!$C$2:$C$181)*([12]Sem!$E$2:$G$181=300)),"")</f>
        <v/>
      </c>
      <c r="AM348" t="str">
        <f>IFERROR(SUMPRODUCT((Parfaites!$B348=[11]Sem!$C$2:$C$181)*([11]Sem!$E$2:$G$181=300)),"")</f>
        <v/>
      </c>
      <c r="AN348" t="str">
        <f>IFERROR(SUMPRODUCT((Parfaites!$B348=[10]Sem!$C$2:$C$181)*([10]Sem!$E$2:$G$181=300)),"")</f>
        <v/>
      </c>
      <c r="AO348" t="str">
        <f>IFERROR(SUMPRODUCT((Parfaites!$B348=[9]Sem!$C$2:$C$181)*([9]Sem!$E$2:$G$181=300)),"")</f>
        <v/>
      </c>
      <c r="AP348">
        <f>IFERROR(SUMPRODUCT((Parfaites!$B348=Sem.030!$C$2:$C$181)*(Sem.030!$E$2:$G$181=300)),"")</f>
        <v>0</v>
      </c>
      <c r="AQ348" t="str">
        <f>IFERROR(SUMPRODUCT((Parfaites!$B348=[8]Sem!$C$2:$C$181)*([8]Sem!$E$2:$G$181=300)),"")</f>
        <v/>
      </c>
      <c r="AR348" t="str">
        <f>IFERROR(SUMPRODUCT((Parfaites!$B348=[7]Sem!$C$2:$C$181)*([7]Sem!$E$2:$G$181=300)),"")</f>
        <v/>
      </c>
      <c r="AS348" t="str">
        <f>IFERROR(SUMPRODUCT((Parfaites!$B348=[6]Sem!$C$2:$C$181)*([6]Sem!$E$2:$G$181=300)),"")</f>
        <v/>
      </c>
      <c r="AT348">
        <f>IFERROR(SUMPRODUCT((Parfaites!$B348=Sem.034!$C$2:$C$181)*(Sem.034!$E$2:$G$181=300)),"")</f>
        <v>0</v>
      </c>
    </row>
    <row r="349" spans="1:46" x14ac:dyDescent="0.25">
      <c r="A349" s="73">
        <v>1346</v>
      </c>
      <c r="B349" s="135">
        <f>'Informations personnelles'!C349</f>
        <v>0</v>
      </c>
      <c r="C349" s="147">
        <f>SUMPRODUCT((Parfaites!B349='Abat-Neuf'!C$2:C$181)*('Abat-Neuf'!E$2:G$181=300))</f>
        <v>0</v>
      </c>
      <c r="D349" s="127">
        <f t="shared" si="5"/>
        <v>0</v>
      </c>
      <c r="E349" s="126">
        <f>IFERROR(C349*Données!$X$25+D349*Données!$X$23,"")</f>
        <v>0</v>
      </c>
      <c r="M349">
        <f>IFERROR(SUMPRODUCT((Parfaites!$B349=Sem.01!$C$2:$C$181)*(Sem.01!$E$2:$G$181=300)),"")</f>
        <v>0</v>
      </c>
      <c r="N349" t="str">
        <f>IFERROR(SUMPRODUCT((Parfaites!$B349=[1]Sem!$C$2:$C$181)*([1]Sem!$E$2:$G$181=300)),"")</f>
        <v/>
      </c>
      <c r="O349">
        <f>IFERROR(SUMPRODUCT((Parfaites!$B349=Sem.03!$C$2:$C$181)*(Sem.03!$E$2:$G$181=300)),"")</f>
        <v>0</v>
      </c>
      <c r="P349" t="str">
        <f>IFERROR(SUMPRODUCT((Parfaites!$B349=[2]Sem!$C$2:$C$181)*([2]Sem!$E$2:$G$181=300)),"")</f>
        <v/>
      </c>
      <c r="Q349" t="str">
        <f>IFERROR(SUMPRODUCT((Parfaites!$B349=[3]Sem!$C$2:$C$181)*([3]Sem!$E$2:$G$181=300)),"")</f>
        <v/>
      </c>
      <c r="R349" t="str">
        <f>IFERROR(SUMPRODUCT((Parfaites!$B349=[4]Sem!$C$2:$C$181)*([4]Sem!$E$2:$G$181=300)),"")</f>
        <v/>
      </c>
      <c r="S349" t="str">
        <f>IFERROR(SUMPRODUCT((Parfaites!$B349=[5]Sem!$C$2:$C$181)*([5]Sem!$E$2:$G$181=300)),"")</f>
        <v/>
      </c>
      <c r="T349" t="str">
        <f>IFERROR(SUMPRODUCT((Parfaites!$B349=[17]Sem!$C$2:$C$181)*([17]Sem!$E$2:$G$181=300)),"")</f>
        <v/>
      </c>
      <c r="U349" t="str">
        <f>IFERROR(SUMPRODUCT((Parfaites!$B349=[18]Sem!$C$2:$C$181)*([18]Sem!$E$2:$G$181=300)),"")</f>
        <v/>
      </c>
      <c r="V349" t="str">
        <f>IFERROR(SUMPRODUCT((Parfaites!$B349=[19]Sem!$C$2:$C$181)*([19]Sem!$E$2:$G$181=300)),"")</f>
        <v/>
      </c>
      <c r="W349" t="str">
        <f>IFERROR(SUMPRODUCT((Parfaites!$B349=[20]Sem!$C$2:$C$181)*([20]Sem!$E$2:$G$181=300)),"")</f>
        <v/>
      </c>
      <c r="X349" t="str">
        <f>IFERROR(SUMPRODUCT((Parfaites!$B349=[21]Sem!$C$2:$C$181)*([21]Sem!$E$2:$G$181=300)),"")</f>
        <v/>
      </c>
      <c r="Y349" t="str">
        <f>IFERROR(SUMPRODUCT((Parfaites!$B349=[22]Sem!$C$2:$C$181)*([22]Sem!$E$2:$G$181=300)),"")</f>
        <v/>
      </c>
      <c r="Z349" t="str">
        <f>IFERROR(SUMPRODUCT((Parfaites!$B349=[23]Sem!$C$2:$C$181)*([23]Sem!$E$2:$G$181=300)),"")</f>
        <v/>
      </c>
      <c r="AA349">
        <f>IFERROR(SUMPRODUCT((Parfaites!$B349=Sem.015!$C$2:$C$181)*(Sem.015!$E$2:$G$181=300)),"")</f>
        <v>0</v>
      </c>
      <c r="AB349" t="str">
        <f>IFERROR(SUMPRODUCT((Parfaites!$B349=[24]Sem!$C$2:$C$181)*([24]Sem!$E$2:$G$181=300)),"")</f>
        <v/>
      </c>
      <c r="AC349" t="str">
        <f>IFERROR(SUMPRODUCT((Parfaites!$B349=[25]Sem!$C$2:$C$181)*([25]Sem!$E$2:$G$181=300)),"")</f>
        <v/>
      </c>
      <c r="AD349" t="str">
        <f>IFERROR(SUMPRODUCT((Parfaites!$B349=[26]Sem!$C$2:$C$181)*([26]Sem!$E$2:$G$181=300)),"")</f>
        <v/>
      </c>
      <c r="AE349" t="str">
        <f>IFERROR(SUMPRODUCT((Parfaites!$B349=[27]Sem!$C$2:$C$181)*([27]Sem!$E$2:$G$181=300)),"")</f>
        <v/>
      </c>
      <c r="AF349" t="str">
        <f>IFERROR(SUMPRODUCT((Parfaites!$B349=[28]Sem!$C$2:$C$181)*([28]Sem!$E$2:$G$181=300)),"")</f>
        <v/>
      </c>
      <c r="AG349" t="str">
        <f>IFERROR(SUMPRODUCT((Parfaites!$B349=[29]Sem!$C$2:$C$181)*([29]Sem!$E$2:$G$181=300)),"")</f>
        <v/>
      </c>
      <c r="AH349" t="str">
        <f>IFERROR(SUMPRODUCT((Parfaites!$B349=[16]Sem!$C$2:$C$181)*([16]Sem!$E$2:$G$181=300)),"")</f>
        <v/>
      </c>
      <c r="AI349" t="str">
        <f>IFERROR(SUMPRODUCT((Parfaites!$B349=[15]Sem!$C$2:$C$181)*([15]Sem!$E$2:$G$181=300)),"")</f>
        <v/>
      </c>
      <c r="AJ349" t="str">
        <f>IFERROR(SUMPRODUCT((Parfaites!$B349=[14]Sem!$C$2:$C$181)*([14]Sem!$E$2:$G$181=300)),"")</f>
        <v/>
      </c>
      <c r="AK349" t="str">
        <f>IFERROR(SUMPRODUCT((Parfaites!$B349=[13]Sem!$C$2:$C$181)*([13]Sem!$E$2:$G$181=300)),"")</f>
        <v/>
      </c>
      <c r="AL349" t="str">
        <f>IFERROR(SUMPRODUCT((Parfaites!$B349=[12]Sem!$C$2:$C$181)*([12]Sem!$E$2:$G$181=300)),"")</f>
        <v/>
      </c>
      <c r="AM349" t="str">
        <f>IFERROR(SUMPRODUCT((Parfaites!$B349=[11]Sem!$C$2:$C$181)*([11]Sem!$E$2:$G$181=300)),"")</f>
        <v/>
      </c>
      <c r="AN349" t="str">
        <f>IFERROR(SUMPRODUCT((Parfaites!$B349=[10]Sem!$C$2:$C$181)*([10]Sem!$E$2:$G$181=300)),"")</f>
        <v/>
      </c>
      <c r="AO349" t="str">
        <f>IFERROR(SUMPRODUCT((Parfaites!$B349=[9]Sem!$C$2:$C$181)*([9]Sem!$E$2:$G$181=300)),"")</f>
        <v/>
      </c>
      <c r="AP349">
        <f>IFERROR(SUMPRODUCT((Parfaites!$B349=Sem.030!$C$2:$C$181)*(Sem.030!$E$2:$G$181=300)),"")</f>
        <v>0</v>
      </c>
      <c r="AQ349" t="str">
        <f>IFERROR(SUMPRODUCT((Parfaites!$B349=[8]Sem!$C$2:$C$181)*([8]Sem!$E$2:$G$181=300)),"")</f>
        <v/>
      </c>
      <c r="AR349" t="str">
        <f>IFERROR(SUMPRODUCT((Parfaites!$B349=[7]Sem!$C$2:$C$181)*([7]Sem!$E$2:$G$181=300)),"")</f>
        <v/>
      </c>
      <c r="AS349" t="str">
        <f>IFERROR(SUMPRODUCT((Parfaites!$B349=[6]Sem!$C$2:$C$181)*([6]Sem!$E$2:$G$181=300)),"")</f>
        <v/>
      </c>
      <c r="AT349">
        <f>IFERROR(SUMPRODUCT((Parfaites!$B349=Sem.034!$C$2:$C$181)*(Sem.034!$E$2:$G$181=300)),"")</f>
        <v>0</v>
      </c>
    </row>
    <row r="350" spans="1:46" x14ac:dyDescent="0.25">
      <c r="A350" s="73">
        <v>1347</v>
      </c>
      <c r="B350" s="135">
        <f>'Informations personnelles'!C350</f>
        <v>0</v>
      </c>
      <c r="C350" s="147">
        <f>SUMPRODUCT((Parfaites!B350='Abat-Neuf'!C$2:C$181)*('Abat-Neuf'!E$2:G$181=300))</f>
        <v>0</v>
      </c>
      <c r="D350" s="127">
        <f t="shared" si="5"/>
        <v>0</v>
      </c>
      <c r="E350" s="126">
        <f>IFERROR(C350*Données!$X$25+D350*Données!$X$23,"")</f>
        <v>0</v>
      </c>
      <c r="M350">
        <f>IFERROR(SUMPRODUCT((Parfaites!$B350=Sem.01!$C$2:$C$181)*(Sem.01!$E$2:$G$181=300)),"")</f>
        <v>0</v>
      </c>
      <c r="N350" t="str">
        <f>IFERROR(SUMPRODUCT((Parfaites!$B350=[1]Sem!$C$2:$C$181)*([1]Sem!$E$2:$G$181=300)),"")</f>
        <v/>
      </c>
      <c r="O350">
        <f>IFERROR(SUMPRODUCT((Parfaites!$B350=Sem.03!$C$2:$C$181)*(Sem.03!$E$2:$G$181=300)),"")</f>
        <v>0</v>
      </c>
      <c r="P350" t="str">
        <f>IFERROR(SUMPRODUCT((Parfaites!$B350=[2]Sem!$C$2:$C$181)*([2]Sem!$E$2:$G$181=300)),"")</f>
        <v/>
      </c>
      <c r="Q350" t="str">
        <f>IFERROR(SUMPRODUCT((Parfaites!$B350=[3]Sem!$C$2:$C$181)*([3]Sem!$E$2:$G$181=300)),"")</f>
        <v/>
      </c>
      <c r="R350" t="str">
        <f>IFERROR(SUMPRODUCT((Parfaites!$B350=[4]Sem!$C$2:$C$181)*([4]Sem!$E$2:$G$181=300)),"")</f>
        <v/>
      </c>
      <c r="S350" t="str">
        <f>IFERROR(SUMPRODUCT((Parfaites!$B350=[5]Sem!$C$2:$C$181)*([5]Sem!$E$2:$G$181=300)),"")</f>
        <v/>
      </c>
      <c r="T350" t="str">
        <f>IFERROR(SUMPRODUCT((Parfaites!$B350=[17]Sem!$C$2:$C$181)*([17]Sem!$E$2:$G$181=300)),"")</f>
        <v/>
      </c>
      <c r="U350" t="str">
        <f>IFERROR(SUMPRODUCT((Parfaites!$B350=[18]Sem!$C$2:$C$181)*([18]Sem!$E$2:$G$181=300)),"")</f>
        <v/>
      </c>
      <c r="V350" t="str">
        <f>IFERROR(SUMPRODUCT((Parfaites!$B350=[19]Sem!$C$2:$C$181)*([19]Sem!$E$2:$G$181=300)),"")</f>
        <v/>
      </c>
      <c r="W350" t="str">
        <f>IFERROR(SUMPRODUCT((Parfaites!$B350=[20]Sem!$C$2:$C$181)*([20]Sem!$E$2:$G$181=300)),"")</f>
        <v/>
      </c>
      <c r="X350" t="str">
        <f>IFERROR(SUMPRODUCT((Parfaites!$B350=[21]Sem!$C$2:$C$181)*([21]Sem!$E$2:$G$181=300)),"")</f>
        <v/>
      </c>
      <c r="Y350" t="str">
        <f>IFERROR(SUMPRODUCT((Parfaites!$B350=[22]Sem!$C$2:$C$181)*([22]Sem!$E$2:$G$181=300)),"")</f>
        <v/>
      </c>
      <c r="Z350" t="str">
        <f>IFERROR(SUMPRODUCT((Parfaites!$B350=[23]Sem!$C$2:$C$181)*([23]Sem!$E$2:$G$181=300)),"")</f>
        <v/>
      </c>
      <c r="AA350">
        <f>IFERROR(SUMPRODUCT((Parfaites!$B350=Sem.015!$C$2:$C$181)*(Sem.015!$E$2:$G$181=300)),"")</f>
        <v>0</v>
      </c>
      <c r="AB350" t="str">
        <f>IFERROR(SUMPRODUCT((Parfaites!$B350=[24]Sem!$C$2:$C$181)*([24]Sem!$E$2:$G$181=300)),"")</f>
        <v/>
      </c>
      <c r="AC350" t="str">
        <f>IFERROR(SUMPRODUCT((Parfaites!$B350=[25]Sem!$C$2:$C$181)*([25]Sem!$E$2:$G$181=300)),"")</f>
        <v/>
      </c>
      <c r="AD350" t="str">
        <f>IFERROR(SUMPRODUCT((Parfaites!$B350=[26]Sem!$C$2:$C$181)*([26]Sem!$E$2:$G$181=300)),"")</f>
        <v/>
      </c>
      <c r="AE350" t="str">
        <f>IFERROR(SUMPRODUCT((Parfaites!$B350=[27]Sem!$C$2:$C$181)*([27]Sem!$E$2:$G$181=300)),"")</f>
        <v/>
      </c>
      <c r="AF350" t="str">
        <f>IFERROR(SUMPRODUCT((Parfaites!$B350=[28]Sem!$C$2:$C$181)*([28]Sem!$E$2:$G$181=300)),"")</f>
        <v/>
      </c>
      <c r="AG350" t="str">
        <f>IFERROR(SUMPRODUCT((Parfaites!$B350=[29]Sem!$C$2:$C$181)*([29]Sem!$E$2:$G$181=300)),"")</f>
        <v/>
      </c>
      <c r="AH350" t="str">
        <f>IFERROR(SUMPRODUCT((Parfaites!$B350=[16]Sem!$C$2:$C$181)*([16]Sem!$E$2:$G$181=300)),"")</f>
        <v/>
      </c>
      <c r="AI350" t="str">
        <f>IFERROR(SUMPRODUCT((Parfaites!$B350=[15]Sem!$C$2:$C$181)*([15]Sem!$E$2:$G$181=300)),"")</f>
        <v/>
      </c>
      <c r="AJ350" t="str">
        <f>IFERROR(SUMPRODUCT((Parfaites!$B350=[14]Sem!$C$2:$C$181)*([14]Sem!$E$2:$G$181=300)),"")</f>
        <v/>
      </c>
      <c r="AK350" t="str">
        <f>IFERROR(SUMPRODUCT((Parfaites!$B350=[13]Sem!$C$2:$C$181)*([13]Sem!$E$2:$G$181=300)),"")</f>
        <v/>
      </c>
      <c r="AL350" t="str">
        <f>IFERROR(SUMPRODUCT((Parfaites!$B350=[12]Sem!$C$2:$C$181)*([12]Sem!$E$2:$G$181=300)),"")</f>
        <v/>
      </c>
      <c r="AM350" t="str">
        <f>IFERROR(SUMPRODUCT((Parfaites!$B350=[11]Sem!$C$2:$C$181)*([11]Sem!$E$2:$G$181=300)),"")</f>
        <v/>
      </c>
      <c r="AN350" t="str">
        <f>IFERROR(SUMPRODUCT((Parfaites!$B350=[10]Sem!$C$2:$C$181)*([10]Sem!$E$2:$G$181=300)),"")</f>
        <v/>
      </c>
      <c r="AO350" t="str">
        <f>IFERROR(SUMPRODUCT((Parfaites!$B350=[9]Sem!$C$2:$C$181)*([9]Sem!$E$2:$G$181=300)),"")</f>
        <v/>
      </c>
      <c r="AP350">
        <f>IFERROR(SUMPRODUCT((Parfaites!$B350=Sem.030!$C$2:$C$181)*(Sem.030!$E$2:$G$181=300)),"")</f>
        <v>0</v>
      </c>
      <c r="AQ350" t="str">
        <f>IFERROR(SUMPRODUCT((Parfaites!$B350=[8]Sem!$C$2:$C$181)*([8]Sem!$E$2:$G$181=300)),"")</f>
        <v/>
      </c>
      <c r="AR350" t="str">
        <f>IFERROR(SUMPRODUCT((Parfaites!$B350=[7]Sem!$C$2:$C$181)*([7]Sem!$E$2:$G$181=300)),"")</f>
        <v/>
      </c>
      <c r="AS350" t="str">
        <f>IFERROR(SUMPRODUCT((Parfaites!$B350=[6]Sem!$C$2:$C$181)*([6]Sem!$E$2:$G$181=300)),"")</f>
        <v/>
      </c>
      <c r="AT350">
        <f>IFERROR(SUMPRODUCT((Parfaites!$B350=Sem.034!$C$2:$C$181)*(Sem.034!$E$2:$G$181=300)),"")</f>
        <v>0</v>
      </c>
    </row>
    <row r="351" spans="1:46" x14ac:dyDescent="0.25">
      <c r="A351" s="73">
        <v>1348</v>
      </c>
      <c r="B351" s="135">
        <f>'Informations personnelles'!C351</f>
        <v>0</v>
      </c>
      <c r="C351" s="147">
        <f>SUMPRODUCT((Parfaites!B351='Abat-Neuf'!C$2:C$181)*('Abat-Neuf'!E$2:G$181=300))</f>
        <v>0</v>
      </c>
      <c r="D351" s="127">
        <f t="shared" si="5"/>
        <v>0</v>
      </c>
      <c r="E351" s="126">
        <f>IFERROR(C351*Données!$X$25+D351*Données!$X$23,"")</f>
        <v>0</v>
      </c>
      <c r="M351">
        <f>IFERROR(SUMPRODUCT((Parfaites!$B351=Sem.01!$C$2:$C$181)*(Sem.01!$E$2:$G$181=300)),"")</f>
        <v>0</v>
      </c>
      <c r="N351" t="str">
        <f>IFERROR(SUMPRODUCT((Parfaites!$B351=[1]Sem!$C$2:$C$181)*([1]Sem!$E$2:$G$181=300)),"")</f>
        <v/>
      </c>
      <c r="O351">
        <f>IFERROR(SUMPRODUCT((Parfaites!$B351=Sem.03!$C$2:$C$181)*(Sem.03!$E$2:$G$181=300)),"")</f>
        <v>0</v>
      </c>
      <c r="P351" t="str">
        <f>IFERROR(SUMPRODUCT((Parfaites!$B351=[2]Sem!$C$2:$C$181)*([2]Sem!$E$2:$G$181=300)),"")</f>
        <v/>
      </c>
      <c r="Q351" t="str">
        <f>IFERROR(SUMPRODUCT((Parfaites!$B351=[3]Sem!$C$2:$C$181)*([3]Sem!$E$2:$G$181=300)),"")</f>
        <v/>
      </c>
      <c r="R351" t="str">
        <f>IFERROR(SUMPRODUCT((Parfaites!$B351=[4]Sem!$C$2:$C$181)*([4]Sem!$E$2:$G$181=300)),"")</f>
        <v/>
      </c>
      <c r="S351" t="str">
        <f>IFERROR(SUMPRODUCT((Parfaites!$B351=[5]Sem!$C$2:$C$181)*([5]Sem!$E$2:$G$181=300)),"")</f>
        <v/>
      </c>
      <c r="T351" t="str">
        <f>IFERROR(SUMPRODUCT((Parfaites!$B351=[17]Sem!$C$2:$C$181)*([17]Sem!$E$2:$G$181=300)),"")</f>
        <v/>
      </c>
      <c r="U351" t="str">
        <f>IFERROR(SUMPRODUCT((Parfaites!$B351=[18]Sem!$C$2:$C$181)*([18]Sem!$E$2:$G$181=300)),"")</f>
        <v/>
      </c>
      <c r="V351" t="str">
        <f>IFERROR(SUMPRODUCT((Parfaites!$B351=[19]Sem!$C$2:$C$181)*([19]Sem!$E$2:$G$181=300)),"")</f>
        <v/>
      </c>
      <c r="W351" t="str">
        <f>IFERROR(SUMPRODUCT((Parfaites!$B351=[20]Sem!$C$2:$C$181)*([20]Sem!$E$2:$G$181=300)),"")</f>
        <v/>
      </c>
      <c r="X351" t="str">
        <f>IFERROR(SUMPRODUCT((Parfaites!$B351=[21]Sem!$C$2:$C$181)*([21]Sem!$E$2:$G$181=300)),"")</f>
        <v/>
      </c>
      <c r="Y351" t="str">
        <f>IFERROR(SUMPRODUCT((Parfaites!$B351=[22]Sem!$C$2:$C$181)*([22]Sem!$E$2:$G$181=300)),"")</f>
        <v/>
      </c>
      <c r="Z351" t="str">
        <f>IFERROR(SUMPRODUCT((Parfaites!$B351=[23]Sem!$C$2:$C$181)*([23]Sem!$E$2:$G$181=300)),"")</f>
        <v/>
      </c>
      <c r="AA351">
        <f>IFERROR(SUMPRODUCT((Parfaites!$B351=Sem.015!$C$2:$C$181)*(Sem.015!$E$2:$G$181=300)),"")</f>
        <v>0</v>
      </c>
      <c r="AB351" t="str">
        <f>IFERROR(SUMPRODUCT((Parfaites!$B351=[24]Sem!$C$2:$C$181)*([24]Sem!$E$2:$G$181=300)),"")</f>
        <v/>
      </c>
      <c r="AC351" t="str">
        <f>IFERROR(SUMPRODUCT((Parfaites!$B351=[25]Sem!$C$2:$C$181)*([25]Sem!$E$2:$G$181=300)),"")</f>
        <v/>
      </c>
      <c r="AD351" t="str">
        <f>IFERROR(SUMPRODUCT((Parfaites!$B351=[26]Sem!$C$2:$C$181)*([26]Sem!$E$2:$G$181=300)),"")</f>
        <v/>
      </c>
      <c r="AE351" t="str">
        <f>IFERROR(SUMPRODUCT((Parfaites!$B351=[27]Sem!$C$2:$C$181)*([27]Sem!$E$2:$G$181=300)),"")</f>
        <v/>
      </c>
      <c r="AF351" t="str">
        <f>IFERROR(SUMPRODUCT((Parfaites!$B351=[28]Sem!$C$2:$C$181)*([28]Sem!$E$2:$G$181=300)),"")</f>
        <v/>
      </c>
      <c r="AG351" t="str">
        <f>IFERROR(SUMPRODUCT((Parfaites!$B351=[29]Sem!$C$2:$C$181)*([29]Sem!$E$2:$G$181=300)),"")</f>
        <v/>
      </c>
      <c r="AH351" t="str">
        <f>IFERROR(SUMPRODUCT((Parfaites!$B351=[16]Sem!$C$2:$C$181)*([16]Sem!$E$2:$G$181=300)),"")</f>
        <v/>
      </c>
      <c r="AI351" t="str">
        <f>IFERROR(SUMPRODUCT((Parfaites!$B351=[15]Sem!$C$2:$C$181)*([15]Sem!$E$2:$G$181=300)),"")</f>
        <v/>
      </c>
      <c r="AJ351" t="str">
        <f>IFERROR(SUMPRODUCT((Parfaites!$B351=[14]Sem!$C$2:$C$181)*([14]Sem!$E$2:$G$181=300)),"")</f>
        <v/>
      </c>
      <c r="AK351" t="str">
        <f>IFERROR(SUMPRODUCT((Parfaites!$B351=[13]Sem!$C$2:$C$181)*([13]Sem!$E$2:$G$181=300)),"")</f>
        <v/>
      </c>
      <c r="AL351" t="str">
        <f>IFERROR(SUMPRODUCT((Parfaites!$B351=[12]Sem!$C$2:$C$181)*([12]Sem!$E$2:$G$181=300)),"")</f>
        <v/>
      </c>
      <c r="AM351" t="str">
        <f>IFERROR(SUMPRODUCT((Parfaites!$B351=[11]Sem!$C$2:$C$181)*([11]Sem!$E$2:$G$181=300)),"")</f>
        <v/>
      </c>
      <c r="AN351" t="str">
        <f>IFERROR(SUMPRODUCT((Parfaites!$B351=[10]Sem!$C$2:$C$181)*([10]Sem!$E$2:$G$181=300)),"")</f>
        <v/>
      </c>
      <c r="AO351" t="str">
        <f>IFERROR(SUMPRODUCT((Parfaites!$B351=[9]Sem!$C$2:$C$181)*([9]Sem!$E$2:$G$181=300)),"")</f>
        <v/>
      </c>
      <c r="AP351">
        <f>IFERROR(SUMPRODUCT((Parfaites!$B351=Sem.030!$C$2:$C$181)*(Sem.030!$E$2:$G$181=300)),"")</f>
        <v>0</v>
      </c>
      <c r="AQ351" t="str">
        <f>IFERROR(SUMPRODUCT((Parfaites!$B351=[8]Sem!$C$2:$C$181)*([8]Sem!$E$2:$G$181=300)),"")</f>
        <v/>
      </c>
      <c r="AR351" t="str">
        <f>IFERROR(SUMPRODUCT((Parfaites!$B351=[7]Sem!$C$2:$C$181)*([7]Sem!$E$2:$G$181=300)),"")</f>
        <v/>
      </c>
      <c r="AS351" t="str">
        <f>IFERROR(SUMPRODUCT((Parfaites!$B351=[6]Sem!$C$2:$C$181)*([6]Sem!$E$2:$G$181=300)),"")</f>
        <v/>
      </c>
      <c r="AT351">
        <f>IFERROR(SUMPRODUCT((Parfaites!$B351=Sem.034!$C$2:$C$181)*(Sem.034!$E$2:$G$181=300)),"")</f>
        <v>0</v>
      </c>
    </row>
    <row r="352" spans="1:46" x14ac:dyDescent="0.25">
      <c r="A352" s="73">
        <v>1349</v>
      </c>
      <c r="B352" s="135">
        <f>'Informations personnelles'!C352</f>
        <v>0</v>
      </c>
      <c r="C352" s="147">
        <f>SUMPRODUCT((Parfaites!B352='Abat-Neuf'!C$2:C$181)*('Abat-Neuf'!E$2:G$181=300))</f>
        <v>0</v>
      </c>
      <c r="D352" s="127">
        <f t="shared" si="5"/>
        <v>0</v>
      </c>
      <c r="E352" s="126">
        <f>IFERROR(C352*Données!$X$25+D352*Données!$X$23,"")</f>
        <v>0</v>
      </c>
      <c r="M352">
        <f>IFERROR(SUMPRODUCT((Parfaites!$B352=Sem.01!$C$2:$C$181)*(Sem.01!$E$2:$G$181=300)),"")</f>
        <v>0</v>
      </c>
      <c r="N352" t="str">
        <f>IFERROR(SUMPRODUCT((Parfaites!$B352=[1]Sem!$C$2:$C$181)*([1]Sem!$E$2:$G$181=300)),"")</f>
        <v/>
      </c>
      <c r="O352">
        <f>IFERROR(SUMPRODUCT((Parfaites!$B352=Sem.03!$C$2:$C$181)*(Sem.03!$E$2:$G$181=300)),"")</f>
        <v>0</v>
      </c>
      <c r="P352" t="str">
        <f>IFERROR(SUMPRODUCT((Parfaites!$B352=[2]Sem!$C$2:$C$181)*([2]Sem!$E$2:$G$181=300)),"")</f>
        <v/>
      </c>
      <c r="Q352" t="str">
        <f>IFERROR(SUMPRODUCT((Parfaites!$B352=[3]Sem!$C$2:$C$181)*([3]Sem!$E$2:$G$181=300)),"")</f>
        <v/>
      </c>
      <c r="R352" t="str">
        <f>IFERROR(SUMPRODUCT((Parfaites!$B352=[4]Sem!$C$2:$C$181)*([4]Sem!$E$2:$G$181=300)),"")</f>
        <v/>
      </c>
      <c r="S352" t="str">
        <f>IFERROR(SUMPRODUCT((Parfaites!$B352=[5]Sem!$C$2:$C$181)*([5]Sem!$E$2:$G$181=300)),"")</f>
        <v/>
      </c>
      <c r="T352" t="str">
        <f>IFERROR(SUMPRODUCT((Parfaites!$B352=[17]Sem!$C$2:$C$181)*([17]Sem!$E$2:$G$181=300)),"")</f>
        <v/>
      </c>
      <c r="U352" t="str">
        <f>IFERROR(SUMPRODUCT((Parfaites!$B352=[18]Sem!$C$2:$C$181)*([18]Sem!$E$2:$G$181=300)),"")</f>
        <v/>
      </c>
      <c r="V352" t="str">
        <f>IFERROR(SUMPRODUCT((Parfaites!$B352=[19]Sem!$C$2:$C$181)*([19]Sem!$E$2:$G$181=300)),"")</f>
        <v/>
      </c>
      <c r="W352" t="str">
        <f>IFERROR(SUMPRODUCT((Parfaites!$B352=[20]Sem!$C$2:$C$181)*([20]Sem!$E$2:$G$181=300)),"")</f>
        <v/>
      </c>
      <c r="X352" t="str">
        <f>IFERROR(SUMPRODUCT((Parfaites!$B352=[21]Sem!$C$2:$C$181)*([21]Sem!$E$2:$G$181=300)),"")</f>
        <v/>
      </c>
      <c r="Y352" t="str">
        <f>IFERROR(SUMPRODUCT((Parfaites!$B352=[22]Sem!$C$2:$C$181)*([22]Sem!$E$2:$G$181=300)),"")</f>
        <v/>
      </c>
      <c r="Z352" t="str">
        <f>IFERROR(SUMPRODUCT((Parfaites!$B352=[23]Sem!$C$2:$C$181)*([23]Sem!$E$2:$G$181=300)),"")</f>
        <v/>
      </c>
      <c r="AA352">
        <f>IFERROR(SUMPRODUCT((Parfaites!$B352=Sem.015!$C$2:$C$181)*(Sem.015!$E$2:$G$181=300)),"")</f>
        <v>0</v>
      </c>
      <c r="AB352" t="str">
        <f>IFERROR(SUMPRODUCT((Parfaites!$B352=[24]Sem!$C$2:$C$181)*([24]Sem!$E$2:$G$181=300)),"")</f>
        <v/>
      </c>
      <c r="AC352" t="str">
        <f>IFERROR(SUMPRODUCT((Parfaites!$B352=[25]Sem!$C$2:$C$181)*([25]Sem!$E$2:$G$181=300)),"")</f>
        <v/>
      </c>
      <c r="AD352" t="str">
        <f>IFERROR(SUMPRODUCT((Parfaites!$B352=[26]Sem!$C$2:$C$181)*([26]Sem!$E$2:$G$181=300)),"")</f>
        <v/>
      </c>
      <c r="AE352" t="str">
        <f>IFERROR(SUMPRODUCT((Parfaites!$B352=[27]Sem!$C$2:$C$181)*([27]Sem!$E$2:$G$181=300)),"")</f>
        <v/>
      </c>
      <c r="AF352" t="str">
        <f>IFERROR(SUMPRODUCT((Parfaites!$B352=[28]Sem!$C$2:$C$181)*([28]Sem!$E$2:$G$181=300)),"")</f>
        <v/>
      </c>
      <c r="AG352" t="str">
        <f>IFERROR(SUMPRODUCT((Parfaites!$B352=[29]Sem!$C$2:$C$181)*([29]Sem!$E$2:$G$181=300)),"")</f>
        <v/>
      </c>
      <c r="AH352" t="str">
        <f>IFERROR(SUMPRODUCT((Parfaites!$B352=[16]Sem!$C$2:$C$181)*([16]Sem!$E$2:$G$181=300)),"")</f>
        <v/>
      </c>
      <c r="AI352" t="str">
        <f>IFERROR(SUMPRODUCT((Parfaites!$B352=[15]Sem!$C$2:$C$181)*([15]Sem!$E$2:$G$181=300)),"")</f>
        <v/>
      </c>
      <c r="AJ352" t="str">
        <f>IFERROR(SUMPRODUCT((Parfaites!$B352=[14]Sem!$C$2:$C$181)*([14]Sem!$E$2:$G$181=300)),"")</f>
        <v/>
      </c>
      <c r="AK352" t="str">
        <f>IFERROR(SUMPRODUCT((Parfaites!$B352=[13]Sem!$C$2:$C$181)*([13]Sem!$E$2:$G$181=300)),"")</f>
        <v/>
      </c>
      <c r="AL352" t="str">
        <f>IFERROR(SUMPRODUCT((Parfaites!$B352=[12]Sem!$C$2:$C$181)*([12]Sem!$E$2:$G$181=300)),"")</f>
        <v/>
      </c>
      <c r="AM352" t="str">
        <f>IFERROR(SUMPRODUCT((Parfaites!$B352=[11]Sem!$C$2:$C$181)*([11]Sem!$E$2:$G$181=300)),"")</f>
        <v/>
      </c>
      <c r="AN352" t="str">
        <f>IFERROR(SUMPRODUCT((Parfaites!$B352=[10]Sem!$C$2:$C$181)*([10]Sem!$E$2:$G$181=300)),"")</f>
        <v/>
      </c>
      <c r="AO352" t="str">
        <f>IFERROR(SUMPRODUCT((Parfaites!$B352=[9]Sem!$C$2:$C$181)*([9]Sem!$E$2:$G$181=300)),"")</f>
        <v/>
      </c>
      <c r="AP352">
        <f>IFERROR(SUMPRODUCT((Parfaites!$B352=Sem.030!$C$2:$C$181)*(Sem.030!$E$2:$G$181=300)),"")</f>
        <v>0</v>
      </c>
      <c r="AQ352" t="str">
        <f>IFERROR(SUMPRODUCT((Parfaites!$B352=[8]Sem!$C$2:$C$181)*([8]Sem!$E$2:$G$181=300)),"")</f>
        <v/>
      </c>
      <c r="AR352" t="str">
        <f>IFERROR(SUMPRODUCT((Parfaites!$B352=[7]Sem!$C$2:$C$181)*([7]Sem!$E$2:$G$181=300)),"")</f>
        <v/>
      </c>
      <c r="AS352" t="str">
        <f>IFERROR(SUMPRODUCT((Parfaites!$B352=[6]Sem!$C$2:$C$181)*([6]Sem!$E$2:$G$181=300)),"")</f>
        <v/>
      </c>
      <c r="AT352">
        <f>IFERROR(SUMPRODUCT((Parfaites!$B352=Sem.034!$C$2:$C$181)*(Sem.034!$E$2:$G$181=300)),"")</f>
        <v>0</v>
      </c>
    </row>
    <row r="353" spans="1:46" x14ac:dyDescent="0.25">
      <c r="A353" s="73">
        <v>1350</v>
      </c>
      <c r="B353" s="135">
        <f>'Informations personnelles'!C353</f>
        <v>0</v>
      </c>
      <c r="C353" s="147">
        <f>SUMPRODUCT((Parfaites!B353='Abat-Neuf'!C$2:C$181)*('Abat-Neuf'!E$2:G$181=300))</f>
        <v>0</v>
      </c>
      <c r="D353" s="127">
        <f t="shared" si="5"/>
        <v>0</v>
      </c>
      <c r="E353" s="126">
        <f>IFERROR(C353*Données!$X$25+D353*Données!$X$23,"")</f>
        <v>0</v>
      </c>
      <c r="M353">
        <f>IFERROR(SUMPRODUCT((Parfaites!$B353=Sem.01!$C$2:$C$181)*(Sem.01!$E$2:$G$181=300)),"")</f>
        <v>0</v>
      </c>
      <c r="N353" t="str">
        <f>IFERROR(SUMPRODUCT((Parfaites!$B353=[1]Sem!$C$2:$C$181)*([1]Sem!$E$2:$G$181=300)),"")</f>
        <v/>
      </c>
      <c r="O353">
        <f>IFERROR(SUMPRODUCT((Parfaites!$B353=Sem.03!$C$2:$C$181)*(Sem.03!$E$2:$G$181=300)),"")</f>
        <v>0</v>
      </c>
      <c r="P353" t="str">
        <f>IFERROR(SUMPRODUCT((Parfaites!$B353=[2]Sem!$C$2:$C$181)*([2]Sem!$E$2:$G$181=300)),"")</f>
        <v/>
      </c>
      <c r="Q353" t="str">
        <f>IFERROR(SUMPRODUCT((Parfaites!$B353=[3]Sem!$C$2:$C$181)*([3]Sem!$E$2:$G$181=300)),"")</f>
        <v/>
      </c>
      <c r="R353" t="str">
        <f>IFERROR(SUMPRODUCT((Parfaites!$B353=[4]Sem!$C$2:$C$181)*([4]Sem!$E$2:$G$181=300)),"")</f>
        <v/>
      </c>
      <c r="S353" t="str">
        <f>IFERROR(SUMPRODUCT((Parfaites!$B353=[5]Sem!$C$2:$C$181)*([5]Sem!$E$2:$G$181=300)),"")</f>
        <v/>
      </c>
      <c r="T353" t="str">
        <f>IFERROR(SUMPRODUCT((Parfaites!$B353=[17]Sem!$C$2:$C$181)*([17]Sem!$E$2:$G$181=300)),"")</f>
        <v/>
      </c>
      <c r="U353" t="str">
        <f>IFERROR(SUMPRODUCT((Parfaites!$B353=[18]Sem!$C$2:$C$181)*([18]Sem!$E$2:$G$181=300)),"")</f>
        <v/>
      </c>
      <c r="V353" t="str">
        <f>IFERROR(SUMPRODUCT((Parfaites!$B353=[19]Sem!$C$2:$C$181)*([19]Sem!$E$2:$G$181=300)),"")</f>
        <v/>
      </c>
      <c r="W353" t="str">
        <f>IFERROR(SUMPRODUCT((Parfaites!$B353=[20]Sem!$C$2:$C$181)*([20]Sem!$E$2:$G$181=300)),"")</f>
        <v/>
      </c>
      <c r="X353" t="str">
        <f>IFERROR(SUMPRODUCT((Parfaites!$B353=[21]Sem!$C$2:$C$181)*([21]Sem!$E$2:$G$181=300)),"")</f>
        <v/>
      </c>
      <c r="Y353" t="str">
        <f>IFERROR(SUMPRODUCT((Parfaites!$B353=[22]Sem!$C$2:$C$181)*([22]Sem!$E$2:$G$181=300)),"")</f>
        <v/>
      </c>
      <c r="Z353" t="str">
        <f>IFERROR(SUMPRODUCT((Parfaites!$B353=[23]Sem!$C$2:$C$181)*([23]Sem!$E$2:$G$181=300)),"")</f>
        <v/>
      </c>
      <c r="AA353">
        <f>IFERROR(SUMPRODUCT((Parfaites!$B353=Sem.015!$C$2:$C$181)*(Sem.015!$E$2:$G$181=300)),"")</f>
        <v>0</v>
      </c>
      <c r="AB353" t="str">
        <f>IFERROR(SUMPRODUCT((Parfaites!$B353=[24]Sem!$C$2:$C$181)*([24]Sem!$E$2:$G$181=300)),"")</f>
        <v/>
      </c>
      <c r="AC353" t="str">
        <f>IFERROR(SUMPRODUCT((Parfaites!$B353=[25]Sem!$C$2:$C$181)*([25]Sem!$E$2:$G$181=300)),"")</f>
        <v/>
      </c>
      <c r="AD353" t="str">
        <f>IFERROR(SUMPRODUCT((Parfaites!$B353=[26]Sem!$C$2:$C$181)*([26]Sem!$E$2:$G$181=300)),"")</f>
        <v/>
      </c>
      <c r="AE353" t="str">
        <f>IFERROR(SUMPRODUCT((Parfaites!$B353=[27]Sem!$C$2:$C$181)*([27]Sem!$E$2:$G$181=300)),"")</f>
        <v/>
      </c>
      <c r="AF353" t="str">
        <f>IFERROR(SUMPRODUCT((Parfaites!$B353=[28]Sem!$C$2:$C$181)*([28]Sem!$E$2:$G$181=300)),"")</f>
        <v/>
      </c>
      <c r="AG353" t="str">
        <f>IFERROR(SUMPRODUCT((Parfaites!$B353=[29]Sem!$C$2:$C$181)*([29]Sem!$E$2:$G$181=300)),"")</f>
        <v/>
      </c>
      <c r="AH353" t="str">
        <f>IFERROR(SUMPRODUCT((Parfaites!$B353=[16]Sem!$C$2:$C$181)*([16]Sem!$E$2:$G$181=300)),"")</f>
        <v/>
      </c>
      <c r="AI353" t="str">
        <f>IFERROR(SUMPRODUCT((Parfaites!$B353=[15]Sem!$C$2:$C$181)*([15]Sem!$E$2:$G$181=300)),"")</f>
        <v/>
      </c>
      <c r="AJ353" t="str">
        <f>IFERROR(SUMPRODUCT((Parfaites!$B353=[14]Sem!$C$2:$C$181)*([14]Sem!$E$2:$G$181=300)),"")</f>
        <v/>
      </c>
      <c r="AK353" t="str">
        <f>IFERROR(SUMPRODUCT((Parfaites!$B353=[13]Sem!$C$2:$C$181)*([13]Sem!$E$2:$G$181=300)),"")</f>
        <v/>
      </c>
      <c r="AL353" t="str">
        <f>IFERROR(SUMPRODUCT((Parfaites!$B353=[12]Sem!$C$2:$C$181)*([12]Sem!$E$2:$G$181=300)),"")</f>
        <v/>
      </c>
      <c r="AM353" t="str">
        <f>IFERROR(SUMPRODUCT((Parfaites!$B353=[11]Sem!$C$2:$C$181)*([11]Sem!$E$2:$G$181=300)),"")</f>
        <v/>
      </c>
      <c r="AN353" t="str">
        <f>IFERROR(SUMPRODUCT((Parfaites!$B353=[10]Sem!$C$2:$C$181)*([10]Sem!$E$2:$G$181=300)),"")</f>
        <v/>
      </c>
      <c r="AO353" t="str">
        <f>IFERROR(SUMPRODUCT((Parfaites!$B353=[9]Sem!$C$2:$C$181)*([9]Sem!$E$2:$G$181=300)),"")</f>
        <v/>
      </c>
      <c r="AP353">
        <f>IFERROR(SUMPRODUCT((Parfaites!$B353=Sem.030!$C$2:$C$181)*(Sem.030!$E$2:$G$181=300)),"")</f>
        <v>0</v>
      </c>
      <c r="AQ353" t="str">
        <f>IFERROR(SUMPRODUCT((Parfaites!$B353=[8]Sem!$C$2:$C$181)*([8]Sem!$E$2:$G$181=300)),"")</f>
        <v/>
      </c>
      <c r="AR353" t="str">
        <f>IFERROR(SUMPRODUCT((Parfaites!$B353=[7]Sem!$C$2:$C$181)*([7]Sem!$E$2:$G$181=300)),"")</f>
        <v/>
      </c>
      <c r="AS353" t="str">
        <f>IFERROR(SUMPRODUCT((Parfaites!$B353=[6]Sem!$C$2:$C$181)*([6]Sem!$E$2:$G$181=300)),"")</f>
        <v/>
      </c>
      <c r="AT353">
        <f>IFERROR(SUMPRODUCT((Parfaites!$B353=Sem.034!$C$2:$C$181)*(Sem.034!$E$2:$G$181=300)),"")</f>
        <v>0</v>
      </c>
    </row>
    <row r="354" spans="1:46" x14ac:dyDescent="0.25">
      <c r="A354" s="73">
        <v>1351</v>
      </c>
      <c r="B354" s="135">
        <f>'Informations personnelles'!C354</f>
        <v>0</v>
      </c>
      <c r="C354" s="147">
        <f>SUMPRODUCT((Parfaites!B354='Abat-Neuf'!C$2:C$181)*('Abat-Neuf'!E$2:G$181=300))</f>
        <v>0</v>
      </c>
      <c r="D354" s="127">
        <f t="shared" si="5"/>
        <v>0</v>
      </c>
      <c r="E354" s="126">
        <f>IFERROR(C354*Données!$X$25+D354*Données!$X$23,"")</f>
        <v>0</v>
      </c>
      <c r="M354">
        <f>IFERROR(SUMPRODUCT((Parfaites!$B354=Sem.01!$C$2:$C$181)*(Sem.01!$E$2:$G$181=300)),"")</f>
        <v>0</v>
      </c>
      <c r="N354" t="str">
        <f>IFERROR(SUMPRODUCT((Parfaites!$B354=[1]Sem!$C$2:$C$181)*([1]Sem!$E$2:$G$181=300)),"")</f>
        <v/>
      </c>
      <c r="O354">
        <f>IFERROR(SUMPRODUCT((Parfaites!$B354=Sem.03!$C$2:$C$181)*(Sem.03!$E$2:$G$181=300)),"")</f>
        <v>0</v>
      </c>
      <c r="P354" t="str">
        <f>IFERROR(SUMPRODUCT((Parfaites!$B354=[2]Sem!$C$2:$C$181)*([2]Sem!$E$2:$G$181=300)),"")</f>
        <v/>
      </c>
      <c r="Q354" t="str">
        <f>IFERROR(SUMPRODUCT((Parfaites!$B354=[3]Sem!$C$2:$C$181)*([3]Sem!$E$2:$G$181=300)),"")</f>
        <v/>
      </c>
      <c r="R354" t="str">
        <f>IFERROR(SUMPRODUCT((Parfaites!$B354=[4]Sem!$C$2:$C$181)*([4]Sem!$E$2:$G$181=300)),"")</f>
        <v/>
      </c>
      <c r="S354" t="str">
        <f>IFERROR(SUMPRODUCT((Parfaites!$B354=[5]Sem!$C$2:$C$181)*([5]Sem!$E$2:$G$181=300)),"")</f>
        <v/>
      </c>
      <c r="T354" t="str">
        <f>IFERROR(SUMPRODUCT((Parfaites!$B354=[17]Sem!$C$2:$C$181)*([17]Sem!$E$2:$G$181=300)),"")</f>
        <v/>
      </c>
      <c r="U354" t="str">
        <f>IFERROR(SUMPRODUCT((Parfaites!$B354=[18]Sem!$C$2:$C$181)*([18]Sem!$E$2:$G$181=300)),"")</f>
        <v/>
      </c>
      <c r="V354" t="str">
        <f>IFERROR(SUMPRODUCT((Parfaites!$B354=[19]Sem!$C$2:$C$181)*([19]Sem!$E$2:$G$181=300)),"")</f>
        <v/>
      </c>
      <c r="W354" t="str">
        <f>IFERROR(SUMPRODUCT((Parfaites!$B354=[20]Sem!$C$2:$C$181)*([20]Sem!$E$2:$G$181=300)),"")</f>
        <v/>
      </c>
      <c r="X354" t="str">
        <f>IFERROR(SUMPRODUCT((Parfaites!$B354=[21]Sem!$C$2:$C$181)*([21]Sem!$E$2:$G$181=300)),"")</f>
        <v/>
      </c>
      <c r="Y354" t="str">
        <f>IFERROR(SUMPRODUCT((Parfaites!$B354=[22]Sem!$C$2:$C$181)*([22]Sem!$E$2:$G$181=300)),"")</f>
        <v/>
      </c>
      <c r="Z354" t="str">
        <f>IFERROR(SUMPRODUCT((Parfaites!$B354=[23]Sem!$C$2:$C$181)*([23]Sem!$E$2:$G$181=300)),"")</f>
        <v/>
      </c>
      <c r="AA354">
        <f>IFERROR(SUMPRODUCT((Parfaites!$B354=Sem.015!$C$2:$C$181)*(Sem.015!$E$2:$G$181=300)),"")</f>
        <v>0</v>
      </c>
      <c r="AB354" t="str">
        <f>IFERROR(SUMPRODUCT((Parfaites!$B354=[24]Sem!$C$2:$C$181)*([24]Sem!$E$2:$G$181=300)),"")</f>
        <v/>
      </c>
      <c r="AC354" t="str">
        <f>IFERROR(SUMPRODUCT((Parfaites!$B354=[25]Sem!$C$2:$C$181)*([25]Sem!$E$2:$G$181=300)),"")</f>
        <v/>
      </c>
      <c r="AD354" t="str">
        <f>IFERROR(SUMPRODUCT((Parfaites!$B354=[26]Sem!$C$2:$C$181)*([26]Sem!$E$2:$G$181=300)),"")</f>
        <v/>
      </c>
      <c r="AE354" t="str">
        <f>IFERROR(SUMPRODUCT((Parfaites!$B354=[27]Sem!$C$2:$C$181)*([27]Sem!$E$2:$G$181=300)),"")</f>
        <v/>
      </c>
      <c r="AF354" t="str">
        <f>IFERROR(SUMPRODUCT((Parfaites!$B354=[28]Sem!$C$2:$C$181)*([28]Sem!$E$2:$G$181=300)),"")</f>
        <v/>
      </c>
      <c r="AG354" t="str">
        <f>IFERROR(SUMPRODUCT((Parfaites!$B354=[29]Sem!$C$2:$C$181)*([29]Sem!$E$2:$G$181=300)),"")</f>
        <v/>
      </c>
      <c r="AH354" t="str">
        <f>IFERROR(SUMPRODUCT((Parfaites!$B354=[16]Sem!$C$2:$C$181)*([16]Sem!$E$2:$G$181=300)),"")</f>
        <v/>
      </c>
      <c r="AI354" t="str">
        <f>IFERROR(SUMPRODUCT((Parfaites!$B354=[15]Sem!$C$2:$C$181)*([15]Sem!$E$2:$G$181=300)),"")</f>
        <v/>
      </c>
      <c r="AJ354" t="str">
        <f>IFERROR(SUMPRODUCT((Parfaites!$B354=[14]Sem!$C$2:$C$181)*([14]Sem!$E$2:$G$181=300)),"")</f>
        <v/>
      </c>
      <c r="AK354" t="str">
        <f>IFERROR(SUMPRODUCT((Parfaites!$B354=[13]Sem!$C$2:$C$181)*([13]Sem!$E$2:$G$181=300)),"")</f>
        <v/>
      </c>
      <c r="AL354" t="str">
        <f>IFERROR(SUMPRODUCT((Parfaites!$B354=[12]Sem!$C$2:$C$181)*([12]Sem!$E$2:$G$181=300)),"")</f>
        <v/>
      </c>
      <c r="AM354" t="str">
        <f>IFERROR(SUMPRODUCT((Parfaites!$B354=[11]Sem!$C$2:$C$181)*([11]Sem!$E$2:$G$181=300)),"")</f>
        <v/>
      </c>
      <c r="AN354" t="str">
        <f>IFERROR(SUMPRODUCT((Parfaites!$B354=[10]Sem!$C$2:$C$181)*([10]Sem!$E$2:$G$181=300)),"")</f>
        <v/>
      </c>
      <c r="AO354" t="str">
        <f>IFERROR(SUMPRODUCT((Parfaites!$B354=[9]Sem!$C$2:$C$181)*([9]Sem!$E$2:$G$181=300)),"")</f>
        <v/>
      </c>
      <c r="AP354">
        <f>IFERROR(SUMPRODUCT((Parfaites!$B354=Sem.030!$C$2:$C$181)*(Sem.030!$E$2:$G$181=300)),"")</f>
        <v>0</v>
      </c>
      <c r="AQ354" t="str">
        <f>IFERROR(SUMPRODUCT((Parfaites!$B354=[8]Sem!$C$2:$C$181)*([8]Sem!$E$2:$G$181=300)),"")</f>
        <v/>
      </c>
      <c r="AR354" t="str">
        <f>IFERROR(SUMPRODUCT((Parfaites!$B354=[7]Sem!$C$2:$C$181)*([7]Sem!$E$2:$G$181=300)),"")</f>
        <v/>
      </c>
      <c r="AS354" t="str">
        <f>IFERROR(SUMPRODUCT((Parfaites!$B354=[6]Sem!$C$2:$C$181)*([6]Sem!$E$2:$G$181=300)),"")</f>
        <v/>
      </c>
      <c r="AT354">
        <f>IFERROR(SUMPRODUCT((Parfaites!$B354=Sem.034!$C$2:$C$181)*(Sem.034!$E$2:$G$181=300)),"")</f>
        <v>0</v>
      </c>
    </row>
    <row r="355" spans="1:46" x14ac:dyDescent="0.25">
      <c r="A355" s="73">
        <v>1352</v>
      </c>
      <c r="B355" s="135">
        <f>'Informations personnelles'!C355</f>
        <v>0</v>
      </c>
      <c r="C355" s="147">
        <f>SUMPRODUCT((Parfaites!B355='Abat-Neuf'!C$2:C$181)*('Abat-Neuf'!E$2:G$181=300))</f>
        <v>0</v>
      </c>
      <c r="D355" s="127">
        <f t="shared" si="5"/>
        <v>0</v>
      </c>
      <c r="E355" s="126">
        <f>IFERROR(C355*Données!$X$25+D355*Données!$X$23,"")</f>
        <v>0</v>
      </c>
      <c r="M355">
        <f>IFERROR(SUMPRODUCT((Parfaites!$B355=Sem.01!$C$2:$C$181)*(Sem.01!$E$2:$G$181=300)),"")</f>
        <v>0</v>
      </c>
      <c r="N355" t="str">
        <f>IFERROR(SUMPRODUCT((Parfaites!$B355=[1]Sem!$C$2:$C$181)*([1]Sem!$E$2:$G$181=300)),"")</f>
        <v/>
      </c>
      <c r="O355">
        <f>IFERROR(SUMPRODUCT((Parfaites!$B355=Sem.03!$C$2:$C$181)*(Sem.03!$E$2:$G$181=300)),"")</f>
        <v>0</v>
      </c>
      <c r="P355" t="str">
        <f>IFERROR(SUMPRODUCT((Parfaites!$B355=[2]Sem!$C$2:$C$181)*([2]Sem!$E$2:$G$181=300)),"")</f>
        <v/>
      </c>
      <c r="Q355" t="str">
        <f>IFERROR(SUMPRODUCT((Parfaites!$B355=[3]Sem!$C$2:$C$181)*([3]Sem!$E$2:$G$181=300)),"")</f>
        <v/>
      </c>
      <c r="R355" t="str">
        <f>IFERROR(SUMPRODUCT((Parfaites!$B355=[4]Sem!$C$2:$C$181)*([4]Sem!$E$2:$G$181=300)),"")</f>
        <v/>
      </c>
      <c r="S355" t="str">
        <f>IFERROR(SUMPRODUCT((Parfaites!$B355=[5]Sem!$C$2:$C$181)*([5]Sem!$E$2:$G$181=300)),"")</f>
        <v/>
      </c>
      <c r="T355" t="str">
        <f>IFERROR(SUMPRODUCT((Parfaites!$B355=[17]Sem!$C$2:$C$181)*([17]Sem!$E$2:$G$181=300)),"")</f>
        <v/>
      </c>
      <c r="U355" t="str">
        <f>IFERROR(SUMPRODUCT((Parfaites!$B355=[18]Sem!$C$2:$C$181)*([18]Sem!$E$2:$G$181=300)),"")</f>
        <v/>
      </c>
      <c r="V355" t="str">
        <f>IFERROR(SUMPRODUCT((Parfaites!$B355=[19]Sem!$C$2:$C$181)*([19]Sem!$E$2:$G$181=300)),"")</f>
        <v/>
      </c>
      <c r="W355" t="str">
        <f>IFERROR(SUMPRODUCT((Parfaites!$B355=[20]Sem!$C$2:$C$181)*([20]Sem!$E$2:$G$181=300)),"")</f>
        <v/>
      </c>
      <c r="X355" t="str">
        <f>IFERROR(SUMPRODUCT((Parfaites!$B355=[21]Sem!$C$2:$C$181)*([21]Sem!$E$2:$G$181=300)),"")</f>
        <v/>
      </c>
      <c r="Y355" t="str">
        <f>IFERROR(SUMPRODUCT((Parfaites!$B355=[22]Sem!$C$2:$C$181)*([22]Sem!$E$2:$G$181=300)),"")</f>
        <v/>
      </c>
      <c r="Z355" t="str">
        <f>IFERROR(SUMPRODUCT((Parfaites!$B355=[23]Sem!$C$2:$C$181)*([23]Sem!$E$2:$G$181=300)),"")</f>
        <v/>
      </c>
      <c r="AA355">
        <f>IFERROR(SUMPRODUCT((Parfaites!$B355=Sem.015!$C$2:$C$181)*(Sem.015!$E$2:$G$181=300)),"")</f>
        <v>0</v>
      </c>
      <c r="AB355" t="str">
        <f>IFERROR(SUMPRODUCT((Parfaites!$B355=[24]Sem!$C$2:$C$181)*([24]Sem!$E$2:$G$181=300)),"")</f>
        <v/>
      </c>
      <c r="AC355" t="str">
        <f>IFERROR(SUMPRODUCT((Parfaites!$B355=[25]Sem!$C$2:$C$181)*([25]Sem!$E$2:$G$181=300)),"")</f>
        <v/>
      </c>
      <c r="AD355" t="str">
        <f>IFERROR(SUMPRODUCT((Parfaites!$B355=[26]Sem!$C$2:$C$181)*([26]Sem!$E$2:$G$181=300)),"")</f>
        <v/>
      </c>
      <c r="AE355" t="str">
        <f>IFERROR(SUMPRODUCT((Parfaites!$B355=[27]Sem!$C$2:$C$181)*([27]Sem!$E$2:$G$181=300)),"")</f>
        <v/>
      </c>
      <c r="AF355" t="str">
        <f>IFERROR(SUMPRODUCT((Parfaites!$B355=[28]Sem!$C$2:$C$181)*([28]Sem!$E$2:$G$181=300)),"")</f>
        <v/>
      </c>
      <c r="AG355" t="str">
        <f>IFERROR(SUMPRODUCT((Parfaites!$B355=[29]Sem!$C$2:$C$181)*([29]Sem!$E$2:$G$181=300)),"")</f>
        <v/>
      </c>
      <c r="AH355" t="str">
        <f>IFERROR(SUMPRODUCT((Parfaites!$B355=[16]Sem!$C$2:$C$181)*([16]Sem!$E$2:$G$181=300)),"")</f>
        <v/>
      </c>
      <c r="AI355" t="str">
        <f>IFERROR(SUMPRODUCT((Parfaites!$B355=[15]Sem!$C$2:$C$181)*([15]Sem!$E$2:$G$181=300)),"")</f>
        <v/>
      </c>
      <c r="AJ355" t="str">
        <f>IFERROR(SUMPRODUCT((Parfaites!$B355=[14]Sem!$C$2:$C$181)*([14]Sem!$E$2:$G$181=300)),"")</f>
        <v/>
      </c>
      <c r="AK355" t="str">
        <f>IFERROR(SUMPRODUCT((Parfaites!$B355=[13]Sem!$C$2:$C$181)*([13]Sem!$E$2:$G$181=300)),"")</f>
        <v/>
      </c>
      <c r="AL355" t="str">
        <f>IFERROR(SUMPRODUCT((Parfaites!$B355=[12]Sem!$C$2:$C$181)*([12]Sem!$E$2:$G$181=300)),"")</f>
        <v/>
      </c>
      <c r="AM355" t="str">
        <f>IFERROR(SUMPRODUCT((Parfaites!$B355=[11]Sem!$C$2:$C$181)*([11]Sem!$E$2:$G$181=300)),"")</f>
        <v/>
      </c>
      <c r="AN355" t="str">
        <f>IFERROR(SUMPRODUCT((Parfaites!$B355=[10]Sem!$C$2:$C$181)*([10]Sem!$E$2:$G$181=300)),"")</f>
        <v/>
      </c>
      <c r="AO355" t="str">
        <f>IFERROR(SUMPRODUCT((Parfaites!$B355=[9]Sem!$C$2:$C$181)*([9]Sem!$E$2:$G$181=300)),"")</f>
        <v/>
      </c>
      <c r="AP355">
        <f>IFERROR(SUMPRODUCT((Parfaites!$B355=Sem.030!$C$2:$C$181)*(Sem.030!$E$2:$G$181=300)),"")</f>
        <v>0</v>
      </c>
      <c r="AQ355" t="str">
        <f>IFERROR(SUMPRODUCT((Parfaites!$B355=[8]Sem!$C$2:$C$181)*([8]Sem!$E$2:$G$181=300)),"")</f>
        <v/>
      </c>
      <c r="AR355" t="str">
        <f>IFERROR(SUMPRODUCT((Parfaites!$B355=[7]Sem!$C$2:$C$181)*([7]Sem!$E$2:$G$181=300)),"")</f>
        <v/>
      </c>
      <c r="AS355" t="str">
        <f>IFERROR(SUMPRODUCT((Parfaites!$B355=[6]Sem!$C$2:$C$181)*([6]Sem!$E$2:$G$181=300)),"")</f>
        <v/>
      </c>
      <c r="AT355">
        <f>IFERROR(SUMPRODUCT((Parfaites!$B355=Sem.034!$C$2:$C$181)*(Sem.034!$E$2:$G$181=300)),"")</f>
        <v>0</v>
      </c>
    </row>
    <row r="356" spans="1:46" x14ac:dyDescent="0.25">
      <c r="A356" s="73">
        <v>1353</v>
      </c>
      <c r="B356" s="135">
        <f>'Informations personnelles'!C356</f>
        <v>0</v>
      </c>
      <c r="C356" s="147">
        <f>SUMPRODUCT((Parfaites!B356='Abat-Neuf'!C$2:C$181)*('Abat-Neuf'!E$2:G$181=300))</f>
        <v>0</v>
      </c>
      <c r="D356" s="127">
        <f t="shared" si="5"/>
        <v>0</v>
      </c>
      <c r="E356" s="126">
        <f>IFERROR(C356*Données!$X$25+D356*Données!$X$23,"")</f>
        <v>0</v>
      </c>
      <c r="M356">
        <f>IFERROR(SUMPRODUCT((Parfaites!$B356=Sem.01!$C$2:$C$181)*(Sem.01!$E$2:$G$181=300)),"")</f>
        <v>0</v>
      </c>
      <c r="N356" t="str">
        <f>IFERROR(SUMPRODUCT((Parfaites!$B356=[1]Sem!$C$2:$C$181)*([1]Sem!$E$2:$G$181=300)),"")</f>
        <v/>
      </c>
      <c r="O356">
        <f>IFERROR(SUMPRODUCT((Parfaites!$B356=Sem.03!$C$2:$C$181)*(Sem.03!$E$2:$G$181=300)),"")</f>
        <v>0</v>
      </c>
      <c r="P356" t="str">
        <f>IFERROR(SUMPRODUCT((Parfaites!$B356=[2]Sem!$C$2:$C$181)*([2]Sem!$E$2:$G$181=300)),"")</f>
        <v/>
      </c>
      <c r="Q356" t="str">
        <f>IFERROR(SUMPRODUCT((Parfaites!$B356=[3]Sem!$C$2:$C$181)*([3]Sem!$E$2:$G$181=300)),"")</f>
        <v/>
      </c>
      <c r="R356" t="str">
        <f>IFERROR(SUMPRODUCT((Parfaites!$B356=[4]Sem!$C$2:$C$181)*([4]Sem!$E$2:$G$181=300)),"")</f>
        <v/>
      </c>
      <c r="S356" t="str">
        <f>IFERROR(SUMPRODUCT((Parfaites!$B356=[5]Sem!$C$2:$C$181)*([5]Sem!$E$2:$G$181=300)),"")</f>
        <v/>
      </c>
      <c r="T356" t="str">
        <f>IFERROR(SUMPRODUCT((Parfaites!$B356=[17]Sem!$C$2:$C$181)*([17]Sem!$E$2:$G$181=300)),"")</f>
        <v/>
      </c>
      <c r="U356" t="str">
        <f>IFERROR(SUMPRODUCT((Parfaites!$B356=[18]Sem!$C$2:$C$181)*([18]Sem!$E$2:$G$181=300)),"")</f>
        <v/>
      </c>
      <c r="V356" t="str">
        <f>IFERROR(SUMPRODUCT((Parfaites!$B356=[19]Sem!$C$2:$C$181)*([19]Sem!$E$2:$G$181=300)),"")</f>
        <v/>
      </c>
      <c r="W356" t="str">
        <f>IFERROR(SUMPRODUCT((Parfaites!$B356=[20]Sem!$C$2:$C$181)*([20]Sem!$E$2:$G$181=300)),"")</f>
        <v/>
      </c>
      <c r="X356" t="str">
        <f>IFERROR(SUMPRODUCT((Parfaites!$B356=[21]Sem!$C$2:$C$181)*([21]Sem!$E$2:$G$181=300)),"")</f>
        <v/>
      </c>
      <c r="Y356" t="str">
        <f>IFERROR(SUMPRODUCT((Parfaites!$B356=[22]Sem!$C$2:$C$181)*([22]Sem!$E$2:$G$181=300)),"")</f>
        <v/>
      </c>
      <c r="Z356" t="str">
        <f>IFERROR(SUMPRODUCT((Parfaites!$B356=[23]Sem!$C$2:$C$181)*([23]Sem!$E$2:$G$181=300)),"")</f>
        <v/>
      </c>
      <c r="AA356">
        <f>IFERROR(SUMPRODUCT((Parfaites!$B356=Sem.015!$C$2:$C$181)*(Sem.015!$E$2:$G$181=300)),"")</f>
        <v>0</v>
      </c>
      <c r="AB356" t="str">
        <f>IFERROR(SUMPRODUCT((Parfaites!$B356=[24]Sem!$C$2:$C$181)*([24]Sem!$E$2:$G$181=300)),"")</f>
        <v/>
      </c>
      <c r="AC356" t="str">
        <f>IFERROR(SUMPRODUCT((Parfaites!$B356=[25]Sem!$C$2:$C$181)*([25]Sem!$E$2:$G$181=300)),"")</f>
        <v/>
      </c>
      <c r="AD356" t="str">
        <f>IFERROR(SUMPRODUCT((Parfaites!$B356=[26]Sem!$C$2:$C$181)*([26]Sem!$E$2:$G$181=300)),"")</f>
        <v/>
      </c>
      <c r="AE356" t="str">
        <f>IFERROR(SUMPRODUCT((Parfaites!$B356=[27]Sem!$C$2:$C$181)*([27]Sem!$E$2:$G$181=300)),"")</f>
        <v/>
      </c>
      <c r="AF356" t="str">
        <f>IFERROR(SUMPRODUCT((Parfaites!$B356=[28]Sem!$C$2:$C$181)*([28]Sem!$E$2:$G$181=300)),"")</f>
        <v/>
      </c>
      <c r="AG356" t="str">
        <f>IFERROR(SUMPRODUCT((Parfaites!$B356=[29]Sem!$C$2:$C$181)*([29]Sem!$E$2:$G$181=300)),"")</f>
        <v/>
      </c>
      <c r="AH356" t="str">
        <f>IFERROR(SUMPRODUCT((Parfaites!$B356=[16]Sem!$C$2:$C$181)*([16]Sem!$E$2:$G$181=300)),"")</f>
        <v/>
      </c>
      <c r="AI356" t="str">
        <f>IFERROR(SUMPRODUCT((Parfaites!$B356=[15]Sem!$C$2:$C$181)*([15]Sem!$E$2:$G$181=300)),"")</f>
        <v/>
      </c>
      <c r="AJ356" t="str">
        <f>IFERROR(SUMPRODUCT((Parfaites!$B356=[14]Sem!$C$2:$C$181)*([14]Sem!$E$2:$G$181=300)),"")</f>
        <v/>
      </c>
      <c r="AK356" t="str">
        <f>IFERROR(SUMPRODUCT((Parfaites!$B356=[13]Sem!$C$2:$C$181)*([13]Sem!$E$2:$G$181=300)),"")</f>
        <v/>
      </c>
      <c r="AL356" t="str">
        <f>IFERROR(SUMPRODUCT((Parfaites!$B356=[12]Sem!$C$2:$C$181)*([12]Sem!$E$2:$G$181=300)),"")</f>
        <v/>
      </c>
      <c r="AM356" t="str">
        <f>IFERROR(SUMPRODUCT((Parfaites!$B356=[11]Sem!$C$2:$C$181)*([11]Sem!$E$2:$G$181=300)),"")</f>
        <v/>
      </c>
      <c r="AN356" t="str">
        <f>IFERROR(SUMPRODUCT((Parfaites!$B356=[10]Sem!$C$2:$C$181)*([10]Sem!$E$2:$G$181=300)),"")</f>
        <v/>
      </c>
      <c r="AO356" t="str">
        <f>IFERROR(SUMPRODUCT((Parfaites!$B356=[9]Sem!$C$2:$C$181)*([9]Sem!$E$2:$G$181=300)),"")</f>
        <v/>
      </c>
      <c r="AP356">
        <f>IFERROR(SUMPRODUCT((Parfaites!$B356=Sem.030!$C$2:$C$181)*(Sem.030!$E$2:$G$181=300)),"")</f>
        <v>0</v>
      </c>
      <c r="AQ356" t="str">
        <f>IFERROR(SUMPRODUCT((Parfaites!$B356=[8]Sem!$C$2:$C$181)*([8]Sem!$E$2:$G$181=300)),"")</f>
        <v/>
      </c>
      <c r="AR356" t="str">
        <f>IFERROR(SUMPRODUCT((Parfaites!$B356=[7]Sem!$C$2:$C$181)*([7]Sem!$E$2:$G$181=300)),"")</f>
        <v/>
      </c>
      <c r="AS356" t="str">
        <f>IFERROR(SUMPRODUCT((Parfaites!$B356=[6]Sem!$C$2:$C$181)*([6]Sem!$E$2:$G$181=300)),"")</f>
        <v/>
      </c>
      <c r="AT356">
        <f>IFERROR(SUMPRODUCT((Parfaites!$B356=Sem.034!$C$2:$C$181)*(Sem.034!$E$2:$G$181=300)),"")</f>
        <v>0</v>
      </c>
    </row>
    <row r="357" spans="1:46" x14ac:dyDescent="0.25">
      <c r="A357" s="73">
        <v>1354</v>
      </c>
      <c r="B357" s="135">
        <f>'Informations personnelles'!C357</f>
        <v>0</v>
      </c>
      <c r="C357" s="147">
        <f>SUMPRODUCT((Parfaites!B357='Abat-Neuf'!C$2:C$181)*('Abat-Neuf'!E$2:G$181=300))</f>
        <v>0</v>
      </c>
      <c r="D357" s="127">
        <f t="shared" si="5"/>
        <v>0</v>
      </c>
      <c r="E357" s="126">
        <f>IFERROR(C357*Données!$X$25+D357*Données!$X$23,"")</f>
        <v>0</v>
      </c>
      <c r="M357">
        <f>IFERROR(SUMPRODUCT((Parfaites!$B357=Sem.01!$C$2:$C$181)*(Sem.01!$E$2:$G$181=300)),"")</f>
        <v>0</v>
      </c>
      <c r="N357" t="str">
        <f>IFERROR(SUMPRODUCT((Parfaites!$B357=[1]Sem!$C$2:$C$181)*([1]Sem!$E$2:$G$181=300)),"")</f>
        <v/>
      </c>
      <c r="O357">
        <f>IFERROR(SUMPRODUCT((Parfaites!$B357=Sem.03!$C$2:$C$181)*(Sem.03!$E$2:$G$181=300)),"")</f>
        <v>0</v>
      </c>
      <c r="P357" t="str">
        <f>IFERROR(SUMPRODUCT((Parfaites!$B357=[2]Sem!$C$2:$C$181)*([2]Sem!$E$2:$G$181=300)),"")</f>
        <v/>
      </c>
      <c r="Q357" t="str">
        <f>IFERROR(SUMPRODUCT((Parfaites!$B357=[3]Sem!$C$2:$C$181)*([3]Sem!$E$2:$G$181=300)),"")</f>
        <v/>
      </c>
      <c r="R357" t="str">
        <f>IFERROR(SUMPRODUCT((Parfaites!$B357=[4]Sem!$C$2:$C$181)*([4]Sem!$E$2:$G$181=300)),"")</f>
        <v/>
      </c>
      <c r="S357" t="str">
        <f>IFERROR(SUMPRODUCT((Parfaites!$B357=[5]Sem!$C$2:$C$181)*([5]Sem!$E$2:$G$181=300)),"")</f>
        <v/>
      </c>
      <c r="T357" t="str">
        <f>IFERROR(SUMPRODUCT((Parfaites!$B357=[17]Sem!$C$2:$C$181)*([17]Sem!$E$2:$G$181=300)),"")</f>
        <v/>
      </c>
      <c r="U357" t="str">
        <f>IFERROR(SUMPRODUCT((Parfaites!$B357=[18]Sem!$C$2:$C$181)*([18]Sem!$E$2:$G$181=300)),"")</f>
        <v/>
      </c>
      <c r="V357" t="str">
        <f>IFERROR(SUMPRODUCT((Parfaites!$B357=[19]Sem!$C$2:$C$181)*([19]Sem!$E$2:$G$181=300)),"")</f>
        <v/>
      </c>
      <c r="W357" t="str">
        <f>IFERROR(SUMPRODUCT((Parfaites!$B357=[20]Sem!$C$2:$C$181)*([20]Sem!$E$2:$G$181=300)),"")</f>
        <v/>
      </c>
      <c r="X357" t="str">
        <f>IFERROR(SUMPRODUCT((Parfaites!$B357=[21]Sem!$C$2:$C$181)*([21]Sem!$E$2:$G$181=300)),"")</f>
        <v/>
      </c>
      <c r="Y357" t="str">
        <f>IFERROR(SUMPRODUCT((Parfaites!$B357=[22]Sem!$C$2:$C$181)*([22]Sem!$E$2:$G$181=300)),"")</f>
        <v/>
      </c>
      <c r="Z357" t="str">
        <f>IFERROR(SUMPRODUCT((Parfaites!$B357=[23]Sem!$C$2:$C$181)*([23]Sem!$E$2:$G$181=300)),"")</f>
        <v/>
      </c>
      <c r="AA357">
        <f>IFERROR(SUMPRODUCT((Parfaites!$B357=Sem.015!$C$2:$C$181)*(Sem.015!$E$2:$G$181=300)),"")</f>
        <v>0</v>
      </c>
      <c r="AB357" t="str">
        <f>IFERROR(SUMPRODUCT((Parfaites!$B357=[24]Sem!$C$2:$C$181)*([24]Sem!$E$2:$G$181=300)),"")</f>
        <v/>
      </c>
      <c r="AC357" t="str">
        <f>IFERROR(SUMPRODUCT((Parfaites!$B357=[25]Sem!$C$2:$C$181)*([25]Sem!$E$2:$G$181=300)),"")</f>
        <v/>
      </c>
      <c r="AD357" t="str">
        <f>IFERROR(SUMPRODUCT((Parfaites!$B357=[26]Sem!$C$2:$C$181)*([26]Sem!$E$2:$G$181=300)),"")</f>
        <v/>
      </c>
      <c r="AE357" t="str">
        <f>IFERROR(SUMPRODUCT((Parfaites!$B357=[27]Sem!$C$2:$C$181)*([27]Sem!$E$2:$G$181=300)),"")</f>
        <v/>
      </c>
      <c r="AF357" t="str">
        <f>IFERROR(SUMPRODUCT((Parfaites!$B357=[28]Sem!$C$2:$C$181)*([28]Sem!$E$2:$G$181=300)),"")</f>
        <v/>
      </c>
      <c r="AG357" t="str">
        <f>IFERROR(SUMPRODUCT((Parfaites!$B357=[29]Sem!$C$2:$C$181)*([29]Sem!$E$2:$G$181=300)),"")</f>
        <v/>
      </c>
      <c r="AH357" t="str">
        <f>IFERROR(SUMPRODUCT((Parfaites!$B357=[16]Sem!$C$2:$C$181)*([16]Sem!$E$2:$G$181=300)),"")</f>
        <v/>
      </c>
      <c r="AI357" t="str">
        <f>IFERROR(SUMPRODUCT((Parfaites!$B357=[15]Sem!$C$2:$C$181)*([15]Sem!$E$2:$G$181=300)),"")</f>
        <v/>
      </c>
      <c r="AJ357" t="str">
        <f>IFERROR(SUMPRODUCT((Parfaites!$B357=[14]Sem!$C$2:$C$181)*([14]Sem!$E$2:$G$181=300)),"")</f>
        <v/>
      </c>
      <c r="AK357" t="str">
        <f>IFERROR(SUMPRODUCT((Parfaites!$B357=[13]Sem!$C$2:$C$181)*([13]Sem!$E$2:$G$181=300)),"")</f>
        <v/>
      </c>
      <c r="AL357" t="str">
        <f>IFERROR(SUMPRODUCT((Parfaites!$B357=[12]Sem!$C$2:$C$181)*([12]Sem!$E$2:$G$181=300)),"")</f>
        <v/>
      </c>
      <c r="AM357" t="str">
        <f>IFERROR(SUMPRODUCT((Parfaites!$B357=[11]Sem!$C$2:$C$181)*([11]Sem!$E$2:$G$181=300)),"")</f>
        <v/>
      </c>
      <c r="AN357" t="str">
        <f>IFERROR(SUMPRODUCT((Parfaites!$B357=[10]Sem!$C$2:$C$181)*([10]Sem!$E$2:$G$181=300)),"")</f>
        <v/>
      </c>
      <c r="AO357" t="str">
        <f>IFERROR(SUMPRODUCT((Parfaites!$B357=[9]Sem!$C$2:$C$181)*([9]Sem!$E$2:$G$181=300)),"")</f>
        <v/>
      </c>
      <c r="AP357">
        <f>IFERROR(SUMPRODUCT((Parfaites!$B357=Sem.030!$C$2:$C$181)*(Sem.030!$E$2:$G$181=300)),"")</f>
        <v>0</v>
      </c>
      <c r="AQ357" t="str">
        <f>IFERROR(SUMPRODUCT((Parfaites!$B357=[8]Sem!$C$2:$C$181)*([8]Sem!$E$2:$G$181=300)),"")</f>
        <v/>
      </c>
      <c r="AR357" t="str">
        <f>IFERROR(SUMPRODUCT((Parfaites!$B357=[7]Sem!$C$2:$C$181)*([7]Sem!$E$2:$G$181=300)),"")</f>
        <v/>
      </c>
      <c r="AS357" t="str">
        <f>IFERROR(SUMPRODUCT((Parfaites!$B357=[6]Sem!$C$2:$C$181)*([6]Sem!$E$2:$G$181=300)),"")</f>
        <v/>
      </c>
      <c r="AT357">
        <f>IFERROR(SUMPRODUCT((Parfaites!$B357=Sem.034!$C$2:$C$181)*(Sem.034!$E$2:$G$181=300)),"")</f>
        <v>0</v>
      </c>
    </row>
    <row r="358" spans="1:46" x14ac:dyDescent="0.25">
      <c r="A358" s="73">
        <v>1355</v>
      </c>
      <c r="B358" s="135">
        <f>'Informations personnelles'!C358</f>
        <v>0</v>
      </c>
      <c r="C358" s="147">
        <f>SUMPRODUCT((Parfaites!B358='Abat-Neuf'!C$2:C$181)*('Abat-Neuf'!E$2:G$181=300))</f>
        <v>0</v>
      </c>
      <c r="D358" s="127">
        <f t="shared" si="5"/>
        <v>0</v>
      </c>
      <c r="E358" s="126">
        <f>IFERROR(C358*Données!$X$25+D358*Données!$X$23,"")</f>
        <v>0</v>
      </c>
      <c r="M358">
        <f>IFERROR(SUMPRODUCT((Parfaites!$B358=Sem.01!$C$2:$C$181)*(Sem.01!$E$2:$G$181=300)),"")</f>
        <v>0</v>
      </c>
      <c r="N358" t="str">
        <f>IFERROR(SUMPRODUCT((Parfaites!$B358=[1]Sem!$C$2:$C$181)*([1]Sem!$E$2:$G$181=300)),"")</f>
        <v/>
      </c>
      <c r="O358">
        <f>IFERROR(SUMPRODUCT((Parfaites!$B358=Sem.03!$C$2:$C$181)*(Sem.03!$E$2:$G$181=300)),"")</f>
        <v>0</v>
      </c>
      <c r="P358" t="str">
        <f>IFERROR(SUMPRODUCT((Parfaites!$B358=[2]Sem!$C$2:$C$181)*([2]Sem!$E$2:$G$181=300)),"")</f>
        <v/>
      </c>
      <c r="Q358" t="str">
        <f>IFERROR(SUMPRODUCT((Parfaites!$B358=[3]Sem!$C$2:$C$181)*([3]Sem!$E$2:$G$181=300)),"")</f>
        <v/>
      </c>
      <c r="R358" t="str">
        <f>IFERROR(SUMPRODUCT((Parfaites!$B358=[4]Sem!$C$2:$C$181)*([4]Sem!$E$2:$G$181=300)),"")</f>
        <v/>
      </c>
      <c r="S358" t="str">
        <f>IFERROR(SUMPRODUCT((Parfaites!$B358=[5]Sem!$C$2:$C$181)*([5]Sem!$E$2:$G$181=300)),"")</f>
        <v/>
      </c>
      <c r="T358" t="str">
        <f>IFERROR(SUMPRODUCT((Parfaites!$B358=[17]Sem!$C$2:$C$181)*([17]Sem!$E$2:$G$181=300)),"")</f>
        <v/>
      </c>
      <c r="U358" t="str">
        <f>IFERROR(SUMPRODUCT((Parfaites!$B358=[18]Sem!$C$2:$C$181)*([18]Sem!$E$2:$G$181=300)),"")</f>
        <v/>
      </c>
      <c r="V358" t="str">
        <f>IFERROR(SUMPRODUCT((Parfaites!$B358=[19]Sem!$C$2:$C$181)*([19]Sem!$E$2:$G$181=300)),"")</f>
        <v/>
      </c>
      <c r="W358" t="str">
        <f>IFERROR(SUMPRODUCT((Parfaites!$B358=[20]Sem!$C$2:$C$181)*([20]Sem!$E$2:$G$181=300)),"")</f>
        <v/>
      </c>
      <c r="X358" t="str">
        <f>IFERROR(SUMPRODUCT((Parfaites!$B358=[21]Sem!$C$2:$C$181)*([21]Sem!$E$2:$G$181=300)),"")</f>
        <v/>
      </c>
      <c r="Y358" t="str">
        <f>IFERROR(SUMPRODUCT((Parfaites!$B358=[22]Sem!$C$2:$C$181)*([22]Sem!$E$2:$G$181=300)),"")</f>
        <v/>
      </c>
      <c r="Z358" t="str">
        <f>IFERROR(SUMPRODUCT((Parfaites!$B358=[23]Sem!$C$2:$C$181)*([23]Sem!$E$2:$G$181=300)),"")</f>
        <v/>
      </c>
      <c r="AA358">
        <f>IFERROR(SUMPRODUCT((Parfaites!$B358=Sem.015!$C$2:$C$181)*(Sem.015!$E$2:$G$181=300)),"")</f>
        <v>0</v>
      </c>
      <c r="AB358" t="str">
        <f>IFERROR(SUMPRODUCT((Parfaites!$B358=[24]Sem!$C$2:$C$181)*([24]Sem!$E$2:$G$181=300)),"")</f>
        <v/>
      </c>
      <c r="AC358" t="str">
        <f>IFERROR(SUMPRODUCT((Parfaites!$B358=[25]Sem!$C$2:$C$181)*([25]Sem!$E$2:$G$181=300)),"")</f>
        <v/>
      </c>
      <c r="AD358" t="str">
        <f>IFERROR(SUMPRODUCT((Parfaites!$B358=[26]Sem!$C$2:$C$181)*([26]Sem!$E$2:$G$181=300)),"")</f>
        <v/>
      </c>
      <c r="AE358" t="str">
        <f>IFERROR(SUMPRODUCT((Parfaites!$B358=[27]Sem!$C$2:$C$181)*([27]Sem!$E$2:$G$181=300)),"")</f>
        <v/>
      </c>
      <c r="AF358" t="str">
        <f>IFERROR(SUMPRODUCT((Parfaites!$B358=[28]Sem!$C$2:$C$181)*([28]Sem!$E$2:$G$181=300)),"")</f>
        <v/>
      </c>
      <c r="AG358" t="str">
        <f>IFERROR(SUMPRODUCT((Parfaites!$B358=[29]Sem!$C$2:$C$181)*([29]Sem!$E$2:$G$181=300)),"")</f>
        <v/>
      </c>
      <c r="AH358" t="str">
        <f>IFERROR(SUMPRODUCT((Parfaites!$B358=[16]Sem!$C$2:$C$181)*([16]Sem!$E$2:$G$181=300)),"")</f>
        <v/>
      </c>
      <c r="AI358" t="str">
        <f>IFERROR(SUMPRODUCT((Parfaites!$B358=[15]Sem!$C$2:$C$181)*([15]Sem!$E$2:$G$181=300)),"")</f>
        <v/>
      </c>
      <c r="AJ358" t="str">
        <f>IFERROR(SUMPRODUCT((Parfaites!$B358=[14]Sem!$C$2:$C$181)*([14]Sem!$E$2:$G$181=300)),"")</f>
        <v/>
      </c>
      <c r="AK358" t="str">
        <f>IFERROR(SUMPRODUCT((Parfaites!$B358=[13]Sem!$C$2:$C$181)*([13]Sem!$E$2:$G$181=300)),"")</f>
        <v/>
      </c>
      <c r="AL358" t="str">
        <f>IFERROR(SUMPRODUCT((Parfaites!$B358=[12]Sem!$C$2:$C$181)*([12]Sem!$E$2:$G$181=300)),"")</f>
        <v/>
      </c>
      <c r="AM358" t="str">
        <f>IFERROR(SUMPRODUCT((Parfaites!$B358=[11]Sem!$C$2:$C$181)*([11]Sem!$E$2:$G$181=300)),"")</f>
        <v/>
      </c>
      <c r="AN358" t="str">
        <f>IFERROR(SUMPRODUCT((Parfaites!$B358=[10]Sem!$C$2:$C$181)*([10]Sem!$E$2:$G$181=300)),"")</f>
        <v/>
      </c>
      <c r="AO358" t="str">
        <f>IFERROR(SUMPRODUCT((Parfaites!$B358=[9]Sem!$C$2:$C$181)*([9]Sem!$E$2:$G$181=300)),"")</f>
        <v/>
      </c>
      <c r="AP358">
        <f>IFERROR(SUMPRODUCT((Parfaites!$B358=Sem.030!$C$2:$C$181)*(Sem.030!$E$2:$G$181=300)),"")</f>
        <v>0</v>
      </c>
      <c r="AQ358" t="str">
        <f>IFERROR(SUMPRODUCT((Parfaites!$B358=[8]Sem!$C$2:$C$181)*([8]Sem!$E$2:$G$181=300)),"")</f>
        <v/>
      </c>
      <c r="AR358" t="str">
        <f>IFERROR(SUMPRODUCT((Parfaites!$B358=[7]Sem!$C$2:$C$181)*([7]Sem!$E$2:$G$181=300)),"")</f>
        <v/>
      </c>
      <c r="AS358" t="str">
        <f>IFERROR(SUMPRODUCT((Parfaites!$B358=[6]Sem!$C$2:$C$181)*([6]Sem!$E$2:$G$181=300)),"")</f>
        <v/>
      </c>
      <c r="AT358">
        <f>IFERROR(SUMPRODUCT((Parfaites!$B358=Sem.034!$C$2:$C$181)*(Sem.034!$E$2:$G$181=300)),"")</f>
        <v>0</v>
      </c>
    </row>
    <row r="359" spans="1:46" x14ac:dyDescent="0.25">
      <c r="A359" s="73">
        <v>1356</v>
      </c>
      <c r="B359" s="135">
        <f>'Informations personnelles'!C359</f>
        <v>0</v>
      </c>
      <c r="C359" s="147">
        <f>SUMPRODUCT((Parfaites!B359='Abat-Neuf'!C$2:C$181)*('Abat-Neuf'!E$2:G$181=300))</f>
        <v>0</v>
      </c>
      <c r="D359" s="127">
        <f t="shared" si="5"/>
        <v>0</v>
      </c>
      <c r="E359" s="126">
        <f>IFERROR(C359*Données!$X$25+D359*Données!$X$23,"")</f>
        <v>0</v>
      </c>
      <c r="M359">
        <f>IFERROR(SUMPRODUCT((Parfaites!$B359=Sem.01!$C$2:$C$181)*(Sem.01!$E$2:$G$181=300)),"")</f>
        <v>0</v>
      </c>
      <c r="N359" t="str">
        <f>IFERROR(SUMPRODUCT((Parfaites!$B359=[1]Sem!$C$2:$C$181)*([1]Sem!$E$2:$G$181=300)),"")</f>
        <v/>
      </c>
      <c r="O359">
        <f>IFERROR(SUMPRODUCT((Parfaites!$B359=Sem.03!$C$2:$C$181)*(Sem.03!$E$2:$G$181=300)),"")</f>
        <v>0</v>
      </c>
      <c r="P359" t="str">
        <f>IFERROR(SUMPRODUCT((Parfaites!$B359=[2]Sem!$C$2:$C$181)*([2]Sem!$E$2:$G$181=300)),"")</f>
        <v/>
      </c>
      <c r="Q359" t="str">
        <f>IFERROR(SUMPRODUCT((Parfaites!$B359=[3]Sem!$C$2:$C$181)*([3]Sem!$E$2:$G$181=300)),"")</f>
        <v/>
      </c>
      <c r="R359" t="str">
        <f>IFERROR(SUMPRODUCT((Parfaites!$B359=[4]Sem!$C$2:$C$181)*([4]Sem!$E$2:$G$181=300)),"")</f>
        <v/>
      </c>
      <c r="S359" t="str">
        <f>IFERROR(SUMPRODUCT((Parfaites!$B359=[5]Sem!$C$2:$C$181)*([5]Sem!$E$2:$G$181=300)),"")</f>
        <v/>
      </c>
      <c r="T359" t="str">
        <f>IFERROR(SUMPRODUCT((Parfaites!$B359=[17]Sem!$C$2:$C$181)*([17]Sem!$E$2:$G$181=300)),"")</f>
        <v/>
      </c>
      <c r="U359" t="str">
        <f>IFERROR(SUMPRODUCT((Parfaites!$B359=[18]Sem!$C$2:$C$181)*([18]Sem!$E$2:$G$181=300)),"")</f>
        <v/>
      </c>
      <c r="V359" t="str">
        <f>IFERROR(SUMPRODUCT((Parfaites!$B359=[19]Sem!$C$2:$C$181)*([19]Sem!$E$2:$G$181=300)),"")</f>
        <v/>
      </c>
      <c r="W359" t="str">
        <f>IFERROR(SUMPRODUCT((Parfaites!$B359=[20]Sem!$C$2:$C$181)*([20]Sem!$E$2:$G$181=300)),"")</f>
        <v/>
      </c>
      <c r="X359" t="str">
        <f>IFERROR(SUMPRODUCT((Parfaites!$B359=[21]Sem!$C$2:$C$181)*([21]Sem!$E$2:$G$181=300)),"")</f>
        <v/>
      </c>
      <c r="Y359" t="str">
        <f>IFERROR(SUMPRODUCT((Parfaites!$B359=[22]Sem!$C$2:$C$181)*([22]Sem!$E$2:$G$181=300)),"")</f>
        <v/>
      </c>
      <c r="Z359" t="str">
        <f>IFERROR(SUMPRODUCT((Parfaites!$B359=[23]Sem!$C$2:$C$181)*([23]Sem!$E$2:$G$181=300)),"")</f>
        <v/>
      </c>
      <c r="AA359">
        <f>IFERROR(SUMPRODUCT((Parfaites!$B359=Sem.015!$C$2:$C$181)*(Sem.015!$E$2:$G$181=300)),"")</f>
        <v>0</v>
      </c>
      <c r="AB359" t="str">
        <f>IFERROR(SUMPRODUCT((Parfaites!$B359=[24]Sem!$C$2:$C$181)*([24]Sem!$E$2:$G$181=300)),"")</f>
        <v/>
      </c>
      <c r="AC359" t="str">
        <f>IFERROR(SUMPRODUCT((Parfaites!$B359=[25]Sem!$C$2:$C$181)*([25]Sem!$E$2:$G$181=300)),"")</f>
        <v/>
      </c>
      <c r="AD359" t="str">
        <f>IFERROR(SUMPRODUCT((Parfaites!$B359=[26]Sem!$C$2:$C$181)*([26]Sem!$E$2:$G$181=300)),"")</f>
        <v/>
      </c>
      <c r="AE359" t="str">
        <f>IFERROR(SUMPRODUCT((Parfaites!$B359=[27]Sem!$C$2:$C$181)*([27]Sem!$E$2:$G$181=300)),"")</f>
        <v/>
      </c>
      <c r="AF359" t="str">
        <f>IFERROR(SUMPRODUCT((Parfaites!$B359=[28]Sem!$C$2:$C$181)*([28]Sem!$E$2:$G$181=300)),"")</f>
        <v/>
      </c>
      <c r="AG359" t="str">
        <f>IFERROR(SUMPRODUCT((Parfaites!$B359=[29]Sem!$C$2:$C$181)*([29]Sem!$E$2:$G$181=300)),"")</f>
        <v/>
      </c>
      <c r="AH359" t="str">
        <f>IFERROR(SUMPRODUCT((Parfaites!$B359=[16]Sem!$C$2:$C$181)*([16]Sem!$E$2:$G$181=300)),"")</f>
        <v/>
      </c>
      <c r="AI359" t="str">
        <f>IFERROR(SUMPRODUCT((Parfaites!$B359=[15]Sem!$C$2:$C$181)*([15]Sem!$E$2:$G$181=300)),"")</f>
        <v/>
      </c>
      <c r="AJ359" t="str">
        <f>IFERROR(SUMPRODUCT((Parfaites!$B359=[14]Sem!$C$2:$C$181)*([14]Sem!$E$2:$G$181=300)),"")</f>
        <v/>
      </c>
      <c r="AK359" t="str">
        <f>IFERROR(SUMPRODUCT((Parfaites!$B359=[13]Sem!$C$2:$C$181)*([13]Sem!$E$2:$G$181=300)),"")</f>
        <v/>
      </c>
      <c r="AL359" t="str">
        <f>IFERROR(SUMPRODUCT((Parfaites!$B359=[12]Sem!$C$2:$C$181)*([12]Sem!$E$2:$G$181=300)),"")</f>
        <v/>
      </c>
      <c r="AM359" t="str">
        <f>IFERROR(SUMPRODUCT((Parfaites!$B359=[11]Sem!$C$2:$C$181)*([11]Sem!$E$2:$G$181=300)),"")</f>
        <v/>
      </c>
      <c r="AN359" t="str">
        <f>IFERROR(SUMPRODUCT((Parfaites!$B359=[10]Sem!$C$2:$C$181)*([10]Sem!$E$2:$G$181=300)),"")</f>
        <v/>
      </c>
      <c r="AO359" t="str">
        <f>IFERROR(SUMPRODUCT((Parfaites!$B359=[9]Sem!$C$2:$C$181)*([9]Sem!$E$2:$G$181=300)),"")</f>
        <v/>
      </c>
      <c r="AP359">
        <f>IFERROR(SUMPRODUCT((Parfaites!$B359=Sem.030!$C$2:$C$181)*(Sem.030!$E$2:$G$181=300)),"")</f>
        <v>0</v>
      </c>
      <c r="AQ359" t="str">
        <f>IFERROR(SUMPRODUCT((Parfaites!$B359=[8]Sem!$C$2:$C$181)*([8]Sem!$E$2:$G$181=300)),"")</f>
        <v/>
      </c>
      <c r="AR359" t="str">
        <f>IFERROR(SUMPRODUCT((Parfaites!$B359=[7]Sem!$C$2:$C$181)*([7]Sem!$E$2:$G$181=300)),"")</f>
        <v/>
      </c>
      <c r="AS359" t="str">
        <f>IFERROR(SUMPRODUCT((Parfaites!$B359=[6]Sem!$C$2:$C$181)*([6]Sem!$E$2:$G$181=300)),"")</f>
        <v/>
      </c>
      <c r="AT359">
        <f>IFERROR(SUMPRODUCT((Parfaites!$B359=Sem.034!$C$2:$C$181)*(Sem.034!$E$2:$G$181=300)),"")</f>
        <v>0</v>
      </c>
    </row>
    <row r="360" spans="1:46" x14ac:dyDescent="0.25">
      <c r="A360" s="73">
        <v>1357</v>
      </c>
      <c r="B360" s="135">
        <f>'Informations personnelles'!C360</f>
        <v>0</v>
      </c>
      <c r="C360" s="147">
        <f>SUMPRODUCT((Parfaites!B360='Abat-Neuf'!C$2:C$181)*('Abat-Neuf'!E$2:G$181=300))</f>
        <v>0</v>
      </c>
      <c r="D360" s="127">
        <f t="shared" si="5"/>
        <v>0</v>
      </c>
      <c r="E360" s="126">
        <f>IFERROR(C360*Données!$X$25+D360*Données!$X$23,"")</f>
        <v>0</v>
      </c>
      <c r="M360">
        <f>IFERROR(SUMPRODUCT((Parfaites!$B360=Sem.01!$C$2:$C$181)*(Sem.01!$E$2:$G$181=300)),"")</f>
        <v>0</v>
      </c>
      <c r="N360" t="str">
        <f>IFERROR(SUMPRODUCT((Parfaites!$B360=[1]Sem!$C$2:$C$181)*([1]Sem!$E$2:$G$181=300)),"")</f>
        <v/>
      </c>
      <c r="O360">
        <f>IFERROR(SUMPRODUCT((Parfaites!$B360=Sem.03!$C$2:$C$181)*(Sem.03!$E$2:$G$181=300)),"")</f>
        <v>0</v>
      </c>
      <c r="P360" t="str">
        <f>IFERROR(SUMPRODUCT((Parfaites!$B360=[2]Sem!$C$2:$C$181)*([2]Sem!$E$2:$G$181=300)),"")</f>
        <v/>
      </c>
      <c r="Q360" t="str">
        <f>IFERROR(SUMPRODUCT((Parfaites!$B360=[3]Sem!$C$2:$C$181)*([3]Sem!$E$2:$G$181=300)),"")</f>
        <v/>
      </c>
      <c r="R360" t="str">
        <f>IFERROR(SUMPRODUCT((Parfaites!$B360=[4]Sem!$C$2:$C$181)*([4]Sem!$E$2:$G$181=300)),"")</f>
        <v/>
      </c>
      <c r="S360" t="str">
        <f>IFERROR(SUMPRODUCT((Parfaites!$B360=[5]Sem!$C$2:$C$181)*([5]Sem!$E$2:$G$181=300)),"")</f>
        <v/>
      </c>
      <c r="T360" t="str">
        <f>IFERROR(SUMPRODUCT((Parfaites!$B360=[17]Sem!$C$2:$C$181)*([17]Sem!$E$2:$G$181=300)),"")</f>
        <v/>
      </c>
      <c r="U360" t="str">
        <f>IFERROR(SUMPRODUCT((Parfaites!$B360=[18]Sem!$C$2:$C$181)*([18]Sem!$E$2:$G$181=300)),"")</f>
        <v/>
      </c>
      <c r="V360" t="str">
        <f>IFERROR(SUMPRODUCT((Parfaites!$B360=[19]Sem!$C$2:$C$181)*([19]Sem!$E$2:$G$181=300)),"")</f>
        <v/>
      </c>
      <c r="W360" t="str">
        <f>IFERROR(SUMPRODUCT((Parfaites!$B360=[20]Sem!$C$2:$C$181)*([20]Sem!$E$2:$G$181=300)),"")</f>
        <v/>
      </c>
      <c r="X360" t="str">
        <f>IFERROR(SUMPRODUCT((Parfaites!$B360=[21]Sem!$C$2:$C$181)*([21]Sem!$E$2:$G$181=300)),"")</f>
        <v/>
      </c>
      <c r="Y360" t="str">
        <f>IFERROR(SUMPRODUCT((Parfaites!$B360=[22]Sem!$C$2:$C$181)*([22]Sem!$E$2:$G$181=300)),"")</f>
        <v/>
      </c>
      <c r="Z360" t="str">
        <f>IFERROR(SUMPRODUCT((Parfaites!$B360=[23]Sem!$C$2:$C$181)*([23]Sem!$E$2:$G$181=300)),"")</f>
        <v/>
      </c>
      <c r="AA360">
        <f>IFERROR(SUMPRODUCT((Parfaites!$B360=Sem.015!$C$2:$C$181)*(Sem.015!$E$2:$G$181=300)),"")</f>
        <v>0</v>
      </c>
      <c r="AB360" t="str">
        <f>IFERROR(SUMPRODUCT((Parfaites!$B360=[24]Sem!$C$2:$C$181)*([24]Sem!$E$2:$G$181=300)),"")</f>
        <v/>
      </c>
      <c r="AC360" t="str">
        <f>IFERROR(SUMPRODUCT((Parfaites!$B360=[25]Sem!$C$2:$C$181)*([25]Sem!$E$2:$G$181=300)),"")</f>
        <v/>
      </c>
      <c r="AD360" t="str">
        <f>IFERROR(SUMPRODUCT((Parfaites!$B360=[26]Sem!$C$2:$C$181)*([26]Sem!$E$2:$G$181=300)),"")</f>
        <v/>
      </c>
      <c r="AE360" t="str">
        <f>IFERROR(SUMPRODUCT((Parfaites!$B360=[27]Sem!$C$2:$C$181)*([27]Sem!$E$2:$G$181=300)),"")</f>
        <v/>
      </c>
      <c r="AF360" t="str">
        <f>IFERROR(SUMPRODUCT((Parfaites!$B360=[28]Sem!$C$2:$C$181)*([28]Sem!$E$2:$G$181=300)),"")</f>
        <v/>
      </c>
      <c r="AG360" t="str">
        <f>IFERROR(SUMPRODUCT((Parfaites!$B360=[29]Sem!$C$2:$C$181)*([29]Sem!$E$2:$G$181=300)),"")</f>
        <v/>
      </c>
      <c r="AH360" t="str">
        <f>IFERROR(SUMPRODUCT((Parfaites!$B360=[16]Sem!$C$2:$C$181)*([16]Sem!$E$2:$G$181=300)),"")</f>
        <v/>
      </c>
      <c r="AI360" t="str">
        <f>IFERROR(SUMPRODUCT((Parfaites!$B360=[15]Sem!$C$2:$C$181)*([15]Sem!$E$2:$G$181=300)),"")</f>
        <v/>
      </c>
      <c r="AJ360" t="str">
        <f>IFERROR(SUMPRODUCT((Parfaites!$B360=[14]Sem!$C$2:$C$181)*([14]Sem!$E$2:$G$181=300)),"")</f>
        <v/>
      </c>
      <c r="AK360" t="str">
        <f>IFERROR(SUMPRODUCT((Parfaites!$B360=[13]Sem!$C$2:$C$181)*([13]Sem!$E$2:$G$181=300)),"")</f>
        <v/>
      </c>
      <c r="AL360" t="str">
        <f>IFERROR(SUMPRODUCT((Parfaites!$B360=[12]Sem!$C$2:$C$181)*([12]Sem!$E$2:$G$181=300)),"")</f>
        <v/>
      </c>
      <c r="AM360" t="str">
        <f>IFERROR(SUMPRODUCT((Parfaites!$B360=[11]Sem!$C$2:$C$181)*([11]Sem!$E$2:$G$181=300)),"")</f>
        <v/>
      </c>
      <c r="AN360" t="str">
        <f>IFERROR(SUMPRODUCT((Parfaites!$B360=[10]Sem!$C$2:$C$181)*([10]Sem!$E$2:$G$181=300)),"")</f>
        <v/>
      </c>
      <c r="AO360" t="str">
        <f>IFERROR(SUMPRODUCT((Parfaites!$B360=[9]Sem!$C$2:$C$181)*([9]Sem!$E$2:$G$181=300)),"")</f>
        <v/>
      </c>
      <c r="AP360">
        <f>IFERROR(SUMPRODUCT((Parfaites!$B360=Sem.030!$C$2:$C$181)*(Sem.030!$E$2:$G$181=300)),"")</f>
        <v>0</v>
      </c>
      <c r="AQ360" t="str">
        <f>IFERROR(SUMPRODUCT((Parfaites!$B360=[8]Sem!$C$2:$C$181)*([8]Sem!$E$2:$G$181=300)),"")</f>
        <v/>
      </c>
      <c r="AR360" t="str">
        <f>IFERROR(SUMPRODUCT((Parfaites!$B360=[7]Sem!$C$2:$C$181)*([7]Sem!$E$2:$G$181=300)),"")</f>
        <v/>
      </c>
      <c r="AS360" t="str">
        <f>IFERROR(SUMPRODUCT((Parfaites!$B360=[6]Sem!$C$2:$C$181)*([6]Sem!$E$2:$G$181=300)),"")</f>
        <v/>
      </c>
      <c r="AT360">
        <f>IFERROR(SUMPRODUCT((Parfaites!$B360=Sem.034!$C$2:$C$181)*(Sem.034!$E$2:$G$181=300)),"")</f>
        <v>0</v>
      </c>
    </row>
    <row r="361" spans="1:46" x14ac:dyDescent="0.25">
      <c r="A361" s="73">
        <v>1358</v>
      </c>
      <c r="B361" s="135">
        <f>'Informations personnelles'!C361</f>
        <v>0</v>
      </c>
      <c r="C361" s="147">
        <f>SUMPRODUCT((Parfaites!B361='Abat-Neuf'!C$2:C$181)*('Abat-Neuf'!E$2:G$181=300))</f>
        <v>0</v>
      </c>
      <c r="D361" s="127">
        <f t="shared" si="5"/>
        <v>0</v>
      </c>
      <c r="E361" s="126">
        <f>IFERROR(C361*Données!$X$25+D361*Données!$X$23,"")</f>
        <v>0</v>
      </c>
      <c r="M361">
        <f>IFERROR(SUMPRODUCT((Parfaites!$B361=Sem.01!$C$2:$C$181)*(Sem.01!$E$2:$G$181=300)),"")</f>
        <v>0</v>
      </c>
      <c r="N361" t="str">
        <f>IFERROR(SUMPRODUCT((Parfaites!$B361=[1]Sem!$C$2:$C$181)*([1]Sem!$E$2:$G$181=300)),"")</f>
        <v/>
      </c>
      <c r="O361">
        <f>IFERROR(SUMPRODUCT((Parfaites!$B361=Sem.03!$C$2:$C$181)*(Sem.03!$E$2:$G$181=300)),"")</f>
        <v>0</v>
      </c>
      <c r="P361" t="str">
        <f>IFERROR(SUMPRODUCT((Parfaites!$B361=[2]Sem!$C$2:$C$181)*([2]Sem!$E$2:$G$181=300)),"")</f>
        <v/>
      </c>
      <c r="Q361" t="str">
        <f>IFERROR(SUMPRODUCT((Parfaites!$B361=[3]Sem!$C$2:$C$181)*([3]Sem!$E$2:$G$181=300)),"")</f>
        <v/>
      </c>
      <c r="R361" t="str">
        <f>IFERROR(SUMPRODUCT((Parfaites!$B361=[4]Sem!$C$2:$C$181)*([4]Sem!$E$2:$G$181=300)),"")</f>
        <v/>
      </c>
      <c r="S361" t="str">
        <f>IFERROR(SUMPRODUCT((Parfaites!$B361=[5]Sem!$C$2:$C$181)*([5]Sem!$E$2:$G$181=300)),"")</f>
        <v/>
      </c>
      <c r="T361" t="str">
        <f>IFERROR(SUMPRODUCT((Parfaites!$B361=[17]Sem!$C$2:$C$181)*([17]Sem!$E$2:$G$181=300)),"")</f>
        <v/>
      </c>
      <c r="U361" t="str">
        <f>IFERROR(SUMPRODUCT((Parfaites!$B361=[18]Sem!$C$2:$C$181)*([18]Sem!$E$2:$G$181=300)),"")</f>
        <v/>
      </c>
      <c r="V361" t="str">
        <f>IFERROR(SUMPRODUCT((Parfaites!$B361=[19]Sem!$C$2:$C$181)*([19]Sem!$E$2:$G$181=300)),"")</f>
        <v/>
      </c>
      <c r="W361" t="str">
        <f>IFERROR(SUMPRODUCT((Parfaites!$B361=[20]Sem!$C$2:$C$181)*([20]Sem!$E$2:$G$181=300)),"")</f>
        <v/>
      </c>
      <c r="X361" t="str">
        <f>IFERROR(SUMPRODUCT((Parfaites!$B361=[21]Sem!$C$2:$C$181)*([21]Sem!$E$2:$G$181=300)),"")</f>
        <v/>
      </c>
      <c r="Y361" t="str">
        <f>IFERROR(SUMPRODUCT((Parfaites!$B361=[22]Sem!$C$2:$C$181)*([22]Sem!$E$2:$G$181=300)),"")</f>
        <v/>
      </c>
      <c r="Z361" t="str">
        <f>IFERROR(SUMPRODUCT((Parfaites!$B361=[23]Sem!$C$2:$C$181)*([23]Sem!$E$2:$G$181=300)),"")</f>
        <v/>
      </c>
      <c r="AA361">
        <f>IFERROR(SUMPRODUCT((Parfaites!$B361=Sem.015!$C$2:$C$181)*(Sem.015!$E$2:$G$181=300)),"")</f>
        <v>0</v>
      </c>
      <c r="AB361" t="str">
        <f>IFERROR(SUMPRODUCT((Parfaites!$B361=[24]Sem!$C$2:$C$181)*([24]Sem!$E$2:$G$181=300)),"")</f>
        <v/>
      </c>
      <c r="AC361" t="str">
        <f>IFERROR(SUMPRODUCT((Parfaites!$B361=[25]Sem!$C$2:$C$181)*([25]Sem!$E$2:$G$181=300)),"")</f>
        <v/>
      </c>
      <c r="AD361" t="str">
        <f>IFERROR(SUMPRODUCT((Parfaites!$B361=[26]Sem!$C$2:$C$181)*([26]Sem!$E$2:$G$181=300)),"")</f>
        <v/>
      </c>
      <c r="AE361" t="str">
        <f>IFERROR(SUMPRODUCT((Parfaites!$B361=[27]Sem!$C$2:$C$181)*([27]Sem!$E$2:$G$181=300)),"")</f>
        <v/>
      </c>
      <c r="AF361" t="str">
        <f>IFERROR(SUMPRODUCT((Parfaites!$B361=[28]Sem!$C$2:$C$181)*([28]Sem!$E$2:$G$181=300)),"")</f>
        <v/>
      </c>
      <c r="AG361" t="str">
        <f>IFERROR(SUMPRODUCT((Parfaites!$B361=[29]Sem!$C$2:$C$181)*([29]Sem!$E$2:$G$181=300)),"")</f>
        <v/>
      </c>
      <c r="AH361" t="str">
        <f>IFERROR(SUMPRODUCT((Parfaites!$B361=[16]Sem!$C$2:$C$181)*([16]Sem!$E$2:$G$181=300)),"")</f>
        <v/>
      </c>
      <c r="AI361" t="str">
        <f>IFERROR(SUMPRODUCT((Parfaites!$B361=[15]Sem!$C$2:$C$181)*([15]Sem!$E$2:$G$181=300)),"")</f>
        <v/>
      </c>
      <c r="AJ361" t="str">
        <f>IFERROR(SUMPRODUCT((Parfaites!$B361=[14]Sem!$C$2:$C$181)*([14]Sem!$E$2:$G$181=300)),"")</f>
        <v/>
      </c>
      <c r="AK361" t="str">
        <f>IFERROR(SUMPRODUCT((Parfaites!$B361=[13]Sem!$C$2:$C$181)*([13]Sem!$E$2:$G$181=300)),"")</f>
        <v/>
      </c>
      <c r="AL361" t="str">
        <f>IFERROR(SUMPRODUCT((Parfaites!$B361=[12]Sem!$C$2:$C$181)*([12]Sem!$E$2:$G$181=300)),"")</f>
        <v/>
      </c>
      <c r="AM361" t="str">
        <f>IFERROR(SUMPRODUCT((Parfaites!$B361=[11]Sem!$C$2:$C$181)*([11]Sem!$E$2:$G$181=300)),"")</f>
        <v/>
      </c>
      <c r="AN361" t="str">
        <f>IFERROR(SUMPRODUCT((Parfaites!$B361=[10]Sem!$C$2:$C$181)*([10]Sem!$E$2:$G$181=300)),"")</f>
        <v/>
      </c>
      <c r="AO361" t="str">
        <f>IFERROR(SUMPRODUCT((Parfaites!$B361=[9]Sem!$C$2:$C$181)*([9]Sem!$E$2:$G$181=300)),"")</f>
        <v/>
      </c>
      <c r="AP361">
        <f>IFERROR(SUMPRODUCT((Parfaites!$B361=Sem.030!$C$2:$C$181)*(Sem.030!$E$2:$G$181=300)),"")</f>
        <v>0</v>
      </c>
      <c r="AQ361" t="str">
        <f>IFERROR(SUMPRODUCT((Parfaites!$B361=[8]Sem!$C$2:$C$181)*([8]Sem!$E$2:$G$181=300)),"")</f>
        <v/>
      </c>
      <c r="AR361" t="str">
        <f>IFERROR(SUMPRODUCT((Parfaites!$B361=[7]Sem!$C$2:$C$181)*([7]Sem!$E$2:$G$181=300)),"")</f>
        <v/>
      </c>
      <c r="AS361" t="str">
        <f>IFERROR(SUMPRODUCT((Parfaites!$B361=[6]Sem!$C$2:$C$181)*([6]Sem!$E$2:$G$181=300)),"")</f>
        <v/>
      </c>
      <c r="AT361">
        <f>IFERROR(SUMPRODUCT((Parfaites!$B361=Sem.034!$C$2:$C$181)*(Sem.034!$E$2:$G$181=300)),"")</f>
        <v>0</v>
      </c>
    </row>
    <row r="362" spans="1:46" x14ac:dyDescent="0.25">
      <c r="A362" s="73">
        <v>1359</v>
      </c>
      <c r="B362" s="135">
        <f>'Informations personnelles'!C362</f>
        <v>0</v>
      </c>
      <c r="C362" s="147">
        <f>SUMPRODUCT((Parfaites!B362='Abat-Neuf'!C$2:C$181)*('Abat-Neuf'!E$2:G$181=300))</f>
        <v>0</v>
      </c>
      <c r="D362" s="127">
        <f t="shared" si="5"/>
        <v>0</v>
      </c>
      <c r="E362" s="126">
        <f>IFERROR(C362*Données!$X$25+D362*Données!$X$23,"")</f>
        <v>0</v>
      </c>
      <c r="M362">
        <f>IFERROR(SUMPRODUCT((Parfaites!$B362=Sem.01!$C$2:$C$181)*(Sem.01!$E$2:$G$181=300)),"")</f>
        <v>0</v>
      </c>
      <c r="N362" t="str">
        <f>IFERROR(SUMPRODUCT((Parfaites!$B362=[1]Sem!$C$2:$C$181)*([1]Sem!$E$2:$G$181=300)),"")</f>
        <v/>
      </c>
      <c r="O362">
        <f>IFERROR(SUMPRODUCT((Parfaites!$B362=Sem.03!$C$2:$C$181)*(Sem.03!$E$2:$G$181=300)),"")</f>
        <v>0</v>
      </c>
      <c r="P362" t="str">
        <f>IFERROR(SUMPRODUCT((Parfaites!$B362=[2]Sem!$C$2:$C$181)*([2]Sem!$E$2:$G$181=300)),"")</f>
        <v/>
      </c>
      <c r="Q362" t="str">
        <f>IFERROR(SUMPRODUCT((Parfaites!$B362=[3]Sem!$C$2:$C$181)*([3]Sem!$E$2:$G$181=300)),"")</f>
        <v/>
      </c>
      <c r="R362" t="str">
        <f>IFERROR(SUMPRODUCT((Parfaites!$B362=[4]Sem!$C$2:$C$181)*([4]Sem!$E$2:$G$181=300)),"")</f>
        <v/>
      </c>
      <c r="S362" t="str">
        <f>IFERROR(SUMPRODUCT((Parfaites!$B362=[5]Sem!$C$2:$C$181)*([5]Sem!$E$2:$G$181=300)),"")</f>
        <v/>
      </c>
      <c r="T362" t="str">
        <f>IFERROR(SUMPRODUCT((Parfaites!$B362=[17]Sem!$C$2:$C$181)*([17]Sem!$E$2:$G$181=300)),"")</f>
        <v/>
      </c>
      <c r="U362" t="str">
        <f>IFERROR(SUMPRODUCT((Parfaites!$B362=[18]Sem!$C$2:$C$181)*([18]Sem!$E$2:$G$181=300)),"")</f>
        <v/>
      </c>
      <c r="V362" t="str">
        <f>IFERROR(SUMPRODUCT((Parfaites!$B362=[19]Sem!$C$2:$C$181)*([19]Sem!$E$2:$G$181=300)),"")</f>
        <v/>
      </c>
      <c r="W362" t="str">
        <f>IFERROR(SUMPRODUCT((Parfaites!$B362=[20]Sem!$C$2:$C$181)*([20]Sem!$E$2:$G$181=300)),"")</f>
        <v/>
      </c>
      <c r="X362" t="str">
        <f>IFERROR(SUMPRODUCT((Parfaites!$B362=[21]Sem!$C$2:$C$181)*([21]Sem!$E$2:$G$181=300)),"")</f>
        <v/>
      </c>
      <c r="Y362" t="str">
        <f>IFERROR(SUMPRODUCT((Parfaites!$B362=[22]Sem!$C$2:$C$181)*([22]Sem!$E$2:$G$181=300)),"")</f>
        <v/>
      </c>
      <c r="Z362" t="str">
        <f>IFERROR(SUMPRODUCT((Parfaites!$B362=[23]Sem!$C$2:$C$181)*([23]Sem!$E$2:$G$181=300)),"")</f>
        <v/>
      </c>
      <c r="AA362">
        <f>IFERROR(SUMPRODUCT((Parfaites!$B362=Sem.015!$C$2:$C$181)*(Sem.015!$E$2:$G$181=300)),"")</f>
        <v>0</v>
      </c>
      <c r="AB362" t="str">
        <f>IFERROR(SUMPRODUCT((Parfaites!$B362=[24]Sem!$C$2:$C$181)*([24]Sem!$E$2:$G$181=300)),"")</f>
        <v/>
      </c>
      <c r="AC362" t="str">
        <f>IFERROR(SUMPRODUCT((Parfaites!$B362=[25]Sem!$C$2:$C$181)*([25]Sem!$E$2:$G$181=300)),"")</f>
        <v/>
      </c>
      <c r="AD362" t="str">
        <f>IFERROR(SUMPRODUCT((Parfaites!$B362=[26]Sem!$C$2:$C$181)*([26]Sem!$E$2:$G$181=300)),"")</f>
        <v/>
      </c>
      <c r="AE362" t="str">
        <f>IFERROR(SUMPRODUCT((Parfaites!$B362=[27]Sem!$C$2:$C$181)*([27]Sem!$E$2:$G$181=300)),"")</f>
        <v/>
      </c>
      <c r="AF362" t="str">
        <f>IFERROR(SUMPRODUCT((Parfaites!$B362=[28]Sem!$C$2:$C$181)*([28]Sem!$E$2:$G$181=300)),"")</f>
        <v/>
      </c>
      <c r="AG362" t="str">
        <f>IFERROR(SUMPRODUCT((Parfaites!$B362=[29]Sem!$C$2:$C$181)*([29]Sem!$E$2:$G$181=300)),"")</f>
        <v/>
      </c>
      <c r="AH362" t="str">
        <f>IFERROR(SUMPRODUCT((Parfaites!$B362=[16]Sem!$C$2:$C$181)*([16]Sem!$E$2:$G$181=300)),"")</f>
        <v/>
      </c>
      <c r="AI362" t="str">
        <f>IFERROR(SUMPRODUCT((Parfaites!$B362=[15]Sem!$C$2:$C$181)*([15]Sem!$E$2:$G$181=300)),"")</f>
        <v/>
      </c>
      <c r="AJ362" t="str">
        <f>IFERROR(SUMPRODUCT((Parfaites!$B362=[14]Sem!$C$2:$C$181)*([14]Sem!$E$2:$G$181=300)),"")</f>
        <v/>
      </c>
      <c r="AK362" t="str">
        <f>IFERROR(SUMPRODUCT((Parfaites!$B362=[13]Sem!$C$2:$C$181)*([13]Sem!$E$2:$G$181=300)),"")</f>
        <v/>
      </c>
      <c r="AL362" t="str">
        <f>IFERROR(SUMPRODUCT((Parfaites!$B362=[12]Sem!$C$2:$C$181)*([12]Sem!$E$2:$G$181=300)),"")</f>
        <v/>
      </c>
      <c r="AM362" t="str">
        <f>IFERROR(SUMPRODUCT((Parfaites!$B362=[11]Sem!$C$2:$C$181)*([11]Sem!$E$2:$G$181=300)),"")</f>
        <v/>
      </c>
      <c r="AN362" t="str">
        <f>IFERROR(SUMPRODUCT((Parfaites!$B362=[10]Sem!$C$2:$C$181)*([10]Sem!$E$2:$G$181=300)),"")</f>
        <v/>
      </c>
      <c r="AO362" t="str">
        <f>IFERROR(SUMPRODUCT((Parfaites!$B362=[9]Sem!$C$2:$C$181)*([9]Sem!$E$2:$G$181=300)),"")</f>
        <v/>
      </c>
      <c r="AP362">
        <f>IFERROR(SUMPRODUCT((Parfaites!$B362=Sem.030!$C$2:$C$181)*(Sem.030!$E$2:$G$181=300)),"")</f>
        <v>0</v>
      </c>
      <c r="AQ362" t="str">
        <f>IFERROR(SUMPRODUCT((Parfaites!$B362=[8]Sem!$C$2:$C$181)*([8]Sem!$E$2:$G$181=300)),"")</f>
        <v/>
      </c>
      <c r="AR362" t="str">
        <f>IFERROR(SUMPRODUCT((Parfaites!$B362=[7]Sem!$C$2:$C$181)*([7]Sem!$E$2:$G$181=300)),"")</f>
        <v/>
      </c>
      <c r="AS362" t="str">
        <f>IFERROR(SUMPRODUCT((Parfaites!$B362=[6]Sem!$C$2:$C$181)*([6]Sem!$E$2:$G$181=300)),"")</f>
        <v/>
      </c>
      <c r="AT362">
        <f>IFERROR(SUMPRODUCT((Parfaites!$B362=Sem.034!$C$2:$C$181)*(Sem.034!$E$2:$G$181=300)),"")</f>
        <v>0</v>
      </c>
    </row>
    <row r="363" spans="1:46" x14ac:dyDescent="0.25">
      <c r="A363" s="73">
        <v>1360</v>
      </c>
      <c r="B363" s="135">
        <f>'Informations personnelles'!C363</f>
        <v>0</v>
      </c>
      <c r="C363" s="147">
        <f>SUMPRODUCT((Parfaites!B363='Abat-Neuf'!C$2:C$181)*('Abat-Neuf'!E$2:G$181=300))</f>
        <v>0</v>
      </c>
      <c r="D363" s="127">
        <f t="shared" si="5"/>
        <v>0</v>
      </c>
      <c r="E363" s="126">
        <f>IFERROR(C363*Données!$X$25+D363*Données!$X$23,"")</f>
        <v>0</v>
      </c>
      <c r="M363">
        <f>IFERROR(SUMPRODUCT((Parfaites!$B363=Sem.01!$C$2:$C$181)*(Sem.01!$E$2:$G$181=300)),"")</f>
        <v>0</v>
      </c>
      <c r="N363" t="str">
        <f>IFERROR(SUMPRODUCT((Parfaites!$B363=[1]Sem!$C$2:$C$181)*([1]Sem!$E$2:$G$181=300)),"")</f>
        <v/>
      </c>
      <c r="O363">
        <f>IFERROR(SUMPRODUCT((Parfaites!$B363=Sem.03!$C$2:$C$181)*(Sem.03!$E$2:$G$181=300)),"")</f>
        <v>0</v>
      </c>
      <c r="P363" t="str">
        <f>IFERROR(SUMPRODUCT((Parfaites!$B363=[2]Sem!$C$2:$C$181)*([2]Sem!$E$2:$G$181=300)),"")</f>
        <v/>
      </c>
      <c r="Q363" t="str">
        <f>IFERROR(SUMPRODUCT((Parfaites!$B363=[3]Sem!$C$2:$C$181)*([3]Sem!$E$2:$G$181=300)),"")</f>
        <v/>
      </c>
      <c r="R363" t="str">
        <f>IFERROR(SUMPRODUCT((Parfaites!$B363=[4]Sem!$C$2:$C$181)*([4]Sem!$E$2:$G$181=300)),"")</f>
        <v/>
      </c>
      <c r="S363" t="str">
        <f>IFERROR(SUMPRODUCT((Parfaites!$B363=[5]Sem!$C$2:$C$181)*([5]Sem!$E$2:$G$181=300)),"")</f>
        <v/>
      </c>
      <c r="T363" t="str">
        <f>IFERROR(SUMPRODUCT((Parfaites!$B363=[17]Sem!$C$2:$C$181)*([17]Sem!$E$2:$G$181=300)),"")</f>
        <v/>
      </c>
      <c r="U363" t="str">
        <f>IFERROR(SUMPRODUCT((Parfaites!$B363=[18]Sem!$C$2:$C$181)*([18]Sem!$E$2:$G$181=300)),"")</f>
        <v/>
      </c>
      <c r="V363" t="str">
        <f>IFERROR(SUMPRODUCT((Parfaites!$B363=[19]Sem!$C$2:$C$181)*([19]Sem!$E$2:$G$181=300)),"")</f>
        <v/>
      </c>
      <c r="W363" t="str">
        <f>IFERROR(SUMPRODUCT((Parfaites!$B363=[20]Sem!$C$2:$C$181)*([20]Sem!$E$2:$G$181=300)),"")</f>
        <v/>
      </c>
      <c r="X363" t="str">
        <f>IFERROR(SUMPRODUCT((Parfaites!$B363=[21]Sem!$C$2:$C$181)*([21]Sem!$E$2:$G$181=300)),"")</f>
        <v/>
      </c>
      <c r="Y363" t="str">
        <f>IFERROR(SUMPRODUCT((Parfaites!$B363=[22]Sem!$C$2:$C$181)*([22]Sem!$E$2:$G$181=300)),"")</f>
        <v/>
      </c>
      <c r="Z363" t="str">
        <f>IFERROR(SUMPRODUCT((Parfaites!$B363=[23]Sem!$C$2:$C$181)*([23]Sem!$E$2:$G$181=300)),"")</f>
        <v/>
      </c>
      <c r="AA363">
        <f>IFERROR(SUMPRODUCT((Parfaites!$B363=Sem.015!$C$2:$C$181)*(Sem.015!$E$2:$G$181=300)),"")</f>
        <v>0</v>
      </c>
      <c r="AB363" t="str">
        <f>IFERROR(SUMPRODUCT((Parfaites!$B363=[24]Sem!$C$2:$C$181)*([24]Sem!$E$2:$G$181=300)),"")</f>
        <v/>
      </c>
      <c r="AC363" t="str">
        <f>IFERROR(SUMPRODUCT((Parfaites!$B363=[25]Sem!$C$2:$C$181)*([25]Sem!$E$2:$G$181=300)),"")</f>
        <v/>
      </c>
      <c r="AD363" t="str">
        <f>IFERROR(SUMPRODUCT((Parfaites!$B363=[26]Sem!$C$2:$C$181)*([26]Sem!$E$2:$G$181=300)),"")</f>
        <v/>
      </c>
      <c r="AE363" t="str">
        <f>IFERROR(SUMPRODUCT((Parfaites!$B363=[27]Sem!$C$2:$C$181)*([27]Sem!$E$2:$G$181=300)),"")</f>
        <v/>
      </c>
      <c r="AF363" t="str">
        <f>IFERROR(SUMPRODUCT((Parfaites!$B363=[28]Sem!$C$2:$C$181)*([28]Sem!$E$2:$G$181=300)),"")</f>
        <v/>
      </c>
      <c r="AG363" t="str">
        <f>IFERROR(SUMPRODUCT((Parfaites!$B363=[29]Sem!$C$2:$C$181)*([29]Sem!$E$2:$G$181=300)),"")</f>
        <v/>
      </c>
      <c r="AH363" t="str">
        <f>IFERROR(SUMPRODUCT((Parfaites!$B363=[16]Sem!$C$2:$C$181)*([16]Sem!$E$2:$G$181=300)),"")</f>
        <v/>
      </c>
      <c r="AI363" t="str">
        <f>IFERROR(SUMPRODUCT((Parfaites!$B363=[15]Sem!$C$2:$C$181)*([15]Sem!$E$2:$G$181=300)),"")</f>
        <v/>
      </c>
      <c r="AJ363" t="str">
        <f>IFERROR(SUMPRODUCT((Parfaites!$B363=[14]Sem!$C$2:$C$181)*([14]Sem!$E$2:$G$181=300)),"")</f>
        <v/>
      </c>
      <c r="AK363" t="str">
        <f>IFERROR(SUMPRODUCT((Parfaites!$B363=[13]Sem!$C$2:$C$181)*([13]Sem!$E$2:$G$181=300)),"")</f>
        <v/>
      </c>
      <c r="AL363" t="str">
        <f>IFERROR(SUMPRODUCT((Parfaites!$B363=[12]Sem!$C$2:$C$181)*([12]Sem!$E$2:$G$181=300)),"")</f>
        <v/>
      </c>
      <c r="AM363" t="str">
        <f>IFERROR(SUMPRODUCT((Parfaites!$B363=[11]Sem!$C$2:$C$181)*([11]Sem!$E$2:$G$181=300)),"")</f>
        <v/>
      </c>
      <c r="AN363" t="str">
        <f>IFERROR(SUMPRODUCT((Parfaites!$B363=[10]Sem!$C$2:$C$181)*([10]Sem!$E$2:$G$181=300)),"")</f>
        <v/>
      </c>
      <c r="AO363" t="str">
        <f>IFERROR(SUMPRODUCT((Parfaites!$B363=[9]Sem!$C$2:$C$181)*([9]Sem!$E$2:$G$181=300)),"")</f>
        <v/>
      </c>
      <c r="AP363">
        <f>IFERROR(SUMPRODUCT((Parfaites!$B363=Sem.030!$C$2:$C$181)*(Sem.030!$E$2:$G$181=300)),"")</f>
        <v>0</v>
      </c>
      <c r="AQ363" t="str">
        <f>IFERROR(SUMPRODUCT((Parfaites!$B363=[8]Sem!$C$2:$C$181)*([8]Sem!$E$2:$G$181=300)),"")</f>
        <v/>
      </c>
      <c r="AR363" t="str">
        <f>IFERROR(SUMPRODUCT((Parfaites!$B363=[7]Sem!$C$2:$C$181)*([7]Sem!$E$2:$G$181=300)),"")</f>
        <v/>
      </c>
      <c r="AS363" t="str">
        <f>IFERROR(SUMPRODUCT((Parfaites!$B363=[6]Sem!$C$2:$C$181)*([6]Sem!$E$2:$G$181=300)),"")</f>
        <v/>
      </c>
      <c r="AT363">
        <f>IFERROR(SUMPRODUCT((Parfaites!$B363=Sem.034!$C$2:$C$181)*(Sem.034!$E$2:$G$181=300)),"")</f>
        <v>0</v>
      </c>
    </row>
    <row r="364" spans="1:46" x14ac:dyDescent="0.25">
      <c r="A364" s="73">
        <v>1361</v>
      </c>
      <c r="B364" s="135">
        <f>'Informations personnelles'!C364</f>
        <v>0</v>
      </c>
      <c r="C364" s="147">
        <f>SUMPRODUCT((Parfaites!B364='Abat-Neuf'!C$2:C$181)*('Abat-Neuf'!E$2:G$181=300))</f>
        <v>0</v>
      </c>
      <c r="D364" s="127">
        <f t="shared" si="5"/>
        <v>0</v>
      </c>
      <c r="E364" s="126">
        <f>IFERROR(C364*Données!$X$25+D364*Données!$X$23,"")</f>
        <v>0</v>
      </c>
      <c r="M364">
        <f>IFERROR(SUMPRODUCT((Parfaites!$B364=Sem.01!$C$2:$C$181)*(Sem.01!$E$2:$G$181=300)),"")</f>
        <v>0</v>
      </c>
      <c r="N364" t="str">
        <f>IFERROR(SUMPRODUCT((Parfaites!$B364=[1]Sem!$C$2:$C$181)*([1]Sem!$E$2:$G$181=300)),"")</f>
        <v/>
      </c>
      <c r="O364">
        <f>IFERROR(SUMPRODUCT((Parfaites!$B364=Sem.03!$C$2:$C$181)*(Sem.03!$E$2:$G$181=300)),"")</f>
        <v>0</v>
      </c>
      <c r="P364" t="str">
        <f>IFERROR(SUMPRODUCT((Parfaites!$B364=[2]Sem!$C$2:$C$181)*([2]Sem!$E$2:$G$181=300)),"")</f>
        <v/>
      </c>
      <c r="Q364" t="str">
        <f>IFERROR(SUMPRODUCT((Parfaites!$B364=[3]Sem!$C$2:$C$181)*([3]Sem!$E$2:$G$181=300)),"")</f>
        <v/>
      </c>
      <c r="R364" t="str">
        <f>IFERROR(SUMPRODUCT((Parfaites!$B364=[4]Sem!$C$2:$C$181)*([4]Sem!$E$2:$G$181=300)),"")</f>
        <v/>
      </c>
      <c r="S364" t="str">
        <f>IFERROR(SUMPRODUCT((Parfaites!$B364=[5]Sem!$C$2:$C$181)*([5]Sem!$E$2:$G$181=300)),"")</f>
        <v/>
      </c>
      <c r="T364" t="str">
        <f>IFERROR(SUMPRODUCT((Parfaites!$B364=[17]Sem!$C$2:$C$181)*([17]Sem!$E$2:$G$181=300)),"")</f>
        <v/>
      </c>
      <c r="U364" t="str">
        <f>IFERROR(SUMPRODUCT((Parfaites!$B364=[18]Sem!$C$2:$C$181)*([18]Sem!$E$2:$G$181=300)),"")</f>
        <v/>
      </c>
      <c r="V364" t="str">
        <f>IFERROR(SUMPRODUCT((Parfaites!$B364=[19]Sem!$C$2:$C$181)*([19]Sem!$E$2:$G$181=300)),"")</f>
        <v/>
      </c>
      <c r="W364" t="str">
        <f>IFERROR(SUMPRODUCT((Parfaites!$B364=[20]Sem!$C$2:$C$181)*([20]Sem!$E$2:$G$181=300)),"")</f>
        <v/>
      </c>
      <c r="X364" t="str">
        <f>IFERROR(SUMPRODUCT((Parfaites!$B364=[21]Sem!$C$2:$C$181)*([21]Sem!$E$2:$G$181=300)),"")</f>
        <v/>
      </c>
      <c r="Y364" t="str">
        <f>IFERROR(SUMPRODUCT((Parfaites!$B364=[22]Sem!$C$2:$C$181)*([22]Sem!$E$2:$G$181=300)),"")</f>
        <v/>
      </c>
      <c r="Z364" t="str">
        <f>IFERROR(SUMPRODUCT((Parfaites!$B364=[23]Sem!$C$2:$C$181)*([23]Sem!$E$2:$G$181=300)),"")</f>
        <v/>
      </c>
      <c r="AA364">
        <f>IFERROR(SUMPRODUCT((Parfaites!$B364=Sem.015!$C$2:$C$181)*(Sem.015!$E$2:$G$181=300)),"")</f>
        <v>0</v>
      </c>
      <c r="AB364" t="str">
        <f>IFERROR(SUMPRODUCT((Parfaites!$B364=[24]Sem!$C$2:$C$181)*([24]Sem!$E$2:$G$181=300)),"")</f>
        <v/>
      </c>
      <c r="AC364" t="str">
        <f>IFERROR(SUMPRODUCT((Parfaites!$B364=[25]Sem!$C$2:$C$181)*([25]Sem!$E$2:$G$181=300)),"")</f>
        <v/>
      </c>
      <c r="AD364" t="str">
        <f>IFERROR(SUMPRODUCT((Parfaites!$B364=[26]Sem!$C$2:$C$181)*([26]Sem!$E$2:$G$181=300)),"")</f>
        <v/>
      </c>
      <c r="AE364" t="str">
        <f>IFERROR(SUMPRODUCT((Parfaites!$B364=[27]Sem!$C$2:$C$181)*([27]Sem!$E$2:$G$181=300)),"")</f>
        <v/>
      </c>
      <c r="AF364" t="str">
        <f>IFERROR(SUMPRODUCT((Parfaites!$B364=[28]Sem!$C$2:$C$181)*([28]Sem!$E$2:$G$181=300)),"")</f>
        <v/>
      </c>
      <c r="AG364" t="str">
        <f>IFERROR(SUMPRODUCT((Parfaites!$B364=[29]Sem!$C$2:$C$181)*([29]Sem!$E$2:$G$181=300)),"")</f>
        <v/>
      </c>
      <c r="AH364" t="str">
        <f>IFERROR(SUMPRODUCT((Parfaites!$B364=[16]Sem!$C$2:$C$181)*([16]Sem!$E$2:$G$181=300)),"")</f>
        <v/>
      </c>
      <c r="AI364" t="str">
        <f>IFERROR(SUMPRODUCT((Parfaites!$B364=[15]Sem!$C$2:$C$181)*([15]Sem!$E$2:$G$181=300)),"")</f>
        <v/>
      </c>
      <c r="AJ364" t="str">
        <f>IFERROR(SUMPRODUCT((Parfaites!$B364=[14]Sem!$C$2:$C$181)*([14]Sem!$E$2:$G$181=300)),"")</f>
        <v/>
      </c>
      <c r="AK364" t="str">
        <f>IFERROR(SUMPRODUCT((Parfaites!$B364=[13]Sem!$C$2:$C$181)*([13]Sem!$E$2:$G$181=300)),"")</f>
        <v/>
      </c>
      <c r="AL364" t="str">
        <f>IFERROR(SUMPRODUCT((Parfaites!$B364=[12]Sem!$C$2:$C$181)*([12]Sem!$E$2:$G$181=300)),"")</f>
        <v/>
      </c>
      <c r="AM364" t="str">
        <f>IFERROR(SUMPRODUCT((Parfaites!$B364=[11]Sem!$C$2:$C$181)*([11]Sem!$E$2:$G$181=300)),"")</f>
        <v/>
      </c>
      <c r="AN364" t="str">
        <f>IFERROR(SUMPRODUCT((Parfaites!$B364=[10]Sem!$C$2:$C$181)*([10]Sem!$E$2:$G$181=300)),"")</f>
        <v/>
      </c>
      <c r="AO364" t="str">
        <f>IFERROR(SUMPRODUCT((Parfaites!$B364=[9]Sem!$C$2:$C$181)*([9]Sem!$E$2:$G$181=300)),"")</f>
        <v/>
      </c>
      <c r="AP364">
        <f>IFERROR(SUMPRODUCT((Parfaites!$B364=Sem.030!$C$2:$C$181)*(Sem.030!$E$2:$G$181=300)),"")</f>
        <v>0</v>
      </c>
      <c r="AQ364" t="str">
        <f>IFERROR(SUMPRODUCT((Parfaites!$B364=[8]Sem!$C$2:$C$181)*([8]Sem!$E$2:$G$181=300)),"")</f>
        <v/>
      </c>
      <c r="AR364" t="str">
        <f>IFERROR(SUMPRODUCT((Parfaites!$B364=[7]Sem!$C$2:$C$181)*([7]Sem!$E$2:$G$181=300)),"")</f>
        <v/>
      </c>
      <c r="AS364" t="str">
        <f>IFERROR(SUMPRODUCT((Parfaites!$B364=[6]Sem!$C$2:$C$181)*([6]Sem!$E$2:$G$181=300)),"")</f>
        <v/>
      </c>
      <c r="AT364">
        <f>IFERROR(SUMPRODUCT((Parfaites!$B364=Sem.034!$C$2:$C$181)*(Sem.034!$E$2:$G$181=300)),"")</f>
        <v>0</v>
      </c>
    </row>
    <row r="365" spans="1:46" x14ac:dyDescent="0.25">
      <c r="A365" s="73">
        <v>1362</v>
      </c>
      <c r="B365" s="135">
        <f>'Informations personnelles'!C365</f>
        <v>0</v>
      </c>
      <c r="C365" s="147">
        <f>SUMPRODUCT((Parfaites!B365='Abat-Neuf'!C$2:C$181)*('Abat-Neuf'!E$2:G$181=300))</f>
        <v>0</v>
      </c>
      <c r="D365" s="127">
        <f t="shared" si="5"/>
        <v>0</v>
      </c>
      <c r="E365" s="126">
        <f>IFERROR(C365*Données!$X$25+D365*Données!$X$23,"")</f>
        <v>0</v>
      </c>
      <c r="M365">
        <f>IFERROR(SUMPRODUCT((Parfaites!$B365=Sem.01!$C$2:$C$181)*(Sem.01!$E$2:$G$181=300)),"")</f>
        <v>0</v>
      </c>
      <c r="N365" t="str">
        <f>IFERROR(SUMPRODUCT((Parfaites!$B365=[1]Sem!$C$2:$C$181)*([1]Sem!$E$2:$G$181=300)),"")</f>
        <v/>
      </c>
      <c r="O365">
        <f>IFERROR(SUMPRODUCT((Parfaites!$B365=Sem.03!$C$2:$C$181)*(Sem.03!$E$2:$G$181=300)),"")</f>
        <v>0</v>
      </c>
      <c r="P365" t="str">
        <f>IFERROR(SUMPRODUCT((Parfaites!$B365=[2]Sem!$C$2:$C$181)*([2]Sem!$E$2:$G$181=300)),"")</f>
        <v/>
      </c>
      <c r="Q365" t="str">
        <f>IFERROR(SUMPRODUCT((Parfaites!$B365=[3]Sem!$C$2:$C$181)*([3]Sem!$E$2:$G$181=300)),"")</f>
        <v/>
      </c>
      <c r="R365" t="str">
        <f>IFERROR(SUMPRODUCT((Parfaites!$B365=[4]Sem!$C$2:$C$181)*([4]Sem!$E$2:$G$181=300)),"")</f>
        <v/>
      </c>
      <c r="S365" t="str">
        <f>IFERROR(SUMPRODUCT((Parfaites!$B365=[5]Sem!$C$2:$C$181)*([5]Sem!$E$2:$G$181=300)),"")</f>
        <v/>
      </c>
      <c r="T365" t="str">
        <f>IFERROR(SUMPRODUCT((Parfaites!$B365=[17]Sem!$C$2:$C$181)*([17]Sem!$E$2:$G$181=300)),"")</f>
        <v/>
      </c>
      <c r="U365" t="str">
        <f>IFERROR(SUMPRODUCT((Parfaites!$B365=[18]Sem!$C$2:$C$181)*([18]Sem!$E$2:$G$181=300)),"")</f>
        <v/>
      </c>
      <c r="V365" t="str">
        <f>IFERROR(SUMPRODUCT((Parfaites!$B365=[19]Sem!$C$2:$C$181)*([19]Sem!$E$2:$G$181=300)),"")</f>
        <v/>
      </c>
      <c r="W365" t="str">
        <f>IFERROR(SUMPRODUCT((Parfaites!$B365=[20]Sem!$C$2:$C$181)*([20]Sem!$E$2:$G$181=300)),"")</f>
        <v/>
      </c>
      <c r="X365" t="str">
        <f>IFERROR(SUMPRODUCT((Parfaites!$B365=[21]Sem!$C$2:$C$181)*([21]Sem!$E$2:$G$181=300)),"")</f>
        <v/>
      </c>
      <c r="Y365" t="str">
        <f>IFERROR(SUMPRODUCT((Parfaites!$B365=[22]Sem!$C$2:$C$181)*([22]Sem!$E$2:$G$181=300)),"")</f>
        <v/>
      </c>
      <c r="Z365" t="str">
        <f>IFERROR(SUMPRODUCT((Parfaites!$B365=[23]Sem!$C$2:$C$181)*([23]Sem!$E$2:$G$181=300)),"")</f>
        <v/>
      </c>
      <c r="AA365">
        <f>IFERROR(SUMPRODUCT((Parfaites!$B365=Sem.015!$C$2:$C$181)*(Sem.015!$E$2:$G$181=300)),"")</f>
        <v>0</v>
      </c>
      <c r="AB365" t="str">
        <f>IFERROR(SUMPRODUCT((Parfaites!$B365=[24]Sem!$C$2:$C$181)*([24]Sem!$E$2:$G$181=300)),"")</f>
        <v/>
      </c>
      <c r="AC365" t="str">
        <f>IFERROR(SUMPRODUCT((Parfaites!$B365=[25]Sem!$C$2:$C$181)*([25]Sem!$E$2:$G$181=300)),"")</f>
        <v/>
      </c>
      <c r="AD365" t="str">
        <f>IFERROR(SUMPRODUCT((Parfaites!$B365=[26]Sem!$C$2:$C$181)*([26]Sem!$E$2:$G$181=300)),"")</f>
        <v/>
      </c>
      <c r="AE365" t="str">
        <f>IFERROR(SUMPRODUCT((Parfaites!$B365=[27]Sem!$C$2:$C$181)*([27]Sem!$E$2:$G$181=300)),"")</f>
        <v/>
      </c>
      <c r="AF365" t="str">
        <f>IFERROR(SUMPRODUCT((Parfaites!$B365=[28]Sem!$C$2:$C$181)*([28]Sem!$E$2:$G$181=300)),"")</f>
        <v/>
      </c>
      <c r="AG365" t="str">
        <f>IFERROR(SUMPRODUCT((Parfaites!$B365=[29]Sem!$C$2:$C$181)*([29]Sem!$E$2:$G$181=300)),"")</f>
        <v/>
      </c>
      <c r="AH365" t="str">
        <f>IFERROR(SUMPRODUCT((Parfaites!$B365=[16]Sem!$C$2:$C$181)*([16]Sem!$E$2:$G$181=300)),"")</f>
        <v/>
      </c>
      <c r="AI365" t="str">
        <f>IFERROR(SUMPRODUCT((Parfaites!$B365=[15]Sem!$C$2:$C$181)*([15]Sem!$E$2:$G$181=300)),"")</f>
        <v/>
      </c>
      <c r="AJ365" t="str">
        <f>IFERROR(SUMPRODUCT((Parfaites!$B365=[14]Sem!$C$2:$C$181)*([14]Sem!$E$2:$G$181=300)),"")</f>
        <v/>
      </c>
      <c r="AK365" t="str">
        <f>IFERROR(SUMPRODUCT((Parfaites!$B365=[13]Sem!$C$2:$C$181)*([13]Sem!$E$2:$G$181=300)),"")</f>
        <v/>
      </c>
      <c r="AL365" t="str">
        <f>IFERROR(SUMPRODUCT((Parfaites!$B365=[12]Sem!$C$2:$C$181)*([12]Sem!$E$2:$G$181=300)),"")</f>
        <v/>
      </c>
      <c r="AM365" t="str">
        <f>IFERROR(SUMPRODUCT((Parfaites!$B365=[11]Sem!$C$2:$C$181)*([11]Sem!$E$2:$G$181=300)),"")</f>
        <v/>
      </c>
      <c r="AN365" t="str">
        <f>IFERROR(SUMPRODUCT((Parfaites!$B365=[10]Sem!$C$2:$C$181)*([10]Sem!$E$2:$G$181=300)),"")</f>
        <v/>
      </c>
      <c r="AO365" t="str">
        <f>IFERROR(SUMPRODUCT((Parfaites!$B365=[9]Sem!$C$2:$C$181)*([9]Sem!$E$2:$G$181=300)),"")</f>
        <v/>
      </c>
      <c r="AP365">
        <f>IFERROR(SUMPRODUCT((Parfaites!$B365=Sem.030!$C$2:$C$181)*(Sem.030!$E$2:$G$181=300)),"")</f>
        <v>0</v>
      </c>
      <c r="AQ365" t="str">
        <f>IFERROR(SUMPRODUCT((Parfaites!$B365=[8]Sem!$C$2:$C$181)*([8]Sem!$E$2:$G$181=300)),"")</f>
        <v/>
      </c>
      <c r="AR365" t="str">
        <f>IFERROR(SUMPRODUCT((Parfaites!$B365=[7]Sem!$C$2:$C$181)*([7]Sem!$E$2:$G$181=300)),"")</f>
        <v/>
      </c>
      <c r="AS365" t="str">
        <f>IFERROR(SUMPRODUCT((Parfaites!$B365=[6]Sem!$C$2:$C$181)*([6]Sem!$E$2:$G$181=300)),"")</f>
        <v/>
      </c>
      <c r="AT365">
        <f>IFERROR(SUMPRODUCT((Parfaites!$B365=Sem.034!$C$2:$C$181)*(Sem.034!$E$2:$G$181=300)),"")</f>
        <v>0</v>
      </c>
    </row>
    <row r="366" spans="1:46" x14ac:dyDescent="0.25">
      <c r="A366" s="73">
        <v>1363</v>
      </c>
      <c r="B366" s="135">
        <f>'Informations personnelles'!C366</f>
        <v>0</v>
      </c>
      <c r="C366" s="147">
        <f>SUMPRODUCT((Parfaites!B366='Abat-Neuf'!C$2:C$181)*('Abat-Neuf'!E$2:G$181=300))</f>
        <v>0</v>
      </c>
      <c r="D366" s="127">
        <f t="shared" si="5"/>
        <v>0</v>
      </c>
      <c r="E366" s="126">
        <f>IFERROR(C366*Données!$X$25+D366*Données!$X$23,"")</f>
        <v>0</v>
      </c>
      <c r="M366">
        <f>IFERROR(SUMPRODUCT((Parfaites!$B366=Sem.01!$C$2:$C$181)*(Sem.01!$E$2:$G$181=300)),"")</f>
        <v>0</v>
      </c>
      <c r="N366" t="str">
        <f>IFERROR(SUMPRODUCT((Parfaites!$B366=[1]Sem!$C$2:$C$181)*([1]Sem!$E$2:$G$181=300)),"")</f>
        <v/>
      </c>
      <c r="O366">
        <f>IFERROR(SUMPRODUCT((Parfaites!$B366=Sem.03!$C$2:$C$181)*(Sem.03!$E$2:$G$181=300)),"")</f>
        <v>0</v>
      </c>
      <c r="P366" t="str">
        <f>IFERROR(SUMPRODUCT((Parfaites!$B366=[2]Sem!$C$2:$C$181)*([2]Sem!$E$2:$G$181=300)),"")</f>
        <v/>
      </c>
      <c r="Q366" t="str">
        <f>IFERROR(SUMPRODUCT((Parfaites!$B366=[3]Sem!$C$2:$C$181)*([3]Sem!$E$2:$G$181=300)),"")</f>
        <v/>
      </c>
      <c r="R366" t="str">
        <f>IFERROR(SUMPRODUCT((Parfaites!$B366=[4]Sem!$C$2:$C$181)*([4]Sem!$E$2:$G$181=300)),"")</f>
        <v/>
      </c>
      <c r="S366" t="str">
        <f>IFERROR(SUMPRODUCT((Parfaites!$B366=[5]Sem!$C$2:$C$181)*([5]Sem!$E$2:$G$181=300)),"")</f>
        <v/>
      </c>
      <c r="T366" t="str">
        <f>IFERROR(SUMPRODUCT((Parfaites!$B366=[17]Sem!$C$2:$C$181)*([17]Sem!$E$2:$G$181=300)),"")</f>
        <v/>
      </c>
      <c r="U366" t="str">
        <f>IFERROR(SUMPRODUCT((Parfaites!$B366=[18]Sem!$C$2:$C$181)*([18]Sem!$E$2:$G$181=300)),"")</f>
        <v/>
      </c>
      <c r="V366" t="str">
        <f>IFERROR(SUMPRODUCT((Parfaites!$B366=[19]Sem!$C$2:$C$181)*([19]Sem!$E$2:$G$181=300)),"")</f>
        <v/>
      </c>
      <c r="W366" t="str">
        <f>IFERROR(SUMPRODUCT((Parfaites!$B366=[20]Sem!$C$2:$C$181)*([20]Sem!$E$2:$G$181=300)),"")</f>
        <v/>
      </c>
      <c r="X366" t="str">
        <f>IFERROR(SUMPRODUCT((Parfaites!$B366=[21]Sem!$C$2:$C$181)*([21]Sem!$E$2:$G$181=300)),"")</f>
        <v/>
      </c>
      <c r="Y366" t="str">
        <f>IFERROR(SUMPRODUCT((Parfaites!$B366=[22]Sem!$C$2:$C$181)*([22]Sem!$E$2:$G$181=300)),"")</f>
        <v/>
      </c>
      <c r="Z366" t="str">
        <f>IFERROR(SUMPRODUCT((Parfaites!$B366=[23]Sem!$C$2:$C$181)*([23]Sem!$E$2:$G$181=300)),"")</f>
        <v/>
      </c>
      <c r="AA366">
        <f>IFERROR(SUMPRODUCT((Parfaites!$B366=Sem.015!$C$2:$C$181)*(Sem.015!$E$2:$G$181=300)),"")</f>
        <v>0</v>
      </c>
      <c r="AB366" t="str">
        <f>IFERROR(SUMPRODUCT((Parfaites!$B366=[24]Sem!$C$2:$C$181)*([24]Sem!$E$2:$G$181=300)),"")</f>
        <v/>
      </c>
      <c r="AC366" t="str">
        <f>IFERROR(SUMPRODUCT((Parfaites!$B366=[25]Sem!$C$2:$C$181)*([25]Sem!$E$2:$G$181=300)),"")</f>
        <v/>
      </c>
      <c r="AD366" t="str">
        <f>IFERROR(SUMPRODUCT((Parfaites!$B366=[26]Sem!$C$2:$C$181)*([26]Sem!$E$2:$G$181=300)),"")</f>
        <v/>
      </c>
      <c r="AE366" t="str">
        <f>IFERROR(SUMPRODUCT((Parfaites!$B366=[27]Sem!$C$2:$C$181)*([27]Sem!$E$2:$G$181=300)),"")</f>
        <v/>
      </c>
      <c r="AF366" t="str">
        <f>IFERROR(SUMPRODUCT((Parfaites!$B366=[28]Sem!$C$2:$C$181)*([28]Sem!$E$2:$G$181=300)),"")</f>
        <v/>
      </c>
      <c r="AG366" t="str">
        <f>IFERROR(SUMPRODUCT((Parfaites!$B366=[29]Sem!$C$2:$C$181)*([29]Sem!$E$2:$G$181=300)),"")</f>
        <v/>
      </c>
      <c r="AH366" t="str">
        <f>IFERROR(SUMPRODUCT((Parfaites!$B366=[16]Sem!$C$2:$C$181)*([16]Sem!$E$2:$G$181=300)),"")</f>
        <v/>
      </c>
      <c r="AI366" t="str">
        <f>IFERROR(SUMPRODUCT((Parfaites!$B366=[15]Sem!$C$2:$C$181)*([15]Sem!$E$2:$G$181=300)),"")</f>
        <v/>
      </c>
      <c r="AJ366" t="str">
        <f>IFERROR(SUMPRODUCT((Parfaites!$B366=[14]Sem!$C$2:$C$181)*([14]Sem!$E$2:$G$181=300)),"")</f>
        <v/>
      </c>
      <c r="AK366" t="str">
        <f>IFERROR(SUMPRODUCT((Parfaites!$B366=[13]Sem!$C$2:$C$181)*([13]Sem!$E$2:$G$181=300)),"")</f>
        <v/>
      </c>
      <c r="AL366" t="str">
        <f>IFERROR(SUMPRODUCT((Parfaites!$B366=[12]Sem!$C$2:$C$181)*([12]Sem!$E$2:$G$181=300)),"")</f>
        <v/>
      </c>
      <c r="AM366" t="str">
        <f>IFERROR(SUMPRODUCT((Parfaites!$B366=[11]Sem!$C$2:$C$181)*([11]Sem!$E$2:$G$181=300)),"")</f>
        <v/>
      </c>
      <c r="AN366" t="str">
        <f>IFERROR(SUMPRODUCT((Parfaites!$B366=[10]Sem!$C$2:$C$181)*([10]Sem!$E$2:$G$181=300)),"")</f>
        <v/>
      </c>
      <c r="AO366" t="str">
        <f>IFERROR(SUMPRODUCT((Parfaites!$B366=[9]Sem!$C$2:$C$181)*([9]Sem!$E$2:$G$181=300)),"")</f>
        <v/>
      </c>
      <c r="AP366">
        <f>IFERROR(SUMPRODUCT((Parfaites!$B366=Sem.030!$C$2:$C$181)*(Sem.030!$E$2:$G$181=300)),"")</f>
        <v>0</v>
      </c>
      <c r="AQ366" t="str">
        <f>IFERROR(SUMPRODUCT((Parfaites!$B366=[8]Sem!$C$2:$C$181)*([8]Sem!$E$2:$G$181=300)),"")</f>
        <v/>
      </c>
      <c r="AR366" t="str">
        <f>IFERROR(SUMPRODUCT((Parfaites!$B366=[7]Sem!$C$2:$C$181)*([7]Sem!$E$2:$G$181=300)),"")</f>
        <v/>
      </c>
      <c r="AS366" t="str">
        <f>IFERROR(SUMPRODUCT((Parfaites!$B366=[6]Sem!$C$2:$C$181)*([6]Sem!$E$2:$G$181=300)),"")</f>
        <v/>
      </c>
      <c r="AT366">
        <f>IFERROR(SUMPRODUCT((Parfaites!$B366=Sem.034!$C$2:$C$181)*(Sem.034!$E$2:$G$181=300)),"")</f>
        <v>0</v>
      </c>
    </row>
    <row r="367" spans="1:46" x14ac:dyDescent="0.25">
      <c r="A367" s="73">
        <v>1364</v>
      </c>
      <c r="B367" s="135">
        <f>'Informations personnelles'!C367</f>
        <v>0</v>
      </c>
      <c r="C367" s="147">
        <f>SUMPRODUCT((Parfaites!B367='Abat-Neuf'!C$2:C$181)*('Abat-Neuf'!E$2:G$181=300))</f>
        <v>0</v>
      </c>
      <c r="D367" s="127">
        <f t="shared" si="5"/>
        <v>0</v>
      </c>
      <c r="E367" s="126">
        <f>IFERROR(C367*Données!$X$25+D367*Données!$X$23,"")</f>
        <v>0</v>
      </c>
      <c r="M367">
        <f>IFERROR(SUMPRODUCT((Parfaites!$B367=Sem.01!$C$2:$C$181)*(Sem.01!$E$2:$G$181=300)),"")</f>
        <v>0</v>
      </c>
      <c r="N367" t="str">
        <f>IFERROR(SUMPRODUCT((Parfaites!$B367=[1]Sem!$C$2:$C$181)*([1]Sem!$E$2:$G$181=300)),"")</f>
        <v/>
      </c>
      <c r="O367">
        <f>IFERROR(SUMPRODUCT((Parfaites!$B367=Sem.03!$C$2:$C$181)*(Sem.03!$E$2:$G$181=300)),"")</f>
        <v>0</v>
      </c>
      <c r="P367" t="str">
        <f>IFERROR(SUMPRODUCT((Parfaites!$B367=[2]Sem!$C$2:$C$181)*([2]Sem!$E$2:$G$181=300)),"")</f>
        <v/>
      </c>
      <c r="Q367" t="str">
        <f>IFERROR(SUMPRODUCT((Parfaites!$B367=[3]Sem!$C$2:$C$181)*([3]Sem!$E$2:$G$181=300)),"")</f>
        <v/>
      </c>
      <c r="R367" t="str">
        <f>IFERROR(SUMPRODUCT((Parfaites!$B367=[4]Sem!$C$2:$C$181)*([4]Sem!$E$2:$G$181=300)),"")</f>
        <v/>
      </c>
      <c r="S367" t="str">
        <f>IFERROR(SUMPRODUCT((Parfaites!$B367=[5]Sem!$C$2:$C$181)*([5]Sem!$E$2:$G$181=300)),"")</f>
        <v/>
      </c>
      <c r="T367" t="str">
        <f>IFERROR(SUMPRODUCT((Parfaites!$B367=[17]Sem!$C$2:$C$181)*([17]Sem!$E$2:$G$181=300)),"")</f>
        <v/>
      </c>
      <c r="U367" t="str">
        <f>IFERROR(SUMPRODUCT((Parfaites!$B367=[18]Sem!$C$2:$C$181)*([18]Sem!$E$2:$G$181=300)),"")</f>
        <v/>
      </c>
      <c r="V367" t="str">
        <f>IFERROR(SUMPRODUCT((Parfaites!$B367=[19]Sem!$C$2:$C$181)*([19]Sem!$E$2:$G$181=300)),"")</f>
        <v/>
      </c>
      <c r="W367" t="str">
        <f>IFERROR(SUMPRODUCT((Parfaites!$B367=[20]Sem!$C$2:$C$181)*([20]Sem!$E$2:$G$181=300)),"")</f>
        <v/>
      </c>
      <c r="X367" t="str">
        <f>IFERROR(SUMPRODUCT((Parfaites!$B367=[21]Sem!$C$2:$C$181)*([21]Sem!$E$2:$G$181=300)),"")</f>
        <v/>
      </c>
      <c r="Y367" t="str">
        <f>IFERROR(SUMPRODUCT((Parfaites!$B367=[22]Sem!$C$2:$C$181)*([22]Sem!$E$2:$G$181=300)),"")</f>
        <v/>
      </c>
      <c r="Z367" t="str">
        <f>IFERROR(SUMPRODUCT((Parfaites!$B367=[23]Sem!$C$2:$C$181)*([23]Sem!$E$2:$G$181=300)),"")</f>
        <v/>
      </c>
      <c r="AA367">
        <f>IFERROR(SUMPRODUCT((Parfaites!$B367=Sem.015!$C$2:$C$181)*(Sem.015!$E$2:$G$181=300)),"")</f>
        <v>0</v>
      </c>
      <c r="AB367" t="str">
        <f>IFERROR(SUMPRODUCT((Parfaites!$B367=[24]Sem!$C$2:$C$181)*([24]Sem!$E$2:$G$181=300)),"")</f>
        <v/>
      </c>
      <c r="AC367" t="str">
        <f>IFERROR(SUMPRODUCT((Parfaites!$B367=[25]Sem!$C$2:$C$181)*([25]Sem!$E$2:$G$181=300)),"")</f>
        <v/>
      </c>
      <c r="AD367" t="str">
        <f>IFERROR(SUMPRODUCT((Parfaites!$B367=[26]Sem!$C$2:$C$181)*([26]Sem!$E$2:$G$181=300)),"")</f>
        <v/>
      </c>
      <c r="AE367" t="str">
        <f>IFERROR(SUMPRODUCT((Parfaites!$B367=[27]Sem!$C$2:$C$181)*([27]Sem!$E$2:$G$181=300)),"")</f>
        <v/>
      </c>
      <c r="AF367" t="str">
        <f>IFERROR(SUMPRODUCT((Parfaites!$B367=[28]Sem!$C$2:$C$181)*([28]Sem!$E$2:$G$181=300)),"")</f>
        <v/>
      </c>
      <c r="AG367" t="str">
        <f>IFERROR(SUMPRODUCT((Parfaites!$B367=[29]Sem!$C$2:$C$181)*([29]Sem!$E$2:$G$181=300)),"")</f>
        <v/>
      </c>
      <c r="AH367" t="str">
        <f>IFERROR(SUMPRODUCT((Parfaites!$B367=[16]Sem!$C$2:$C$181)*([16]Sem!$E$2:$G$181=300)),"")</f>
        <v/>
      </c>
      <c r="AI367" t="str">
        <f>IFERROR(SUMPRODUCT((Parfaites!$B367=[15]Sem!$C$2:$C$181)*([15]Sem!$E$2:$G$181=300)),"")</f>
        <v/>
      </c>
      <c r="AJ367" t="str">
        <f>IFERROR(SUMPRODUCT((Parfaites!$B367=[14]Sem!$C$2:$C$181)*([14]Sem!$E$2:$G$181=300)),"")</f>
        <v/>
      </c>
      <c r="AK367" t="str">
        <f>IFERROR(SUMPRODUCT((Parfaites!$B367=[13]Sem!$C$2:$C$181)*([13]Sem!$E$2:$G$181=300)),"")</f>
        <v/>
      </c>
      <c r="AL367" t="str">
        <f>IFERROR(SUMPRODUCT((Parfaites!$B367=[12]Sem!$C$2:$C$181)*([12]Sem!$E$2:$G$181=300)),"")</f>
        <v/>
      </c>
      <c r="AM367" t="str">
        <f>IFERROR(SUMPRODUCT((Parfaites!$B367=[11]Sem!$C$2:$C$181)*([11]Sem!$E$2:$G$181=300)),"")</f>
        <v/>
      </c>
      <c r="AN367" t="str">
        <f>IFERROR(SUMPRODUCT((Parfaites!$B367=[10]Sem!$C$2:$C$181)*([10]Sem!$E$2:$G$181=300)),"")</f>
        <v/>
      </c>
      <c r="AO367" t="str">
        <f>IFERROR(SUMPRODUCT((Parfaites!$B367=[9]Sem!$C$2:$C$181)*([9]Sem!$E$2:$G$181=300)),"")</f>
        <v/>
      </c>
      <c r="AP367">
        <f>IFERROR(SUMPRODUCT((Parfaites!$B367=Sem.030!$C$2:$C$181)*(Sem.030!$E$2:$G$181=300)),"")</f>
        <v>0</v>
      </c>
      <c r="AQ367" t="str">
        <f>IFERROR(SUMPRODUCT((Parfaites!$B367=[8]Sem!$C$2:$C$181)*([8]Sem!$E$2:$G$181=300)),"")</f>
        <v/>
      </c>
      <c r="AR367" t="str">
        <f>IFERROR(SUMPRODUCT((Parfaites!$B367=[7]Sem!$C$2:$C$181)*([7]Sem!$E$2:$G$181=300)),"")</f>
        <v/>
      </c>
      <c r="AS367" t="str">
        <f>IFERROR(SUMPRODUCT((Parfaites!$B367=[6]Sem!$C$2:$C$181)*([6]Sem!$E$2:$G$181=300)),"")</f>
        <v/>
      </c>
      <c r="AT367">
        <f>IFERROR(SUMPRODUCT((Parfaites!$B367=Sem.034!$C$2:$C$181)*(Sem.034!$E$2:$G$181=300)),"")</f>
        <v>0</v>
      </c>
    </row>
    <row r="368" spans="1:46" x14ac:dyDescent="0.25">
      <c r="A368" s="73">
        <v>1365</v>
      </c>
      <c r="B368" s="135">
        <f>'Informations personnelles'!C368</f>
        <v>0</v>
      </c>
      <c r="C368" s="147">
        <f>SUMPRODUCT((Parfaites!B368='Abat-Neuf'!C$2:C$181)*('Abat-Neuf'!E$2:G$181=300))</f>
        <v>0</v>
      </c>
      <c r="D368" s="127">
        <f t="shared" si="5"/>
        <v>0</v>
      </c>
      <c r="E368" s="126">
        <f>IFERROR(C368*Données!$X$25+D368*Données!$X$23,"")</f>
        <v>0</v>
      </c>
      <c r="M368">
        <f>IFERROR(SUMPRODUCT((Parfaites!$B368=Sem.01!$C$2:$C$181)*(Sem.01!$E$2:$G$181=300)),"")</f>
        <v>0</v>
      </c>
      <c r="N368" t="str">
        <f>IFERROR(SUMPRODUCT((Parfaites!$B368=[1]Sem!$C$2:$C$181)*([1]Sem!$E$2:$G$181=300)),"")</f>
        <v/>
      </c>
      <c r="O368">
        <f>IFERROR(SUMPRODUCT((Parfaites!$B368=Sem.03!$C$2:$C$181)*(Sem.03!$E$2:$G$181=300)),"")</f>
        <v>0</v>
      </c>
      <c r="P368" t="str">
        <f>IFERROR(SUMPRODUCT((Parfaites!$B368=[2]Sem!$C$2:$C$181)*([2]Sem!$E$2:$G$181=300)),"")</f>
        <v/>
      </c>
      <c r="Q368" t="str">
        <f>IFERROR(SUMPRODUCT((Parfaites!$B368=[3]Sem!$C$2:$C$181)*([3]Sem!$E$2:$G$181=300)),"")</f>
        <v/>
      </c>
      <c r="R368" t="str">
        <f>IFERROR(SUMPRODUCT((Parfaites!$B368=[4]Sem!$C$2:$C$181)*([4]Sem!$E$2:$G$181=300)),"")</f>
        <v/>
      </c>
      <c r="S368" t="str">
        <f>IFERROR(SUMPRODUCT((Parfaites!$B368=[5]Sem!$C$2:$C$181)*([5]Sem!$E$2:$G$181=300)),"")</f>
        <v/>
      </c>
      <c r="T368" t="str">
        <f>IFERROR(SUMPRODUCT((Parfaites!$B368=[17]Sem!$C$2:$C$181)*([17]Sem!$E$2:$G$181=300)),"")</f>
        <v/>
      </c>
      <c r="U368" t="str">
        <f>IFERROR(SUMPRODUCT((Parfaites!$B368=[18]Sem!$C$2:$C$181)*([18]Sem!$E$2:$G$181=300)),"")</f>
        <v/>
      </c>
      <c r="V368" t="str">
        <f>IFERROR(SUMPRODUCT((Parfaites!$B368=[19]Sem!$C$2:$C$181)*([19]Sem!$E$2:$G$181=300)),"")</f>
        <v/>
      </c>
      <c r="W368" t="str">
        <f>IFERROR(SUMPRODUCT((Parfaites!$B368=[20]Sem!$C$2:$C$181)*([20]Sem!$E$2:$G$181=300)),"")</f>
        <v/>
      </c>
      <c r="X368" t="str">
        <f>IFERROR(SUMPRODUCT((Parfaites!$B368=[21]Sem!$C$2:$C$181)*([21]Sem!$E$2:$G$181=300)),"")</f>
        <v/>
      </c>
      <c r="Y368" t="str">
        <f>IFERROR(SUMPRODUCT((Parfaites!$B368=[22]Sem!$C$2:$C$181)*([22]Sem!$E$2:$G$181=300)),"")</f>
        <v/>
      </c>
      <c r="Z368" t="str">
        <f>IFERROR(SUMPRODUCT((Parfaites!$B368=[23]Sem!$C$2:$C$181)*([23]Sem!$E$2:$G$181=300)),"")</f>
        <v/>
      </c>
      <c r="AA368">
        <f>IFERROR(SUMPRODUCT((Parfaites!$B368=Sem.015!$C$2:$C$181)*(Sem.015!$E$2:$G$181=300)),"")</f>
        <v>0</v>
      </c>
      <c r="AB368" t="str">
        <f>IFERROR(SUMPRODUCT((Parfaites!$B368=[24]Sem!$C$2:$C$181)*([24]Sem!$E$2:$G$181=300)),"")</f>
        <v/>
      </c>
      <c r="AC368" t="str">
        <f>IFERROR(SUMPRODUCT((Parfaites!$B368=[25]Sem!$C$2:$C$181)*([25]Sem!$E$2:$G$181=300)),"")</f>
        <v/>
      </c>
      <c r="AD368" t="str">
        <f>IFERROR(SUMPRODUCT((Parfaites!$B368=[26]Sem!$C$2:$C$181)*([26]Sem!$E$2:$G$181=300)),"")</f>
        <v/>
      </c>
      <c r="AE368" t="str">
        <f>IFERROR(SUMPRODUCT((Parfaites!$B368=[27]Sem!$C$2:$C$181)*([27]Sem!$E$2:$G$181=300)),"")</f>
        <v/>
      </c>
      <c r="AF368" t="str">
        <f>IFERROR(SUMPRODUCT((Parfaites!$B368=[28]Sem!$C$2:$C$181)*([28]Sem!$E$2:$G$181=300)),"")</f>
        <v/>
      </c>
      <c r="AG368" t="str">
        <f>IFERROR(SUMPRODUCT((Parfaites!$B368=[29]Sem!$C$2:$C$181)*([29]Sem!$E$2:$G$181=300)),"")</f>
        <v/>
      </c>
      <c r="AH368" t="str">
        <f>IFERROR(SUMPRODUCT((Parfaites!$B368=[16]Sem!$C$2:$C$181)*([16]Sem!$E$2:$G$181=300)),"")</f>
        <v/>
      </c>
      <c r="AI368" t="str">
        <f>IFERROR(SUMPRODUCT((Parfaites!$B368=[15]Sem!$C$2:$C$181)*([15]Sem!$E$2:$G$181=300)),"")</f>
        <v/>
      </c>
      <c r="AJ368" t="str">
        <f>IFERROR(SUMPRODUCT((Parfaites!$B368=[14]Sem!$C$2:$C$181)*([14]Sem!$E$2:$G$181=300)),"")</f>
        <v/>
      </c>
      <c r="AK368" t="str">
        <f>IFERROR(SUMPRODUCT((Parfaites!$B368=[13]Sem!$C$2:$C$181)*([13]Sem!$E$2:$G$181=300)),"")</f>
        <v/>
      </c>
      <c r="AL368" t="str">
        <f>IFERROR(SUMPRODUCT((Parfaites!$B368=[12]Sem!$C$2:$C$181)*([12]Sem!$E$2:$G$181=300)),"")</f>
        <v/>
      </c>
      <c r="AM368" t="str">
        <f>IFERROR(SUMPRODUCT((Parfaites!$B368=[11]Sem!$C$2:$C$181)*([11]Sem!$E$2:$G$181=300)),"")</f>
        <v/>
      </c>
      <c r="AN368" t="str">
        <f>IFERROR(SUMPRODUCT((Parfaites!$B368=[10]Sem!$C$2:$C$181)*([10]Sem!$E$2:$G$181=300)),"")</f>
        <v/>
      </c>
      <c r="AO368" t="str">
        <f>IFERROR(SUMPRODUCT((Parfaites!$B368=[9]Sem!$C$2:$C$181)*([9]Sem!$E$2:$G$181=300)),"")</f>
        <v/>
      </c>
      <c r="AP368">
        <f>IFERROR(SUMPRODUCT((Parfaites!$B368=Sem.030!$C$2:$C$181)*(Sem.030!$E$2:$G$181=300)),"")</f>
        <v>0</v>
      </c>
      <c r="AQ368" t="str">
        <f>IFERROR(SUMPRODUCT((Parfaites!$B368=[8]Sem!$C$2:$C$181)*([8]Sem!$E$2:$G$181=300)),"")</f>
        <v/>
      </c>
      <c r="AR368" t="str">
        <f>IFERROR(SUMPRODUCT((Parfaites!$B368=[7]Sem!$C$2:$C$181)*([7]Sem!$E$2:$G$181=300)),"")</f>
        <v/>
      </c>
      <c r="AS368" t="str">
        <f>IFERROR(SUMPRODUCT((Parfaites!$B368=[6]Sem!$C$2:$C$181)*([6]Sem!$E$2:$G$181=300)),"")</f>
        <v/>
      </c>
      <c r="AT368">
        <f>IFERROR(SUMPRODUCT((Parfaites!$B368=Sem.034!$C$2:$C$181)*(Sem.034!$E$2:$G$181=300)),"")</f>
        <v>0</v>
      </c>
    </row>
    <row r="369" spans="1:46" x14ac:dyDescent="0.25">
      <c r="A369" s="73">
        <v>1366</v>
      </c>
      <c r="B369" s="135">
        <f>'Informations personnelles'!C369</f>
        <v>0</v>
      </c>
      <c r="C369" s="147">
        <f>SUMPRODUCT((Parfaites!B369='Abat-Neuf'!C$2:C$181)*('Abat-Neuf'!E$2:G$181=300))</f>
        <v>0</v>
      </c>
      <c r="D369" s="127">
        <f t="shared" si="5"/>
        <v>0</v>
      </c>
      <c r="E369" s="126">
        <f>IFERROR(C369*Données!$X$25+D369*Données!$X$23,"")</f>
        <v>0</v>
      </c>
      <c r="M369">
        <f>IFERROR(SUMPRODUCT((Parfaites!$B369=Sem.01!$C$2:$C$181)*(Sem.01!$E$2:$G$181=300)),"")</f>
        <v>0</v>
      </c>
      <c r="N369" t="str">
        <f>IFERROR(SUMPRODUCT((Parfaites!$B369=[1]Sem!$C$2:$C$181)*([1]Sem!$E$2:$G$181=300)),"")</f>
        <v/>
      </c>
      <c r="O369">
        <f>IFERROR(SUMPRODUCT((Parfaites!$B369=Sem.03!$C$2:$C$181)*(Sem.03!$E$2:$G$181=300)),"")</f>
        <v>0</v>
      </c>
      <c r="P369" t="str">
        <f>IFERROR(SUMPRODUCT((Parfaites!$B369=[2]Sem!$C$2:$C$181)*([2]Sem!$E$2:$G$181=300)),"")</f>
        <v/>
      </c>
      <c r="Q369" t="str">
        <f>IFERROR(SUMPRODUCT((Parfaites!$B369=[3]Sem!$C$2:$C$181)*([3]Sem!$E$2:$G$181=300)),"")</f>
        <v/>
      </c>
      <c r="R369" t="str">
        <f>IFERROR(SUMPRODUCT((Parfaites!$B369=[4]Sem!$C$2:$C$181)*([4]Sem!$E$2:$G$181=300)),"")</f>
        <v/>
      </c>
      <c r="S369" t="str">
        <f>IFERROR(SUMPRODUCT((Parfaites!$B369=[5]Sem!$C$2:$C$181)*([5]Sem!$E$2:$G$181=300)),"")</f>
        <v/>
      </c>
      <c r="T369" t="str">
        <f>IFERROR(SUMPRODUCT((Parfaites!$B369=[17]Sem!$C$2:$C$181)*([17]Sem!$E$2:$G$181=300)),"")</f>
        <v/>
      </c>
      <c r="U369" t="str">
        <f>IFERROR(SUMPRODUCT((Parfaites!$B369=[18]Sem!$C$2:$C$181)*([18]Sem!$E$2:$G$181=300)),"")</f>
        <v/>
      </c>
      <c r="V369" t="str">
        <f>IFERROR(SUMPRODUCT((Parfaites!$B369=[19]Sem!$C$2:$C$181)*([19]Sem!$E$2:$G$181=300)),"")</f>
        <v/>
      </c>
      <c r="W369" t="str">
        <f>IFERROR(SUMPRODUCT((Parfaites!$B369=[20]Sem!$C$2:$C$181)*([20]Sem!$E$2:$G$181=300)),"")</f>
        <v/>
      </c>
      <c r="X369" t="str">
        <f>IFERROR(SUMPRODUCT((Parfaites!$B369=[21]Sem!$C$2:$C$181)*([21]Sem!$E$2:$G$181=300)),"")</f>
        <v/>
      </c>
      <c r="Y369" t="str">
        <f>IFERROR(SUMPRODUCT((Parfaites!$B369=[22]Sem!$C$2:$C$181)*([22]Sem!$E$2:$G$181=300)),"")</f>
        <v/>
      </c>
      <c r="Z369" t="str">
        <f>IFERROR(SUMPRODUCT((Parfaites!$B369=[23]Sem!$C$2:$C$181)*([23]Sem!$E$2:$G$181=300)),"")</f>
        <v/>
      </c>
      <c r="AA369">
        <f>IFERROR(SUMPRODUCT((Parfaites!$B369=Sem.015!$C$2:$C$181)*(Sem.015!$E$2:$G$181=300)),"")</f>
        <v>0</v>
      </c>
      <c r="AB369" t="str">
        <f>IFERROR(SUMPRODUCT((Parfaites!$B369=[24]Sem!$C$2:$C$181)*([24]Sem!$E$2:$G$181=300)),"")</f>
        <v/>
      </c>
      <c r="AC369" t="str">
        <f>IFERROR(SUMPRODUCT((Parfaites!$B369=[25]Sem!$C$2:$C$181)*([25]Sem!$E$2:$G$181=300)),"")</f>
        <v/>
      </c>
      <c r="AD369" t="str">
        <f>IFERROR(SUMPRODUCT((Parfaites!$B369=[26]Sem!$C$2:$C$181)*([26]Sem!$E$2:$G$181=300)),"")</f>
        <v/>
      </c>
      <c r="AE369" t="str">
        <f>IFERROR(SUMPRODUCT((Parfaites!$B369=[27]Sem!$C$2:$C$181)*([27]Sem!$E$2:$G$181=300)),"")</f>
        <v/>
      </c>
      <c r="AF369" t="str">
        <f>IFERROR(SUMPRODUCT((Parfaites!$B369=[28]Sem!$C$2:$C$181)*([28]Sem!$E$2:$G$181=300)),"")</f>
        <v/>
      </c>
      <c r="AG369" t="str">
        <f>IFERROR(SUMPRODUCT((Parfaites!$B369=[29]Sem!$C$2:$C$181)*([29]Sem!$E$2:$G$181=300)),"")</f>
        <v/>
      </c>
      <c r="AH369" t="str">
        <f>IFERROR(SUMPRODUCT((Parfaites!$B369=[16]Sem!$C$2:$C$181)*([16]Sem!$E$2:$G$181=300)),"")</f>
        <v/>
      </c>
      <c r="AI369" t="str">
        <f>IFERROR(SUMPRODUCT((Parfaites!$B369=[15]Sem!$C$2:$C$181)*([15]Sem!$E$2:$G$181=300)),"")</f>
        <v/>
      </c>
      <c r="AJ369" t="str">
        <f>IFERROR(SUMPRODUCT((Parfaites!$B369=[14]Sem!$C$2:$C$181)*([14]Sem!$E$2:$G$181=300)),"")</f>
        <v/>
      </c>
      <c r="AK369" t="str">
        <f>IFERROR(SUMPRODUCT((Parfaites!$B369=[13]Sem!$C$2:$C$181)*([13]Sem!$E$2:$G$181=300)),"")</f>
        <v/>
      </c>
      <c r="AL369" t="str">
        <f>IFERROR(SUMPRODUCT((Parfaites!$B369=[12]Sem!$C$2:$C$181)*([12]Sem!$E$2:$G$181=300)),"")</f>
        <v/>
      </c>
      <c r="AM369" t="str">
        <f>IFERROR(SUMPRODUCT((Parfaites!$B369=[11]Sem!$C$2:$C$181)*([11]Sem!$E$2:$G$181=300)),"")</f>
        <v/>
      </c>
      <c r="AN369" t="str">
        <f>IFERROR(SUMPRODUCT((Parfaites!$B369=[10]Sem!$C$2:$C$181)*([10]Sem!$E$2:$G$181=300)),"")</f>
        <v/>
      </c>
      <c r="AO369" t="str">
        <f>IFERROR(SUMPRODUCT((Parfaites!$B369=[9]Sem!$C$2:$C$181)*([9]Sem!$E$2:$G$181=300)),"")</f>
        <v/>
      </c>
      <c r="AP369">
        <f>IFERROR(SUMPRODUCT((Parfaites!$B369=Sem.030!$C$2:$C$181)*(Sem.030!$E$2:$G$181=300)),"")</f>
        <v>0</v>
      </c>
      <c r="AQ369" t="str">
        <f>IFERROR(SUMPRODUCT((Parfaites!$B369=[8]Sem!$C$2:$C$181)*([8]Sem!$E$2:$G$181=300)),"")</f>
        <v/>
      </c>
      <c r="AR369" t="str">
        <f>IFERROR(SUMPRODUCT((Parfaites!$B369=[7]Sem!$C$2:$C$181)*([7]Sem!$E$2:$G$181=300)),"")</f>
        <v/>
      </c>
      <c r="AS369" t="str">
        <f>IFERROR(SUMPRODUCT((Parfaites!$B369=[6]Sem!$C$2:$C$181)*([6]Sem!$E$2:$G$181=300)),"")</f>
        <v/>
      </c>
      <c r="AT369">
        <f>IFERROR(SUMPRODUCT((Parfaites!$B369=Sem.034!$C$2:$C$181)*(Sem.034!$E$2:$G$181=300)),"")</f>
        <v>0</v>
      </c>
    </row>
    <row r="370" spans="1:46" x14ac:dyDescent="0.25">
      <c r="A370" s="73">
        <v>1367</v>
      </c>
      <c r="B370" s="135">
        <f>'Informations personnelles'!C370</f>
        <v>0</v>
      </c>
      <c r="C370" s="147">
        <f>SUMPRODUCT((Parfaites!B370='Abat-Neuf'!C$2:C$181)*('Abat-Neuf'!E$2:G$181=300))</f>
        <v>0</v>
      </c>
      <c r="D370" s="127">
        <f t="shared" si="5"/>
        <v>0</v>
      </c>
      <c r="E370" s="126">
        <f>IFERROR(C370*Données!$X$25+D370*Données!$X$23,"")</f>
        <v>0</v>
      </c>
      <c r="M370">
        <f>IFERROR(SUMPRODUCT((Parfaites!$B370=Sem.01!$C$2:$C$181)*(Sem.01!$E$2:$G$181=300)),"")</f>
        <v>0</v>
      </c>
      <c r="N370" t="str">
        <f>IFERROR(SUMPRODUCT((Parfaites!$B370=[1]Sem!$C$2:$C$181)*([1]Sem!$E$2:$G$181=300)),"")</f>
        <v/>
      </c>
      <c r="O370">
        <f>IFERROR(SUMPRODUCT((Parfaites!$B370=Sem.03!$C$2:$C$181)*(Sem.03!$E$2:$G$181=300)),"")</f>
        <v>0</v>
      </c>
      <c r="P370" t="str">
        <f>IFERROR(SUMPRODUCT((Parfaites!$B370=[2]Sem!$C$2:$C$181)*([2]Sem!$E$2:$G$181=300)),"")</f>
        <v/>
      </c>
      <c r="Q370" t="str">
        <f>IFERROR(SUMPRODUCT((Parfaites!$B370=[3]Sem!$C$2:$C$181)*([3]Sem!$E$2:$G$181=300)),"")</f>
        <v/>
      </c>
      <c r="R370" t="str">
        <f>IFERROR(SUMPRODUCT((Parfaites!$B370=[4]Sem!$C$2:$C$181)*([4]Sem!$E$2:$G$181=300)),"")</f>
        <v/>
      </c>
      <c r="S370" t="str">
        <f>IFERROR(SUMPRODUCT((Parfaites!$B370=[5]Sem!$C$2:$C$181)*([5]Sem!$E$2:$G$181=300)),"")</f>
        <v/>
      </c>
      <c r="T370" t="str">
        <f>IFERROR(SUMPRODUCT((Parfaites!$B370=[17]Sem!$C$2:$C$181)*([17]Sem!$E$2:$G$181=300)),"")</f>
        <v/>
      </c>
      <c r="U370" t="str">
        <f>IFERROR(SUMPRODUCT((Parfaites!$B370=[18]Sem!$C$2:$C$181)*([18]Sem!$E$2:$G$181=300)),"")</f>
        <v/>
      </c>
      <c r="V370" t="str">
        <f>IFERROR(SUMPRODUCT((Parfaites!$B370=[19]Sem!$C$2:$C$181)*([19]Sem!$E$2:$G$181=300)),"")</f>
        <v/>
      </c>
      <c r="W370" t="str">
        <f>IFERROR(SUMPRODUCT((Parfaites!$B370=[20]Sem!$C$2:$C$181)*([20]Sem!$E$2:$G$181=300)),"")</f>
        <v/>
      </c>
      <c r="X370" t="str">
        <f>IFERROR(SUMPRODUCT((Parfaites!$B370=[21]Sem!$C$2:$C$181)*([21]Sem!$E$2:$G$181=300)),"")</f>
        <v/>
      </c>
      <c r="Y370" t="str">
        <f>IFERROR(SUMPRODUCT((Parfaites!$B370=[22]Sem!$C$2:$C$181)*([22]Sem!$E$2:$G$181=300)),"")</f>
        <v/>
      </c>
      <c r="Z370" t="str">
        <f>IFERROR(SUMPRODUCT((Parfaites!$B370=[23]Sem!$C$2:$C$181)*([23]Sem!$E$2:$G$181=300)),"")</f>
        <v/>
      </c>
      <c r="AA370">
        <f>IFERROR(SUMPRODUCT((Parfaites!$B370=Sem.015!$C$2:$C$181)*(Sem.015!$E$2:$G$181=300)),"")</f>
        <v>0</v>
      </c>
      <c r="AB370" t="str">
        <f>IFERROR(SUMPRODUCT((Parfaites!$B370=[24]Sem!$C$2:$C$181)*([24]Sem!$E$2:$G$181=300)),"")</f>
        <v/>
      </c>
      <c r="AC370" t="str">
        <f>IFERROR(SUMPRODUCT((Parfaites!$B370=[25]Sem!$C$2:$C$181)*([25]Sem!$E$2:$G$181=300)),"")</f>
        <v/>
      </c>
      <c r="AD370" t="str">
        <f>IFERROR(SUMPRODUCT((Parfaites!$B370=[26]Sem!$C$2:$C$181)*([26]Sem!$E$2:$G$181=300)),"")</f>
        <v/>
      </c>
      <c r="AE370" t="str">
        <f>IFERROR(SUMPRODUCT((Parfaites!$B370=[27]Sem!$C$2:$C$181)*([27]Sem!$E$2:$G$181=300)),"")</f>
        <v/>
      </c>
      <c r="AF370" t="str">
        <f>IFERROR(SUMPRODUCT((Parfaites!$B370=[28]Sem!$C$2:$C$181)*([28]Sem!$E$2:$G$181=300)),"")</f>
        <v/>
      </c>
      <c r="AG370" t="str">
        <f>IFERROR(SUMPRODUCT((Parfaites!$B370=[29]Sem!$C$2:$C$181)*([29]Sem!$E$2:$G$181=300)),"")</f>
        <v/>
      </c>
      <c r="AH370" t="str">
        <f>IFERROR(SUMPRODUCT((Parfaites!$B370=[16]Sem!$C$2:$C$181)*([16]Sem!$E$2:$G$181=300)),"")</f>
        <v/>
      </c>
      <c r="AI370" t="str">
        <f>IFERROR(SUMPRODUCT((Parfaites!$B370=[15]Sem!$C$2:$C$181)*([15]Sem!$E$2:$G$181=300)),"")</f>
        <v/>
      </c>
      <c r="AJ370" t="str">
        <f>IFERROR(SUMPRODUCT((Parfaites!$B370=[14]Sem!$C$2:$C$181)*([14]Sem!$E$2:$G$181=300)),"")</f>
        <v/>
      </c>
      <c r="AK370" t="str">
        <f>IFERROR(SUMPRODUCT((Parfaites!$B370=[13]Sem!$C$2:$C$181)*([13]Sem!$E$2:$G$181=300)),"")</f>
        <v/>
      </c>
      <c r="AL370" t="str">
        <f>IFERROR(SUMPRODUCT((Parfaites!$B370=[12]Sem!$C$2:$C$181)*([12]Sem!$E$2:$G$181=300)),"")</f>
        <v/>
      </c>
      <c r="AM370" t="str">
        <f>IFERROR(SUMPRODUCT((Parfaites!$B370=[11]Sem!$C$2:$C$181)*([11]Sem!$E$2:$G$181=300)),"")</f>
        <v/>
      </c>
      <c r="AN370" t="str">
        <f>IFERROR(SUMPRODUCT((Parfaites!$B370=[10]Sem!$C$2:$C$181)*([10]Sem!$E$2:$G$181=300)),"")</f>
        <v/>
      </c>
      <c r="AO370" t="str">
        <f>IFERROR(SUMPRODUCT((Parfaites!$B370=[9]Sem!$C$2:$C$181)*([9]Sem!$E$2:$G$181=300)),"")</f>
        <v/>
      </c>
      <c r="AP370">
        <f>IFERROR(SUMPRODUCT((Parfaites!$B370=Sem.030!$C$2:$C$181)*(Sem.030!$E$2:$G$181=300)),"")</f>
        <v>0</v>
      </c>
      <c r="AQ370" t="str">
        <f>IFERROR(SUMPRODUCT((Parfaites!$B370=[8]Sem!$C$2:$C$181)*([8]Sem!$E$2:$G$181=300)),"")</f>
        <v/>
      </c>
      <c r="AR370" t="str">
        <f>IFERROR(SUMPRODUCT((Parfaites!$B370=[7]Sem!$C$2:$C$181)*([7]Sem!$E$2:$G$181=300)),"")</f>
        <v/>
      </c>
      <c r="AS370" t="str">
        <f>IFERROR(SUMPRODUCT((Parfaites!$B370=[6]Sem!$C$2:$C$181)*([6]Sem!$E$2:$G$181=300)),"")</f>
        <v/>
      </c>
      <c r="AT370">
        <f>IFERROR(SUMPRODUCT((Parfaites!$B370=Sem.034!$C$2:$C$181)*(Sem.034!$E$2:$G$181=300)),"")</f>
        <v>0</v>
      </c>
    </row>
    <row r="371" spans="1:46" x14ac:dyDescent="0.25">
      <c r="A371" s="73">
        <v>1368</v>
      </c>
      <c r="B371" s="135">
        <f>'Informations personnelles'!C371</f>
        <v>0</v>
      </c>
      <c r="C371" s="147">
        <f>SUMPRODUCT((Parfaites!B371='Abat-Neuf'!C$2:C$181)*('Abat-Neuf'!E$2:G$181=300))</f>
        <v>0</v>
      </c>
      <c r="D371" s="127">
        <f t="shared" si="5"/>
        <v>0</v>
      </c>
      <c r="E371" s="126">
        <f>IFERROR(C371*Données!$X$25+D371*Données!$X$23,"")</f>
        <v>0</v>
      </c>
      <c r="M371">
        <f>IFERROR(SUMPRODUCT((Parfaites!$B371=Sem.01!$C$2:$C$181)*(Sem.01!$E$2:$G$181=300)),"")</f>
        <v>0</v>
      </c>
      <c r="N371" t="str">
        <f>IFERROR(SUMPRODUCT((Parfaites!$B371=[1]Sem!$C$2:$C$181)*([1]Sem!$E$2:$G$181=300)),"")</f>
        <v/>
      </c>
      <c r="O371">
        <f>IFERROR(SUMPRODUCT((Parfaites!$B371=Sem.03!$C$2:$C$181)*(Sem.03!$E$2:$G$181=300)),"")</f>
        <v>0</v>
      </c>
      <c r="P371" t="str">
        <f>IFERROR(SUMPRODUCT((Parfaites!$B371=[2]Sem!$C$2:$C$181)*([2]Sem!$E$2:$G$181=300)),"")</f>
        <v/>
      </c>
      <c r="Q371" t="str">
        <f>IFERROR(SUMPRODUCT((Parfaites!$B371=[3]Sem!$C$2:$C$181)*([3]Sem!$E$2:$G$181=300)),"")</f>
        <v/>
      </c>
      <c r="R371" t="str">
        <f>IFERROR(SUMPRODUCT((Parfaites!$B371=[4]Sem!$C$2:$C$181)*([4]Sem!$E$2:$G$181=300)),"")</f>
        <v/>
      </c>
      <c r="S371" t="str">
        <f>IFERROR(SUMPRODUCT((Parfaites!$B371=[5]Sem!$C$2:$C$181)*([5]Sem!$E$2:$G$181=300)),"")</f>
        <v/>
      </c>
      <c r="T371" t="str">
        <f>IFERROR(SUMPRODUCT((Parfaites!$B371=[17]Sem!$C$2:$C$181)*([17]Sem!$E$2:$G$181=300)),"")</f>
        <v/>
      </c>
      <c r="U371" t="str">
        <f>IFERROR(SUMPRODUCT((Parfaites!$B371=[18]Sem!$C$2:$C$181)*([18]Sem!$E$2:$G$181=300)),"")</f>
        <v/>
      </c>
      <c r="V371" t="str">
        <f>IFERROR(SUMPRODUCT((Parfaites!$B371=[19]Sem!$C$2:$C$181)*([19]Sem!$E$2:$G$181=300)),"")</f>
        <v/>
      </c>
      <c r="W371" t="str">
        <f>IFERROR(SUMPRODUCT((Parfaites!$B371=[20]Sem!$C$2:$C$181)*([20]Sem!$E$2:$G$181=300)),"")</f>
        <v/>
      </c>
      <c r="X371" t="str">
        <f>IFERROR(SUMPRODUCT((Parfaites!$B371=[21]Sem!$C$2:$C$181)*([21]Sem!$E$2:$G$181=300)),"")</f>
        <v/>
      </c>
      <c r="Y371" t="str">
        <f>IFERROR(SUMPRODUCT((Parfaites!$B371=[22]Sem!$C$2:$C$181)*([22]Sem!$E$2:$G$181=300)),"")</f>
        <v/>
      </c>
      <c r="Z371" t="str">
        <f>IFERROR(SUMPRODUCT((Parfaites!$B371=[23]Sem!$C$2:$C$181)*([23]Sem!$E$2:$G$181=300)),"")</f>
        <v/>
      </c>
      <c r="AA371">
        <f>IFERROR(SUMPRODUCT((Parfaites!$B371=Sem.015!$C$2:$C$181)*(Sem.015!$E$2:$G$181=300)),"")</f>
        <v>0</v>
      </c>
      <c r="AB371" t="str">
        <f>IFERROR(SUMPRODUCT((Parfaites!$B371=[24]Sem!$C$2:$C$181)*([24]Sem!$E$2:$G$181=300)),"")</f>
        <v/>
      </c>
      <c r="AC371" t="str">
        <f>IFERROR(SUMPRODUCT((Parfaites!$B371=[25]Sem!$C$2:$C$181)*([25]Sem!$E$2:$G$181=300)),"")</f>
        <v/>
      </c>
      <c r="AD371" t="str">
        <f>IFERROR(SUMPRODUCT((Parfaites!$B371=[26]Sem!$C$2:$C$181)*([26]Sem!$E$2:$G$181=300)),"")</f>
        <v/>
      </c>
      <c r="AE371" t="str">
        <f>IFERROR(SUMPRODUCT((Parfaites!$B371=[27]Sem!$C$2:$C$181)*([27]Sem!$E$2:$G$181=300)),"")</f>
        <v/>
      </c>
      <c r="AF371" t="str">
        <f>IFERROR(SUMPRODUCT((Parfaites!$B371=[28]Sem!$C$2:$C$181)*([28]Sem!$E$2:$G$181=300)),"")</f>
        <v/>
      </c>
      <c r="AG371" t="str">
        <f>IFERROR(SUMPRODUCT((Parfaites!$B371=[29]Sem!$C$2:$C$181)*([29]Sem!$E$2:$G$181=300)),"")</f>
        <v/>
      </c>
      <c r="AH371" t="str">
        <f>IFERROR(SUMPRODUCT((Parfaites!$B371=[16]Sem!$C$2:$C$181)*([16]Sem!$E$2:$G$181=300)),"")</f>
        <v/>
      </c>
      <c r="AI371" t="str">
        <f>IFERROR(SUMPRODUCT((Parfaites!$B371=[15]Sem!$C$2:$C$181)*([15]Sem!$E$2:$G$181=300)),"")</f>
        <v/>
      </c>
      <c r="AJ371" t="str">
        <f>IFERROR(SUMPRODUCT((Parfaites!$B371=[14]Sem!$C$2:$C$181)*([14]Sem!$E$2:$G$181=300)),"")</f>
        <v/>
      </c>
      <c r="AK371" t="str">
        <f>IFERROR(SUMPRODUCT((Parfaites!$B371=[13]Sem!$C$2:$C$181)*([13]Sem!$E$2:$G$181=300)),"")</f>
        <v/>
      </c>
      <c r="AL371" t="str">
        <f>IFERROR(SUMPRODUCT((Parfaites!$B371=[12]Sem!$C$2:$C$181)*([12]Sem!$E$2:$G$181=300)),"")</f>
        <v/>
      </c>
      <c r="AM371" t="str">
        <f>IFERROR(SUMPRODUCT((Parfaites!$B371=[11]Sem!$C$2:$C$181)*([11]Sem!$E$2:$G$181=300)),"")</f>
        <v/>
      </c>
      <c r="AN371" t="str">
        <f>IFERROR(SUMPRODUCT((Parfaites!$B371=[10]Sem!$C$2:$C$181)*([10]Sem!$E$2:$G$181=300)),"")</f>
        <v/>
      </c>
      <c r="AO371" t="str">
        <f>IFERROR(SUMPRODUCT((Parfaites!$B371=[9]Sem!$C$2:$C$181)*([9]Sem!$E$2:$G$181=300)),"")</f>
        <v/>
      </c>
      <c r="AP371">
        <f>IFERROR(SUMPRODUCT((Parfaites!$B371=Sem.030!$C$2:$C$181)*(Sem.030!$E$2:$G$181=300)),"")</f>
        <v>0</v>
      </c>
      <c r="AQ371" t="str">
        <f>IFERROR(SUMPRODUCT((Parfaites!$B371=[8]Sem!$C$2:$C$181)*([8]Sem!$E$2:$G$181=300)),"")</f>
        <v/>
      </c>
      <c r="AR371" t="str">
        <f>IFERROR(SUMPRODUCT((Parfaites!$B371=[7]Sem!$C$2:$C$181)*([7]Sem!$E$2:$G$181=300)),"")</f>
        <v/>
      </c>
      <c r="AS371" t="str">
        <f>IFERROR(SUMPRODUCT((Parfaites!$B371=[6]Sem!$C$2:$C$181)*([6]Sem!$E$2:$G$181=300)),"")</f>
        <v/>
      </c>
      <c r="AT371">
        <f>IFERROR(SUMPRODUCT((Parfaites!$B371=Sem.034!$C$2:$C$181)*(Sem.034!$E$2:$G$181=300)),"")</f>
        <v>0</v>
      </c>
    </row>
    <row r="372" spans="1:46" x14ac:dyDescent="0.25">
      <c r="A372" s="73">
        <v>1369</v>
      </c>
      <c r="B372" s="135">
        <f>'Informations personnelles'!C372</f>
        <v>0</v>
      </c>
      <c r="C372" s="147">
        <f>SUMPRODUCT((Parfaites!B372='Abat-Neuf'!C$2:C$181)*('Abat-Neuf'!E$2:G$181=300))</f>
        <v>0</v>
      </c>
      <c r="D372" s="127">
        <f t="shared" si="5"/>
        <v>0</v>
      </c>
      <c r="E372" s="126">
        <f>IFERROR(C372*Données!$X$25+D372*Données!$X$23,"")</f>
        <v>0</v>
      </c>
      <c r="M372">
        <f>IFERROR(SUMPRODUCT((Parfaites!$B372=Sem.01!$C$2:$C$181)*(Sem.01!$E$2:$G$181=300)),"")</f>
        <v>0</v>
      </c>
      <c r="N372" t="str">
        <f>IFERROR(SUMPRODUCT((Parfaites!$B372=[1]Sem!$C$2:$C$181)*([1]Sem!$E$2:$G$181=300)),"")</f>
        <v/>
      </c>
      <c r="O372">
        <f>IFERROR(SUMPRODUCT((Parfaites!$B372=Sem.03!$C$2:$C$181)*(Sem.03!$E$2:$G$181=300)),"")</f>
        <v>0</v>
      </c>
      <c r="P372" t="str">
        <f>IFERROR(SUMPRODUCT((Parfaites!$B372=[2]Sem!$C$2:$C$181)*([2]Sem!$E$2:$G$181=300)),"")</f>
        <v/>
      </c>
      <c r="Q372" t="str">
        <f>IFERROR(SUMPRODUCT((Parfaites!$B372=[3]Sem!$C$2:$C$181)*([3]Sem!$E$2:$G$181=300)),"")</f>
        <v/>
      </c>
      <c r="R372" t="str">
        <f>IFERROR(SUMPRODUCT((Parfaites!$B372=[4]Sem!$C$2:$C$181)*([4]Sem!$E$2:$G$181=300)),"")</f>
        <v/>
      </c>
      <c r="S372" t="str">
        <f>IFERROR(SUMPRODUCT((Parfaites!$B372=[5]Sem!$C$2:$C$181)*([5]Sem!$E$2:$G$181=300)),"")</f>
        <v/>
      </c>
      <c r="T372" t="str">
        <f>IFERROR(SUMPRODUCT((Parfaites!$B372=[17]Sem!$C$2:$C$181)*([17]Sem!$E$2:$G$181=300)),"")</f>
        <v/>
      </c>
      <c r="U372" t="str">
        <f>IFERROR(SUMPRODUCT((Parfaites!$B372=[18]Sem!$C$2:$C$181)*([18]Sem!$E$2:$G$181=300)),"")</f>
        <v/>
      </c>
      <c r="V372" t="str">
        <f>IFERROR(SUMPRODUCT((Parfaites!$B372=[19]Sem!$C$2:$C$181)*([19]Sem!$E$2:$G$181=300)),"")</f>
        <v/>
      </c>
      <c r="W372" t="str">
        <f>IFERROR(SUMPRODUCT((Parfaites!$B372=[20]Sem!$C$2:$C$181)*([20]Sem!$E$2:$G$181=300)),"")</f>
        <v/>
      </c>
      <c r="X372" t="str">
        <f>IFERROR(SUMPRODUCT((Parfaites!$B372=[21]Sem!$C$2:$C$181)*([21]Sem!$E$2:$G$181=300)),"")</f>
        <v/>
      </c>
      <c r="Y372" t="str">
        <f>IFERROR(SUMPRODUCT((Parfaites!$B372=[22]Sem!$C$2:$C$181)*([22]Sem!$E$2:$G$181=300)),"")</f>
        <v/>
      </c>
      <c r="Z372" t="str">
        <f>IFERROR(SUMPRODUCT((Parfaites!$B372=[23]Sem!$C$2:$C$181)*([23]Sem!$E$2:$G$181=300)),"")</f>
        <v/>
      </c>
      <c r="AA372">
        <f>IFERROR(SUMPRODUCT((Parfaites!$B372=Sem.015!$C$2:$C$181)*(Sem.015!$E$2:$G$181=300)),"")</f>
        <v>0</v>
      </c>
      <c r="AB372" t="str">
        <f>IFERROR(SUMPRODUCT((Parfaites!$B372=[24]Sem!$C$2:$C$181)*([24]Sem!$E$2:$G$181=300)),"")</f>
        <v/>
      </c>
      <c r="AC372" t="str">
        <f>IFERROR(SUMPRODUCT((Parfaites!$B372=[25]Sem!$C$2:$C$181)*([25]Sem!$E$2:$G$181=300)),"")</f>
        <v/>
      </c>
      <c r="AD372" t="str">
        <f>IFERROR(SUMPRODUCT((Parfaites!$B372=[26]Sem!$C$2:$C$181)*([26]Sem!$E$2:$G$181=300)),"")</f>
        <v/>
      </c>
      <c r="AE372" t="str">
        <f>IFERROR(SUMPRODUCT((Parfaites!$B372=[27]Sem!$C$2:$C$181)*([27]Sem!$E$2:$G$181=300)),"")</f>
        <v/>
      </c>
      <c r="AF372" t="str">
        <f>IFERROR(SUMPRODUCT((Parfaites!$B372=[28]Sem!$C$2:$C$181)*([28]Sem!$E$2:$G$181=300)),"")</f>
        <v/>
      </c>
      <c r="AG372" t="str">
        <f>IFERROR(SUMPRODUCT((Parfaites!$B372=[29]Sem!$C$2:$C$181)*([29]Sem!$E$2:$G$181=300)),"")</f>
        <v/>
      </c>
      <c r="AH372" t="str">
        <f>IFERROR(SUMPRODUCT((Parfaites!$B372=[16]Sem!$C$2:$C$181)*([16]Sem!$E$2:$G$181=300)),"")</f>
        <v/>
      </c>
      <c r="AI372" t="str">
        <f>IFERROR(SUMPRODUCT((Parfaites!$B372=[15]Sem!$C$2:$C$181)*([15]Sem!$E$2:$G$181=300)),"")</f>
        <v/>
      </c>
      <c r="AJ372" t="str">
        <f>IFERROR(SUMPRODUCT((Parfaites!$B372=[14]Sem!$C$2:$C$181)*([14]Sem!$E$2:$G$181=300)),"")</f>
        <v/>
      </c>
      <c r="AK372" t="str">
        <f>IFERROR(SUMPRODUCT((Parfaites!$B372=[13]Sem!$C$2:$C$181)*([13]Sem!$E$2:$G$181=300)),"")</f>
        <v/>
      </c>
      <c r="AL372" t="str">
        <f>IFERROR(SUMPRODUCT((Parfaites!$B372=[12]Sem!$C$2:$C$181)*([12]Sem!$E$2:$G$181=300)),"")</f>
        <v/>
      </c>
      <c r="AM372" t="str">
        <f>IFERROR(SUMPRODUCT((Parfaites!$B372=[11]Sem!$C$2:$C$181)*([11]Sem!$E$2:$G$181=300)),"")</f>
        <v/>
      </c>
      <c r="AN372" t="str">
        <f>IFERROR(SUMPRODUCT((Parfaites!$B372=[10]Sem!$C$2:$C$181)*([10]Sem!$E$2:$G$181=300)),"")</f>
        <v/>
      </c>
      <c r="AO372" t="str">
        <f>IFERROR(SUMPRODUCT((Parfaites!$B372=[9]Sem!$C$2:$C$181)*([9]Sem!$E$2:$G$181=300)),"")</f>
        <v/>
      </c>
      <c r="AP372">
        <f>IFERROR(SUMPRODUCT((Parfaites!$B372=Sem.030!$C$2:$C$181)*(Sem.030!$E$2:$G$181=300)),"")</f>
        <v>0</v>
      </c>
      <c r="AQ372" t="str">
        <f>IFERROR(SUMPRODUCT((Parfaites!$B372=[8]Sem!$C$2:$C$181)*([8]Sem!$E$2:$G$181=300)),"")</f>
        <v/>
      </c>
      <c r="AR372" t="str">
        <f>IFERROR(SUMPRODUCT((Parfaites!$B372=[7]Sem!$C$2:$C$181)*([7]Sem!$E$2:$G$181=300)),"")</f>
        <v/>
      </c>
      <c r="AS372" t="str">
        <f>IFERROR(SUMPRODUCT((Parfaites!$B372=[6]Sem!$C$2:$C$181)*([6]Sem!$E$2:$G$181=300)),"")</f>
        <v/>
      </c>
      <c r="AT372">
        <f>IFERROR(SUMPRODUCT((Parfaites!$B372=Sem.034!$C$2:$C$181)*(Sem.034!$E$2:$G$181=300)),"")</f>
        <v>0</v>
      </c>
    </row>
    <row r="373" spans="1:46" x14ac:dyDescent="0.25">
      <c r="A373" s="73">
        <v>1370</v>
      </c>
      <c r="B373" s="135">
        <f>'Informations personnelles'!C373</f>
        <v>0</v>
      </c>
      <c r="C373" s="147">
        <f>SUMPRODUCT((Parfaites!B373='Abat-Neuf'!C$2:C$181)*('Abat-Neuf'!E$2:G$181=300))</f>
        <v>0</v>
      </c>
      <c r="D373" s="127">
        <f t="shared" si="5"/>
        <v>0</v>
      </c>
      <c r="E373" s="126">
        <f>IFERROR(C373*Données!$X$25+D373*Données!$X$23,"")</f>
        <v>0</v>
      </c>
      <c r="M373">
        <f>IFERROR(SUMPRODUCT((Parfaites!$B373=Sem.01!$C$2:$C$181)*(Sem.01!$E$2:$G$181=300)),"")</f>
        <v>0</v>
      </c>
      <c r="N373" t="str">
        <f>IFERROR(SUMPRODUCT((Parfaites!$B373=[1]Sem!$C$2:$C$181)*([1]Sem!$E$2:$G$181=300)),"")</f>
        <v/>
      </c>
      <c r="O373">
        <f>IFERROR(SUMPRODUCT((Parfaites!$B373=Sem.03!$C$2:$C$181)*(Sem.03!$E$2:$G$181=300)),"")</f>
        <v>0</v>
      </c>
      <c r="P373" t="str">
        <f>IFERROR(SUMPRODUCT((Parfaites!$B373=[2]Sem!$C$2:$C$181)*([2]Sem!$E$2:$G$181=300)),"")</f>
        <v/>
      </c>
      <c r="Q373" t="str">
        <f>IFERROR(SUMPRODUCT((Parfaites!$B373=[3]Sem!$C$2:$C$181)*([3]Sem!$E$2:$G$181=300)),"")</f>
        <v/>
      </c>
      <c r="R373" t="str">
        <f>IFERROR(SUMPRODUCT((Parfaites!$B373=[4]Sem!$C$2:$C$181)*([4]Sem!$E$2:$G$181=300)),"")</f>
        <v/>
      </c>
      <c r="S373" t="str">
        <f>IFERROR(SUMPRODUCT((Parfaites!$B373=[5]Sem!$C$2:$C$181)*([5]Sem!$E$2:$G$181=300)),"")</f>
        <v/>
      </c>
      <c r="T373" t="str">
        <f>IFERROR(SUMPRODUCT((Parfaites!$B373=[17]Sem!$C$2:$C$181)*([17]Sem!$E$2:$G$181=300)),"")</f>
        <v/>
      </c>
      <c r="U373" t="str">
        <f>IFERROR(SUMPRODUCT((Parfaites!$B373=[18]Sem!$C$2:$C$181)*([18]Sem!$E$2:$G$181=300)),"")</f>
        <v/>
      </c>
      <c r="V373" t="str">
        <f>IFERROR(SUMPRODUCT((Parfaites!$B373=[19]Sem!$C$2:$C$181)*([19]Sem!$E$2:$G$181=300)),"")</f>
        <v/>
      </c>
      <c r="W373" t="str">
        <f>IFERROR(SUMPRODUCT((Parfaites!$B373=[20]Sem!$C$2:$C$181)*([20]Sem!$E$2:$G$181=300)),"")</f>
        <v/>
      </c>
      <c r="X373" t="str">
        <f>IFERROR(SUMPRODUCT((Parfaites!$B373=[21]Sem!$C$2:$C$181)*([21]Sem!$E$2:$G$181=300)),"")</f>
        <v/>
      </c>
      <c r="Y373" t="str">
        <f>IFERROR(SUMPRODUCT((Parfaites!$B373=[22]Sem!$C$2:$C$181)*([22]Sem!$E$2:$G$181=300)),"")</f>
        <v/>
      </c>
      <c r="Z373" t="str">
        <f>IFERROR(SUMPRODUCT((Parfaites!$B373=[23]Sem!$C$2:$C$181)*([23]Sem!$E$2:$G$181=300)),"")</f>
        <v/>
      </c>
      <c r="AA373">
        <f>IFERROR(SUMPRODUCT((Parfaites!$B373=Sem.015!$C$2:$C$181)*(Sem.015!$E$2:$G$181=300)),"")</f>
        <v>0</v>
      </c>
      <c r="AB373" t="str">
        <f>IFERROR(SUMPRODUCT((Parfaites!$B373=[24]Sem!$C$2:$C$181)*([24]Sem!$E$2:$G$181=300)),"")</f>
        <v/>
      </c>
      <c r="AC373" t="str">
        <f>IFERROR(SUMPRODUCT((Parfaites!$B373=[25]Sem!$C$2:$C$181)*([25]Sem!$E$2:$G$181=300)),"")</f>
        <v/>
      </c>
      <c r="AD373" t="str">
        <f>IFERROR(SUMPRODUCT((Parfaites!$B373=[26]Sem!$C$2:$C$181)*([26]Sem!$E$2:$G$181=300)),"")</f>
        <v/>
      </c>
      <c r="AE373" t="str">
        <f>IFERROR(SUMPRODUCT((Parfaites!$B373=[27]Sem!$C$2:$C$181)*([27]Sem!$E$2:$G$181=300)),"")</f>
        <v/>
      </c>
      <c r="AF373" t="str">
        <f>IFERROR(SUMPRODUCT((Parfaites!$B373=[28]Sem!$C$2:$C$181)*([28]Sem!$E$2:$G$181=300)),"")</f>
        <v/>
      </c>
      <c r="AG373" t="str">
        <f>IFERROR(SUMPRODUCT((Parfaites!$B373=[29]Sem!$C$2:$C$181)*([29]Sem!$E$2:$G$181=300)),"")</f>
        <v/>
      </c>
      <c r="AH373" t="str">
        <f>IFERROR(SUMPRODUCT((Parfaites!$B373=[16]Sem!$C$2:$C$181)*([16]Sem!$E$2:$G$181=300)),"")</f>
        <v/>
      </c>
      <c r="AI373" t="str">
        <f>IFERROR(SUMPRODUCT((Parfaites!$B373=[15]Sem!$C$2:$C$181)*([15]Sem!$E$2:$G$181=300)),"")</f>
        <v/>
      </c>
      <c r="AJ373" t="str">
        <f>IFERROR(SUMPRODUCT((Parfaites!$B373=[14]Sem!$C$2:$C$181)*([14]Sem!$E$2:$G$181=300)),"")</f>
        <v/>
      </c>
      <c r="AK373" t="str">
        <f>IFERROR(SUMPRODUCT((Parfaites!$B373=[13]Sem!$C$2:$C$181)*([13]Sem!$E$2:$G$181=300)),"")</f>
        <v/>
      </c>
      <c r="AL373" t="str">
        <f>IFERROR(SUMPRODUCT((Parfaites!$B373=[12]Sem!$C$2:$C$181)*([12]Sem!$E$2:$G$181=300)),"")</f>
        <v/>
      </c>
      <c r="AM373" t="str">
        <f>IFERROR(SUMPRODUCT((Parfaites!$B373=[11]Sem!$C$2:$C$181)*([11]Sem!$E$2:$G$181=300)),"")</f>
        <v/>
      </c>
      <c r="AN373" t="str">
        <f>IFERROR(SUMPRODUCT((Parfaites!$B373=[10]Sem!$C$2:$C$181)*([10]Sem!$E$2:$G$181=300)),"")</f>
        <v/>
      </c>
      <c r="AO373" t="str">
        <f>IFERROR(SUMPRODUCT((Parfaites!$B373=[9]Sem!$C$2:$C$181)*([9]Sem!$E$2:$G$181=300)),"")</f>
        <v/>
      </c>
      <c r="AP373">
        <f>IFERROR(SUMPRODUCT((Parfaites!$B373=Sem.030!$C$2:$C$181)*(Sem.030!$E$2:$G$181=300)),"")</f>
        <v>0</v>
      </c>
      <c r="AQ373" t="str">
        <f>IFERROR(SUMPRODUCT((Parfaites!$B373=[8]Sem!$C$2:$C$181)*([8]Sem!$E$2:$G$181=300)),"")</f>
        <v/>
      </c>
      <c r="AR373" t="str">
        <f>IFERROR(SUMPRODUCT((Parfaites!$B373=[7]Sem!$C$2:$C$181)*([7]Sem!$E$2:$G$181=300)),"")</f>
        <v/>
      </c>
      <c r="AS373" t="str">
        <f>IFERROR(SUMPRODUCT((Parfaites!$B373=[6]Sem!$C$2:$C$181)*([6]Sem!$E$2:$G$181=300)),"")</f>
        <v/>
      </c>
      <c r="AT373">
        <f>IFERROR(SUMPRODUCT((Parfaites!$B373=Sem.034!$C$2:$C$181)*(Sem.034!$E$2:$G$181=300)),"")</f>
        <v>0</v>
      </c>
    </row>
    <row r="374" spans="1:46" x14ac:dyDescent="0.25">
      <c r="A374" s="73">
        <v>1371</v>
      </c>
      <c r="B374" s="135">
        <f>'Informations personnelles'!C374</f>
        <v>0</v>
      </c>
      <c r="C374" s="147">
        <f>SUMPRODUCT((Parfaites!B374='Abat-Neuf'!C$2:C$181)*('Abat-Neuf'!E$2:G$181=300))</f>
        <v>0</v>
      </c>
      <c r="D374" s="127">
        <f t="shared" si="5"/>
        <v>0</v>
      </c>
      <c r="E374" s="126">
        <f>IFERROR(C374*Données!$X$25+D374*Données!$X$23,"")</f>
        <v>0</v>
      </c>
      <c r="M374">
        <f>IFERROR(SUMPRODUCT((Parfaites!$B374=Sem.01!$C$2:$C$181)*(Sem.01!$E$2:$G$181=300)),"")</f>
        <v>0</v>
      </c>
      <c r="N374" t="str">
        <f>IFERROR(SUMPRODUCT((Parfaites!$B374=[1]Sem!$C$2:$C$181)*([1]Sem!$E$2:$G$181=300)),"")</f>
        <v/>
      </c>
      <c r="O374">
        <f>IFERROR(SUMPRODUCT((Parfaites!$B374=Sem.03!$C$2:$C$181)*(Sem.03!$E$2:$G$181=300)),"")</f>
        <v>0</v>
      </c>
      <c r="P374" t="str">
        <f>IFERROR(SUMPRODUCT((Parfaites!$B374=[2]Sem!$C$2:$C$181)*([2]Sem!$E$2:$G$181=300)),"")</f>
        <v/>
      </c>
      <c r="Q374" t="str">
        <f>IFERROR(SUMPRODUCT((Parfaites!$B374=[3]Sem!$C$2:$C$181)*([3]Sem!$E$2:$G$181=300)),"")</f>
        <v/>
      </c>
      <c r="R374" t="str">
        <f>IFERROR(SUMPRODUCT((Parfaites!$B374=[4]Sem!$C$2:$C$181)*([4]Sem!$E$2:$G$181=300)),"")</f>
        <v/>
      </c>
      <c r="S374" t="str">
        <f>IFERROR(SUMPRODUCT((Parfaites!$B374=[5]Sem!$C$2:$C$181)*([5]Sem!$E$2:$G$181=300)),"")</f>
        <v/>
      </c>
      <c r="T374" t="str">
        <f>IFERROR(SUMPRODUCT((Parfaites!$B374=[17]Sem!$C$2:$C$181)*([17]Sem!$E$2:$G$181=300)),"")</f>
        <v/>
      </c>
      <c r="U374" t="str">
        <f>IFERROR(SUMPRODUCT((Parfaites!$B374=[18]Sem!$C$2:$C$181)*([18]Sem!$E$2:$G$181=300)),"")</f>
        <v/>
      </c>
      <c r="V374" t="str">
        <f>IFERROR(SUMPRODUCT((Parfaites!$B374=[19]Sem!$C$2:$C$181)*([19]Sem!$E$2:$G$181=300)),"")</f>
        <v/>
      </c>
      <c r="W374" t="str">
        <f>IFERROR(SUMPRODUCT((Parfaites!$B374=[20]Sem!$C$2:$C$181)*([20]Sem!$E$2:$G$181=300)),"")</f>
        <v/>
      </c>
      <c r="X374" t="str">
        <f>IFERROR(SUMPRODUCT((Parfaites!$B374=[21]Sem!$C$2:$C$181)*([21]Sem!$E$2:$G$181=300)),"")</f>
        <v/>
      </c>
      <c r="Y374" t="str">
        <f>IFERROR(SUMPRODUCT((Parfaites!$B374=[22]Sem!$C$2:$C$181)*([22]Sem!$E$2:$G$181=300)),"")</f>
        <v/>
      </c>
      <c r="Z374" t="str">
        <f>IFERROR(SUMPRODUCT((Parfaites!$B374=[23]Sem!$C$2:$C$181)*([23]Sem!$E$2:$G$181=300)),"")</f>
        <v/>
      </c>
      <c r="AA374">
        <f>IFERROR(SUMPRODUCT((Parfaites!$B374=Sem.015!$C$2:$C$181)*(Sem.015!$E$2:$G$181=300)),"")</f>
        <v>0</v>
      </c>
      <c r="AB374" t="str">
        <f>IFERROR(SUMPRODUCT((Parfaites!$B374=[24]Sem!$C$2:$C$181)*([24]Sem!$E$2:$G$181=300)),"")</f>
        <v/>
      </c>
      <c r="AC374" t="str">
        <f>IFERROR(SUMPRODUCT((Parfaites!$B374=[25]Sem!$C$2:$C$181)*([25]Sem!$E$2:$G$181=300)),"")</f>
        <v/>
      </c>
      <c r="AD374" t="str">
        <f>IFERROR(SUMPRODUCT((Parfaites!$B374=[26]Sem!$C$2:$C$181)*([26]Sem!$E$2:$G$181=300)),"")</f>
        <v/>
      </c>
      <c r="AE374" t="str">
        <f>IFERROR(SUMPRODUCT((Parfaites!$B374=[27]Sem!$C$2:$C$181)*([27]Sem!$E$2:$G$181=300)),"")</f>
        <v/>
      </c>
      <c r="AF374" t="str">
        <f>IFERROR(SUMPRODUCT((Parfaites!$B374=[28]Sem!$C$2:$C$181)*([28]Sem!$E$2:$G$181=300)),"")</f>
        <v/>
      </c>
      <c r="AG374" t="str">
        <f>IFERROR(SUMPRODUCT((Parfaites!$B374=[29]Sem!$C$2:$C$181)*([29]Sem!$E$2:$G$181=300)),"")</f>
        <v/>
      </c>
      <c r="AH374" t="str">
        <f>IFERROR(SUMPRODUCT((Parfaites!$B374=[16]Sem!$C$2:$C$181)*([16]Sem!$E$2:$G$181=300)),"")</f>
        <v/>
      </c>
      <c r="AI374" t="str">
        <f>IFERROR(SUMPRODUCT((Parfaites!$B374=[15]Sem!$C$2:$C$181)*([15]Sem!$E$2:$G$181=300)),"")</f>
        <v/>
      </c>
      <c r="AJ374" t="str">
        <f>IFERROR(SUMPRODUCT((Parfaites!$B374=[14]Sem!$C$2:$C$181)*([14]Sem!$E$2:$G$181=300)),"")</f>
        <v/>
      </c>
      <c r="AK374" t="str">
        <f>IFERROR(SUMPRODUCT((Parfaites!$B374=[13]Sem!$C$2:$C$181)*([13]Sem!$E$2:$G$181=300)),"")</f>
        <v/>
      </c>
      <c r="AL374" t="str">
        <f>IFERROR(SUMPRODUCT((Parfaites!$B374=[12]Sem!$C$2:$C$181)*([12]Sem!$E$2:$G$181=300)),"")</f>
        <v/>
      </c>
      <c r="AM374" t="str">
        <f>IFERROR(SUMPRODUCT((Parfaites!$B374=[11]Sem!$C$2:$C$181)*([11]Sem!$E$2:$G$181=300)),"")</f>
        <v/>
      </c>
      <c r="AN374" t="str">
        <f>IFERROR(SUMPRODUCT((Parfaites!$B374=[10]Sem!$C$2:$C$181)*([10]Sem!$E$2:$G$181=300)),"")</f>
        <v/>
      </c>
      <c r="AO374" t="str">
        <f>IFERROR(SUMPRODUCT((Parfaites!$B374=[9]Sem!$C$2:$C$181)*([9]Sem!$E$2:$G$181=300)),"")</f>
        <v/>
      </c>
      <c r="AP374">
        <f>IFERROR(SUMPRODUCT((Parfaites!$B374=Sem.030!$C$2:$C$181)*(Sem.030!$E$2:$G$181=300)),"")</f>
        <v>0</v>
      </c>
      <c r="AQ374" t="str">
        <f>IFERROR(SUMPRODUCT((Parfaites!$B374=[8]Sem!$C$2:$C$181)*([8]Sem!$E$2:$G$181=300)),"")</f>
        <v/>
      </c>
      <c r="AR374" t="str">
        <f>IFERROR(SUMPRODUCT((Parfaites!$B374=[7]Sem!$C$2:$C$181)*([7]Sem!$E$2:$G$181=300)),"")</f>
        <v/>
      </c>
      <c r="AS374" t="str">
        <f>IFERROR(SUMPRODUCT((Parfaites!$B374=[6]Sem!$C$2:$C$181)*([6]Sem!$E$2:$G$181=300)),"")</f>
        <v/>
      </c>
      <c r="AT374">
        <f>IFERROR(SUMPRODUCT((Parfaites!$B374=Sem.034!$C$2:$C$181)*(Sem.034!$E$2:$G$181=300)),"")</f>
        <v>0</v>
      </c>
    </row>
    <row r="375" spans="1:46" x14ac:dyDescent="0.25">
      <c r="A375" s="73">
        <v>1372</v>
      </c>
      <c r="B375" s="135">
        <f>'Informations personnelles'!C375</f>
        <v>0</v>
      </c>
      <c r="C375" s="147">
        <f>SUMPRODUCT((Parfaites!B375='Abat-Neuf'!C$2:C$181)*('Abat-Neuf'!E$2:G$181=300))</f>
        <v>0</v>
      </c>
      <c r="D375" s="127">
        <f t="shared" si="5"/>
        <v>0</v>
      </c>
      <c r="E375" s="126">
        <f>IFERROR(C375*Données!$X$25+D375*Données!$X$23,"")</f>
        <v>0</v>
      </c>
      <c r="M375">
        <f>IFERROR(SUMPRODUCT((Parfaites!$B375=Sem.01!$C$2:$C$181)*(Sem.01!$E$2:$G$181=300)),"")</f>
        <v>0</v>
      </c>
      <c r="N375" t="str">
        <f>IFERROR(SUMPRODUCT((Parfaites!$B375=[1]Sem!$C$2:$C$181)*([1]Sem!$E$2:$G$181=300)),"")</f>
        <v/>
      </c>
      <c r="O375">
        <f>IFERROR(SUMPRODUCT((Parfaites!$B375=Sem.03!$C$2:$C$181)*(Sem.03!$E$2:$G$181=300)),"")</f>
        <v>0</v>
      </c>
      <c r="P375" t="str">
        <f>IFERROR(SUMPRODUCT((Parfaites!$B375=[2]Sem!$C$2:$C$181)*([2]Sem!$E$2:$G$181=300)),"")</f>
        <v/>
      </c>
      <c r="Q375" t="str">
        <f>IFERROR(SUMPRODUCT((Parfaites!$B375=[3]Sem!$C$2:$C$181)*([3]Sem!$E$2:$G$181=300)),"")</f>
        <v/>
      </c>
      <c r="R375" t="str">
        <f>IFERROR(SUMPRODUCT((Parfaites!$B375=[4]Sem!$C$2:$C$181)*([4]Sem!$E$2:$G$181=300)),"")</f>
        <v/>
      </c>
      <c r="S375" t="str">
        <f>IFERROR(SUMPRODUCT((Parfaites!$B375=[5]Sem!$C$2:$C$181)*([5]Sem!$E$2:$G$181=300)),"")</f>
        <v/>
      </c>
      <c r="T375" t="str">
        <f>IFERROR(SUMPRODUCT((Parfaites!$B375=[17]Sem!$C$2:$C$181)*([17]Sem!$E$2:$G$181=300)),"")</f>
        <v/>
      </c>
      <c r="U375" t="str">
        <f>IFERROR(SUMPRODUCT((Parfaites!$B375=[18]Sem!$C$2:$C$181)*([18]Sem!$E$2:$G$181=300)),"")</f>
        <v/>
      </c>
      <c r="V375" t="str">
        <f>IFERROR(SUMPRODUCT((Parfaites!$B375=[19]Sem!$C$2:$C$181)*([19]Sem!$E$2:$G$181=300)),"")</f>
        <v/>
      </c>
      <c r="W375" t="str">
        <f>IFERROR(SUMPRODUCT((Parfaites!$B375=[20]Sem!$C$2:$C$181)*([20]Sem!$E$2:$G$181=300)),"")</f>
        <v/>
      </c>
      <c r="X375" t="str">
        <f>IFERROR(SUMPRODUCT((Parfaites!$B375=[21]Sem!$C$2:$C$181)*([21]Sem!$E$2:$G$181=300)),"")</f>
        <v/>
      </c>
      <c r="Y375" t="str">
        <f>IFERROR(SUMPRODUCT((Parfaites!$B375=[22]Sem!$C$2:$C$181)*([22]Sem!$E$2:$G$181=300)),"")</f>
        <v/>
      </c>
      <c r="Z375" t="str">
        <f>IFERROR(SUMPRODUCT((Parfaites!$B375=[23]Sem!$C$2:$C$181)*([23]Sem!$E$2:$G$181=300)),"")</f>
        <v/>
      </c>
      <c r="AA375">
        <f>IFERROR(SUMPRODUCT((Parfaites!$B375=Sem.015!$C$2:$C$181)*(Sem.015!$E$2:$G$181=300)),"")</f>
        <v>0</v>
      </c>
      <c r="AB375" t="str">
        <f>IFERROR(SUMPRODUCT((Parfaites!$B375=[24]Sem!$C$2:$C$181)*([24]Sem!$E$2:$G$181=300)),"")</f>
        <v/>
      </c>
      <c r="AC375" t="str">
        <f>IFERROR(SUMPRODUCT((Parfaites!$B375=[25]Sem!$C$2:$C$181)*([25]Sem!$E$2:$G$181=300)),"")</f>
        <v/>
      </c>
      <c r="AD375" t="str">
        <f>IFERROR(SUMPRODUCT((Parfaites!$B375=[26]Sem!$C$2:$C$181)*([26]Sem!$E$2:$G$181=300)),"")</f>
        <v/>
      </c>
      <c r="AE375" t="str">
        <f>IFERROR(SUMPRODUCT((Parfaites!$B375=[27]Sem!$C$2:$C$181)*([27]Sem!$E$2:$G$181=300)),"")</f>
        <v/>
      </c>
      <c r="AF375" t="str">
        <f>IFERROR(SUMPRODUCT((Parfaites!$B375=[28]Sem!$C$2:$C$181)*([28]Sem!$E$2:$G$181=300)),"")</f>
        <v/>
      </c>
      <c r="AG375" t="str">
        <f>IFERROR(SUMPRODUCT((Parfaites!$B375=[29]Sem!$C$2:$C$181)*([29]Sem!$E$2:$G$181=300)),"")</f>
        <v/>
      </c>
      <c r="AH375" t="str">
        <f>IFERROR(SUMPRODUCT((Parfaites!$B375=[16]Sem!$C$2:$C$181)*([16]Sem!$E$2:$G$181=300)),"")</f>
        <v/>
      </c>
      <c r="AI375" t="str">
        <f>IFERROR(SUMPRODUCT((Parfaites!$B375=[15]Sem!$C$2:$C$181)*([15]Sem!$E$2:$G$181=300)),"")</f>
        <v/>
      </c>
      <c r="AJ375" t="str">
        <f>IFERROR(SUMPRODUCT((Parfaites!$B375=[14]Sem!$C$2:$C$181)*([14]Sem!$E$2:$G$181=300)),"")</f>
        <v/>
      </c>
      <c r="AK375" t="str">
        <f>IFERROR(SUMPRODUCT((Parfaites!$B375=[13]Sem!$C$2:$C$181)*([13]Sem!$E$2:$G$181=300)),"")</f>
        <v/>
      </c>
      <c r="AL375" t="str">
        <f>IFERROR(SUMPRODUCT((Parfaites!$B375=[12]Sem!$C$2:$C$181)*([12]Sem!$E$2:$G$181=300)),"")</f>
        <v/>
      </c>
      <c r="AM375" t="str">
        <f>IFERROR(SUMPRODUCT((Parfaites!$B375=[11]Sem!$C$2:$C$181)*([11]Sem!$E$2:$G$181=300)),"")</f>
        <v/>
      </c>
      <c r="AN375" t="str">
        <f>IFERROR(SUMPRODUCT((Parfaites!$B375=[10]Sem!$C$2:$C$181)*([10]Sem!$E$2:$G$181=300)),"")</f>
        <v/>
      </c>
      <c r="AO375" t="str">
        <f>IFERROR(SUMPRODUCT((Parfaites!$B375=[9]Sem!$C$2:$C$181)*([9]Sem!$E$2:$G$181=300)),"")</f>
        <v/>
      </c>
      <c r="AP375">
        <f>IFERROR(SUMPRODUCT((Parfaites!$B375=Sem.030!$C$2:$C$181)*(Sem.030!$E$2:$G$181=300)),"")</f>
        <v>0</v>
      </c>
      <c r="AQ375" t="str">
        <f>IFERROR(SUMPRODUCT((Parfaites!$B375=[8]Sem!$C$2:$C$181)*([8]Sem!$E$2:$G$181=300)),"")</f>
        <v/>
      </c>
      <c r="AR375" t="str">
        <f>IFERROR(SUMPRODUCT((Parfaites!$B375=[7]Sem!$C$2:$C$181)*([7]Sem!$E$2:$G$181=300)),"")</f>
        <v/>
      </c>
      <c r="AS375" t="str">
        <f>IFERROR(SUMPRODUCT((Parfaites!$B375=[6]Sem!$C$2:$C$181)*([6]Sem!$E$2:$G$181=300)),"")</f>
        <v/>
      </c>
      <c r="AT375">
        <f>IFERROR(SUMPRODUCT((Parfaites!$B375=Sem.034!$C$2:$C$181)*(Sem.034!$E$2:$G$181=300)),"")</f>
        <v>0</v>
      </c>
    </row>
    <row r="376" spans="1:46" x14ac:dyDescent="0.25">
      <c r="A376" s="73">
        <v>1373</v>
      </c>
      <c r="B376" s="135">
        <f>'Informations personnelles'!C376</f>
        <v>0</v>
      </c>
      <c r="C376" s="147">
        <f>SUMPRODUCT((Parfaites!B376='Abat-Neuf'!C$2:C$181)*('Abat-Neuf'!E$2:G$181=300))</f>
        <v>0</v>
      </c>
      <c r="D376" s="127">
        <f t="shared" si="5"/>
        <v>0</v>
      </c>
      <c r="E376" s="126">
        <f>IFERROR(C376*Données!$X$25+D376*Données!$X$23,"")</f>
        <v>0</v>
      </c>
      <c r="M376">
        <f>IFERROR(SUMPRODUCT((Parfaites!$B376=Sem.01!$C$2:$C$181)*(Sem.01!$E$2:$G$181=300)),"")</f>
        <v>0</v>
      </c>
      <c r="N376" t="str">
        <f>IFERROR(SUMPRODUCT((Parfaites!$B376=[1]Sem!$C$2:$C$181)*([1]Sem!$E$2:$G$181=300)),"")</f>
        <v/>
      </c>
      <c r="O376">
        <f>IFERROR(SUMPRODUCT((Parfaites!$B376=Sem.03!$C$2:$C$181)*(Sem.03!$E$2:$G$181=300)),"")</f>
        <v>0</v>
      </c>
      <c r="P376" t="str">
        <f>IFERROR(SUMPRODUCT((Parfaites!$B376=[2]Sem!$C$2:$C$181)*([2]Sem!$E$2:$G$181=300)),"")</f>
        <v/>
      </c>
      <c r="Q376" t="str">
        <f>IFERROR(SUMPRODUCT((Parfaites!$B376=[3]Sem!$C$2:$C$181)*([3]Sem!$E$2:$G$181=300)),"")</f>
        <v/>
      </c>
      <c r="R376" t="str">
        <f>IFERROR(SUMPRODUCT((Parfaites!$B376=[4]Sem!$C$2:$C$181)*([4]Sem!$E$2:$G$181=300)),"")</f>
        <v/>
      </c>
      <c r="S376" t="str">
        <f>IFERROR(SUMPRODUCT((Parfaites!$B376=[5]Sem!$C$2:$C$181)*([5]Sem!$E$2:$G$181=300)),"")</f>
        <v/>
      </c>
      <c r="T376" t="str">
        <f>IFERROR(SUMPRODUCT((Parfaites!$B376=[17]Sem!$C$2:$C$181)*([17]Sem!$E$2:$G$181=300)),"")</f>
        <v/>
      </c>
      <c r="U376" t="str">
        <f>IFERROR(SUMPRODUCT((Parfaites!$B376=[18]Sem!$C$2:$C$181)*([18]Sem!$E$2:$G$181=300)),"")</f>
        <v/>
      </c>
      <c r="V376" t="str">
        <f>IFERROR(SUMPRODUCT((Parfaites!$B376=[19]Sem!$C$2:$C$181)*([19]Sem!$E$2:$G$181=300)),"")</f>
        <v/>
      </c>
      <c r="W376" t="str">
        <f>IFERROR(SUMPRODUCT((Parfaites!$B376=[20]Sem!$C$2:$C$181)*([20]Sem!$E$2:$G$181=300)),"")</f>
        <v/>
      </c>
      <c r="X376" t="str">
        <f>IFERROR(SUMPRODUCT((Parfaites!$B376=[21]Sem!$C$2:$C$181)*([21]Sem!$E$2:$G$181=300)),"")</f>
        <v/>
      </c>
      <c r="Y376" t="str">
        <f>IFERROR(SUMPRODUCT((Parfaites!$B376=[22]Sem!$C$2:$C$181)*([22]Sem!$E$2:$G$181=300)),"")</f>
        <v/>
      </c>
      <c r="Z376" t="str">
        <f>IFERROR(SUMPRODUCT((Parfaites!$B376=[23]Sem!$C$2:$C$181)*([23]Sem!$E$2:$G$181=300)),"")</f>
        <v/>
      </c>
      <c r="AA376">
        <f>IFERROR(SUMPRODUCT((Parfaites!$B376=Sem.015!$C$2:$C$181)*(Sem.015!$E$2:$G$181=300)),"")</f>
        <v>0</v>
      </c>
      <c r="AB376" t="str">
        <f>IFERROR(SUMPRODUCT((Parfaites!$B376=[24]Sem!$C$2:$C$181)*([24]Sem!$E$2:$G$181=300)),"")</f>
        <v/>
      </c>
      <c r="AC376" t="str">
        <f>IFERROR(SUMPRODUCT((Parfaites!$B376=[25]Sem!$C$2:$C$181)*([25]Sem!$E$2:$G$181=300)),"")</f>
        <v/>
      </c>
      <c r="AD376" t="str">
        <f>IFERROR(SUMPRODUCT((Parfaites!$B376=[26]Sem!$C$2:$C$181)*([26]Sem!$E$2:$G$181=300)),"")</f>
        <v/>
      </c>
      <c r="AE376" t="str">
        <f>IFERROR(SUMPRODUCT((Parfaites!$B376=[27]Sem!$C$2:$C$181)*([27]Sem!$E$2:$G$181=300)),"")</f>
        <v/>
      </c>
      <c r="AF376" t="str">
        <f>IFERROR(SUMPRODUCT((Parfaites!$B376=[28]Sem!$C$2:$C$181)*([28]Sem!$E$2:$G$181=300)),"")</f>
        <v/>
      </c>
      <c r="AG376" t="str">
        <f>IFERROR(SUMPRODUCT((Parfaites!$B376=[29]Sem!$C$2:$C$181)*([29]Sem!$E$2:$G$181=300)),"")</f>
        <v/>
      </c>
      <c r="AH376" t="str">
        <f>IFERROR(SUMPRODUCT((Parfaites!$B376=[16]Sem!$C$2:$C$181)*([16]Sem!$E$2:$G$181=300)),"")</f>
        <v/>
      </c>
      <c r="AI376" t="str">
        <f>IFERROR(SUMPRODUCT((Parfaites!$B376=[15]Sem!$C$2:$C$181)*([15]Sem!$E$2:$G$181=300)),"")</f>
        <v/>
      </c>
      <c r="AJ376" t="str">
        <f>IFERROR(SUMPRODUCT((Parfaites!$B376=[14]Sem!$C$2:$C$181)*([14]Sem!$E$2:$G$181=300)),"")</f>
        <v/>
      </c>
      <c r="AK376" t="str">
        <f>IFERROR(SUMPRODUCT((Parfaites!$B376=[13]Sem!$C$2:$C$181)*([13]Sem!$E$2:$G$181=300)),"")</f>
        <v/>
      </c>
      <c r="AL376" t="str">
        <f>IFERROR(SUMPRODUCT((Parfaites!$B376=[12]Sem!$C$2:$C$181)*([12]Sem!$E$2:$G$181=300)),"")</f>
        <v/>
      </c>
      <c r="AM376" t="str">
        <f>IFERROR(SUMPRODUCT((Parfaites!$B376=[11]Sem!$C$2:$C$181)*([11]Sem!$E$2:$G$181=300)),"")</f>
        <v/>
      </c>
      <c r="AN376" t="str">
        <f>IFERROR(SUMPRODUCT((Parfaites!$B376=[10]Sem!$C$2:$C$181)*([10]Sem!$E$2:$G$181=300)),"")</f>
        <v/>
      </c>
      <c r="AO376" t="str">
        <f>IFERROR(SUMPRODUCT((Parfaites!$B376=[9]Sem!$C$2:$C$181)*([9]Sem!$E$2:$G$181=300)),"")</f>
        <v/>
      </c>
      <c r="AP376">
        <f>IFERROR(SUMPRODUCT((Parfaites!$B376=Sem.030!$C$2:$C$181)*(Sem.030!$E$2:$G$181=300)),"")</f>
        <v>0</v>
      </c>
      <c r="AQ376" t="str">
        <f>IFERROR(SUMPRODUCT((Parfaites!$B376=[8]Sem!$C$2:$C$181)*([8]Sem!$E$2:$G$181=300)),"")</f>
        <v/>
      </c>
      <c r="AR376" t="str">
        <f>IFERROR(SUMPRODUCT((Parfaites!$B376=[7]Sem!$C$2:$C$181)*([7]Sem!$E$2:$G$181=300)),"")</f>
        <v/>
      </c>
      <c r="AS376" t="str">
        <f>IFERROR(SUMPRODUCT((Parfaites!$B376=[6]Sem!$C$2:$C$181)*([6]Sem!$E$2:$G$181=300)),"")</f>
        <v/>
      </c>
      <c r="AT376">
        <f>IFERROR(SUMPRODUCT((Parfaites!$B376=Sem.034!$C$2:$C$181)*(Sem.034!$E$2:$G$181=300)),"")</f>
        <v>0</v>
      </c>
    </row>
    <row r="377" spans="1:46" x14ac:dyDescent="0.25">
      <c r="A377" s="73">
        <v>1374</v>
      </c>
      <c r="B377" s="135">
        <f>'Informations personnelles'!C377</f>
        <v>0</v>
      </c>
      <c r="C377" s="147">
        <f>SUMPRODUCT((Parfaites!B377='Abat-Neuf'!C$2:C$181)*('Abat-Neuf'!E$2:G$181=300))</f>
        <v>0</v>
      </c>
      <c r="D377" s="127">
        <f t="shared" si="5"/>
        <v>0</v>
      </c>
      <c r="E377" s="126">
        <f>IFERROR(C377*Données!$X$25+D377*Données!$X$23,"")</f>
        <v>0</v>
      </c>
      <c r="M377">
        <f>IFERROR(SUMPRODUCT((Parfaites!$B377=Sem.01!$C$2:$C$181)*(Sem.01!$E$2:$G$181=300)),"")</f>
        <v>0</v>
      </c>
      <c r="N377" t="str">
        <f>IFERROR(SUMPRODUCT((Parfaites!$B377=[1]Sem!$C$2:$C$181)*([1]Sem!$E$2:$G$181=300)),"")</f>
        <v/>
      </c>
      <c r="O377">
        <f>IFERROR(SUMPRODUCT((Parfaites!$B377=Sem.03!$C$2:$C$181)*(Sem.03!$E$2:$G$181=300)),"")</f>
        <v>0</v>
      </c>
      <c r="P377" t="str">
        <f>IFERROR(SUMPRODUCT((Parfaites!$B377=[2]Sem!$C$2:$C$181)*([2]Sem!$E$2:$G$181=300)),"")</f>
        <v/>
      </c>
      <c r="Q377" t="str">
        <f>IFERROR(SUMPRODUCT((Parfaites!$B377=[3]Sem!$C$2:$C$181)*([3]Sem!$E$2:$G$181=300)),"")</f>
        <v/>
      </c>
      <c r="R377" t="str">
        <f>IFERROR(SUMPRODUCT((Parfaites!$B377=[4]Sem!$C$2:$C$181)*([4]Sem!$E$2:$G$181=300)),"")</f>
        <v/>
      </c>
      <c r="S377" t="str">
        <f>IFERROR(SUMPRODUCT((Parfaites!$B377=[5]Sem!$C$2:$C$181)*([5]Sem!$E$2:$G$181=300)),"")</f>
        <v/>
      </c>
      <c r="T377" t="str">
        <f>IFERROR(SUMPRODUCT((Parfaites!$B377=[17]Sem!$C$2:$C$181)*([17]Sem!$E$2:$G$181=300)),"")</f>
        <v/>
      </c>
      <c r="U377" t="str">
        <f>IFERROR(SUMPRODUCT((Parfaites!$B377=[18]Sem!$C$2:$C$181)*([18]Sem!$E$2:$G$181=300)),"")</f>
        <v/>
      </c>
      <c r="V377" t="str">
        <f>IFERROR(SUMPRODUCT((Parfaites!$B377=[19]Sem!$C$2:$C$181)*([19]Sem!$E$2:$G$181=300)),"")</f>
        <v/>
      </c>
      <c r="W377" t="str">
        <f>IFERROR(SUMPRODUCT((Parfaites!$B377=[20]Sem!$C$2:$C$181)*([20]Sem!$E$2:$G$181=300)),"")</f>
        <v/>
      </c>
      <c r="X377" t="str">
        <f>IFERROR(SUMPRODUCT((Parfaites!$B377=[21]Sem!$C$2:$C$181)*([21]Sem!$E$2:$G$181=300)),"")</f>
        <v/>
      </c>
      <c r="Y377" t="str">
        <f>IFERROR(SUMPRODUCT((Parfaites!$B377=[22]Sem!$C$2:$C$181)*([22]Sem!$E$2:$G$181=300)),"")</f>
        <v/>
      </c>
      <c r="Z377" t="str">
        <f>IFERROR(SUMPRODUCT((Parfaites!$B377=[23]Sem!$C$2:$C$181)*([23]Sem!$E$2:$G$181=300)),"")</f>
        <v/>
      </c>
      <c r="AA377">
        <f>IFERROR(SUMPRODUCT((Parfaites!$B377=Sem.015!$C$2:$C$181)*(Sem.015!$E$2:$G$181=300)),"")</f>
        <v>0</v>
      </c>
      <c r="AB377" t="str">
        <f>IFERROR(SUMPRODUCT((Parfaites!$B377=[24]Sem!$C$2:$C$181)*([24]Sem!$E$2:$G$181=300)),"")</f>
        <v/>
      </c>
      <c r="AC377" t="str">
        <f>IFERROR(SUMPRODUCT((Parfaites!$B377=[25]Sem!$C$2:$C$181)*([25]Sem!$E$2:$G$181=300)),"")</f>
        <v/>
      </c>
      <c r="AD377" t="str">
        <f>IFERROR(SUMPRODUCT((Parfaites!$B377=[26]Sem!$C$2:$C$181)*([26]Sem!$E$2:$G$181=300)),"")</f>
        <v/>
      </c>
      <c r="AE377" t="str">
        <f>IFERROR(SUMPRODUCT((Parfaites!$B377=[27]Sem!$C$2:$C$181)*([27]Sem!$E$2:$G$181=300)),"")</f>
        <v/>
      </c>
      <c r="AF377" t="str">
        <f>IFERROR(SUMPRODUCT((Parfaites!$B377=[28]Sem!$C$2:$C$181)*([28]Sem!$E$2:$G$181=300)),"")</f>
        <v/>
      </c>
      <c r="AG377" t="str">
        <f>IFERROR(SUMPRODUCT((Parfaites!$B377=[29]Sem!$C$2:$C$181)*([29]Sem!$E$2:$G$181=300)),"")</f>
        <v/>
      </c>
      <c r="AH377" t="str">
        <f>IFERROR(SUMPRODUCT((Parfaites!$B377=[16]Sem!$C$2:$C$181)*([16]Sem!$E$2:$G$181=300)),"")</f>
        <v/>
      </c>
      <c r="AI377" t="str">
        <f>IFERROR(SUMPRODUCT((Parfaites!$B377=[15]Sem!$C$2:$C$181)*([15]Sem!$E$2:$G$181=300)),"")</f>
        <v/>
      </c>
      <c r="AJ377" t="str">
        <f>IFERROR(SUMPRODUCT((Parfaites!$B377=[14]Sem!$C$2:$C$181)*([14]Sem!$E$2:$G$181=300)),"")</f>
        <v/>
      </c>
      <c r="AK377" t="str">
        <f>IFERROR(SUMPRODUCT((Parfaites!$B377=[13]Sem!$C$2:$C$181)*([13]Sem!$E$2:$G$181=300)),"")</f>
        <v/>
      </c>
      <c r="AL377" t="str">
        <f>IFERROR(SUMPRODUCT((Parfaites!$B377=[12]Sem!$C$2:$C$181)*([12]Sem!$E$2:$G$181=300)),"")</f>
        <v/>
      </c>
      <c r="AM377" t="str">
        <f>IFERROR(SUMPRODUCT((Parfaites!$B377=[11]Sem!$C$2:$C$181)*([11]Sem!$E$2:$G$181=300)),"")</f>
        <v/>
      </c>
      <c r="AN377" t="str">
        <f>IFERROR(SUMPRODUCT((Parfaites!$B377=[10]Sem!$C$2:$C$181)*([10]Sem!$E$2:$G$181=300)),"")</f>
        <v/>
      </c>
      <c r="AO377" t="str">
        <f>IFERROR(SUMPRODUCT((Parfaites!$B377=[9]Sem!$C$2:$C$181)*([9]Sem!$E$2:$G$181=300)),"")</f>
        <v/>
      </c>
      <c r="AP377">
        <f>IFERROR(SUMPRODUCT((Parfaites!$B377=Sem.030!$C$2:$C$181)*(Sem.030!$E$2:$G$181=300)),"")</f>
        <v>0</v>
      </c>
      <c r="AQ377" t="str">
        <f>IFERROR(SUMPRODUCT((Parfaites!$B377=[8]Sem!$C$2:$C$181)*([8]Sem!$E$2:$G$181=300)),"")</f>
        <v/>
      </c>
      <c r="AR377" t="str">
        <f>IFERROR(SUMPRODUCT((Parfaites!$B377=[7]Sem!$C$2:$C$181)*([7]Sem!$E$2:$G$181=300)),"")</f>
        <v/>
      </c>
      <c r="AS377" t="str">
        <f>IFERROR(SUMPRODUCT((Parfaites!$B377=[6]Sem!$C$2:$C$181)*([6]Sem!$E$2:$G$181=300)),"")</f>
        <v/>
      </c>
      <c r="AT377">
        <f>IFERROR(SUMPRODUCT((Parfaites!$B377=Sem.034!$C$2:$C$181)*(Sem.034!$E$2:$G$181=300)),"")</f>
        <v>0</v>
      </c>
    </row>
    <row r="378" spans="1:46" x14ac:dyDescent="0.25">
      <c r="A378" s="73">
        <v>1375</v>
      </c>
      <c r="B378" s="135">
        <f>'Informations personnelles'!C378</f>
        <v>0</v>
      </c>
      <c r="C378" s="147">
        <f>SUMPRODUCT((Parfaites!B378='Abat-Neuf'!C$2:C$181)*('Abat-Neuf'!E$2:G$181=300))</f>
        <v>0</v>
      </c>
      <c r="D378" s="127">
        <f t="shared" si="5"/>
        <v>0</v>
      </c>
      <c r="E378" s="126">
        <f>IFERROR(C378*Données!$X$25+D378*Données!$X$23,"")</f>
        <v>0</v>
      </c>
      <c r="M378">
        <f>IFERROR(SUMPRODUCT((Parfaites!$B378=Sem.01!$C$2:$C$181)*(Sem.01!$E$2:$G$181=300)),"")</f>
        <v>0</v>
      </c>
      <c r="N378" t="str">
        <f>IFERROR(SUMPRODUCT((Parfaites!$B378=[1]Sem!$C$2:$C$181)*([1]Sem!$E$2:$G$181=300)),"")</f>
        <v/>
      </c>
      <c r="O378">
        <f>IFERROR(SUMPRODUCT((Parfaites!$B378=Sem.03!$C$2:$C$181)*(Sem.03!$E$2:$G$181=300)),"")</f>
        <v>0</v>
      </c>
      <c r="P378" t="str">
        <f>IFERROR(SUMPRODUCT((Parfaites!$B378=[2]Sem!$C$2:$C$181)*([2]Sem!$E$2:$G$181=300)),"")</f>
        <v/>
      </c>
      <c r="Q378" t="str">
        <f>IFERROR(SUMPRODUCT((Parfaites!$B378=[3]Sem!$C$2:$C$181)*([3]Sem!$E$2:$G$181=300)),"")</f>
        <v/>
      </c>
      <c r="R378" t="str">
        <f>IFERROR(SUMPRODUCT((Parfaites!$B378=[4]Sem!$C$2:$C$181)*([4]Sem!$E$2:$G$181=300)),"")</f>
        <v/>
      </c>
      <c r="S378" t="str">
        <f>IFERROR(SUMPRODUCT((Parfaites!$B378=[5]Sem!$C$2:$C$181)*([5]Sem!$E$2:$G$181=300)),"")</f>
        <v/>
      </c>
      <c r="T378" t="str">
        <f>IFERROR(SUMPRODUCT((Parfaites!$B378=[17]Sem!$C$2:$C$181)*([17]Sem!$E$2:$G$181=300)),"")</f>
        <v/>
      </c>
      <c r="U378" t="str">
        <f>IFERROR(SUMPRODUCT((Parfaites!$B378=[18]Sem!$C$2:$C$181)*([18]Sem!$E$2:$G$181=300)),"")</f>
        <v/>
      </c>
      <c r="V378" t="str">
        <f>IFERROR(SUMPRODUCT((Parfaites!$B378=[19]Sem!$C$2:$C$181)*([19]Sem!$E$2:$G$181=300)),"")</f>
        <v/>
      </c>
      <c r="W378" t="str">
        <f>IFERROR(SUMPRODUCT((Parfaites!$B378=[20]Sem!$C$2:$C$181)*([20]Sem!$E$2:$G$181=300)),"")</f>
        <v/>
      </c>
      <c r="X378" t="str">
        <f>IFERROR(SUMPRODUCT((Parfaites!$B378=[21]Sem!$C$2:$C$181)*([21]Sem!$E$2:$G$181=300)),"")</f>
        <v/>
      </c>
      <c r="Y378" t="str">
        <f>IFERROR(SUMPRODUCT((Parfaites!$B378=[22]Sem!$C$2:$C$181)*([22]Sem!$E$2:$G$181=300)),"")</f>
        <v/>
      </c>
      <c r="Z378" t="str">
        <f>IFERROR(SUMPRODUCT((Parfaites!$B378=[23]Sem!$C$2:$C$181)*([23]Sem!$E$2:$G$181=300)),"")</f>
        <v/>
      </c>
      <c r="AA378">
        <f>IFERROR(SUMPRODUCT((Parfaites!$B378=Sem.015!$C$2:$C$181)*(Sem.015!$E$2:$G$181=300)),"")</f>
        <v>0</v>
      </c>
      <c r="AB378" t="str">
        <f>IFERROR(SUMPRODUCT((Parfaites!$B378=[24]Sem!$C$2:$C$181)*([24]Sem!$E$2:$G$181=300)),"")</f>
        <v/>
      </c>
      <c r="AC378" t="str">
        <f>IFERROR(SUMPRODUCT((Parfaites!$B378=[25]Sem!$C$2:$C$181)*([25]Sem!$E$2:$G$181=300)),"")</f>
        <v/>
      </c>
      <c r="AD378" t="str">
        <f>IFERROR(SUMPRODUCT((Parfaites!$B378=[26]Sem!$C$2:$C$181)*([26]Sem!$E$2:$G$181=300)),"")</f>
        <v/>
      </c>
      <c r="AE378" t="str">
        <f>IFERROR(SUMPRODUCT((Parfaites!$B378=[27]Sem!$C$2:$C$181)*([27]Sem!$E$2:$G$181=300)),"")</f>
        <v/>
      </c>
      <c r="AF378" t="str">
        <f>IFERROR(SUMPRODUCT((Parfaites!$B378=[28]Sem!$C$2:$C$181)*([28]Sem!$E$2:$G$181=300)),"")</f>
        <v/>
      </c>
      <c r="AG378" t="str">
        <f>IFERROR(SUMPRODUCT((Parfaites!$B378=[29]Sem!$C$2:$C$181)*([29]Sem!$E$2:$G$181=300)),"")</f>
        <v/>
      </c>
      <c r="AH378" t="str">
        <f>IFERROR(SUMPRODUCT((Parfaites!$B378=[16]Sem!$C$2:$C$181)*([16]Sem!$E$2:$G$181=300)),"")</f>
        <v/>
      </c>
      <c r="AI378" t="str">
        <f>IFERROR(SUMPRODUCT((Parfaites!$B378=[15]Sem!$C$2:$C$181)*([15]Sem!$E$2:$G$181=300)),"")</f>
        <v/>
      </c>
      <c r="AJ378" t="str">
        <f>IFERROR(SUMPRODUCT((Parfaites!$B378=[14]Sem!$C$2:$C$181)*([14]Sem!$E$2:$G$181=300)),"")</f>
        <v/>
      </c>
      <c r="AK378" t="str">
        <f>IFERROR(SUMPRODUCT((Parfaites!$B378=[13]Sem!$C$2:$C$181)*([13]Sem!$E$2:$G$181=300)),"")</f>
        <v/>
      </c>
      <c r="AL378" t="str">
        <f>IFERROR(SUMPRODUCT((Parfaites!$B378=[12]Sem!$C$2:$C$181)*([12]Sem!$E$2:$G$181=300)),"")</f>
        <v/>
      </c>
      <c r="AM378" t="str">
        <f>IFERROR(SUMPRODUCT((Parfaites!$B378=[11]Sem!$C$2:$C$181)*([11]Sem!$E$2:$G$181=300)),"")</f>
        <v/>
      </c>
      <c r="AN378" t="str">
        <f>IFERROR(SUMPRODUCT((Parfaites!$B378=[10]Sem!$C$2:$C$181)*([10]Sem!$E$2:$G$181=300)),"")</f>
        <v/>
      </c>
      <c r="AO378" t="str">
        <f>IFERROR(SUMPRODUCT((Parfaites!$B378=[9]Sem!$C$2:$C$181)*([9]Sem!$E$2:$G$181=300)),"")</f>
        <v/>
      </c>
      <c r="AP378">
        <f>IFERROR(SUMPRODUCT((Parfaites!$B378=Sem.030!$C$2:$C$181)*(Sem.030!$E$2:$G$181=300)),"")</f>
        <v>0</v>
      </c>
      <c r="AQ378" t="str">
        <f>IFERROR(SUMPRODUCT((Parfaites!$B378=[8]Sem!$C$2:$C$181)*([8]Sem!$E$2:$G$181=300)),"")</f>
        <v/>
      </c>
      <c r="AR378" t="str">
        <f>IFERROR(SUMPRODUCT((Parfaites!$B378=[7]Sem!$C$2:$C$181)*([7]Sem!$E$2:$G$181=300)),"")</f>
        <v/>
      </c>
      <c r="AS378" t="str">
        <f>IFERROR(SUMPRODUCT((Parfaites!$B378=[6]Sem!$C$2:$C$181)*([6]Sem!$E$2:$G$181=300)),"")</f>
        <v/>
      </c>
      <c r="AT378">
        <f>IFERROR(SUMPRODUCT((Parfaites!$B378=Sem.034!$C$2:$C$181)*(Sem.034!$E$2:$G$181=300)),"")</f>
        <v>0</v>
      </c>
    </row>
    <row r="379" spans="1:46" x14ac:dyDescent="0.25">
      <c r="A379" s="73">
        <v>1376</v>
      </c>
      <c r="B379" s="135">
        <f>'Informations personnelles'!C379</f>
        <v>0</v>
      </c>
      <c r="C379" s="147">
        <f>SUMPRODUCT((Parfaites!B379='Abat-Neuf'!C$2:C$181)*('Abat-Neuf'!E$2:G$181=300))</f>
        <v>0</v>
      </c>
      <c r="D379" s="127">
        <f t="shared" si="5"/>
        <v>0</v>
      </c>
      <c r="E379" s="126">
        <f>IFERROR(C379*Données!$X$25+D379*Données!$X$23,"")</f>
        <v>0</v>
      </c>
      <c r="M379">
        <f>IFERROR(SUMPRODUCT((Parfaites!$B379=Sem.01!$C$2:$C$181)*(Sem.01!$E$2:$G$181=300)),"")</f>
        <v>0</v>
      </c>
      <c r="N379" t="str">
        <f>IFERROR(SUMPRODUCT((Parfaites!$B379=[1]Sem!$C$2:$C$181)*([1]Sem!$E$2:$G$181=300)),"")</f>
        <v/>
      </c>
      <c r="O379">
        <f>IFERROR(SUMPRODUCT((Parfaites!$B379=Sem.03!$C$2:$C$181)*(Sem.03!$E$2:$G$181=300)),"")</f>
        <v>0</v>
      </c>
      <c r="P379" t="str">
        <f>IFERROR(SUMPRODUCT((Parfaites!$B379=[2]Sem!$C$2:$C$181)*([2]Sem!$E$2:$G$181=300)),"")</f>
        <v/>
      </c>
      <c r="Q379" t="str">
        <f>IFERROR(SUMPRODUCT((Parfaites!$B379=[3]Sem!$C$2:$C$181)*([3]Sem!$E$2:$G$181=300)),"")</f>
        <v/>
      </c>
      <c r="R379" t="str">
        <f>IFERROR(SUMPRODUCT((Parfaites!$B379=[4]Sem!$C$2:$C$181)*([4]Sem!$E$2:$G$181=300)),"")</f>
        <v/>
      </c>
      <c r="S379" t="str">
        <f>IFERROR(SUMPRODUCT((Parfaites!$B379=[5]Sem!$C$2:$C$181)*([5]Sem!$E$2:$G$181=300)),"")</f>
        <v/>
      </c>
      <c r="T379" t="str">
        <f>IFERROR(SUMPRODUCT((Parfaites!$B379=[17]Sem!$C$2:$C$181)*([17]Sem!$E$2:$G$181=300)),"")</f>
        <v/>
      </c>
      <c r="U379" t="str">
        <f>IFERROR(SUMPRODUCT((Parfaites!$B379=[18]Sem!$C$2:$C$181)*([18]Sem!$E$2:$G$181=300)),"")</f>
        <v/>
      </c>
      <c r="V379" t="str">
        <f>IFERROR(SUMPRODUCT((Parfaites!$B379=[19]Sem!$C$2:$C$181)*([19]Sem!$E$2:$G$181=300)),"")</f>
        <v/>
      </c>
      <c r="W379" t="str">
        <f>IFERROR(SUMPRODUCT((Parfaites!$B379=[20]Sem!$C$2:$C$181)*([20]Sem!$E$2:$G$181=300)),"")</f>
        <v/>
      </c>
      <c r="X379" t="str">
        <f>IFERROR(SUMPRODUCT((Parfaites!$B379=[21]Sem!$C$2:$C$181)*([21]Sem!$E$2:$G$181=300)),"")</f>
        <v/>
      </c>
      <c r="Y379" t="str">
        <f>IFERROR(SUMPRODUCT((Parfaites!$B379=[22]Sem!$C$2:$C$181)*([22]Sem!$E$2:$G$181=300)),"")</f>
        <v/>
      </c>
      <c r="Z379" t="str">
        <f>IFERROR(SUMPRODUCT((Parfaites!$B379=[23]Sem!$C$2:$C$181)*([23]Sem!$E$2:$G$181=300)),"")</f>
        <v/>
      </c>
      <c r="AA379">
        <f>IFERROR(SUMPRODUCT((Parfaites!$B379=Sem.015!$C$2:$C$181)*(Sem.015!$E$2:$G$181=300)),"")</f>
        <v>0</v>
      </c>
      <c r="AB379" t="str">
        <f>IFERROR(SUMPRODUCT((Parfaites!$B379=[24]Sem!$C$2:$C$181)*([24]Sem!$E$2:$G$181=300)),"")</f>
        <v/>
      </c>
      <c r="AC379" t="str">
        <f>IFERROR(SUMPRODUCT((Parfaites!$B379=[25]Sem!$C$2:$C$181)*([25]Sem!$E$2:$G$181=300)),"")</f>
        <v/>
      </c>
      <c r="AD379" t="str">
        <f>IFERROR(SUMPRODUCT((Parfaites!$B379=[26]Sem!$C$2:$C$181)*([26]Sem!$E$2:$G$181=300)),"")</f>
        <v/>
      </c>
      <c r="AE379" t="str">
        <f>IFERROR(SUMPRODUCT((Parfaites!$B379=[27]Sem!$C$2:$C$181)*([27]Sem!$E$2:$G$181=300)),"")</f>
        <v/>
      </c>
      <c r="AF379" t="str">
        <f>IFERROR(SUMPRODUCT((Parfaites!$B379=[28]Sem!$C$2:$C$181)*([28]Sem!$E$2:$G$181=300)),"")</f>
        <v/>
      </c>
      <c r="AG379" t="str">
        <f>IFERROR(SUMPRODUCT((Parfaites!$B379=[29]Sem!$C$2:$C$181)*([29]Sem!$E$2:$G$181=300)),"")</f>
        <v/>
      </c>
      <c r="AH379" t="str">
        <f>IFERROR(SUMPRODUCT((Parfaites!$B379=[16]Sem!$C$2:$C$181)*([16]Sem!$E$2:$G$181=300)),"")</f>
        <v/>
      </c>
      <c r="AI379" t="str">
        <f>IFERROR(SUMPRODUCT((Parfaites!$B379=[15]Sem!$C$2:$C$181)*([15]Sem!$E$2:$G$181=300)),"")</f>
        <v/>
      </c>
      <c r="AJ379" t="str">
        <f>IFERROR(SUMPRODUCT((Parfaites!$B379=[14]Sem!$C$2:$C$181)*([14]Sem!$E$2:$G$181=300)),"")</f>
        <v/>
      </c>
      <c r="AK379" t="str">
        <f>IFERROR(SUMPRODUCT((Parfaites!$B379=[13]Sem!$C$2:$C$181)*([13]Sem!$E$2:$G$181=300)),"")</f>
        <v/>
      </c>
      <c r="AL379" t="str">
        <f>IFERROR(SUMPRODUCT((Parfaites!$B379=[12]Sem!$C$2:$C$181)*([12]Sem!$E$2:$G$181=300)),"")</f>
        <v/>
      </c>
      <c r="AM379" t="str">
        <f>IFERROR(SUMPRODUCT((Parfaites!$B379=[11]Sem!$C$2:$C$181)*([11]Sem!$E$2:$G$181=300)),"")</f>
        <v/>
      </c>
      <c r="AN379" t="str">
        <f>IFERROR(SUMPRODUCT((Parfaites!$B379=[10]Sem!$C$2:$C$181)*([10]Sem!$E$2:$G$181=300)),"")</f>
        <v/>
      </c>
      <c r="AO379" t="str">
        <f>IFERROR(SUMPRODUCT((Parfaites!$B379=[9]Sem!$C$2:$C$181)*([9]Sem!$E$2:$G$181=300)),"")</f>
        <v/>
      </c>
      <c r="AP379">
        <f>IFERROR(SUMPRODUCT((Parfaites!$B379=Sem.030!$C$2:$C$181)*(Sem.030!$E$2:$G$181=300)),"")</f>
        <v>0</v>
      </c>
      <c r="AQ379" t="str">
        <f>IFERROR(SUMPRODUCT((Parfaites!$B379=[8]Sem!$C$2:$C$181)*([8]Sem!$E$2:$G$181=300)),"")</f>
        <v/>
      </c>
      <c r="AR379" t="str">
        <f>IFERROR(SUMPRODUCT((Parfaites!$B379=[7]Sem!$C$2:$C$181)*([7]Sem!$E$2:$G$181=300)),"")</f>
        <v/>
      </c>
      <c r="AS379" t="str">
        <f>IFERROR(SUMPRODUCT((Parfaites!$B379=[6]Sem!$C$2:$C$181)*([6]Sem!$E$2:$G$181=300)),"")</f>
        <v/>
      </c>
      <c r="AT379">
        <f>IFERROR(SUMPRODUCT((Parfaites!$B379=Sem.034!$C$2:$C$181)*(Sem.034!$E$2:$G$181=300)),"")</f>
        <v>0</v>
      </c>
    </row>
    <row r="380" spans="1:46" x14ac:dyDescent="0.25">
      <c r="A380" s="73">
        <v>1377</v>
      </c>
      <c r="B380" s="135">
        <f>'Informations personnelles'!C380</f>
        <v>0</v>
      </c>
      <c r="C380" s="147">
        <f>SUMPRODUCT((Parfaites!B380='Abat-Neuf'!C$2:C$181)*('Abat-Neuf'!E$2:G$181=300))</f>
        <v>0</v>
      </c>
      <c r="D380" s="127">
        <f t="shared" si="5"/>
        <v>0</v>
      </c>
      <c r="E380" s="126">
        <f>IFERROR(C380*Données!$X$25+D380*Données!$X$23,"")</f>
        <v>0</v>
      </c>
      <c r="M380">
        <f>IFERROR(SUMPRODUCT((Parfaites!$B380=Sem.01!$C$2:$C$181)*(Sem.01!$E$2:$G$181=300)),"")</f>
        <v>0</v>
      </c>
      <c r="N380" t="str">
        <f>IFERROR(SUMPRODUCT((Parfaites!$B380=[1]Sem!$C$2:$C$181)*([1]Sem!$E$2:$G$181=300)),"")</f>
        <v/>
      </c>
      <c r="O380">
        <f>IFERROR(SUMPRODUCT((Parfaites!$B380=Sem.03!$C$2:$C$181)*(Sem.03!$E$2:$G$181=300)),"")</f>
        <v>0</v>
      </c>
      <c r="P380" t="str">
        <f>IFERROR(SUMPRODUCT((Parfaites!$B380=[2]Sem!$C$2:$C$181)*([2]Sem!$E$2:$G$181=300)),"")</f>
        <v/>
      </c>
      <c r="Q380" t="str">
        <f>IFERROR(SUMPRODUCT((Parfaites!$B380=[3]Sem!$C$2:$C$181)*([3]Sem!$E$2:$G$181=300)),"")</f>
        <v/>
      </c>
      <c r="R380" t="str">
        <f>IFERROR(SUMPRODUCT((Parfaites!$B380=[4]Sem!$C$2:$C$181)*([4]Sem!$E$2:$G$181=300)),"")</f>
        <v/>
      </c>
      <c r="S380" t="str">
        <f>IFERROR(SUMPRODUCT((Parfaites!$B380=[5]Sem!$C$2:$C$181)*([5]Sem!$E$2:$G$181=300)),"")</f>
        <v/>
      </c>
      <c r="T380" t="str">
        <f>IFERROR(SUMPRODUCT((Parfaites!$B380=[17]Sem!$C$2:$C$181)*([17]Sem!$E$2:$G$181=300)),"")</f>
        <v/>
      </c>
      <c r="U380" t="str">
        <f>IFERROR(SUMPRODUCT((Parfaites!$B380=[18]Sem!$C$2:$C$181)*([18]Sem!$E$2:$G$181=300)),"")</f>
        <v/>
      </c>
      <c r="V380" t="str">
        <f>IFERROR(SUMPRODUCT((Parfaites!$B380=[19]Sem!$C$2:$C$181)*([19]Sem!$E$2:$G$181=300)),"")</f>
        <v/>
      </c>
      <c r="W380" t="str">
        <f>IFERROR(SUMPRODUCT((Parfaites!$B380=[20]Sem!$C$2:$C$181)*([20]Sem!$E$2:$G$181=300)),"")</f>
        <v/>
      </c>
      <c r="X380" t="str">
        <f>IFERROR(SUMPRODUCT((Parfaites!$B380=[21]Sem!$C$2:$C$181)*([21]Sem!$E$2:$G$181=300)),"")</f>
        <v/>
      </c>
      <c r="Y380" t="str">
        <f>IFERROR(SUMPRODUCT((Parfaites!$B380=[22]Sem!$C$2:$C$181)*([22]Sem!$E$2:$G$181=300)),"")</f>
        <v/>
      </c>
      <c r="Z380" t="str">
        <f>IFERROR(SUMPRODUCT((Parfaites!$B380=[23]Sem!$C$2:$C$181)*([23]Sem!$E$2:$G$181=300)),"")</f>
        <v/>
      </c>
      <c r="AA380">
        <f>IFERROR(SUMPRODUCT((Parfaites!$B380=Sem.015!$C$2:$C$181)*(Sem.015!$E$2:$G$181=300)),"")</f>
        <v>0</v>
      </c>
      <c r="AB380" t="str">
        <f>IFERROR(SUMPRODUCT((Parfaites!$B380=[24]Sem!$C$2:$C$181)*([24]Sem!$E$2:$G$181=300)),"")</f>
        <v/>
      </c>
      <c r="AC380" t="str">
        <f>IFERROR(SUMPRODUCT((Parfaites!$B380=[25]Sem!$C$2:$C$181)*([25]Sem!$E$2:$G$181=300)),"")</f>
        <v/>
      </c>
      <c r="AD380" t="str">
        <f>IFERROR(SUMPRODUCT((Parfaites!$B380=[26]Sem!$C$2:$C$181)*([26]Sem!$E$2:$G$181=300)),"")</f>
        <v/>
      </c>
      <c r="AE380" t="str">
        <f>IFERROR(SUMPRODUCT((Parfaites!$B380=[27]Sem!$C$2:$C$181)*([27]Sem!$E$2:$G$181=300)),"")</f>
        <v/>
      </c>
      <c r="AF380" t="str">
        <f>IFERROR(SUMPRODUCT((Parfaites!$B380=[28]Sem!$C$2:$C$181)*([28]Sem!$E$2:$G$181=300)),"")</f>
        <v/>
      </c>
      <c r="AG380" t="str">
        <f>IFERROR(SUMPRODUCT((Parfaites!$B380=[29]Sem!$C$2:$C$181)*([29]Sem!$E$2:$G$181=300)),"")</f>
        <v/>
      </c>
      <c r="AH380" t="str">
        <f>IFERROR(SUMPRODUCT((Parfaites!$B380=[16]Sem!$C$2:$C$181)*([16]Sem!$E$2:$G$181=300)),"")</f>
        <v/>
      </c>
      <c r="AI380" t="str">
        <f>IFERROR(SUMPRODUCT((Parfaites!$B380=[15]Sem!$C$2:$C$181)*([15]Sem!$E$2:$G$181=300)),"")</f>
        <v/>
      </c>
      <c r="AJ380" t="str">
        <f>IFERROR(SUMPRODUCT((Parfaites!$B380=[14]Sem!$C$2:$C$181)*([14]Sem!$E$2:$G$181=300)),"")</f>
        <v/>
      </c>
      <c r="AK380" t="str">
        <f>IFERROR(SUMPRODUCT((Parfaites!$B380=[13]Sem!$C$2:$C$181)*([13]Sem!$E$2:$G$181=300)),"")</f>
        <v/>
      </c>
      <c r="AL380" t="str">
        <f>IFERROR(SUMPRODUCT((Parfaites!$B380=[12]Sem!$C$2:$C$181)*([12]Sem!$E$2:$G$181=300)),"")</f>
        <v/>
      </c>
      <c r="AM380" t="str">
        <f>IFERROR(SUMPRODUCT((Parfaites!$B380=[11]Sem!$C$2:$C$181)*([11]Sem!$E$2:$G$181=300)),"")</f>
        <v/>
      </c>
      <c r="AN380" t="str">
        <f>IFERROR(SUMPRODUCT((Parfaites!$B380=[10]Sem!$C$2:$C$181)*([10]Sem!$E$2:$G$181=300)),"")</f>
        <v/>
      </c>
      <c r="AO380" t="str">
        <f>IFERROR(SUMPRODUCT((Parfaites!$B380=[9]Sem!$C$2:$C$181)*([9]Sem!$E$2:$G$181=300)),"")</f>
        <v/>
      </c>
      <c r="AP380">
        <f>IFERROR(SUMPRODUCT((Parfaites!$B380=Sem.030!$C$2:$C$181)*(Sem.030!$E$2:$G$181=300)),"")</f>
        <v>0</v>
      </c>
      <c r="AQ380" t="str">
        <f>IFERROR(SUMPRODUCT((Parfaites!$B380=[8]Sem!$C$2:$C$181)*([8]Sem!$E$2:$G$181=300)),"")</f>
        <v/>
      </c>
      <c r="AR380" t="str">
        <f>IFERROR(SUMPRODUCT((Parfaites!$B380=[7]Sem!$C$2:$C$181)*([7]Sem!$E$2:$G$181=300)),"")</f>
        <v/>
      </c>
      <c r="AS380" t="str">
        <f>IFERROR(SUMPRODUCT((Parfaites!$B380=[6]Sem!$C$2:$C$181)*([6]Sem!$E$2:$G$181=300)),"")</f>
        <v/>
      </c>
      <c r="AT380">
        <f>IFERROR(SUMPRODUCT((Parfaites!$B380=Sem.034!$C$2:$C$181)*(Sem.034!$E$2:$G$181=300)),"")</f>
        <v>0</v>
      </c>
    </row>
    <row r="381" spans="1:46" x14ac:dyDescent="0.25">
      <c r="A381" s="73">
        <v>1378</v>
      </c>
      <c r="B381" s="135">
        <f>'Informations personnelles'!C381</f>
        <v>0</v>
      </c>
      <c r="C381" s="147">
        <f>SUMPRODUCT((Parfaites!B381='Abat-Neuf'!C$2:C$181)*('Abat-Neuf'!E$2:G$181=300))</f>
        <v>0</v>
      </c>
      <c r="D381" s="127">
        <f t="shared" si="5"/>
        <v>0</v>
      </c>
      <c r="E381" s="126">
        <f>IFERROR(C381*Données!$X$25+D381*Données!$X$23,"")</f>
        <v>0</v>
      </c>
      <c r="M381">
        <f>IFERROR(SUMPRODUCT((Parfaites!$B381=Sem.01!$C$2:$C$181)*(Sem.01!$E$2:$G$181=300)),"")</f>
        <v>0</v>
      </c>
      <c r="N381" t="str">
        <f>IFERROR(SUMPRODUCT((Parfaites!$B381=[1]Sem!$C$2:$C$181)*([1]Sem!$E$2:$G$181=300)),"")</f>
        <v/>
      </c>
      <c r="O381">
        <f>IFERROR(SUMPRODUCT((Parfaites!$B381=Sem.03!$C$2:$C$181)*(Sem.03!$E$2:$G$181=300)),"")</f>
        <v>0</v>
      </c>
      <c r="P381" t="str">
        <f>IFERROR(SUMPRODUCT((Parfaites!$B381=[2]Sem!$C$2:$C$181)*([2]Sem!$E$2:$G$181=300)),"")</f>
        <v/>
      </c>
      <c r="Q381" t="str">
        <f>IFERROR(SUMPRODUCT((Parfaites!$B381=[3]Sem!$C$2:$C$181)*([3]Sem!$E$2:$G$181=300)),"")</f>
        <v/>
      </c>
      <c r="R381" t="str">
        <f>IFERROR(SUMPRODUCT((Parfaites!$B381=[4]Sem!$C$2:$C$181)*([4]Sem!$E$2:$G$181=300)),"")</f>
        <v/>
      </c>
      <c r="S381" t="str">
        <f>IFERROR(SUMPRODUCT((Parfaites!$B381=[5]Sem!$C$2:$C$181)*([5]Sem!$E$2:$G$181=300)),"")</f>
        <v/>
      </c>
      <c r="T381" t="str">
        <f>IFERROR(SUMPRODUCT((Parfaites!$B381=[17]Sem!$C$2:$C$181)*([17]Sem!$E$2:$G$181=300)),"")</f>
        <v/>
      </c>
      <c r="U381" t="str">
        <f>IFERROR(SUMPRODUCT((Parfaites!$B381=[18]Sem!$C$2:$C$181)*([18]Sem!$E$2:$G$181=300)),"")</f>
        <v/>
      </c>
      <c r="V381" t="str">
        <f>IFERROR(SUMPRODUCT((Parfaites!$B381=[19]Sem!$C$2:$C$181)*([19]Sem!$E$2:$G$181=300)),"")</f>
        <v/>
      </c>
      <c r="W381" t="str">
        <f>IFERROR(SUMPRODUCT((Parfaites!$B381=[20]Sem!$C$2:$C$181)*([20]Sem!$E$2:$G$181=300)),"")</f>
        <v/>
      </c>
      <c r="X381" t="str">
        <f>IFERROR(SUMPRODUCT((Parfaites!$B381=[21]Sem!$C$2:$C$181)*([21]Sem!$E$2:$G$181=300)),"")</f>
        <v/>
      </c>
      <c r="Y381" t="str">
        <f>IFERROR(SUMPRODUCT((Parfaites!$B381=[22]Sem!$C$2:$C$181)*([22]Sem!$E$2:$G$181=300)),"")</f>
        <v/>
      </c>
      <c r="Z381" t="str">
        <f>IFERROR(SUMPRODUCT((Parfaites!$B381=[23]Sem!$C$2:$C$181)*([23]Sem!$E$2:$G$181=300)),"")</f>
        <v/>
      </c>
      <c r="AA381">
        <f>IFERROR(SUMPRODUCT((Parfaites!$B381=Sem.015!$C$2:$C$181)*(Sem.015!$E$2:$G$181=300)),"")</f>
        <v>0</v>
      </c>
      <c r="AB381" t="str">
        <f>IFERROR(SUMPRODUCT((Parfaites!$B381=[24]Sem!$C$2:$C$181)*([24]Sem!$E$2:$G$181=300)),"")</f>
        <v/>
      </c>
      <c r="AC381" t="str">
        <f>IFERROR(SUMPRODUCT((Parfaites!$B381=[25]Sem!$C$2:$C$181)*([25]Sem!$E$2:$G$181=300)),"")</f>
        <v/>
      </c>
      <c r="AD381" t="str">
        <f>IFERROR(SUMPRODUCT((Parfaites!$B381=[26]Sem!$C$2:$C$181)*([26]Sem!$E$2:$G$181=300)),"")</f>
        <v/>
      </c>
      <c r="AE381" t="str">
        <f>IFERROR(SUMPRODUCT((Parfaites!$B381=[27]Sem!$C$2:$C$181)*([27]Sem!$E$2:$G$181=300)),"")</f>
        <v/>
      </c>
      <c r="AF381" t="str">
        <f>IFERROR(SUMPRODUCT((Parfaites!$B381=[28]Sem!$C$2:$C$181)*([28]Sem!$E$2:$G$181=300)),"")</f>
        <v/>
      </c>
      <c r="AG381" t="str">
        <f>IFERROR(SUMPRODUCT((Parfaites!$B381=[29]Sem!$C$2:$C$181)*([29]Sem!$E$2:$G$181=300)),"")</f>
        <v/>
      </c>
      <c r="AH381" t="str">
        <f>IFERROR(SUMPRODUCT((Parfaites!$B381=[16]Sem!$C$2:$C$181)*([16]Sem!$E$2:$G$181=300)),"")</f>
        <v/>
      </c>
      <c r="AI381" t="str">
        <f>IFERROR(SUMPRODUCT((Parfaites!$B381=[15]Sem!$C$2:$C$181)*([15]Sem!$E$2:$G$181=300)),"")</f>
        <v/>
      </c>
      <c r="AJ381" t="str">
        <f>IFERROR(SUMPRODUCT((Parfaites!$B381=[14]Sem!$C$2:$C$181)*([14]Sem!$E$2:$G$181=300)),"")</f>
        <v/>
      </c>
      <c r="AK381" t="str">
        <f>IFERROR(SUMPRODUCT((Parfaites!$B381=[13]Sem!$C$2:$C$181)*([13]Sem!$E$2:$G$181=300)),"")</f>
        <v/>
      </c>
      <c r="AL381" t="str">
        <f>IFERROR(SUMPRODUCT((Parfaites!$B381=[12]Sem!$C$2:$C$181)*([12]Sem!$E$2:$G$181=300)),"")</f>
        <v/>
      </c>
      <c r="AM381" t="str">
        <f>IFERROR(SUMPRODUCT((Parfaites!$B381=[11]Sem!$C$2:$C$181)*([11]Sem!$E$2:$G$181=300)),"")</f>
        <v/>
      </c>
      <c r="AN381" t="str">
        <f>IFERROR(SUMPRODUCT((Parfaites!$B381=[10]Sem!$C$2:$C$181)*([10]Sem!$E$2:$G$181=300)),"")</f>
        <v/>
      </c>
      <c r="AO381" t="str">
        <f>IFERROR(SUMPRODUCT((Parfaites!$B381=[9]Sem!$C$2:$C$181)*([9]Sem!$E$2:$G$181=300)),"")</f>
        <v/>
      </c>
      <c r="AP381">
        <f>IFERROR(SUMPRODUCT((Parfaites!$B381=Sem.030!$C$2:$C$181)*(Sem.030!$E$2:$G$181=300)),"")</f>
        <v>0</v>
      </c>
      <c r="AQ381" t="str">
        <f>IFERROR(SUMPRODUCT((Parfaites!$B381=[8]Sem!$C$2:$C$181)*([8]Sem!$E$2:$G$181=300)),"")</f>
        <v/>
      </c>
      <c r="AR381" t="str">
        <f>IFERROR(SUMPRODUCT((Parfaites!$B381=[7]Sem!$C$2:$C$181)*([7]Sem!$E$2:$G$181=300)),"")</f>
        <v/>
      </c>
      <c r="AS381" t="str">
        <f>IFERROR(SUMPRODUCT((Parfaites!$B381=[6]Sem!$C$2:$C$181)*([6]Sem!$E$2:$G$181=300)),"")</f>
        <v/>
      </c>
      <c r="AT381">
        <f>IFERROR(SUMPRODUCT((Parfaites!$B381=Sem.034!$C$2:$C$181)*(Sem.034!$E$2:$G$181=300)),"")</f>
        <v>0</v>
      </c>
    </row>
    <row r="382" spans="1:46" x14ac:dyDescent="0.25">
      <c r="A382" s="73">
        <v>1379</v>
      </c>
      <c r="B382" s="135">
        <f>'Informations personnelles'!C382</f>
        <v>0</v>
      </c>
      <c r="C382" s="147">
        <f>SUMPRODUCT((Parfaites!B382='Abat-Neuf'!C$2:C$181)*('Abat-Neuf'!E$2:G$181=300))</f>
        <v>0</v>
      </c>
      <c r="D382" s="127">
        <f t="shared" si="5"/>
        <v>0</v>
      </c>
      <c r="E382" s="126">
        <f>IFERROR(C382*Données!$X$25+D382*Données!$X$23,"")</f>
        <v>0</v>
      </c>
      <c r="M382">
        <f>IFERROR(SUMPRODUCT((Parfaites!$B382=Sem.01!$C$2:$C$181)*(Sem.01!$E$2:$G$181=300)),"")</f>
        <v>0</v>
      </c>
      <c r="N382" t="str">
        <f>IFERROR(SUMPRODUCT((Parfaites!$B382=[1]Sem!$C$2:$C$181)*([1]Sem!$E$2:$G$181=300)),"")</f>
        <v/>
      </c>
      <c r="O382">
        <f>IFERROR(SUMPRODUCT((Parfaites!$B382=Sem.03!$C$2:$C$181)*(Sem.03!$E$2:$G$181=300)),"")</f>
        <v>0</v>
      </c>
      <c r="P382" t="str">
        <f>IFERROR(SUMPRODUCT((Parfaites!$B382=[2]Sem!$C$2:$C$181)*([2]Sem!$E$2:$G$181=300)),"")</f>
        <v/>
      </c>
      <c r="Q382" t="str">
        <f>IFERROR(SUMPRODUCT((Parfaites!$B382=[3]Sem!$C$2:$C$181)*([3]Sem!$E$2:$G$181=300)),"")</f>
        <v/>
      </c>
      <c r="R382" t="str">
        <f>IFERROR(SUMPRODUCT((Parfaites!$B382=[4]Sem!$C$2:$C$181)*([4]Sem!$E$2:$G$181=300)),"")</f>
        <v/>
      </c>
      <c r="S382" t="str">
        <f>IFERROR(SUMPRODUCT((Parfaites!$B382=[5]Sem!$C$2:$C$181)*([5]Sem!$E$2:$G$181=300)),"")</f>
        <v/>
      </c>
      <c r="T382" t="str">
        <f>IFERROR(SUMPRODUCT((Parfaites!$B382=[17]Sem!$C$2:$C$181)*([17]Sem!$E$2:$G$181=300)),"")</f>
        <v/>
      </c>
      <c r="U382" t="str">
        <f>IFERROR(SUMPRODUCT((Parfaites!$B382=[18]Sem!$C$2:$C$181)*([18]Sem!$E$2:$G$181=300)),"")</f>
        <v/>
      </c>
      <c r="V382" t="str">
        <f>IFERROR(SUMPRODUCT((Parfaites!$B382=[19]Sem!$C$2:$C$181)*([19]Sem!$E$2:$G$181=300)),"")</f>
        <v/>
      </c>
      <c r="W382" t="str">
        <f>IFERROR(SUMPRODUCT((Parfaites!$B382=[20]Sem!$C$2:$C$181)*([20]Sem!$E$2:$G$181=300)),"")</f>
        <v/>
      </c>
      <c r="X382" t="str">
        <f>IFERROR(SUMPRODUCT((Parfaites!$B382=[21]Sem!$C$2:$C$181)*([21]Sem!$E$2:$G$181=300)),"")</f>
        <v/>
      </c>
      <c r="Y382" t="str">
        <f>IFERROR(SUMPRODUCT((Parfaites!$B382=[22]Sem!$C$2:$C$181)*([22]Sem!$E$2:$G$181=300)),"")</f>
        <v/>
      </c>
      <c r="Z382" t="str">
        <f>IFERROR(SUMPRODUCT((Parfaites!$B382=[23]Sem!$C$2:$C$181)*([23]Sem!$E$2:$G$181=300)),"")</f>
        <v/>
      </c>
      <c r="AA382">
        <f>IFERROR(SUMPRODUCT((Parfaites!$B382=Sem.015!$C$2:$C$181)*(Sem.015!$E$2:$G$181=300)),"")</f>
        <v>0</v>
      </c>
      <c r="AB382" t="str">
        <f>IFERROR(SUMPRODUCT((Parfaites!$B382=[24]Sem!$C$2:$C$181)*([24]Sem!$E$2:$G$181=300)),"")</f>
        <v/>
      </c>
      <c r="AC382" t="str">
        <f>IFERROR(SUMPRODUCT((Parfaites!$B382=[25]Sem!$C$2:$C$181)*([25]Sem!$E$2:$G$181=300)),"")</f>
        <v/>
      </c>
      <c r="AD382" t="str">
        <f>IFERROR(SUMPRODUCT((Parfaites!$B382=[26]Sem!$C$2:$C$181)*([26]Sem!$E$2:$G$181=300)),"")</f>
        <v/>
      </c>
      <c r="AE382" t="str">
        <f>IFERROR(SUMPRODUCT((Parfaites!$B382=[27]Sem!$C$2:$C$181)*([27]Sem!$E$2:$G$181=300)),"")</f>
        <v/>
      </c>
      <c r="AF382" t="str">
        <f>IFERROR(SUMPRODUCT((Parfaites!$B382=[28]Sem!$C$2:$C$181)*([28]Sem!$E$2:$G$181=300)),"")</f>
        <v/>
      </c>
      <c r="AG382" t="str">
        <f>IFERROR(SUMPRODUCT((Parfaites!$B382=[29]Sem!$C$2:$C$181)*([29]Sem!$E$2:$G$181=300)),"")</f>
        <v/>
      </c>
      <c r="AH382" t="str">
        <f>IFERROR(SUMPRODUCT((Parfaites!$B382=[16]Sem!$C$2:$C$181)*([16]Sem!$E$2:$G$181=300)),"")</f>
        <v/>
      </c>
      <c r="AI382" t="str">
        <f>IFERROR(SUMPRODUCT((Parfaites!$B382=[15]Sem!$C$2:$C$181)*([15]Sem!$E$2:$G$181=300)),"")</f>
        <v/>
      </c>
      <c r="AJ382" t="str">
        <f>IFERROR(SUMPRODUCT((Parfaites!$B382=[14]Sem!$C$2:$C$181)*([14]Sem!$E$2:$G$181=300)),"")</f>
        <v/>
      </c>
      <c r="AK382" t="str">
        <f>IFERROR(SUMPRODUCT((Parfaites!$B382=[13]Sem!$C$2:$C$181)*([13]Sem!$E$2:$G$181=300)),"")</f>
        <v/>
      </c>
      <c r="AL382" t="str">
        <f>IFERROR(SUMPRODUCT((Parfaites!$B382=[12]Sem!$C$2:$C$181)*([12]Sem!$E$2:$G$181=300)),"")</f>
        <v/>
      </c>
      <c r="AM382" t="str">
        <f>IFERROR(SUMPRODUCT((Parfaites!$B382=[11]Sem!$C$2:$C$181)*([11]Sem!$E$2:$G$181=300)),"")</f>
        <v/>
      </c>
      <c r="AN382" t="str">
        <f>IFERROR(SUMPRODUCT((Parfaites!$B382=[10]Sem!$C$2:$C$181)*([10]Sem!$E$2:$G$181=300)),"")</f>
        <v/>
      </c>
      <c r="AO382" t="str">
        <f>IFERROR(SUMPRODUCT((Parfaites!$B382=[9]Sem!$C$2:$C$181)*([9]Sem!$E$2:$G$181=300)),"")</f>
        <v/>
      </c>
      <c r="AP382">
        <f>IFERROR(SUMPRODUCT((Parfaites!$B382=Sem.030!$C$2:$C$181)*(Sem.030!$E$2:$G$181=300)),"")</f>
        <v>0</v>
      </c>
      <c r="AQ382" t="str">
        <f>IFERROR(SUMPRODUCT((Parfaites!$B382=[8]Sem!$C$2:$C$181)*([8]Sem!$E$2:$G$181=300)),"")</f>
        <v/>
      </c>
      <c r="AR382" t="str">
        <f>IFERROR(SUMPRODUCT((Parfaites!$B382=[7]Sem!$C$2:$C$181)*([7]Sem!$E$2:$G$181=300)),"")</f>
        <v/>
      </c>
      <c r="AS382" t="str">
        <f>IFERROR(SUMPRODUCT((Parfaites!$B382=[6]Sem!$C$2:$C$181)*([6]Sem!$E$2:$G$181=300)),"")</f>
        <v/>
      </c>
      <c r="AT382">
        <f>IFERROR(SUMPRODUCT((Parfaites!$B382=Sem.034!$C$2:$C$181)*(Sem.034!$E$2:$G$181=300)),"")</f>
        <v>0</v>
      </c>
    </row>
    <row r="383" spans="1:46" x14ac:dyDescent="0.25">
      <c r="A383" s="73">
        <v>1380</v>
      </c>
      <c r="B383" s="135">
        <f>'Informations personnelles'!C383</f>
        <v>0</v>
      </c>
      <c r="C383" s="147">
        <f>SUMPRODUCT((Parfaites!B383='Abat-Neuf'!C$2:C$181)*('Abat-Neuf'!E$2:G$181=300))</f>
        <v>0</v>
      </c>
      <c r="D383" s="127">
        <f t="shared" si="5"/>
        <v>0</v>
      </c>
      <c r="E383" s="126">
        <f>IFERROR(C383*Données!$X$25+D383*Données!$X$23,"")</f>
        <v>0</v>
      </c>
      <c r="M383">
        <f>IFERROR(SUMPRODUCT((Parfaites!$B383=Sem.01!$C$2:$C$181)*(Sem.01!$E$2:$G$181=300)),"")</f>
        <v>0</v>
      </c>
      <c r="N383" t="str">
        <f>IFERROR(SUMPRODUCT((Parfaites!$B383=[1]Sem!$C$2:$C$181)*([1]Sem!$E$2:$G$181=300)),"")</f>
        <v/>
      </c>
      <c r="O383">
        <f>IFERROR(SUMPRODUCT((Parfaites!$B383=Sem.03!$C$2:$C$181)*(Sem.03!$E$2:$G$181=300)),"")</f>
        <v>0</v>
      </c>
      <c r="P383" t="str">
        <f>IFERROR(SUMPRODUCT((Parfaites!$B383=[2]Sem!$C$2:$C$181)*([2]Sem!$E$2:$G$181=300)),"")</f>
        <v/>
      </c>
      <c r="Q383" t="str">
        <f>IFERROR(SUMPRODUCT((Parfaites!$B383=[3]Sem!$C$2:$C$181)*([3]Sem!$E$2:$G$181=300)),"")</f>
        <v/>
      </c>
      <c r="R383" t="str">
        <f>IFERROR(SUMPRODUCT((Parfaites!$B383=[4]Sem!$C$2:$C$181)*([4]Sem!$E$2:$G$181=300)),"")</f>
        <v/>
      </c>
      <c r="S383" t="str">
        <f>IFERROR(SUMPRODUCT((Parfaites!$B383=[5]Sem!$C$2:$C$181)*([5]Sem!$E$2:$G$181=300)),"")</f>
        <v/>
      </c>
      <c r="T383" t="str">
        <f>IFERROR(SUMPRODUCT((Parfaites!$B383=[17]Sem!$C$2:$C$181)*([17]Sem!$E$2:$G$181=300)),"")</f>
        <v/>
      </c>
      <c r="U383" t="str">
        <f>IFERROR(SUMPRODUCT((Parfaites!$B383=[18]Sem!$C$2:$C$181)*([18]Sem!$E$2:$G$181=300)),"")</f>
        <v/>
      </c>
      <c r="V383" t="str">
        <f>IFERROR(SUMPRODUCT((Parfaites!$B383=[19]Sem!$C$2:$C$181)*([19]Sem!$E$2:$G$181=300)),"")</f>
        <v/>
      </c>
      <c r="W383" t="str">
        <f>IFERROR(SUMPRODUCT((Parfaites!$B383=[20]Sem!$C$2:$C$181)*([20]Sem!$E$2:$G$181=300)),"")</f>
        <v/>
      </c>
      <c r="X383" t="str">
        <f>IFERROR(SUMPRODUCT((Parfaites!$B383=[21]Sem!$C$2:$C$181)*([21]Sem!$E$2:$G$181=300)),"")</f>
        <v/>
      </c>
      <c r="Y383" t="str">
        <f>IFERROR(SUMPRODUCT((Parfaites!$B383=[22]Sem!$C$2:$C$181)*([22]Sem!$E$2:$G$181=300)),"")</f>
        <v/>
      </c>
      <c r="Z383" t="str">
        <f>IFERROR(SUMPRODUCT((Parfaites!$B383=[23]Sem!$C$2:$C$181)*([23]Sem!$E$2:$G$181=300)),"")</f>
        <v/>
      </c>
      <c r="AA383">
        <f>IFERROR(SUMPRODUCT((Parfaites!$B383=Sem.015!$C$2:$C$181)*(Sem.015!$E$2:$G$181=300)),"")</f>
        <v>0</v>
      </c>
      <c r="AB383" t="str">
        <f>IFERROR(SUMPRODUCT((Parfaites!$B383=[24]Sem!$C$2:$C$181)*([24]Sem!$E$2:$G$181=300)),"")</f>
        <v/>
      </c>
      <c r="AC383" t="str">
        <f>IFERROR(SUMPRODUCT((Parfaites!$B383=[25]Sem!$C$2:$C$181)*([25]Sem!$E$2:$G$181=300)),"")</f>
        <v/>
      </c>
      <c r="AD383" t="str">
        <f>IFERROR(SUMPRODUCT((Parfaites!$B383=[26]Sem!$C$2:$C$181)*([26]Sem!$E$2:$G$181=300)),"")</f>
        <v/>
      </c>
      <c r="AE383" t="str">
        <f>IFERROR(SUMPRODUCT((Parfaites!$B383=[27]Sem!$C$2:$C$181)*([27]Sem!$E$2:$G$181=300)),"")</f>
        <v/>
      </c>
      <c r="AF383" t="str">
        <f>IFERROR(SUMPRODUCT((Parfaites!$B383=[28]Sem!$C$2:$C$181)*([28]Sem!$E$2:$G$181=300)),"")</f>
        <v/>
      </c>
      <c r="AG383" t="str">
        <f>IFERROR(SUMPRODUCT((Parfaites!$B383=[29]Sem!$C$2:$C$181)*([29]Sem!$E$2:$G$181=300)),"")</f>
        <v/>
      </c>
      <c r="AH383" t="str">
        <f>IFERROR(SUMPRODUCT((Parfaites!$B383=[16]Sem!$C$2:$C$181)*([16]Sem!$E$2:$G$181=300)),"")</f>
        <v/>
      </c>
      <c r="AI383" t="str">
        <f>IFERROR(SUMPRODUCT((Parfaites!$B383=[15]Sem!$C$2:$C$181)*([15]Sem!$E$2:$G$181=300)),"")</f>
        <v/>
      </c>
      <c r="AJ383" t="str">
        <f>IFERROR(SUMPRODUCT((Parfaites!$B383=[14]Sem!$C$2:$C$181)*([14]Sem!$E$2:$G$181=300)),"")</f>
        <v/>
      </c>
      <c r="AK383" t="str">
        <f>IFERROR(SUMPRODUCT((Parfaites!$B383=[13]Sem!$C$2:$C$181)*([13]Sem!$E$2:$G$181=300)),"")</f>
        <v/>
      </c>
      <c r="AL383" t="str">
        <f>IFERROR(SUMPRODUCT((Parfaites!$B383=[12]Sem!$C$2:$C$181)*([12]Sem!$E$2:$G$181=300)),"")</f>
        <v/>
      </c>
      <c r="AM383" t="str">
        <f>IFERROR(SUMPRODUCT((Parfaites!$B383=[11]Sem!$C$2:$C$181)*([11]Sem!$E$2:$G$181=300)),"")</f>
        <v/>
      </c>
      <c r="AN383" t="str">
        <f>IFERROR(SUMPRODUCT((Parfaites!$B383=[10]Sem!$C$2:$C$181)*([10]Sem!$E$2:$G$181=300)),"")</f>
        <v/>
      </c>
      <c r="AO383" t="str">
        <f>IFERROR(SUMPRODUCT((Parfaites!$B383=[9]Sem!$C$2:$C$181)*([9]Sem!$E$2:$G$181=300)),"")</f>
        <v/>
      </c>
      <c r="AP383">
        <f>IFERROR(SUMPRODUCT((Parfaites!$B383=Sem.030!$C$2:$C$181)*(Sem.030!$E$2:$G$181=300)),"")</f>
        <v>0</v>
      </c>
      <c r="AQ383" t="str">
        <f>IFERROR(SUMPRODUCT((Parfaites!$B383=[8]Sem!$C$2:$C$181)*([8]Sem!$E$2:$G$181=300)),"")</f>
        <v/>
      </c>
      <c r="AR383" t="str">
        <f>IFERROR(SUMPRODUCT((Parfaites!$B383=[7]Sem!$C$2:$C$181)*([7]Sem!$E$2:$G$181=300)),"")</f>
        <v/>
      </c>
      <c r="AS383" t="str">
        <f>IFERROR(SUMPRODUCT((Parfaites!$B383=[6]Sem!$C$2:$C$181)*([6]Sem!$E$2:$G$181=300)),"")</f>
        <v/>
      </c>
      <c r="AT383">
        <f>IFERROR(SUMPRODUCT((Parfaites!$B383=Sem.034!$C$2:$C$181)*(Sem.034!$E$2:$G$181=300)),"")</f>
        <v>0</v>
      </c>
    </row>
    <row r="384" spans="1:46" x14ac:dyDescent="0.25">
      <c r="A384" s="73">
        <v>1381</v>
      </c>
      <c r="B384" s="135">
        <f>'Informations personnelles'!C384</f>
        <v>0</v>
      </c>
      <c r="C384" s="147">
        <f>SUMPRODUCT((Parfaites!B384='Abat-Neuf'!C$2:C$181)*('Abat-Neuf'!E$2:G$181=300))</f>
        <v>0</v>
      </c>
      <c r="D384" s="127">
        <f t="shared" si="5"/>
        <v>0</v>
      </c>
      <c r="E384" s="126">
        <f>IFERROR(C384*Données!$X$25+D384*Données!$X$23,"")</f>
        <v>0</v>
      </c>
      <c r="M384">
        <f>IFERROR(SUMPRODUCT((Parfaites!$B384=Sem.01!$C$2:$C$181)*(Sem.01!$E$2:$G$181=300)),"")</f>
        <v>0</v>
      </c>
      <c r="N384" t="str">
        <f>IFERROR(SUMPRODUCT((Parfaites!$B384=[1]Sem!$C$2:$C$181)*([1]Sem!$E$2:$G$181=300)),"")</f>
        <v/>
      </c>
      <c r="O384">
        <f>IFERROR(SUMPRODUCT((Parfaites!$B384=Sem.03!$C$2:$C$181)*(Sem.03!$E$2:$G$181=300)),"")</f>
        <v>0</v>
      </c>
      <c r="P384" t="str">
        <f>IFERROR(SUMPRODUCT((Parfaites!$B384=[2]Sem!$C$2:$C$181)*([2]Sem!$E$2:$G$181=300)),"")</f>
        <v/>
      </c>
      <c r="Q384" t="str">
        <f>IFERROR(SUMPRODUCT((Parfaites!$B384=[3]Sem!$C$2:$C$181)*([3]Sem!$E$2:$G$181=300)),"")</f>
        <v/>
      </c>
      <c r="R384" t="str">
        <f>IFERROR(SUMPRODUCT((Parfaites!$B384=[4]Sem!$C$2:$C$181)*([4]Sem!$E$2:$G$181=300)),"")</f>
        <v/>
      </c>
      <c r="S384" t="str">
        <f>IFERROR(SUMPRODUCT((Parfaites!$B384=[5]Sem!$C$2:$C$181)*([5]Sem!$E$2:$G$181=300)),"")</f>
        <v/>
      </c>
      <c r="T384" t="str">
        <f>IFERROR(SUMPRODUCT((Parfaites!$B384=[17]Sem!$C$2:$C$181)*([17]Sem!$E$2:$G$181=300)),"")</f>
        <v/>
      </c>
      <c r="U384" t="str">
        <f>IFERROR(SUMPRODUCT((Parfaites!$B384=[18]Sem!$C$2:$C$181)*([18]Sem!$E$2:$G$181=300)),"")</f>
        <v/>
      </c>
      <c r="V384" t="str">
        <f>IFERROR(SUMPRODUCT((Parfaites!$B384=[19]Sem!$C$2:$C$181)*([19]Sem!$E$2:$G$181=300)),"")</f>
        <v/>
      </c>
      <c r="W384" t="str">
        <f>IFERROR(SUMPRODUCT((Parfaites!$B384=[20]Sem!$C$2:$C$181)*([20]Sem!$E$2:$G$181=300)),"")</f>
        <v/>
      </c>
      <c r="X384" t="str">
        <f>IFERROR(SUMPRODUCT((Parfaites!$B384=[21]Sem!$C$2:$C$181)*([21]Sem!$E$2:$G$181=300)),"")</f>
        <v/>
      </c>
      <c r="Y384" t="str">
        <f>IFERROR(SUMPRODUCT((Parfaites!$B384=[22]Sem!$C$2:$C$181)*([22]Sem!$E$2:$G$181=300)),"")</f>
        <v/>
      </c>
      <c r="Z384" t="str">
        <f>IFERROR(SUMPRODUCT((Parfaites!$B384=[23]Sem!$C$2:$C$181)*([23]Sem!$E$2:$G$181=300)),"")</f>
        <v/>
      </c>
      <c r="AA384">
        <f>IFERROR(SUMPRODUCT((Parfaites!$B384=Sem.015!$C$2:$C$181)*(Sem.015!$E$2:$G$181=300)),"")</f>
        <v>0</v>
      </c>
      <c r="AB384" t="str">
        <f>IFERROR(SUMPRODUCT((Parfaites!$B384=[24]Sem!$C$2:$C$181)*([24]Sem!$E$2:$G$181=300)),"")</f>
        <v/>
      </c>
      <c r="AC384" t="str">
        <f>IFERROR(SUMPRODUCT((Parfaites!$B384=[25]Sem!$C$2:$C$181)*([25]Sem!$E$2:$G$181=300)),"")</f>
        <v/>
      </c>
      <c r="AD384" t="str">
        <f>IFERROR(SUMPRODUCT((Parfaites!$B384=[26]Sem!$C$2:$C$181)*([26]Sem!$E$2:$G$181=300)),"")</f>
        <v/>
      </c>
      <c r="AE384" t="str">
        <f>IFERROR(SUMPRODUCT((Parfaites!$B384=[27]Sem!$C$2:$C$181)*([27]Sem!$E$2:$G$181=300)),"")</f>
        <v/>
      </c>
      <c r="AF384" t="str">
        <f>IFERROR(SUMPRODUCT((Parfaites!$B384=[28]Sem!$C$2:$C$181)*([28]Sem!$E$2:$G$181=300)),"")</f>
        <v/>
      </c>
      <c r="AG384" t="str">
        <f>IFERROR(SUMPRODUCT((Parfaites!$B384=[29]Sem!$C$2:$C$181)*([29]Sem!$E$2:$G$181=300)),"")</f>
        <v/>
      </c>
      <c r="AH384" t="str">
        <f>IFERROR(SUMPRODUCT((Parfaites!$B384=[16]Sem!$C$2:$C$181)*([16]Sem!$E$2:$G$181=300)),"")</f>
        <v/>
      </c>
      <c r="AI384" t="str">
        <f>IFERROR(SUMPRODUCT((Parfaites!$B384=[15]Sem!$C$2:$C$181)*([15]Sem!$E$2:$G$181=300)),"")</f>
        <v/>
      </c>
      <c r="AJ384" t="str">
        <f>IFERROR(SUMPRODUCT((Parfaites!$B384=[14]Sem!$C$2:$C$181)*([14]Sem!$E$2:$G$181=300)),"")</f>
        <v/>
      </c>
      <c r="AK384" t="str">
        <f>IFERROR(SUMPRODUCT((Parfaites!$B384=[13]Sem!$C$2:$C$181)*([13]Sem!$E$2:$G$181=300)),"")</f>
        <v/>
      </c>
      <c r="AL384" t="str">
        <f>IFERROR(SUMPRODUCT((Parfaites!$B384=[12]Sem!$C$2:$C$181)*([12]Sem!$E$2:$G$181=300)),"")</f>
        <v/>
      </c>
      <c r="AM384" t="str">
        <f>IFERROR(SUMPRODUCT((Parfaites!$B384=[11]Sem!$C$2:$C$181)*([11]Sem!$E$2:$G$181=300)),"")</f>
        <v/>
      </c>
      <c r="AN384" t="str">
        <f>IFERROR(SUMPRODUCT((Parfaites!$B384=[10]Sem!$C$2:$C$181)*([10]Sem!$E$2:$G$181=300)),"")</f>
        <v/>
      </c>
      <c r="AO384" t="str">
        <f>IFERROR(SUMPRODUCT((Parfaites!$B384=[9]Sem!$C$2:$C$181)*([9]Sem!$E$2:$G$181=300)),"")</f>
        <v/>
      </c>
      <c r="AP384">
        <f>IFERROR(SUMPRODUCT((Parfaites!$B384=Sem.030!$C$2:$C$181)*(Sem.030!$E$2:$G$181=300)),"")</f>
        <v>0</v>
      </c>
      <c r="AQ384" t="str">
        <f>IFERROR(SUMPRODUCT((Parfaites!$B384=[8]Sem!$C$2:$C$181)*([8]Sem!$E$2:$G$181=300)),"")</f>
        <v/>
      </c>
      <c r="AR384" t="str">
        <f>IFERROR(SUMPRODUCT((Parfaites!$B384=[7]Sem!$C$2:$C$181)*([7]Sem!$E$2:$G$181=300)),"")</f>
        <v/>
      </c>
      <c r="AS384" t="str">
        <f>IFERROR(SUMPRODUCT((Parfaites!$B384=[6]Sem!$C$2:$C$181)*([6]Sem!$E$2:$G$181=300)),"")</f>
        <v/>
      </c>
      <c r="AT384">
        <f>IFERROR(SUMPRODUCT((Parfaites!$B384=Sem.034!$C$2:$C$181)*(Sem.034!$E$2:$G$181=300)),"")</f>
        <v>0</v>
      </c>
    </row>
    <row r="385" spans="1:46" x14ac:dyDescent="0.25">
      <c r="A385" s="73">
        <v>1382</v>
      </c>
      <c r="B385" s="135">
        <f>'Informations personnelles'!C385</f>
        <v>0</v>
      </c>
      <c r="C385" s="147">
        <f>SUMPRODUCT((Parfaites!B385='Abat-Neuf'!C$2:C$181)*('Abat-Neuf'!E$2:G$181=300))</f>
        <v>0</v>
      </c>
      <c r="D385" s="127">
        <f t="shared" si="5"/>
        <v>0</v>
      </c>
      <c r="E385" s="126">
        <f>IFERROR(C385*Données!$X$25+D385*Données!$X$23,"")</f>
        <v>0</v>
      </c>
      <c r="M385">
        <f>IFERROR(SUMPRODUCT((Parfaites!$B385=Sem.01!$C$2:$C$181)*(Sem.01!$E$2:$G$181=300)),"")</f>
        <v>0</v>
      </c>
      <c r="N385" t="str">
        <f>IFERROR(SUMPRODUCT((Parfaites!$B385=[1]Sem!$C$2:$C$181)*([1]Sem!$E$2:$G$181=300)),"")</f>
        <v/>
      </c>
      <c r="O385">
        <f>IFERROR(SUMPRODUCT((Parfaites!$B385=Sem.03!$C$2:$C$181)*(Sem.03!$E$2:$G$181=300)),"")</f>
        <v>0</v>
      </c>
      <c r="P385" t="str">
        <f>IFERROR(SUMPRODUCT((Parfaites!$B385=[2]Sem!$C$2:$C$181)*([2]Sem!$E$2:$G$181=300)),"")</f>
        <v/>
      </c>
      <c r="Q385" t="str">
        <f>IFERROR(SUMPRODUCT((Parfaites!$B385=[3]Sem!$C$2:$C$181)*([3]Sem!$E$2:$G$181=300)),"")</f>
        <v/>
      </c>
      <c r="R385" t="str">
        <f>IFERROR(SUMPRODUCT((Parfaites!$B385=[4]Sem!$C$2:$C$181)*([4]Sem!$E$2:$G$181=300)),"")</f>
        <v/>
      </c>
      <c r="S385" t="str">
        <f>IFERROR(SUMPRODUCT((Parfaites!$B385=[5]Sem!$C$2:$C$181)*([5]Sem!$E$2:$G$181=300)),"")</f>
        <v/>
      </c>
      <c r="T385" t="str">
        <f>IFERROR(SUMPRODUCT((Parfaites!$B385=[17]Sem!$C$2:$C$181)*([17]Sem!$E$2:$G$181=300)),"")</f>
        <v/>
      </c>
      <c r="U385" t="str">
        <f>IFERROR(SUMPRODUCT((Parfaites!$B385=[18]Sem!$C$2:$C$181)*([18]Sem!$E$2:$G$181=300)),"")</f>
        <v/>
      </c>
      <c r="V385" t="str">
        <f>IFERROR(SUMPRODUCT((Parfaites!$B385=[19]Sem!$C$2:$C$181)*([19]Sem!$E$2:$G$181=300)),"")</f>
        <v/>
      </c>
      <c r="W385" t="str">
        <f>IFERROR(SUMPRODUCT((Parfaites!$B385=[20]Sem!$C$2:$C$181)*([20]Sem!$E$2:$G$181=300)),"")</f>
        <v/>
      </c>
      <c r="X385" t="str">
        <f>IFERROR(SUMPRODUCT((Parfaites!$B385=[21]Sem!$C$2:$C$181)*([21]Sem!$E$2:$G$181=300)),"")</f>
        <v/>
      </c>
      <c r="Y385" t="str">
        <f>IFERROR(SUMPRODUCT((Parfaites!$B385=[22]Sem!$C$2:$C$181)*([22]Sem!$E$2:$G$181=300)),"")</f>
        <v/>
      </c>
      <c r="Z385" t="str">
        <f>IFERROR(SUMPRODUCT((Parfaites!$B385=[23]Sem!$C$2:$C$181)*([23]Sem!$E$2:$G$181=300)),"")</f>
        <v/>
      </c>
      <c r="AA385">
        <f>IFERROR(SUMPRODUCT((Parfaites!$B385=Sem.015!$C$2:$C$181)*(Sem.015!$E$2:$G$181=300)),"")</f>
        <v>0</v>
      </c>
      <c r="AB385" t="str">
        <f>IFERROR(SUMPRODUCT((Parfaites!$B385=[24]Sem!$C$2:$C$181)*([24]Sem!$E$2:$G$181=300)),"")</f>
        <v/>
      </c>
      <c r="AC385" t="str">
        <f>IFERROR(SUMPRODUCT((Parfaites!$B385=[25]Sem!$C$2:$C$181)*([25]Sem!$E$2:$G$181=300)),"")</f>
        <v/>
      </c>
      <c r="AD385" t="str">
        <f>IFERROR(SUMPRODUCT((Parfaites!$B385=[26]Sem!$C$2:$C$181)*([26]Sem!$E$2:$G$181=300)),"")</f>
        <v/>
      </c>
      <c r="AE385" t="str">
        <f>IFERROR(SUMPRODUCT((Parfaites!$B385=[27]Sem!$C$2:$C$181)*([27]Sem!$E$2:$G$181=300)),"")</f>
        <v/>
      </c>
      <c r="AF385" t="str">
        <f>IFERROR(SUMPRODUCT((Parfaites!$B385=[28]Sem!$C$2:$C$181)*([28]Sem!$E$2:$G$181=300)),"")</f>
        <v/>
      </c>
      <c r="AG385" t="str">
        <f>IFERROR(SUMPRODUCT((Parfaites!$B385=[29]Sem!$C$2:$C$181)*([29]Sem!$E$2:$G$181=300)),"")</f>
        <v/>
      </c>
      <c r="AH385" t="str">
        <f>IFERROR(SUMPRODUCT((Parfaites!$B385=[16]Sem!$C$2:$C$181)*([16]Sem!$E$2:$G$181=300)),"")</f>
        <v/>
      </c>
      <c r="AI385" t="str">
        <f>IFERROR(SUMPRODUCT((Parfaites!$B385=[15]Sem!$C$2:$C$181)*([15]Sem!$E$2:$G$181=300)),"")</f>
        <v/>
      </c>
      <c r="AJ385" t="str">
        <f>IFERROR(SUMPRODUCT((Parfaites!$B385=[14]Sem!$C$2:$C$181)*([14]Sem!$E$2:$G$181=300)),"")</f>
        <v/>
      </c>
      <c r="AK385" t="str">
        <f>IFERROR(SUMPRODUCT((Parfaites!$B385=[13]Sem!$C$2:$C$181)*([13]Sem!$E$2:$G$181=300)),"")</f>
        <v/>
      </c>
      <c r="AL385" t="str">
        <f>IFERROR(SUMPRODUCT((Parfaites!$B385=[12]Sem!$C$2:$C$181)*([12]Sem!$E$2:$G$181=300)),"")</f>
        <v/>
      </c>
      <c r="AM385" t="str">
        <f>IFERROR(SUMPRODUCT((Parfaites!$B385=[11]Sem!$C$2:$C$181)*([11]Sem!$E$2:$G$181=300)),"")</f>
        <v/>
      </c>
      <c r="AN385" t="str">
        <f>IFERROR(SUMPRODUCT((Parfaites!$B385=[10]Sem!$C$2:$C$181)*([10]Sem!$E$2:$G$181=300)),"")</f>
        <v/>
      </c>
      <c r="AO385" t="str">
        <f>IFERROR(SUMPRODUCT((Parfaites!$B385=[9]Sem!$C$2:$C$181)*([9]Sem!$E$2:$G$181=300)),"")</f>
        <v/>
      </c>
      <c r="AP385">
        <f>IFERROR(SUMPRODUCT((Parfaites!$B385=Sem.030!$C$2:$C$181)*(Sem.030!$E$2:$G$181=300)),"")</f>
        <v>0</v>
      </c>
      <c r="AQ385" t="str">
        <f>IFERROR(SUMPRODUCT((Parfaites!$B385=[8]Sem!$C$2:$C$181)*([8]Sem!$E$2:$G$181=300)),"")</f>
        <v/>
      </c>
      <c r="AR385" t="str">
        <f>IFERROR(SUMPRODUCT((Parfaites!$B385=[7]Sem!$C$2:$C$181)*([7]Sem!$E$2:$G$181=300)),"")</f>
        <v/>
      </c>
      <c r="AS385" t="str">
        <f>IFERROR(SUMPRODUCT((Parfaites!$B385=[6]Sem!$C$2:$C$181)*([6]Sem!$E$2:$G$181=300)),"")</f>
        <v/>
      </c>
      <c r="AT385">
        <f>IFERROR(SUMPRODUCT((Parfaites!$B385=Sem.034!$C$2:$C$181)*(Sem.034!$E$2:$G$181=300)),"")</f>
        <v>0</v>
      </c>
    </row>
    <row r="386" spans="1:46" x14ac:dyDescent="0.25">
      <c r="A386" s="73">
        <v>1383</v>
      </c>
      <c r="B386" s="135">
        <f>'Informations personnelles'!C386</f>
        <v>0</v>
      </c>
      <c r="C386" s="147">
        <f>SUMPRODUCT((Parfaites!B386='Abat-Neuf'!C$2:C$181)*('Abat-Neuf'!E$2:G$181=300))</f>
        <v>0</v>
      </c>
      <c r="D386" s="127">
        <f t="shared" si="5"/>
        <v>0</v>
      </c>
      <c r="E386" s="126">
        <f>IFERROR(C386*Données!$X$25+D386*Données!$X$23,"")</f>
        <v>0</v>
      </c>
      <c r="M386">
        <f>IFERROR(SUMPRODUCT((Parfaites!$B386=Sem.01!$C$2:$C$181)*(Sem.01!$E$2:$G$181=300)),"")</f>
        <v>0</v>
      </c>
      <c r="N386" t="str">
        <f>IFERROR(SUMPRODUCT((Parfaites!$B386=[1]Sem!$C$2:$C$181)*([1]Sem!$E$2:$G$181=300)),"")</f>
        <v/>
      </c>
      <c r="O386">
        <f>IFERROR(SUMPRODUCT((Parfaites!$B386=Sem.03!$C$2:$C$181)*(Sem.03!$E$2:$G$181=300)),"")</f>
        <v>0</v>
      </c>
      <c r="P386" t="str">
        <f>IFERROR(SUMPRODUCT((Parfaites!$B386=[2]Sem!$C$2:$C$181)*([2]Sem!$E$2:$G$181=300)),"")</f>
        <v/>
      </c>
      <c r="Q386" t="str">
        <f>IFERROR(SUMPRODUCT((Parfaites!$B386=[3]Sem!$C$2:$C$181)*([3]Sem!$E$2:$G$181=300)),"")</f>
        <v/>
      </c>
      <c r="R386" t="str">
        <f>IFERROR(SUMPRODUCT((Parfaites!$B386=[4]Sem!$C$2:$C$181)*([4]Sem!$E$2:$G$181=300)),"")</f>
        <v/>
      </c>
      <c r="S386" t="str">
        <f>IFERROR(SUMPRODUCT((Parfaites!$B386=[5]Sem!$C$2:$C$181)*([5]Sem!$E$2:$G$181=300)),"")</f>
        <v/>
      </c>
      <c r="T386" t="str">
        <f>IFERROR(SUMPRODUCT((Parfaites!$B386=[17]Sem!$C$2:$C$181)*([17]Sem!$E$2:$G$181=300)),"")</f>
        <v/>
      </c>
      <c r="U386" t="str">
        <f>IFERROR(SUMPRODUCT((Parfaites!$B386=[18]Sem!$C$2:$C$181)*([18]Sem!$E$2:$G$181=300)),"")</f>
        <v/>
      </c>
      <c r="V386" t="str">
        <f>IFERROR(SUMPRODUCT((Parfaites!$B386=[19]Sem!$C$2:$C$181)*([19]Sem!$E$2:$G$181=300)),"")</f>
        <v/>
      </c>
      <c r="W386" t="str">
        <f>IFERROR(SUMPRODUCT((Parfaites!$B386=[20]Sem!$C$2:$C$181)*([20]Sem!$E$2:$G$181=300)),"")</f>
        <v/>
      </c>
      <c r="X386" t="str">
        <f>IFERROR(SUMPRODUCT((Parfaites!$B386=[21]Sem!$C$2:$C$181)*([21]Sem!$E$2:$G$181=300)),"")</f>
        <v/>
      </c>
      <c r="Y386" t="str">
        <f>IFERROR(SUMPRODUCT((Parfaites!$B386=[22]Sem!$C$2:$C$181)*([22]Sem!$E$2:$G$181=300)),"")</f>
        <v/>
      </c>
      <c r="Z386" t="str">
        <f>IFERROR(SUMPRODUCT((Parfaites!$B386=[23]Sem!$C$2:$C$181)*([23]Sem!$E$2:$G$181=300)),"")</f>
        <v/>
      </c>
      <c r="AA386">
        <f>IFERROR(SUMPRODUCT((Parfaites!$B386=Sem.015!$C$2:$C$181)*(Sem.015!$E$2:$G$181=300)),"")</f>
        <v>0</v>
      </c>
      <c r="AB386" t="str">
        <f>IFERROR(SUMPRODUCT((Parfaites!$B386=[24]Sem!$C$2:$C$181)*([24]Sem!$E$2:$G$181=300)),"")</f>
        <v/>
      </c>
      <c r="AC386" t="str">
        <f>IFERROR(SUMPRODUCT((Parfaites!$B386=[25]Sem!$C$2:$C$181)*([25]Sem!$E$2:$G$181=300)),"")</f>
        <v/>
      </c>
      <c r="AD386" t="str">
        <f>IFERROR(SUMPRODUCT((Parfaites!$B386=[26]Sem!$C$2:$C$181)*([26]Sem!$E$2:$G$181=300)),"")</f>
        <v/>
      </c>
      <c r="AE386" t="str">
        <f>IFERROR(SUMPRODUCT((Parfaites!$B386=[27]Sem!$C$2:$C$181)*([27]Sem!$E$2:$G$181=300)),"")</f>
        <v/>
      </c>
      <c r="AF386" t="str">
        <f>IFERROR(SUMPRODUCT((Parfaites!$B386=[28]Sem!$C$2:$C$181)*([28]Sem!$E$2:$G$181=300)),"")</f>
        <v/>
      </c>
      <c r="AG386" t="str">
        <f>IFERROR(SUMPRODUCT((Parfaites!$B386=[29]Sem!$C$2:$C$181)*([29]Sem!$E$2:$G$181=300)),"")</f>
        <v/>
      </c>
      <c r="AH386" t="str">
        <f>IFERROR(SUMPRODUCT((Parfaites!$B386=[16]Sem!$C$2:$C$181)*([16]Sem!$E$2:$G$181=300)),"")</f>
        <v/>
      </c>
      <c r="AI386" t="str">
        <f>IFERROR(SUMPRODUCT((Parfaites!$B386=[15]Sem!$C$2:$C$181)*([15]Sem!$E$2:$G$181=300)),"")</f>
        <v/>
      </c>
      <c r="AJ386" t="str">
        <f>IFERROR(SUMPRODUCT((Parfaites!$B386=[14]Sem!$C$2:$C$181)*([14]Sem!$E$2:$G$181=300)),"")</f>
        <v/>
      </c>
      <c r="AK386" t="str">
        <f>IFERROR(SUMPRODUCT((Parfaites!$B386=[13]Sem!$C$2:$C$181)*([13]Sem!$E$2:$G$181=300)),"")</f>
        <v/>
      </c>
      <c r="AL386" t="str">
        <f>IFERROR(SUMPRODUCT((Parfaites!$B386=[12]Sem!$C$2:$C$181)*([12]Sem!$E$2:$G$181=300)),"")</f>
        <v/>
      </c>
      <c r="AM386" t="str">
        <f>IFERROR(SUMPRODUCT((Parfaites!$B386=[11]Sem!$C$2:$C$181)*([11]Sem!$E$2:$G$181=300)),"")</f>
        <v/>
      </c>
      <c r="AN386" t="str">
        <f>IFERROR(SUMPRODUCT((Parfaites!$B386=[10]Sem!$C$2:$C$181)*([10]Sem!$E$2:$G$181=300)),"")</f>
        <v/>
      </c>
      <c r="AO386" t="str">
        <f>IFERROR(SUMPRODUCT((Parfaites!$B386=[9]Sem!$C$2:$C$181)*([9]Sem!$E$2:$G$181=300)),"")</f>
        <v/>
      </c>
      <c r="AP386">
        <f>IFERROR(SUMPRODUCT((Parfaites!$B386=Sem.030!$C$2:$C$181)*(Sem.030!$E$2:$G$181=300)),"")</f>
        <v>0</v>
      </c>
      <c r="AQ386" t="str">
        <f>IFERROR(SUMPRODUCT((Parfaites!$B386=[8]Sem!$C$2:$C$181)*([8]Sem!$E$2:$G$181=300)),"")</f>
        <v/>
      </c>
      <c r="AR386" t="str">
        <f>IFERROR(SUMPRODUCT((Parfaites!$B386=[7]Sem!$C$2:$C$181)*([7]Sem!$E$2:$G$181=300)),"")</f>
        <v/>
      </c>
      <c r="AS386" t="str">
        <f>IFERROR(SUMPRODUCT((Parfaites!$B386=[6]Sem!$C$2:$C$181)*([6]Sem!$E$2:$G$181=300)),"")</f>
        <v/>
      </c>
      <c r="AT386">
        <f>IFERROR(SUMPRODUCT((Parfaites!$B386=Sem.034!$C$2:$C$181)*(Sem.034!$E$2:$G$181=300)),"")</f>
        <v>0</v>
      </c>
    </row>
    <row r="387" spans="1:46" x14ac:dyDescent="0.25">
      <c r="A387" s="73">
        <v>1384</v>
      </c>
      <c r="B387" s="135">
        <f>'Informations personnelles'!C387</f>
        <v>0</v>
      </c>
      <c r="C387" s="147">
        <f>SUMPRODUCT((Parfaites!B387='Abat-Neuf'!C$2:C$181)*('Abat-Neuf'!E$2:G$181=300))</f>
        <v>0</v>
      </c>
      <c r="D387" s="127">
        <f t="shared" si="5"/>
        <v>0</v>
      </c>
      <c r="E387" s="126">
        <f>IFERROR(C387*Données!$X$25+D387*Données!$X$23,"")</f>
        <v>0</v>
      </c>
      <c r="M387">
        <f>IFERROR(SUMPRODUCT((Parfaites!$B387=Sem.01!$C$2:$C$181)*(Sem.01!$E$2:$G$181=300)),"")</f>
        <v>0</v>
      </c>
      <c r="N387" t="str">
        <f>IFERROR(SUMPRODUCT((Parfaites!$B387=[1]Sem!$C$2:$C$181)*([1]Sem!$E$2:$G$181=300)),"")</f>
        <v/>
      </c>
      <c r="O387">
        <f>IFERROR(SUMPRODUCT((Parfaites!$B387=Sem.03!$C$2:$C$181)*(Sem.03!$E$2:$G$181=300)),"")</f>
        <v>0</v>
      </c>
      <c r="P387" t="str">
        <f>IFERROR(SUMPRODUCT((Parfaites!$B387=[2]Sem!$C$2:$C$181)*([2]Sem!$E$2:$G$181=300)),"")</f>
        <v/>
      </c>
      <c r="Q387" t="str">
        <f>IFERROR(SUMPRODUCT((Parfaites!$B387=[3]Sem!$C$2:$C$181)*([3]Sem!$E$2:$G$181=300)),"")</f>
        <v/>
      </c>
      <c r="R387" t="str">
        <f>IFERROR(SUMPRODUCT((Parfaites!$B387=[4]Sem!$C$2:$C$181)*([4]Sem!$E$2:$G$181=300)),"")</f>
        <v/>
      </c>
      <c r="S387" t="str">
        <f>IFERROR(SUMPRODUCT((Parfaites!$B387=[5]Sem!$C$2:$C$181)*([5]Sem!$E$2:$G$181=300)),"")</f>
        <v/>
      </c>
      <c r="T387" t="str">
        <f>IFERROR(SUMPRODUCT((Parfaites!$B387=[17]Sem!$C$2:$C$181)*([17]Sem!$E$2:$G$181=300)),"")</f>
        <v/>
      </c>
      <c r="U387" t="str">
        <f>IFERROR(SUMPRODUCT((Parfaites!$B387=[18]Sem!$C$2:$C$181)*([18]Sem!$E$2:$G$181=300)),"")</f>
        <v/>
      </c>
      <c r="V387" t="str">
        <f>IFERROR(SUMPRODUCT((Parfaites!$B387=[19]Sem!$C$2:$C$181)*([19]Sem!$E$2:$G$181=300)),"")</f>
        <v/>
      </c>
      <c r="W387" t="str">
        <f>IFERROR(SUMPRODUCT((Parfaites!$B387=[20]Sem!$C$2:$C$181)*([20]Sem!$E$2:$G$181=300)),"")</f>
        <v/>
      </c>
      <c r="X387" t="str">
        <f>IFERROR(SUMPRODUCT((Parfaites!$B387=[21]Sem!$C$2:$C$181)*([21]Sem!$E$2:$G$181=300)),"")</f>
        <v/>
      </c>
      <c r="Y387" t="str">
        <f>IFERROR(SUMPRODUCT((Parfaites!$B387=[22]Sem!$C$2:$C$181)*([22]Sem!$E$2:$G$181=300)),"")</f>
        <v/>
      </c>
      <c r="Z387" t="str">
        <f>IFERROR(SUMPRODUCT((Parfaites!$B387=[23]Sem!$C$2:$C$181)*([23]Sem!$E$2:$G$181=300)),"")</f>
        <v/>
      </c>
      <c r="AA387">
        <f>IFERROR(SUMPRODUCT((Parfaites!$B387=Sem.015!$C$2:$C$181)*(Sem.015!$E$2:$G$181=300)),"")</f>
        <v>0</v>
      </c>
      <c r="AB387" t="str">
        <f>IFERROR(SUMPRODUCT((Parfaites!$B387=[24]Sem!$C$2:$C$181)*([24]Sem!$E$2:$G$181=300)),"")</f>
        <v/>
      </c>
      <c r="AC387" t="str">
        <f>IFERROR(SUMPRODUCT((Parfaites!$B387=[25]Sem!$C$2:$C$181)*([25]Sem!$E$2:$G$181=300)),"")</f>
        <v/>
      </c>
      <c r="AD387" t="str">
        <f>IFERROR(SUMPRODUCT((Parfaites!$B387=[26]Sem!$C$2:$C$181)*([26]Sem!$E$2:$G$181=300)),"")</f>
        <v/>
      </c>
      <c r="AE387" t="str">
        <f>IFERROR(SUMPRODUCT((Parfaites!$B387=[27]Sem!$C$2:$C$181)*([27]Sem!$E$2:$G$181=300)),"")</f>
        <v/>
      </c>
      <c r="AF387" t="str">
        <f>IFERROR(SUMPRODUCT((Parfaites!$B387=[28]Sem!$C$2:$C$181)*([28]Sem!$E$2:$G$181=300)),"")</f>
        <v/>
      </c>
      <c r="AG387" t="str">
        <f>IFERROR(SUMPRODUCT((Parfaites!$B387=[29]Sem!$C$2:$C$181)*([29]Sem!$E$2:$G$181=300)),"")</f>
        <v/>
      </c>
      <c r="AH387" t="str">
        <f>IFERROR(SUMPRODUCT((Parfaites!$B387=[16]Sem!$C$2:$C$181)*([16]Sem!$E$2:$G$181=300)),"")</f>
        <v/>
      </c>
      <c r="AI387" t="str">
        <f>IFERROR(SUMPRODUCT((Parfaites!$B387=[15]Sem!$C$2:$C$181)*([15]Sem!$E$2:$G$181=300)),"")</f>
        <v/>
      </c>
      <c r="AJ387" t="str">
        <f>IFERROR(SUMPRODUCT((Parfaites!$B387=[14]Sem!$C$2:$C$181)*([14]Sem!$E$2:$G$181=300)),"")</f>
        <v/>
      </c>
      <c r="AK387" t="str">
        <f>IFERROR(SUMPRODUCT((Parfaites!$B387=[13]Sem!$C$2:$C$181)*([13]Sem!$E$2:$G$181=300)),"")</f>
        <v/>
      </c>
      <c r="AL387" t="str">
        <f>IFERROR(SUMPRODUCT((Parfaites!$B387=[12]Sem!$C$2:$C$181)*([12]Sem!$E$2:$G$181=300)),"")</f>
        <v/>
      </c>
      <c r="AM387" t="str">
        <f>IFERROR(SUMPRODUCT((Parfaites!$B387=[11]Sem!$C$2:$C$181)*([11]Sem!$E$2:$G$181=300)),"")</f>
        <v/>
      </c>
      <c r="AN387" t="str">
        <f>IFERROR(SUMPRODUCT((Parfaites!$B387=[10]Sem!$C$2:$C$181)*([10]Sem!$E$2:$G$181=300)),"")</f>
        <v/>
      </c>
      <c r="AO387" t="str">
        <f>IFERROR(SUMPRODUCT((Parfaites!$B387=[9]Sem!$C$2:$C$181)*([9]Sem!$E$2:$G$181=300)),"")</f>
        <v/>
      </c>
      <c r="AP387">
        <f>IFERROR(SUMPRODUCT((Parfaites!$B387=Sem.030!$C$2:$C$181)*(Sem.030!$E$2:$G$181=300)),"")</f>
        <v>0</v>
      </c>
      <c r="AQ387" t="str">
        <f>IFERROR(SUMPRODUCT((Parfaites!$B387=[8]Sem!$C$2:$C$181)*([8]Sem!$E$2:$G$181=300)),"")</f>
        <v/>
      </c>
      <c r="AR387" t="str">
        <f>IFERROR(SUMPRODUCT((Parfaites!$B387=[7]Sem!$C$2:$C$181)*([7]Sem!$E$2:$G$181=300)),"")</f>
        <v/>
      </c>
      <c r="AS387" t="str">
        <f>IFERROR(SUMPRODUCT((Parfaites!$B387=[6]Sem!$C$2:$C$181)*([6]Sem!$E$2:$G$181=300)),"")</f>
        <v/>
      </c>
      <c r="AT387">
        <f>IFERROR(SUMPRODUCT((Parfaites!$B387=Sem.034!$C$2:$C$181)*(Sem.034!$E$2:$G$181=300)),"")</f>
        <v>0</v>
      </c>
    </row>
    <row r="388" spans="1:46" x14ac:dyDescent="0.25">
      <c r="A388" s="73">
        <v>1385</v>
      </c>
      <c r="B388" s="135">
        <f>'Informations personnelles'!C388</f>
        <v>0</v>
      </c>
      <c r="C388" s="147">
        <f>SUMPRODUCT((Parfaites!B388='Abat-Neuf'!C$2:C$181)*('Abat-Neuf'!E$2:G$181=300))</f>
        <v>0</v>
      </c>
      <c r="D388" s="127">
        <f t="shared" ref="D388:D451" si="6">SUM(M388:AT388)</f>
        <v>0</v>
      </c>
      <c r="E388" s="126">
        <f>IFERROR(C388*Données!$X$25+D388*Données!$X$23,"")</f>
        <v>0</v>
      </c>
      <c r="M388">
        <f>IFERROR(SUMPRODUCT((Parfaites!$B388=Sem.01!$C$2:$C$181)*(Sem.01!$E$2:$G$181=300)),"")</f>
        <v>0</v>
      </c>
      <c r="N388" t="str">
        <f>IFERROR(SUMPRODUCT((Parfaites!$B388=[1]Sem!$C$2:$C$181)*([1]Sem!$E$2:$G$181=300)),"")</f>
        <v/>
      </c>
      <c r="O388">
        <f>IFERROR(SUMPRODUCT((Parfaites!$B388=Sem.03!$C$2:$C$181)*(Sem.03!$E$2:$G$181=300)),"")</f>
        <v>0</v>
      </c>
      <c r="P388" t="str">
        <f>IFERROR(SUMPRODUCT((Parfaites!$B388=[2]Sem!$C$2:$C$181)*([2]Sem!$E$2:$G$181=300)),"")</f>
        <v/>
      </c>
      <c r="Q388" t="str">
        <f>IFERROR(SUMPRODUCT((Parfaites!$B388=[3]Sem!$C$2:$C$181)*([3]Sem!$E$2:$G$181=300)),"")</f>
        <v/>
      </c>
      <c r="R388" t="str">
        <f>IFERROR(SUMPRODUCT((Parfaites!$B388=[4]Sem!$C$2:$C$181)*([4]Sem!$E$2:$G$181=300)),"")</f>
        <v/>
      </c>
      <c r="S388" t="str">
        <f>IFERROR(SUMPRODUCT((Parfaites!$B388=[5]Sem!$C$2:$C$181)*([5]Sem!$E$2:$G$181=300)),"")</f>
        <v/>
      </c>
      <c r="T388" t="str">
        <f>IFERROR(SUMPRODUCT((Parfaites!$B388=[17]Sem!$C$2:$C$181)*([17]Sem!$E$2:$G$181=300)),"")</f>
        <v/>
      </c>
      <c r="U388" t="str">
        <f>IFERROR(SUMPRODUCT((Parfaites!$B388=[18]Sem!$C$2:$C$181)*([18]Sem!$E$2:$G$181=300)),"")</f>
        <v/>
      </c>
      <c r="V388" t="str">
        <f>IFERROR(SUMPRODUCT((Parfaites!$B388=[19]Sem!$C$2:$C$181)*([19]Sem!$E$2:$G$181=300)),"")</f>
        <v/>
      </c>
      <c r="W388" t="str">
        <f>IFERROR(SUMPRODUCT((Parfaites!$B388=[20]Sem!$C$2:$C$181)*([20]Sem!$E$2:$G$181=300)),"")</f>
        <v/>
      </c>
      <c r="X388" t="str">
        <f>IFERROR(SUMPRODUCT((Parfaites!$B388=[21]Sem!$C$2:$C$181)*([21]Sem!$E$2:$G$181=300)),"")</f>
        <v/>
      </c>
      <c r="Y388" t="str">
        <f>IFERROR(SUMPRODUCT((Parfaites!$B388=[22]Sem!$C$2:$C$181)*([22]Sem!$E$2:$G$181=300)),"")</f>
        <v/>
      </c>
      <c r="Z388" t="str">
        <f>IFERROR(SUMPRODUCT((Parfaites!$B388=[23]Sem!$C$2:$C$181)*([23]Sem!$E$2:$G$181=300)),"")</f>
        <v/>
      </c>
      <c r="AA388">
        <f>IFERROR(SUMPRODUCT((Parfaites!$B388=Sem.015!$C$2:$C$181)*(Sem.015!$E$2:$G$181=300)),"")</f>
        <v>0</v>
      </c>
      <c r="AB388" t="str">
        <f>IFERROR(SUMPRODUCT((Parfaites!$B388=[24]Sem!$C$2:$C$181)*([24]Sem!$E$2:$G$181=300)),"")</f>
        <v/>
      </c>
      <c r="AC388" t="str">
        <f>IFERROR(SUMPRODUCT((Parfaites!$B388=[25]Sem!$C$2:$C$181)*([25]Sem!$E$2:$G$181=300)),"")</f>
        <v/>
      </c>
      <c r="AD388" t="str">
        <f>IFERROR(SUMPRODUCT((Parfaites!$B388=[26]Sem!$C$2:$C$181)*([26]Sem!$E$2:$G$181=300)),"")</f>
        <v/>
      </c>
      <c r="AE388" t="str">
        <f>IFERROR(SUMPRODUCT((Parfaites!$B388=[27]Sem!$C$2:$C$181)*([27]Sem!$E$2:$G$181=300)),"")</f>
        <v/>
      </c>
      <c r="AF388" t="str">
        <f>IFERROR(SUMPRODUCT((Parfaites!$B388=[28]Sem!$C$2:$C$181)*([28]Sem!$E$2:$G$181=300)),"")</f>
        <v/>
      </c>
      <c r="AG388" t="str">
        <f>IFERROR(SUMPRODUCT((Parfaites!$B388=[29]Sem!$C$2:$C$181)*([29]Sem!$E$2:$G$181=300)),"")</f>
        <v/>
      </c>
      <c r="AH388" t="str">
        <f>IFERROR(SUMPRODUCT((Parfaites!$B388=[16]Sem!$C$2:$C$181)*([16]Sem!$E$2:$G$181=300)),"")</f>
        <v/>
      </c>
      <c r="AI388" t="str">
        <f>IFERROR(SUMPRODUCT((Parfaites!$B388=[15]Sem!$C$2:$C$181)*([15]Sem!$E$2:$G$181=300)),"")</f>
        <v/>
      </c>
      <c r="AJ388" t="str">
        <f>IFERROR(SUMPRODUCT((Parfaites!$B388=[14]Sem!$C$2:$C$181)*([14]Sem!$E$2:$G$181=300)),"")</f>
        <v/>
      </c>
      <c r="AK388" t="str">
        <f>IFERROR(SUMPRODUCT((Parfaites!$B388=[13]Sem!$C$2:$C$181)*([13]Sem!$E$2:$G$181=300)),"")</f>
        <v/>
      </c>
      <c r="AL388" t="str">
        <f>IFERROR(SUMPRODUCT((Parfaites!$B388=[12]Sem!$C$2:$C$181)*([12]Sem!$E$2:$G$181=300)),"")</f>
        <v/>
      </c>
      <c r="AM388" t="str">
        <f>IFERROR(SUMPRODUCT((Parfaites!$B388=[11]Sem!$C$2:$C$181)*([11]Sem!$E$2:$G$181=300)),"")</f>
        <v/>
      </c>
      <c r="AN388" t="str">
        <f>IFERROR(SUMPRODUCT((Parfaites!$B388=[10]Sem!$C$2:$C$181)*([10]Sem!$E$2:$G$181=300)),"")</f>
        <v/>
      </c>
      <c r="AO388" t="str">
        <f>IFERROR(SUMPRODUCT((Parfaites!$B388=[9]Sem!$C$2:$C$181)*([9]Sem!$E$2:$G$181=300)),"")</f>
        <v/>
      </c>
      <c r="AP388">
        <f>IFERROR(SUMPRODUCT((Parfaites!$B388=Sem.030!$C$2:$C$181)*(Sem.030!$E$2:$G$181=300)),"")</f>
        <v>0</v>
      </c>
      <c r="AQ388" t="str">
        <f>IFERROR(SUMPRODUCT((Parfaites!$B388=[8]Sem!$C$2:$C$181)*([8]Sem!$E$2:$G$181=300)),"")</f>
        <v/>
      </c>
      <c r="AR388" t="str">
        <f>IFERROR(SUMPRODUCT((Parfaites!$B388=[7]Sem!$C$2:$C$181)*([7]Sem!$E$2:$G$181=300)),"")</f>
        <v/>
      </c>
      <c r="AS388" t="str">
        <f>IFERROR(SUMPRODUCT((Parfaites!$B388=[6]Sem!$C$2:$C$181)*([6]Sem!$E$2:$G$181=300)),"")</f>
        <v/>
      </c>
      <c r="AT388">
        <f>IFERROR(SUMPRODUCT((Parfaites!$B388=Sem.034!$C$2:$C$181)*(Sem.034!$E$2:$G$181=300)),"")</f>
        <v>0</v>
      </c>
    </row>
    <row r="389" spans="1:46" x14ac:dyDescent="0.25">
      <c r="A389" s="73">
        <v>1386</v>
      </c>
      <c r="B389" s="135">
        <f>'Informations personnelles'!C389</f>
        <v>0</v>
      </c>
      <c r="C389" s="147">
        <f>SUMPRODUCT((Parfaites!B389='Abat-Neuf'!C$2:C$181)*('Abat-Neuf'!E$2:G$181=300))</f>
        <v>0</v>
      </c>
      <c r="D389" s="127">
        <f t="shared" si="6"/>
        <v>0</v>
      </c>
      <c r="E389" s="126">
        <f>IFERROR(C389*Données!$X$25+D389*Données!$X$23,"")</f>
        <v>0</v>
      </c>
      <c r="M389">
        <f>IFERROR(SUMPRODUCT((Parfaites!$B389=Sem.01!$C$2:$C$181)*(Sem.01!$E$2:$G$181=300)),"")</f>
        <v>0</v>
      </c>
      <c r="N389" t="str">
        <f>IFERROR(SUMPRODUCT((Parfaites!$B389=[1]Sem!$C$2:$C$181)*([1]Sem!$E$2:$G$181=300)),"")</f>
        <v/>
      </c>
      <c r="O389">
        <f>IFERROR(SUMPRODUCT((Parfaites!$B389=Sem.03!$C$2:$C$181)*(Sem.03!$E$2:$G$181=300)),"")</f>
        <v>0</v>
      </c>
      <c r="P389" t="str">
        <f>IFERROR(SUMPRODUCT((Parfaites!$B389=[2]Sem!$C$2:$C$181)*([2]Sem!$E$2:$G$181=300)),"")</f>
        <v/>
      </c>
      <c r="Q389" t="str">
        <f>IFERROR(SUMPRODUCT((Parfaites!$B389=[3]Sem!$C$2:$C$181)*([3]Sem!$E$2:$G$181=300)),"")</f>
        <v/>
      </c>
      <c r="R389" t="str">
        <f>IFERROR(SUMPRODUCT((Parfaites!$B389=[4]Sem!$C$2:$C$181)*([4]Sem!$E$2:$G$181=300)),"")</f>
        <v/>
      </c>
      <c r="S389" t="str">
        <f>IFERROR(SUMPRODUCT((Parfaites!$B389=[5]Sem!$C$2:$C$181)*([5]Sem!$E$2:$G$181=300)),"")</f>
        <v/>
      </c>
      <c r="T389" t="str">
        <f>IFERROR(SUMPRODUCT((Parfaites!$B389=[17]Sem!$C$2:$C$181)*([17]Sem!$E$2:$G$181=300)),"")</f>
        <v/>
      </c>
      <c r="U389" t="str">
        <f>IFERROR(SUMPRODUCT((Parfaites!$B389=[18]Sem!$C$2:$C$181)*([18]Sem!$E$2:$G$181=300)),"")</f>
        <v/>
      </c>
      <c r="V389" t="str">
        <f>IFERROR(SUMPRODUCT((Parfaites!$B389=[19]Sem!$C$2:$C$181)*([19]Sem!$E$2:$G$181=300)),"")</f>
        <v/>
      </c>
      <c r="W389" t="str">
        <f>IFERROR(SUMPRODUCT((Parfaites!$B389=[20]Sem!$C$2:$C$181)*([20]Sem!$E$2:$G$181=300)),"")</f>
        <v/>
      </c>
      <c r="X389" t="str">
        <f>IFERROR(SUMPRODUCT((Parfaites!$B389=[21]Sem!$C$2:$C$181)*([21]Sem!$E$2:$G$181=300)),"")</f>
        <v/>
      </c>
      <c r="Y389" t="str">
        <f>IFERROR(SUMPRODUCT((Parfaites!$B389=[22]Sem!$C$2:$C$181)*([22]Sem!$E$2:$G$181=300)),"")</f>
        <v/>
      </c>
      <c r="Z389" t="str">
        <f>IFERROR(SUMPRODUCT((Parfaites!$B389=[23]Sem!$C$2:$C$181)*([23]Sem!$E$2:$G$181=300)),"")</f>
        <v/>
      </c>
      <c r="AA389">
        <f>IFERROR(SUMPRODUCT((Parfaites!$B389=Sem.015!$C$2:$C$181)*(Sem.015!$E$2:$G$181=300)),"")</f>
        <v>0</v>
      </c>
      <c r="AB389" t="str">
        <f>IFERROR(SUMPRODUCT((Parfaites!$B389=[24]Sem!$C$2:$C$181)*([24]Sem!$E$2:$G$181=300)),"")</f>
        <v/>
      </c>
      <c r="AC389" t="str">
        <f>IFERROR(SUMPRODUCT((Parfaites!$B389=[25]Sem!$C$2:$C$181)*([25]Sem!$E$2:$G$181=300)),"")</f>
        <v/>
      </c>
      <c r="AD389" t="str">
        <f>IFERROR(SUMPRODUCT((Parfaites!$B389=[26]Sem!$C$2:$C$181)*([26]Sem!$E$2:$G$181=300)),"")</f>
        <v/>
      </c>
      <c r="AE389" t="str">
        <f>IFERROR(SUMPRODUCT((Parfaites!$B389=[27]Sem!$C$2:$C$181)*([27]Sem!$E$2:$G$181=300)),"")</f>
        <v/>
      </c>
      <c r="AF389" t="str">
        <f>IFERROR(SUMPRODUCT((Parfaites!$B389=[28]Sem!$C$2:$C$181)*([28]Sem!$E$2:$G$181=300)),"")</f>
        <v/>
      </c>
      <c r="AG389" t="str">
        <f>IFERROR(SUMPRODUCT((Parfaites!$B389=[29]Sem!$C$2:$C$181)*([29]Sem!$E$2:$G$181=300)),"")</f>
        <v/>
      </c>
      <c r="AH389" t="str">
        <f>IFERROR(SUMPRODUCT((Parfaites!$B389=[16]Sem!$C$2:$C$181)*([16]Sem!$E$2:$G$181=300)),"")</f>
        <v/>
      </c>
      <c r="AI389" t="str">
        <f>IFERROR(SUMPRODUCT((Parfaites!$B389=[15]Sem!$C$2:$C$181)*([15]Sem!$E$2:$G$181=300)),"")</f>
        <v/>
      </c>
      <c r="AJ389" t="str">
        <f>IFERROR(SUMPRODUCT((Parfaites!$B389=[14]Sem!$C$2:$C$181)*([14]Sem!$E$2:$G$181=300)),"")</f>
        <v/>
      </c>
      <c r="AK389" t="str">
        <f>IFERROR(SUMPRODUCT((Parfaites!$B389=[13]Sem!$C$2:$C$181)*([13]Sem!$E$2:$G$181=300)),"")</f>
        <v/>
      </c>
      <c r="AL389" t="str">
        <f>IFERROR(SUMPRODUCT((Parfaites!$B389=[12]Sem!$C$2:$C$181)*([12]Sem!$E$2:$G$181=300)),"")</f>
        <v/>
      </c>
      <c r="AM389" t="str">
        <f>IFERROR(SUMPRODUCT((Parfaites!$B389=[11]Sem!$C$2:$C$181)*([11]Sem!$E$2:$G$181=300)),"")</f>
        <v/>
      </c>
      <c r="AN389" t="str">
        <f>IFERROR(SUMPRODUCT((Parfaites!$B389=[10]Sem!$C$2:$C$181)*([10]Sem!$E$2:$G$181=300)),"")</f>
        <v/>
      </c>
      <c r="AO389" t="str">
        <f>IFERROR(SUMPRODUCT((Parfaites!$B389=[9]Sem!$C$2:$C$181)*([9]Sem!$E$2:$G$181=300)),"")</f>
        <v/>
      </c>
      <c r="AP389">
        <f>IFERROR(SUMPRODUCT((Parfaites!$B389=Sem.030!$C$2:$C$181)*(Sem.030!$E$2:$G$181=300)),"")</f>
        <v>0</v>
      </c>
      <c r="AQ389" t="str">
        <f>IFERROR(SUMPRODUCT((Parfaites!$B389=[8]Sem!$C$2:$C$181)*([8]Sem!$E$2:$G$181=300)),"")</f>
        <v/>
      </c>
      <c r="AR389" t="str">
        <f>IFERROR(SUMPRODUCT((Parfaites!$B389=[7]Sem!$C$2:$C$181)*([7]Sem!$E$2:$G$181=300)),"")</f>
        <v/>
      </c>
      <c r="AS389" t="str">
        <f>IFERROR(SUMPRODUCT((Parfaites!$B389=[6]Sem!$C$2:$C$181)*([6]Sem!$E$2:$G$181=300)),"")</f>
        <v/>
      </c>
      <c r="AT389">
        <f>IFERROR(SUMPRODUCT((Parfaites!$B389=Sem.034!$C$2:$C$181)*(Sem.034!$E$2:$G$181=300)),"")</f>
        <v>0</v>
      </c>
    </row>
    <row r="390" spans="1:46" x14ac:dyDescent="0.25">
      <c r="A390" s="73">
        <v>1387</v>
      </c>
      <c r="B390" s="135">
        <f>'Informations personnelles'!C390</f>
        <v>0</v>
      </c>
      <c r="C390" s="147">
        <f>SUMPRODUCT((Parfaites!B390='Abat-Neuf'!C$2:C$181)*('Abat-Neuf'!E$2:G$181=300))</f>
        <v>0</v>
      </c>
      <c r="D390" s="127">
        <f t="shared" si="6"/>
        <v>0</v>
      </c>
      <c r="E390" s="126">
        <f>IFERROR(C390*Données!$X$25+D390*Données!$X$23,"")</f>
        <v>0</v>
      </c>
      <c r="M390">
        <f>IFERROR(SUMPRODUCT((Parfaites!$B390=Sem.01!$C$2:$C$181)*(Sem.01!$E$2:$G$181=300)),"")</f>
        <v>0</v>
      </c>
      <c r="N390" t="str">
        <f>IFERROR(SUMPRODUCT((Parfaites!$B390=[1]Sem!$C$2:$C$181)*([1]Sem!$E$2:$G$181=300)),"")</f>
        <v/>
      </c>
      <c r="O390">
        <f>IFERROR(SUMPRODUCT((Parfaites!$B390=Sem.03!$C$2:$C$181)*(Sem.03!$E$2:$G$181=300)),"")</f>
        <v>0</v>
      </c>
      <c r="P390" t="str">
        <f>IFERROR(SUMPRODUCT((Parfaites!$B390=[2]Sem!$C$2:$C$181)*([2]Sem!$E$2:$G$181=300)),"")</f>
        <v/>
      </c>
      <c r="Q390" t="str">
        <f>IFERROR(SUMPRODUCT((Parfaites!$B390=[3]Sem!$C$2:$C$181)*([3]Sem!$E$2:$G$181=300)),"")</f>
        <v/>
      </c>
      <c r="R390" t="str">
        <f>IFERROR(SUMPRODUCT((Parfaites!$B390=[4]Sem!$C$2:$C$181)*([4]Sem!$E$2:$G$181=300)),"")</f>
        <v/>
      </c>
      <c r="S390" t="str">
        <f>IFERROR(SUMPRODUCT((Parfaites!$B390=[5]Sem!$C$2:$C$181)*([5]Sem!$E$2:$G$181=300)),"")</f>
        <v/>
      </c>
      <c r="T390" t="str">
        <f>IFERROR(SUMPRODUCT((Parfaites!$B390=[17]Sem!$C$2:$C$181)*([17]Sem!$E$2:$G$181=300)),"")</f>
        <v/>
      </c>
      <c r="U390" t="str">
        <f>IFERROR(SUMPRODUCT((Parfaites!$B390=[18]Sem!$C$2:$C$181)*([18]Sem!$E$2:$G$181=300)),"")</f>
        <v/>
      </c>
      <c r="V390" t="str">
        <f>IFERROR(SUMPRODUCT((Parfaites!$B390=[19]Sem!$C$2:$C$181)*([19]Sem!$E$2:$G$181=300)),"")</f>
        <v/>
      </c>
      <c r="W390" t="str">
        <f>IFERROR(SUMPRODUCT((Parfaites!$B390=[20]Sem!$C$2:$C$181)*([20]Sem!$E$2:$G$181=300)),"")</f>
        <v/>
      </c>
      <c r="X390" t="str">
        <f>IFERROR(SUMPRODUCT((Parfaites!$B390=[21]Sem!$C$2:$C$181)*([21]Sem!$E$2:$G$181=300)),"")</f>
        <v/>
      </c>
      <c r="Y390" t="str">
        <f>IFERROR(SUMPRODUCT((Parfaites!$B390=[22]Sem!$C$2:$C$181)*([22]Sem!$E$2:$G$181=300)),"")</f>
        <v/>
      </c>
      <c r="Z390" t="str">
        <f>IFERROR(SUMPRODUCT((Parfaites!$B390=[23]Sem!$C$2:$C$181)*([23]Sem!$E$2:$G$181=300)),"")</f>
        <v/>
      </c>
      <c r="AA390">
        <f>IFERROR(SUMPRODUCT((Parfaites!$B390=Sem.015!$C$2:$C$181)*(Sem.015!$E$2:$G$181=300)),"")</f>
        <v>0</v>
      </c>
      <c r="AB390" t="str">
        <f>IFERROR(SUMPRODUCT((Parfaites!$B390=[24]Sem!$C$2:$C$181)*([24]Sem!$E$2:$G$181=300)),"")</f>
        <v/>
      </c>
      <c r="AC390" t="str">
        <f>IFERROR(SUMPRODUCT((Parfaites!$B390=[25]Sem!$C$2:$C$181)*([25]Sem!$E$2:$G$181=300)),"")</f>
        <v/>
      </c>
      <c r="AD390" t="str">
        <f>IFERROR(SUMPRODUCT((Parfaites!$B390=[26]Sem!$C$2:$C$181)*([26]Sem!$E$2:$G$181=300)),"")</f>
        <v/>
      </c>
      <c r="AE390" t="str">
        <f>IFERROR(SUMPRODUCT((Parfaites!$B390=[27]Sem!$C$2:$C$181)*([27]Sem!$E$2:$G$181=300)),"")</f>
        <v/>
      </c>
      <c r="AF390" t="str">
        <f>IFERROR(SUMPRODUCT((Parfaites!$B390=[28]Sem!$C$2:$C$181)*([28]Sem!$E$2:$G$181=300)),"")</f>
        <v/>
      </c>
      <c r="AG390" t="str">
        <f>IFERROR(SUMPRODUCT((Parfaites!$B390=[29]Sem!$C$2:$C$181)*([29]Sem!$E$2:$G$181=300)),"")</f>
        <v/>
      </c>
      <c r="AH390" t="str">
        <f>IFERROR(SUMPRODUCT((Parfaites!$B390=[16]Sem!$C$2:$C$181)*([16]Sem!$E$2:$G$181=300)),"")</f>
        <v/>
      </c>
      <c r="AI390" t="str">
        <f>IFERROR(SUMPRODUCT((Parfaites!$B390=[15]Sem!$C$2:$C$181)*([15]Sem!$E$2:$G$181=300)),"")</f>
        <v/>
      </c>
      <c r="AJ390" t="str">
        <f>IFERROR(SUMPRODUCT((Parfaites!$B390=[14]Sem!$C$2:$C$181)*([14]Sem!$E$2:$G$181=300)),"")</f>
        <v/>
      </c>
      <c r="AK390" t="str">
        <f>IFERROR(SUMPRODUCT((Parfaites!$B390=[13]Sem!$C$2:$C$181)*([13]Sem!$E$2:$G$181=300)),"")</f>
        <v/>
      </c>
      <c r="AL390" t="str">
        <f>IFERROR(SUMPRODUCT((Parfaites!$B390=[12]Sem!$C$2:$C$181)*([12]Sem!$E$2:$G$181=300)),"")</f>
        <v/>
      </c>
      <c r="AM390" t="str">
        <f>IFERROR(SUMPRODUCT((Parfaites!$B390=[11]Sem!$C$2:$C$181)*([11]Sem!$E$2:$G$181=300)),"")</f>
        <v/>
      </c>
      <c r="AN390" t="str">
        <f>IFERROR(SUMPRODUCT((Parfaites!$B390=[10]Sem!$C$2:$C$181)*([10]Sem!$E$2:$G$181=300)),"")</f>
        <v/>
      </c>
      <c r="AO390" t="str">
        <f>IFERROR(SUMPRODUCT((Parfaites!$B390=[9]Sem!$C$2:$C$181)*([9]Sem!$E$2:$G$181=300)),"")</f>
        <v/>
      </c>
      <c r="AP390">
        <f>IFERROR(SUMPRODUCT((Parfaites!$B390=Sem.030!$C$2:$C$181)*(Sem.030!$E$2:$G$181=300)),"")</f>
        <v>0</v>
      </c>
      <c r="AQ390" t="str">
        <f>IFERROR(SUMPRODUCT((Parfaites!$B390=[8]Sem!$C$2:$C$181)*([8]Sem!$E$2:$G$181=300)),"")</f>
        <v/>
      </c>
      <c r="AR390" t="str">
        <f>IFERROR(SUMPRODUCT((Parfaites!$B390=[7]Sem!$C$2:$C$181)*([7]Sem!$E$2:$G$181=300)),"")</f>
        <v/>
      </c>
      <c r="AS390" t="str">
        <f>IFERROR(SUMPRODUCT((Parfaites!$B390=[6]Sem!$C$2:$C$181)*([6]Sem!$E$2:$G$181=300)),"")</f>
        <v/>
      </c>
      <c r="AT390">
        <f>IFERROR(SUMPRODUCT((Parfaites!$B390=Sem.034!$C$2:$C$181)*(Sem.034!$E$2:$G$181=300)),"")</f>
        <v>0</v>
      </c>
    </row>
    <row r="391" spans="1:46" x14ac:dyDescent="0.25">
      <c r="A391" s="73">
        <v>1388</v>
      </c>
      <c r="B391" s="135">
        <f>'Informations personnelles'!C391</f>
        <v>0</v>
      </c>
      <c r="C391" s="147">
        <f>SUMPRODUCT((Parfaites!B391='Abat-Neuf'!C$2:C$181)*('Abat-Neuf'!E$2:G$181=300))</f>
        <v>0</v>
      </c>
      <c r="D391" s="127">
        <f t="shared" si="6"/>
        <v>0</v>
      </c>
      <c r="E391" s="126">
        <f>IFERROR(C391*Données!$X$25+D391*Données!$X$23,"")</f>
        <v>0</v>
      </c>
      <c r="M391">
        <f>IFERROR(SUMPRODUCT((Parfaites!$B391=Sem.01!$C$2:$C$181)*(Sem.01!$E$2:$G$181=300)),"")</f>
        <v>0</v>
      </c>
      <c r="N391" t="str">
        <f>IFERROR(SUMPRODUCT((Parfaites!$B391=[1]Sem!$C$2:$C$181)*([1]Sem!$E$2:$G$181=300)),"")</f>
        <v/>
      </c>
      <c r="O391">
        <f>IFERROR(SUMPRODUCT((Parfaites!$B391=Sem.03!$C$2:$C$181)*(Sem.03!$E$2:$G$181=300)),"")</f>
        <v>0</v>
      </c>
      <c r="P391" t="str">
        <f>IFERROR(SUMPRODUCT((Parfaites!$B391=[2]Sem!$C$2:$C$181)*([2]Sem!$E$2:$G$181=300)),"")</f>
        <v/>
      </c>
      <c r="Q391" t="str">
        <f>IFERROR(SUMPRODUCT((Parfaites!$B391=[3]Sem!$C$2:$C$181)*([3]Sem!$E$2:$G$181=300)),"")</f>
        <v/>
      </c>
      <c r="R391" t="str">
        <f>IFERROR(SUMPRODUCT((Parfaites!$B391=[4]Sem!$C$2:$C$181)*([4]Sem!$E$2:$G$181=300)),"")</f>
        <v/>
      </c>
      <c r="S391" t="str">
        <f>IFERROR(SUMPRODUCT((Parfaites!$B391=[5]Sem!$C$2:$C$181)*([5]Sem!$E$2:$G$181=300)),"")</f>
        <v/>
      </c>
      <c r="T391" t="str">
        <f>IFERROR(SUMPRODUCT((Parfaites!$B391=[17]Sem!$C$2:$C$181)*([17]Sem!$E$2:$G$181=300)),"")</f>
        <v/>
      </c>
      <c r="U391" t="str">
        <f>IFERROR(SUMPRODUCT((Parfaites!$B391=[18]Sem!$C$2:$C$181)*([18]Sem!$E$2:$G$181=300)),"")</f>
        <v/>
      </c>
      <c r="V391" t="str">
        <f>IFERROR(SUMPRODUCT((Parfaites!$B391=[19]Sem!$C$2:$C$181)*([19]Sem!$E$2:$G$181=300)),"")</f>
        <v/>
      </c>
      <c r="W391" t="str">
        <f>IFERROR(SUMPRODUCT((Parfaites!$B391=[20]Sem!$C$2:$C$181)*([20]Sem!$E$2:$G$181=300)),"")</f>
        <v/>
      </c>
      <c r="X391" t="str">
        <f>IFERROR(SUMPRODUCT((Parfaites!$B391=[21]Sem!$C$2:$C$181)*([21]Sem!$E$2:$G$181=300)),"")</f>
        <v/>
      </c>
      <c r="Y391" t="str">
        <f>IFERROR(SUMPRODUCT((Parfaites!$B391=[22]Sem!$C$2:$C$181)*([22]Sem!$E$2:$G$181=300)),"")</f>
        <v/>
      </c>
      <c r="Z391" t="str">
        <f>IFERROR(SUMPRODUCT((Parfaites!$B391=[23]Sem!$C$2:$C$181)*([23]Sem!$E$2:$G$181=300)),"")</f>
        <v/>
      </c>
      <c r="AA391">
        <f>IFERROR(SUMPRODUCT((Parfaites!$B391=Sem.015!$C$2:$C$181)*(Sem.015!$E$2:$G$181=300)),"")</f>
        <v>0</v>
      </c>
      <c r="AB391" t="str">
        <f>IFERROR(SUMPRODUCT((Parfaites!$B391=[24]Sem!$C$2:$C$181)*([24]Sem!$E$2:$G$181=300)),"")</f>
        <v/>
      </c>
      <c r="AC391" t="str">
        <f>IFERROR(SUMPRODUCT((Parfaites!$B391=[25]Sem!$C$2:$C$181)*([25]Sem!$E$2:$G$181=300)),"")</f>
        <v/>
      </c>
      <c r="AD391" t="str">
        <f>IFERROR(SUMPRODUCT((Parfaites!$B391=[26]Sem!$C$2:$C$181)*([26]Sem!$E$2:$G$181=300)),"")</f>
        <v/>
      </c>
      <c r="AE391" t="str">
        <f>IFERROR(SUMPRODUCT((Parfaites!$B391=[27]Sem!$C$2:$C$181)*([27]Sem!$E$2:$G$181=300)),"")</f>
        <v/>
      </c>
      <c r="AF391" t="str">
        <f>IFERROR(SUMPRODUCT((Parfaites!$B391=[28]Sem!$C$2:$C$181)*([28]Sem!$E$2:$G$181=300)),"")</f>
        <v/>
      </c>
      <c r="AG391" t="str">
        <f>IFERROR(SUMPRODUCT((Parfaites!$B391=[29]Sem!$C$2:$C$181)*([29]Sem!$E$2:$G$181=300)),"")</f>
        <v/>
      </c>
      <c r="AH391" t="str">
        <f>IFERROR(SUMPRODUCT((Parfaites!$B391=[16]Sem!$C$2:$C$181)*([16]Sem!$E$2:$G$181=300)),"")</f>
        <v/>
      </c>
      <c r="AI391" t="str">
        <f>IFERROR(SUMPRODUCT((Parfaites!$B391=[15]Sem!$C$2:$C$181)*([15]Sem!$E$2:$G$181=300)),"")</f>
        <v/>
      </c>
      <c r="AJ391" t="str">
        <f>IFERROR(SUMPRODUCT((Parfaites!$B391=[14]Sem!$C$2:$C$181)*([14]Sem!$E$2:$G$181=300)),"")</f>
        <v/>
      </c>
      <c r="AK391" t="str">
        <f>IFERROR(SUMPRODUCT((Parfaites!$B391=[13]Sem!$C$2:$C$181)*([13]Sem!$E$2:$G$181=300)),"")</f>
        <v/>
      </c>
      <c r="AL391" t="str">
        <f>IFERROR(SUMPRODUCT((Parfaites!$B391=[12]Sem!$C$2:$C$181)*([12]Sem!$E$2:$G$181=300)),"")</f>
        <v/>
      </c>
      <c r="AM391" t="str">
        <f>IFERROR(SUMPRODUCT((Parfaites!$B391=[11]Sem!$C$2:$C$181)*([11]Sem!$E$2:$G$181=300)),"")</f>
        <v/>
      </c>
      <c r="AN391" t="str">
        <f>IFERROR(SUMPRODUCT((Parfaites!$B391=[10]Sem!$C$2:$C$181)*([10]Sem!$E$2:$G$181=300)),"")</f>
        <v/>
      </c>
      <c r="AO391" t="str">
        <f>IFERROR(SUMPRODUCT((Parfaites!$B391=[9]Sem!$C$2:$C$181)*([9]Sem!$E$2:$G$181=300)),"")</f>
        <v/>
      </c>
      <c r="AP391">
        <f>IFERROR(SUMPRODUCT((Parfaites!$B391=Sem.030!$C$2:$C$181)*(Sem.030!$E$2:$G$181=300)),"")</f>
        <v>0</v>
      </c>
      <c r="AQ391" t="str">
        <f>IFERROR(SUMPRODUCT((Parfaites!$B391=[8]Sem!$C$2:$C$181)*([8]Sem!$E$2:$G$181=300)),"")</f>
        <v/>
      </c>
      <c r="AR391" t="str">
        <f>IFERROR(SUMPRODUCT((Parfaites!$B391=[7]Sem!$C$2:$C$181)*([7]Sem!$E$2:$G$181=300)),"")</f>
        <v/>
      </c>
      <c r="AS391" t="str">
        <f>IFERROR(SUMPRODUCT((Parfaites!$B391=[6]Sem!$C$2:$C$181)*([6]Sem!$E$2:$G$181=300)),"")</f>
        <v/>
      </c>
      <c r="AT391">
        <f>IFERROR(SUMPRODUCT((Parfaites!$B391=Sem.034!$C$2:$C$181)*(Sem.034!$E$2:$G$181=300)),"")</f>
        <v>0</v>
      </c>
    </row>
    <row r="392" spans="1:46" x14ac:dyDescent="0.25">
      <c r="A392" s="73">
        <v>1389</v>
      </c>
      <c r="B392" s="135">
        <f>'Informations personnelles'!C392</f>
        <v>0</v>
      </c>
      <c r="C392" s="147">
        <f>SUMPRODUCT((Parfaites!B392='Abat-Neuf'!C$2:C$181)*('Abat-Neuf'!E$2:G$181=300))</f>
        <v>0</v>
      </c>
      <c r="D392" s="127">
        <f t="shared" si="6"/>
        <v>0</v>
      </c>
      <c r="E392" s="126">
        <f>IFERROR(C392*Données!$X$25+D392*Données!$X$23,"")</f>
        <v>0</v>
      </c>
      <c r="M392">
        <f>IFERROR(SUMPRODUCT((Parfaites!$B392=Sem.01!$C$2:$C$181)*(Sem.01!$E$2:$G$181=300)),"")</f>
        <v>0</v>
      </c>
      <c r="N392" t="str">
        <f>IFERROR(SUMPRODUCT((Parfaites!$B392=[1]Sem!$C$2:$C$181)*([1]Sem!$E$2:$G$181=300)),"")</f>
        <v/>
      </c>
      <c r="O392">
        <f>IFERROR(SUMPRODUCT((Parfaites!$B392=Sem.03!$C$2:$C$181)*(Sem.03!$E$2:$G$181=300)),"")</f>
        <v>0</v>
      </c>
      <c r="P392" t="str">
        <f>IFERROR(SUMPRODUCT((Parfaites!$B392=[2]Sem!$C$2:$C$181)*([2]Sem!$E$2:$G$181=300)),"")</f>
        <v/>
      </c>
      <c r="Q392" t="str">
        <f>IFERROR(SUMPRODUCT((Parfaites!$B392=[3]Sem!$C$2:$C$181)*([3]Sem!$E$2:$G$181=300)),"")</f>
        <v/>
      </c>
      <c r="R392" t="str">
        <f>IFERROR(SUMPRODUCT((Parfaites!$B392=[4]Sem!$C$2:$C$181)*([4]Sem!$E$2:$G$181=300)),"")</f>
        <v/>
      </c>
      <c r="S392" t="str">
        <f>IFERROR(SUMPRODUCT((Parfaites!$B392=[5]Sem!$C$2:$C$181)*([5]Sem!$E$2:$G$181=300)),"")</f>
        <v/>
      </c>
      <c r="T392" t="str">
        <f>IFERROR(SUMPRODUCT((Parfaites!$B392=[17]Sem!$C$2:$C$181)*([17]Sem!$E$2:$G$181=300)),"")</f>
        <v/>
      </c>
      <c r="U392" t="str">
        <f>IFERROR(SUMPRODUCT((Parfaites!$B392=[18]Sem!$C$2:$C$181)*([18]Sem!$E$2:$G$181=300)),"")</f>
        <v/>
      </c>
      <c r="V392" t="str">
        <f>IFERROR(SUMPRODUCT((Parfaites!$B392=[19]Sem!$C$2:$C$181)*([19]Sem!$E$2:$G$181=300)),"")</f>
        <v/>
      </c>
      <c r="W392" t="str">
        <f>IFERROR(SUMPRODUCT((Parfaites!$B392=[20]Sem!$C$2:$C$181)*([20]Sem!$E$2:$G$181=300)),"")</f>
        <v/>
      </c>
      <c r="X392" t="str">
        <f>IFERROR(SUMPRODUCT((Parfaites!$B392=[21]Sem!$C$2:$C$181)*([21]Sem!$E$2:$G$181=300)),"")</f>
        <v/>
      </c>
      <c r="Y392" t="str">
        <f>IFERROR(SUMPRODUCT((Parfaites!$B392=[22]Sem!$C$2:$C$181)*([22]Sem!$E$2:$G$181=300)),"")</f>
        <v/>
      </c>
      <c r="Z392" t="str">
        <f>IFERROR(SUMPRODUCT((Parfaites!$B392=[23]Sem!$C$2:$C$181)*([23]Sem!$E$2:$G$181=300)),"")</f>
        <v/>
      </c>
      <c r="AA392">
        <f>IFERROR(SUMPRODUCT((Parfaites!$B392=Sem.015!$C$2:$C$181)*(Sem.015!$E$2:$G$181=300)),"")</f>
        <v>0</v>
      </c>
      <c r="AB392" t="str">
        <f>IFERROR(SUMPRODUCT((Parfaites!$B392=[24]Sem!$C$2:$C$181)*([24]Sem!$E$2:$G$181=300)),"")</f>
        <v/>
      </c>
      <c r="AC392" t="str">
        <f>IFERROR(SUMPRODUCT((Parfaites!$B392=[25]Sem!$C$2:$C$181)*([25]Sem!$E$2:$G$181=300)),"")</f>
        <v/>
      </c>
      <c r="AD392" t="str">
        <f>IFERROR(SUMPRODUCT((Parfaites!$B392=[26]Sem!$C$2:$C$181)*([26]Sem!$E$2:$G$181=300)),"")</f>
        <v/>
      </c>
      <c r="AE392" t="str">
        <f>IFERROR(SUMPRODUCT((Parfaites!$B392=[27]Sem!$C$2:$C$181)*([27]Sem!$E$2:$G$181=300)),"")</f>
        <v/>
      </c>
      <c r="AF392" t="str">
        <f>IFERROR(SUMPRODUCT((Parfaites!$B392=[28]Sem!$C$2:$C$181)*([28]Sem!$E$2:$G$181=300)),"")</f>
        <v/>
      </c>
      <c r="AG392" t="str">
        <f>IFERROR(SUMPRODUCT((Parfaites!$B392=[29]Sem!$C$2:$C$181)*([29]Sem!$E$2:$G$181=300)),"")</f>
        <v/>
      </c>
      <c r="AH392" t="str">
        <f>IFERROR(SUMPRODUCT((Parfaites!$B392=[16]Sem!$C$2:$C$181)*([16]Sem!$E$2:$G$181=300)),"")</f>
        <v/>
      </c>
      <c r="AI392" t="str">
        <f>IFERROR(SUMPRODUCT((Parfaites!$B392=[15]Sem!$C$2:$C$181)*([15]Sem!$E$2:$G$181=300)),"")</f>
        <v/>
      </c>
      <c r="AJ392" t="str">
        <f>IFERROR(SUMPRODUCT((Parfaites!$B392=[14]Sem!$C$2:$C$181)*([14]Sem!$E$2:$G$181=300)),"")</f>
        <v/>
      </c>
      <c r="AK392" t="str">
        <f>IFERROR(SUMPRODUCT((Parfaites!$B392=[13]Sem!$C$2:$C$181)*([13]Sem!$E$2:$G$181=300)),"")</f>
        <v/>
      </c>
      <c r="AL392" t="str">
        <f>IFERROR(SUMPRODUCT((Parfaites!$B392=[12]Sem!$C$2:$C$181)*([12]Sem!$E$2:$G$181=300)),"")</f>
        <v/>
      </c>
      <c r="AM392" t="str">
        <f>IFERROR(SUMPRODUCT((Parfaites!$B392=[11]Sem!$C$2:$C$181)*([11]Sem!$E$2:$G$181=300)),"")</f>
        <v/>
      </c>
      <c r="AN392" t="str">
        <f>IFERROR(SUMPRODUCT((Parfaites!$B392=[10]Sem!$C$2:$C$181)*([10]Sem!$E$2:$G$181=300)),"")</f>
        <v/>
      </c>
      <c r="AO392" t="str">
        <f>IFERROR(SUMPRODUCT((Parfaites!$B392=[9]Sem!$C$2:$C$181)*([9]Sem!$E$2:$G$181=300)),"")</f>
        <v/>
      </c>
      <c r="AP392">
        <f>IFERROR(SUMPRODUCT((Parfaites!$B392=Sem.030!$C$2:$C$181)*(Sem.030!$E$2:$G$181=300)),"")</f>
        <v>0</v>
      </c>
      <c r="AQ392" t="str">
        <f>IFERROR(SUMPRODUCT((Parfaites!$B392=[8]Sem!$C$2:$C$181)*([8]Sem!$E$2:$G$181=300)),"")</f>
        <v/>
      </c>
      <c r="AR392" t="str">
        <f>IFERROR(SUMPRODUCT((Parfaites!$B392=[7]Sem!$C$2:$C$181)*([7]Sem!$E$2:$G$181=300)),"")</f>
        <v/>
      </c>
      <c r="AS392" t="str">
        <f>IFERROR(SUMPRODUCT((Parfaites!$B392=[6]Sem!$C$2:$C$181)*([6]Sem!$E$2:$G$181=300)),"")</f>
        <v/>
      </c>
      <c r="AT392">
        <f>IFERROR(SUMPRODUCT((Parfaites!$B392=Sem.034!$C$2:$C$181)*(Sem.034!$E$2:$G$181=300)),"")</f>
        <v>0</v>
      </c>
    </row>
    <row r="393" spans="1:46" x14ac:dyDescent="0.25">
      <c r="A393" s="73">
        <v>1390</v>
      </c>
      <c r="B393" s="135">
        <f>'Informations personnelles'!C393</f>
        <v>0</v>
      </c>
      <c r="C393" s="147">
        <f>SUMPRODUCT((Parfaites!B393='Abat-Neuf'!C$2:C$181)*('Abat-Neuf'!E$2:G$181=300))</f>
        <v>0</v>
      </c>
      <c r="D393" s="127">
        <f t="shared" si="6"/>
        <v>0</v>
      </c>
      <c r="E393" s="126">
        <f>IFERROR(C393*Données!$X$25+D393*Données!$X$23,"")</f>
        <v>0</v>
      </c>
      <c r="M393">
        <f>IFERROR(SUMPRODUCT((Parfaites!$B393=Sem.01!$C$2:$C$181)*(Sem.01!$E$2:$G$181=300)),"")</f>
        <v>0</v>
      </c>
      <c r="N393" t="str">
        <f>IFERROR(SUMPRODUCT((Parfaites!$B393=[1]Sem!$C$2:$C$181)*([1]Sem!$E$2:$G$181=300)),"")</f>
        <v/>
      </c>
      <c r="O393">
        <f>IFERROR(SUMPRODUCT((Parfaites!$B393=Sem.03!$C$2:$C$181)*(Sem.03!$E$2:$G$181=300)),"")</f>
        <v>0</v>
      </c>
      <c r="P393" t="str">
        <f>IFERROR(SUMPRODUCT((Parfaites!$B393=[2]Sem!$C$2:$C$181)*([2]Sem!$E$2:$G$181=300)),"")</f>
        <v/>
      </c>
      <c r="Q393" t="str">
        <f>IFERROR(SUMPRODUCT((Parfaites!$B393=[3]Sem!$C$2:$C$181)*([3]Sem!$E$2:$G$181=300)),"")</f>
        <v/>
      </c>
      <c r="R393" t="str">
        <f>IFERROR(SUMPRODUCT((Parfaites!$B393=[4]Sem!$C$2:$C$181)*([4]Sem!$E$2:$G$181=300)),"")</f>
        <v/>
      </c>
      <c r="S393" t="str">
        <f>IFERROR(SUMPRODUCT((Parfaites!$B393=[5]Sem!$C$2:$C$181)*([5]Sem!$E$2:$G$181=300)),"")</f>
        <v/>
      </c>
      <c r="T393" t="str">
        <f>IFERROR(SUMPRODUCT((Parfaites!$B393=[17]Sem!$C$2:$C$181)*([17]Sem!$E$2:$G$181=300)),"")</f>
        <v/>
      </c>
      <c r="U393" t="str">
        <f>IFERROR(SUMPRODUCT((Parfaites!$B393=[18]Sem!$C$2:$C$181)*([18]Sem!$E$2:$G$181=300)),"")</f>
        <v/>
      </c>
      <c r="V393" t="str">
        <f>IFERROR(SUMPRODUCT((Parfaites!$B393=[19]Sem!$C$2:$C$181)*([19]Sem!$E$2:$G$181=300)),"")</f>
        <v/>
      </c>
      <c r="W393" t="str">
        <f>IFERROR(SUMPRODUCT((Parfaites!$B393=[20]Sem!$C$2:$C$181)*([20]Sem!$E$2:$G$181=300)),"")</f>
        <v/>
      </c>
      <c r="X393" t="str">
        <f>IFERROR(SUMPRODUCT((Parfaites!$B393=[21]Sem!$C$2:$C$181)*([21]Sem!$E$2:$G$181=300)),"")</f>
        <v/>
      </c>
      <c r="Y393" t="str">
        <f>IFERROR(SUMPRODUCT((Parfaites!$B393=[22]Sem!$C$2:$C$181)*([22]Sem!$E$2:$G$181=300)),"")</f>
        <v/>
      </c>
      <c r="Z393" t="str">
        <f>IFERROR(SUMPRODUCT((Parfaites!$B393=[23]Sem!$C$2:$C$181)*([23]Sem!$E$2:$G$181=300)),"")</f>
        <v/>
      </c>
      <c r="AA393">
        <f>IFERROR(SUMPRODUCT((Parfaites!$B393=Sem.015!$C$2:$C$181)*(Sem.015!$E$2:$G$181=300)),"")</f>
        <v>0</v>
      </c>
      <c r="AB393" t="str">
        <f>IFERROR(SUMPRODUCT((Parfaites!$B393=[24]Sem!$C$2:$C$181)*([24]Sem!$E$2:$G$181=300)),"")</f>
        <v/>
      </c>
      <c r="AC393" t="str">
        <f>IFERROR(SUMPRODUCT((Parfaites!$B393=[25]Sem!$C$2:$C$181)*([25]Sem!$E$2:$G$181=300)),"")</f>
        <v/>
      </c>
      <c r="AD393" t="str">
        <f>IFERROR(SUMPRODUCT((Parfaites!$B393=[26]Sem!$C$2:$C$181)*([26]Sem!$E$2:$G$181=300)),"")</f>
        <v/>
      </c>
      <c r="AE393" t="str">
        <f>IFERROR(SUMPRODUCT((Parfaites!$B393=[27]Sem!$C$2:$C$181)*([27]Sem!$E$2:$G$181=300)),"")</f>
        <v/>
      </c>
      <c r="AF393" t="str">
        <f>IFERROR(SUMPRODUCT((Parfaites!$B393=[28]Sem!$C$2:$C$181)*([28]Sem!$E$2:$G$181=300)),"")</f>
        <v/>
      </c>
      <c r="AG393" t="str">
        <f>IFERROR(SUMPRODUCT((Parfaites!$B393=[29]Sem!$C$2:$C$181)*([29]Sem!$E$2:$G$181=300)),"")</f>
        <v/>
      </c>
      <c r="AH393" t="str">
        <f>IFERROR(SUMPRODUCT((Parfaites!$B393=[16]Sem!$C$2:$C$181)*([16]Sem!$E$2:$G$181=300)),"")</f>
        <v/>
      </c>
      <c r="AI393" t="str">
        <f>IFERROR(SUMPRODUCT((Parfaites!$B393=[15]Sem!$C$2:$C$181)*([15]Sem!$E$2:$G$181=300)),"")</f>
        <v/>
      </c>
      <c r="AJ393" t="str">
        <f>IFERROR(SUMPRODUCT((Parfaites!$B393=[14]Sem!$C$2:$C$181)*([14]Sem!$E$2:$G$181=300)),"")</f>
        <v/>
      </c>
      <c r="AK393" t="str">
        <f>IFERROR(SUMPRODUCT((Parfaites!$B393=[13]Sem!$C$2:$C$181)*([13]Sem!$E$2:$G$181=300)),"")</f>
        <v/>
      </c>
      <c r="AL393" t="str">
        <f>IFERROR(SUMPRODUCT((Parfaites!$B393=[12]Sem!$C$2:$C$181)*([12]Sem!$E$2:$G$181=300)),"")</f>
        <v/>
      </c>
      <c r="AM393" t="str">
        <f>IFERROR(SUMPRODUCT((Parfaites!$B393=[11]Sem!$C$2:$C$181)*([11]Sem!$E$2:$G$181=300)),"")</f>
        <v/>
      </c>
      <c r="AN393" t="str">
        <f>IFERROR(SUMPRODUCT((Parfaites!$B393=[10]Sem!$C$2:$C$181)*([10]Sem!$E$2:$G$181=300)),"")</f>
        <v/>
      </c>
      <c r="AO393" t="str">
        <f>IFERROR(SUMPRODUCT((Parfaites!$B393=[9]Sem!$C$2:$C$181)*([9]Sem!$E$2:$G$181=300)),"")</f>
        <v/>
      </c>
      <c r="AP393">
        <f>IFERROR(SUMPRODUCT((Parfaites!$B393=Sem.030!$C$2:$C$181)*(Sem.030!$E$2:$G$181=300)),"")</f>
        <v>0</v>
      </c>
      <c r="AQ393" t="str">
        <f>IFERROR(SUMPRODUCT((Parfaites!$B393=[8]Sem!$C$2:$C$181)*([8]Sem!$E$2:$G$181=300)),"")</f>
        <v/>
      </c>
      <c r="AR393" t="str">
        <f>IFERROR(SUMPRODUCT((Parfaites!$B393=[7]Sem!$C$2:$C$181)*([7]Sem!$E$2:$G$181=300)),"")</f>
        <v/>
      </c>
      <c r="AS393" t="str">
        <f>IFERROR(SUMPRODUCT((Parfaites!$B393=[6]Sem!$C$2:$C$181)*([6]Sem!$E$2:$G$181=300)),"")</f>
        <v/>
      </c>
      <c r="AT393">
        <f>IFERROR(SUMPRODUCT((Parfaites!$B393=Sem.034!$C$2:$C$181)*(Sem.034!$E$2:$G$181=300)),"")</f>
        <v>0</v>
      </c>
    </row>
    <row r="394" spans="1:46" x14ac:dyDescent="0.25">
      <c r="A394" s="73">
        <v>1391</v>
      </c>
      <c r="B394" s="135">
        <f>'Informations personnelles'!C394</f>
        <v>0</v>
      </c>
      <c r="C394" s="147">
        <f>SUMPRODUCT((Parfaites!B394='Abat-Neuf'!C$2:C$181)*('Abat-Neuf'!E$2:G$181=300))</f>
        <v>0</v>
      </c>
      <c r="D394" s="127">
        <f t="shared" si="6"/>
        <v>0</v>
      </c>
      <c r="E394" s="126">
        <f>IFERROR(C394*Données!$X$25+D394*Données!$X$23,"")</f>
        <v>0</v>
      </c>
      <c r="M394">
        <f>IFERROR(SUMPRODUCT((Parfaites!$B394=Sem.01!$C$2:$C$181)*(Sem.01!$E$2:$G$181=300)),"")</f>
        <v>0</v>
      </c>
      <c r="N394" t="str">
        <f>IFERROR(SUMPRODUCT((Parfaites!$B394=[1]Sem!$C$2:$C$181)*([1]Sem!$E$2:$G$181=300)),"")</f>
        <v/>
      </c>
      <c r="O394">
        <f>IFERROR(SUMPRODUCT((Parfaites!$B394=Sem.03!$C$2:$C$181)*(Sem.03!$E$2:$G$181=300)),"")</f>
        <v>0</v>
      </c>
      <c r="P394" t="str">
        <f>IFERROR(SUMPRODUCT((Parfaites!$B394=[2]Sem!$C$2:$C$181)*([2]Sem!$E$2:$G$181=300)),"")</f>
        <v/>
      </c>
      <c r="Q394" t="str">
        <f>IFERROR(SUMPRODUCT((Parfaites!$B394=[3]Sem!$C$2:$C$181)*([3]Sem!$E$2:$G$181=300)),"")</f>
        <v/>
      </c>
      <c r="R394" t="str">
        <f>IFERROR(SUMPRODUCT((Parfaites!$B394=[4]Sem!$C$2:$C$181)*([4]Sem!$E$2:$G$181=300)),"")</f>
        <v/>
      </c>
      <c r="S394" t="str">
        <f>IFERROR(SUMPRODUCT((Parfaites!$B394=[5]Sem!$C$2:$C$181)*([5]Sem!$E$2:$G$181=300)),"")</f>
        <v/>
      </c>
      <c r="T394" t="str">
        <f>IFERROR(SUMPRODUCT((Parfaites!$B394=[17]Sem!$C$2:$C$181)*([17]Sem!$E$2:$G$181=300)),"")</f>
        <v/>
      </c>
      <c r="U394" t="str">
        <f>IFERROR(SUMPRODUCT((Parfaites!$B394=[18]Sem!$C$2:$C$181)*([18]Sem!$E$2:$G$181=300)),"")</f>
        <v/>
      </c>
      <c r="V394" t="str">
        <f>IFERROR(SUMPRODUCT((Parfaites!$B394=[19]Sem!$C$2:$C$181)*([19]Sem!$E$2:$G$181=300)),"")</f>
        <v/>
      </c>
      <c r="W394" t="str">
        <f>IFERROR(SUMPRODUCT((Parfaites!$B394=[20]Sem!$C$2:$C$181)*([20]Sem!$E$2:$G$181=300)),"")</f>
        <v/>
      </c>
      <c r="X394" t="str">
        <f>IFERROR(SUMPRODUCT((Parfaites!$B394=[21]Sem!$C$2:$C$181)*([21]Sem!$E$2:$G$181=300)),"")</f>
        <v/>
      </c>
      <c r="Y394" t="str">
        <f>IFERROR(SUMPRODUCT((Parfaites!$B394=[22]Sem!$C$2:$C$181)*([22]Sem!$E$2:$G$181=300)),"")</f>
        <v/>
      </c>
      <c r="Z394" t="str">
        <f>IFERROR(SUMPRODUCT((Parfaites!$B394=[23]Sem!$C$2:$C$181)*([23]Sem!$E$2:$G$181=300)),"")</f>
        <v/>
      </c>
      <c r="AA394">
        <f>IFERROR(SUMPRODUCT((Parfaites!$B394=Sem.015!$C$2:$C$181)*(Sem.015!$E$2:$G$181=300)),"")</f>
        <v>0</v>
      </c>
      <c r="AB394" t="str">
        <f>IFERROR(SUMPRODUCT((Parfaites!$B394=[24]Sem!$C$2:$C$181)*([24]Sem!$E$2:$G$181=300)),"")</f>
        <v/>
      </c>
      <c r="AC394" t="str">
        <f>IFERROR(SUMPRODUCT((Parfaites!$B394=[25]Sem!$C$2:$C$181)*([25]Sem!$E$2:$G$181=300)),"")</f>
        <v/>
      </c>
      <c r="AD394" t="str">
        <f>IFERROR(SUMPRODUCT((Parfaites!$B394=[26]Sem!$C$2:$C$181)*([26]Sem!$E$2:$G$181=300)),"")</f>
        <v/>
      </c>
      <c r="AE394" t="str">
        <f>IFERROR(SUMPRODUCT((Parfaites!$B394=[27]Sem!$C$2:$C$181)*([27]Sem!$E$2:$G$181=300)),"")</f>
        <v/>
      </c>
      <c r="AF394" t="str">
        <f>IFERROR(SUMPRODUCT((Parfaites!$B394=[28]Sem!$C$2:$C$181)*([28]Sem!$E$2:$G$181=300)),"")</f>
        <v/>
      </c>
      <c r="AG394" t="str">
        <f>IFERROR(SUMPRODUCT((Parfaites!$B394=[29]Sem!$C$2:$C$181)*([29]Sem!$E$2:$G$181=300)),"")</f>
        <v/>
      </c>
      <c r="AH394" t="str">
        <f>IFERROR(SUMPRODUCT((Parfaites!$B394=[16]Sem!$C$2:$C$181)*([16]Sem!$E$2:$G$181=300)),"")</f>
        <v/>
      </c>
      <c r="AI394" t="str">
        <f>IFERROR(SUMPRODUCT((Parfaites!$B394=[15]Sem!$C$2:$C$181)*([15]Sem!$E$2:$G$181=300)),"")</f>
        <v/>
      </c>
      <c r="AJ394" t="str">
        <f>IFERROR(SUMPRODUCT((Parfaites!$B394=[14]Sem!$C$2:$C$181)*([14]Sem!$E$2:$G$181=300)),"")</f>
        <v/>
      </c>
      <c r="AK394" t="str">
        <f>IFERROR(SUMPRODUCT((Parfaites!$B394=[13]Sem!$C$2:$C$181)*([13]Sem!$E$2:$G$181=300)),"")</f>
        <v/>
      </c>
      <c r="AL394" t="str">
        <f>IFERROR(SUMPRODUCT((Parfaites!$B394=[12]Sem!$C$2:$C$181)*([12]Sem!$E$2:$G$181=300)),"")</f>
        <v/>
      </c>
      <c r="AM394" t="str">
        <f>IFERROR(SUMPRODUCT((Parfaites!$B394=[11]Sem!$C$2:$C$181)*([11]Sem!$E$2:$G$181=300)),"")</f>
        <v/>
      </c>
      <c r="AN394" t="str">
        <f>IFERROR(SUMPRODUCT((Parfaites!$B394=[10]Sem!$C$2:$C$181)*([10]Sem!$E$2:$G$181=300)),"")</f>
        <v/>
      </c>
      <c r="AO394" t="str">
        <f>IFERROR(SUMPRODUCT((Parfaites!$B394=[9]Sem!$C$2:$C$181)*([9]Sem!$E$2:$G$181=300)),"")</f>
        <v/>
      </c>
      <c r="AP394">
        <f>IFERROR(SUMPRODUCT((Parfaites!$B394=Sem.030!$C$2:$C$181)*(Sem.030!$E$2:$G$181=300)),"")</f>
        <v>0</v>
      </c>
      <c r="AQ394" t="str">
        <f>IFERROR(SUMPRODUCT((Parfaites!$B394=[8]Sem!$C$2:$C$181)*([8]Sem!$E$2:$G$181=300)),"")</f>
        <v/>
      </c>
      <c r="AR394" t="str">
        <f>IFERROR(SUMPRODUCT((Parfaites!$B394=[7]Sem!$C$2:$C$181)*([7]Sem!$E$2:$G$181=300)),"")</f>
        <v/>
      </c>
      <c r="AS394" t="str">
        <f>IFERROR(SUMPRODUCT((Parfaites!$B394=[6]Sem!$C$2:$C$181)*([6]Sem!$E$2:$G$181=300)),"")</f>
        <v/>
      </c>
      <c r="AT394">
        <f>IFERROR(SUMPRODUCT((Parfaites!$B394=Sem.034!$C$2:$C$181)*(Sem.034!$E$2:$G$181=300)),"")</f>
        <v>0</v>
      </c>
    </row>
    <row r="395" spans="1:46" x14ac:dyDescent="0.25">
      <c r="A395" s="73">
        <v>1392</v>
      </c>
      <c r="B395" s="135">
        <f>'Informations personnelles'!C395</f>
        <v>0</v>
      </c>
      <c r="C395" s="147">
        <f>SUMPRODUCT((Parfaites!B395='Abat-Neuf'!C$2:C$181)*('Abat-Neuf'!E$2:G$181=300))</f>
        <v>0</v>
      </c>
      <c r="D395" s="127">
        <f t="shared" si="6"/>
        <v>0</v>
      </c>
      <c r="E395" s="126">
        <f>IFERROR(C395*Données!$X$25+D395*Données!$X$23,"")</f>
        <v>0</v>
      </c>
      <c r="M395">
        <f>IFERROR(SUMPRODUCT((Parfaites!$B395=Sem.01!$C$2:$C$181)*(Sem.01!$E$2:$G$181=300)),"")</f>
        <v>0</v>
      </c>
      <c r="N395" t="str">
        <f>IFERROR(SUMPRODUCT((Parfaites!$B395=[1]Sem!$C$2:$C$181)*([1]Sem!$E$2:$G$181=300)),"")</f>
        <v/>
      </c>
      <c r="O395">
        <f>IFERROR(SUMPRODUCT((Parfaites!$B395=Sem.03!$C$2:$C$181)*(Sem.03!$E$2:$G$181=300)),"")</f>
        <v>0</v>
      </c>
      <c r="P395" t="str">
        <f>IFERROR(SUMPRODUCT((Parfaites!$B395=[2]Sem!$C$2:$C$181)*([2]Sem!$E$2:$G$181=300)),"")</f>
        <v/>
      </c>
      <c r="Q395" t="str">
        <f>IFERROR(SUMPRODUCT((Parfaites!$B395=[3]Sem!$C$2:$C$181)*([3]Sem!$E$2:$G$181=300)),"")</f>
        <v/>
      </c>
      <c r="R395" t="str">
        <f>IFERROR(SUMPRODUCT((Parfaites!$B395=[4]Sem!$C$2:$C$181)*([4]Sem!$E$2:$G$181=300)),"")</f>
        <v/>
      </c>
      <c r="S395" t="str">
        <f>IFERROR(SUMPRODUCT((Parfaites!$B395=[5]Sem!$C$2:$C$181)*([5]Sem!$E$2:$G$181=300)),"")</f>
        <v/>
      </c>
      <c r="T395" t="str">
        <f>IFERROR(SUMPRODUCT((Parfaites!$B395=[17]Sem!$C$2:$C$181)*([17]Sem!$E$2:$G$181=300)),"")</f>
        <v/>
      </c>
      <c r="U395" t="str">
        <f>IFERROR(SUMPRODUCT((Parfaites!$B395=[18]Sem!$C$2:$C$181)*([18]Sem!$E$2:$G$181=300)),"")</f>
        <v/>
      </c>
      <c r="V395" t="str">
        <f>IFERROR(SUMPRODUCT((Parfaites!$B395=[19]Sem!$C$2:$C$181)*([19]Sem!$E$2:$G$181=300)),"")</f>
        <v/>
      </c>
      <c r="W395" t="str">
        <f>IFERROR(SUMPRODUCT((Parfaites!$B395=[20]Sem!$C$2:$C$181)*([20]Sem!$E$2:$G$181=300)),"")</f>
        <v/>
      </c>
      <c r="X395" t="str">
        <f>IFERROR(SUMPRODUCT((Parfaites!$B395=[21]Sem!$C$2:$C$181)*([21]Sem!$E$2:$G$181=300)),"")</f>
        <v/>
      </c>
      <c r="Y395" t="str">
        <f>IFERROR(SUMPRODUCT((Parfaites!$B395=[22]Sem!$C$2:$C$181)*([22]Sem!$E$2:$G$181=300)),"")</f>
        <v/>
      </c>
      <c r="Z395" t="str">
        <f>IFERROR(SUMPRODUCT((Parfaites!$B395=[23]Sem!$C$2:$C$181)*([23]Sem!$E$2:$G$181=300)),"")</f>
        <v/>
      </c>
      <c r="AA395">
        <f>IFERROR(SUMPRODUCT((Parfaites!$B395=Sem.015!$C$2:$C$181)*(Sem.015!$E$2:$G$181=300)),"")</f>
        <v>0</v>
      </c>
      <c r="AB395" t="str">
        <f>IFERROR(SUMPRODUCT((Parfaites!$B395=[24]Sem!$C$2:$C$181)*([24]Sem!$E$2:$G$181=300)),"")</f>
        <v/>
      </c>
      <c r="AC395" t="str">
        <f>IFERROR(SUMPRODUCT((Parfaites!$B395=[25]Sem!$C$2:$C$181)*([25]Sem!$E$2:$G$181=300)),"")</f>
        <v/>
      </c>
      <c r="AD395" t="str">
        <f>IFERROR(SUMPRODUCT((Parfaites!$B395=[26]Sem!$C$2:$C$181)*([26]Sem!$E$2:$G$181=300)),"")</f>
        <v/>
      </c>
      <c r="AE395" t="str">
        <f>IFERROR(SUMPRODUCT((Parfaites!$B395=[27]Sem!$C$2:$C$181)*([27]Sem!$E$2:$G$181=300)),"")</f>
        <v/>
      </c>
      <c r="AF395" t="str">
        <f>IFERROR(SUMPRODUCT((Parfaites!$B395=[28]Sem!$C$2:$C$181)*([28]Sem!$E$2:$G$181=300)),"")</f>
        <v/>
      </c>
      <c r="AG395" t="str">
        <f>IFERROR(SUMPRODUCT((Parfaites!$B395=[29]Sem!$C$2:$C$181)*([29]Sem!$E$2:$G$181=300)),"")</f>
        <v/>
      </c>
      <c r="AH395" t="str">
        <f>IFERROR(SUMPRODUCT((Parfaites!$B395=[16]Sem!$C$2:$C$181)*([16]Sem!$E$2:$G$181=300)),"")</f>
        <v/>
      </c>
      <c r="AI395" t="str">
        <f>IFERROR(SUMPRODUCT((Parfaites!$B395=[15]Sem!$C$2:$C$181)*([15]Sem!$E$2:$G$181=300)),"")</f>
        <v/>
      </c>
      <c r="AJ395" t="str">
        <f>IFERROR(SUMPRODUCT((Parfaites!$B395=[14]Sem!$C$2:$C$181)*([14]Sem!$E$2:$G$181=300)),"")</f>
        <v/>
      </c>
      <c r="AK395" t="str">
        <f>IFERROR(SUMPRODUCT((Parfaites!$B395=[13]Sem!$C$2:$C$181)*([13]Sem!$E$2:$G$181=300)),"")</f>
        <v/>
      </c>
      <c r="AL395" t="str">
        <f>IFERROR(SUMPRODUCT((Parfaites!$B395=[12]Sem!$C$2:$C$181)*([12]Sem!$E$2:$G$181=300)),"")</f>
        <v/>
      </c>
      <c r="AM395" t="str">
        <f>IFERROR(SUMPRODUCT((Parfaites!$B395=[11]Sem!$C$2:$C$181)*([11]Sem!$E$2:$G$181=300)),"")</f>
        <v/>
      </c>
      <c r="AN395" t="str">
        <f>IFERROR(SUMPRODUCT((Parfaites!$B395=[10]Sem!$C$2:$C$181)*([10]Sem!$E$2:$G$181=300)),"")</f>
        <v/>
      </c>
      <c r="AO395" t="str">
        <f>IFERROR(SUMPRODUCT((Parfaites!$B395=[9]Sem!$C$2:$C$181)*([9]Sem!$E$2:$G$181=300)),"")</f>
        <v/>
      </c>
      <c r="AP395">
        <f>IFERROR(SUMPRODUCT((Parfaites!$B395=Sem.030!$C$2:$C$181)*(Sem.030!$E$2:$G$181=300)),"")</f>
        <v>0</v>
      </c>
      <c r="AQ395" t="str">
        <f>IFERROR(SUMPRODUCT((Parfaites!$B395=[8]Sem!$C$2:$C$181)*([8]Sem!$E$2:$G$181=300)),"")</f>
        <v/>
      </c>
      <c r="AR395" t="str">
        <f>IFERROR(SUMPRODUCT((Parfaites!$B395=[7]Sem!$C$2:$C$181)*([7]Sem!$E$2:$G$181=300)),"")</f>
        <v/>
      </c>
      <c r="AS395" t="str">
        <f>IFERROR(SUMPRODUCT((Parfaites!$B395=[6]Sem!$C$2:$C$181)*([6]Sem!$E$2:$G$181=300)),"")</f>
        <v/>
      </c>
      <c r="AT395">
        <f>IFERROR(SUMPRODUCT((Parfaites!$B395=Sem.034!$C$2:$C$181)*(Sem.034!$E$2:$G$181=300)),"")</f>
        <v>0</v>
      </c>
    </row>
    <row r="396" spans="1:46" x14ac:dyDescent="0.25">
      <c r="A396" s="73">
        <v>1393</v>
      </c>
      <c r="B396" s="135">
        <f>'Informations personnelles'!C396</f>
        <v>0</v>
      </c>
      <c r="C396" s="147">
        <f>SUMPRODUCT((Parfaites!B396='Abat-Neuf'!C$2:C$181)*('Abat-Neuf'!E$2:G$181=300))</f>
        <v>0</v>
      </c>
      <c r="D396" s="127">
        <f t="shared" si="6"/>
        <v>0</v>
      </c>
      <c r="E396" s="126">
        <f>IFERROR(C396*Données!$X$25+D396*Données!$X$23,"")</f>
        <v>0</v>
      </c>
      <c r="M396">
        <f>IFERROR(SUMPRODUCT((Parfaites!$B396=Sem.01!$C$2:$C$181)*(Sem.01!$E$2:$G$181=300)),"")</f>
        <v>0</v>
      </c>
      <c r="N396" t="str">
        <f>IFERROR(SUMPRODUCT((Parfaites!$B396=[1]Sem!$C$2:$C$181)*([1]Sem!$E$2:$G$181=300)),"")</f>
        <v/>
      </c>
      <c r="O396">
        <f>IFERROR(SUMPRODUCT((Parfaites!$B396=Sem.03!$C$2:$C$181)*(Sem.03!$E$2:$G$181=300)),"")</f>
        <v>0</v>
      </c>
      <c r="P396" t="str">
        <f>IFERROR(SUMPRODUCT((Parfaites!$B396=[2]Sem!$C$2:$C$181)*([2]Sem!$E$2:$G$181=300)),"")</f>
        <v/>
      </c>
      <c r="Q396" t="str">
        <f>IFERROR(SUMPRODUCT((Parfaites!$B396=[3]Sem!$C$2:$C$181)*([3]Sem!$E$2:$G$181=300)),"")</f>
        <v/>
      </c>
      <c r="R396" t="str">
        <f>IFERROR(SUMPRODUCT((Parfaites!$B396=[4]Sem!$C$2:$C$181)*([4]Sem!$E$2:$G$181=300)),"")</f>
        <v/>
      </c>
      <c r="S396" t="str">
        <f>IFERROR(SUMPRODUCT((Parfaites!$B396=[5]Sem!$C$2:$C$181)*([5]Sem!$E$2:$G$181=300)),"")</f>
        <v/>
      </c>
      <c r="T396" t="str">
        <f>IFERROR(SUMPRODUCT((Parfaites!$B396=[17]Sem!$C$2:$C$181)*([17]Sem!$E$2:$G$181=300)),"")</f>
        <v/>
      </c>
      <c r="U396" t="str">
        <f>IFERROR(SUMPRODUCT((Parfaites!$B396=[18]Sem!$C$2:$C$181)*([18]Sem!$E$2:$G$181=300)),"")</f>
        <v/>
      </c>
      <c r="V396" t="str">
        <f>IFERROR(SUMPRODUCT((Parfaites!$B396=[19]Sem!$C$2:$C$181)*([19]Sem!$E$2:$G$181=300)),"")</f>
        <v/>
      </c>
      <c r="W396" t="str">
        <f>IFERROR(SUMPRODUCT((Parfaites!$B396=[20]Sem!$C$2:$C$181)*([20]Sem!$E$2:$G$181=300)),"")</f>
        <v/>
      </c>
      <c r="X396" t="str">
        <f>IFERROR(SUMPRODUCT((Parfaites!$B396=[21]Sem!$C$2:$C$181)*([21]Sem!$E$2:$G$181=300)),"")</f>
        <v/>
      </c>
      <c r="Y396" t="str">
        <f>IFERROR(SUMPRODUCT((Parfaites!$B396=[22]Sem!$C$2:$C$181)*([22]Sem!$E$2:$G$181=300)),"")</f>
        <v/>
      </c>
      <c r="Z396" t="str">
        <f>IFERROR(SUMPRODUCT((Parfaites!$B396=[23]Sem!$C$2:$C$181)*([23]Sem!$E$2:$G$181=300)),"")</f>
        <v/>
      </c>
      <c r="AA396">
        <f>IFERROR(SUMPRODUCT((Parfaites!$B396=Sem.015!$C$2:$C$181)*(Sem.015!$E$2:$G$181=300)),"")</f>
        <v>0</v>
      </c>
      <c r="AB396" t="str">
        <f>IFERROR(SUMPRODUCT((Parfaites!$B396=[24]Sem!$C$2:$C$181)*([24]Sem!$E$2:$G$181=300)),"")</f>
        <v/>
      </c>
      <c r="AC396" t="str">
        <f>IFERROR(SUMPRODUCT((Parfaites!$B396=[25]Sem!$C$2:$C$181)*([25]Sem!$E$2:$G$181=300)),"")</f>
        <v/>
      </c>
      <c r="AD396" t="str">
        <f>IFERROR(SUMPRODUCT((Parfaites!$B396=[26]Sem!$C$2:$C$181)*([26]Sem!$E$2:$G$181=300)),"")</f>
        <v/>
      </c>
      <c r="AE396" t="str">
        <f>IFERROR(SUMPRODUCT((Parfaites!$B396=[27]Sem!$C$2:$C$181)*([27]Sem!$E$2:$G$181=300)),"")</f>
        <v/>
      </c>
      <c r="AF396" t="str">
        <f>IFERROR(SUMPRODUCT((Parfaites!$B396=[28]Sem!$C$2:$C$181)*([28]Sem!$E$2:$G$181=300)),"")</f>
        <v/>
      </c>
      <c r="AG396" t="str">
        <f>IFERROR(SUMPRODUCT((Parfaites!$B396=[29]Sem!$C$2:$C$181)*([29]Sem!$E$2:$G$181=300)),"")</f>
        <v/>
      </c>
      <c r="AH396" t="str">
        <f>IFERROR(SUMPRODUCT((Parfaites!$B396=[16]Sem!$C$2:$C$181)*([16]Sem!$E$2:$G$181=300)),"")</f>
        <v/>
      </c>
      <c r="AI396" t="str">
        <f>IFERROR(SUMPRODUCT((Parfaites!$B396=[15]Sem!$C$2:$C$181)*([15]Sem!$E$2:$G$181=300)),"")</f>
        <v/>
      </c>
      <c r="AJ396" t="str">
        <f>IFERROR(SUMPRODUCT((Parfaites!$B396=[14]Sem!$C$2:$C$181)*([14]Sem!$E$2:$G$181=300)),"")</f>
        <v/>
      </c>
      <c r="AK396" t="str">
        <f>IFERROR(SUMPRODUCT((Parfaites!$B396=[13]Sem!$C$2:$C$181)*([13]Sem!$E$2:$G$181=300)),"")</f>
        <v/>
      </c>
      <c r="AL396" t="str">
        <f>IFERROR(SUMPRODUCT((Parfaites!$B396=[12]Sem!$C$2:$C$181)*([12]Sem!$E$2:$G$181=300)),"")</f>
        <v/>
      </c>
      <c r="AM396" t="str">
        <f>IFERROR(SUMPRODUCT((Parfaites!$B396=[11]Sem!$C$2:$C$181)*([11]Sem!$E$2:$G$181=300)),"")</f>
        <v/>
      </c>
      <c r="AN396" t="str">
        <f>IFERROR(SUMPRODUCT((Parfaites!$B396=[10]Sem!$C$2:$C$181)*([10]Sem!$E$2:$G$181=300)),"")</f>
        <v/>
      </c>
      <c r="AO396" t="str">
        <f>IFERROR(SUMPRODUCT((Parfaites!$B396=[9]Sem!$C$2:$C$181)*([9]Sem!$E$2:$G$181=300)),"")</f>
        <v/>
      </c>
      <c r="AP396">
        <f>IFERROR(SUMPRODUCT((Parfaites!$B396=Sem.030!$C$2:$C$181)*(Sem.030!$E$2:$G$181=300)),"")</f>
        <v>0</v>
      </c>
      <c r="AQ396" t="str">
        <f>IFERROR(SUMPRODUCT((Parfaites!$B396=[8]Sem!$C$2:$C$181)*([8]Sem!$E$2:$G$181=300)),"")</f>
        <v/>
      </c>
      <c r="AR396" t="str">
        <f>IFERROR(SUMPRODUCT((Parfaites!$B396=[7]Sem!$C$2:$C$181)*([7]Sem!$E$2:$G$181=300)),"")</f>
        <v/>
      </c>
      <c r="AS396" t="str">
        <f>IFERROR(SUMPRODUCT((Parfaites!$B396=[6]Sem!$C$2:$C$181)*([6]Sem!$E$2:$G$181=300)),"")</f>
        <v/>
      </c>
      <c r="AT396">
        <f>IFERROR(SUMPRODUCT((Parfaites!$B396=Sem.034!$C$2:$C$181)*(Sem.034!$E$2:$G$181=300)),"")</f>
        <v>0</v>
      </c>
    </row>
    <row r="397" spans="1:46" x14ac:dyDescent="0.25">
      <c r="A397" s="73">
        <v>1394</v>
      </c>
      <c r="B397" s="135">
        <f>'Informations personnelles'!C397</f>
        <v>0</v>
      </c>
      <c r="C397" s="147">
        <f>SUMPRODUCT((Parfaites!B397='Abat-Neuf'!C$2:C$181)*('Abat-Neuf'!E$2:G$181=300))</f>
        <v>0</v>
      </c>
      <c r="D397" s="127">
        <f t="shared" si="6"/>
        <v>0</v>
      </c>
      <c r="E397" s="126">
        <f>IFERROR(C397*Données!$X$25+D397*Données!$X$23,"")</f>
        <v>0</v>
      </c>
      <c r="M397">
        <f>IFERROR(SUMPRODUCT((Parfaites!$B397=Sem.01!$C$2:$C$181)*(Sem.01!$E$2:$G$181=300)),"")</f>
        <v>0</v>
      </c>
      <c r="N397" t="str">
        <f>IFERROR(SUMPRODUCT((Parfaites!$B397=[1]Sem!$C$2:$C$181)*([1]Sem!$E$2:$G$181=300)),"")</f>
        <v/>
      </c>
      <c r="O397">
        <f>IFERROR(SUMPRODUCT((Parfaites!$B397=Sem.03!$C$2:$C$181)*(Sem.03!$E$2:$G$181=300)),"")</f>
        <v>0</v>
      </c>
      <c r="P397" t="str">
        <f>IFERROR(SUMPRODUCT((Parfaites!$B397=[2]Sem!$C$2:$C$181)*([2]Sem!$E$2:$G$181=300)),"")</f>
        <v/>
      </c>
      <c r="Q397" t="str">
        <f>IFERROR(SUMPRODUCT((Parfaites!$B397=[3]Sem!$C$2:$C$181)*([3]Sem!$E$2:$G$181=300)),"")</f>
        <v/>
      </c>
      <c r="R397" t="str">
        <f>IFERROR(SUMPRODUCT((Parfaites!$B397=[4]Sem!$C$2:$C$181)*([4]Sem!$E$2:$G$181=300)),"")</f>
        <v/>
      </c>
      <c r="S397" t="str">
        <f>IFERROR(SUMPRODUCT((Parfaites!$B397=[5]Sem!$C$2:$C$181)*([5]Sem!$E$2:$G$181=300)),"")</f>
        <v/>
      </c>
      <c r="T397" t="str">
        <f>IFERROR(SUMPRODUCT((Parfaites!$B397=[17]Sem!$C$2:$C$181)*([17]Sem!$E$2:$G$181=300)),"")</f>
        <v/>
      </c>
      <c r="U397" t="str">
        <f>IFERROR(SUMPRODUCT((Parfaites!$B397=[18]Sem!$C$2:$C$181)*([18]Sem!$E$2:$G$181=300)),"")</f>
        <v/>
      </c>
      <c r="V397" t="str">
        <f>IFERROR(SUMPRODUCT((Parfaites!$B397=[19]Sem!$C$2:$C$181)*([19]Sem!$E$2:$G$181=300)),"")</f>
        <v/>
      </c>
      <c r="W397" t="str">
        <f>IFERROR(SUMPRODUCT((Parfaites!$B397=[20]Sem!$C$2:$C$181)*([20]Sem!$E$2:$G$181=300)),"")</f>
        <v/>
      </c>
      <c r="X397" t="str">
        <f>IFERROR(SUMPRODUCT((Parfaites!$B397=[21]Sem!$C$2:$C$181)*([21]Sem!$E$2:$G$181=300)),"")</f>
        <v/>
      </c>
      <c r="Y397" t="str">
        <f>IFERROR(SUMPRODUCT((Parfaites!$B397=[22]Sem!$C$2:$C$181)*([22]Sem!$E$2:$G$181=300)),"")</f>
        <v/>
      </c>
      <c r="Z397" t="str">
        <f>IFERROR(SUMPRODUCT((Parfaites!$B397=[23]Sem!$C$2:$C$181)*([23]Sem!$E$2:$G$181=300)),"")</f>
        <v/>
      </c>
      <c r="AA397">
        <f>IFERROR(SUMPRODUCT((Parfaites!$B397=Sem.015!$C$2:$C$181)*(Sem.015!$E$2:$G$181=300)),"")</f>
        <v>0</v>
      </c>
      <c r="AB397" t="str">
        <f>IFERROR(SUMPRODUCT((Parfaites!$B397=[24]Sem!$C$2:$C$181)*([24]Sem!$E$2:$G$181=300)),"")</f>
        <v/>
      </c>
      <c r="AC397" t="str">
        <f>IFERROR(SUMPRODUCT((Parfaites!$B397=[25]Sem!$C$2:$C$181)*([25]Sem!$E$2:$G$181=300)),"")</f>
        <v/>
      </c>
      <c r="AD397" t="str">
        <f>IFERROR(SUMPRODUCT((Parfaites!$B397=[26]Sem!$C$2:$C$181)*([26]Sem!$E$2:$G$181=300)),"")</f>
        <v/>
      </c>
      <c r="AE397" t="str">
        <f>IFERROR(SUMPRODUCT((Parfaites!$B397=[27]Sem!$C$2:$C$181)*([27]Sem!$E$2:$G$181=300)),"")</f>
        <v/>
      </c>
      <c r="AF397" t="str">
        <f>IFERROR(SUMPRODUCT((Parfaites!$B397=[28]Sem!$C$2:$C$181)*([28]Sem!$E$2:$G$181=300)),"")</f>
        <v/>
      </c>
      <c r="AG397" t="str">
        <f>IFERROR(SUMPRODUCT((Parfaites!$B397=[29]Sem!$C$2:$C$181)*([29]Sem!$E$2:$G$181=300)),"")</f>
        <v/>
      </c>
      <c r="AH397" t="str">
        <f>IFERROR(SUMPRODUCT((Parfaites!$B397=[16]Sem!$C$2:$C$181)*([16]Sem!$E$2:$G$181=300)),"")</f>
        <v/>
      </c>
      <c r="AI397" t="str">
        <f>IFERROR(SUMPRODUCT((Parfaites!$B397=[15]Sem!$C$2:$C$181)*([15]Sem!$E$2:$G$181=300)),"")</f>
        <v/>
      </c>
      <c r="AJ397" t="str">
        <f>IFERROR(SUMPRODUCT((Parfaites!$B397=[14]Sem!$C$2:$C$181)*([14]Sem!$E$2:$G$181=300)),"")</f>
        <v/>
      </c>
      <c r="AK397" t="str">
        <f>IFERROR(SUMPRODUCT((Parfaites!$B397=[13]Sem!$C$2:$C$181)*([13]Sem!$E$2:$G$181=300)),"")</f>
        <v/>
      </c>
      <c r="AL397" t="str">
        <f>IFERROR(SUMPRODUCT((Parfaites!$B397=[12]Sem!$C$2:$C$181)*([12]Sem!$E$2:$G$181=300)),"")</f>
        <v/>
      </c>
      <c r="AM397" t="str">
        <f>IFERROR(SUMPRODUCT((Parfaites!$B397=[11]Sem!$C$2:$C$181)*([11]Sem!$E$2:$G$181=300)),"")</f>
        <v/>
      </c>
      <c r="AN397" t="str">
        <f>IFERROR(SUMPRODUCT((Parfaites!$B397=[10]Sem!$C$2:$C$181)*([10]Sem!$E$2:$G$181=300)),"")</f>
        <v/>
      </c>
      <c r="AO397" t="str">
        <f>IFERROR(SUMPRODUCT((Parfaites!$B397=[9]Sem!$C$2:$C$181)*([9]Sem!$E$2:$G$181=300)),"")</f>
        <v/>
      </c>
      <c r="AP397">
        <f>IFERROR(SUMPRODUCT((Parfaites!$B397=Sem.030!$C$2:$C$181)*(Sem.030!$E$2:$G$181=300)),"")</f>
        <v>0</v>
      </c>
      <c r="AQ397" t="str">
        <f>IFERROR(SUMPRODUCT((Parfaites!$B397=[8]Sem!$C$2:$C$181)*([8]Sem!$E$2:$G$181=300)),"")</f>
        <v/>
      </c>
      <c r="AR397" t="str">
        <f>IFERROR(SUMPRODUCT((Parfaites!$B397=[7]Sem!$C$2:$C$181)*([7]Sem!$E$2:$G$181=300)),"")</f>
        <v/>
      </c>
      <c r="AS397" t="str">
        <f>IFERROR(SUMPRODUCT((Parfaites!$B397=[6]Sem!$C$2:$C$181)*([6]Sem!$E$2:$G$181=300)),"")</f>
        <v/>
      </c>
      <c r="AT397">
        <f>IFERROR(SUMPRODUCT((Parfaites!$B397=Sem.034!$C$2:$C$181)*(Sem.034!$E$2:$G$181=300)),"")</f>
        <v>0</v>
      </c>
    </row>
    <row r="398" spans="1:46" x14ac:dyDescent="0.25">
      <c r="A398" s="73">
        <v>1395</v>
      </c>
      <c r="B398" s="135">
        <f>'Informations personnelles'!C398</f>
        <v>0</v>
      </c>
      <c r="C398" s="147">
        <f>SUMPRODUCT((Parfaites!B398='Abat-Neuf'!C$2:C$181)*('Abat-Neuf'!E$2:G$181=300))</f>
        <v>0</v>
      </c>
      <c r="D398" s="127">
        <f t="shared" si="6"/>
        <v>0</v>
      </c>
      <c r="E398" s="126">
        <f>IFERROR(C398*Données!$X$25+D398*Données!$X$23,"")</f>
        <v>0</v>
      </c>
      <c r="M398">
        <f>IFERROR(SUMPRODUCT((Parfaites!$B398=Sem.01!$C$2:$C$181)*(Sem.01!$E$2:$G$181=300)),"")</f>
        <v>0</v>
      </c>
      <c r="N398" t="str">
        <f>IFERROR(SUMPRODUCT((Parfaites!$B398=[1]Sem!$C$2:$C$181)*([1]Sem!$E$2:$G$181=300)),"")</f>
        <v/>
      </c>
      <c r="O398">
        <f>IFERROR(SUMPRODUCT((Parfaites!$B398=Sem.03!$C$2:$C$181)*(Sem.03!$E$2:$G$181=300)),"")</f>
        <v>0</v>
      </c>
      <c r="P398" t="str">
        <f>IFERROR(SUMPRODUCT((Parfaites!$B398=[2]Sem!$C$2:$C$181)*([2]Sem!$E$2:$G$181=300)),"")</f>
        <v/>
      </c>
      <c r="Q398" t="str">
        <f>IFERROR(SUMPRODUCT((Parfaites!$B398=[3]Sem!$C$2:$C$181)*([3]Sem!$E$2:$G$181=300)),"")</f>
        <v/>
      </c>
      <c r="R398" t="str">
        <f>IFERROR(SUMPRODUCT((Parfaites!$B398=[4]Sem!$C$2:$C$181)*([4]Sem!$E$2:$G$181=300)),"")</f>
        <v/>
      </c>
      <c r="S398" t="str">
        <f>IFERROR(SUMPRODUCT((Parfaites!$B398=[5]Sem!$C$2:$C$181)*([5]Sem!$E$2:$G$181=300)),"")</f>
        <v/>
      </c>
      <c r="T398" t="str">
        <f>IFERROR(SUMPRODUCT((Parfaites!$B398=[17]Sem!$C$2:$C$181)*([17]Sem!$E$2:$G$181=300)),"")</f>
        <v/>
      </c>
      <c r="U398" t="str">
        <f>IFERROR(SUMPRODUCT((Parfaites!$B398=[18]Sem!$C$2:$C$181)*([18]Sem!$E$2:$G$181=300)),"")</f>
        <v/>
      </c>
      <c r="V398" t="str">
        <f>IFERROR(SUMPRODUCT((Parfaites!$B398=[19]Sem!$C$2:$C$181)*([19]Sem!$E$2:$G$181=300)),"")</f>
        <v/>
      </c>
      <c r="W398" t="str">
        <f>IFERROR(SUMPRODUCT((Parfaites!$B398=[20]Sem!$C$2:$C$181)*([20]Sem!$E$2:$G$181=300)),"")</f>
        <v/>
      </c>
      <c r="X398" t="str">
        <f>IFERROR(SUMPRODUCT((Parfaites!$B398=[21]Sem!$C$2:$C$181)*([21]Sem!$E$2:$G$181=300)),"")</f>
        <v/>
      </c>
      <c r="Y398" t="str">
        <f>IFERROR(SUMPRODUCT((Parfaites!$B398=[22]Sem!$C$2:$C$181)*([22]Sem!$E$2:$G$181=300)),"")</f>
        <v/>
      </c>
      <c r="Z398" t="str">
        <f>IFERROR(SUMPRODUCT((Parfaites!$B398=[23]Sem!$C$2:$C$181)*([23]Sem!$E$2:$G$181=300)),"")</f>
        <v/>
      </c>
      <c r="AA398">
        <f>IFERROR(SUMPRODUCT((Parfaites!$B398=Sem.015!$C$2:$C$181)*(Sem.015!$E$2:$G$181=300)),"")</f>
        <v>0</v>
      </c>
      <c r="AB398" t="str">
        <f>IFERROR(SUMPRODUCT((Parfaites!$B398=[24]Sem!$C$2:$C$181)*([24]Sem!$E$2:$G$181=300)),"")</f>
        <v/>
      </c>
      <c r="AC398" t="str">
        <f>IFERROR(SUMPRODUCT((Parfaites!$B398=[25]Sem!$C$2:$C$181)*([25]Sem!$E$2:$G$181=300)),"")</f>
        <v/>
      </c>
      <c r="AD398" t="str">
        <f>IFERROR(SUMPRODUCT((Parfaites!$B398=[26]Sem!$C$2:$C$181)*([26]Sem!$E$2:$G$181=300)),"")</f>
        <v/>
      </c>
      <c r="AE398" t="str">
        <f>IFERROR(SUMPRODUCT((Parfaites!$B398=[27]Sem!$C$2:$C$181)*([27]Sem!$E$2:$G$181=300)),"")</f>
        <v/>
      </c>
      <c r="AF398" t="str">
        <f>IFERROR(SUMPRODUCT((Parfaites!$B398=[28]Sem!$C$2:$C$181)*([28]Sem!$E$2:$G$181=300)),"")</f>
        <v/>
      </c>
      <c r="AG398" t="str">
        <f>IFERROR(SUMPRODUCT((Parfaites!$B398=[29]Sem!$C$2:$C$181)*([29]Sem!$E$2:$G$181=300)),"")</f>
        <v/>
      </c>
      <c r="AH398" t="str">
        <f>IFERROR(SUMPRODUCT((Parfaites!$B398=[16]Sem!$C$2:$C$181)*([16]Sem!$E$2:$G$181=300)),"")</f>
        <v/>
      </c>
      <c r="AI398" t="str">
        <f>IFERROR(SUMPRODUCT((Parfaites!$B398=[15]Sem!$C$2:$C$181)*([15]Sem!$E$2:$G$181=300)),"")</f>
        <v/>
      </c>
      <c r="AJ398" t="str">
        <f>IFERROR(SUMPRODUCT((Parfaites!$B398=[14]Sem!$C$2:$C$181)*([14]Sem!$E$2:$G$181=300)),"")</f>
        <v/>
      </c>
      <c r="AK398" t="str">
        <f>IFERROR(SUMPRODUCT((Parfaites!$B398=[13]Sem!$C$2:$C$181)*([13]Sem!$E$2:$G$181=300)),"")</f>
        <v/>
      </c>
      <c r="AL398" t="str">
        <f>IFERROR(SUMPRODUCT((Parfaites!$B398=[12]Sem!$C$2:$C$181)*([12]Sem!$E$2:$G$181=300)),"")</f>
        <v/>
      </c>
      <c r="AM398" t="str">
        <f>IFERROR(SUMPRODUCT((Parfaites!$B398=[11]Sem!$C$2:$C$181)*([11]Sem!$E$2:$G$181=300)),"")</f>
        <v/>
      </c>
      <c r="AN398" t="str">
        <f>IFERROR(SUMPRODUCT((Parfaites!$B398=[10]Sem!$C$2:$C$181)*([10]Sem!$E$2:$G$181=300)),"")</f>
        <v/>
      </c>
      <c r="AO398" t="str">
        <f>IFERROR(SUMPRODUCT((Parfaites!$B398=[9]Sem!$C$2:$C$181)*([9]Sem!$E$2:$G$181=300)),"")</f>
        <v/>
      </c>
      <c r="AP398">
        <f>IFERROR(SUMPRODUCT((Parfaites!$B398=Sem.030!$C$2:$C$181)*(Sem.030!$E$2:$G$181=300)),"")</f>
        <v>0</v>
      </c>
      <c r="AQ398" t="str">
        <f>IFERROR(SUMPRODUCT((Parfaites!$B398=[8]Sem!$C$2:$C$181)*([8]Sem!$E$2:$G$181=300)),"")</f>
        <v/>
      </c>
      <c r="AR398" t="str">
        <f>IFERROR(SUMPRODUCT((Parfaites!$B398=[7]Sem!$C$2:$C$181)*([7]Sem!$E$2:$G$181=300)),"")</f>
        <v/>
      </c>
      <c r="AS398" t="str">
        <f>IFERROR(SUMPRODUCT((Parfaites!$B398=[6]Sem!$C$2:$C$181)*([6]Sem!$E$2:$G$181=300)),"")</f>
        <v/>
      </c>
      <c r="AT398">
        <f>IFERROR(SUMPRODUCT((Parfaites!$B398=Sem.034!$C$2:$C$181)*(Sem.034!$E$2:$G$181=300)),"")</f>
        <v>0</v>
      </c>
    </row>
    <row r="399" spans="1:46" x14ac:dyDescent="0.25">
      <c r="A399" s="73">
        <v>1396</v>
      </c>
      <c r="B399" s="135">
        <f>'Informations personnelles'!C399</f>
        <v>0</v>
      </c>
      <c r="C399" s="147">
        <f>SUMPRODUCT((Parfaites!B399='Abat-Neuf'!C$2:C$181)*('Abat-Neuf'!E$2:G$181=300))</f>
        <v>0</v>
      </c>
      <c r="D399" s="127">
        <f t="shared" si="6"/>
        <v>0</v>
      </c>
      <c r="E399" s="126">
        <f>IFERROR(C399*Données!$X$25+D399*Données!$X$23,"")</f>
        <v>0</v>
      </c>
      <c r="M399">
        <f>IFERROR(SUMPRODUCT((Parfaites!$B399=Sem.01!$C$2:$C$181)*(Sem.01!$E$2:$G$181=300)),"")</f>
        <v>0</v>
      </c>
      <c r="N399" t="str">
        <f>IFERROR(SUMPRODUCT((Parfaites!$B399=[1]Sem!$C$2:$C$181)*([1]Sem!$E$2:$G$181=300)),"")</f>
        <v/>
      </c>
      <c r="O399">
        <f>IFERROR(SUMPRODUCT((Parfaites!$B399=Sem.03!$C$2:$C$181)*(Sem.03!$E$2:$G$181=300)),"")</f>
        <v>0</v>
      </c>
      <c r="P399" t="str">
        <f>IFERROR(SUMPRODUCT((Parfaites!$B399=[2]Sem!$C$2:$C$181)*([2]Sem!$E$2:$G$181=300)),"")</f>
        <v/>
      </c>
      <c r="Q399" t="str">
        <f>IFERROR(SUMPRODUCT((Parfaites!$B399=[3]Sem!$C$2:$C$181)*([3]Sem!$E$2:$G$181=300)),"")</f>
        <v/>
      </c>
      <c r="R399" t="str">
        <f>IFERROR(SUMPRODUCT((Parfaites!$B399=[4]Sem!$C$2:$C$181)*([4]Sem!$E$2:$G$181=300)),"")</f>
        <v/>
      </c>
      <c r="S399" t="str">
        <f>IFERROR(SUMPRODUCT((Parfaites!$B399=[5]Sem!$C$2:$C$181)*([5]Sem!$E$2:$G$181=300)),"")</f>
        <v/>
      </c>
      <c r="T399" t="str">
        <f>IFERROR(SUMPRODUCT((Parfaites!$B399=[17]Sem!$C$2:$C$181)*([17]Sem!$E$2:$G$181=300)),"")</f>
        <v/>
      </c>
      <c r="U399" t="str">
        <f>IFERROR(SUMPRODUCT((Parfaites!$B399=[18]Sem!$C$2:$C$181)*([18]Sem!$E$2:$G$181=300)),"")</f>
        <v/>
      </c>
      <c r="V399" t="str">
        <f>IFERROR(SUMPRODUCT((Parfaites!$B399=[19]Sem!$C$2:$C$181)*([19]Sem!$E$2:$G$181=300)),"")</f>
        <v/>
      </c>
      <c r="W399" t="str">
        <f>IFERROR(SUMPRODUCT((Parfaites!$B399=[20]Sem!$C$2:$C$181)*([20]Sem!$E$2:$G$181=300)),"")</f>
        <v/>
      </c>
      <c r="X399" t="str">
        <f>IFERROR(SUMPRODUCT((Parfaites!$B399=[21]Sem!$C$2:$C$181)*([21]Sem!$E$2:$G$181=300)),"")</f>
        <v/>
      </c>
      <c r="Y399" t="str">
        <f>IFERROR(SUMPRODUCT((Parfaites!$B399=[22]Sem!$C$2:$C$181)*([22]Sem!$E$2:$G$181=300)),"")</f>
        <v/>
      </c>
      <c r="Z399" t="str">
        <f>IFERROR(SUMPRODUCT((Parfaites!$B399=[23]Sem!$C$2:$C$181)*([23]Sem!$E$2:$G$181=300)),"")</f>
        <v/>
      </c>
      <c r="AA399">
        <f>IFERROR(SUMPRODUCT((Parfaites!$B399=Sem.015!$C$2:$C$181)*(Sem.015!$E$2:$G$181=300)),"")</f>
        <v>0</v>
      </c>
      <c r="AB399" t="str">
        <f>IFERROR(SUMPRODUCT((Parfaites!$B399=[24]Sem!$C$2:$C$181)*([24]Sem!$E$2:$G$181=300)),"")</f>
        <v/>
      </c>
      <c r="AC399" t="str">
        <f>IFERROR(SUMPRODUCT((Parfaites!$B399=[25]Sem!$C$2:$C$181)*([25]Sem!$E$2:$G$181=300)),"")</f>
        <v/>
      </c>
      <c r="AD399" t="str">
        <f>IFERROR(SUMPRODUCT((Parfaites!$B399=[26]Sem!$C$2:$C$181)*([26]Sem!$E$2:$G$181=300)),"")</f>
        <v/>
      </c>
      <c r="AE399" t="str">
        <f>IFERROR(SUMPRODUCT((Parfaites!$B399=[27]Sem!$C$2:$C$181)*([27]Sem!$E$2:$G$181=300)),"")</f>
        <v/>
      </c>
      <c r="AF399" t="str">
        <f>IFERROR(SUMPRODUCT((Parfaites!$B399=[28]Sem!$C$2:$C$181)*([28]Sem!$E$2:$G$181=300)),"")</f>
        <v/>
      </c>
      <c r="AG399" t="str">
        <f>IFERROR(SUMPRODUCT((Parfaites!$B399=[29]Sem!$C$2:$C$181)*([29]Sem!$E$2:$G$181=300)),"")</f>
        <v/>
      </c>
      <c r="AH399" t="str">
        <f>IFERROR(SUMPRODUCT((Parfaites!$B399=[16]Sem!$C$2:$C$181)*([16]Sem!$E$2:$G$181=300)),"")</f>
        <v/>
      </c>
      <c r="AI399" t="str">
        <f>IFERROR(SUMPRODUCT((Parfaites!$B399=[15]Sem!$C$2:$C$181)*([15]Sem!$E$2:$G$181=300)),"")</f>
        <v/>
      </c>
      <c r="AJ399" t="str">
        <f>IFERROR(SUMPRODUCT((Parfaites!$B399=[14]Sem!$C$2:$C$181)*([14]Sem!$E$2:$G$181=300)),"")</f>
        <v/>
      </c>
      <c r="AK399" t="str">
        <f>IFERROR(SUMPRODUCT((Parfaites!$B399=[13]Sem!$C$2:$C$181)*([13]Sem!$E$2:$G$181=300)),"")</f>
        <v/>
      </c>
      <c r="AL399" t="str">
        <f>IFERROR(SUMPRODUCT((Parfaites!$B399=[12]Sem!$C$2:$C$181)*([12]Sem!$E$2:$G$181=300)),"")</f>
        <v/>
      </c>
      <c r="AM399" t="str">
        <f>IFERROR(SUMPRODUCT((Parfaites!$B399=[11]Sem!$C$2:$C$181)*([11]Sem!$E$2:$G$181=300)),"")</f>
        <v/>
      </c>
      <c r="AN399" t="str">
        <f>IFERROR(SUMPRODUCT((Parfaites!$B399=[10]Sem!$C$2:$C$181)*([10]Sem!$E$2:$G$181=300)),"")</f>
        <v/>
      </c>
      <c r="AO399" t="str">
        <f>IFERROR(SUMPRODUCT((Parfaites!$B399=[9]Sem!$C$2:$C$181)*([9]Sem!$E$2:$G$181=300)),"")</f>
        <v/>
      </c>
      <c r="AP399">
        <f>IFERROR(SUMPRODUCT((Parfaites!$B399=Sem.030!$C$2:$C$181)*(Sem.030!$E$2:$G$181=300)),"")</f>
        <v>0</v>
      </c>
      <c r="AQ399" t="str">
        <f>IFERROR(SUMPRODUCT((Parfaites!$B399=[8]Sem!$C$2:$C$181)*([8]Sem!$E$2:$G$181=300)),"")</f>
        <v/>
      </c>
      <c r="AR399" t="str">
        <f>IFERROR(SUMPRODUCT((Parfaites!$B399=[7]Sem!$C$2:$C$181)*([7]Sem!$E$2:$G$181=300)),"")</f>
        <v/>
      </c>
      <c r="AS399" t="str">
        <f>IFERROR(SUMPRODUCT((Parfaites!$B399=[6]Sem!$C$2:$C$181)*([6]Sem!$E$2:$G$181=300)),"")</f>
        <v/>
      </c>
      <c r="AT399">
        <f>IFERROR(SUMPRODUCT((Parfaites!$B399=Sem.034!$C$2:$C$181)*(Sem.034!$E$2:$G$181=300)),"")</f>
        <v>0</v>
      </c>
    </row>
    <row r="400" spans="1:46" x14ac:dyDescent="0.25">
      <c r="A400" s="73">
        <v>1397</v>
      </c>
      <c r="B400" s="135">
        <f>'Informations personnelles'!C400</f>
        <v>0</v>
      </c>
      <c r="C400" s="147">
        <f>SUMPRODUCT((Parfaites!B400='Abat-Neuf'!C$2:C$181)*('Abat-Neuf'!E$2:G$181=300))</f>
        <v>0</v>
      </c>
      <c r="D400" s="127">
        <f t="shared" si="6"/>
        <v>0</v>
      </c>
      <c r="E400" s="126">
        <f>IFERROR(C400*Données!$X$25+D400*Données!$X$23,"")</f>
        <v>0</v>
      </c>
      <c r="M400">
        <f>IFERROR(SUMPRODUCT((Parfaites!$B400=Sem.01!$C$2:$C$181)*(Sem.01!$E$2:$G$181=300)),"")</f>
        <v>0</v>
      </c>
      <c r="N400" t="str">
        <f>IFERROR(SUMPRODUCT((Parfaites!$B400=[1]Sem!$C$2:$C$181)*([1]Sem!$E$2:$G$181=300)),"")</f>
        <v/>
      </c>
      <c r="O400">
        <f>IFERROR(SUMPRODUCT((Parfaites!$B400=Sem.03!$C$2:$C$181)*(Sem.03!$E$2:$G$181=300)),"")</f>
        <v>0</v>
      </c>
      <c r="P400" t="str">
        <f>IFERROR(SUMPRODUCT((Parfaites!$B400=[2]Sem!$C$2:$C$181)*([2]Sem!$E$2:$G$181=300)),"")</f>
        <v/>
      </c>
      <c r="Q400" t="str">
        <f>IFERROR(SUMPRODUCT((Parfaites!$B400=[3]Sem!$C$2:$C$181)*([3]Sem!$E$2:$G$181=300)),"")</f>
        <v/>
      </c>
      <c r="R400" t="str">
        <f>IFERROR(SUMPRODUCT((Parfaites!$B400=[4]Sem!$C$2:$C$181)*([4]Sem!$E$2:$G$181=300)),"")</f>
        <v/>
      </c>
      <c r="S400" t="str">
        <f>IFERROR(SUMPRODUCT((Parfaites!$B400=[5]Sem!$C$2:$C$181)*([5]Sem!$E$2:$G$181=300)),"")</f>
        <v/>
      </c>
      <c r="T400" t="str">
        <f>IFERROR(SUMPRODUCT((Parfaites!$B400=[17]Sem!$C$2:$C$181)*([17]Sem!$E$2:$G$181=300)),"")</f>
        <v/>
      </c>
      <c r="U400" t="str">
        <f>IFERROR(SUMPRODUCT((Parfaites!$B400=[18]Sem!$C$2:$C$181)*([18]Sem!$E$2:$G$181=300)),"")</f>
        <v/>
      </c>
      <c r="V400" t="str">
        <f>IFERROR(SUMPRODUCT((Parfaites!$B400=[19]Sem!$C$2:$C$181)*([19]Sem!$E$2:$G$181=300)),"")</f>
        <v/>
      </c>
      <c r="W400" t="str">
        <f>IFERROR(SUMPRODUCT((Parfaites!$B400=[20]Sem!$C$2:$C$181)*([20]Sem!$E$2:$G$181=300)),"")</f>
        <v/>
      </c>
      <c r="X400" t="str">
        <f>IFERROR(SUMPRODUCT((Parfaites!$B400=[21]Sem!$C$2:$C$181)*([21]Sem!$E$2:$G$181=300)),"")</f>
        <v/>
      </c>
      <c r="Y400" t="str">
        <f>IFERROR(SUMPRODUCT((Parfaites!$B400=[22]Sem!$C$2:$C$181)*([22]Sem!$E$2:$G$181=300)),"")</f>
        <v/>
      </c>
      <c r="Z400" t="str">
        <f>IFERROR(SUMPRODUCT((Parfaites!$B400=[23]Sem!$C$2:$C$181)*([23]Sem!$E$2:$G$181=300)),"")</f>
        <v/>
      </c>
      <c r="AA400">
        <f>IFERROR(SUMPRODUCT((Parfaites!$B400=Sem.015!$C$2:$C$181)*(Sem.015!$E$2:$G$181=300)),"")</f>
        <v>0</v>
      </c>
      <c r="AB400" t="str">
        <f>IFERROR(SUMPRODUCT((Parfaites!$B400=[24]Sem!$C$2:$C$181)*([24]Sem!$E$2:$G$181=300)),"")</f>
        <v/>
      </c>
      <c r="AC400" t="str">
        <f>IFERROR(SUMPRODUCT((Parfaites!$B400=[25]Sem!$C$2:$C$181)*([25]Sem!$E$2:$G$181=300)),"")</f>
        <v/>
      </c>
      <c r="AD400" t="str">
        <f>IFERROR(SUMPRODUCT((Parfaites!$B400=[26]Sem!$C$2:$C$181)*([26]Sem!$E$2:$G$181=300)),"")</f>
        <v/>
      </c>
      <c r="AE400" t="str">
        <f>IFERROR(SUMPRODUCT((Parfaites!$B400=[27]Sem!$C$2:$C$181)*([27]Sem!$E$2:$G$181=300)),"")</f>
        <v/>
      </c>
      <c r="AF400" t="str">
        <f>IFERROR(SUMPRODUCT((Parfaites!$B400=[28]Sem!$C$2:$C$181)*([28]Sem!$E$2:$G$181=300)),"")</f>
        <v/>
      </c>
      <c r="AG400" t="str">
        <f>IFERROR(SUMPRODUCT((Parfaites!$B400=[29]Sem!$C$2:$C$181)*([29]Sem!$E$2:$G$181=300)),"")</f>
        <v/>
      </c>
      <c r="AH400" t="str">
        <f>IFERROR(SUMPRODUCT((Parfaites!$B400=[16]Sem!$C$2:$C$181)*([16]Sem!$E$2:$G$181=300)),"")</f>
        <v/>
      </c>
      <c r="AI400" t="str">
        <f>IFERROR(SUMPRODUCT((Parfaites!$B400=[15]Sem!$C$2:$C$181)*([15]Sem!$E$2:$G$181=300)),"")</f>
        <v/>
      </c>
      <c r="AJ400" t="str">
        <f>IFERROR(SUMPRODUCT((Parfaites!$B400=[14]Sem!$C$2:$C$181)*([14]Sem!$E$2:$G$181=300)),"")</f>
        <v/>
      </c>
      <c r="AK400" t="str">
        <f>IFERROR(SUMPRODUCT((Parfaites!$B400=[13]Sem!$C$2:$C$181)*([13]Sem!$E$2:$G$181=300)),"")</f>
        <v/>
      </c>
      <c r="AL400" t="str">
        <f>IFERROR(SUMPRODUCT((Parfaites!$B400=[12]Sem!$C$2:$C$181)*([12]Sem!$E$2:$G$181=300)),"")</f>
        <v/>
      </c>
      <c r="AM400" t="str">
        <f>IFERROR(SUMPRODUCT((Parfaites!$B400=[11]Sem!$C$2:$C$181)*([11]Sem!$E$2:$G$181=300)),"")</f>
        <v/>
      </c>
      <c r="AN400" t="str">
        <f>IFERROR(SUMPRODUCT((Parfaites!$B400=[10]Sem!$C$2:$C$181)*([10]Sem!$E$2:$G$181=300)),"")</f>
        <v/>
      </c>
      <c r="AO400" t="str">
        <f>IFERROR(SUMPRODUCT((Parfaites!$B400=[9]Sem!$C$2:$C$181)*([9]Sem!$E$2:$G$181=300)),"")</f>
        <v/>
      </c>
      <c r="AP400">
        <f>IFERROR(SUMPRODUCT((Parfaites!$B400=Sem.030!$C$2:$C$181)*(Sem.030!$E$2:$G$181=300)),"")</f>
        <v>0</v>
      </c>
      <c r="AQ400" t="str">
        <f>IFERROR(SUMPRODUCT((Parfaites!$B400=[8]Sem!$C$2:$C$181)*([8]Sem!$E$2:$G$181=300)),"")</f>
        <v/>
      </c>
      <c r="AR400" t="str">
        <f>IFERROR(SUMPRODUCT((Parfaites!$B400=[7]Sem!$C$2:$C$181)*([7]Sem!$E$2:$G$181=300)),"")</f>
        <v/>
      </c>
      <c r="AS400" t="str">
        <f>IFERROR(SUMPRODUCT((Parfaites!$B400=[6]Sem!$C$2:$C$181)*([6]Sem!$E$2:$G$181=300)),"")</f>
        <v/>
      </c>
      <c r="AT400">
        <f>IFERROR(SUMPRODUCT((Parfaites!$B400=Sem.034!$C$2:$C$181)*(Sem.034!$E$2:$G$181=300)),"")</f>
        <v>0</v>
      </c>
    </row>
    <row r="401" spans="1:46" x14ac:dyDescent="0.25">
      <c r="A401" s="73">
        <v>1398</v>
      </c>
      <c r="B401" s="135">
        <f>'Informations personnelles'!C401</f>
        <v>0</v>
      </c>
      <c r="C401" s="147">
        <f>SUMPRODUCT((Parfaites!B401='Abat-Neuf'!C$2:C$181)*('Abat-Neuf'!E$2:G$181=300))</f>
        <v>0</v>
      </c>
      <c r="D401" s="127">
        <f t="shared" si="6"/>
        <v>0</v>
      </c>
      <c r="E401" s="126">
        <f>IFERROR(C401*Données!$X$25+D401*Données!$X$23,"")</f>
        <v>0</v>
      </c>
      <c r="M401">
        <f>IFERROR(SUMPRODUCT((Parfaites!$B401=Sem.01!$C$2:$C$181)*(Sem.01!$E$2:$G$181=300)),"")</f>
        <v>0</v>
      </c>
      <c r="N401" t="str">
        <f>IFERROR(SUMPRODUCT((Parfaites!$B401=[1]Sem!$C$2:$C$181)*([1]Sem!$E$2:$G$181=300)),"")</f>
        <v/>
      </c>
      <c r="O401">
        <f>IFERROR(SUMPRODUCT((Parfaites!$B401=Sem.03!$C$2:$C$181)*(Sem.03!$E$2:$G$181=300)),"")</f>
        <v>0</v>
      </c>
      <c r="P401" t="str">
        <f>IFERROR(SUMPRODUCT((Parfaites!$B401=[2]Sem!$C$2:$C$181)*([2]Sem!$E$2:$G$181=300)),"")</f>
        <v/>
      </c>
      <c r="Q401" t="str">
        <f>IFERROR(SUMPRODUCT((Parfaites!$B401=[3]Sem!$C$2:$C$181)*([3]Sem!$E$2:$G$181=300)),"")</f>
        <v/>
      </c>
      <c r="R401" t="str">
        <f>IFERROR(SUMPRODUCT((Parfaites!$B401=[4]Sem!$C$2:$C$181)*([4]Sem!$E$2:$G$181=300)),"")</f>
        <v/>
      </c>
      <c r="S401" t="str">
        <f>IFERROR(SUMPRODUCT((Parfaites!$B401=[5]Sem!$C$2:$C$181)*([5]Sem!$E$2:$G$181=300)),"")</f>
        <v/>
      </c>
      <c r="T401" t="str">
        <f>IFERROR(SUMPRODUCT((Parfaites!$B401=[17]Sem!$C$2:$C$181)*([17]Sem!$E$2:$G$181=300)),"")</f>
        <v/>
      </c>
      <c r="U401" t="str">
        <f>IFERROR(SUMPRODUCT((Parfaites!$B401=[18]Sem!$C$2:$C$181)*([18]Sem!$E$2:$G$181=300)),"")</f>
        <v/>
      </c>
      <c r="V401" t="str">
        <f>IFERROR(SUMPRODUCT((Parfaites!$B401=[19]Sem!$C$2:$C$181)*([19]Sem!$E$2:$G$181=300)),"")</f>
        <v/>
      </c>
      <c r="W401" t="str">
        <f>IFERROR(SUMPRODUCT((Parfaites!$B401=[20]Sem!$C$2:$C$181)*([20]Sem!$E$2:$G$181=300)),"")</f>
        <v/>
      </c>
      <c r="X401" t="str">
        <f>IFERROR(SUMPRODUCT((Parfaites!$B401=[21]Sem!$C$2:$C$181)*([21]Sem!$E$2:$G$181=300)),"")</f>
        <v/>
      </c>
      <c r="Y401" t="str">
        <f>IFERROR(SUMPRODUCT((Parfaites!$B401=[22]Sem!$C$2:$C$181)*([22]Sem!$E$2:$G$181=300)),"")</f>
        <v/>
      </c>
      <c r="Z401" t="str">
        <f>IFERROR(SUMPRODUCT((Parfaites!$B401=[23]Sem!$C$2:$C$181)*([23]Sem!$E$2:$G$181=300)),"")</f>
        <v/>
      </c>
      <c r="AA401">
        <f>IFERROR(SUMPRODUCT((Parfaites!$B401=Sem.015!$C$2:$C$181)*(Sem.015!$E$2:$G$181=300)),"")</f>
        <v>0</v>
      </c>
      <c r="AB401" t="str">
        <f>IFERROR(SUMPRODUCT((Parfaites!$B401=[24]Sem!$C$2:$C$181)*([24]Sem!$E$2:$G$181=300)),"")</f>
        <v/>
      </c>
      <c r="AC401" t="str">
        <f>IFERROR(SUMPRODUCT((Parfaites!$B401=[25]Sem!$C$2:$C$181)*([25]Sem!$E$2:$G$181=300)),"")</f>
        <v/>
      </c>
      <c r="AD401" t="str">
        <f>IFERROR(SUMPRODUCT((Parfaites!$B401=[26]Sem!$C$2:$C$181)*([26]Sem!$E$2:$G$181=300)),"")</f>
        <v/>
      </c>
      <c r="AE401" t="str">
        <f>IFERROR(SUMPRODUCT((Parfaites!$B401=[27]Sem!$C$2:$C$181)*([27]Sem!$E$2:$G$181=300)),"")</f>
        <v/>
      </c>
      <c r="AF401" t="str">
        <f>IFERROR(SUMPRODUCT((Parfaites!$B401=[28]Sem!$C$2:$C$181)*([28]Sem!$E$2:$G$181=300)),"")</f>
        <v/>
      </c>
      <c r="AG401" t="str">
        <f>IFERROR(SUMPRODUCT((Parfaites!$B401=[29]Sem!$C$2:$C$181)*([29]Sem!$E$2:$G$181=300)),"")</f>
        <v/>
      </c>
      <c r="AH401" t="str">
        <f>IFERROR(SUMPRODUCT((Parfaites!$B401=[16]Sem!$C$2:$C$181)*([16]Sem!$E$2:$G$181=300)),"")</f>
        <v/>
      </c>
      <c r="AI401" t="str">
        <f>IFERROR(SUMPRODUCT((Parfaites!$B401=[15]Sem!$C$2:$C$181)*([15]Sem!$E$2:$G$181=300)),"")</f>
        <v/>
      </c>
      <c r="AJ401" t="str">
        <f>IFERROR(SUMPRODUCT((Parfaites!$B401=[14]Sem!$C$2:$C$181)*([14]Sem!$E$2:$G$181=300)),"")</f>
        <v/>
      </c>
      <c r="AK401" t="str">
        <f>IFERROR(SUMPRODUCT((Parfaites!$B401=[13]Sem!$C$2:$C$181)*([13]Sem!$E$2:$G$181=300)),"")</f>
        <v/>
      </c>
      <c r="AL401" t="str">
        <f>IFERROR(SUMPRODUCT((Parfaites!$B401=[12]Sem!$C$2:$C$181)*([12]Sem!$E$2:$G$181=300)),"")</f>
        <v/>
      </c>
      <c r="AM401" t="str">
        <f>IFERROR(SUMPRODUCT((Parfaites!$B401=[11]Sem!$C$2:$C$181)*([11]Sem!$E$2:$G$181=300)),"")</f>
        <v/>
      </c>
      <c r="AN401" t="str">
        <f>IFERROR(SUMPRODUCT((Parfaites!$B401=[10]Sem!$C$2:$C$181)*([10]Sem!$E$2:$G$181=300)),"")</f>
        <v/>
      </c>
      <c r="AO401" t="str">
        <f>IFERROR(SUMPRODUCT((Parfaites!$B401=[9]Sem!$C$2:$C$181)*([9]Sem!$E$2:$G$181=300)),"")</f>
        <v/>
      </c>
      <c r="AP401">
        <f>IFERROR(SUMPRODUCT((Parfaites!$B401=Sem.030!$C$2:$C$181)*(Sem.030!$E$2:$G$181=300)),"")</f>
        <v>0</v>
      </c>
      <c r="AQ401" t="str">
        <f>IFERROR(SUMPRODUCT((Parfaites!$B401=[8]Sem!$C$2:$C$181)*([8]Sem!$E$2:$G$181=300)),"")</f>
        <v/>
      </c>
      <c r="AR401" t="str">
        <f>IFERROR(SUMPRODUCT((Parfaites!$B401=[7]Sem!$C$2:$C$181)*([7]Sem!$E$2:$G$181=300)),"")</f>
        <v/>
      </c>
      <c r="AS401" t="str">
        <f>IFERROR(SUMPRODUCT((Parfaites!$B401=[6]Sem!$C$2:$C$181)*([6]Sem!$E$2:$G$181=300)),"")</f>
        <v/>
      </c>
      <c r="AT401">
        <f>IFERROR(SUMPRODUCT((Parfaites!$B401=Sem.034!$C$2:$C$181)*(Sem.034!$E$2:$G$181=300)),"")</f>
        <v>0</v>
      </c>
    </row>
    <row r="402" spans="1:46" x14ac:dyDescent="0.25">
      <c r="A402" s="73">
        <v>1399</v>
      </c>
      <c r="B402" s="135">
        <f>'Informations personnelles'!C402</f>
        <v>0</v>
      </c>
      <c r="C402" s="147">
        <f>SUMPRODUCT((Parfaites!B402='Abat-Neuf'!C$2:C$181)*('Abat-Neuf'!E$2:G$181=300))</f>
        <v>0</v>
      </c>
      <c r="D402" s="127">
        <f t="shared" si="6"/>
        <v>0</v>
      </c>
      <c r="E402" s="126">
        <f>IFERROR(C402*Données!$X$25+D402*Données!$X$23,"")</f>
        <v>0</v>
      </c>
      <c r="M402">
        <f>IFERROR(SUMPRODUCT((Parfaites!$B402=Sem.01!$C$2:$C$181)*(Sem.01!$E$2:$G$181=300)),"")</f>
        <v>0</v>
      </c>
      <c r="N402" t="str">
        <f>IFERROR(SUMPRODUCT((Parfaites!$B402=[1]Sem!$C$2:$C$181)*([1]Sem!$E$2:$G$181=300)),"")</f>
        <v/>
      </c>
      <c r="O402">
        <f>IFERROR(SUMPRODUCT((Parfaites!$B402=Sem.03!$C$2:$C$181)*(Sem.03!$E$2:$G$181=300)),"")</f>
        <v>0</v>
      </c>
      <c r="P402" t="str">
        <f>IFERROR(SUMPRODUCT((Parfaites!$B402=[2]Sem!$C$2:$C$181)*([2]Sem!$E$2:$G$181=300)),"")</f>
        <v/>
      </c>
      <c r="Q402" t="str">
        <f>IFERROR(SUMPRODUCT((Parfaites!$B402=[3]Sem!$C$2:$C$181)*([3]Sem!$E$2:$G$181=300)),"")</f>
        <v/>
      </c>
      <c r="R402" t="str">
        <f>IFERROR(SUMPRODUCT((Parfaites!$B402=[4]Sem!$C$2:$C$181)*([4]Sem!$E$2:$G$181=300)),"")</f>
        <v/>
      </c>
      <c r="S402" t="str">
        <f>IFERROR(SUMPRODUCT((Parfaites!$B402=[5]Sem!$C$2:$C$181)*([5]Sem!$E$2:$G$181=300)),"")</f>
        <v/>
      </c>
      <c r="T402" t="str">
        <f>IFERROR(SUMPRODUCT((Parfaites!$B402=[17]Sem!$C$2:$C$181)*([17]Sem!$E$2:$G$181=300)),"")</f>
        <v/>
      </c>
      <c r="U402" t="str">
        <f>IFERROR(SUMPRODUCT((Parfaites!$B402=[18]Sem!$C$2:$C$181)*([18]Sem!$E$2:$G$181=300)),"")</f>
        <v/>
      </c>
      <c r="V402" t="str">
        <f>IFERROR(SUMPRODUCT((Parfaites!$B402=[19]Sem!$C$2:$C$181)*([19]Sem!$E$2:$G$181=300)),"")</f>
        <v/>
      </c>
      <c r="W402" t="str">
        <f>IFERROR(SUMPRODUCT((Parfaites!$B402=[20]Sem!$C$2:$C$181)*([20]Sem!$E$2:$G$181=300)),"")</f>
        <v/>
      </c>
      <c r="X402" t="str">
        <f>IFERROR(SUMPRODUCT((Parfaites!$B402=[21]Sem!$C$2:$C$181)*([21]Sem!$E$2:$G$181=300)),"")</f>
        <v/>
      </c>
      <c r="Y402" t="str">
        <f>IFERROR(SUMPRODUCT((Parfaites!$B402=[22]Sem!$C$2:$C$181)*([22]Sem!$E$2:$G$181=300)),"")</f>
        <v/>
      </c>
      <c r="Z402" t="str">
        <f>IFERROR(SUMPRODUCT((Parfaites!$B402=[23]Sem!$C$2:$C$181)*([23]Sem!$E$2:$G$181=300)),"")</f>
        <v/>
      </c>
      <c r="AA402">
        <f>IFERROR(SUMPRODUCT((Parfaites!$B402=Sem.015!$C$2:$C$181)*(Sem.015!$E$2:$G$181=300)),"")</f>
        <v>0</v>
      </c>
      <c r="AB402" t="str">
        <f>IFERROR(SUMPRODUCT((Parfaites!$B402=[24]Sem!$C$2:$C$181)*([24]Sem!$E$2:$G$181=300)),"")</f>
        <v/>
      </c>
      <c r="AC402" t="str">
        <f>IFERROR(SUMPRODUCT((Parfaites!$B402=[25]Sem!$C$2:$C$181)*([25]Sem!$E$2:$G$181=300)),"")</f>
        <v/>
      </c>
      <c r="AD402" t="str">
        <f>IFERROR(SUMPRODUCT((Parfaites!$B402=[26]Sem!$C$2:$C$181)*([26]Sem!$E$2:$G$181=300)),"")</f>
        <v/>
      </c>
      <c r="AE402" t="str">
        <f>IFERROR(SUMPRODUCT((Parfaites!$B402=[27]Sem!$C$2:$C$181)*([27]Sem!$E$2:$G$181=300)),"")</f>
        <v/>
      </c>
      <c r="AF402" t="str">
        <f>IFERROR(SUMPRODUCT((Parfaites!$B402=[28]Sem!$C$2:$C$181)*([28]Sem!$E$2:$G$181=300)),"")</f>
        <v/>
      </c>
      <c r="AG402" t="str">
        <f>IFERROR(SUMPRODUCT((Parfaites!$B402=[29]Sem!$C$2:$C$181)*([29]Sem!$E$2:$G$181=300)),"")</f>
        <v/>
      </c>
      <c r="AH402" t="str">
        <f>IFERROR(SUMPRODUCT((Parfaites!$B402=[16]Sem!$C$2:$C$181)*([16]Sem!$E$2:$G$181=300)),"")</f>
        <v/>
      </c>
      <c r="AI402" t="str">
        <f>IFERROR(SUMPRODUCT((Parfaites!$B402=[15]Sem!$C$2:$C$181)*([15]Sem!$E$2:$G$181=300)),"")</f>
        <v/>
      </c>
      <c r="AJ402" t="str">
        <f>IFERROR(SUMPRODUCT((Parfaites!$B402=[14]Sem!$C$2:$C$181)*([14]Sem!$E$2:$G$181=300)),"")</f>
        <v/>
      </c>
      <c r="AK402" t="str">
        <f>IFERROR(SUMPRODUCT((Parfaites!$B402=[13]Sem!$C$2:$C$181)*([13]Sem!$E$2:$G$181=300)),"")</f>
        <v/>
      </c>
      <c r="AL402" t="str">
        <f>IFERROR(SUMPRODUCT((Parfaites!$B402=[12]Sem!$C$2:$C$181)*([12]Sem!$E$2:$G$181=300)),"")</f>
        <v/>
      </c>
      <c r="AM402" t="str">
        <f>IFERROR(SUMPRODUCT((Parfaites!$B402=[11]Sem!$C$2:$C$181)*([11]Sem!$E$2:$G$181=300)),"")</f>
        <v/>
      </c>
      <c r="AN402" t="str">
        <f>IFERROR(SUMPRODUCT((Parfaites!$B402=[10]Sem!$C$2:$C$181)*([10]Sem!$E$2:$G$181=300)),"")</f>
        <v/>
      </c>
      <c r="AO402" t="str">
        <f>IFERROR(SUMPRODUCT((Parfaites!$B402=[9]Sem!$C$2:$C$181)*([9]Sem!$E$2:$G$181=300)),"")</f>
        <v/>
      </c>
      <c r="AP402">
        <f>IFERROR(SUMPRODUCT((Parfaites!$B402=Sem.030!$C$2:$C$181)*(Sem.030!$E$2:$G$181=300)),"")</f>
        <v>0</v>
      </c>
      <c r="AQ402" t="str">
        <f>IFERROR(SUMPRODUCT((Parfaites!$B402=[8]Sem!$C$2:$C$181)*([8]Sem!$E$2:$G$181=300)),"")</f>
        <v/>
      </c>
      <c r="AR402" t="str">
        <f>IFERROR(SUMPRODUCT((Parfaites!$B402=[7]Sem!$C$2:$C$181)*([7]Sem!$E$2:$G$181=300)),"")</f>
        <v/>
      </c>
      <c r="AS402" t="str">
        <f>IFERROR(SUMPRODUCT((Parfaites!$B402=[6]Sem!$C$2:$C$181)*([6]Sem!$E$2:$G$181=300)),"")</f>
        <v/>
      </c>
      <c r="AT402">
        <f>IFERROR(SUMPRODUCT((Parfaites!$B402=Sem.034!$C$2:$C$181)*(Sem.034!$E$2:$G$181=300)),"")</f>
        <v>0</v>
      </c>
    </row>
    <row r="403" spans="1:46" x14ac:dyDescent="0.25">
      <c r="A403" s="73">
        <v>1400</v>
      </c>
      <c r="B403" s="135">
        <f>'Informations personnelles'!C403</f>
        <v>0</v>
      </c>
      <c r="C403" s="147">
        <f>SUMPRODUCT((Parfaites!B403='Abat-Neuf'!C$2:C$181)*('Abat-Neuf'!E$2:G$181=300))</f>
        <v>0</v>
      </c>
      <c r="D403" s="127">
        <f t="shared" si="6"/>
        <v>0</v>
      </c>
      <c r="E403" s="126">
        <f>IFERROR(C403*Données!$X$25+D403*Données!$X$23,"")</f>
        <v>0</v>
      </c>
      <c r="M403">
        <f>IFERROR(SUMPRODUCT((Parfaites!$B403=Sem.01!$C$2:$C$181)*(Sem.01!$E$2:$G$181=300)),"")</f>
        <v>0</v>
      </c>
      <c r="N403" t="str">
        <f>IFERROR(SUMPRODUCT((Parfaites!$B403=[1]Sem!$C$2:$C$181)*([1]Sem!$E$2:$G$181=300)),"")</f>
        <v/>
      </c>
      <c r="O403">
        <f>IFERROR(SUMPRODUCT((Parfaites!$B403=Sem.03!$C$2:$C$181)*(Sem.03!$E$2:$G$181=300)),"")</f>
        <v>0</v>
      </c>
      <c r="P403" t="str">
        <f>IFERROR(SUMPRODUCT((Parfaites!$B403=[2]Sem!$C$2:$C$181)*([2]Sem!$E$2:$G$181=300)),"")</f>
        <v/>
      </c>
      <c r="Q403" t="str">
        <f>IFERROR(SUMPRODUCT((Parfaites!$B403=[3]Sem!$C$2:$C$181)*([3]Sem!$E$2:$G$181=300)),"")</f>
        <v/>
      </c>
      <c r="R403" t="str">
        <f>IFERROR(SUMPRODUCT((Parfaites!$B403=[4]Sem!$C$2:$C$181)*([4]Sem!$E$2:$G$181=300)),"")</f>
        <v/>
      </c>
      <c r="S403" t="str">
        <f>IFERROR(SUMPRODUCT((Parfaites!$B403=[5]Sem!$C$2:$C$181)*([5]Sem!$E$2:$G$181=300)),"")</f>
        <v/>
      </c>
      <c r="T403" t="str">
        <f>IFERROR(SUMPRODUCT((Parfaites!$B403=[17]Sem!$C$2:$C$181)*([17]Sem!$E$2:$G$181=300)),"")</f>
        <v/>
      </c>
      <c r="U403" t="str">
        <f>IFERROR(SUMPRODUCT((Parfaites!$B403=[18]Sem!$C$2:$C$181)*([18]Sem!$E$2:$G$181=300)),"")</f>
        <v/>
      </c>
      <c r="V403" t="str">
        <f>IFERROR(SUMPRODUCT((Parfaites!$B403=[19]Sem!$C$2:$C$181)*([19]Sem!$E$2:$G$181=300)),"")</f>
        <v/>
      </c>
      <c r="W403" t="str">
        <f>IFERROR(SUMPRODUCT((Parfaites!$B403=[20]Sem!$C$2:$C$181)*([20]Sem!$E$2:$G$181=300)),"")</f>
        <v/>
      </c>
      <c r="X403" t="str">
        <f>IFERROR(SUMPRODUCT((Parfaites!$B403=[21]Sem!$C$2:$C$181)*([21]Sem!$E$2:$G$181=300)),"")</f>
        <v/>
      </c>
      <c r="Y403" t="str">
        <f>IFERROR(SUMPRODUCT((Parfaites!$B403=[22]Sem!$C$2:$C$181)*([22]Sem!$E$2:$G$181=300)),"")</f>
        <v/>
      </c>
      <c r="Z403" t="str">
        <f>IFERROR(SUMPRODUCT((Parfaites!$B403=[23]Sem!$C$2:$C$181)*([23]Sem!$E$2:$G$181=300)),"")</f>
        <v/>
      </c>
      <c r="AA403">
        <f>IFERROR(SUMPRODUCT((Parfaites!$B403=Sem.015!$C$2:$C$181)*(Sem.015!$E$2:$G$181=300)),"")</f>
        <v>0</v>
      </c>
      <c r="AB403" t="str">
        <f>IFERROR(SUMPRODUCT((Parfaites!$B403=[24]Sem!$C$2:$C$181)*([24]Sem!$E$2:$G$181=300)),"")</f>
        <v/>
      </c>
      <c r="AC403" t="str">
        <f>IFERROR(SUMPRODUCT((Parfaites!$B403=[25]Sem!$C$2:$C$181)*([25]Sem!$E$2:$G$181=300)),"")</f>
        <v/>
      </c>
      <c r="AD403" t="str">
        <f>IFERROR(SUMPRODUCT((Parfaites!$B403=[26]Sem!$C$2:$C$181)*([26]Sem!$E$2:$G$181=300)),"")</f>
        <v/>
      </c>
      <c r="AE403" t="str">
        <f>IFERROR(SUMPRODUCT((Parfaites!$B403=[27]Sem!$C$2:$C$181)*([27]Sem!$E$2:$G$181=300)),"")</f>
        <v/>
      </c>
      <c r="AF403" t="str">
        <f>IFERROR(SUMPRODUCT((Parfaites!$B403=[28]Sem!$C$2:$C$181)*([28]Sem!$E$2:$G$181=300)),"")</f>
        <v/>
      </c>
      <c r="AG403" t="str">
        <f>IFERROR(SUMPRODUCT((Parfaites!$B403=[29]Sem!$C$2:$C$181)*([29]Sem!$E$2:$G$181=300)),"")</f>
        <v/>
      </c>
      <c r="AH403" t="str">
        <f>IFERROR(SUMPRODUCT((Parfaites!$B403=[16]Sem!$C$2:$C$181)*([16]Sem!$E$2:$G$181=300)),"")</f>
        <v/>
      </c>
      <c r="AI403" t="str">
        <f>IFERROR(SUMPRODUCT((Parfaites!$B403=[15]Sem!$C$2:$C$181)*([15]Sem!$E$2:$G$181=300)),"")</f>
        <v/>
      </c>
      <c r="AJ403" t="str">
        <f>IFERROR(SUMPRODUCT((Parfaites!$B403=[14]Sem!$C$2:$C$181)*([14]Sem!$E$2:$G$181=300)),"")</f>
        <v/>
      </c>
      <c r="AK403" t="str">
        <f>IFERROR(SUMPRODUCT((Parfaites!$B403=[13]Sem!$C$2:$C$181)*([13]Sem!$E$2:$G$181=300)),"")</f>
        <v/>
      </c>
      <c r="AL403" t="str">
        <f>IFERROR(SUMPRODUCT((Parfaites!$B403=[12]Sem!$C$2:$C$181)*([12]Sem!$E$2:$G$181=300)),"")</f>
        <v/>
      </c>
      <c r="AM403" t="str">
        <f>IFERROR(SUMPRODUCT((Parfaites!$B403=[11]Sem!$C$2:$C$181)*([11]Sem!$E$2:$G$181=300)),"")</f>
        <v/>
      </c>
      <c r="AN403" t="str">
        <f>IFERROR(SUMPRODUCT((Parfaites!$B403=[10]Sem!$C$2:$C$181)*([10]Sem!$E$2:$G$181=300)),"")</f>
        <v/>
      </c>
      <c r="AO403" t="str">
        <f>IFERROR(SUMPRODUCT((Parfaites!$B403=[9]Sem!$C$2:$C$181)*([9]Sem!$E$2:$G$181=300)),"")</f>
        <v/>
      </c>
      <c r="AP403">
        <f>IFERROR(SUMPRODUCT((Parfaites!$B403=Sem.030!$C$2:$C$181)*(Sem.030!$E$2:$G$181=300)),"")</f>
        <v>0</v>
      </c>
      <c r="AQ403" t="str">
        <f>IFERROR(SUMPRODUCT((Parfaites!$B403=[8]Sem!$C$2:$C$181)*([8]Sem!$E$2:$G$181=300)),"")</f>
        <v/>
      </c>
      <c r="AR403" t="str">
        <f>IFERROR(SUMPRODUCT((Parfaites!$B403=[7]Sem!$C$2:$C$181)*([7]Sem!$E$2:$G$181=300)),"")</f>
        <v/>
      </c>
      <c r="AS403" t="str">
        <f>IFERROR(SUMPRODUCT((Parfaites!$B403=[6]Sem!$C$2:$C$181)*([6]Sem!$E$2:$G$181=300)),"")</f>
        <v/>
      </c>
      <c r="AT403">
        <f>IFERROR(SUMPRODUCT((Parfaites!$B403=Sem.034!$C$2:$C$181)*(Sem.034!$E$2:$G$181=300)),"")</f>
        <v>0</v>
      </c>
    </row>
    <row r="404" spans="1:46" x14ac:dyDescent="0.25">
      <c r="A404" s="73">
        <v>1401</v>
      </c>
      <c r="B404" s="135">
        <f>'Informations personnelles'!C404</f>
        <v>0</v>
      </c>
      <c r="C404" s="147">
        <f>SUMPRODUCT((Parfaites!B404='Abat-Neuf'!C$2:C$181)*('Abat-Neuf'!E$2:G$181=300))</f>
        <v>0</v>
      </c>
      <c r="D404" s="127">
        <f t="shared" si="6"/>
        <v>0</v>
      </c>
      <c r="E404" s="126">
        <f>IFERROR(C404*Données!$X$25+D404*Données!$X$23,"")</f>
        <v>0</v>
      </c>
      <c r="M404">
        <f>IFERROR(SUMPRODUCT((Parfaites!$B404=Sem.01!$C$2:$C$181)*(Sem.01!$E$2:$G$181=300)),"")</f>
        <v>0</v>
      </c>
      <c r="N404" t="str">
        <f>IFERROR(SUMPRODUCT((Parfaites!$B404=[1]Sem!$C$2:$C$181)*([1]Sem!$E$2:$G$181=300)),"")</f>
        <v/>
      </c>
      <c r="O404">
        <f>IFERROR(SUMPRODUCT((Parfaites!$B404=Sem.03!$C$2:$C$181)*(Sem.03!$E$2:$G$181=300)),"")</f>
        <v>0</v>
      </c>
      <c r="P404" t="str">
        <f>IFERROR(SUMPRODUCT((Parfaites!$B404=[2]Sem!$C$2:$C$181)*([2]Sem!$E$2:$G$181=300)),"")</f>
        <v/>
      </c>
      <c r="Q404" t="str">
        <f>IFERROR(SUMPRODUCT((Parfaites!$B404=[3]Sem!$C$2:$C$181)*([3]Sem!$E$2:$G$181=300)),"")</f>
        <v/>
      </c>
      <c r="R404" t="str">
        <f>IFERROR(SUMPRODUCT((Parfaites!$B404=[4]Sem!$C$2:$C$181)*([4]Sem!$E$2:$G$181=300)),"")</f>
        <v/>
      </c>
      <c r="S404" t="str">
        <f>IFERROR(SUMPRODUCT((Parfaites!$B404=[5]Sem!$C$2:$C$181)*([5]Sem!$E$2:$G$181=300)),"")</f>
        <v/>
      </c>
      <c r="T404" t="str">
        <f>IFERROR(SUMPRODUCT((Parfaites!$B404=[17]Sem!$C$2:$C$181)*([17]Sem!$E$2:$G$181=300)),"")</f>
        <v/>
      </c>
      <c r="U404" t="str">
        <f>IFERROR(SUMPRODUCT((Parfaites!$B404=[18]Sem!$C$2:$C$181)*([18]Sem!$E$2:$G$181=300)),"")</f>
        <v/>
      </c>
      <c r="V404" t="str">
        <f>IFERROR(SUMPRODUCT((Parfaites!$B404=[19]Sem!$C$2:$C$181)*([19]Sem!$E$2:$G$181=300)),"")</f>
        <v/>
      </c>
      <c r="W404" t="str">
        <f>IFERROR(SUMPRODUCT((Parfaites!$B404=[20]Sem!$C$2:$C$181)*([20]Sem!$E$2:$G$181=300)),"")</f>
        <v/>
      </c>
      <c r="X404" t="str">
        <f>IFERROR(SUMPRODUCT((Parfaites!$B404=[21]Sem!$C$2:$C$181)*([21]Sem!$E$2:$G$181=300)),"")</f>
        <v/>
      </c>
      <c r="Y404" t="str">
        <f>IFERROR(SUMPRODUCT((Parfaites!$B404=[22]Sem!$C$2:$C$181)*([22]Sem!$E$2:$G$181=300)),"")</f>
        <v/>
      </c>
      <c r="Z404" t="str">
        <f>IFERROR(SUMPRODUCT((Parfaites!$B404=[23]Sem!$C$2:$C$181)*([23]Sem!$E$2:$G$181=300)),"")</f>
        <v/>
      </c>
      <c r="AA404">
        <f>IFERROR(SUMPRODUCT((Parfaites!$B404=Sem.015!$C$2:$C$181)*(Sem.015!$E$2:$G$181=300)),"")</f>
        <v>0</v>
      </c>
      <c r="AB404" t="str">
        <f>IFERROR(SUMPRODUCT((Parfaites!$B404=[24]Sem!$C$2:$C$181)*([24]Sem!$E$2:$G$181=300)),"")</f>
        <v/>
      </c>
      <c r="AC404" t="str">
        <f>IFERROR(SUMPRODUCT((Parfaites!$B404=[25]Sem!$C$2:$C$181)*([25]Sem!$E$2:$G$181=300)),"")</f>
        <v/>
      </c>
      <c r="AD404" t="str">
        <f>IFERROR(SUMPRODUCT((Parfaites!$B404=[26]Sem!$C$2:$C$181)*([26]Sem!$E$2:$G$181=300)),"")</f>
        <v/>
      </c>
      <c r="AE404" t="str">
        <f>IFERROR(SUMPRODUCT((Parfaites!$B404=[27]Sem!$C$2:$C$181)*([27]Sem!$E$2:$G$181=300)),"")</f>
        <v/>
      </c>
      <c r="AF404" t="str">
        <f>IFERROR(SUMPRODUCT((Parfaites!$B404=[28]Sem!$C$2:$C$181)*([28]Sem!$E$2:$G$181=300)),"")</f>
        <v/>
      </c>
      <c r="AG404" t="str">
        <f>IFERROR(SUMPRODUCT((Parfaites!$B404=[29]Sem!$C$2:$C$181)*([29]Sem!$E$2:$G$181=300)),"")</f>
        <v/>
      </c>
      <c r="AH404" t="str">
        <f>IFERROR(SUMPRODUCT((Parfaites!$B404=[16]Sem!$C$2:$C$181)*([16]Sem!$E$2:$G$181=300)),"")</f>
        <v/>
      </c>
      <c r="AI404" t="str">
        <f>IFERROR(SUMPRODUCT((Parfaites!$B404=[15]Sem!$C$2:$C$181)*([15]Sem!$E$2:$G$181=300)),"")</f>
        <v/>
      </c>
      <c r="AJ404" t="str">
        <f>IFERROR(SUMPRODUCT((Parfaites!$B404=[14]Sem!$C$2:$C$181)*([14]Sem!$E$2:$G$181=300)),"")</f>
        <v/>
      </c>
      <c r="AK404" t="str">
        <f>IFERROR(SUMPRODUCT((Parfaites!$B404=[13]Sem!$C$2:$C$181)*([13]Sem!$E$2:$G$181=300)),"")</f>
        <v/>
      </c>
      <c r="AL404" t="str">
        <f>IFERROR(SUMPRODUCT((Parfaites!$B404=[12]Sem!$C$2:$C$181)*([12]Sem!$E$2:$G$181=300)),"")</f>
        <v/>
      </c>
      <c r="AM404" t="str">
        <f>IFERROR(SUMPRODUCT((Parfaites!$B404=[11]Sem!$C$2:$C$181)*([11]Sem!$E$2:$G$181=300)),"")</f>
        <v/>
      </c>
      <c r="AN404" t="str">
        <f>IFERROR(SUMPRODUCT((Parfaites!$B404=[10]Sem!$C$2:$C$181)*([10]Sem!$E$2:$G$181=300)),"")</f>
        <v/>
      </c>
      <c r="AO404" t="str">
        <f>IFERROR(SUMPRODUCT((Parfaites!$B404=[9]Sem!$C$2:$C$181)*([9]Sem!$E$2:$G$181=300)),"")</f>
        <v/>
      </c>
      <c r="AP404">
        <f>IFERROR(SUMPRODUCT((Parfaites!$B404=Sem.030!$C$2:$C$181)*(Sem.030!$E$2:$G$181=300)),"")</f>
        <v>0</v>
      </c>
      <c r="AQ404" t="str">
        <f>IFERROR(SUMPRODUCT((Parfaites!$B404=[8]Sem!$C$2:$C$181)*([8]Sem!$E$2:$G$181=300)),"")</f>
        <v/>
      </c>
      <c r="AR404" t="str">
        <f>IFERROR(SUMPRODUCT((Parfaites!$B404=[7]Sem!$C$2:$C$181)*([7]Sem!$E$2:$G$181=300)),"")</f>
        <v/>
      </c>
      <c r="AS404" t="str">
        <f>IFERROR(SUMPRODUCT((Parfaites!$B404=[6]Sem!$C$2:$C$181)*([6]Sem!$E$2:$G$181=300)),"")</f>
        <v/>
      </c>
      <c r="AT404">
        <f>IFERROR(SUMPRODUCT((Parfaites!$B404=Sem.034!$C$2:$C$181)*(Sem.034!$E$2:$G$181=300)),"")</f>
        <v>0</v>
      </c>
    </row>
    <row r="405" spans="1:46" x14ac:dyDescent="0.25">
      <c r="A405" s="73">
        <v>1402</v>
      </c>
      <c r="B405" s="135">
        <f>'Informations personnelles'!C405</f>
        <v>0</v>
      </c>
      <c r="C405" s="147">
        <f>SUMPRODUCT((Parfaites!B405='Abat-Neuf'!C$2:C$181)*('Abat-Neuf'!E$2:G$181=300))</f>
        <v>0</v>
      </c>
      <c r="D405" s="127">
        <f t="shared" si="6"/>
        <v>0</v>
      </c>
      <c r="E405" s="126">
        <f>IFERROR(C405*Données!$X$25+D405*Données!$X$23,"")</f>
        <v>0</v>
      </c>
      <c r="M405">
        <f>IFERROR(SUMPRODUCT((Parfaites!$B405=Sem.01!$C$2:$C$181)*(Sem.01!$E$2:$G$181=300)),"")</f>
        <v>0</v>
      </c>
      <c r="N405" t="str">
        <f>IFERROR(SUMPRODUCT((Parfaites!$B405=[1]Sem!$C$2:$C$181)*([1]Sem!$E$2:$G$181=300)),"")</f>
        <v/>
      </c>
      <c r="O405">
        <f>IFERROR(SUMPRODUCT((Parfaites!$B405=Sem.03!$C$2:$C$181)*(Sem.03!$E$2:$G$181=300)),"")</f>
        <v>0</v>
      </c>
      <c r="P405" t="str">
        <f>IFERROR(SUMPRODUCT((Parfaites!$B405=[2]Sem!$C$2:$C$181)*([2]Sem!$E$2:$G$181=300)),"")</f>
        <v/>
      </c>
      <c r="Q405" t="str">
        <f>IFERROR(SUMPRODUCT((Parfaites!$B405=[3]Sem!$C$2:$C$181)*([3]Sem!$E$2:$G$181=300)),"")</f>
        <v/>
      </c>
      <c r="R405" t="str">
        <f>IFERROR(SUMPRODUCT((Parfaites!$B405=[4]Sem!$C$2:$C$181)*([4]Sem!$E$2:$G$181=300)),"")</f>
        <v/>
      </c>
      <c r="S405" t="str">
        <f>IFERROR(SUMPRODUCT((Parfaites!$B405=[5]Sem!$C$2:$C$181)*([5]Sem!$E$2:$G$181=300)),"")</f>
        <v/>
      </c>
      <c r="T405" t="str">
        <f>IFERROR(SUMPRODUCT((Parfaites!$B405=[17]Sem!$C$2:$C$181)*([17]Sem!$E$2:$G$181=300)),"")</f>
        <v/>
      </c>
      <c r="U405" t="str">
        <f>IFERROR(SUMPRODUCT((Parfaites!$B405=[18]Sem!$C$2:$C$181)*([18]Sem!$E$2:$G$181=300)),"")</f>
        <v/>
      </c>
      <c r="V405" t="str">
        <f>IFERROR(SUMPRODUCT((Parfaites!$B405=[19]Sem!$C$2:$C$181)*([19]Sem!$E$2:$G$181=300)),"")</f>
        <v/>
      </c>
      <c r="W405" t="str">
        <f>IFERROR(SUMPRODUCT((Parfaites!$B405=[20]Sem!$C$2:$C$181)*([20]Sem!$E$2:$G$181=300)),"")</f>
        <v/>
      </c>
      <c r="X405" t="str">
        <f>IFERROR(SUMPRODUCT((Parfaites!$B405=[21]Sem!$C$2:$C$181)*([21]Sem!$E$2:$G$181=300)),"")</f>
        <v/>
      </c>
      <c r="Y405" t="str">
        <f>IFERROR(SUMPRODUCT((Parfaites!$B405=[22]Sem!$C$2:$C$181)*([22]Sem!$E$2:$G$181=300)),"")</f>
        <v/>
      </c>
      <c r="Z405" t="str">
        <f>IFERROR(SUMPRODUCT((Parfaites!$B405=[23]Sem!$C$2:$C$181)*([23]Sem!$E$2:$G$181=300)),"")</f>
        <v/>
      </c>
      <c r="AA405">
        <f>IFERROR(SUMPRODUCT((Parfaites!$B405=Sem.015!$C$2:$C$181)*(Sem.015!$E$2:$G$181=300)),"")</f>
        <v>0</v>
      </c>
      <c r="AB405" t="str">
        <f>IFERROR(SUMPRODUCT((Parfaites!$B405=[24]Sem!$C$2:$C$181)*([24]Sem!$E$2:$G$181=300)),"")</f>
        <v/>
      </c>
      <c r="AC405" t="str">
        <f>IFERROR(SUMPRODUCT((Parfaites!$B405=[25]Sem!$C$2:$C$181)*([25]Sem!$E$2:$G$181=300)),"")</f>
        <v/>
      </c>
      <c r="AD405" t="str">
        <f>IFERROR(SUMPRODUCT((Parfaites!$B405=[26]Sem!$C$2:$C$181)*([26]Sem!$E$2:$G$181=300)),"")</f>
        <v/>
      </c>
      <c r="AE405" t="str">
        <f>IFERROR(SUMPRODUCT((Parfaites!$B405=[27]Sem!$C$2:$C$181)*([27]Sem!$E$2:$G$181=300)),"")</f>
        <v/>
      </c>
      <c r="AF405" t="str">
        <f>IFERROR(SUMPRODUCT((Parfaites!$B405=[28]Sem!$C$2:$C$181)*([28]Sem!$E$2:$G$181=300)),"")</f>
        <v/>
      </c>
      <c r="AG405" t="str">
        <f>IFERROR(SUMPRODUCT((Parfaites!$B405=[29]Sem!$C$2:$C$181)*([29]Sem!$E$2:$G$181=300)),"")</f>
        <v/>
      </c>
      <c r="AH405" t="str">
        <f>IFERROR(SUMPRODUCT((Parfaites!$B405=[16]Sem!$C$2:$C$181)*([16]Sem!$E$2:$G$181=300)),"")</f>
        <v/>
      </c>
      <c r="AI405" t="str">
        <f>IFERROR(SUMPRODUCT((Parfaites!$B405=[15]Sem!$C$2:$C$181)*([15]Sem!$E$2:$G$181=300)),"")</f>
        <v/>
      </c>
      <c r="AJ405" t="str">
        <f>IFERROR(SUMPRODUCT((Parfaites!$B405=[14]Sem!$C$2:$C$181)*([14]Sem!$E$2:$G$181=300)),"")</f>
        <v/>
      </c>
      <c r="AK405" t="str">
        <f>IFERROR(SUMPRODUCT((Parfaites!$B405=[13]Sem!$C$2:$C$181)*([13]Sem!$E$2:$G$181=300)),"")</f>
        <v/>
      </c>
      <c r="AL405" t="str">
        <f>IFERROR(SUMPRODUCT((Parfaites!$B405=[12]Sem!$C$2:$C$181)*([12]Sem!$E$2:$G$181=300)),"")</f>
        <v/>
      </c>
      <c r="AM405" t="str">
        <f>IFERROR(SUMPRODUCT((Parfaites!$B405=[11]Sem!$C$2:$C$181)*([11]Sem!$E$2:$G$181=300)),"")</f>
        <v/>
      </c>
      <c r="AN405" t="str">
        <f>IFERROR(SUMPRODUCT((Parfaites!$B405=[10]Sem!$C$2:$C$181)*([10]Sem!$E$2:$G$181=300)),"")</f>
        <v/>
      </c>
      <c r="AO405" t="str">
        <f>IFERROR(SUMPRODUCT((Parfaites!$B405=[9]Sem!$C$2:$C$181)*([9]Sem!$E$2:$G$181=300)),"")</f>
        <v/>
      </c>
      <c r="AP405">
        <f>IFERROR(SUMPRODUCT((Parfaites!$B405=Sem.030!$C$2:$C$181)*(Sem.030!$E$2:$G$181=300)),"")</f>
        <v>0</v>
      </c>
      <c r="AQ405" t="str">
        <f>IFERROR(SUMPRODUCT((Parfaites!$B405=[8]Sem!$C$2:$C$181)*([8]Sem!$E$2:$G$181=300)),"")</f>
        <v/>
      </c>
      <c r="AR405" t="str">
        <f>IFERROR(SUMPRODUCT((Parfaites!$B405=[7]Sem!$C$2:$C$181)*([7]Sem!$E$2:$G$181=300)),"")</f>
        <v/>
      </c>
      <c r="AS405" t="str">
        <f>IFERROR(SUMPRODUCT((Parfaites!$B405=[6]Sem!$C$2:$C$181)*([6]Sem!$E$2:$G$181=300)),"")</f>
        <v/>
      </c>
      <c r="AT405">
        <f>IFERROR(SUMPRODUCT((Parfaites!$B405=Sem.034!$C$2:$C$181)*(Sem.034!$E$2:$G$181=300)),"")</f>
        <v>0</v>
      </c>
    </row>
    <row r="406" spans="1:46" x14ac:dyDescent="0.25">
      <c r="A406" s="73">
        <v>1403</v>
      </c>
      <c r="B406" s="135">
        <f>'Informations personnelles'!C406</f>
        <v>0</v>
      </c>
      <c r="C406" s="147">
        <f>SUMPRODUCT((Parfaites!B406='Abat-Neuf'!C$2:C$181)*('Abat-Neuf'!E$2:G$181=300))</f>
        <v>0</v>
      </c>
      <c r="D406" s="127">
        <f t="shared" si="6"/>
        <v>0</v>
      </c>
      <c r="E406" s="126">
        <f>IFERROR(C406*Données!$X$25+D406*Données!$X$23,"")</f>
        <v>0</v>
      </c>
      <c r="M406">
        <f>IFERROR(SUMPRODUCT((Parfaites!$B406=Sem.01!$C$2:$C$181)*(Sem.01!$E$2:$G$181=300)),"")</f>
        <v>0</v>
      </c>
      <c r="N406" t="str">
        <f>IFERROR(SUMPRODUCT((Parfaites!$B406=[1]Sem!$C$2:$C$181)*([1]Sem!$E$2:$G$181=300)),"")</f>
        <v/>
      </c>
      <c r="O406">
        <f>IFERROR(SUMPRODUCT((Parfaites!$B406=Sem.03!$C$2:$C$181)*(Sem.03!$E$2:$G$181=300)),"")</f>
        <v>0</v>
      </c>
      <c r="P406" t="str">
        <f>IFERROR(SUMPRODUCT((Parfaites!$B406=[2]Sem!$C$2:$C$181)*([2]Sem!$E$2:$G$181=300)),"")</f>
        <v/>
      </c>
      <c r="Q406" t="str">
        <f>IFERROR(SUMPRODUCT((Parfaites!$B406=[3]Sem!$C$2:$C$181)*([3]Sem!$E$2:$G$181=300)),"")</f>
        <v/>
      </c>
      <c r="R406" t="str">
        <f>IFERROR(SUMPRODUCT((Parfaites!$B406=[4]Sem!$C$2:$C$181)*([4]Sem!$E$2:$G$181=300)),"")</f>
        <v/>
      </c>
      <c r="S406" t="str">
        <f>IFERROR(SUMPRODUCT((Parfaites!$B406=[5]Sem!$C$2:$C$181)*([5]Sem!$E$2:$G$181=300)),"")</f>
        <v/>
      </c>
      <c r="T406" t="str">
        <f>IFERROR(SUMPRODUCT((Parfaites!$B406=[17]Sem!$C$2:$C$181)*([17]Sem!$E$2:$G$181=300)),"")</f>
        <v/>
      </c>
      <c r="U406" t="str">
        <f>IFERROR(SUMPRODUCT((Parfaites!$B406=[18]Sem!$C$2:$C$181)*([18]Sem!$E$2:$G$181=300)),"")</f>
        <v/>
      </c>
      <c r="V406" t="str">
        <f>IFERROR(SUMPRODUCT((Parfaites!$B406=[19]Sem!$C$2:$C$181)*([19]Sem!$E$2:$G$181=300)),"")</f>
        <v/>
      </c>
      <c r="W406" t="str">
        <f>IFERROR(SUMPRODUCT((Parfaites!$B406=[20]Sem!$C$2:$C$181)*([20]Sem!$E$2:$G$181=300)),"")</f>
        <v/>
      </c>
      <c r="X406" t="str">
        <f>IFERROR(SUMPRODUCT((Parfaites!$B406=[21]Sem!$C$2:$C$181)*([21]Sem!$E$2:$G$181=300)),"")</f>
        <v/>
      </c>
      <c r="Y406" t="str">
        <f>IFERROR(SUMPRODUCT((Parfaites!$B406=[22]Sem!$C$2:$C$181)*([22]Sem!$E$2:$G$181=300)),"")</f>
        <v/>
      </c>
      <c r="Z406" t="str">
        <f>IFERROR(SUMPRODUCT((Parfaites!$B406=[23]Sem!$C$2:$C$181)*([23]Sem!$E$2:$G$181=300)),"")</f>
        <v/>
      </c>
      <c r="AA406">
        <f>IFERROR(SUMPRODUCT((Parfaites!$B406=Sem.015!$C$2:$C$181)*(Sem.015!$E$2:$G$181=300)),"")</f>
        <v>0</v>
      </c>
      <c r="AB406" t="str">
        <f>IFERROR(SUMPRODUCT((Parfaites!$B406=[24]Sem!$C$2:$C$181)*([24]Sem!$E$2:$G$181=300)),"")</f>
        <v/>
      </c>
      <c r="AC406" t="str">
        <f>IFERROR(SUMPRODUCT((Parfaites!$B406=[25]Sem!$C$2:$C$181)*([25]Sem!$E$2:$G$181=300)),"")</f>
        <v/>
      </c>
      <c r="AD406" t="str">
        <f>IFERROR(SUMPRODUCT((Parfaites!$B406=[26]Sem!$C$2:$C$181)*([26]Sem!$E$2:$G$181=300)),"")</f>
        <v/>
      </c>
      <c r="AE406" t="str">
        <f>IFERROR(SUMPRODUCT((Parfaites!$B406=[27]Sem!$C$2:$C$181)*([27]Sem!$E$2:$G$181=300)),"")</f>
        <v/>
      </c>
      <c r="AF406" t="str">
        <f>IFERROR(SUMPRODUCT((Parfaites!$B406=[28]Sem!$C$2:$C$181)*([28]Sem!$E$2:$G$181=300)),"")</f>
        <v/>
      </c>
      <c r="AG406" t="str">
        <f>IFERROR(SUMPRODUCT((Parfaites!$B406=[29]Sem!$C$2:$C$181)*([29]Sem!$E$2:$G$181=300)),"")</f>
        <v/>
      </c>
      <c r="AH406" t="str">
        <f>IFERROR(SUMPRODUCT((Parfaites!$B406=[16]Sem!$C$2:$C$181)*([16]Sem!$E$2:$G$181=300)),"")</f>
        <v/>
      </c>
      <c r="AI406" t="str">
        <f>IFERROR(SUMPRODUCT((Parfaites!$B406=[15]Sem!$C$2:$C$181)*([15]Sem!$E$2:$G$181=300)),"")</f>
        <v/>
      </c>
      <c r="AJ406" t="str">
        <f>IFERROR(SUMPRODUCT((Parfaites!$B406=[14]Sem!$C$2:$C$181)*([14]Sem!$E$2:$G$181=300)),"")</f>
        <v/>
      </c>
      <c r="AK406" t="str">
        <f>IFERROR(SUMPRODUCT((Parfaites!$B406=[13]Sem!$C$2:$C$181)*([13]Sem!$E$2:$G$181=300)),"")</f>
        <v/>
      </c>
      <c r="AL406" t="str">
        <f>IFERROR(SUMPRODUCT((Parfaites!$B406=[12]Sem!$C$2:$C$181)*([12]Sem!$E$2:$G$181=300)),"")</f>
        <v/>
      </c>
      <c r="AM406" t="str">
        <f>IFERROR(SUMPRODUCT((Parfaites!$B406=[11]Sem!$C$2:$C$181)*([11]Sem!$E$2:$G$181=300)),"")</f>
        <v/>
      </c>
      <c r="AN406" t="str">
        <f>IFERROR(SUMPRODUCT((Parfaites!$B406=[10]Sem!$C$2:$C$181)*([10]Sem!$E$2:$G$181=300)),"")</f>
        <v/>
      </c>
      <c r="AO406" t="str">
        <f>IFERROR(SUMPRODUCT((Parfaites!$B406=[9]Sem!$C$2:$C$181)*([9]Sem!$E$2:$G$181=300)),"")</f>
        <v/>
      </c>
      <c r="AP406">
        <f>IFERROR(SUMPRODUCT((Parfaites!$B406=Sem.030!$C$2:$C$181)*(Sem.030!$E$2:$G$181=300)),"")</f>
        <v>0</v>
      </c>
      <c r="AQ406" t="str">
        <f>IFERROR(SUMPRODUCT((Parfaites!$B406=[8]Sem!$C$2:$C$181)*([8]Sem!$E$2:$G$181=300)),"")</f>
        <v/>
      </c>
      <c r="AR406" t="str">
        <f>IFERROR(SUMPRODUCT((Parfaites!$B406=[7]Sem!$C$2:$C$181)*([7]Sem!$E$2:$G$181=300)),"")</f>
        <v/>
      </c>
      <c r="AS406" t="str">
        <f>IFERROR(SUMPRODUCT((Parfaites!$B406=[6]Sem!$C$2:$C$181)*([6]Sem!$E$2:$G$181=300)),"")</f>
        <v/>
      </c>
      <c r="AT406">
        <f>IFERROR(SUMPRODUCT((Parfaites!$B406=Sem.034!$C$2:$C$181)*(Sem.034!$E$2:$G$181=300)),"")</f>
        <v>0</v>
      </c>
    </row>
    <row r="407" spans="1:46" x14ac:dyDescent="0.25">
      <c r="A407" s="73">
        <v>1404</v>
      </c>
      <c r="B407" s="135">
        <f>'Informations personnelles'!C407</f>
        <v>0</v>
      </c>
      <c r="C407" s="147">
        <f>SUMPRODUCT((Parfaites!B407='Abat-Neuf'!C$2:C$181)*('Abat-Neuf'!E$2:G$181=300))</f>
        <v>0</v>
      </c>
      <c r="D407" s="127">
        <f t="shared" si="6"/>
        <v>0</v>
      </c>
      <c r="E407" s="126">
        <f>IFERROR(C407*Données!$X$25+D407*Données!$X$23,"")</f>
        <v>0</v>
      </c>
      <c r="M407">
        <f>IFERROR(SUMPRODUCT((Parfaites!$B407=Sem.01!$C$2:$C$181)*(Sem.01!$E$2:$G$181=300)),"")</f>
        <v>0</v>
      </c>
      <c r="N407" t="str">
        <f>IFERROR(SUMPRODUCT((Parfaites!$B407=[1]Sem!$C$2:$C$181)*([1]Sem!$E$2:$G$181=300)),"")</f>
        <v/>
      </c>
      <c r="O407">
        <f>IFERROR(SUMPRODUCT((Parfaites!$B407=Sem.03!$C$2:$C$181)*(Sem.03!$E$2:$G$181=300)),"")</f>
        <v>0</v>
      </c>
      <c r="P407" t="str">
        <f>IFERROR(SUMPRODUCT((Parfaites!$B407=[2]Sem!$C$2:$C$181)*([2]Sem!$E$2:$G$181=300)),"")</f>
        <v/>
      </c>
      <c r="Q407" t="str">
        <f>IFERROR(SUMPRODUCT((Parfaites!$B407=[3]Sem!$C$2:$C$181)*([3]Sem!$E$2:$G$181=300)),"")</f>
        <v/>
      </c>
      <c r="R407" t="str">
        <f>IFERROR(SUMPRODUCT((Parfaites!$B407=[4]Sem!$C$2:$C$181)*([4]Sem!$E$2:$G$181=300)),"")</f>
        <v/>
      </c>
      <c r="S407" t="str">
        <f>IFERROR(SUMPRODUCT((Parfaites!$B407=[5]Sem!$C$2:$C$181)*([5]Sem!$E$2:$G$181=300)),"")</f>
        <v/>
      </c>
      <c r="T407" t="str">
        <f>IFERROR(SUMPRODUCT((Parfaites!$B407=[17]Sem!$C$2:$C$181)*([17]Sem!$E$2:$G$181=300)),"")</f>
        <v/>
      </c>
      <c r="U407" t="str">
        <f>IFERROR(SUMPRODUCT((Parfaites!$B407=[18]Sem!$C$2:$C$181)*([18]Sem!$E$2:$G$181=300)),"")</f>
        <v/>
      </c>
      <c r="V407" t="str">
        <f>IFERROR(SUMPRODUCT((Parfaites!$B407=[19]Sem!$C$2:$C$181)*([19]Sem!$E$2:$G$181=300)),"")</f>
        <v/>
      </c>
      <c r="W407" t="str">
        <f>IFERROR(SUMPRODUCT((Parfaites!$B407=[20]Sem!$C$2:$C$181)*([20]Sem!$E$2:$G$181=300)),"")</f>
        <v/>
      </c>
      <c r="X407" t="str">
        <f>IFERROR(SUMPRODUCT((Parfaites!$B407=[21]Sem!$C$2:$C$181)*([21]Sem!$E$2:$G$181=300)),"")</f>
        <v/>
      </c>
      <c r="Y407" t="str">
        <f>IFERROR(SUMPRODUCT((Parfaites!$B407=[22]Sem!$C$2:$C$181)*([22]Sem!$E$2:$G$181=300)),"")</f>
        <v/>
      </c>
      <c r="Z407" t="str">
        <f>IFERROR(SUMPRODUCT((Parfaites!$B407=[23]Sem!$C$2:$C$181)*([23]Sem!$E$2:$G$181=300)),"")</f>
        <v/>
      </c>
      <c r="AA407">
        <f>IFERROR(SUMPRODUCT((Parfaites!$B407=Sem.015!$C$2:$C$181)*(Sem.015!$E$2:$G$181=300)),"")</f>
        <v>0</v>
      </c>
      <c r="AB407" t="str">
        <f>IFERROR(SUMPRODUCT((Parfaites!$B407=[24]Sem!$C$2:$C$181)*([24]Sem!$E$2:$G$181=300)),"")</f>
        <v/>
      </c>
      <c r="AC407" t="str">
        <f>IFERROR(SUMPRODUCT((Parfaites!$B407=[25]Sem!$C$2:$C$181)*([25]Sem!$E$2:$G$181=300)),"")</f>
        <v/>
      </c>
      <c r="AD407" t="str">
        <f>IFERROR(SUMPRODUCT((Parfaites!$B407=[26]Sem!$C$2:$C$181)*([26]Sem!$E$2:$G$181=300)),"")</f>
        <v/>
      </c>
      <c r="AE407" t="str">
        <f>IFERROR(SUMPRODUCT((Parfaites!$B407=[27]Sem!$C$2:$C$181)*([27]Sem!$E$2:$G$181=300)),"")</f>
        <v/>
      </c>
      <c r="AF407" t="str">
        <f>IFERROR(SUMPRODUCT((Parfaites!$B407=[28]Sem!$C$2:$C$181)*([28]Sem!$E$2:$G$181=300)),"")</f>
        <v/>
      </c>
      <c r="AG407" t="str">
        <f>IFERROR(SUMPRODUCT((Parfaites!$B407=[29]Sem!$C$2:$C$181)*([29]Sem!$E$2:$G$181=300)),"")</f>
        <v/>
      </c>
      <c r="AH407" t="str">
        <f>IFERROR(SUMPRODUCT((Parfaites!$B407=[16]Sem!$C$2:$C$181)*([16]Sem!$E$2:$G$181=300)),"")</f>
        <v/>
      </c>
      <c r="AI407" t="str">
        <f>IFERROR(SUMPRODUCT((Parfaites!$B407=[15]Sem!$C$2:$C$181)*([15]Sem!$E$2:$G$181=300)),"")</f>
        <v/>
      </c>
      <c r="AJ407" t="str">
        <f>IFERROR(SUMPRODUCT((Parfaites!$B407=[14]Sem!$C$2:$C$181)*([14]Sem!$E$2:$G$181=300)),"")</f>
        <v/>
      </c>
      <c r="AK407" t="str">
        <f>IFERROR(SUMPRODUCT((Parfaites!$B407=[13]Sem!$C$2:$C$181)*([13]Sem!$E$2:$G$181=300)),"")</f>
        <v/>
      </c>
      <c r="AL407" t="str">
        <f>IFERROR(SUMPRODUCT((Parfaites!$B407=[12]Sem!$C$2:$C$181)*([12]Sem!$E$2:$G$181=300)),"")</f>
        <v/>
      </c>
      <c r="AM407" t="str">
        <f>IFERROR(SUMPRODUCT((Parfaites!$B407=[11]Sem!$C$2:$C$181)*([11]Sem!$E$2:$G$181=300)),"")</f>
        <v/>
      </c>
      <c r="AN407" t="str">
        <f>IFERROR(SUMPRODUCT((Parfaites!$B407=[10]Sem!$C$2:$C$181)*([10]Sem!$E$2:$G$181=300)),"")</f>
        <v/>
      </c>
      <c r="AO407" t="str">
        <f>IFERROR(SUMPRODUCT((Parfaites!$B407=[9]Sem!$C$2:$C$181)*([9]Sem!$E$2:$G$181=300)),"")</f>
        <v/>
      </c>
      <c r="AP407">
        <f>IFERROR(SUMPRODUCT((Parfaites!$B407=Sem.030!$C$2:$C$181)*(Sem.030!$E$2:$G$181=300)),"")</f>
        <v>0</v>
      </c>
      <c r="AQ407" t="str">
        <f>IFERROR(SUMPRODUCT((Parfaites!$B407=[8]Sem!$C$2:$C$181)*([8]Sem!$E$2:$G$181=300)),"")</f>
        <v/>
      </c>
      <c r="AR407" t="str">
        <f>IFERROR(SUMPRODUCT((Parfaites!$B407=[7]Sem!$C$2:$C$181)*([7]Sem!$E$2:$G$181=300)),"")</f>
        <v/>
      </c>
      <c r="AS407" t="str">
        <f>IFERROR(SUMPRODUCT((Parfaites!$B407=[6]Sem!$C$2:$C$181)*([6]Sem!$E$2:$G$181=300)),"")</f>
        <v/>
      </c>
      <c r="AT407">
        <f>IFERROR(SUMPRODUCT((Parfaites!$B407=Sem.034!$C$2:$C$181)*(Sem.034!$E$2:$G$181=300)),"")</f>
        <v>0</v>
      </c>
    </row>
    <row r="408" spans="1:46" x14ac:dyDescent="0.25">
      <c r="A408" s="73">
        <v>1405</v>
      </c>
      <c r="B408" s="135">
        <f>'Informations personnelles'!C408</f>
        <v>0</v>
      </c>
      <c r="C408" s="147">
        <f>SUMPRODUCT((Parfaites!B408='Abat-Neuf'!C$2:C$181)*('Abat-Neuf'!E$2:G$181=300))</f>
        <v>0</v>
      </c>
      <c r="D408" s="127">
        <f t="shared" si="6"/>
        <v>0</v>
      </c>
      <c r="E408" s="126">
        <f>IFERROR(C408*Données!$X$25+D408*Données!$X$23,"")</f>
        <v>0</v>
      </c>
      <c r="M408">
        <f>IFERROR(SUMPRODUCT((Parfaites!$B408=Sem.01!$C$2:$C$181)*(Sem.01!$E$2:$G$181=300)),"")</f>
        <v>0</v>
      </c>
      <c r="N408" t="str">
        <f>IFERROR(SUMPRODUCT((Parfaites!$B408=[1]Sem!$C$2:$C$181)*([1]Sem!$E$2:$G$181=300)),"")</f>
        <v/>
      </c>
      <c r="O408">
        <f>IFERROR(SUMPRODUCT((Parfaites!$B408=Sem.03!$C$2:$C$181)*(Sem.03!$E$2:$G$181=300)),"")</f>
        <v>0</v>
      </c>
      <c r="P408" t="str">
        <f>IFERROR(SUMPRODUCT((Parfaites!$B408=[2]Sem!$C$2:$C$181)*([2]Sem!$E$2:$G$181=300)),"")</f>
        <v/>
      </c>
      <c r="Q408" t="str">
        <f>IFERROR(SUMPRODUCT((Parfaites!$B408=[3]Sem!$C$2:$C$181)*([3]Sem!$E$2:$G$181=300)),"")</f>
        <v/>
      </c>
      <c r="R408" t="str">
        <f>IFERROR(SUMPRODUCT((Parfaites!$B408=[4]Sem!$C$2:$C$181)*([4]Sem!$E$2:$G$181=300)),"")</f>
        <v/>
      </c>
      <c r="S408" t="str">
        <f>IFERROR(SUMPRODUCT((Parfaites!$B408=[5]Sem!$C$2:$C$181)*([5]Sem!$E$2:$G$181=300)),"")</f>
        <v/>
      </c>
      <c r="T408" t="str">
        <f>IFERROR(SUMPRODUCT((Parfaites!$B408=[17]Sem!$C$2:$C$181)*([17]Sem!$E$2:$G$181=300)),"")</f>
        <v/>
      </c>
      <c r="U408" t="str">
        <f>IFERROR(SUMPRODUCT((Parfaites!$B408=[18]Sem!$C$2:$C$181)*([18]Sem!$E$2:$G$181=300)),"")</f>
        <v/>
      </c>
      <c r="V408" t="str">
        <f>IFERROR(SUMPRODUCT((Parfaites!$B408=[19]Sem!$C$2:$C$181)*([19]Sem!$E$2:$G$181=300)),"")</f>
        <v/>
      </c>
      <c r="W408" t="str">
        <f>IFERROR(SUMPRODUCT((Parfaites!$B408=[20]Sem!$C$2:$C$181)*([20]Sem!$E$2:$G$181=300)),"")</f>
        <v/>
      </c>
      <c r="X408" t="str">
        <f>IFERROR(SUMPRODUCT((Parfaites!$B408=[21]Sem!$C$2:$C$181)*([21]Sem!$E$2:$G$181=300)),"")</f>
        <v/>
      </c>
      <c r="Y408" t="str">
        <f>IFERROR(SUMPRODUCT((Parfaites!$B408=[22]Sem!$C$2:$C$181)*([22]Sem!$E$2:$G$181=300)),"")</f>
        <v/>
      </c>
      <c r="Z408" t="str">
        <f>IFERROR(SUMPRODUCT((Parfaites!$B408=[23]Sem!$C$2:$C$181)*([23]Sem!$E$2:$G$181=300)),"")</f>
        <v/>
      </c>
      <c r="AA408">
        <f>IFERROR(SUMPRODUCT((Parfaites!$B408=Sem.015!$C$2:$C$181)*(Sem.015!$E$2:$G$181=300)),"")</f>
        <v>0</v>
      </c>
      <c r="AB408" t="str">
        <f>IFERROR(SUMPRODUCT((Parfaites!$B408=[24]Sem!$C$2:$C$181)*([24]Sem!$E$2:$G$181=300)),"")</f>
        <v/>
      </c>
      <c r="AC408" t="str">
        <f>IFERROR(SUMPRODUCT((Parfaites!$B408=[25]Sem!$C$2:$C$181)*([25]Sem!$E$2:$G$181=300)),"")</f>
        <v/>
      </c>
      <c r="AD408" t="str">
        <f>IFERROR(SUMPRODUCT((Parfaites!$B408=[26]Sem!$C$2:$C$181)*([26]Sem!$E$2:$G$181=300)),"")</f>
        <v/>
      </c>
      <c r="AE408" t="str">
        <f>IFERROR(SUMPRODUCT((Parfaites!$B408=[27]Sem!$C$2:$C$181)*([27]Sem!$E$2:$G$181=300)),"")</f>
        <v/>
      </c>
      <c r="AF408" t="str">
        <f>IFERROR(SUMPRODUCT((Parfaites!$B408=[28]Sem!$C$2:$C$181)*([28]Sem!$E$2:$G$181=300)),"")</f>
        <v/>
      </c>
      <c r="AG408" t="str">
        <f>IFERROR(SUMPRODUCT((Parfaites!$B408=[29]Sem!$C$2:$C$181)*([29]Sem!$E$2:$G$181=300)),"")</f>
        <v/>
      </c>
      <c r="AH408" t="str">
        <f>IFERROR(SUMPRODUCT((Parfaites!$B408=[16]Sem!$C$2:$C$181)*([16]Sem!$E$2:$G$181=300)),"")</f>
        <v/>
      </c>
      <c r="AI408" t="str">
        <f>IFERROR(SUMPRODUCT((Parfaites!$B408=[15]Sem!$C$2:$C$181)*([15]Sem!$E$2:$G$181=300)),"")</f>
        <v/>
      </c>
      <c r="AJ408" t="str">
        <f>IFERROR(SUMPRODUCT((Parfaites!$B408=[14]Sem!$C$2:$C$181)*([14]Sem!$E$2:$G$181=300)),"")</f>
        <v/>
      </c>
      <c r="AK408" t="str">
        <f>IFERROR(SUMPRODUCT((Parfaites!$B408=[13]Sem!$C$2:$C$181)*([13]Sem!$E$2:$G$181=300)),"")</f>
        <v/>
      </c>
      <c r="AL408" t="str">
        <f>IFERROR(SUMPRODUCT((Parfaites!$B408=[12]Sem!$C$2:$C$181)*([12]Sem!$E$2:$G$181=300)),"")</f>
        <v/>
      </c>
      <c r="AM408" t="str">
        <f>IFERROR(SUMPRODUCT((Parfaites!$B408=[11]Sem!$C$2:$C$181)*([11]Sem!$E$2:$G$181=300)),"")</f>
        <v/>
      </c>
      <c r="AN408" t="str">
        <f>IFERROR(SUMPRODUCT((Parfaites!$B408=[10]Sem!$C$2:$C$181)*([10]Sem!$E$2:$G$181=300)),"")</f>
        <v/>
      </c>
      <c r="AO408" t="str">
        <f>IFERROR(SUMPRODUCT((Parfaites!$B408=[9]Sem!$C$2:$C$181)*([9]Sem!$E$2:$G$181=300)),"")</f>
        <v/>
      </c>
      <c r="AP408">
        <f>IFERROR(SUMPRODUCT((Parfaites!$B408=Sem.030!$C$2:$C$181)*(Sem.030!$E$2:$G$181=300)),"")</f>
        <v>0</v>
      </c>
      <c r="AQ408" t="str">
        <f>IFERROR(SUMPRODUCT((Parfaites!$B408=[8]Sem!$C$2:$C$181)*([8]Sem!$E$2:$G$181=300)),"")</f>
        <v/>
      </c>
      <c r="AR408" t="str">
        <f>IFERROR(SUMPRODUCT((Parfaites!$B408=[7]Sem!$C$2:$C$181)*([7]Sem!$E$2:$G$181=300)),"")</f>
        <v/>
      </c>
      <c r="AS408" t="str">
        <f>IFERROR(SUMPRODUCT((Parfaites!$B408=[6]Sem!$C$2:$C$181)*([6]Sem!$E$2:$G$181=300)),"")</f>
        <v/>
      </c>
      <c r="AT408">
        <f>IFERROR(SUMPRODUCT((Parfaites!$B408=Sem.034!$C$2:$C$181)*(Sem.034!$E$2:$G$181=300)),"")</f>
        <v>0</v>
      </c>
    </row>
    <row r="409" spans="1:46" x14ac:dyDescent="0.25">
      <c r="A409" s="73">
        <v>1406</v>
      </c>
      <c r="B409" s="135">
        <f>'Informations personnelles'!C409</f>
        <v>0</v>
      </c>
      <c r="C409" s="147">
        <f>SUMPRODUCT((Parfaites!B409='Abat-Neuf'!C$2:C$181)*('Abat-Neuf'!E$2:G$181=300))</f>
        <v>0</v>
      </c>
      <c r="D409" s="127">
        <f t="shared" si="6"/>
        <v>0</v>
      </c>
      <c r="E409" s="126">
        <f>IFERROR(C409*Données!$X$25+D409*Données!$X$23,"")</f>
        <v>0</v>
      </c>
      <c r="M409">
        <f>IFERROR(SUMPRODUCT((Parfaites!$B409=Sem.01!$C$2:$C$181)*(Sem.01!$E$2:$G$181=300)),"")</f>
        <v>0</v>
      </c>
      <c r="N409" t="str">
        <f>IFERROR(SUMPRODUCT((Parfaites!$B409=[1]Sem!$C$2:$C$181)*([1]Sem!$E$2:$G$181=300)),"")</f>
        <v/>
      </c>
      <c r="O409">
        <f>IFERROR(SUMPRODUCT((Parfaites!$B409=Sem.03!$C$2:$C$181)*(Sem.03!$E$2:$G$181=300)),"")</f>
        <v>0</v>
      </c>
      <c r="P409" t="str">
        <f>IFERROR(SUMPRODUCT((Parfaites!$B409=[2]Sem!$C$2:$C$181)*([2]Sem!$E$2:$G$181=300)),"")</f>
        <v/>
      </c>
      <c r="Q409" t="str">
        <f>IFERROR(SUMPRODUCT((Parfaites!$B409=[3]Sem!$C$2:$C$181)*([3]Sem!$E$2:$G$181=300)),"")</f>
        <v/>
      </c>
      <c r="R409" t="str">
        <f>IFERROR(SUMPRODUCT((Parfaites!$B409=[4]Sem!$C$2:$C$181)*([4]Sem!$E$2:$G$181=300)),"")</f>
        <v/>
      </c>
      <c r="S409" t="str">
        <f>IFERROR(SUMPRODUCT((Parfaites!$B409=[5]Sem!$C$2:$C$181)*([5]Sem!$E$2:$G$181=300)),"")</f>
        <v/>
      </c>
      <c r="T409" t="str">
        <f>IFERROR(SUMPRODUCT((Parfaites!$B409=[17]Sem!$C$2:$C$181)*([17]Sem!$E$2:$G$181=300)),"")</f>
        <v/>
      </c>
      <c r="U409" t="str">
        <f>IFERROR(SUMPRODUCT((Parfaites!$B409=[18]Sem!$C$2:$C$181)*([18]Sem!$E$2:$G$181=300)),"")</f>
        <v/>
      </c>
      <c r="V409" t="str">
        <f>IFERROR(SUMPRODUCT((Parfaites!$B409=[19]Sem!$C$2:$C$181)*([19]Sem!$E$2:$G$181=300)),"")</f>
        <v/>
      </c>
      <c r="W409" t="str">
        <f>IFERROR(SUMPRODUCT((Parfaites!$B409=[20]Sem!$C$2:$C$181)*([20]Sem!$E$2:$G$181=300)),"")</f>
        <v/>
      </c>
      <c r="X409" t="str">
        <f>IFERROR(SUMPRODUCT((Parfaites!$B409=[21]Sem!$C$2:$C$181)*([21]Sem!$E$2:$G$181=300)),"")</f>
        <v/>
      </c>
      <c r="Y409" t="str">
        <f>IFERROR(SUMPRODUCT((Parfaites!$B409=[22]Sem!$C$2:$C$181)*([22]Sem!$E$2:$G$181=300)),"")</f>
        <v/>
      </c>
      <c r="Z409" t="str">
        <f>IFERROR(SUMPRODUCT((Parfaites!$B409=[23]Sem!$C$2:$C$181)*([23]Sem!$E$2:$G$181=300)),"")</f>
        <v/>
      </c>
      <c r="AA409">
        <f>IFERROR(SUMPRODUCT((Parfaites!$B409=Sem.015!$C$2:$C$181)*(Sem.015!$E$2:$G$181=300)),"")</f>
        <v>0</v>
      </c>
      <c r="AB409" t="str">
        <f>IFERROR(SUMPRODUCT((Parfaites!$B409=[24]Sem!$C$2:$C$181)*([24]Sem!$E$2:$G$181=300)),"")</f>
        <v/>
      </c>
      <c r="AC409" t="str">
        <f>IFERROR(SUMPRODUCT((Parfaites!$B409=[25]Sem!$C$2:$C$181)*([25]Sem!$E$2:$G$181=300)),"")</f>
        <v/>
      </c>
      <c r="AD409" t="str">
        <f>IFERROR(SUMPRODUCT((Parfaites!$B409=[26]Sem!$C$2:$C$181)*([26]Sem!$E$2:$G$181=300)),"")</f>
        <v/>
      </c>
      <c r="AE409" t="str">
        <f>IFERROR(SUMPRODUCT((Parfaites!$B409=[27]Sem!$C$2:$C$181)*([27]Sem!$E$2:$G$181=300)),"")</f>
        <v/>
      </c>
      <c r="AF409" t="str">
        <f>IFERROR(SUMPRODUCT((Parfaites!$B409=[28]Sem!$C$2:$C$181)*([28]Sem!$E$2:$G$181=300)),"")</f>
        <v/>
      </c>
      <c r="AG409" t="str">
        <f>IFERROR(SUMPRODUCT((Parfaites!$B409=[29]Sem!$C$2:$C$181)*([29]Sem!$E$2:$G$181=300)),"")</f>
        <v/>
      </c>
      <c r="AH409" t="str">
        <f>IFERROR(SUMPRODUCT((Parfaites!$B409=[16]Sem!$C$2:$C$181)*([16]Sem!$E$2:$G$181=300)),"")</f>
        <v/>
      </c>
      <c r="AI409" t="str">
        <f>IFERROR(SUMPRODUCT((Parfaites!$B409=[15]Sem!$C$2:$C$181)*([15]Sem!$E$2:$G$181=300)),"")</f>
        <v/>
      </c>
      <c r="AJ409" t="str">
        <f>IFERROR(SUMPRODUCT((Parfaites!$B409=[14]Sem!$C$2:$C$181)*([14]Sem!$E$2:$G$181=300)),"")</f>
        <v/>
      </c>
      <c r="AK409" t="str">
        <f>IFERROR(SUMPRODUCT((Parfaites!$B409=[13]Sem!$C$2:$C$181)*([13]Sem!$E$2:$G$181=300)),"")</f>
        <v/>
      </c>
      <c r="AL409" t="str">
        <f>IFERROR(SUMPRODUCT((Parfaites!$B409=[12]Sem!$C$2:$C$181)*([12]Sem!$E$2:$G$181=300)),"")</f>
        <v/>
      </c>
      <c r="AM409" t="str">
        <f>IFERROR(SUMPRODUCT((Parfaites!$B409=[11]Sem!$C$2:$C$181)*([11]Sem!$E$2:$G$181=300)),"")</f>
        <v/>
      </c>
      <c r="AN409" t="str">
        <f>IFERROR(SUMPRODUCT((Parfaites!$B409=[10]Sem!$C$2:$C$181)*([10]Sem!$E$2:$G$181=300)),"")</f>
        <v/>
      </c>
      <c r="AO409" t="str">
        <f>IFERROR(SUMPRODUCT((Parfaites!$B409=[9]Sem!$C$2:$C$181)*([9]Sem!$E$2:$G$181=300)),"")</f>
        <v/>
      </c>
      <c r="AP409">
        <f>IFERROR(SUMPRODUCT((Parfaites!$B409=Sem.030!$C$2:$C$181)*(Sem.030!$E$2:$G$181=300)),"")</f>
        <v>0</v>
      </c>
      <c r="AQ409" t="str">
        <f>IFERROR(SUMPRODUCT((Parfaites!$B409=[8]Sem!$C$2:$C$181)*([8]Sem!$E$2:$G$181=300)),"")</f>
        <v/>
      </c>
      <c r="AR409" t="str">
        <f>IFERROR(SUMPRODUCT((Parfaites!$B409=[7]Sem!$C$2:$C$181)*([7]Sem!$E$2:$G$181=300)),"")</f>
        <v/>
      </c>
      <c r="AS409" t="str">
        <f>IFERROR(SUMPRODUCT((Parfaites!$B409=[6]Sem!$C$2:$C$181)*([6]Sem!$E$2:$G$181=300)),"")</f>
        <v/>
      </c>
      <c r="AT409">
        <f>IFERROR(SUMPRODUCT((Parfaites!$B409=Sem.034!$C$2:$C$181)*(Sem.034!$E$2:$G$181=300)),"")</f>
        <v>0</v>
      </c>
    </row>
    <row r="410" spans="1:46" x14ac:dyDescent="0.25">
      <c r="A410" s="73">
        <v>1407</v>
      </c>
      <c r="B410" s="135">
        <f>'Informations personnelles'!C410</f>
        <v>0</v>
      </c>
      <c r="C410" s="147">
        <f>SUMPRODUCT((Parfaites!B410='Abat-Neuf'!C$2:C$181)*('Abat-Neuf'!E$2:G$181=300))</f>
        <v>0</v>
      </c>
      <c r="D410" s="127">
        <f t="shared" si="6"/>
        <v>0</v>
      </c>
      <c r="E410" s="126">
        <f>IFERROR(C410*Données!$X$25+D410*Données!$X$23,"")</f>
        <v>0</v>
      </c>
      <c r="M410">
        <f>IFERROR(SUMPRODUCT((Parfaites!$B410=Sem.01!$C$2:$C$181)*(Sem.01!$E$2:$G$181=300)),"")</f>
        <v>0</v>
      </c>
      <c r="N410" t="str">
        <f>IFERROR(SUMPRODUCT((Parfaites!$B410=[1]Sem!$C$2:$C$181)*([1]Sem!$E$2:$G$181=300)),"")</f>
        <v/>
      </c>
      <c r="O410">
        <f>IFERROR(SUMPRODUCT((Parfaites!$B410=Sem.03!$C$2:$C$181)*(Sem.03!$E$2:$G$181=300)),"")</f>
        <v>0</v>
      </c>
      <c r="P410" t="str">
        <f>IFERROR(SUMPRODUCT((Parfaites!$B410=[2]Sem!$C$2:$C$181)*([2]Sem!$E$2:$G$181=300)),"")</f>
        <v/>
      </c>
      <c r="Q410" t="str">
        <f>IFERROR(SUMPRODUCT((Parfaites!$B410=[3]Sem!$C$2:$C$181)*([3]Sem!$E$2:$G$181=300)),"")</f>
        <v/>
      </c>
      <c r="R410" t="str">
        <f>IFERROR(SUMPRODUCT((Parfaites!$B410=[4]Sem!$C$2:$C$181)*([4]Sem!$E$2:$G$181=300)),"")</f>
        <v/>
      </c>
      <c r="S410" t="str">
        <f>IFERROR(SUMPRODUCT((Parfaites!$B410=[5]Sem!$C$2:$C$181)*([5]Sem!$E$2:$G$181=300)),"")</f>
        <v/>
      </c>
      <c r="T410" t="str">
        <f>IFERROR(SUMPRODUCT((Parfaites!$B410=[17]Sem!$C$2:$C$181)*([17]Sem!$E$2:$G$181=300)),"")</f>
        <v/>
      </c>
      <c r="U410" t="str">
        <f>IFERROR(SUMPRODUCT((Parfaites!$B410=[18]Sem!$C$2:$C$181)*([18]Sem!$E$2:$G$181=300)),"")</f>
        <v/>
      </c>
      <c r="V410" t="str">
        <f>IFERROR(SUMPRODUCT((Parfaites!$B410=[19]Sem!$C$2:$C$181)*([19]Sem!$E$2:$G$181=300)),"")</f>
        <v/>
      </c>
      <c r="W410" t="str">
        <f>IFERROR(SUMPRODUCT((Parfaites!$B410=[20]Sem!$C$2:$C$181)*([20]Sem!$E$2:$G$181=300)),"")</f>
        <v/>
      </c>
      <c r="X410" t="str">
        <f>IFERROR(SUMPRODUCT((Parfaites!$B410=[21]Sem!$C$2:$C$181)*([21]Sem!$E$2:$G$181=300)),"")</f>
        <v/>
      </c>
      <c r="Y410" t="str">
        <f>IFERROR(SUMPRODUCT((Parfaites!$B410=[22]Sem!$C$2:$C$181)*([22]Sem!$E$2:$G$181=300)),"")</f>
        <v/>
      </c>
      <c r="Z410" t="str">
        <f>IFERROR(SUMPRODUCT((Parfaites!$B410=[23]Sem!$C$2:$C$181)*([23]Sem!$E$2:$G$181=300)),"")</f>
        <v/>
      </c>
      <c r="AA410">
        <f>IFERROR(SUMPRODUCT((Parfaites!$B410=Sem.015!$C$2:$C$181)*(Sem.015!$E$2:$G$181=300)),"")</f>
        <v>0</v>
      </c>
      <c r="AB410" t="str">
        <f>IFERROR(SUMPRODUCT((Parfaites!$B410=[24]Sem!$C$2:$C$181)*([24]Sem!$E$2:$G$181=300)),"")</f>
        <v/>
      </c>
      <c r="AC410" t="str">
        <f>IFERROR(SUMPRODUCT((Parfaites!$B410=[25]Sem!$C$2:$C$181)*([25]Sem!$E$2:$G$181=300)),"")</f>
        <v/>
      </c>
      <c r="AD410" t="str">
        <f>IFERROR(SUMPRODUCT((Parfaites!$B410=[26]Sem!$C$2:$C$181)*([26]Sem!$E$2:$G$181=300)),"")</f>
        <v/>
      </c>
      <c r="AE410" t="str">
        <f>IFERROR(SUMPRODUCT((Parfaites!$B410=[27]Sem!$C$2:$C$181)*([27]Sem!$E$2:$G$181=300)),"")</f>
        <v/>
      </c>
      <c r="AF410" t="str">
        <f>IFERROR(SUMPRODUCT((Parfaites!$B410=[28]Sem!$C$2:$C$181)*([28]Sem!$E$2:$G$181=300)),"")</f>
        <v/>
      </c>
      <c r="AG410" t="str">
        <f>IFERROR(SUMPRODUCT((Parfaites!$B410=[29]Sem!$C$2:$C$181)*([29]Sem!$E$2:$G$181=300)),"")</f>
        <v/>
      </c>
      <c r="AH410" t="str">
        <f>IFERROR(SUMPRODUCT((Parfaites!$B410=[16]Sem!$C$2:$C$181)*([16]Sem!$E$2:$G$181=300)),"")</f>
        <v/>
      </c>
      <c r="AI410" t="str">
        <f>IFERROR(SUMPRODUCT((Parfaites!$B410=[15]Sem!$C$2:$C$181)*([15]Sem!$E$2:$G$181=300)),"")</f>
        <v/>
      </c>
      <c r="AJ410" t="str">
        <f>IFERROR(SUMPRODUCT((Parfaites!$B410=[14]Sem!$C$2:$C$181)*([14]Sem!$E$2:$G$181=300)),"")</f>
        <v/>
      </c>
      <c r="AK410" t="str">
        <f>IFERROR(SUMPRODUCT((Parfaites!$B410=[13]Sem!$C$2:$C$181)*([13]Sem!$E$2:$G$181=300)),"")</f>
        <v/>
      </c>
      <c r="AL410" t="str">
        <f>IFERROR(SUMPRODUCT((Parfaites!$B410=[12]Sem!$C$2:$C$181)*([12]Sem!$E$2:$G$181=300)),"")</f>
        <v/>
      </c>
      <c r="AM410" t="str">
        <f>IFERROR(SUMPRODUCT((Parfaites!$B410=[11]Sem!$C$2:$C$181)*([11]Sem!$E$2:$G$181=300)),"")</f>
        <v/>
      </c>
      <c r="AN410" t="str">
        <f>IFERROR(SUMPRODUCT((Parfaites!$B410=[10]Sem!$C$2:$C$181)*([10]Sem!$E$2:$G$181=300)),"")</f>
        <v/>
      </c>
      <c r="AO410" t="str">
        <f>IFERROR(SUMPRODUCT((Parfaites!$B410=[9]Sem!$C$2:$C$181)*([9]Sem!$E$2:$G$181=300)),"")</f>
        <v/>
      </c>
      <c r="AP410">
        <f>IFERROR(SUMPRODUCT((Parfaites!$B410=Sem.030!$C$2:$C$181)*(Sem.030!$E$2:$G$181=300)),"")</f>
        <v>0</v>
      </c>
      <c r="AQ410" t="str">
        <f>IFERROR(SUMPRODUCT((Parfaites!$B410=[8]Sem!$C$2:$C$181)*([8]Sem!$E$2:$G$181=300)),"")</f>
        <v/>
      </c>
      <c r="AR410" t="str">
        <f>IFERROR(SUMPRODUCT((Parfaites!$B410=[7]Sem!$C$2:$C$181)*([7]Sem!$E$2:$G$181=300)),"")</f>
        <v/>
      </c>
      <c r="AS410" t="str">
        <f>IFERROR(SUMPRODUCT((Parfaites!$B410=[6]Sem!$C$2:$C$181)*([6]Sem!$E$2:$G$181=300)),"")</f>
        <v/>
      </c>
      <c r="AT410">
        <f>IFERROR(SUMPRODUCT((Parfaites!$B410=Sem.034!$C$2:$C$181)*(Sem.034!$E$2:$G$181=300)),"")</f>
        <v>0</v>
      </c>
    </row>
    <row r="411" spans="1:46" x14ac:dyDescent="0.25">
      <c r="A411" s="73">
        <v>1408</v>
      </c>
      <c r="B411" s="135">
        <f>'Informations personnelles'!C411</f>
        <v>0</v>
      </c>
      <c r="C411" s="147">
        <f>SUMPRODUCT((Parfaites!B411='Abat-Neuf'!C$2:C$181)*('Abat-Neuf'!E$2:G$181=300))</f>
        <v>0</v>
      </c>
      <c r="D411" s="127">
        <f t="shared" si="6"/>
        <v>0</v>
      </c>
      <c r="E411" s="126">
        <f>IFERROR(C411*Données!$X$25+D411*Données!$X$23,"")</f>
        <v>0</v>
      </c>
      <c r="M411">
        <f>IFERROR(SUMPRODUCT((Parfaites!$B411=Sem.01!$C$2:$C$181)*(Sem.01!$E$2:$G$181=300)),"")</f>
        <v>0</v>
      </c>
      <c r="N411" t="str">
        <f>IFERROR(SUMPRODUCT((Parfaites!$B411=[1]Sem!$C$2:$C$181)*([1]Sem!$E$2:$G$181=300)),"")</f>
        <v/>
      </c>
      <c r="O411">
        <f>IFERROR(SUMPRODUCT((Parfaites!$B411=Sem.03!$C$2:$C$181)*(Sem.03!$E$2:$G$181=300)),"")</f>
        <v>0</v>
      </c>
      <c r="P411" t="str">
        <f>IFERROR(SUMPRODUCT((Parfaites!$B411=[2]Sem!$C$2:$C$181)*([2]Sem!$E$2:$G$181=300)),"")</f>
        <v/>
      </c>
      <c r="Q411" t="str">
        <f>IFERROR(SUMPRODUCT((Parfaites!$B411=[3]Sem!$C$2:$C$181)*([3]Sem!$E$2:$G$181=300)),"")</f>
        <v/>
      </c>
      <c r="R411" t="str">
        <f>IFERROR(SUMPRODUCT((Parfaites!$B411=[4]Sem!$C$2:$C$181)*([4]Sem!$E$2:$G$181=300)),"")</f>
        <v/>
      </c>
      <c r="S411" t="str">
        <f>IFERROR(SUMPRODUCT((Parfaites!$B411=[5]Sem!$C$2:$C$181)*([5]Sem!$E$2:$G$181=300)),"")</f>
        <v/>
      </c>
      <c r="T411" t="str">
        <f>IFERROR(SUMPRODUCT((Parfaites!$B411=[17]Sem!$C$2:$C$181)*([17]Sem!$E$2:$G$181=300)),"")</f>
        <v/>
      </c>
      <c r="U411" t="str">
        <f>IFERROR(SUMPRODUCT((Parfaites!$B411=[18]Sem!$C$2:$C$181)*([18]Sem!$E$2:$G$181=300)),"")</f>
        <v/>
      </c>
      <c r="V411" t="str">
        <f>IFERROR(SUMPRODUCT((Parfaites!$B411=[19]Sem!$C$2:$C$181)*([19]Sem!$E$2:$G$181=300)),"")</f>
        <v/>
      </c>
      <c r="W411" t="str">
        <f>IFERROR(SUMPRODUCT((Parfaites!$B411=[20]Sem!$C$2:$C$181)*([20]Sem!$E$2:$G$181=300)),"")</f>
        <v/>
      </c>
      <c r="X411" t="str">
        <f>IFERROR(SUMPRODUCT((Parfaites!$B411=[21]Sem!$C$2:$C$181)*([21]Sem!$E$2:$G$181=300)),"")</f>
        <v/>
      </c>
      <c r="Y411" t="str">
        <f>IFERROR(SUMPRODUCT((Parfaites!$B411=[22]Sem!$C$2:$C$181)*([22]Sem!$E$2:$G$181=300)),"")</f>
        <v/>
      </c>
      <c r="Z411" t="str">
        <f>IFERROR(SUMPRODUCT((Parfaites!$B411=[23]Sem!$C$2:$C$181)*([23]Sem!$E$2:$G$181=300)),"")</f>
        <v/>
      </c>
      <c r="AA411">
        <f>IFERROR(SUMPRODUCT((Parfaites!$B411=Sem.015!$C$2:$C$181)*(Sem.015!$E$2:$G$181=300)),"")</f>
        <v>0</v>
      </c>
      <c r="AB411" t="str">
        <f>IFERROR(SUMPRODUCT((Parfaites!$B411=[24]Sem!$C$2:$C$181)*([24]Sem!$E$2:$G$181=300)),"")</f>
        <v/>
      </c>
      <c r="AC411" t="str">
        <f>IFERROR(SUMPRODUCT((Parfaites!$B411=[25]Sem!$C$2:$C$181)*([25]Sem!$E$2:$G$181=300)),"")</f>
        <v/>
      </c>
      <c r="AD411" t="str">
        <f>IFERROR(SUMPRODUCT((Parfaites!$B411=[26]Sem!$C$2:$C$181)*([26]Sem!$E$2:$G$181=300)),"")</f>
        <v/>
      </c>
      <c r="AE411" t="str">
        <f>IFERROR(SUMPRODUCT((Parfaites!$B411=[27]Sem!$C$2:$C$181)*([27]Sem!$E$2:$G$181=300)),"")</f>
        <v/>
      </c>
      <c r="AF411" t="str">
        <f>IFERROR(SUMPRODUCT((Parfaites!$B411=[28]Sem!$C$2:$C$181)*([28]Sem!$E$2:$G$181=300)),"")</f>
        <v/>
      </c>
      <c r="AG411" t="str">
        <f>IFERROR(SUMPRODUCT((Parfaites!$B411=[29]Sem!$C$2:$C$181)*([29]Sem!$E$2:$G$181=300)),"")</f>
        <v/>
      </c>
      <c r="AH411" t="str">
        <f>IFERROR(SUMPRODUCT((Parfaites!$B411=[16]Sem!$C$2:$C$181)*([16]Sem!$E$2:$G$181=300)),"")</f>
        <v/>
      </c>
      <c r="AI411" t="str">
        <f>IFERROR(SUMPRODUCT((Parfaites!$B411=[15]Sem!$C$2:$C$181)*([15]Sem!$E$2:$G$181=300)),"")</f>
        <v/>
      </c>
      <c r="AJ411" t="str">
        <f>IFERROR(SUMPRODUCT((Parfaites!$B411=[14]Sem!$C$2:$C$181)*([14]Sem!$E$2:$G$181=300)),"")</f>
        <v/>
      </c>
      <c r="AK411" t="str">
        <f>IFERROR(SUMPRODUCT((Parfaites!$B411=[13]Sem!$C$2:$C$181)*([13]Sem!$E$2:$G$181=300)),"")</f>
        <v/>
      </c>
      <c r="AL411" t="str">
        <f>IFERROR(SUMPRODUCT((Parfaites!$B411=[12]Sem!$C$2:$C$181)*([12]Sem!$E$2:$G$181=300)),"")</f>
        <v/>
      </c>
      <c r="AM411" t="str">
        <f>IFERROR(SUMPRODUCT((Parfaites!$B411=[11]Sem!$C$2:$C$181)*([11]Sem!$E$2:$G$181=300)),"")</f>
        <v/>
      </c>
      <c r="AN411" t="str">
        <f>IFERROR(SUMPRODUCT((Parfaites!$B411=[10]Sem!$C$2:$C$181)*([10]Sem!$E$2:$G$181=300)),"")</f>
        <v/>
      </c>
      <c r="AO411" t="str">
        <f>IFERROR(SUMPRODUCT((Parfaites!$B411=[9]Sem!$C$2:$C$181)*([9]Sem!$E$2:$G$181=300)),"")</f>
        <v/>
      </c>
      <c r="AP411">
        <f>IFERROR(SUMPRODUCT((Parfaites!$B411=Sem.030!$C$2:$C$181)*(Sem.030!$E$2:$G$181=300)),"")</f>
        <v>0</v>
      </c>
      <c r="AQ411" t="str">
        <f>IFERROR(SUMPRODUCT((Parfaites!$B411=[8]Sem!$C$2:$C$181)*([8]Sem!$E$2:$G$181=300)),"")</f>
        <v/>
      </c>
      <c r="AR411" t="str">
        <f>IFERROR(SUMPRODUCT((Parfaites!$B411=[7]Sem!$C$2:$C$181)*([7]Sem!$E$2:$G$181=300)),"")</f>
        <v/>
      </c>
      <c r="AS411" t="str">
        <f>IFERROR(SUMPRODUCT((Parfaites!$B411=[6]Sem!$C$2:$C$181)*([6]Sem!$E$2:$G$181=300)),"")</f>
        <v/>
      </c>
      <c r="AT411">
        <f>IFERROR(SUMPRODUCT((Parfaites!$B411=Sem.034!$C$2:$C$181)*(Sem.034!$E$2:$G$181=300)),"")</f>
        <v>0</v>
      </c>
    </row>
    <row r="412" spans="1:46" x14ac:dyDescent="0.25">
      <c r="A412" s="73">
        <v>1409</v>
      </c>
      <c r="B412" s="135">
        <f>'Informations personnelles'!C412</f>
        <v>0</v>
      </c>
      <c r="C412" s="147">
        <f>SUMPRODUCT((Parfaites!B412='Abat-Neuf'!C$2:C$181)*('Abat-Neuf'!E$2:G$181=300))</f>
        <v>0</v>
      </c>
      <c r="D412" s="127">
        <f t="shared" si="6"/>
        <v>0</v>
      </c>
      <c r="E412" s="126">
        <f>IFERROR(C412*Données!$X$25+D412*Données!$X$23,"")</f>
        <v>0</v>
      </c>
      <c r="M412">
        <f>IFERROR(SUMPRODUCT((Parfaites!$B412=Sem.01!$C$2:$C$181)*(Sem.01!$E$2:$G$181=300)),"")</f>
        <v>0</v>
      </c>
      <c r="N412" t="str">
        <f>IFERROR(SUMPRODUCT((Parfaites!$B412=[1]Sem!$C$2:$C$181)*([1]Sem!$E$2:$G$181=300)),"")</f>
        <v/>
      </c>
      <c r="O412">
        <f>IFERROR(SUMPRODUCT((Parfaites!$B412=Sem.03!$C$2:$C$181)*(Sem.03!$E$2:$G$181=300)),"")</f>
        <v>0</v>
      </c>
      <c r="P412" t="str">
        <f>IFERROR(SUMPRODUCT((Parfaites!$B412=[2]Sem!$C$2:$C$181)*([2]Sem!$E$2:$G$181=300)),"")</f>
        <v/>
      </c>
      <c r="Q412" t="str">
        <f>IFERROR(SUMPRODUCT((Parfaites!$B412=[3]Sem!$C$2:$C$181)*([3]Sem!$E$2:$G$181=300)),"")</f>
        <v/>
      </c>
      <c r="R412" t="str">
        <f>IFERROR(SUMPRODUCT((Parfaites!$B412=[4]Sem!$C$2:$C$181)*([4]Sem!$E$2:$G$181=300)),"")</f>
        <v/>
      </c>
      <c r="S412" t="str">
        <f>IFERROR(SUMPRODUCT((Parfaites!$B412=[5]Sem!$C$2:$C$181)*([5]Sem!$E$2:$G$181=300)),"")</f>
        <v/>
      </c>
      <c r="T412" t="str">
        <f>IFERROR(SUMPRODUCT((Parfaites!$B412=[17]Sem!$C$2:$C$181)*([17]Sem!$E$2:$G$181=300)),"")</f>
        <v/>
      </c>
      <c r="U412" t="str">
        <f>IFERROR(SUMPRODUCT((Parfaites!$B412=[18]Sem!$C$2:$C$181)*([18]Sem!$E$2:$G$181=300)),"")</f>
        <v/>
      </c>
      <c r="V412" t="str">
        <f>IFERROR(SUMPRODUCT((Parfaites!$B412=[19]Sem!$C$2:$C$181)*([19]Sem!$E$2:$G$181=300)),"")</f>
        <v/>
      </c>
      <c r="W412" t="str">
        <f>IFERROR(SUMPRODUCT((Parfaites!$B412=[20]Sem!$C$2:$C$181)*([20]Sem!$E$2:$G$181=300)),"")</f>
        <v/>
      </c>
      <c r="X412" t="str">
        <f>IFERROR(SUMPRODUCT((Parfaites!$B412=[21]Sem!$C$2:$C$181)*([21]Sem!$E$2:$G$181=300)),"")</f>
        <v/>
      </c>
      <c r="Y412" t="str">
        <f>IFERROR(SUMPRODUCT((Parfaites!$B412=[22]Sem!$C$2:$C$181)*([22]Sem!$E$2:$G$181=300)),"")</f>
        <v/>
      </c>
      <c r="Z412" t="str">
        <f>IFERROR(SUMPRODUCT((Parfaites!$B412=[23]Sem!$C$2:$C$181)*([23]Sem!$E$2:$G$181=300)),"")</f>
        <v/>
      </c>
      <c r="AA412">
        <f>IFERROR(SUMPRODUCT((Parfaites!$B412=Sem.015!$C$2:$C$181)*(Sem.015!$E$2:$G$181=300)),"")</f>
        <v>0</v>
      </c>
      <c r="AB412" t="str">
        <f>IFERROR(SUMPRODUCT((Parfaites!$B412=[24]Sem!$C$2:$C$181)*([24]Sem!$E$2:$G$181=300)),"")</f>
        <v/>
      </c>
      <c r="AC412" t="str">
        <f>IFERROR(SUMPRODUCT((Parfaites!$B412=[25]Sem!$C$2:$C$181)*([25]Sem!$E$2:$G$181=300)),"")</f>
        <v/>
      </c>
      <c r="AD412" t="str">
        <f>IFERROR(SUMPRODUCT((Parfaites!$B412=[26]Sem!$C$2:$C$181)*([26]Sem!$E$2:$G$181=300)),"")</f>
        <v/>
      </c>
      <c r="AE412" t="str">
        <f>IFERROR(SUMPRODUCT((Parfaites!$B412=[27]Sem!$C$2:$C$181)*([27]Sem!$E$2:$G$181=300)),"")</f>
        <v/>
      </c>
      <c r="AF412" t="str">
        <f>IFERROR(SUMPRODUCT((Parfaites!$B412=[28]Sem!$C$2:$C$181)*([28]Sem!$E$2:$G$181=300)),"")</f>
        <v/>
      </c>
      <c r="AG412" t="str">
        <f>IFERROR(SUMPRODUCT((Parfaites!$B412=[29]Sem!$C$2:$C$181)*([29]Sem!$E$2:$G$181=300)),"")</f>
        <v/>
      </c>
      <c r="AH412" t="str">
        <f>IFERROR(SUMPRODUCT((Parfaites!$B412=[16]Sem!$C$2:$C$181)*([16]Sem!$E$2:$G$181=300)),"")</f>
        <v/>
      </c>
      <c r="AI412" t="str">
        <f>IFERROR(SUMPRODUCT((Parfaites!$B412=[15]Sem!$C$2:$C$181)*([15]Sem!$E$2:$G$181=300)),"")</f>
        <v/>
      </c>
      <c r="AJ412" t="str">
        <f>IFERROR(SUMPRODUCT((Parfaites!$B412=[14]Sem!$C$2:$C$181)*([14]Sem!$E$2:$G$181=300)),"")</f>
        <v/>
      </c>
      <c r="AK412" t="str">
        <f>IFERROR(SUMPRODUCT((Parfaites!$B412=[13]Sem!$C$2:$C$181)*([13]Sem!$E$2:$G$181=300)),"")</f>
        <v/>
      </c>
      <c r="AL412" t="str">
        <f>IFERROR(SUMPRODUCT((Parfaites!$B412=[12]Sem!$C$2:$C$181)*([12]Sem!$E$2:$G$181=300)),"")</f>
        <v/>
      </c>
      <c r="AM412" t="str">
        <f>IFERROR(SUMPRODUCT((Parfaites!$B412=[11]Sem!$C$2:$C$181)*([11]Sem!$E$2:$G$181=300)),"")</f>
        <v/>
      </c>
      <c r="AN412" t="str">
        <f>IFERROR(SUMPRODUCT((Parfaites!$B412=[10]Sem!$C$2:$C$181)*([10]Sem!$E$2:$G$181=300)),"")</f>
        <v/>
      </c>
      <c r="AO412" t="str">
        <f>IFERROR(SUMPRODUCT((Parfaites!$B412=[9]Sem!$C$2:$C$181)*([9]Sem!$E$2:$G$181=300)),"")</f>
        <v/>
      </c>
      <c r="AP412">
        <f>IFERROR(SUMPRODUCT((Parfaites!$B412=Sem.030!$C$2:$C$181)*(Sem.030!$E$2:$G$181=300)),"")</f>
        <v>0</v>
      </c>
      <c r="AQ412" t="str">
        <f>IFERROR(SUMPRODUCT((Parfaites!$B412=[8]Sem!$C$2:$C$181)*([8]Sem!$E$2:$G$181=300)),"")</f>
        <v/>
      </c>
      <c r="AR412" t="str">
        <f>IFERROR(SUMPRODUCT((Parfaites!$B412=[7]Sem!$C$2:$C$181)*([7]Sem!$E$2:$G$181=300)),"")</f>
        <v/>
      </c>
      <c r="AS412" t="str">
        <f>IFERROR(SUMPRODUCT((Parfaites!$B412=[6]Sem!$C$2:$C$181)*([6]Sem!$E$2:$G$181=300)),"")</f>
        <v/>
      </c>
      <c r="AT412">
        <f>IFERROR(SUMPRODUCT((Parfaites!$B412=Sem.034!$C$2:$C$181)*(Sem.034!$E$2:$G$181=300)),"")</f>
        <v>0</v>
      </c>
    </row>
    <row r="413" spans="1:46" x14ac:dyDescent="0.25">
      <c r="A413" s="73">
        <v>1410</v>
      </c>
      <c r="B413" s="135">
        <f>'Informations personnelles'!C413</f>
        <v>0</v>
      </c>
      <c r="C413" s="147">
        <f>SUMPRODUCT((Parfaites!B413='Abat-Neuf'!C$2:C$181)*('Abat-Neuf'!E$2:G$181=300))</f>
        <v>0</v>
      </c>
      <c r="D413" s="127">
        <f t="shared" si="6"/>
        <v>0</v>
      </c>
      <c r="E413" s="126">
        <f>IFERROR(C413*Données!$X$25+D413*Données!$X$23,"")</f>
        <v>0</v>
      </c>
      <c r="M413">
        <f>IFERROR(SUMPRODUCT((Parfaites!$B413=Sem.01!$C$2:$C$181)*(Sem.01!$E$2:$G$181=300)),"")</f>
        <v>0</v>
      </c>
      <c r="N413" t="str">
        <f>IFERROR(SUMPRODUCT((Parfaites!$B413=[1]Sem!$C$2:$C$181)*([1]Sem!$E$2:$G$181=300)),"")</f>
        <v/>
      </c>
      <c r="O413">
        <f>IFERROR(SUMPRODUCT((Parfaites!$B413=Sem.03!$C$2:$C$181)*(Sem.03!$E$2:$G$181=300)),"")</f>
        <v>0</v>
      </c>
      <c r="P413" t="str">
        <f>IFERROR(SUMPRODUCT((Parfaites!$B413=[2]Sem!$C$2:$C$181)*([2]Sem!$E$2:$G$181=300)),"")</f>
        <v/>
      </c>
      <c r="Q413" t="str">
        <f>IFERROR(SUMPRODUCT((Parfaites!$B413=[3]Sem!$C$2:$C$181)*([3]Sem!$E$2:$G$181=300)),"")</f>
        <v/>
      </c>
      <c r="R413" t="str">
        <f>IFERROR(SUMPRODUCT((Parfaites!$B413=[4]Sem!$C$2:$C$181)*([4]Sem!$E$2:$G$181=300)),"")</f>
        <v/>
      </c>
      <c r="S413" t="str">
        <f>IFERROR(SUMPRODUCT((Parfaites!$B413=[5]Sem!$C$2:$C$181)*([5]Sem!$E$2:$G$181=300)),"")</f>
        <v/>
      </c>
      <c r="T413" t="str">
        <f>IFERROR(SUMPRODUCT((Parfaites!$B413=[17]Sem!$C$2:$C$181)*([17]Sem!$E$2:$G$181=300)),"")</f>
        <v/>
      </c>
      <c r="U413" t="str">
        <f>IFERROR(SUMPRODUCT((Parfaites!$B413=[18]Sem!$C$2:$C$181)*([18]Sem!$E$2:$G$181=300)),"")</f>
        <v/>
      </c>
      <c r="V413" t="str">
        <f>IFERROR(SUMPRODUCT((Parfaites!$B413=[19]Sem!$C$2:$C$181)*([19]Sem!$E$2:$G$181=300)),"")</f>
        <v/>
      </c>
      <c r="W413" t="str">
        <f>IFERROR(SUMPRODUCT((Parfaites!$B413=[20]Sem!$C$2:$C$181)*([20]Sem!$E$2:$G$181=300)),"")</f>
        <v/>
      </c>
      <c r="X413" t="str">
        <f>IFERROR(SUMPRODUCT((Parfaites!$B413=[21]Sem!$C$2:$C$181)*([21]Sem!$E$2:$G$181=300)),"")</f>
        <v/>
      </c>
      <c r="Y413" t="str">
        <f>IFERROR(SUMPRODUCT((Parfaites!$B413=[22]Sem!$C$2:$C$181)*([22]Sem!$E$2:$G$181=300)),"")</f>
        <v/>
      </c>
      <c r="Z413" t="str">
        <f>IFERROR(SUMPRODUCT((Parfaites!$B413=[23]Sem!$C$2:$C$181)*([23]Sem!$E$2:$G$181=300)),"")</f>
        <v/>
      </c>
      <c r="AA413">
        <f>IFERROR(SUMPRODUCT((Parfaites!$B413=Sem.015!$C$2:$C$181)*(Sem.015!$E$2:$G$181=300)),"")</f>
        <v>0</v>
      </c>
      <c r="AB413" t="str">
        <f>IFERROR(SUMPRODUCT((Parfaites!$B413=[24]Sem!$C$2:$C$181)*([24]Sem!$E$2:$G$181=300)),"")</f>
        <v/>
      </c>
      <c r="AC413" t="str">
        <f>IFERROR(SUMPRODUCT((Parfaites!$B413=[25]Sem!$C$2:$C$181)*([25]Sem!$E$2:$G$181=300)),"")</f>
        <v/>
      </c>
      <c r="AD413" t="str">
        <f>IFERROR(SUMPRODUCT((Parfaites!$B413=[26]Sem!$C$2:$C$181)*([26]Sem!$E$2:$G$181=300)),"")</f>
        <v/>
      </c>
      <c r="AE413" t="str">
        <f>IFERROR(SUMPRODUCT((Parfaites!$B413=[27]Sem!$C$2:$C$181)*([27]Sem!$E$2:$G$181=300)),"")</f>
        <v/>
      </c>
      <c r="AF413" t="str">
        <f>IFERROR(SUMPRODUCT((Parfaites!$B413=[28]Sem!$C$2:$C$181)*([28]Sem!$E$2:$G$181=300)),"")</f>
        <v/>
      </c>
      <c r="AG413" t="str">
        <f>IFERROR(SUMPRODUCT((Parfaites!$B413=[29]Sem!$C$2:$C$181)*([29]Sem!$E$2:$G$181=300)),"")</f>
        <v/>
      </c>
      <c r="AH413" t="str">
        <f>IFERROR(SUMPRODUCT((Parfaites!$B413=[16]Sem!$C$2:$C$181)*([16]Sem!$E$2:$G$181=300)),"")</f>
        <v/>
      </c>
      <c r="AI413" t="str">
        <f>IFERROR(SUMPRODUCT((Parfaites!$B413=[15]Sem!$C$2:$C$181)*([15]Sem!$E$2:$G$181=300)),"")</f>
        <v/>
      </c>
      <c r="AJ413" t="str">
        <f>IFERROR(SUMPRODUCT((Parfaites!$B413=[14]Sem!$C$2:$C$181)*([14]Sem!$E$2:$G$181=300)),"")</f>
        <v/>
      </c>
      <c r="AK413" t="str">
        <f>IFERROR(SUMPRODUCT((Parfaites!$B413=[13]Sem!$C$2:$C$181)*([13]Sem!$E$2:$G$181=300)),"")</f>
        <v/>
      </c>
      <c r="AL413" t="str">
        <f>IFERROR(SUMPRODUCT((Parfaites!$B413=[12]Sem!$C$2:$C$181)*([12]Sem!$E$2:$G$181=300)),"")</f>
        <v/>
      </c>
      <c r="AM413" t="str">
        <f>IFERROR(SUMPRODUCT((Parfaites!$B413=[11]Sem!$C$2:$C$181)*([11]Sem!$E$2:$G$181=300)),"")</f>
        <v/>
      </c>
      <c r="AN413" t="str">
        <f>IFERROR(SUMPRODUCT((Parfaites!$B413=[10]Sem!$C$2:$C$181)*([10]Sem!$E$2:$G$181=300)),"")</f>
        <v/>
      </c>
      <c r="AO413" t="str">
        <f>IFERROR(SUMPRODUCT((Parfaites!$B413=[9]Sem!$C$2:$C$181)*([9]Sem!$E$2:$G$181=300)),"")</f>
        <v/>
      </c>
      <c r="AP413">
        <f>IFERROR(SUMPRODUCT((Parfaites!$B413=Sem.030!$C$2:$C$181)*(Sem.030!$E$2:$G$181=300)),"")</f>
        <v>0</v>
      </c>
      <c r="AQ413" t="str">
        <f>IFERROR(SUMPRODUCT((Parfaites!$B413=[8]Sem!$C$2:$C$181)*([8]Sem!$E$2:$G$181=300)),"")</f>
        <v/>
      </c>
      <c r="AR413" t="str">
        <f>IFERROR(SUMPRODUCT((Parfaites!$B413=[7]Sem!$C$2:$C$181)*([7]Sem!$E$2:$G$181=300)),"")</f>
        <v/>
      </c>
      <c r="AS413" t="str">
        <f>IFERROR(SUMPRODUCT((Parfaites!$B413=[6]Sem!$C$2:$C$181)*([6]Sem!$E$2:$G$181=300)),"")</f>
        <v/>
      </c>
      <c r="AT413">
        <f>IFERROR(SUMPRODUCT((Parfaites!$B413=Sem.034!$C$2:$C$181)*(Sem.034!$E$2:$G$181=300)),"")</f>
        <v>0</v>
      </c>
    </row>
    <row r="414" spans="1:46" x14ac:dyDescent="0.25">
      <c r="A414" s="73">
        <v>1411</v>
      </c>
      <c r="B414" s="135">
        <f>'Informations personnelles'!C414</f>
        <v>0</v>
      </c>
      <c r="C414" s="147">
        <f>SUMPRODUCT((Parfaites!B414='Abat-Neuf'!C$2:C$181)*('Abat-Neuf'!E$2:G$181=300))</f>
        <v>0</v>
      </c>
      <c r="D414" s="127">
        <f t="shared" si="6"/>
        <v>0</v>
      </c>
      <c r="E414" s="126">
        <f>IFERROR(C414*Données!$X$25+D414*Données!$X$23,"")</f>
        <v>0</v>
      </c>
      <c r="M414">
        <f>IFERROR(SUMPRODUCT((Parfaites!$B414=Sem.01!$C$2:$C$181)*(Sem.01!$E$2:$G$181=300)),"")</f>
        <v>0</v>
      </c>
      <c r="N414" t="str">
        <f>IFERROR(SUMPRODUCT((Parfaites!$B414=[1]Sem!$C$2:$C$181)*([1]Sem!$E$2:$G$181=300)),"")</f>
        <v/>
      </c>
      <c r="O414">
        <f>IFERROR(SUMPRODUCT((Parfaites!$B414=Sem.03!$C$2:$C$181)*(Sem.03!$E$2:$G$181=300)),"")</f>
        <v>0</v>
      </c>
      <c r="P414" t="str">
        <f>IFERROR(SUMPRODUCT((Parfaites!$B414=[2]Sem!$C$2:$C$181)*([2]Sem!$E$2:$G$181=300)),"")</f>
        <v/>
      </c>
      <c r="Q414" t="str">
        <f>IFERROR(SUMPRODUCT((Parfaites!$B414=[3]Sem!$C$2:$C$181)*([3]Sem!$E$2:$G$181=300)),"")</f>
        <v/>
      </c>
      <c r="R414" t="str">
        <f>IFERROR(SUMPRODUCT((Parfaites!$B414=[4]Sem!$C$2:$C$181)*([4]Sem!$E$2:$G$181=300)),"")</f>
        <v/>
      </c>
      <c r="S414" t="str">
        <f>IFERROR(SUMPRODUCT((Parfaites!$B414=[5]Sem!$C$2:$C$181)*([5]Sem!$E$2:$G$181=300)),"")</f>
        <v/>
      </c>
      <c r="T414" t="str">
        <f>IFERROR(SUMPRODUCT((Parfaites!$B414=[17]Sem!$C$2:$C$181)*([17]Sem!$E$2:$G$181=300)),"")</f>
        <v/>
      </c>
      <c r="U414" t="str">
        <f>IFERROR(SUMPRODUCT((Parfaites!$B414=[18]Sem!$C$2:$C$181)*([18]Sem!$E$2:$G$181=300)),"")</f>
        <v/>
      </c>
      <c r="V414" t="str">
        <f>IFERROR(SUMPRODUCT((Parfaites!$B414=[19]Sem!$C$2:$C$181)*([19]Sem!$E$2:$G$181=300)),"")</f>
        <v/>
      </c>
      <c r="W414" t="str">
        <f>IFERROR(SUMPRODUCT((Parfaites!$B414=[20]Sem!$C$2:$C$181)*([20]Sem!$E$2:$G$181=300)),"")</f>
        <v/>
      </c>
      <c r="X414" t="str">
        <f>IFERROR(SUMPRODUCT((Parfaites!$B414=[21]Sem!$C$2:$C$181)*([21]Sem!$E$2:$G$181=300)),"")</f>
        <v/>
      </c>
      <c r="Y414" t="str">
        <f>IFERROR(SUMPRODUCT((Parfaites!$B414=[22]Sem!$C$2:$C$181)*([22]Sem!$E$2:$G$181=300)),"")</f>
        <v/>
      </c>
      <c r="Z414" t="str">
        <f>IFERROR(SUMPRODUCT((Parfaites!$B414=[23]Sem!$C$2:$C$181)*([23]Sem!$E$2:$G$181=300)),"")</f>
        <v/>
      </c>
      <c r="AA414">
        <f>IFERROR(SUMPRODUCT((Parfaites!$B414=Sem.015!$C$2:$C$181)*(Sem.015!$E$2:$G$181=300)),"")</f>
        <v>0</v>
      </c>
      <c r="AB414" t="str">
        <f>IFERROR(SUMPRODUCT((Parfaites!$B414=[24]Sem!$C$2:$C$181)*([24]Sem!$E$2:$G$181=300)),"")</f>
        <v/>
      </c>
      <c r="AC414" t="str">
        <f>IFERROR(SUMPRODUCT((Parfaites!$B414=[25]Sem!$C$2:$C$181)*([25]Sem!$E$2:$G$181=300)),"")</f>
        <v/>
      </c>
      <c r="AD414" t="str">
        <f>IFERROR(SUMPRODUCT((Parfaites!$B414=[26]Sem!$C$2:$C$181)*([26]Sem!$E$2:$G$181=300)),"")</f>
        <v/>
      </c>
      <c r="AE414" t="str">
        <f>IFERROR(SUMPRODUCT((Parfaites!$B414=[27]Sem!$C$2:$C$181)*([27]Sem!$E$2:$G$181=300)),"")</f>
        <v/>
      </c>
      <c r="AF414" t="str">
        <f>IFERROR(SUMPRODUCT((Parfaites!$B414=[28]Sem!$C$2:$C$181)*([28]Sem!$E$2:$G$181=300)),"")</f>
        <v/>
      </c>
      <c r="AG414" t="str">
        <f>IFERROR(SUMPRODUCT((Parfaites!$B414=[29]Sem!$C$2:$C$181)*([29]Sem!$E$2:$G$181=300)),"")</f>
        <v/>
      </c>
      <c r="AH414" t="str">
        <f>IFERROR(SUMPRODUCT((Parfaites!$B414=[16]Sem!$C$2:$C$181)*([16]Sem!$E$2:$G$181=300)),"")</f>
        <v/>
      </c>
      <c r="AI414" t="str">
        <f>IFERROR(SUMPRODUCT((Parfaites!$B414=[15]Sem!$C$2:$C$181)*([15]Sem!$E$2:$G$181=300)),"")</f>
        <v/>
      </c>
      <c r="AJ414" t="str">
        <f>IFERROR(SUMPRODUCT((Parfaites!$B414=[14]Sem!$C$2:$C$181)*([14]Sem!$E$2:$G$181=300)),"")</f>
        <v/>
      </c>
      <c r="AK414" t="str">
        <f>IFERROR(SUMPRODUCT((Parfaites!$B414=[13]Sem!$C$2:$C$181)*([13]Sem!$E$2:$G$181=300)),"")</f>
        <v/>
      </c>
      <c r="AL414" t="str">
        <f>IFERROR(SUMPRODUCT((Parfaites!$B414=[12]Sem!$C$2:$C$181)*([12]Sem!$E$2:$G$181=300)),"")</f>
        <v/>
      </c>
      <c r="AM414" t="str">
        <f>IFERROR(SUMPRODUCT((Parfaites!$B414=[11]Sem!$C$2:$C$181)*([11]Sem!$E$2:$G$181=300)),"")</f>
        <v/>
      </c>
      <c r="AN414" t="str">
        <f>IFERROR(SUMPRODUCT((Parfaites!$B414=[10]Sem!$C$2:$C$181)*([10]Sem!$E$2:$G$181=300)),"")</f>
        <v/>
      </c>
      <c r="AO414" t="str">
        <f>IFERROR(SUMPRODUCT((Parfaites!$B414=[9]Sem!$C$2:$C$181)*([9]Sem!$E$2:$G$181=300)),"")</f>
        <v/>
      </c>
      <c r="AP414">
        <f>IFERROR(SUMPRODUCT((Parfaites!$B414=Sem.030!$C$2:$C$181)*(Sem.030!$E$2:$G$181=300)),"")</f>
        <v>0</v>
      </c>
      <c r="AQ414" t="str">
        <f>IFERROR(SUMPRODUCT((Parfaites!$B414=[8]Sem!$C$2:$C$181)*([8]Sem!$E$2:$G$181=300)),"")</f>
        <v/>
      </c>
      <c r="AR414" t="str">
        <f>IFERROR(SUMPRODUCT((Parfaites!$B414=[7]Sem!$C$2:$C$181)*([7]Sem!$E$2:$G$181=300)),"")</f>
        <v/>
      </c>
      <c r="AS414" t="str">
        <f>IFERROR(SUMPRODUCT((Parfaites!$B414=[6]Sem!$C$2:$C$181)*([6]Sem!$E$2:$G$181=300)),"")</f>
        <v/>
      </c>
      <c r="AT414">
        <f>IFERROR(SUMPRODUCT((Parfaites!$B414=Sem.034!$C$2:$C$181)*(Sem.034!$E$2:$G$181=300)),"")</f>
        <v>0</v>
      </c>
    </row>
    <row r="415" spans="1:46" x14ac:dyDescent="0.25">
      <c r="A415" s="73">
        <v>1412</v>
      </c>
      <c r="B415" s="135">
        <f>'Informations personnelles'!C415</f>
        <v>0</v>
      </c>
      <c r="C415" s="147">
        <f>SUMPRODUCT((Parfaites!B415='Abat-Neuf'!C$2:C$181)*('Abat-Neuf'!E$2:G$181=300))</f>
        <v>0</v>
      </c>
      <c r="D415" s="127">
        <f t="shared" si="6"/>
        <v>0</v>
      </c>
      <c r="E415" s="126">
        <f>IFERROR(C415*Données!$X$25+D415*Données!$X$23,"")</f>
        <v>0</v>
      </c>
      <c r="M415">
        <f>IFERROR(SUMPRODUCT((Parfaites!$B415=Sem.01!$C$2:$C$181)*(Sem.01!$E$2:$G$181=300)),"")</f>
        <v>0</v>
      </c>
      <c r="N415" t="str">
        <f>IFERROR(SUMPRODUCT((Parfaites!$B415=[1]Sem!$C$2:$C$181)*([1]Sem!$E$2:$G$181=300)),"")</f>
        <v/>
      </c>
      <c r="O415">
        <f>IFERROR(SUMPRODUCT((Parfaites!$B415=Sem.03!$C$2:$C$181)*(Sem.03!$E$2:$G$181=300)),"")</f>
        <v>0</v>
      </c>
      <c r="P415" t="str">
        <f>IFERROR(SUMPRODUCT((Parfaites!$B415=[2]Sem!$C$2:$C$181)*([2]Sem!$E$2:$G$181=300)),"")</f>
        <v/>
      </c>
      <c r="Q415" t="str">
        <f>IFERROR(SUMPRODUCT((Parfaites!$B415=[3]Sem!$C$2:$C$181)*([3]Sem!$E$2:$G$181=300)),"")</f>
        <v/>
      </c>
      <c r="R415" t="str">
        <f>IFERROR(SUMPRODUCT((Parfaites!$B415=[4]Sem!$C$2:$C$181)*([4]Sem!$E$2:$G$181=300)),"")</f>
        <v/>
      </c>
      <c r="S415" t="str">
        <f>IFERROR(SUMPRODUCT((Parfaites!$B415=[5]Sem!$C$2:$C$181)*([5]Sem!$E$2:$G$181=300)),"")</f>
        <v/>
      </c>
      <c r="T415" t="str">
        <f>IFERROR(SUMPRODUCT((Parfaites!$B415=[17]Sem!$C$2:$C$181)*([17]Sem!$E$2:$G$181=300)),"")</f>
        <v/>
      </c>
      <c r="U415" t="str">
        <f>IFERROR(SUMPRODUCT((Parfaites!$B415=[18]Sem!$C$2:$C$181)*([18]Sem!$E$2:$G$181=300)),"")</f>
        <v/>
      </c>
      <c r="V415" t="str">
        <f>IFERROR(SUMPRODUCT((Parfaites!$B415=[19]Sem!$C$2:$C$181)*([19]Sem!$E$2:$G$181=300)),"")</f>
        <v/>
      </c>
      <c r="W415" t="str">
        <f>IFERROR(SUMPRODUCT((Parfaites!$B415=[20]Sem!$C$2:$C$181)*([20]Sem!$E$2:$G$181=300)),"")</f>
        <v/>
      </c>
      <c r="X415" t="str">
        <f>IFERROR(SUMPRODUCT((Parfaites!$B415=[21]Sem!$C$2:$C$181)*([21]Sem!$E$2:$G$181=300)),"")</f>
        <v/>
      </c>
      <c r="Y415" t="str">
        <f>IFERROR(SUMPRODUCT((Parfaites!$B415=[22]Sem!$C$2:$C$181)*([22]Sem!$E$2:$G$181=300)),"")</f>
        <v/>
      </c>
      <c r="Z415" t="str">
        <f>IFERROR(SUMPRODUCT((Parfaites!$B415=[23]Sem!$C$2:$C$181)*([23]Sem!$E$2:$G$181=300)),"")</f>
        <v/>
      </c>
      <c r="AA415">
        <f>IFERROR(SUMPRODUCT((Parfaites!$B415=Sem.015!$C$2:$C$181)*(Sem.015!$E$2:$G$181=300)),"")</f>
        <v>0</v>
      </c>
      <c r="AB415" t="str">
        <f>IFERROR(SUMPRODUCT((Parfaites!$B415=[24]Sem!$C$2:$C$181)*([24]Sem!$E$2:$G$181=300)),"")</f>
        <v/>
      </c>
      <c r="AC415" t="str">
        <f>IFERROR(SUMPRODUCT((Parfaites!$B415=[25]Sem!$C$2:$C$181)*([25]Sem!$E$2:$G$181=300)),"")</f>
        <v/>
      </c>
      <c r="AD415" t="str">
        <f>IFERROR(SUMPRODUCT((Parfaites!$B415=[26]Sem!$C$2:$C$181)*([26]Sem!$E$2:$G$181=300)),"")</f>
        <v/>
      </c>
      <c r="AE415" t="str">
        <f>IFERROR(SUMPRODUCT((Parfaites!$B415=[27]Sem!$C$2:$C$181)*([27]Sem!$E$2:$G$181=300)),"")</f>
        <v/>
      </c>
      <c r="AF415" t="str">
        <f>IFERROR(SUMPRODUCT((Parfaites!$B415=[28]Sem!$C$2:$C$181)*([28]Sem!$E$2:$G$181=300)),"")</f>
        <v/>
      </c>
      <c r="AG415" t="str">
        <f>IFERROR(SUMPRODUCT((Parfaites!$B415=[29]Sem!$C$2:$C$181)*([29]Sem!$E$2:$G$181=300)),"")</f>
        <v/>
      </c>
      <c r="AH415" t="str">
        <f>IFERROR(SUMPRODUCT((Parfaites!$B415=[16]Sem!$C$2:$C$181)*([16]Sem!$E$2:$G$181=300)),"")</f>
        <v/>
      </c>
      <c r="AI415" t="str">
        <f>IFERROR(SUMPRODUCT((Parfaites!$B415=[15]Sem!$C$2:$C$181)*([15]Sem!$E$2:$G$181=300)),"")</f>
        <v/>
      </c>
      <c r="AJ415" t="str">
        <f>IFERROR(SUMPRODUCT((Parfaites!$B415=[14]Sem!$C$2:$C$181)*([14]Sem!$E$2:$G$181=300)),"")</f>
        <v/>
      </c>
      <c r="AK415" t="str">
        <f>IFERROR(SUMPRODUCT((Parfaites!$B415=[13]Sem!$C$2:$C$181)*([13]Sem!$E$2:$G$181=300)),"")</f>
        <v/>
      </c>
      <c r="AL415" t="str">
        <f>IFERROR(SUMPRODUCT((Parfaites!$B415=[12]Sem!$C$2:$C$181)*([12]Sem!$E$2:$G$181=300)),"")</f>
        <v/>
      </c>
      <c r="AM415" t="str">
        <f>IFERROR(SUMPRODUCT((Parfaites!$B415=[11]Sem!$C$2:$C$181)*([11]Sem!$E$2:$G$181=300)),"")</f>
        <v/>
      </c>
      <c r="AN415" t="str">
        <f>IFERROR(SUMPRODUCT((Parfaites!$B415=[10]Sem!$C$2:$C$181)*([10]Sem!$E$2:$G$181=300)),"")</f>
        <v/>
      </c>
      <c r="AO415" t="str">
        <f>IFERROR(SUMPRODUCT((Parfaites!$B415=[9]Sem!$C$2:$C$181)*([9]Sem!$E$2:$G$181=300)),"")</f>
        <v/>
      </c>
      <c r="AP415">
        <f>IFERROR(SUMPRODUCT((Parfaites!$B415=Sem.030!$C$2:$C$181)*(Sem.030!$E$2:$G$181=300)),"")</f>
        <v>0</v>
      </c>
      <c r="AQ415" t="str">
        <f>IFERROR(SUMPRODUCT((Parfaites!$B415=[8]Sem!$C$2:$C$181)*([8]Sem!$E$2:$G$181=300)),"")</f>
        <v/>
      </c>
      <c r="AR415" t="str">
        <f>IFERROR(SUMPRODUCT((Parfaites!$B415=[7]Sem!$C$2:$C$181)*([7]Sem!$E$2:$G$181=300)),"")</f>
        <v/>
      </c>
      <c r="AS415" t="str">
        <f>IFERROR(SUMPRODUCT((Parfaites!$B415=[6]Sem!$C$2:$C$181)*([6]Sem!$E$2:$G$181=300)),"")</f>
        <v/>
      </c>
      <c r="AT415">
        <f>IFERROR(SUMPRODUCT((Parfaites!$B415=Sem.034!$C$2:$C$181)*(Sem.034!$E$2:$G$181=300)),"")</f>
        <v>0</v>
      </c>
    </row>
    <row r="416" spans="1:46" x14ac:dyDescent="0.25">
      <c r="A416" s="73">
        <v>1413</v>
      </c>
      <c r="B416" s="135">
        <f>'Informations personnelles'!C416</f>
        <v>0</v>
      </c>
      <c r="C416" s="147">
        <f>SUMPRODUCT((Parfaites!B416='Abat-Neuf'!C$2:C$181)*('Abat-Neuf'!E$2:G$181=300))</f>
        <v>0</v>
      </c>
      <c r="D416" s="127">
        <f t="shared" si="6"/>
        <v>0</v>
      </c>
      <c r="E416" s="126">
        <f>IFERROR(C416*Données!$X$25+D416*Données!$X$23,"")</f>
        <v>0</v>
      </c>
      <c r="M416">
        <f>IFERROR(SUMPRODUCT((Parfaites!$B416=Sem.01!$C$2:$C$181)*(Sem.01!$E$2:$G$181=300)),"")</f>
        <v>0</v>
      </c>
      <c r="N416" t="str">
        <f>IFERROR(SUMPRODUCT((Parfaites!$B416=[1]Sem!$C$2:$C$181)*([1]Sem!$E$2:$G$181=300)),"")</f>
        <v/>
      </c>
      <c r="O416">
        <f>IFERROR(SUMPRODUCT((Parfaites!$B416=Sem.03!$C$2:$C$181)*(Sem.03!$E$2:$G$181=300)),"")</f>
        <v>0</v>
      </c>
      <c r="P416" t="str">
        <f>IFERROR(SUMPRODUCT((Parfaites!$B416=[2]Sem!$C$2:$C$181)*([2]Sem!$E$2:$G$181=300)),"")</f>
        <v/>
      </c>
      <c r="Q416" t="str">
        <f>IFERROR(SUMPRODUCT((Parfaites!$B416=[3]Sem!$C$2:$C$181)*([3]Sem!$E$2:$G$181=300)),"")</f>
        <v/>
      </c>
      <c r="R416" t="str">
        <f>IFERROR(SUMPRODUCT((Parfaites!$B416=[4]Sem!$C$2:$C$181)*([4]Sem!$E$2:$G$181=300)),"")</f>
        <v/>
      </c>
      <c r="S416" t="str">
        <f>IFERROR(SUMPRODUCT((Parfaites!$B416=[5]Sem!$C$2:$C$181)*([5]Sem!$E$2:$G$181=300)),"")</f>
        <v/>
      </c>
      <c r="T416" t="str">
        <f>IFERROR(SUMPRODUCT((Parfaites!$B416=[17]Sem!$C$2:$C$181)*([17]Sem!$E$2:$G$181=300)),"")</f>
        <v/>
      </c>
      <c r="U416" t="str">
        <f>IFERROR(SUMPRODUCT((Parfaites!$B416=[18]Sem!$C$2:$C$181)*([18]Sem!$E$2:$G$181=300)),"")</f>
        <v/>
      </c>
      <c r="V416" t="str">
        <f>IFERROR(SUMPRODUCT((Parfaites!$B416=[19]Sem!$C$2:$C$181)*([19]Sem!$E$2:$G$181=300)),"")</f>
        <v/>
      </c>
      <c r="W416" t="str">
        <f>IFERROR(SUMPRODUCT((Parfaites!$B416=[20]Sem!$C$2:$C$181)*([20]Sem!$E$2:$G$181=300)),"")</f>
        <v/>
      </c>
      <c r="X416" t="str">
        <f>IFERROR(SUMPRODUCT((Parfaites!$B416=[21]Sem!$C$2:$C$181)*([21]Sem!$E$2:$G$181=300)),"")</f>
        <v/>
      </c>
      <c r="Y416" t="str">
        <f>IFERROR(SUMPRODUCT((Parfaites!$B416=[22]Sem!$C$2:$C$181)*([22]Sem!$E$2:$G$181=300)),"")</f>
        <v/>
      </c>
      <c r="Z416" t="str">
        <f>IFERROR(SUMPRODUCT((Parfaites!$B416=[23]Sem!$C$2:$C$181)*([23]Sem!$E$2:$G$181=300)),"")</f>
        <v/>
      </c>
      <c r="AA416">
        <f>IFERROR(SUMPRODUCT((Parfaites!$B416=Sem.015!$C$2:$C$181)*(Sem.015!$E$2:$G$181=300)),"")</f>
        <v>0</v>
      </c>
      <c r="AB416" t="str">
        <f>IFERROR(SUMPRODUCT((Parfaites!$B416=[24]Sem!$C$2:$C$181)*([24]Sem!$E$2:$G$181=300)),"")</f>
        <v/>
      </c>
      <c r="AC416" t="str">
        <f>IFERROR(SUMPRODUCT((Parfaites!$B416=[25]Sem!$C$2:$C$181)*([25]Sem!$E$2:$G$181=300)),"")</f>
        <v/>
      </c>
      <c r="AD416" t="str">
        <f>IFERROR(SUMPRODUCT((Parfaites!$B416=[26]Sem!$C$2:$C$181)*([26]Sem!$E$2:$G$181=300)),"")</f>
        <v/>
      </c>
      <c r="AE416" t="str">
        <f>IFERROR(SUMPRODUCT((Parfaites!$B416=[27]Sem!$C$2:$C$181)*([27]Sem!$E$2:$G$181=300)),"")</f>
        <v/>
      </c>
      <c r="AF416" t="str">
        <f>IFERROR(SUMPRODUCT((Parfaites!$B416=[28]Sem!$C$2:$C$181)*([28]Sem!$E$2:$G$181=300)),"")</f>
        <v/>
      </c>
      <c r="AG416" t="str">
        <f>IFERROR(SUMPRODUCT((Parfaites!$B416=[29]Sem!$C$2:$C$181)*([29]Sem!$E$2:$G$181=300)),"")</f>
        <v/>
      </c>
      <c r="AH416" t="str">
        <f>IFERROR(SUMPRODUCT((Parfaites!$B416=[16]Sem!$C$2:$C$181)*([16]Sem!$E$2:$G$181=300)),"")</f>
        <v/>
      </c>
      <c r="AI416" t="str">
        <f>IFERROR(SUMPRODUCT((Parfaites!$B416=[15]Sem!$C$2:$C$181)*([15]Sem!$E$2:$G$181=300)),"")</f>
        <v/>
      </c>
      <c r="AJ416" t="str">
        <f>IFERROR(SUMPRODUCT((Parfaites!$B416=[14]Sem!$C$2:$C$181)*([14]Sem!$E$2:$G$181=300)),"")</f>
        <v/>
      </c>
      <c r="AK416" t="str">
        <f>IFERROR(SUMPRODUCT((Parfaites!$B416=[13]Sem!$C$2:$C$181)*([13]Sem!$E$2:$G$181=300)),"")</f>
        <v/>
      </c>
      <c r="AL416" t="str">
        <f>IFERROR(SUMPRODUCT((Parfaites!$B416=[12]Sem!$C$2:$C$181)*([12]Sem!$E$2:$G$181=300)),"")</f>
        <v/>
      </c>
      <c r="AM416" t="str">
        <f>IFERROR(SUMPRODUCT((Parfaites!$B416=[11]Sem!$C$2:$C$181)*([11]Sem!$E$2:$G$181=300)),"")</f>
        <v/>
      </c>
      <c r="AN416" t="str">
        <f>IFERROR(SUMPRODUCT((Parfaites!$B416=[10]Sem!$C$2:$C$181)*([10]Sem!$E$2:$G$181=300)),"")</f>
        <v/>
      </c>
      <c r="AO416" t="str">
        <f>IFERROR(SUMPRODUCT((Parfaites!$B416=[9]Sem!$C$2:$C$181)*([9]Sem!$E$2:$G$181=300)),"")</f>
        <v/>
      </c>
      <c r="AP416">
        <f>IFERROR(SUMPRODUCT((Parfaites!$B416=Sem.030!$C$2:$C$181)*(Sem.030!$E$2:$G$181=300)),"")</f>
        <v>0</v>
      </c>
      <c r="AQ416" t="str">
        <f>IFERROR(SUMPRODUCT((Parfaites!$B416=[8]Sem!$C$2:$C$181)*([8]Sem!$E$2:$G$181=300)),"")</f>
        <v/>
      </c>
      <c r="AR416" t="str">
        <f>IFERROR(SUMPRODUCT((Parfaites!$B416=[7]Sem!$C$2:$C$181)*([7]Sem!$E$2:$G$181=300)),"")</f>
        <v/>
      </c>
      <c r="AS416" t="str">
        <f>IFERROR(SUMPRODUCT((Parfaites!$B416=[6]Sem!$C$2:$C$181)*([6]Sem!$E$2:$G$181=300)),"")</f>
        <v/>
      </c>
      <c r="AT416">
        <f>IFERROR(SUMPRODUCT((Parfaites!$B416=Sem.034!$C$2:$C$181)*(Sem.034!$E$2:$G$181=300)),"")</f>
        <v>0</v>
      </c>
    </row>
    <row r="417" spans="1:46" x14ac:dyDescent="0.25">
      <c r="A417" s="73">
        <v>1414</v>
      </c>
      <c r="B417" s="135">
        <f>'Informations personnelles'!C417</f>
        <v>0</v>
      </c>
      <c r="C417" s="147">
        <f>SUMPRODUCT((Parfaites!B417='Abat-Neuf'!C$2:C$181)*('Abat-Neuf'!E$2:G$181=300))</f>
        <v>0</v>
      </c>
      <c r="D417" s="127">
        <f t="shared" si="6"/>
        <v>0</v>
      </c>
      <c r="E417" s="126">
        <f>IFERROR(C417*Données!$X$25+D417*Données!$X$23,"")</f>
        <v>0</v>
      </c>
      <c r="M417">
        <f>IFERROR(SUMPRODUCT((Parfaites!$B417=Sem.01!$C$2:$C$181)*(Sem.01!$E$2:$G$181=300)),"")</f>
        <v>0</v>
      </c>
      <c r="N417" t="str">
        <f>IFERROR(SUMPRODUCT((Parfaites!$B417=[1]Sem!$C$2:$C$181)*([1]Sem!$E$2:$G$181=300)),"")</f>
        <v/>
      </c>
      <c r="O417">
        <f>IFERROR(SUMPRODUCT((Parfaites!$B417=Sem.03!$C$2:$C$181)*(Sem.03!$E$2:$G$181=300)),"")</f>
        <v>0</v>
      </c>
      <c r="P417" t="str">
        <f>IFERROR(SUMPRODUCT((Parfaites!$B417=[2]Sem!$C$2:$C$181)*([2]Sem!$E$2:$G$181=300)),"")</f>
        <v/>
      </c>
      <c r="Q417" t="str">
        <f>IFERROR(SUMPRODUCT((Parfaites!$B417=[3]Sem!$C$2:$C$181)*([3]Sem!$E$2:$G$181=300)),"")</f>
        <v/>
      </c>
      <c r="R417" t="str">
        <f>IFERROR(SUMPRODUCT((Parfaites!$B417=[4]Sem!$C$2:$C$181)*([4]Sem!$E$2:$G$181=300)),"")</f>
        <v/>
      </c>
      <c r="S417" t="str">
        <f>IFERROR(SUMPRODUCT((Parfaites!$B417=[5]Sem!$C$2:$C$181)*([5]Sem!$E$2:$G$181=300)),"")</f>
        <v/>
      </c>
      <c r="T417" t="str">
        <f>IFERROR(SUMPRODUCT((Parfaites!$B417=[17]Sem!$C$2:$C$181)*([17]Sem!$E$2:$G$181=300)),"")</f>
        <v/>
      </c>
      <c r="U417" t="str">
        <f>IFERROR(SUMPRODUCT((Parfaites!$B417=[18]Sem!$C$2:$C$181)*([18]Sem!$E$2:$G$181=300)),"")</f>
        <v/>
      </c>
      <c r="V417" t="str">
        <f>IFERROR(SUMPRODUCT((Parfaites!$B417=[19]Sem!$C$2:$C$181)*([19]Sem!$E$2:$G$181=300)),"")</f>
        <v/>
      </c>
      <c r="W417" t="str">
        <f>IFERROR(SUMPRODUCT((Parfaites!$B417=[20]Sem!$C$2:$C$181)*([20]Sem!$E$2:$G$181=300)),"")</f>
        <v/>
      </c>
      <c r="X417" t="str">
        <f>IFERROR(SUMPRODUCT((Parfaites!$B417=[21]Sem!$C$2:$C$181)*([21]Sem!$E$2:$G$181=300)),"")</f>
        <v/>
      </c>
      <c r="Y417" t="str">
        <f>IFERROR(SUMPRODUCT((Parfaites!$B417=[22]Sem!$C$2:$C$181)*([22]Sem!$E$2:$G$181=300)),"")</f>
        <v/>
      </c>
      <c r="Z417" t="str">
        <f>IFERROR(SUMPRODUCT((Parfaites!$B417=[23]Sem!$C$2:$C$181)*([23]Sem!$E$2:$G$181=300)),"")</f>
        <v/>
      </c>
      <c r="AA417">
        <f>IFERROR(SUMPRODUCT((Parfaites!$B417=Sem.015!$C$2:$C$181)*(Sem.015!$E$2:$G$181=300)),"")</f>
        <v>0</v>
      </c>
      <c r="AB417" t="str">
        <f>IFERROR(SUMPRODUCT((Parfaites!$B417=[24]Sem!$C$2:$C$181)*([24]Sem!$E$2:$G$181=300)),"")</f>
        <v/>
      </c>
      <c r="AC417" t="str">
        <f>IFERROR(SUMPRODUCT((Parfaites!$B417=[25]Sem!$C$2:$C$181)*([25]Sem!$E$2:$G$181=300)),"")</f>
        <v/>
      </c>
      <c r="AD417" t="str">
        <f>IFERROR(SUMPRODUCT((Parfaites!$B417=[26]Sem!$C$2:$C$181)*([26]Sem!$E$2:$G$181=300)),"")</f>
        <v/>
      </c>
      <c r="AE417" t="str">
        <f>IFERROR(SUMPRODUCT((Parfaites!$B417=[27]Sem!$C$2:$C$181)*([27]Sem!$E$2:$G$181=300)),"")</f>
        <v/>
      </c>
      <c r="AF417" t="str">
        <f>IFERROR(SUMPRODUCT((Parfaites!$B417=[28]Sem!$C$2:$C$181)*([28]Sem!$E$2:$G$181=300)),"")</f>
        <v/>
      </c>
      <c r="AG417" t="str">
        <f>IFERROR(SUMPRODUCT((Parfaites!$B417=[29]Sem!$C$2:$C$181)*([29]Sem!$E$2:$G$181=300)),"")</f>
        <v/>
      </c>
      <c r="AH417" t="str">
        <f>IFERROR(SUMPRODUCT((Parfaites!$B417=[16]Sem!$C$2:$C$181)*([16]Sem!$E$2:$G$181=300)),"")</f>
        <v/>
      </c>
      <c r="AI417" t="str">
        <f>IFERROR(SUMPRODUCT((Parfaites!$B417=[15]Sem!$C$2:$C$181)*([15]Sem!$E$2:$G$181=300)),"")</f>
        <v/>
      </c>
      <c r="AJ417" t="str">
        <f>IFERROR(SUMPRODUCT((Parfaites!$B417=[14]Sem!$C$2:$C$181)*([14]Sem!$E$2:$G$181=300)),"")</f>
        <v/>
      </c>
      <c r="AK417" t="str">
        <f>IFERROR(SUMPRODUCT((Parfaites!$B417=[13]Sem!$C$2:$C$181)*([13]Sem!$E$2:$G$181=300)),"")</f>
        <v/>
      </c>
      <c r="AL417" t="str">
        <f>IFERROR(SUMPRODUCT((Parfaites!$B417=[12]Sem!$C$2:$C$181)*([12]Sem!$E$2:$G$181=300)),"")</f>
        <v/>
      </c>
      <c r="AM417" t="str">
        <f>IFERROR(SUMPRODUCT((Parfaites!$B417=[11]Sem!$C$2:$C$181)*([11]Sem!$E$2:$G$181=300)),"")</f>
        <v/>
      </c>
      <c r="AN417" t="str">
        <f>IFERROR(SUMPRODUCT((Parfaites!$B417=[10]Sem!$C$2:$C$181)*([10]Sem!$E$2:$G$181=300)),"")</f>
        <v/>
      </c>
      <c r="AO417" t="str">
        <f>IFERROR(SUMPRODUCT((Parfaites!$B417=[9]Sem!$C$2:$C$181)*([9]Sem!$E$2:$G$181=300)),"")</f>
        <v/>
      </c>
      <c r="AP417">
        <f>IFERROR(SUMPRODUCT((Parfaites!$B417=Sem.030!$C$2:$C$181)*(Sem.030!$E$2:$G$181=300)),"")</f>
        <v>0</v>
      </c>
      <c r="AQ417" t="str">
        <f>IFERROR(SUMPRODUCT((Parfaites!$B417=[8]Sem!$C$2:$C$181)*([8]Sem!$E$2:$G$181=300)),"")</f>
        <v/>
      </c>
      <c r="AR417" t="str">
        <f>IFERROR(SUMPRODUCT((Parfaites!$B417=[7]Sem!$C$2:$C$181)*([7]Sem!$E$2:$G$181=300)),"")</f>
        <v/>
      </c>
      <c r="AS417" t="str">
        <f>IFERROR(SUMPRODUCT((Parfaites!$B417=[6]Sem!$C$2:$C$181)*([6]Sem!$E$2:$G$181=300)),"")</f>
        <v/>
      </c>
      <c r="AT417">
        <f>IFERROR(SUMPRODUCT((Parfaites!$B417=Sem.034!$C$2:$C$181)*(Sem.034!$E$2:$G$181=300)),"")</f>
        <v>0</v>
      </c>
    </row>
    <row r="418" spans="1:46" x14ac:dyDescent="0.25">
      <c r="A418" s="73">
        <v>1415</v>
      </c>
      <c r="B418" s="135">
        <f>'Informations personnelles'!C418</f>
        <v>0</v>
      </c>
      <c r="C418" s="147">
        <f>SUMPRODUCT((Parfaites!B418='Abat-Neuf'!C$2:C$181)*('Abat-Neuf'!E$2:G$181=300))</f>
        <v>0</v>
      </c>
      <c r="D418" s="127">
        <f t="shared" si="6"/>
        <v>0</v>
      </c>
      <c r="E418" s="126">
        <f>IFERROR(C418*Données!$X$25+D418*Données!$X$23,"")</f>
        <v>0</v>
      </c>
      <c r="M418">
        <f>IFERROR(SUMPRODUCT((Parfaites!$B418=Sem.01!$C$2:$C$181)*(Sem.01!$E$2:$G$181=300)),"")</f>
        <v>0</v>
      </c>
      <c r="N418" t="str">
        <f>IFERROR(SUMPRODUCT((Parfaites!$B418=[1]Sem!$C$2:$C$181)*([1]Sem!$E$2:$G$181=300)),"")</f>
        <v/>
      </c>
      <c r="O418">
        <f>IFERROR(SUMPRODUCT((Parfaites!$B418=Sem.03!$C$2:$C$181)*(Sem.03!$E$2:$G$181=300)),"")</f>
        <v>0</v>
      </c>
      <c r="P418" t="str">
        <f>IFERROR(SUMPRODUCT((Parfaites!$B418=[2]Sem!$C$2:$C$181)*([2]Sem!$E$2:$G$181=300)),"")</f>
        <v/>
      </c>
      <c r="Q418" t="str">
        <f>IFERROR(SUMPRODUCT((Parfaites!$B418=[3]Sem!$C$2:$C$181)*([3]Sem!$E$2:$G$181=300)),"")</f>
        <v/>
      </c>
      <c r="R418" t="str">
        <f>IFERROR(SUMPRODUCT((Parfaites!$B418=[4]Sem!$C$2:$C$181)*([4]Sem!$E$2:$G$181=300)),"")</f>
        <v/>
      </c>
      <c r="S418" t="str">
        <f>IFERROR(SUMPRODUCT((Parfaites!$B418=[5]Sem!$C$2:$C$181)*([5]Sem!$E$2:$G$181=300)),"")</f>
        <v/>
      </c>
      <c r="T418" t="str">
        <f>IFERROR(SUMPRODUCT((Parfaites!$B418=[17]Sem!$C$2:$C$181)*([17]Sem!$E$2:$G$181=300)),"")</f>
        <v/>
      </c>
      <c r="U418" t="str">
        <f>IFERROR(SUMPRODUCT((Parfaites!$B418=[18]Sem!$C$2:$C$181)*([18]Sem!$E$2:$G$181=300)),"")</f>
        <v/>
      </c>
      <c r="V418" t="str">
        <f>IFERROR(SUMPRODUCT((Parfaites!$B418=[19]Sem!$C$2:$C$181)*([19]Sem!$E$2:$G$181=300)),"")</f>
        <v/>
      </c>
      <c r="W418" t="str">
        <f>IFERROR(SUMPRODUCT((Parfaites!$B418=[20]Sem!$C$2:$C$181)*([20]Sem!$E$2:$G$181=300)),"")</f>
        <v/>
      </c>
      <c r="X418" t="str">
        <f>IFERROR(SUMPRODUCT((Parfaites!$B418=[21]Sem!$C$2:$C$181)*([21]Sem!$E$2:$G$181=300)),"")</f>
        <v/>
      </c>
      <c r="Y418" t="str">
        <f>IFERROR(SUMPRODUCT((Parfaites!$B418=[22]Sem!$C$2:$C$181)*([22]Sem!$E$2:$G$181=300)),"")</f>
        <v/>
      </c>
      <c r="Z418" t="str">
        <f>IFERROR(SUMPRODUCT((Parfaites!$B418=[23]Sem!$C$2:$C$181)*([23]Sem!$E$2:$G$181=300)),"")</f>
        <v/>
      </c>
      <c r="AA418">
        <f>IFERROR(SUMPRODUCT((Parfaites!$B418=Sem.015!$C$2:$C$181)*(Sem.015!$E$2:$G$181=300)),"")</f>
        <v>0</v>
      </c>
      <c r="AB418" t="str">
        <f>IFERROR(SUMPRODUCT((Parfaites!$B418=[24]Sem!$C$2:$C$181)*([24]Sem!$E$2:$G$181=300)),"")</f>
        <v/>
      </c>
      <c r="AC418" t="str">
        <f>IFERROR(SUMPRODUCT((Parfaites!$B418=[25]Sem!$C$2:$C$181)*([25]Sem!$E$2:$G$181=300)),"")</f>
        <v/>
      </c>
      <c r="AD418" t="str">
        <f>IFERROR(SUMPRODUCT((Parfaites!$B418=[26]Sem!$C$2:$C$181)*([26]Sem!$E$2:$G$181=300)),"")</f>
        <v/>
      </c>
      <c r="AE418" t="str">
        <f>IFERROR(SUMPRODUCT((Parfaites!$B418=[27]Sem!$C$2:$C$181)*([27]Sem!$E$2:$G$181=300)),"")</f>
        <v/>
      </c>
      <c r="AF418" t="str">
        <f>IFERROR(SUMPRODUCT((Parfaites!$B418=[28]Sem!$C$2:$C$181)*([28]Sem!$E$2:$G$181=300)),"")</f>
        <v/>
      </c>
      <c r="AG418" t="str">
        <f>IFERROR(SUMPRODUCT((Parfaites!$B418=[29]Sem!$C$2:$C$181)*([29]Sem!$E$2:$G$181=300)),"")</f>
        <v/>
      </c>
      <c r="AH418" t="str">
        <f>IFERROR(SUMPRODUCT((Parfaites!$B418=[16]Sem!$C$2:$C$181)*([16]Sem!$E$2:$G$181=300)),"")</f>
        <v/>
      </c>
      <c r="AI418" t="str">
        <f>IFERROR(SUMPRODUCT((Parfaites!$B418=[15]Sem!$C$2:$C$181)*([15]Sem!$E$2:$G$181=300)),"")</f>
        <v/>
      </c>
      <c r="AJ418" t="str">
        <f>IFERROR(SUMPRODUCT((Parfaites!$B418=[14]Sem!$C$2:$C$181)*([14]Sem!$E$2:$G$181=300)),"")</f>
        <v/>
      </c>
      <c r="AK418" t="str">
        <f>IFERROR(SUMPRODUCT((Parfaites!$B418=[13]Sem!$C$2:$C$181)*([13]Sem!$E$2:$G$181=300)),"")</f>
        <v/>
      </c>
      <c r="AL418" t="str">
        <f>IFERROR(SUMPRODUCT((Parfaites!$B418=[12]Sem!$C$2:$C$181)*([12]Sem!$E$2:$G$181=300)),"")</f>
        <v/>
      </c>
      <c r="AM418" t="str">
        <f>IFERROR(SUMPRODUCT((Parfaites!$B418=[11]Sem!$C$2:$C$181)*([11]Sem!$E$2:$G$181=300)),"")</f>
        <v/>
      </c>
      <c r="AN418" t="str">
        <f>IFERROR(SUMPRODUCT((Parfaites!$B418=[10]Sem!$C$2:$C$181)*([10]Sem!$E$2:$G$181=300)),"")</f>
        <v/>
      </c>
      <c r="AO418" t="str">
        <f>IFERROR(SUMPRODUCT((Parfaites!$B418=[9]Sem!$C$2:$C$181)*([9]Sem!$E$2:$G$181=300)),"")</f>
        <v/>
      </c>
      <c r="AP418">
        <f>IFERROR(SUMPRODUCT((Parfaites!$B418=Sem.030!$C$2:$C$181)*(Sem.030!$E$2:$G$181=300)),"")</f>
        <v>0</v>
      </c>
      <c r="AQ418" t="str">
        <f>IFERROR(SUMPRODUCT((Parfaites!$B418=[8]Sem!$C$2:$C$181)*([8]Sem!$E$2:$G$181=300)),"")</f>
        <v/>
      </c>
      <c r="AR418" t="str">
        <f>IFERROR(SUMPRODUCT((Parfaites!$B418=[7]Sem!$C$2:$C$181)*([7]Sem!$E$2:$G$181=300)),"")</f>
        <v/>
      </c>
      <c r="AS418" t="str">
        <f>IFERROR(SUMPRODUCT((Parfaites!$B418=[6]Sem!$C$2:$C$181)*([6]Sem!$E$2:$G$181=300)),"")</f>
        <v/>
      </c>
      <c r="AT418">
        <f>IFERROR(SUMPRODUCT((Parfaites!$B418=Sem.034!$C$2:$C$181)*(Sem.034!$E$2:$G$181=300)),"")</f>
        <v>0</v>
      </c>
    </row>
    <row r="419" spans="1:46" x14ac:dyDescent="0.25">
      <c r="A419" s="73">
        <v>1416</v>
      </c>
      <c r="B419" s="135">
        <f>'Informations personnelles'!C419</f>
        <v>0</v>
      </c>
      <c r="C419" s="147">
        <f>SUMPRODUCT((Parfaites!B419='Abat-Neuf'!C$2:C$181)*('Abat-Neuf'!E$2:G$181=300))</f>
        <v>0</v>
      </c>
      <c r="D419" s="127">
        <f t="shared" si="6"/>
        <v>0</v>
      </c>
      <c r="E419" s="126">
        <f>IFERROR(C419*Données!$X$25+D419*Données!$X$23,"")</f>
        <v>0</v>
      </c>
      <c r="M419">
        <f>IFERROR(SUMPRODUCT((Parfaites!$B419=Sem.01!$C$2:$C$181)*(Sem.01!$E$2:$G$181=300)),"")</f>
        <v>0</v>
      </c>
      <c r="N419" t="str">
        <f>IFERROR(SUMPRODUCT((Parfaites!$B419=[1]Sem!$C$2:$C$181)*([1]Sem!$E$2:$G$181=300)),"")</f>
        <v/>
      </c>
      <c r="O419">
        <f>IFERROR(SUMPRODUCT((Parfaites!$B419=Sem.03!$C$2:$C$181)*(Sem.03!$E$2:$G$181=300)),"")</f>
        <v>0</v>
      </c>
      <c r="P419" t="str">
        <f>IFERROR(SUMPRODUCT((Parfaites!$B419=[2]Sem!$C$2:$C$181)*([2]Sem!$E$2:$G$181=300)),"")</f>
        <v/>
      </c>
      <c r="Q419" t="str">
        <f>IFERROR(SUMPRODUCT((Parfaites!$B419=[3]Sem!$C$2:$C$181)*([3]Sem!$E$2:$G$181=300)),"")</f>
        <v/>
      </c>
      <c r="R419" t="str">
        <f>IFERROR(SUMPRODUCT((Parfaites!$B419=[4]Sem!$C$2:$C$181)*([4]Sem!$E$2:$G$181=300)),"")</f>
        <v/>
      </c>
      <c r="S419" t="str">
        <f>IFERROR(SUMPRODUCT((Parfaites!$B419=[5]Sem!$C$2:$C$181)*([5]Sem!$E$2:$G$181=300)),"")</f>
        <v/>
      </c>
      <c r="T419" t="str">
        <f>IFERROR(SUMPRODUCT((Parfaites!$B419=[17]Sem!$C$2:$C$181)*([17]Sem!$E$2:$G$181=300)),"")</f>
        <v/>
      </c>
      <c r="U419" t="str">
        <f>IFERROR(SUMPRODUCT((Parfaites!$B419=[18]Sem!$C$2:$C$181)*([18]Sem!$E$2:$G$181=300)),"")</f>
        <v/>
      </c>
      <c r="V419" t="str">
        <f>IFERROR(SUMPRODUCT((Parfaites!$B419=[19]Sem!$C$2:$C$181)*([19]Sem!$E$2:$G$181=300)),"")</f>
        <v/>
      </c>
      <c r="W419" t="str">
        <f>IFERROR(SUMPRODUCT((Parfaites!$B419=[20]Sem!$C$2:$C$181)*([20]Sem!$E$2:$G$181=300)),"")</f>
        <v/>
      </c>
      <c r="X419" t="str">
        <f>IFERROR(SUMPRODUCT((Parfaites!$B419=[21]Sem!$C$2:$C$181)*([21]Sem!$E$2:$G$181=300)),"")</f>
        <v/>
      </c>
      <c r="Y419" t="str">
        <f>IFERROR(SUMPRODUCT((Parfaites!$B419=[22]Sem!$C$2:$C$181)*([22]Sem!$E$2:$G$181=300)),"")</f>
        <v/>
      </c>
      <c r="Z419" t="str">
        <f>IFERROR(SUMPRODUCT((Parfaites!$B419=[23]Sem!$C$2:$C$181)*([23]Sem!$E$2:$G$181=300)),"")</f>
        <v/>
      </c>
      <c r="AA419">
        <f>IFERROR(SUMPRODUCT((Parfaites!$B419=Sem.015!$C$2:$C$181)*(Sem.015!$E$2:$G$181=300)),"")</f>
        <v>0</v>
      </c>
      <c r="AB419" t="str">
        <f>IFERROR(SUMPRODUCT((Parfaites!$B419=[24]Sem!$C$2:$C$181)*([24]Sem!$E$2:$G$181=300)),"")</f>
        <v/>
      </c>
      <c r="AC419" t="str">
        <f>IFERROR(SUMPRODUCT((Parfaites!$B419=[25]Sem!$C$2:$C$181)*([25]Sem!$E$2:$G$181=300)),"")</f>
        <v/>
      </c>
      <c r="AD419" t="str">
        <f>IFERROR(SUMPRODUCT((Parfaites!$B419=[26]Sem!$C$2:$C$181)*([26]Sem!$E$2:$G$181=300)),"")</f>
        <v/>
      </c>
      <c r="AE419" t="str">
        <f>IFERROR(SUMPRODUCT((Parfaites!$B419=[27]Sem!$C$2:$C$181)*([27]Sem!$E$2:$G$181=300)),"")</f>
        <v/>
      </c>
      <c r="AF419" t="str">
        <f>IFERROR(SUMPRODUCT((Parfaites!$B419=[28]Sem!$C$2:$C$181)*([28]Sem!$E$2:$G$181=300)),"")</f>
        <v/>
      </c>
      <c r="AG419" t="str">
        <f>IFERROR(SUMPRODUCT((Parfaites!$B419=[29]Sem!$C$2:$C$181)*([29]Sem!$E$2:$G$181=300)),"")</f>
        <v/>
      </c>
      <c r="AH419" t="str">
        <f>IFERROR(SUMPRODUCT((Parfaites!$B419=[16]Sem!$C$2:$C$181)*([16]Sem!$E$2:$G$181=300)),"")</f>
        <v/>
      </c>
      <c r="AI419" t="str">
        <f>IFERROR(SUMPRODUCT((Parfaites!$B419=[15]Sem!$C$2:$C$181)*([15]Sem!$E$2:$G$181=300)),"")</f>
        <v/>
      </c>
      <c r="AJ419" t="str">
        <f>IFERROR(SUMPRODUCT((Parfaites!$B419=[14]Sem!$C$2:$C$181)*([14]Sem!$E$2:$G$181=300)),"")</f>
        <v/>
      </c>
      <c r="AK419" t="str">
        <f>IFERROR(SUMPRODUCT((Parfaites!$B419=[13]Sem!$C$2:$C$181)*([13]Sem!$E$2:$G$181=300)),"")</f>
        <v/>
      </c>
      <c r="AL419" t="str">
        <f>IFERROR(SUMPRODUCT((Parfaites!$B419=[12]Sem!$C$2:$C$181)*([12]Sem!$E$2:$G$181=300)),"")</f>
        <v/>
      </c>
      <c r="AM419" t="str">
        <f>IFERROR(SUMPRODUCT((Parfaites!$B419=[11]Sem!$C$2:$C$181)*([11]Sem!$E$2:$G$181=300)),"")</f>
        <v/>
      </c>
      <c r="AN419" t="str">
        <f>IFERROR(SUMPRODUCT((Parfaites!$B419=[10]Sem!$C$2:$C$181)*([10]Sem!$E$2:$G$181=300)),"")</f>
        <v/>
      </c>
      <c r="AO419" t="str">
        <f>IFERROR(SUMPRODUCT((Parfaites!$B419=[9]Sem!$C$2:$C$181)*([9]Sem!$E$2:$G$181=300)),"")</f>
        <v/>
      </c>
      <c r="AP419">
        <f>IFERROR(SUMPRODUCT((Parfaites!$B419=Sem.030!$C$2:$C$181)*(Sem.030!$E$2:$G$181=300)),"")</f>
        <v>0</v>
      </c>
      <c r="AQ419" t="str">
        <f>IFERROR(SUMPRODUCT((Parfaites!$B419=[8]Sem!$C$2:$C$181)*([8]Sem!$E$2:$G$181=300)),"")</f>
        <v/>
      </c>
      <c r="AR419" t="str">
        <f>IFERROR(SUMPRODUCT((Parfaites!$B419=[7]Sem!$C$2:$C$181)*([7]Sem!$E$2:$G$181=300)),"")</f>
        <v/>
      </c>
      <c r="AS419" t="str">
        <f>IFERROR(SUMPRODUCT((Parfaites!$B419=[6]Sem!$C$2:$C$181)*([6]Sem!$E$2:$G$181=300)),"")</f>
        <v/>
      </c>
      <c r="AT419">
        <f>IFERROR(SUMPRODUCT((Parfaites!$B419=Sem.034!$C$2:$C$181)*(Sem.034!$E$2:$G$181=300)),"")</f>
        <v>0</v>
      </c>
    </row>
    <row r="420" spans="1:46" x14ac:dyDescent="0.25">
      <c r="A420" s="73">
        <v>1417</v>
      </c>
      <c r="B420" s="135">
        <f>'Informations personnelles'!C420</f>
        <v>0</v>
      </c>
      <c r="C420" s="147">
        <f>SUMPRODUCT((Parfaites!B420='Abat-Neuf'!C$2:C$181)*('Abat-Neuf'!E$2:G$181=300))</f>
        <v>0</v>
      </c>
      <c r="D420" s="127">
        <f t="shared" si="6"/>
        <v>0</v>
      </c>
      <c r="E420" s="126">
        <f>IFERROR(C420*Données!$X$25+D420*Données!$X$23,"")</f>
        <v>0</v>
      </c>
      <c r="M420">
        <f>IFERROR(SUMPRODUCT((Parfaites!$B420=Sem.01!$C$2:$C$181)*(Sem.01!$E$2:$G$181=300)),"")</f>
        <v>0</v>
      </c>
      <c r="N420" t="str">
        <f>IFERROR(SUMPRODUCT((Parfaites!$B420=[1]Sem!$C$2:$C$181)*([1]Sem!$E$2:$G$181=300)),"")</f>
        <v/>
      </c>
      <c r="O420">
        <f>IFERROR(SUMPRODUCT((Parfaites!$B420=Sem.03!$C$2:$C$181)*(Sem.03!$E$2:$G$181=300)),"")</f>
        <v>0</v>
      </c>
      <c r="P420" t="str">
        <f>IFERROR(SUMPRODUCT((Parfaites!$B420=[2]Sem!$C$2:$C$181)*([2]Sem!$E$2:$G$181=300)),"")</f>
        <v/>
      </c>
      <c r="Q420" t="str">
        <f>IFERROR(SUMPRODUCT((Parfaites!$B420=[3]Sem!$C$2:$C$181)*([3]Sem!$E$2:$G$181=300)),"")</f>
        <v/>
      </c>
      <c r="R420" t="str">
        <f>IFERROR(SUMPRODUCT((Parfaites!$B420=[4]Sem!$C$2:$C$181)*([4]Sem!$E$2:$G$181=300)),"")</f>
        <v/>
      </c>
      <c r="S420" t="str">
        <f>IFERROR(SUMPRODUCT((Parfaites!$B420=[5]Sem!$C$2:$C$181)*([5]Sem!$E$2:$G$181=300)),"")</f>
        <v/>
      </c>
      <c r="T420" t="str">
        <f>IFERROR(SUMPRODUCT((Parfaites!$B420=[17]Sem!$C$2:$C$181)*([17]Sem!$E$2:$G$181=300)),"")</f>
        <v/>
      </c>
      <c r="U420" t="str">
        <f>IFERROR(SUMPRODUCT((Parfaites!$B420=[18]Sem!$C$2:$C$181)*([18]Sem!$E$2:$G$181=300)),"")</f>
        <v/>
      </c>
      <c r="V420" t="str">
        <f>IFERROR(SUMPRODUCT((Parfaites!$B420=[19]Sem!$C$2:$C$181)*([19]Sem!$E$2:$G$181=300)),"")</f>
        <v/>
      </c>
      <c r="W420" t="str">
        <f>IFERROR(SUMPRODUCT((Parfaites!$B420=[20]Sem!$C$2:$C$181)*([20]Sem!$E$2:$G$181=300)),"")</f>
        <v/>
      </c>
      <c r="X420" t="str">
        <f>IFERROR(SUMPRODUCT((Parfaites!$B420=[21]Sem!$C$2:$C$181)*([21]Sem!$E$2:$G$181=300)),"")</f>
        <v/>
      </c>
      <c r="Y420" t="str">
        <f>IFERROR(SUMPRODUCT((Parfaites!$B420=[22]Sem!$C$2:$C$181)*([22]Sem!$E$2:$G$181=300)),"")</f>
        <v/>
      </c>
      <c r="Z420" t="str">
        <f>IFERROR(SUMPRODUCT((Parfaites!$B420=[23]Sem!$C$2:$C$181)*([23]Sem!$E$2:$G$181=300)),"")</f>
        <v/>
      </c>
      <c r="AA420">
        <f>IFERROR(SUMPRODUCT((Parfaites!$B420=Sem.015!$C$2:$C$181)*(Sem.015!$E$2:$G$181=300)),"")</f>
        <v>0</v>
      </c>
      <c r="AB420" t="str">
        <f>IFERROR(SUMPRODUCT((Parfaites!$B420=[24]Sem!$C$2:$C$181)*([24]Sem!$E$2:$G$181=300)),"")</f>
        <v/>
      </c>
      <c r="AC420" t="str">
        <f>IFERROR(SUMPRODUCT((Parfaites!$B420=[25]Sem!$C$2:$C$181)*([25]Sem!$E$2:$G$181=300)),"")</f>
        <v/>
      </c>
      <c r="AD420" t="str">
        <f>IFERROR(SUMPRODUCT((Parfaites!$B420=[26]Sem!$C$2:$C$181)*([26]Sem!$E$2:$G$181=300)),"")</f>
        <v/>
      </c>
      <c r="AE420" t="str">
        <f>IFERROR(SUMPRODUCT((Parfaites!$B420=[27]Sem!$C$2:$C$181)*([27]Sem!$E$2:$G$181=300)),"")</f>
        <v/>
      </c>
      <c r="AF420" t="str">
        <f>IFERROR(SUMPRODUCT((Parfaites!$B420=[28]Sem!$C$2:$C$181)*([28]Sem!$E$2:$G$181=300)),"")</f>
        <v/>
      </c>
      <c r="AG420" t="str">
        <f>IFERROR(SUMPRODUCT((Parfaites!$B420=[29]Sem!$C$2:$C$181)*([29]Sem!$E$2:$G$181=300)),"")</f>
        <v/>
      </c>
      <c r="AH420" t="str">
        <f>IFERROR(SUMPRODUCT((Parfaites!$B420=[16]Sem!$C$2:$C$181)*([16]Sem!$E$2:$G$181=300)),"")</f>
        <v/>
      </c>
      <c r="AI420" t="str">
        <f>IFERROR(SUMPRODUCT((Parfaites!$B420=[15]Sem!$C$2:$C$181)*([15]Sem!$E$2:$G$181=300)),"")</f>
        <v/>
      </c>
      <c r="AJ420" t="str">
        <f>IFERROR(SUMPRODUCT((Parfaites!$B420=[14]Sem!$C$2:$C$181)*([14]Sem!$E$2:$G$181=300)),"")</f>
        <v/>
      </c>
      <c r="AK420" t="str">
        <f>IFERROR(SUMPRODUCT((Parfaites!$B420=[13]Sem!$C$2:$C$181)*([13]Sem!$E$2:$G$181=300)),"")</f>
        <v/>
      </c>
      <c r="AL420" t="str">
        <f>IFERROR(SUMPRODUCT((Parfaites!$B420=[12]Sem!$C$2:$C$181)*([12]Sem!$E$2:$G$181=300)),"")</f>
        <v/>
      </c>
      <c r="AM420" t="str">
        <f>IFERROR(SUMPRODUCT((Parfaites!$B420=[11]Sem!$C$2:$C$181)*([11]Sem!$E$2:$G$181=300)),"")</f>
        <v/>
      </c>
      <c r="AN420" t="str">
        <f>IFERROR(SUMPRODUCT((Parfaites!$B420=[10]Sem!$C$2:$C$181)*([10]Sem!$E$2:$G$181=300)),"")</f>
        <v/>
      </c>
      <c r="AO420" t="str">
        <f>IFERROR(SUMPRODUCT((Parfaites!$B420=[9]Sem!$C$2:$C$181)*([9]Sem!$E$2:$G$181=300)),"")</f>
        <v/>
      </c>
      <c r="AP420">
        <f>IFERROR(SUMPRODUCT((Parfaites!$B420=Sem.030!$C$2:$C$181)*(Sem.030!$E$2:$G$181=300)),"")</f>
        <v>0</v>
      </c>
      <c r="AQ420" t="str">
        <f>IFERROR(SUMPRODUCT((Parfaites!$B420=[8]Sem!$C$2:$C$181)*([8]Sem!$E$2:$G$181=300)),"")</f>
        <v/>
      </c>
      <c r="AR420" t="str">
        <f>IFERROR(SUMPRODUCT((Parfaites!$B420=[7]Sem!$C$2:$C$181)*([7]Sem!$E$2:$G$181=300)),"")</f>
        <v/>
      </c>
      <c r="AS420" t="str">
        <f>IFERROR(SUMPRODUCT((Parfaites!$B420=[6]Sem!$C$2:$C$181)*([6]Sem!$E$2:$G$181=300)),"")</f>
        <v/>
      </c>
      <c r="AT420">
        <f>IFERROR(SUMPRODUCT((Parfaites!$B420=Sem.034!$C$2:$C$181)*(Sem.034!$E$2:$G$181=300)),"")</f>
        <v>0</v>
      </c>
    </row>
    <row r="421" spans="1:46" x14ac:dyDescent="0.25">
      <c r="A421" s="73">
        <v>1418</v>
      </c>
      <c r="B421" s="135">
        <f>'Informations personnelles'!C421</f>
        <v>0</v>
      </c>
      <c r="C421" s="147">
        <f>SUMPRODUCT((Parfaites!B421='Abat-Neuf'!C$2:C$181)*('Abat-Neuf'!E$2:G$181=300))</f>
        <v>0</v>
      </c>
      <c r="D421" s="127">
        <f t="shared" si="6"/>
        <v>0</v>
      </c>
      <c r="E421" s="126">
        <f>IFERROR(C421*Données!$X$25+D421*Données!$X$23,"")</f>
        <v>0</v>
      </c>
      <c r="M421">
        <f>IFERROR(SUMPRODUCT((Parfaites!$B421=Sem.01!$C$2:$C$181)*(Sem.01!$E$2:$G$181=300)),"")</f>
        <v>0</v>
      </c>
      <c r="N421" t="str">
        <f>IFERROR(SUMPRODUCT((Parfaites!$B421=[1]Sem!$C$2:$C$181)*([1]Sem!$E$2:$G$181=300)),"")</f>
        <v/>
      </c>
      <c r="O421">
        <f>IFERROR(SUMPRODUCT((Parfaites!$B421=Sem.03!$C$2:$C$181)*(Sem.03!$E$2:$G$181=300)),"")</f>
        <v>0</v>
      </c>
      <c r="P421" t="str">
        <f>IFERROR(SUMPRODUCT((Parfaites!$B421=[2]Sem!$C$2:$C$181)*([2]Sem!$E$2:$G$181=300)),"")</f>
        <v/>
      </c>
      <c r="Q421" t="str">
        <f>IFERROR(SUMPRODUCT((Parfaites!$B421=[3]Sem!$C$2:$C$181)*([3]Sem!$E$2:$G$181=300)),"")</f>
        <v/>
      </c>
      <c r="R421" t="str">
        <f>IFERROR(SUMPRODUCT((Parfaites!$B421=[4]Sem!$C$2:$C$181)*([4]Sem!$E$2:$G$181=300)),"")</f>
        <v/>
      </c>
      <c r="S421" t="str">
        <f>IFERROR(SUMPRODUCT((Parfaites!$B421=[5]Sem!$C$2:$C$181)*([5]Sem!$E$2:$G$181=300)),"")</f>
        <v/>
      </c>
      <c r="T421" t="str">
        <f>IFERROR(SUMPRODUCT((Parfaites!$B421=[17]Sem!$C$2:$C$181)*([17]Sem!$E$2:$G$181=300)),"")</f>
        <v/>
      </c>
      <c r="U421" t="str">
        <f>IFERROR(SUMPRODUCT((Parfaites!$B421=[18]Sem!$C$2:$C$181)*([18]Sem!$E$2:$G$181=300)),"")</f>
        <v/>
      </c>
      <c r="V421" t="str">
        <f>IFERROR(SUMPRODUCT((Parfaites!$B421=[19]Sem!$C$2:$C$181)*([19]Sem!$E$2:$G$181=300)),"")</f>
        <v/>
      </c>
      <c r="W421" t="str">
        <f>IFERROR(SUMPRODUCT((Parfaites!$B421=[20]Sem!$C$2:$C$181)*([20]Sem!$E$2:$G$181=300)),"")</f>
        <v/>
      </c>
      <c r="X421" t="str">
        <f>IFERROR(SUMPRODUCT((Parfaites!$B421=[21]Sem!$C$2:$C$181)*([21]Sem!$E$2:$G$181=300)),"")</f>
        <v/>
      </c>
      <c r="Y421" t="str">
        <f>IFERROR(SUMPRODUCT((Parfaites!$B421=[22]Sem!$C$2:$C$181)*([22]Sem!$E$2:$G$181=300)),"")</f>
        <v/>
      </c>
      <c r="Z421" t="str">
        <f>IFERROR(SUMPRODUCT((Parfaites!$B421=[23]Sem!$C$2:$C$181)*([23]Sem!$E$2:$G$181=300)),"")</f>
        <v/>
      </c>
      <c r="AA421">
        <f>IFERROR(SUMPRODUCT((Parfaites!$B421=Sem.015!$C$2:$C$181)*(Sem.015!$E$2:$G$181=300)),"")</f>
        <v>0</v>
      </c>
      <c r="AB421" t="str">
        <f>IFERROR(SUMPRODUCT((Parfaites!$B421=[24]Sem!$C$2:$C$181)*([24]Sem!$E$2:$G$181=300)),"")</f>
        <v/>
      </c>
      <c r="AC421" t="str">
        <f>IFERROR(SUMPRODUCT((Parfaites!$B421=[25]Sem!$C$2:$C$181)*([25]Sem!$E$2:$G$181=300)),"")</f>
        <v/>
      </c>
      <c r="AD421" t="str">
        <f>IFERROR(SUMPRODUCT((Parfaites!$B421=[26]Sem!$C$2:$C$181)*([26]Sem!$E$2:$G$181=300)),"")</f>
        <v/>
      </c>
      <c r="AE421" t="str">
        <f>IFERROR(SUMPRODUCT((Parfaites!$B421=[27]Sem!$C$2:$C$181)*([27]Sem!$E$2:$G$181=300)),"")</f>
        <v/>
      </c>
      <c r="AF421" t="str">
        <f>IFERROR(SUMPRODUCT((Parfaites!$B421=[28]Sem!$C$2:$C$181)*([28]Sem!$E$2:$G$181=300)),"")</f>
        <v/>
      </c>
      <c r="AG421" t="str">
        <f>IFERROR(SUMPRODUCT((Parfaites!$B421=[29]Sem!$C$2:$C$181)*([29]Sem!$E$2:$G$181=300)),"")</f>
        <v/>
      </c>
      <c r="AH421" t="str">
        <f>IFERROR(SUMPRODUCT((Parfaites!$B421=[16]Sem!$C$2:$C$181)*([16]Sem!$E$2:$G$181=300)),"")</f>
        <v/>
      </c>
      <c r="AI421" t="str">
        <f>IFERROR(SUMPRODUCT((Parfaites!$B421=[15]Sem!$C$2:$C$181)*([15]Sem!$E$2:$G$181=300)),"")</f>
        <v/>
      </c>
      <c r="AJ421" t="str">
        <f>IFERROR(SUMPRODUCT((Parfaites!$B421=[14]Sem!$C$2:$C$181)*([14]Sem!$E$2:$G$181=300)),"")</f>
        <v/>
      </c>
      <c r="AK421" t="str">
        <f>IFERROR(SUMPRODUCT((Parfaites!$B421=[13]Sem!$C$2:$C$181)*([13]Sem!$E$2:$G$181=300)),"")</f>
        <v/>
      </c>
      <c r="AL421" t="str">
        <f>IFERROR(SUMPRODUCT((Parfaites!$B421=[12]Sem!$C$2:$C$181)*([12]Sem!$E$2:$G$181=300)),"")</f>
        <v/>
      </c>
      <c r="AM421" t="str">
        <f>IFERROR(SUMPRODUCT((Parfaites!$B421=[11]Sem!$C$2:$C$181)*([11]Sem!$E$2:$G$181=300)),"")</f>
        <v/>
      </c>
      <c r="AN421" t="str">
        <f>IFERROR(SUMPRODUCT((Parfaites!$B421=[10]Sem!$C$2:$C$181)*([10]Sem!$E$2:$G$181=300)),"")</f>
        <v/>
      </c>
      <c r="AO421" t="str">
        <f>IFERROR(SUMPRODUCT((Parfaites!$B421=[9]Sem!$C$2:$C$181)*([9]Sem!$E$2:$G$181=300)),"")</f>
        <v/>
      </c>
      <c r="AP421">
        <f>IFERROR(SUMPRODUCT((Parfaites!$B421=Sem.030!$C$2:$C$181)*(Sem.030!$E$2:$G$181=300)),"")</f>
        <v>0</v>
      </c>
      <c r="AQ421" t="str">
        <f>IFERROR(SUMPRODUCT((Parfaites!$B421=[8]Sem!$C$2:$C$181)*([8]Sem!$E$2:$G$181=300)),"")</f>
        <v/>
      </c>
      <c r="AR421" t="str">
        <f>IFERROR(SUMPRODUCT((Parfaites!$B421=[7]Sem!$C$2:$C$181)*([7]Sem!$E$2:$G$181=300)),"")</f>
        <v/>
      </c>
      <c r="AS421" t="str">
        <f>IFERROR(SUMPRODUCT((Parfaites!$B421=[6]Sem!$C$2:$C$181)*([6]Sem!$E$2:$G$181=300)),"")</f>
        <v/>
      </c>
      <c r="AT421">
        <f>IFERROR(SUMPRODUCT((Parfaites!$B421=Sem.034!$C$2:$C$181)*(Sem.034!$E$2:$G$181=300)),"")</f>
        <v>0</v>
      </c>
    </row>
    <row r="422" spans="1:46" x14ac:dyDescent="0.25">
      <c r="A422" s="73">
        <v>1419</v>
      </c>
      <c r="B422" s="135">
        <f>'Informations personnelles'!C422</f>
        <v>0</v>
      </c>
      <c r="C422" s="147">
        <f>SUMPRODUCT((Parfaites!B422='Abat-Neuf'!C$2:C$181)*('Abat-Neuf'!E$2:G$181=300))</f>
        <v>0</v>
      </c>
      <c r="D422" s="127">
        <f t="shared" si="6"/>
        <v>0</v>
      </c>
      <c r="E422" s="126">
        <f>IFERROR(C422*Données!$X$25+D422*Données!$X$23,"")</f>
        <v>0</v>
      </c>
      <c r="M422">
        <f>IFERROR(SUMPRODUCT((Parfaites!$B422=Sem.01!$C$2:$C$181)*(Sem.01!$E$2:$G$181=300)),"")</f>
        <v>0</v>
      </c>
      <c r="N422" t="str">
        <f>IFERROR(SUMPRODUCT((Parfaites!$B422=[1]Sem!$C$2:$C$181)*([1]Sem!$E$2:$G$181=300)),"")</f>
        <v/>
      </c>
      <c r="O422">
        <f>IFERROR(SUMPRODUCT((Parfaites!$B422=Sem.03!$C$2:$C$181)*(Sem.03!$E$2:$G$181=300)),"")</f>
        <v>0</v>
      </c>
      <c r="P422" t="str">
        <f>IFERROR(SUMPRODUCT((Parfaites!$B422=[2]Sem!$C$2:$C$181)*([2]Sem!$E$2:$G$181=300)),"")</f>
        <v/>
      </c>
      <c r="Q422" t="str">
        <f>IFERROR(SUMPRODUCT((Parfaites!$B422=[3]Sem!$C$2:$C$181)*([3]Sem!$E$2:$G$181=300)),"")</f>
        <v/>
      </c>
      <c r="R422" t="str">
        <f>IFERROR(SUMPRODUCT((Parfaites!$B422=[4]Sem!$C$2:$C$181)*([4]Sem!$E$2:$G$181=300)),"")</f>
        <v/>
      </c>
      <c r="S422" t="str">
        <f>IFERROR(SUMPRODUCT((Parfaites!$B422=[5]Sem!$C$2:$C$181)*([5]Sem!$E$2:$G$181=300)),"")</f>
        <v/>
      </c>
      <c r="T422" t="str">
        <f>IFERROR(SUMPRODUCT((Parfaites!$B422=[17]Sem!$C$2:$C$181)*([17]Sem!$E$2:$G$181=300)),"")</f>
        <v/>
      </c>
      <c r="U422" t="str">
        <f>IFERROR(SUMPRODUCT((Parfaites!$B422=[18]Sem!$C$2:$C$181)*([18]Sem!$E$2:$G$181=300)),"")</f>
        <v/>
      </c>
      <c r="V422" t="str">
        <f>IFERROR(SUMPRODUCT((Parfaites!$B422=[19]Sem!$C$2:$C$181)*([19]Sem!$E$2:$G$181=300)),"")</f>
        <v/>
      </c>
      <c r="W422" t="str">
        <f>IFERROR(SUMPRODUCT((Parfaites!$B422=[20]Sem!$C$2:$C$181)*([20]Sem!$E$2:$G$181=300)),"")</f>
        <v/>
      </c>
      <c r="X422" t="str">
        <f>IFERROR(SUMPRODUCT((Parfaites!$B422=[21]Sem!$C$2:$C$181)*([21]Sem!$E$2:$G$181=300)),"")</f>
        <v/>
      </c>
      <c r="Y422" t="str">
        <f>IFERROR(SUMPRODUCT((Parfaites!$B422=[22]Sem!$C$2:$C$181)*([22]Sem!$E$2:$G$181=300)),"")</f>
        <v/>
      </c>
      <c r="Z422" t="str">
        <f>IFERROR(SUMPRODUCT((Parfaites!$B422=[23]Sem!$C$2:$C$181)*([23]Sem!$E$2:$G$181=300)),"")</f>
        <v/>
      </c>
      <c r="AA422">
        <f>IFERROR(SUMPRODUCT((Parfaites!$B422=Sem.015!$C$2:$C$181)*(Sem.015!$E$2:$G$181=300)),"")</f>
        <v>0</v>
      </c>
      <c r="AB422" t="str">
        <f>IFERROR(SUMPRODUCT((Parfaites!$B422=[24]Sem!$C$2:$C$181)*([24]Sem!$E$2:$G$181=300)),"")</f>
        <v/>
      </c>
      <c r="AC422" t="str">
        <f>IFERROR(SUMPRODUCT((Parfaites!$B422=[25]Sem!$C$2:$C$181)*([25]Sem!$E$2:$G$181=300)),"")</f>
        <v/>
      </c>
      <c r="AD422" t="str">
        <f>IFERROR(SUMPRODUCT((Parfaites!$B422=[26]Sem!$C$2:$C$181)*([26]Sem!$E$2:$G$181=300)),"")</f>
        <v/>
      </c>
      <c r="AE422" t="str">
        <f>IFERROR(SUMPRODUCT((Parfaites!$B422=[27]Sem!$C$2:$C$181)*([27]Sem!$E$2:$G$181=300)),"")</f>
        <v/>
      </c>
      <c r="AF422" t="str">
        <f>IFERROR(SUMPRODUCT((Parfaites!$B422=[28]Sem!$C$2:$C$181)*([28]Sem!$E$2:$G$181=300)),"")</f>
        <v/>
      </c>
      <c r="AG422" t="str">
        <f>IFERROR(SUMPRODUCT((Parfaites!$B422=[29]Sem!$C$2:$C$181)*([29]Sem!$E$2:$G$181=300)),"")</f>
        <v/>
      </c>
      <c r="AH422" t="str">
        <f>IFERROR(SUMPRODUCT((Parfaites!$B422=[16]Sem!$C$2:$C$181)*([16]Sem!$E$2:$G$181=300)),"")</f>
        <v/>
      </c>
      <c r="AI422" t="str">
        <f>IFERROR(SUMPRODUCT((Parfaites!$B422=[15]Sem!$C$2:$C$181)*([15]Sem!$E$2:$G$181=300)),"")</f>
        <v/>
      </c>
      <c r="AJ422" t="str">
        <f>IFERROR(SUMPRODUCT((Parfaites!$B422=[14]Sem!$C$2:$C$181)*([14]Sem!$E$2:$G$181=300)),"")</f>
        <v/>
      </c>
      <c r="AK422" t="str">
        <f>IFERROR(SUMPRODUCT((Parfaites!$B422=[13]Sem!$C$2:$C$181)*([13]Sem!$E$2:$G$181=300)),"")</f>
        <v/>
      </c>
      <c r="AL422" t="str">
        <f>IFERROR(SUMPRODUCT((Parfaites!$B422=[12]Sem!$C$2:$C$181)*([12]Sem!$E$2:$G$181=300)),"")</f>
        <v/>
      </c>
      <c r="AM422" t="str">
        <f>IFERROR(SUMPRODUCT((Parfaites!$B422=[11]Sem!$C$2:$C$181)*([11]Sem!$E$2:$G$181=300)),"")</f>
        <v/>
      </c>
      <c r="AN422" t="str">
        <f>IFERROR(SUMPRODUCT((Parfaites!$B422=[10]Sem!$C$2:$C$181)*([10]Sem!$E$2:$G$181=300)),"")</f>
        <v/>
      </c>
      <c r="AO422" t="str">
        <f>IFERROR(SUMPRODUCT((Parfaites!$B422=[9]Sem!$C$2:$C$181)*([9]Sem!$E$2:$G$181=300)),"")</f>
        <v/>
      </c>
      <c r="AP422">
        <f>IFERROR(SUMPRODUCT((Parfaites!$B422=Sem.030!$C$2:$C$181)*(Sem.030!$E$2:$G$181=300)),"")</f>
        <v>0</v>
      </c>
      <c r="AQ422" t="str">
        <f>IFERROR(SUMPRODUCT((Parfaites!$B422=[8]Sem!$C$2:$C$181)*([8]Sem!$E$2:$G$181=300)),"")</f>
        <v/>
      </c>
      <c r="AR422" t="str">
        <f>IFERROR(SUMPRODUCT((Parfaites!$B422=[7]Sem!$C$2:$C$181)*([7]Sem!$E$2:$G$181=300)),"")</f>
        <v/>
      </c>
      <c r="AS422" t="str">
        <f>IFERROR(SUMPRODUCT((Parfaites!$B422=[6]Sem!$C$2:$C$181)*([6]Sem!$E$2:$G$181=300)),"")</f>
        <v/>
      </c>
      <c r="AT422">
        <f>IFERROR(SUMPRODUCT((Parfaites!$B422=Sem.034!$C$2:$C$181)*(Sem.034!$E$2:$G$181=300)),"")</f>
        <v>0</v>
      </c>
    </row>
    <row r="423" spans="1:46" x14ac:dyDescent="0.25">
      <c r="A423" s="73">
        <v>1420</v>
      </c>
      <c r="B423" s="135">
        <f>'Informations personnelles'!C423</f>
        <v>0</v>
      </c>
      <c r="C423" s="147">
        <f>SUMPRODUCT((Parfaites!B423='Abat-Neuf'!C$2:C$181)*('Abat-Neuf'!E$2:G$181=300))</f>
        <v>0</v>
      </c>
      <c r="D423" s="127">
        <f t="shared" si="6"/>
        <v>0</v>
      </c>
      <c r="E423" s="126">
        <f>IFERROR(C423*Données!$X$25+D423*Données!$X$23,"")</f>
        <v>0</v>
      </c>
      <c r="M423">
        <f>IFERROR(SUMPRODUCT((Parfaites!$B423=Sem.01!$C$2:$C$181)*(Sem.01!$E$2:$G$181=300)),"")</f>
        <v>0</v>
      </c>
      <c r="N423" t="str">
        <f>IFERROR(SUMPRODUCT((Parfaites!$B423=[1]Sem!$C$2:$C$181)*([1]Sem!$E$2:$G$181=300)),"")</f>
        <v/>
      </c>
      <c r="O423">
        <f>IFERROR(SUMPRODUCT((Parfaites!$B423=Sem.03!$C$2:$C$181)*(Sem.03!$E$2:$G$181=300)),"")</f>
        <v>0</v>
      </c>
      <c r="P423" t="str">
        <f>IFERROR(SUMPRODUCT((Parfaites!$B423=[2]Sem!$C$2:$C$181)*([2]Sem!$E$2:$G$181=300)),"")</f>
        <v/>
      </c>
      <c r="Q423" t="str">
        <f>IFERROR(SUMPRODUCT((Parfaites!$B423=[3]Sem!$C$2:$C$181)*([3]Sem!$E$2:$G$181=300)),"")</f>
        <v/>
      </c>
      <c r="R423" t="str">
        <f>IFERROR(SUMPRODUCT((Parfaites!$B423=[4]Sem!$C$2:$C$181)*([4]Sem!$E$2:$G$181=300)),"")</f>
        <v/>
      </c>
      <c r="S423" t="str">
        <f>IFERROR(SUMPRODUCT((Parfaites!$B423=[5]Sem!$C$2:$C$181)*([5]Sem!$E$2:$G$181=300)),"")</f>
        <v/>
      </c>
      <c r="T423" t="str">
        <f>IFERROR(SUMPRODUCT((Parfaites!$B423=[17]Sem!$C$2:$C$181)*([17]Sem!$E$2:$G$181=300)),"")</f>
        <v/>
      </c>
      <c r="U423" t="str">
        <f>IFERROR(SUMPRODUCT((Parfaites!$B423=[18]Sem!$C$2:$C$181)*([18]Sem!$E$2:$G$181=300)),"")</f>
        <v/>
      </c>
      <c r="V423" t="str">
        <f>IFERROR(SUMPRODUCT((Parfaites!$B423=[19]Sem!$C$2:$C$181)*([19]Sem!$E$2:$G$181=300)),"")</f>
        <v/>
      </c>
      <c r="W423" t="str">
        <f>IFERROR(SUMPRODUCT((Parfaites!$B423=[20]Sem!$C$2:$C$181)*([20]Sem!$E$2:$G$181=300)),"")</f>
        <v/>
      </c>
      <c r="X423" t="str">
        <f>IFERROR(SUMPRODUCT((Parfaites!$B423=[21]Sem!$C$2:$C$181)*([21]Sem!$E$2:$G$181=300)),"")</f>
        <v/>
      </c>
      <c r="Y423" t="str">
        <f>IFERROR(SUMPRODUCT((Parfaites!$B423=[22]Sem!$C$2:$C$181)*([22]Sem!$E$2:$G$181=300)),"")</f>
        <v/>
      </c>
      <c r="Z423" t="str">
        <f>IFERROR(SUMPRODUCT((Parfaites!$B423=[23]Sem!$C$2:$C$181)*([23]Sem!$E$2:$G$181=300)),"")</f>
        <v/>
      </c>
      <c r="AA423">
        <f>IFERROR(SUMPRODUCT((Parfaites!$B423=Sem.015!$C$2:$C$181)*(Sem.015!$E$2:$G$181=300)),"")</f>
        <v>0</v>
      </c>
      <c r="AB423" t="str">
        <f>IFERROR(SUMPRODUCT((Parfaites!$B423=[24]Sem!$C$2:$C$181)*([24]Sem!$E$2:$G$181=300)),"")</f>
        <v/>
      </c>
      <c r="AC423" t="str">
        <f>IFERROR(SUMPRODUCT((Parfaites!$B423=[25]Sem!$C$2:$C$181)*([25]Sem!$E$2:$G$181=300)),"")</f>
        <v/>
      </c>
      <c r="AD423" t="str">
        <f>IFERROR(SUMPRODUCT((Parfaites!$B423=[26]Sem!$C$2:$C$181)*([26]Sem!$E$2:$G$181=300)),"")</f>
        <v/>
      </c>
      <c r="AE423" t="str">
        <f>IFERROR(SUMPRODUCT((Parfaites!$B423=[27]Sem!$C$2:$C$181)*([27]Sem!$E$2:$G$181=300)),"")</f>
        <v/>
      </c>
      <c r="AF423" t="str">
        <f>IFERROR(SUMPRODUCT((Parfaites!$B423=[28]Sem!$C$2:$C$181)*([28]Sem!$E$2:$G$181=300)),"")</f>
        <v/>
      </c>
      <c r="AG423" t="str">
        <f>IFERROR(SUMPRODUCT((Parfaites!$B423=[29]Sem!$C$2:$C$181)*([29]Sem!$E$2:$G$181=300)),"")</f>
        <v/>
      </c>
      <c r="AH423" t="str">
        <f>IFERROR(SUMPRODUCT((Parfaites!$B423=[16]Sem!$C$2:$C$181)*([16]Sem!$E$2:$G$181=300)),"")</f>
        <v/>
      </c>
      <c r="AI423" t="str">
        <f>IFERROR(SUMPRODUCT((Parfaites!$B423=[15]Sem!$C$2:$C$181)*([15]Sem!$E$2:$G$181=300)),"")</f>
        <v/>
      </c>
      <c r="AJ423" t="str">
        <f>IFERROR(SUMPRODUCT((Parfaites!$B423=[14]Sem!$C$2:$C$181)*([14]Sem!$E$2:$G$181=300)),"")</f>
        <v/>
      </c>
      <c r="AK423" t="str">
        <f>IFERROR(SUMPRODUCT((Parfaites!$B423=[13]Sem!$C$2:$C$181)*([13]Sem!$E$2:$G$181=300)),"")</f>
        <v/>
      </c>
      <c r="AL423" t="str">
        <f>IFERROR(SUMPRODUCT((Parfaites!$B423=[12]Sem!$C$2:$C$181)*([12]Sem!$E$2:$G$181=300)),"")</f>
        <v/>
      </c>
      <c r="AM423" t="str">
        <f>IFERROR(SUMPRODUCT((Parfaites!$B423=[11]Sem!$C$2:$C$181)*([11]Sem!$E$2:$G$181=300)),"")</f>
        <v/>
      </c>
      <c r="AN423" t="str">
        <f>IFERROR(SUMPRODUCT((Parfaites!$B423=[10]Sem!$C$2:$C$181)*([10]Sem!$E$2:$G$181=300)),"")</f>
        <v/>
      </c>
      <c r="AO423" t="str">
        <f>IFERROR(SUMPRODUCT((Parfaites!$B423=[9]Sem!$C$2:$C$181)*([9]Sem!$E$2:$G$181=300)),"")</f>
        <v/>
      </c>
      <c r="AP423">
        <f>IFERROR(SUMPRODUCT((Parfaites!$B423=Sem.030!$C$2:$C$181)*(Sem.030!$E$2:$G$181=300)),"")</f>
        <v>0</v>
      </c>
      <c r="AQ423" t="str">
        <f>IFERROR(SUMPRODUCT((Parfaites!$B423=[8]Sem!$C$2:$C$181)*([8]Sem!$E$2:$G$181=300)),"")</f>
        <v/>
      </c>
      <c r="AR423" t="str">
        <f>IFERROR(SUMPRODUCT((Parfaites!$B423=[7]Sem!$C$2:$C$181)*([7]Sem!$E$2:$G$181=300)),"")</f>
        <v/>
      </c>
      <c r="AS423" t="str">
        <f>IFERROR(SUMPRODUCT((Parfaites!$B423=[6]Sem!$C$2:$C$181)*([6]Sem!$E$2:$G$181=300)),"")</f>
        <v/>
      </c>
      <c r="AT423">
        <f>IFERROR(SUMPRODUCT((Parfaites!$B423=Sem.034!$C$2:$C$181)*(Sem.034!$E$2:$G$181=300)),"")</f>
        <v>0</v>
      </c>
    </row>
    <row r="424" spans="1:46" x14ac:dyDescent="0.25">
      <c r="A424" s="73">
        <v>1421</v>
      </c>
      <c r="B424" s="135">
        <f>'Informations personnelles'!C424</f>
        <v>0</v>
      </c>
      <c r="C424" s="147">
        <f>SUMPRODUCT((Parfaites!B424='Abat-Neuf'!C$2:C$181)*('Abat-Neuf'!E$2:G$181=300))</f>
        <v>0</v>
      </c>
      <c r="D424" s="127">
        <f t="shared" si="6"/>
        <v>0</v>
      </c>
      <c r="E424" s="126">
        <f>IFERROR(C424*Données!$X$25+D424*Données!$X$23,"")</f>
        <v>0</v>
      </c>
      <c r="M424">
        <f>IFERROR(SUMPRODUCT((Parfaites!$B424=Sem.01!$C$2:$C$181)*(Sem.01!$E$2:$G$181=300)),"")</f>
        <v>0</v>
      </c>
      <c r="N424" t="str">
        <f>IFERROR(SUMPRODUCT((Parfaites!$B424=[1]Sem!$C$2:$C$181)*([1]Sem!$E$2:$G$181=300)),"")</f>
        <v/>
      </c>
      <c r="O424">
        <f>IFERROR(SUMPRODUCT((Parfaites!$B424=Sem.03!$C$2:$C$181)*(Sem.03!$E$2:$G$181=300)),"")</f>
        <v>0</v>
      </c>
      <c r="P424" t="str">
        <f>IFERROR(SUMPRODUCT((Parfaites!$B424=[2]Sem!$C$2:$C$181)*([2]Sem!$E$2:$G$181=300)),"")</f>
        <v/>
      </c>
      <c r="Q424" t="str">
        <f>IFERROR(SUMPRODUCT((Parfaites!$B424=[3]Sem!$C$2:$C$181)*([3]Sem!$E$2:$G$181=300)),"")</f>
        <v/>
      </c>
      <c r="R424" t="str">
        <f>IFERROR(SUMPRODUCT((Parfaites!$B424=[4]Sem!$C$2:$C$181)*([4]Sem!$E$2:$G$181=300)),"")</f>
        <v/>
      </c>
      <c r="S424" t="str">
        <f>IFERROR(SUMPRODUCT((Parfaites!$B424=[5]Sem!$C$2:$C$181)*([5]Sem!$E$2:$G$181=300)),"")</f>
        <v/>
      </c>
      <c r="T424" t="str">
        <f>IFERROR(SUMPRODUCT((Parfaites!$B424=[17]Sem!$C$2:$C$181)*([17]Sem!$E$2:$G$181=300)),"")</f>
        <v/>
      </c>
      <c r="U424" t="str">
        <f>IFERROR(SUMPRODUCT((Parfaites!$B424=[18]Sem!$C$2:$C$181)*([18]Sem!$E$2:$G$181=300)),"")</f>
        <v/>
      </c>
      <c r="V424" t="str">
        <f>IFERROR(SUMPRODUCT((Parfaites!$B424=[19]Sem!$C$2:$C$181)*([19]Sem!$E$2:$G$181=300)),"")</f>
        <v/>
      </c>
      <c r="W424" t="str">
        <f>IFERROR(SUMPRODUCT((Parfaites!$B424=[20]Sem!$C$2:$C$181)*([20]Sem!$E$2:$G$181=300)),"")</f>
        <v/>
      </c>
      <c r="X424" t="str">
        <f>IFERROR(SUMPRODUCT((Parfaites!$B424=[21]Sem!$C$2:$C$181)*([21]Sem!$E$2:$G$181=300)),"")</f>
        <v/>
      </c>
      <c r="Y424" t="str">
        <f>IFERROR(SUMPRODUCT((Parfaites!$B424=[22]Sem!$C$2:$C$181)*([22]Sem!$E$2:$G$181=300)),"")</f>
        <v/>
      </c>
      <c r="Z424" t="str">
        <f>IFERROR(SUMPRODUCT((Parfaites!$B424=[23]Sem!$C$2:$C$181)*([23]Sem!$E$2:$G$181=300)),"")</f>
        <v/>
      </c>
      <c r="AA424">
        <f>IFERROR(SUMPRODUCT((Parfaites!$B424=Sem.015!$C$2:$C$181)*(Sem.015!$E$2:$G$181=300)),"")</f>
        <v>0</v>
      </c>
      <c r="AB424" t="str">
        <f>IFERROR(SUMPRODUCT((Parfaites!$B424=[24]Sem!$C$2:$C$181)*([24]Sem!$E$2:$G$181=300)),"")</f>
        <v/>
      </c>
      <c r="AC424" t="str">
        <f>IFERROR(SUMPRODUCT((Parfaites!$B424=[25]Sem!$C$2:$C$181)*([25]Sem!$E$2:$G$181=300)),"")</f>
        <v/>
      </c>
      <c r="AD424" t="str">
        <f>IFERROR(SUMPRODUCT((Parfaites!$B424=[26]Sem!$C$2:$C$181)*([26]Sem!$E$2:$G$181=300)),"")</f>
        <v/>
      </c>
      <c r="AE424" t="str">
        <f>IFERROR(SUMPRODUCT((Parfaites!$B424=[27]Sem!$C$2:$C$181)*([27]Sem!$E$2:$G$181=300)),"")</f>
        <v/>
      </c>
      <c r="AF424" t="str">
        <f>IFERROR(SUMPRODUCT((Parfaites!$B424=[28]Sem!$C$2:$C$181)*([28]Sem!$E$2:$G$181=300)),"")</f>
        <v/>
      </c>
      <c r="AG424" t="str">
        <f>IFERROR(SUMPRODUCT((Parfaites!$B424=[29]Sem!$C$2:$C$181)*([29]Sem!$E$2:$G$181=300)),"")</f>
        <v/>
      </c>
      <c r="AH424" t="str">
        <f>IFERROR(SUMPRODUCT((Parfaites!$B424=[16]Sem!$C$2:$C$181)*([16]Sem!$E$2:$G$181=300)),"")</f>
        <v/>
      </c>
      <c r="AI424" t="str">
        <f>IFERROR(SUMPRODUCT((Parfaites!$B424=[15]Sem!$C$2:$C$181)*([15]Sem!$E$2:$G$181=300)),"")</f>
        <v/>
      </c>
      <c r="AJ424" t="str">
        <f>IFERROR(SUMPRODUCT((Parfaites!$B424=[14]Sem!$C$2:$C$181)*([14]Sem!$E$2:$G$181=300)),"")</f>
        <v/>
      </c>
      <c r="AK424" t="str">
        <f>IFERROR(SUMPRODUCT((Parfaites!$B424=[13]Sem!$C$2:$C$181)*([13]Sem!$E$2:$G$181=300)),"")</f>
        <v/>
      </c>
      <c r="AL424" t="str">
        <f>IFERROR(SUMPRODUCT((Parfaites!$B424=[12]Sem!$C$2:$C$181)*([12]Sem!$E$2:$G$181=300)),"")</f>
        <v/>
      </c>
      <c r="AM424" t="str">
        <f>IFERROR(SUMPRODUCT((Parfaites!$B424=[11]Sem!$C$2:$C$181)*([11]Sem!$E$2:$G$181=300)),"")</f>
        <v/>
      </c>
      <c r="AN424" t="str">
        <f>IFERROR(SUMPRODUCT((Parfaites!$B424=[10]Sem!$C$2:$C$181)*([10]Sem!$E$2:$G$181=300)),"")</f>
        <v/>
      </c>
      <c r="AO424" t="str">
        <f>IFERROR(SUMPRODUCT((Parfaites!$B424=[9]Sem!$C$2:$C$181)*([9]Sem!$E$2:$G$181=300)),"")</f>
        <v/>
      </c>
      <c r="AP424">
        <f>IFERROR(SUMPRODUCT((Parfaites!$B424=Sem.030!$C$2:$C$181)*(Sem.030!$E$2:$G$181=300)),"")</f>
        <v>0</v>
      </c>
      <c r="AQ424" t="str">
        <f>IFERROR(SUMPRODUCT((Parfaites!$B424=[8]Sem!$C$2:$C$181)*([8]Sem!$E$2:$G$181=300)),"")</f>
        <v/>
      </c>
      <c r="AR424" t="str">
        <f>IFERROR(SUMPRODUCT((Parfaites!$B424=[7]Sem!$C$2:$C$181)*([7]Sem!$E$2:$G$181=300)),"")</f>
        <v/>
      </c>
      <c r="AS424" t="str">
        <f>IFERROR(SUMPRODUCT((Parfaites!$B424=[6]Sem!$C$2:$C$181)*([6]Sem!$E$2:$G$181=300)),"")</f>
        <v/>
      </c>
      <c r="AT424">
        <f>IFERROR(SUMPRODUCT((Parfaites!$B424=Sem.034!$C$2:$C$181)*(Sem.034!$E$2:$G$181=300)),"")</f>
        <v>0</v>
      </c>
    </row>
    <row r="425" spans="1:46" x14ac:dyDescent="0.25">
      <c r="A425" s="73">
        <v>1422</v>
      </c>
      <c r="B425" s="135">
        <f>'Informations personnelles'!C425</f>
        <v>0</v>
      </c>
      <c r="C425" s="147">
        <f>SUMPRODUCT((Parfaites!B425='Abat-Neuf'!C$2:C$181)*('Abat-Neuf'!E$2:G$181=300))</f>
        <v>0</v>
      </c>
      <c r="D425" s="127">
        <f t="shared" si="6"/>
        <v>0</v>
      </c>
      <c r="E425" s="126">
        <f>IFERROR(C425*Données!$X$25+D425*Données!$X$23,"")</f>
        <v>0</v>
      </c>
      <c r="M425">
        <f>IFERROR(SUMPRODUCT((Parfaites!$B425=Sem.01!$C$2:$C$181)*(Sem.01!$E$2:$G$181=300)),"")</f>
        <v>0</v>
      </c>
      <c r="N425" t="str">
        <f>IFERROR(SUMPRODUCT((Parfaites!$B425=[1]Sem!$C$2:$C$181)*([1]Sem!$E$2:$G$181=300)),"")</f>
        <v/>
      </c>
      <c r="O425">
        <f>IFERROR(SUMPRODUCT((Parfaites!$B425=Sem.03!$C$2:$C$181)*(Sem.03!$E$2:$G$181=300)),"")</f>
        <v>0</v>
      </c>
      <c r="P425" t="str">
        <f>IFERROR(SUMPRODUCT((Parfaites!$B425=[2]Sem!$C$2:$C$181)*([2]Sem!$E$2:$G$181=300)),"")</f>
        <v/>
      </c>
      <c r="Q425" t="str">
        <f>IFERROR(SUMPRODUCT((Parfaites!$B425=[3]Sem!$C$2:$C$181)*([3]Sem!$E$2:$G$181=300)),"")</f>
        <v/>
      </c>
      <c r="R425" t="str">
        <f>IFERROR(SUMPRODUCT((Parfaites!$B425=[4]Sem!$C$2:$C$181)*([4]Sem!$E$2:$G$181=300)),"")</f>
        <v/>
      </c>
      <c r="S425" t="str">
        <f>IFERROR(SUMPRODUCT((Parfaites!$B425=[5]Sem!$C$2:$C$181)*([5]Sem!$E$2:$G$181=300)),"")</f>
        <v/>
      </c>
      <c r="T425" t="str">
        <f>IFERROR(SUMPRODUCT((Parfaites!$B425=[17]Sem!$C$2:$C$181)*([17]Sem!$E$2:$G$181=300)),"")</f>
        <v/>
      </c>
      <c r="U425" t="str">
        <f>IFERROR(SUMPRODUCT((Parfaites!$B425=[18]Sem!$C$2:$C$181)*([18]Sem!$E$2:$G$181=300)),"")</f>
        <v/>
      </c>
      <c r="V425" t="str">
        <f>IFERROR(SUMPRODUCT((Parfaites!$B425=[19]Sem!$C$2:$C$181)*([19]Sem!$E$2:$G$181=300)),"")</f>
        <v/>
      </c>
      <c r="W425" t="str">
        <f>IFERROR(SUMPRODUCT((Parfaites!$B425=[20]Sem!$C$2:$C$181)*([20]Sem!$E$2:$G$181=300)),"")</f>
        <v/>
      </c>
      <c r="X425" t="str">
        <f>IFERROR(SUMPRODUCT((Parfaites!$B425=[21]Sem!$C$2:$C$181)*([21]Sem!$E$2:$G$181=300)),"")</f>
        <v/>
      </c>
      <c r="Y425" t="str">
        <f>IFERROR(SUMPRODUCT((Parfaites!$B425=[22]Sem!$C$2:$C$181)*([22]Sem!$E$2:$G$181=300)),"")</f>
        <v/>
      </c>
      <c r="Z425" t="str">
        <f>IFERROR(SUMPRODUCT((Parfaites!$B425=[23]Sem!$C$2:$C$181)*([23]Sem!$E$2:$G$181=300)),"")</f>
        <v/>
      </c>
      <c r="AA425">
        <f>IFERROR(SUMPRODUCT((Parfaites!$B425=Sem.015!$C$2:$C$181)*(Sem.015!$E$2:$G$181=300)),"")</f>
        <v>0</v>
      </c>
      <c r="AB425" t="str">
        <f>IFERROR(SUMPRODUCT((Parfaites!$B425=[24]Sem!$C$2:$C$181)*([24]Sem!$E$2:$G$181=300)),"")</f>
        <v/>
      </c>
      <c r="AC425" t="str">
        <f>IFERROR(SUMPRODUCT((Parfaites!$B425=[25]Sem!$C$2:$C$181)*([25]Sem!$E$2:$G$181=300)),"")</f>
        <v/>
      </c>
      <c r="AD425" t="str">
        <f>IFERROR(SUMPRODUCT((Parfaites!$B425=[26]Sem!$C$2:$C$181)*([26]Sem!$E$2:$G$181=300)),"")</f>
        <v/>
      </c>
      <c r="AE425" t="str">
        <f>IFERROR(SUMPRODUCT((Parfaites!$B425=[27]Sem!$C$2:$C$181)*([27]Sem!$E$2:$G$181=300)),"")</f>
        <v/>
      </c>
      <c r="AF425" t="str">
        <f>IFERROR(SUMPRODUCT((Parfaites!$B425=[28]Sem!$C$2:$C$181)*([28]Sem!$E$2:$G$181=300)),"")</f>
        <v/>
      </c>
      <c r="AG425" t="str">
        <f>IFERROR(SUMPRODUCT((Parfaites!$B425=[29]Sem!$C$2:$C$181)*([29]Sem!$E$2:$G$181=300)),"")</f>
        <v/>
      </c>
      <c r="AH425" t="str">
        <f>IFERROR(SUMPRODUCT((Parfaites!$B425=[16]Sem!$C$2:$C$181)*([16]Sem!$E$2:$G$181=300)),"")</f>
        <v/>
      </c>
      <c r="AI425" t="str">
        <f>IFERROR(SUMPRODUCT((Parfaites!$B425=[15]Sem!$C$2:$C$181)*([15]Sem!$E$2:$G$181=300)),"")</f>
        <v/>
      </c>
      <c r="AJ425" t="str">
        <f>IFERROR(SUMPRODUCT((Parfaites!$B425=[14]Sem!$C$2:$C$181)*([14]Sem!$E$2:$G$181=300)),"")</f>
        <v/>
      </c>
      <c r="AK425" t="str">
        <f>IFERROR(SUMPRODUCT((Parfaites!$B425=[13]Sem!$C$2:$C$181)*([13]Sem!$E$2:$G$181=300)),"")</f>
        <v/>
      </c>
      <c r="AL425" t="str">
        <f>IFERROR(SUMPRODUCT((Parfaites!$B425=[12]Sem!$C$2:$C$181)*([12]Sem!$E$2:$G$181=300)),"")</f>
        <v/>
      </c>
      <c r="AM425" t="str">
        <f>IFERROR(SUMPRODUCT((Parfaites!$B425=[11]Sem!$C$2:$C$181)*([11]Sem!$E$2:$G$181=300)),"")</f>
        <v/>
      </c>
      <c r="AN425" t="str">
        <f>IFERROR(SUMPRODUCT((Parfaites!$B425=[10]Sem!$C$2:$C$181)*([10]Sem!$E$2:$G$181=300)),"")</f>
        <v/>
      </c>
      <c r="AO425" t="str">
        <f>IFERROR(SUMPRODUCT((Parfaites!$B425=[9]Sem!$C$2:$C$181)*([9]Sem!$E$2:$G$181=300)),"")</f>
        <v/>
      </c>
      <c r="AP425">
        <f>IFERROR(SUMPRODUCT((Parfaites!$B425=Sem.030!$C$2:$C$181)*(Sem.030!$E$2:$G$181=300)),"")</f>
        <v>0</v>
      </c>
      <c r="AQ425" t="str">
        <f>IFERROR(SUMPRODUCT((Parfaites!$B425=[8]Sem!$C$2:$C$181)*([8]Sem!$E$2:$G$181=300)),"")</f>
        <v/>
      </c>
      <c r="AR425" t="str">
        <f>IFERROR(SUMPRODUCT((Parfaites!$B425=[7]Sem!$C$2:$C$181)*([7]Sem!$E$2:$G$181=300)),"")</f>
        <v/>
      </c>
      <c r="AS425" t="str">
        <f>IFERROR(SUMPRODUCT((Parfaites!$B425=[6]Sem!$C$2:$C$181)*([6]Sem!$E$2:$G$181=300)),"")</f>
        <v/>
      </c>
      <c r="AT425">
        <f>IFERROR(SUMPRODUCT((Parfaites!$B425=Sem.034!$C$2:$C$181)*(Sem.034!$E$2:$G$181=300)),"")</f>
        <v>0</v>
      </c>
    </row>
    <row r="426" spans="1:46" x14ac:dyDescent="0.25">
      <c r="A426" s="73">
        <v>1423</v>
      </c>
      <c r="B426" s="135">
        <f>'Informations personnelles'!C426</f>
        <v>0</v>
      </c>
      <c r="C426" s="147">
        <f>SUMPRODUCT((Parfaites!B426='Abat-Neuf'!C$2:C$181)*('Abat-Neuf'!E$2:G$181=300))</f>
        <v>0</v>
      </c>
      <c r="D426" s="127">
        <f t="shared" si="6"/>
        <v>0</v>
      </c>
      <c r="E426" s="126">
        <f>IFERROR(C426*Données!$X$25+D426*Données!$X$23,"")</f>
        <v>0</v>
      </c>
      <c r="M426">
        <f>IFERROR(SUMPRODUCT((Parfaites!$B426=Sem.01!$C$2:$C$181)*(Sem.01!$E$2:$G$181=300)),"")</f>
        <v>0</v>
      </c>
      <c r="N426" t="str">
        <f>IFERROR(SUMPRODUCT((Parfaites!$B426=[1]Sem!$C$2:$C$181)*([1]Sem!$E$2:$G$181=300)),"")</f>
        <v/>
      </c>
      <c r="O426">
        <f>IFERROR(SUMPRODUCT((Parfaites!$B426=Sem.03!$C$2:$C$181)*(Sem.03!$E$2:$G$181=300)),"")</f>
        <v>0</v>
      </c>
      <c r="P426" t="str">
        <f>IFERROR(SUMPRODUCT((Parfaites!$B426=[2]Sem!$C$2:$C$181)*([2]Sem!$E$2:$G$181=300)),"")</f>
        <v/>
      </c>
      <c r="Q426" t="str">
        <f>IFERROR(SUMPRODUCT((Parfaites!$B426=[3]Sem!$C$2:$C$181)*([3]Sem!$E$2:$G$181=300)),"")</f>
        <v/>
      </c>
      <c r="R426" t="str">
        <f>IFERROR(SUMPRODUCT((Parfaites!$B426=[4]Sem!$C$2:$C$181)*([4]Sem!$E$2:$G$181=300)),"")</f>
        <v/>
      </c>
      <c r="S426" t="str">
        <f>IFERROR(SUMPRODUCT((Parfaites!$B426=[5]Sem!$C$2:$C$181)*([5]Sem!$E$2:$G$181=300)),"")</f>
        <v/>
      </c>
      <c r="T426" t="str">
        <f>IFERROR(SUMPRODUCT((Parfaites!$B426=[17]Sem!$C$2:$C$181)*([17]Sem!$E$2:$G$181=300)),"")</f>
        <v/>
      </c>
      <c r="U426" t="str">
        <f>IFERROR(SUMPRODUCT((Parfaites!$B426=[18]Sem!$C$2:$C$181)*([18]Sem!$E$2:$G$181=300)),"")</f>
        <v/>
      </c>
      <c r="V426" t="str">
        <f>IFERROR(SUMPRODUCT((Parfaites!$B426=[19]Sem!$C$2:$C$181)*([19]Sem!$E$2:$G$181=300)),"")</f>
        <v/>
      </c>
      <c r="W426" t="str">
        <f>IFERROR(SUMPRODUCT((Parfaites!$B426=[20]Sem!$C$2:$C$181)*([20]Sem!$E$2:$G$181=300)),"")</f>
        <v/>
      </c>
      <c r="X426" t="str">
        <f>IFERROR(SUMPRODUCT((Parfaites!$B426=[21]Sem!$C$2:$C$181)*([21]Sem!$E$2:$G$181=300)),"")</f>
        <v/>
      </c>
      <c r="Y426" t="str">
        <f>IFERROR(SUMPRODUCT((Parfaites!$B426=[22]Sem!$C$2:$C$181)*([22]Sem!$E$2:$G$181=300)),"")</f>
        <v/>
      </c>
      <c r="Z426" t="str">
        <f>IFERROR(SUMPRODUCT((Parfaites!$B426=[23]Sem!$C$2:$C$181)*([23]Sem!$E$2:$G$181=300)),"")</f>
        <v/>
      </c>
      <c r="AA426">
        <f>IFERROR(SUMPRODUCT((Parfaites!$B426=Sem.015!$C$2:$C$181)*(Sem.015!$E$2:$G$181=300)),"")</f>
        <v>0</v>
      </c>
      <c r="AB426" t="str">
        <f>IFERROR(SUMPRODUCT((Parfaites!$B426=[24]Sem!$C$2:$C$181)*([24]Sem!$E$2:$G$181=300)),"")</f>
        <v/>
      </c>
      <c r="AC426" t="str">
        <f>IFERROR(SUMPRODUCT((Parfaites!$B426=[25]Sem!$C$2:$C$181)*([25]Sem!$E$2:$G$181=300)),"")</f>
        <v/>
      </c>
      <c r="AD426" t="str">
        <f>IFERROR(SUMPRODUCT((Parfaites!$B426=[26]Sem!$C$2:$C$181)*([26]Sem!$E$2:$G$181=300)),"")</f>
        <v/>
      </c>
      <c r="AE426" t="str">
        <f>IFERROR(SUMPRODUCT((Parfaites!$B426=[27]Sem!$C$2:$C$181)*([27]Sem!$E$2:$G$181=300)),"")</f>
        <v/>
      </c>
      <c r="AF426" t="str">
        <f>IFERROR(SUMPRODUCT((Parfaites!$B426=[28]Sem!$C$2:$C$181)*([28]Sem!$E$2:$G$181=300)),"")</f>
        <v/>
      </c>
      <c r="AG426" t="str">
        <f>IFERROR(SUMPRODUCT((Parfaites!$B426=[29]Sem!$C$2:$C$181)*([29]Sem!$E$2:$G$181=300)),"")</f>
        <v/>
      </c>
      <c r="AH426" t="str">
        <f>IFERROR(SUMPRODUCT((Parfaites!$B426=[16]Sem!$C$2:$C$181)*([16]Sem!$E$2:$G$181=300)),"")</f>
        <v/>
      </c>
      <c r="AI426" t="str">
        <f>IFERROR(SUMPRODUCT((Parfaites!$B426=[15]Sem!$C$2:$C$181)*([15]Sem!$E$2:$G$181=300)),"")</f>
        <v/>
      </c>
      <c r="AJ426" t="str">
        <f>IFERROR(SUMPRODUCT((Parfaites!$B426=[14]Sem!$C$2:$C$181)*([14]Sem!$E$2:$G$181=300)),"")</f>
        <v/>
      </c>
      <c r="AK426" t="str">
        <f>IFERROR(SUMPRODUCT((Parfaites!$B426=[13]Sem!$C$2:$C$181)*([13]Sem!$E$2:$G$181=300)),"")</f>
        <v/>
      </c>
      <c r="AL426" t="str">
        <f>IFERROR(SUMPRODUCT((Parfaites!$B426=[12]Sem!$C$2:$C$181)*([12]Sem!$E$2:$G$181=300)),"")</f>
        <v/>
      </c>
      <c r="AM426" t="str">
        <f>IFERROR(SUMPRODUCT((Parfaites!$B426=[11]Sem!$C$2:$C$181)*([11]Sem!$E$2:$G$181=300)),"")</f>
        <v/>
      </c>
      <c r="AN426" t="str">
        <f>IFERROR(SUMPRODUCT((Parfaites!$B426=[10]Sem!$C$2:$C$181)*([10]Sem!$E$2:$G$181=300)),"")</f>
        <v/>
      </c>
      <c r="AO426" t="str">
        <f>IFERROR(SUMPRODUCT((Parfaites!$B426=[9]Sem!$C$2:$C$181)*([9]Sem!$E$2:$G$181=300)),"")</f>
        <v/>
      </c>
      <c r="AP426">
        <f>IFERROR(SUMPRODUCT((Parfaites!$B426=Sem.030!$C$2:$C$181)*(Sem.030!$E$2:$G$181=300)),"")</f>
        <v>0</v>
      </c>
      <c r="AQ426" t="str">
        <f>IFERROR(SUMPRODUCT((Parfaites!$B426=[8]Sem!$C$2:$C$181)*([8]Sem!$E$2:$G$181=300)),"")</f>
        <v/>
      </c>
      <c r="AR426" t="str">
        <f>IFERROR(SUMPRODUCT((Parfaites!$B426=[7]Sem!$C$2:$C$181)*([7]Sem!$E$2:$G$181=300)),"")</f>
        <v/>
      </c>
      <c r="AS426" t="str">
        <f>IFERROR(SUMPRODUCT((Parfaites!$B426=[6]Sem!$C$2:$C$181)*([6]Sem!$E$2:$G$181=300)),"")</f>
        <v/>
      </c>
      <c r="AT426">
        <f>IFERROR(SUMPRODUCT((Parfaites!$B426=Sem.034!$C$2:$C$181)*(Sem.034!$E$2:$G$181=300)),"")</f>
        <v>0</v>
      </c>
    </row>
    <row r="427" spans="1:46" x14ac:dyDescent="0.25">
      <c r="A427" s="73">
        <v>1424</v>
      </c>
      <c r="B427" s="135">
        <f>'Informations personnelles'!C427</f>
        <v>0</v>
      </c>
      <c r="C427" s="147">
        <f>SUMPRODUCT((Parfaites!B427='Abat-Neuf'!C$2:C$181)*('Abat-Neuf'!E$2:G$181=300))</f>
        <v>0</v>
      </c>
      <c r="D427" s="127">
        <f t="shared" si="6"/>
        <v>0</v>
      </c>
      <c r="E427" s="126">
        <f>IFERROR(C427*Données!$X$25+D427*Données!$X$23,"")</f>
        <v>0</v>
      </c>
      <c r="M427">
        <f>IFERROR(SUMPRODUCT((Parfaites!$B427=Sem.01!$C$2:$C$181)*(Sem.01!$E$2:$G$181=300)),"")</f>
        <v>0</v>
      </c>
      <c r="N427" t="str">
        <f>IFERROR(SUMPRODUCT((Parfaites!$B427=[1]Sem!$C$2:$C$181)*([1]Sem!$E$2:$G$181=300)),"")</f>
        <v/>
      </c>
      <c r="O427">
        <f>IFERROR(SUMPRODUCT((Parfaites!$B427=Sem.03!$C$2:$C$181)*(Sem.03!$E$2:$G$181=300)),"")</f>
        <v>0</v>
      </c>
      <c r="P427" t="str">
        <f>IFERROR(SUMPRODUCT((Parfaites!$B427=[2]Sem!$C$2:$C$181)*([2]Sem!$E$2:$G$181=300)),"")</f>
        <v/>
      </c>
      <c r="Q427" t="str">
        <f>IFERROR(SUMPRODUCT((Parfaites!$B427=[3]Sem!$C$2:$C$181)*([3]Sem!$E$2:$G$181=300)),"")</f>
        <v/>
      </c>
      <c r="R427" t="str">
        <f>IFERROR(SUMPRODUCT((Parfaites!$B427=[4]Sem!$C$2:$C$181)*([4]Sem!$E$2:$G$181=300)),"")</f>
        <v/>
      </c>
      <c r="S427" t="str">
        <f>IFERROR(SUMPRODUCT((Parfaites!$B427=[5]Sem!$C$2:$C$181)*([5]Sem!$E$2:$G$181=300)),"")</f>
        <v/>
      </c>
      <c r="T427" t="str">
        <f>IFERROR(SUMPRODUCT((Parfaites!$B427=[17]Sem!$C$2:$C$181)*([17]Sem!$E$2:$G$181=300)),"")</f>
        <v/>
      </c>
      <c r="U427" t="str">
        <f>IFERROR(SUMPRODUCT((Parfaites!$B427=[18]Sem!$C$2:$C$181)*([18]Sem!$E$2:$G$181=300)),"")</f>
        <v/>
      </c>
      <c r="V427" t="str">
        <f>IFERROR(SUMPRODUCT((Parfaites!$B427=[19]Sem!$C$2:$C$181)*([19]Sem!$E$2:$G$181=300)),"")</f>
        <v/>
      </c>
      <c r="W427" t="str">
        <f>IFERROR(SUMPRODUCT((Parfaites!$B427=[20]Sem!$C$2:$C$181)*([20]Sem!$E$2:$G$181=300)),"")</f>
        <v/>
      </c>
      <c r="X427" t="str">
        <f>IFERROR(SUMPRODUCT((Parfaites!$B427=[21]Sem!$C$2:$C$181)*([21]Sem!$E$2:$G$181=300)),"")</f>
        <v/>
      </c>
      <c r="Y427" t="str">
        <f>IFERROR(SUMPRODUCT((Parfaites!$B427=[22]Sem!$C$2:$C$181)*([22]Sem!$E$2:$G$181=300)),"")</f>
        <v/>
      </c>
      <c r="Z427" t="str">
        <f>IFERROR(SUMPRODUCT((Parfaites!$B427=[23]Sem!$C$2:$C$181)*([23]Sem!$E$2:$G$181=300)),"")</f>
        <v/>
      </c>
      <c r="AA427">
        <f>IFERROR(SUMPRODUCT((Parfaites!$B427=Sem.015!$C$2:$C$181)*(Sem.015!$E$2:$G$181=300)),"")</f>
        <v>0</v>
      </c>
      <c r="AB427" t="str">
        <f>IFERROR(SUMPRODUCT((Parfaites!$B427=[24]Sem!$C$2:$C$181)*([24]Sem!$E$2:$G$181=300)),"")</f>
        <v/>
      </c>
      <c r="AC427" t="str">
        <f>IFERROR(SUMPRODUCT((Parfaites!$B427=[25]Sem!$C$2:$C$181)*([25]Sem!$E$2:$G$181=300)),"")</f>
        <v/>
      </c>
      <c r="AD427" t="str">
        <f>IFERROR(SUMPRODUCT((Parfaites!$B427=[26]Sem!$C$2:$C$181)*([26]Sem!$E$2:$G$181=300)),"")</f>
        <v/>
      </c>
      <c r="AE427" t="str">
        <f>IFERROR(SUMPRODUCT((Parfaites!$B427=[27]Sem!$C$2:$C$181)*([27]Sem!$E$2:$G$181=300)),"")</f>
        <v/>
      </c>
      <c r="AF427" t="str">
        <f>IFERROR(SUMPRODUCT((Parfaites!$B427=[28]Sem!$C$2:$C$181)*([28]Sem!$E$2:$G$181=300)),"")</f>
        <v/>
      </c>
      <c r="AG427" t="str">
        <f>IFERROR(SUMPRODUCT((Parfaites!$B427=[29]Sem!$C$2:$C$181)*([29]Sem!$E$2:$G$181=300)),"")</f>
        <v/>
      </c>
      <c r="AH427" t="str">
        <f>IFERROR(SUMPRODUCT((Parfaites!$B427=[16]Sem!$C$2:$C$181)*([16]Sem!$E$2:$G$181=300)),"")</f>
        <v/>
      </c>
      <c r="AI427" t="str">
        <f>IFERROR(SUMPRODUCT((Parfaites!$B427=[15]Sem!$C$2:$C$181)*([15]Sem!$E$2:$G$181=300)),"")</f>
        <v/>
      </c>
      <c r="AJ427" t="str">
        <f>IFERROR(SUMPRODUCT((Parfaites!$B427=[14]Sem!$C$2:$C$181)*([14]Sem!$E$2:$G$181=300)),"")</f>
        <v/>
      </c>
      <c r="AK427" t="str">
        <f>IFERROR(SUMPRODUCT((Parfaites!$B427=[13]Sem!$C$2:$C$181)*([13]Sem!$E$2:$G$181=300)),"")</f>
        <v/>
      </c>
      <c r="AL427" t="str">
        <f>IFERROR(SUMPRODUCT((Parfaites!$B427=[12]Sem!$C$2:$C$181)*([12]Sem!$E$2:$G$181=300)),"")</f>
        <v/>
      </c>
      <c r="AM427" t="str">
        <f>IFERROR(SUMPRODUCT((Parfaites!$B427=[11]Sem!$C$2:$C$181)*([11]Sem!$E$2:$G$181=300)),"")</f>
        <v/>
      </c>
      <c r="AN427" t="str">
        <f>IFERROR(SUMPRODUCT((Parfaites!$B427=[10]Sem!$C$2:$C$181)*([10]Sem!$E$2:$G$181=300)),"")</f>
        <v/>
      </c>
      <c r="AO427" t="str">
        <f>IFERROR(SUMPRODUCT((Parfaites!$B427=[9]Sem!$C$2:$C$181)*([9]Sem!$E$2:$G$181=300)),"")</f>
        <v/>
      </c>
      <c r="AP427">
        <f>IFERROR(SUMPRODUCT((Parfaites!$B427=Sem.030!$C$2:$C$181)*(Sem.030!$E$2:$G$181=300)),"")</f>
        <v>0</v>
      </c>
      <c r="AQ427" t="str">
        <f>IFERROR(SUMPRODUCT((Parfaites!$B427=[8]Sem!$C$2:$C$181)*([8]Sem!$E$2:$G$181=300)),"")</f>
        <v/>
      </c>
      <c r="AR427" t="str">
        <f>IFERROR(SUMPRODUCT((Parfaites!$B427=[7]Sem!$C$2:$C$181)*([7]Sem!$E$2:$G$181=300)),"")</f>
        <v/>
      </c>
      <c r="AS427" t="str">
        <f>IFERROR(SUMPRODUCT((Parfaites!$B427=[6]Sem!$C$2:$C$181)*([6]Sem!$E$2:$G$181=300)),"")</f>
        <v/>
      </c>
      <c r="AT427">
        <f>IFERROR(SUMPRODUCT((Parfaites!$B427=Sem.034!$C$2:$C$181)*(Sem.034!$E$2:$G$181=300)),"")</f>
        <v>0</v>
      </c>
    </row>
    <row r="428" spans="1:46" x14ac:dyDescent="0.25">
      <c r="A428" s="73">
        <v>1425</v>
      </c>
      <c r="B428" s="135">
        <f>'Informations personnelles'!C428</f>
        <v>0</v>
      </c>
      <c r="C428" s="147">
        <f>SUMPRODUCT((Parfaites!B428='Abat-Neuf'!C$2:C$181)*('Abat-Neuf'!E$2:G$181=300))</f>
        <v>0</v>
      </c>
      <c r="D428" s="127">
        <f t="shared" si="6"/>
        <v>0</v>
      </c>
      <c r="E428" s="126">
        <f>IFERROR(C428*Données!$X$25+D428*Données!$X$23,"")</f>
        <v>0</v>
      </c>
      <c r="M428">
        <f>IFERROR(SUMPRODUCT((Parfaites!$B428=Sem.01!$C$2:$C$181)*(Sem.01!$E$2:$G$181=300)),"")</f>
        <v>0</v>
      </c>
      <c r="N428" t="str">
        <f>IFERROR(SUMPRODUCT((Parfaites!$B428=[1]Sem!$C$2:$C$181)*([1]Sem!$E$2:$G$181=300)),"")</f>
        <v/>
      </c>
      <c r="O428">
        <f>IFERROR(SUMPRODUCT((Parfaites!$B428=Sem.03!$C$2:$C$181)*(Sem.03!$E$2:$G$181=300)),"")</f>
        <v>0</v>
      </c>
      <c r="P428" t="str">
        <f>IFERROR(SUMPRODUCT((Parfaites!$B428=[2]Sem!$C$2:$C$181)*([2]Sem!$E$2:$G$181=300)),"")</f>
        <v/>
      </c>
      <c r="Q428" t="str">
        <f>IFERROR(SUMPRODUCT((Parfaites!$B428=[3]Sem!$C$2:$C$181)*([3]Sem!$E$2:$G$181=300)),"")</f>
        <v/>
      </c>
      <c r="R428" t="str">
        <f>IFERROR(SUMPRODUCT((Parfaites!$B428=[4]Sem!$C$2:$C$181)*([4]Sem!$E$2:$G$181=300)),"")</f>
        <v/>
      </c>
      <c r="S428" t="str">
        <f>IFERROR(SUMPRODUCT((Parfaites!$B428=[5]Sem!$C$2:$C$181)*([5]Sem!$E$2:$G$181=300)),"")</f>
        <v/>
      </c>
      <c r="T428" t="str">
        <f>IFERROR(SUMPRODUCT((Parfaites!$B428=[17]Sem!$C$2:$C$181)*([17]Sem!$E$2:$G$181=300)),"")</f>
        <v/>
      </c>
      <c r="U428" t="str">
        <f>IFERROR(SUMPRODUCT((Parfaites!$B428=[18]Sem!$C$2:$C$181)*([18]Sem!$E$2:$G$181=300)),"")</f>
        <v/>
      </c>
      <c r="V428" t="str">
        <f>IFERROR(SUMPRODUCT((Parfaites!$B428=[19]Sem!$C$2:$C$181)*([19]Sem!$E$2:$G$181=300)),"")</f>
        <v/>
      </c>
      <c r="W428" t="str">
        <f>IFERROR(SUMPRODUCT((Parfaites!$B428=[20]Sem!$C$2:$C$181)*([20]Sem!$E$2:$G$181=300)),"")</f>
        <v/>
      </c>
      <c r="X428" t="str">
        <f>IFERROR(SUMPRODUCT((Parfaites!$B428=[21]Sem!$C$2:$C$181)*([21]Sem!$E$2:$G$181=300)),"")</f>
        <v/>
      </c>
      <c r="Y428" t="str">
        <f>IFERROR(SUMPRODUCT((Parfaites!$B428=[22]Sem!$C$2:$C$181)*([22]Sem!$E$2:$G$181=300)),"")</f>
        <v/>
      </c>
      <c r="Z428" t="str">
        <f>IFERROR(SUMPRODUCT((Parfaites!$B428=[23]Sem!$C$2:$C$181)*([23]Sem!$E$2:$G$181=300)),"")</f>
        <v/>
      </c>
      <c r="AA428">
        <f>IFERROR(SUMPRODUCT((Parfaites!$B428=Sem.015!$C$2:$C$181)*(Sem.015!$E$2:$G$181=300)),"")</f>
        <v>0</v>
      </c>
      <c r="AB428" t="str">
        <f>IFERROR(SUMPRODUCT((Parfaites!$B428=[24]Sem!$C$2:$C$181)*([24]Sem!$E$2:$G$181=300)),"")</f>
        <v/>
      </c>
      <c r="AC428" t="str">
        <f>IFERROR(SUMPRODUCT((Parfaites!$B428=[25]Sem!$C$2:$C$181)*([25]Sem!$E$2:$G$181=300)),"")</f>
        <v/>
      </c>
      <c r="AD428" t="str">
        <f>IFERROR(SUMPRODUCT((Parfaites!$B428=[26]Sem!$C$2:$C$181)*([26]Sem!$E$2:$G$181=300)),"")</f>
        <v/>
      </c>
      <c r="AE428" t="str">
        <f>IFERROR(SUMPRODUCT((Parfaites!$B428=[27]Sem!$C$2:$C$181)*([27]Sem!$E$2:$G$181=300)),"")</f>
        <v/>
      </c>
      <c r="AF428" t="str">
        <f>IFERROR(SUMPRODUCT((Parfaites!$B428=[28]Sem!$C$2:$C$181)*([28]Sem!$E$2:$G$181=300)),"")</f>
        <v/>
      </c>
      <c r="AG428" t="str">
        <f>IFERROR(SUMPRODUCT((Parfaites!$B428=[29]Sem!$C$2:$C$181)*([29]Sem!$E$2:$G$181=300)),"")</f>
        <v/>
      </c>
      <c r="AH428" t="str">
        <f>IFERROR(SUMPRODUCT((Parfaites!$B428=[16]Sem!$C$2:$C$181)*([16]Sem!$E$2:$G$181=300)),"")</f>
        <v/>
      </c>
      <c r="AI428" t="str">
        <f>IFERROR(SUMPRODUCT((Parfaites!$B428=[15]Sem!$C$2:$C$181)*([15]Sem!$E$2:$G$181=300)),"")</f>
        <v/>
      </c>
      <c r="AJ428" t="str">
        <f>IFERROR(SUMPRODUCT((Parfaites!$B428=[14]Sem!$C$2:$C$181)*([14]Sem!$E$2:$G$181=300)),"")</f>
        <v/>
      </c>
      <c r="AK428" t="str">
        <f>IFERROR(SUMPRODUCT((Parfaites!$B428=[13]Sem!$C$2:$C$181)*([13]Sem!$E$2:$G$181=300)),"")</f>
        <v/>
      </c>
      <c r="AL428" t="str">
        <f>IFERROR(SUMPRODUCT((Parfaites!$B428=[12]Sem!$C$2:$C$181)*([12]Sem!$E$2:$G$181=300)),"")</f>
        <v/>
      </c>
      <c r="AM428" t="str">
        <f>IFERROR(SUMPRODUCT((Parfaites!$B428=[11]Sem!$C$2:$C$181)*([11]Sem!$E$2:$G$181=300)),"")</f>
        <v/>
      </c>
      <c r="AN428" t="str">
        <f>IFERROR(SUMPRODUCT((Parfaites!$B428=[10]Sem!$C$2:$C$181)*([10]Sem!$E$2:$G$181=300)),"")</f>
        <v/>
      </c>
      <c r="AO428" t="str">
        <f>IFERROR(SUMPRODUCT((Parfaites!$B428=[9]Sem!$C$2:$C$181)*([9]Sem!$E$2:$G$181=300)),"")</f>
        <v/>
      </c>
      <c r="AP428">
        <f>IFERROR(SUMPRODUCT((Parfaites!$B428=Sem.030!$C$2:$C$181)*(Sem.030!$E$2:$G$181=300)),"")</f>
        <v>0</v>
      </c>
      <c r="AQ428" t="str">
        <f>IFERROR(SUMPRODUCT((Parfaites!$B428=[8]Sem!$C$2:$C$181)*([8]Sem!$E$2:$G$181=300)),"")</f>
        <v/>
      </c>
      <c r="AR428" t="str">
        <f>IFERROR(SUMPRODUCT((Parfaites!$B428=[7]Sem!$C$2:$C$181)*([7]Sem!$E$2:$G$181=300)),"")</f>
        <v/>
      </c>
      <c r="AS428" t="str">
        <f>IFERROR(SUMPRODUCT((Parfaites!$B428=[6]Sem!$C$2:$C$181)*([6]Sem!$E$2:$G$181=300)),"")</f>
        <v/>
      </c>
      <c r="AT428">
        <f>IFERROR(SUMPRODUCT((Parfaites!$B428=Sem.034!$C$2:$C$181)*(Sem.034!$E$2:$G$181=300)),"")</f>
        <v>0</v>
      </c>
    </row>
    <row r="429" spans="1:46" x14ac:dyDescent="0.25">
      <c r="A429" s="73">
        <v>1426</v>
      </c>
      <c r="B429" s="135">
        <f>'Informations personnelles'!C429</f>
        <v>0</v>
      </c>
      <c r="C429" s="147">
        <f>SUMPRODUCT((Parfaites!B429='Abat-Neuf'!C$2:C$181)*('Abat-Neuf'!E$2:G$181=300))</f>
        <v>0</v>
      </c>
      <c r="D429" s="127">
        <f t="shared" si="6"/>
        <v>0</v>
      </c>
      <c r="E429" s="126">
        <f>IFERROR(C429*Données!$X$25+D429*Données!$X$23,"")</f>
        <v>0</v>
      </c>
      <c r="M429">
        <f>IFERROR(SUMPRODUCT((Parfaites!$B429=Sem.01!$C$2:$C$181)*(Sem.01!$E$2:$G$181=300)),"")</f>
        <v>0</v>
      </c>
      <c r="N429" t="str">
        <f>IFERROR(SUMPRODUCT((Parfaites!$B429=[1]Sem!$C$2:$C$181)*([1]Sem!$E$2:$G$181=300)),"")</f>
        <v/>
      </c>
      <c r="O429">
        <f>IFERROR(SUMPRODUCT((Parfaites!$B429=Sem.03!$C$2:$C$181)*(Sem.03!$E$2:$G$181=300)),"")</f>
        <v>0</v>
      </c>
      <c r="P429" t="str">
        <f>IFERROR(SUMPRODUCT((Parfaites!$B429=[2]Sem!$C$2:$C$181)*([2]Sem!$E$2:$G$181=300)),"")</f>
        <v/>
      </c>
      <c r="Q429" t="str">
        <f>IFERROR(SUMPRODUCT((Parfaites!$B429=[3]Sem!$C$2:$C$181)*([3]Sem!$E$2:$G$181=300)),"")</f>
        <v/>
      </c>
      <c r="R429" t="str">
        <f>IFERROR(SUMPRODUCT((Parfaites!$B429=[4]Sem!$C$2:$C$181)*([4]Sem!$E$2:$G$181=300)),"")</f>
        <v/>
      </c>
      <c r="S429" t="str">
        <f>IFERROR(SUMPRODUCT((Parfaites!$B429=[5]Sem!$C$2:$C$181)*([5]Sem!$E$2:$G$181=300)),"")</f>
        <v/>
      </c>
      <c r="T429" t="str">
        <f>IFERROR(SUMPRODUCT((Parfaites!$B429=[17]Sem!$C$2:$C$181)*([17]Sem!$E$2:$G$181=300)),"")</f>
        <v/>
      </c>
      <c r="U429" t="str">
        <f>IFERROR(SUMPRODUCT((Parfaites!$B429=[18]Sem!$C$2:$C$181)*([18]Sem!$E$2:$G$181=300)),"")</f>
        <v/>
      </c>
      <c r="V429" t="str">
        <f>IFERROR(SUMPRODUCT((Parfaites!$B429=[19]Sem!$C$2:$C$181)*([19]Sem!$E$2:$G$181=300)),"")</f>
        <v/>
      </c>
      <c r="W429" t="str">
        <f>IFERROR(SUMPRODUCT((Parfaites!$B429=[20]Sem!$C$2:$C$181)*([20]Sem!$E$2:$G$181=300)),"")</f>
        <v/>
      </c>
      <c r="X429" t="str">
        <f>IFERROR(SUMPRODUCT((Parfaites!$B429=[21]Sem!$C$2:$C$181)*([21]Sem!$E$2:$G$181=300)),"")</f>
        <v/>
      </c>
      <c r="Y429" t="str">
        <f>IFERROR(SUMPRODUCT((Parfaites!$B429=[22]Sem!$C$2:$C$181)*([22]Sem!$E$2:$G$181=300)),"")</f>
        <v/>
      </c>
      <c r="Z429" t="str">
        <f>IFERROR(SUMPRODUCT((Parfaites!$B429=[23]Sem!$C$2:$C$181)*([23]Sem!$E$2:$G$181=300)),"")</f>
        <v/>
      </c>
      <c r="AA429">
        <f>IFERROR(SUMPRODUCT((Parfaites!$B429=Sem.015!$C$2:$C$181)*(Sem.015!$E$2:$G$181=300)),"")</f>
        <v>0</v>
      </c>
      <c r="AB429" t="str">
        <f>IFERROR(SUMPRODUCT((Parfaites!$B429=[24]Sem!$C$2:$C$181)*([24]Sem!$E$2:$G$181=300)),"")</f>
        <v/>
      </c>
      <c r="AC429" t="str">
        <f>IFERROR(SUMPRODUCT((Parfaites!$B429=[25]Sem!$C$2:$C$181)*([25]Sem!$E$2:$G$181=300)),"")</f>
        <v/>
      </c>
      <c r="AD429" t="str">
        <f>IFERROR(SUMPRODUCT((Parfaites!$B429=[26]Sem!$C$2:$C$181)*([26]Sem!$E$2:$G$181=300)),"")</f>
        <v/>
      </c>
      <c r="AE429" t="str">
        <f>IFERROR(SUMPRODUCT((Parfaites!$B429=[27]Sem!$C$2:$C$181)*([27]Sem!$E$2:$G$181=300)),"")</f>
        <v/>
      </c>
      <c r="AF429" t="str">
        <f>IFERROR(SUMPRODUCT((Parfaites!$B429=[28]Sem!$C$2:$C$181)*([28]Sem!$E$2:$G$181=300)),"")</f>
        <v/>
      </c>
      <c r="AG429" t="str">
        <f>IFERROR(SUMPRODUCT((Parfaites!$B429=[29]Sem!$C$2:$C$181)*([29]Sem!$E$2:$G$181=300)),"")</f>
        <v/>
      </c>
      <c r="AH429" t="str">
        <f>IFERROR(SUMPRODUCT((Parfaites!$B429=[16]Sem!$C$2:$C$181)*([16]Sem!$E$2:$G$181=300)),"")</f>
        <v/>
      </c>
      <c r="AI429" t="str">
        <f>IFERROR(SUMPRODUCT((Parfaites!$B429=[15]Sem!$C$2:$C$181)*([15]Sem!$E$2:$G$181=300)),"")</f>
        <v/>
      </c>
      <c r="AJ429" t="str">
        <f>IFERROR(SUMPRODUCT((Parfaites!$B429=[14]Sem!$C$2:$C$181)*([14]Sem!$E$2:$G$181=300)),"")</f>
        <v/>
      </c>
      <c r="AK429" t="str">
        <f>IFERROR(SUMPRODUCT((Parfaites!$B429=[13]Sem!$C$2:$C$181)*([13]Sem!$E$2:$G$181=300)),"")</f>
        <v/>
      </c>
      <c r="AL429" t="str">
        <f>IFERROR(SUMPRODUCT((Parfaites!$B429=[12]Sem!$C$2:$C$181)*([12]Sem!$E$2:$G$181=300)),"")</f>
        <v/>
      </c>
      <c r="AM429" t="str">
        <f>IFERROR(SUMPRODUCT((Parfaites!$B429=[11]Sem!$C$2:$C$181)*([11]Sem!$E$2:$G$181=300)),"")</f>
        <v/>
      </c>
      <c r="AN429" t="str">
        <f>IFERROR(SUMPRODUCT((Parfaites!$B429=[10]Sem!$C$2:$C$181)*([10]Sem!$E$2:$G$181=300)),"")</f>
        <v/>
      </c>
      <c r="AO429" t="str">
        <f>IFERROR(SUMPRODUCT((Parfaites!$B429=[9]Sem!$C$2:$C$181)*([9]Sem!$E$2:$G$181=300)),"")</f>
        <v/>
      </c>
      <c r="AP429">
        <f>IFERROR(SUMPRODUCT((Parfaites!$B429=Sem.030!$C$2:$C$181)*(Sem.030!$E$2:$G$181=300)),"")</f>
        <v>0</v>
      </c>
      <c r="AQ429" t="str">
        <f>IFERROR(SUMPRODUCT((Parfaites!$B429=[8]Sem!$C$2:$C$181)*([8]Sem!$E$2:$G$181=300)),"")</f>
        <v/>
      </c>
      <c r="AR429" t="str">
        <f>IFERROR(SUMPRODUCT((Parfaites!$B429=[7]Sem!$C$2:$C$181)*([7]Sem!$E$2:$G$181=300)),"")</f>
        <v/>
      </c>
      <c r="AS429" t="str">
        <f>IFERROR(SUMPRODUCT((Parfaites!$B429=[6]Sem!$C$2:$C$181)*([6]Sem!$E$2:$G$181=300)),"")</f>
        <v/>
      </c>
      <c r="AT429">
        <f>IFERROR(SUMPRODUCT((Parfaites!$B429=Sem.034!$C$2:$C$181)*(Sem.034!$E$2:$G$181=300)),"")</f>
        <v>0</v>
      </c>
    </row>
    <row r="430" spans="1:46" x14ac:dyDescent="0.25">
      <c r="A430" s="73">
        <v>1427</v>
      </c>
      <c r="B430" s="135">
        <f>'Informations personnelles'!C430</f>
        <v>0</v>
      </c>
      <c r="C430" s="147">
        <f>SUMPRODUCT((Parfaites!B430='Abat-Neuf'!C$2:C$181)*('Abat-Neuf'!E$2:G$181=300))</f>
        <v>0</v>
      </c>
      <c r="D430" s="127">
        <f t="shared" si="6"/>
        <v>0</v>
      </c>
      <c r="E430" s="126">
        <f>IFERROR(C430*Données!$X$25+D430*Données!$X$23,"")</f>
        <v>0</v>
      </c>
      <c r="M430">
        <f>IFERROR(SUMPRODUCT((Parfaites!$B430=Sem.01!$C$2:$C$181)*(Sem.01!$E$2:$G$181=300)),"")</f>
        <v>0</v>
      </c>
      <c r="N430" t="str">
        <f>IFERROR(SUMPRODUCT((Parfaites!$B430=[1]Sem!$C$2:$C$181)*([1]Sem!$E$2:$G$181=300)),"")</f>
        <v/>
      </c>
      <c r="O430">
        <f>IFERROR(SUMPRODUCT((Parfaites!$B430=Sem.03!$C$2:$C$181)*(Sem.03!$E$2:$G$181=300)),"")</f>
        <v>0</v>
      </c>
      <c r="P430" t="str">
        <f>IFERROR(SUMPRODUCT((Parfaites!$B430=[2]Sem!$C$2:$C$181)*([2]Sem!$E$2:$G$181=300)),"")</f>
        <v/>
      </c>
      <c r="Q430" t="str">
        <f>IFERROR(SUMPRODUCT((Parfaites!$B430=[3]Sem!$C$2:$C$181)*([3]Sem!$E$2:$G$181=300)),"")</f>
        <v/>
      </c>
      <c r="R430" t="str">
        <f>IFERROR(SUMPRODUCT((Parfaites!$B430=[4]Sem!$C$2:$C$181)*([4]Sem!$E$2:$G$181=300)),"")</f>
        <v/>
      </c>
      <c r="S430" t="str">
        <f>IFERROR(SUMPRODUCT((Parfaites!$B430=[5]Sem!$C$2:$C$181)*([5]Sem!$E$2:$G$181=300)),"")</f>
        <v/>
      </c>
      <c r="T430" t="str">
        <f>IFERROR(SUMPRODUCT((Parfaites!$B430=[17]Sem!$C$2:$C$181)*([17]Sem!$E$2:$G$181=300)),"")</f>
        <v/>
      </c>
      <c r="U430" t="str">
        <f>IFERROR(SUMPRODUCT((Parfaites!$B430=[18]Sem!$C$2:$C$181)*([18]Sem!$E$2:$G$181=300)),"")</f>
        <v/>
      </c>
      <c r="V430" t="str">
        <f>IFERROR(SUMPRODUCT((Parfaites!$B430=[19]Sem!$C$2:$C$181)*([19]Sem!$E$2:$G$181=300)),"")</f>
        <v/>
      </c>
      <c r="W430" t="str">
        <f>IFERROR(SUMPRODUCT((Parfaites!$B430=[20]Sem!$C$2:$C$181)*([20]Sem!$E$2:$G$181=300)),"")</f>
        <v/>
      </c>
      <c r="X430" t="str">
        <f>IFERROR(SUMPRODUCT((Parfaites!$B430=[21]Sem!$C$2:$C$181)*([21]Sem!$E$2:$G$181=300)),"")</f>
        <v/>
      </c>
      <c r="Y430" t="str">
        <f>IFERROR(SUMPRODUCT((Parfaites!$B430=[22]Sem!$C$2:$C$181)*([22]Sem!$E$2:$G$181=300)),"")</f>
        <v/>
      </c>
      <c r="Z430" t="str">
        <f>IFERROR(SUMPRODUCT((Parfaites!$B430=[23]Sem!$C$2:$C$181)*([23]Sem!$E$2:$G$181=300)),"")</f>
        <v/>
      </c>
      <c r="AA430">
        <f>IFERROR(SUMPRODUCT((Parfaites!$B430=Sem.015!$C$2:$C$181)*(Sem.015!$E$2:$G$181=300)),"")</f>
        <v>0</v>
      </c>
      <c r="AB430" t="str">
        <f>IFERROR(SUMPRODUCT((Parfaites!$B430=[24]Sem!$C$2:$C$181)*([24]Sem!$E$2:$G$181=300)),"")</f>
        <v/>
      </c>
      <c r="AC430" t="str">
        <f>IFERROR(SUMPRODUCT((Parfaites!$B430=[25]Sem!$C$2:$C$181)*([25]Sem!$E$2:$G$181=300)),"")</f>
        <v/>
      </c>
      <c r="AD430" t="str">
        <f>IFERROR(SUMPRODUCT((Parfaites!$B430=[26]Sem!$C$2:$C$181)*([26]Sem!$E$2:$G$181=300)),"")</f>
        <v/>
      </c>
      <c r="AE430" t="str">
        <f>IFERROR(SUMPRODUCT((Parfaites!$B430=[27]Sem!$C$2:$C$181)*([27]Sem!$E$2:$G$181=300)),"")</f>
        <v/>
      </c>
      <c r="AF430" t="str">
        <f>IFERROR(SUMPRODUCT((Parfaites!$B430=[28]Sem!$C$2:$C$181)*([28]Sem!$E$2:$G$181=300)),"")</f>
        <v/>
      </c>
      <c r="AG430" t="str">
        <f>IFERROR(SUMPRODUCT((Parfaites!$B430=[29]Sem!$C$2:$C$181)*([29]Sem!$E$2:$G$181=300)),"")</f>
        <v/>
      </c>
      <c r="AH430" t="str">
        <f>IFERROR(SUMPRODUCT((Parfaites!$B430=[16]Sem!$C$2:$C$181)*([16]Sem!$E$2:$G$181=300)),"")</f>
        <v/>
      </c>
      <c r="AI430" t="str">
        <f>IFERROR(SUMPRODUCT((Parfaites!$B430=[15]Sem!$C$2:$C$181)*([15]Sem!$E$2:$G$181=300)),"")</f>
        <v/>
      </c>
      <c r="AJ430" t="str">
        <f>IFERROR(SUMPRODUCT((Parfaites!$B430=[14]Sem!$C$2:$C$181)*([14]Sem!$E$2:$G$181=300)),"")</f>
        <v/>
      </c>
      <c r="AK430" t="str">
        <f>IFERROR(SUMPRODUCT((Parfaites!$B430=[13]Sem!$C$2:$C$181)*([13]Sem!$E$2:$G$181=300)),"")</f>
        <v/>
      </c>
      <c r="AL430" t="str">
        <f>IFERROR(SUMPRODUCT((Parfaites!$B430=[12]Sem!$C$2:$C$181)*([12]Sem!$E$2:$G$181=300)),"")</f>
        <v/>
      </c>
      <c r="AM430" t="str">
        <f>IFERROR(SUMPRODUCT((Parfaites!$B430=[11]Sem!$C$2:$C$181)*([11]Sem!$E$2:$G$181=300)),"")</f>
        <v/>
      </c>
      <c r="AN430" t="str">
        <f>IFERROR(SUMPRODUCT((Parfaites!$B430=[10]Sem!$C$2:$C$181)*([10]Sem!$E$2:$G$181=300)),"")</f>
        <v/>
      </c>
      <c r="AO430" t="str">
        <f>IFERROR(SUMPRODUCT((Parfaites!$B430=[9]Sem!$C$2:$C$181)*([9]Sem!$E$2:$G$181=300)),"")</f>
        <v/>
      </c>
      <c r="AP430">
        <f>IFERROR(SUMPRODUCT((Parfaites!$B430=Sem.030!$C$2:$C$181)*(Sem.030!$E$2:$G$181=300)),"")</f>
        <v>0</v>
      </c>
      <c r="AQ430" t="str">
        <f>IFERROR(SUMPRODUCT((Parfaites!$B430=[8]Sem!$C$2:$C$181)*([8]Sem!$E$2:$G$181=300)),"")</f>
        <v/>
      </c>
      <c r="AR430" t="str">
        <f>IFERROR(SUMPRODUCT((Parfaites!$B430=[7]Sem!$C$2:$C$181)*([7]Sem!$E$2:$G$181=300)),"")</f>
        <v/>
      </c>
      <c r="AS430" t="str">
        <f>IFERROR(SUMPRODUCT((Parfaites!$B430=[6]Sem!$C$2:$C$181)*([6]Sem!$E$2:$G$181=300)),"")</f>
        <v/>
      </c>
      <c r="AT430">
        <f>IFERROR(SUMPRODUCT((Parfaites!$B430=Sem.034!$C$2:$C$181)*(Sem.034!$E$2:$G$181=300)),"")</f>
        <v>0</v>
      </c>
    </row>
    <row r="431" spans="1:46" x14ac:dyDescent="0.25">
      <c r="A431" s="73">
        <v>1428</v>
      </c>
      <c r="B431" s="135">
        <f>'Informations personnelles'!C431</f>
        <v>0</v>
      </c>
      <c r="C431" s="147">
        <f>SUMPRODUCT((Parfaites!B431='Abat-Neuf'!C$2:C$181)*('Abat-Neuf'!E$2:G$181=300))</f>
        <v>0</v>
      </c>
      <c r="D431" s="127">
        <f t="shared" si="6"/>
        <v>0</v>
      </c>
      <c r="E431" s="126">
        <f>IFERROR(C431*Données!$X$25+D431*Données!$X$23,"")</f>
        <v>0</v>
      </c>
      <c r="M431">
        <f>IFERROR(SUMPRODUCT((Parfaites!$B431=Sem.01!$C$2:$C$181)*(Sem.01!$E$2:$G$181=300)),"")</f>
        <v>0</v>
      </c>
      <c r="N431" t="str">
        <f>IFERROR(SUMPRODUCT((Parfaites!$B431=[1]Sem!$C$2:$C$181)*([1]Sem!$E$2:$G$181=300)),"")</f>
        <v/>
      </c>
      <c r="O431">
        <f>IFERROR(SUMPRODUCT((Parfaites!$B431=Sem.03!$C$2:$C$181)*(Sem.03!$E$2:$G$181=300)),"")</f>
        <v>0</v>
      </c>
      <c r="P431" t="str">
        <f>IFERROR(SUMPRODUCT((Parfaites!$B431=[2]Sem!$C$2:$C$181)*([2]Sem!$E$2:$G$181=300)),"")</f>
        <v/>
      </c>
      <c r="Q431" t="str">
        <f>IFERROR(SUMPRODUCT((Parfaites!$B431=[3]Sem!$C$2:$C$181)*([3]Sem!$E$2:$G$181=300)),"")</f>
        <v/>
      </c>
      <c r="R431" t="str">
        <f>IFERROR(SUMPRODUCT((Parfaites!$B431=[4]Sem!$C$2:$C$181)*([4]Sem!$E$2:$G$181=300)),"")</f>
        <v/>
      </c>
      <c r="S431" t="str">
        <f>IFERROR(SUMPRODUCT((Parfaites!$B431=[5]Sem!$C$2:$C$181)*([5]Sem!$E$2:$G$181=300)),"")</f>
        <v/>
      </c>
      <c r="T431" t="str">
        <f>IFERROR(SUMPRODUCT((Parfaites!$B431=[17]Sem!$C$2:$C$181)*([17]Sem!$E$2:$G$181=300)),"")</f>
        <v/>
      </c>
      <c r="U431" t="str">
        <f>IFERROR(SUMPRODUCT((Parfaites!$B431=[18]Sem!$C$2:$C$181)*([18]Sem!$E$2:$G$181=300)),"")</f>
        <v/>
      </c>
      <c r="V431" t="str">
        <f>IFERROR(SUMPRODUCT((Parfaites!$B431=[19]Sem!$C$2:$C$181)*([19]Sem!$E$2:$G$181=300)),"")</f>
        <v/>
      </c>
      <c r="W431" t="str">
        <f>IFERROR(SUMPRODUCT((Parfaites!$B431=[20]Sem!$C$2:$C$181)*([20]Sem!$E$2:$G$181=300)),"")</f>
        <v/>
      </c>
      <c r="X431" t="str">
        <f>IFERROR(SUMPRODUCT((Parfaites!$B431=[21]Sem!$C$2:$C$181)*([21]Sem!$E$2:$G$181=300)),"")</f>
        <v/>
      </c>
      <c r="Y431" t="str">
        <f>IFERROR(SUMPRODUCT((Parfaites!$B431=[22]Sem!$C$2:$C$181)*([22]Sem!$E$2:$G$181=300)),"")</f>
        <v/>
      </c>
      <c r="Z431" t="str">
        <f>IFERROR(SUMPRODUCT((Parfaites!$B431=[23]Sem!$C$2:$C$181)*([23]Sem!$E$2:$G$181=300)),"")</f>
        <v/>
      </c>
      <c r="AA431">
        <f>IFERROR(SUMPRODUCT((Parfaites!$B431=Sem.015!$C$2:$C$181)*(Sem.015!$E$2:$G$181=300)),"")</f>
        <v>0</v>
      </c>
      <c r="AB431" t="str">
        <f>IFERROR(SUMPRODUCT((Parfaites!$B431=[24]Sem!$C$2:$C$181)*([24]Sem!$E$2:$G$181=300)),"")</f>
        <v/>
      </c>
      <c r="AC431" t="str">
        <f>IFERROR(SUMPRODUCT((Parfaites!$B431=[25]Sem!$C$2:$C$181)*([25]Sem!$E$2:$G$181=300)),"")</f>
        <v/>
      </c>
      <c r="AD431" t="str">
        <f>IFERROR(SUMPRODUCT((Parfaites!$B431=[26]Sem!$C$2:$C$181)*([26]Sem!$E$2:$G$181=300)),"")</f>
        <v/>
      </c>
      <c r="AE431" t="str">
        <f>IFERROR(SUMPRODUCT((Parfaites!$B431=[27]Sem!$C$2:$C$181)*([27]Sem!$E$2:$G$181=300)),"")</f>
        <v/>
      </c>
      <c r="AF431" t="str">
        <f>IFERROR(SUMPRODUCT((Parfaites!$B431=[28]Sem!$C$2:$C$181)*([28]Sem!$E$2:$G$181=300)),"")</f>
        <v/>
      </c>
      <c r="AG431" t="str">
        <f>IFERROR(SUMPRODUCT((Parfaites!$B431=[29]Sem!$C$2:$C$181)*([29]Sem!$E$2:$G$181=300)),"")</f>
        <v/>
      </c>
      <c r="AH431" t="str">
        <f>IFERROR(SUMPRODUCT((Parfaites!$B431=[16]Sem!$C$2:$C$181)*([16]Sem!$E$2:$G$181=300)),"")</f>
        <v/>
      </c>
      <c r="AI431" t="str">
        <f>IFERROR(SUMPRODUCT((Parfaites!$B431=[15]Sem!$C$2:$C$181)*([15]Sem!$E$2:$G$181=300)),"")</f>
        <v/>
      </c>
      <c r="AJ431" t="str">
        <f>IFERROR(SUMPRODUCT((Parfaites!$B431=[14]Sem!$C$2:$C$181)*([14]Sem!$E$2:$G$181=300)),"")</f>
        <v/>
      </c>
      <c r="AK431" t="str">
        <f>IFERROR(SUMPRODUCT((Parfaites!$B431=[13]Sem!$C$2:$C$181)*([13]Sem!$E$2:$G$181=300)),"")</f>
        <v/>
      </c>
      <c r="AL431" t="str">
        <f>IFERROR(SUMPRODUCT((Parfaites!$B431=[12]Sem!$C$2:$C$181)*([12]Sem!$E$2:$G$181=300)),"")</f>
        <v/>
      </c>
      <c r="AM431" t="str">
        <f>IFERROR(SUMPRODUCT((Parfaites!$B431=[11]Sem!$C$2:$C$181)*([11]Sem!$E$2:$G$181=300)),"")</f>
        <v/>
      </c>
      <c r="AN431" t="str">
        <f>IFERROR(SUMPRODUCT((Parfaites!$B431=[10]Sem!$C$2:$C$181)*([10]Sem!$E$2:$G$181=300)),"")</f>
        <v/>
      </c>
      <c r="AO431" t="str">
        <f>IFERROR(SUMPRODUCT((Parfaites!$B431=[9]Sem!$C$2:$C$181)*([9]Sem!$E$2:$G$181=300)),"")</f>
        <v/>
      </c>
      <c r="AP431">
        <f>IFERROR(SUMPRODUCT((Parfaites!$B431=Sem.030!$C$2:$C$181)*(Sem.030!$E$2:$G$181=300)),"")</f>
        <v>0</v>
      </c>
      <c r="AQ431" t="str">
        <f>IFERROR(SUMPRODUCT((Parfaites!$B431=[8]Sem!$C$2:$C$181)*([8]Sem!$E$2:$G$181=300)),"")</f>
        <v/>
      </c>
      <c r="AR431" t="str">
        <f>IFERROR(SUMPRODUCT((Parfaites!$B431=[7]Sem!$C$2:$C$181)*([7]Sem!$E$2:$G$181=300)),"")</f>
        <v/>
      </c>
      <c r="AS431" t="str">
        <f>IFERROR(SUMPRODUCT((Parfaites!$B431=[6]Sem!$C$2:$C$181)*([6]Sem!$E$2:$G$181=300)),"")</f>
        <v/>
      </c>
      <c r="AT431">
        <f>IFERROR(SUMPRODUCT((Parfaites!$B431=Sem.034!$C$2:$C$181)*(Sem.034!$E$2:$G$181=300)),"")</f>
        <v>0</v>
      </c>
    </row>
    <row r="432" spans="1:46" x14ac:dyDescent="0.25">
      <c r="A432" s="73">
        <v>1429</v>
      </c>
      <c r="B432" s="135">
        <f>'Informations personnelles'!C432</f>
        <v>0</v>
      </c>
      <c r="C432" s="147">
        <f>SUMPRODUCT((Parfaites!B432='Abat-Neuf'!C$2:C$181)*('Abat-Neuf'!E$2:G$181=300))</f>
        <v>0</v>
      </c>
      <c r="D432" s="127">
        <f t="shared" si="6"/>
        <v>0</v>
      </c>
      <c r="E432" s="126">
        <f>IFERROR(C432*Données!$X$25+D432*Données!$X$23,"")</f>
        <v>0</v>
      </c>
      <c r="M432">
        <f>IFERROR(SUMPRODUCT((Parfaites!$B432=Sem.01!$C$2:$C$181)*(Sem.01!$E$2:$G$181=300)),"")</f>
        <v>0</v>
      </c>
      <c r="N432" t="str">
        <f>IFERROR(SUMPRODUCT((Parfaites!$B432=[1]Sem!$C$2:$C$181)*([1]Sem!$E$2:$G$181=300)),"")</f>
        <v/>
      </c>
      <c r="O432">
        <f>IFERROR(SUMPRODUCT((Parfaites!$B432=Sem.03!$C$2:$C$181)*(Sem.03!$E$2:$G$181=300)),"")</f>
        <v>0</v>
      </c>
      <c r="P432" t="str">
        <f>IFERROR(SUMPRODUCT((Parfaites!$B432=[2]Sem!$C$2:$C$181)*([2]Sem!$E$2:$G$181=300)),"")</f>
        <v/>
      </c>
      <c r="Q432" t="str">
        <f>IFERROR(SUMPRODUCT((Parfaites!$B432=[3]Sem!$C$2:$C$181)*([3]Sem!$E$2:$G$181=300)),"")</f>
        <v/>
      </c>
      <c r="R432" t="str">
        <f>IFERROR(SUMPRODUCT((Parfaites!$B432=[4]Sem!$C$2:$C$181)*([4]Sem!$E$2:$G$181=300)),"")</f>
        <v/>
      </c>
      <c r="S432" t="str">
        <f>IFERROR(SUMPRODUCT((Parfaites!$B432=[5]Sem!$C$2:$C$181)*([5]Sem!$E$2:$G$181=300)),"")</f>
        <v/>
      </c>
      <c r="T432" t="str">
        <f>IFERROR(SUMPRODUCT((Parfaites!$B432=[17]Sem!$C$2:$C$181)*([17]Sem!$E$2:$G$181=300)),"")</f>
        <v/>
      </c>
      <c r="U432" t="str">
        <f>IFERROR(SUMPRODUCT((Parfaites!$B432=[18]Sem!$C$2:$C$181)*([18]Sem!$E$2:$G$181=300)),"")</f>
        <v/>
      </c>
      <c r="V432" t="str">
        <f>IFERROR(SUMPRODUCT((Parfaites!$B432=[19]Sem!$C$2:$C$181)*([19]Sem!$E$2:$G$181=300)),"")</f>
        <v/>
      </c>
      <c r="W432" t="str">
        <f>IFERROR(SUMPRODUCT((Parfaites!$B432=[20]Sem!$C$2:$C$181)*([20]Sem!$E$2:$G$181=300)),"")</f>
        <v/>
      </c>
      <c r="X432" t="str">
        <f>IFERROR(SUMPRODUCT((Parfaites!$B432=[21]Sem!$C$2:$C$181)*([21]Sem!$E$2:$G$181=300)),"")</f>
        <v/>
      </c>
      <c r="Y432" t="str">
        <f>IFERROR(SUMPRODUCT((Parfaites!$B432=[22]Sem!$C$2:$C$181)*([22]Sem!$E$2:$G$181=300)),"")</f>
        <v/>
      </c>
      <c r="Z432" t="str">
        <f>IFERROR(SUMPRODUCT((Parfaites!$B432=[23]Sem!$C$2:$C$181)*([23]Sem!$E$2:$G$181=300)),"")</f>
        <v/>
      </c>
      <c r="AA432">
        <f>IFERROR(SUMPRODUCT((Parfaites!$B432=Sem.015!$C$2:$C$181)*(Sem.015!$E$2:$G$181=300)),"")</f>
        <v>0</v>
      </c>
      <c r="AB432" t="str">
        <f>IFERROR(SUMPRODUCT((Parfaites!$B432=[24]Sem!$C$2:$C$181)*([24]Sem!$E$2:$G$181=300)),"")</f>
        <v/>
      </c>
      <c r="AC432" t="str">
        <f>IFERROR(SUMPRODUCT((Parfaites!$B432=[25]Sem!$C$2:$C$181)*([25]Sem!$E$2:$G$181=300)),"")</f>
        <v/>
      </c>
      <c r="AD432" t="str">
        <f>IFERROR(SUMPRODUCT((Parfaites!$B432=[26]Sem!$C$2:$C$181)*([26]Sem!$E$2:$G$181=300)),"")</f>
        <v/>
      </c>
      <c r="AE432" t="str">
        <f>IFERROR(SUMPRODUCT((Parfaites!$B432=[27]Sem!$C$2:$C$181)*([27]Sem!$E$2:$G$181=300)),"")</f>
        <v/>
      </c>
      <c r="AF432" t="str">
        <f>IFERROR(SUMPRODUCT((Parfaites!$B432=[28]Sem!$C$2:$C$181)*([28]Sem!$E$2:$G$181=300)),"")</f>
        <v/>
      </c>
      <c r="AG432" t="str">
        <f>IFERROR(SUMPRODUCT((Parfaites!$B432=[29]Sem!$C$2:$C$181)*([29]Sem!$E$2:$G$181=300)),"")</f>
        <v/>
      </c>
      <c r="AH432" t="str">
        <f>IFERROR(SUMPRODUCT((Parfaites!$B432=[16]Sem!$C$2:$C$181)*([16]Sem!$E$2:$G$181=300)),"")</f>
        <v/>
      </c>
      <c r="AI432" t="str">
        <f>IFERROR(SUMPRODUCT((Parfaites!$B432=[15]Sem!$C$2:$C$181)*([15]Sem!$E$2:$G$181=300)),"")</f>
        <v/>
      </c>
      <c r="AJ432" t="str">
        <f>IFERROR(SUMPRODUCT((Parfaites!$B432=[14]Sem!$C$2:$C$181)*([14]Sem!$E$2:$G$181=300)),"")</f>
        <v/>
      </c>
      <c r="AK432" t="str">
        <f>IFERROR(SUMPRODUCT((Parfaites!$B432=[13]Sem!$C$2:$C$181)*([13]Sem!$E$2:$G$181=300)),"")</f>
        <v/>
      </c>
      <c r="AL432" t="str">
        <f>IFERROR(SUMPRODUCT((Parfaites!$B432=[12]Sem!$C$2:$C$181)*([12]Sem!$E$2:$G$181=300)),"")</f>
        <v/>
      </c>
      <c r="AM432" t="str">
        <f>IFERROR(SUMPRODUCT((Parfaites!$B432=[11]Sem!$C$2:$C$181)*([11]Sem!$E$2:$G$181=300)),"")</f>
        <v/>
      </c>
      <c r="AN432" t="str">
        <f>IFERROR(SUMPRODUCT((Parfaites!$B432=[10]Sem!$C$2:$C$181)*([10]Sem!$E$2:$G$181=300)),"")</f>
        <v/>
      </c>
      <c r="AO432" t="str">
        <f>IFERROR(SUMPRODUCT((Parfaites!$B432=[9]Sem!$C$2:$C$181)*([9]Sem!$E$2:$G$181=300)),"")</f>
        <v/>
      </c>
      <c r="AP432">
        <f>IFERROR(SUMPRODUCT((Parfaites!$B432=Sem.030!$C$2:$C$181)*(Sem.030!$E$2:$G$181=300)),"")</f>
        <v>0</v>
      </c>
      <c r="AQ432" t="str">
        <f>IFERROR(SUMPRODUCT((Parfaites!$B432=[8]Sem!$C$2:$C$181)*([8]Sem!$E$2:$G$181=300)),"")</f>
        <v/>
      </c>
      <c r="AR432" t="str">
        <f>IFERROR(SUMPRODUCT((Parfaites!$B432=[7]Sem!$C$2:$C$181)*([7]Sem!$E$2:$G$181=300)),"")</f>
        <v/>
      </c>
      <c r="AS432" t="str">
        <f>IFERROR(SUMPRODUCT((Parfaites!$B432=[6]Sem!$C$2:$C$181)*([6]Sem!$E$2:$G$181=300)),"")</f>
        <v/>
      </c>
      <c r="AT432">
        <f>IFERROR(SUMPRODUCT((Parfaites!$B432=Sem.034!$C$2:$C$181)*(Sem.034!$E$2:$G$181=300)),"")</f>
        <v>0</v>
      </c>
    </row>
    <row r="433" spans="1:46" x14ac:dyDescent="0.25">
      <c r="A433" s="73">
        <v>1430</v>
      </c>
      <c r="B433" s="135">
        <f>'Informations personnelles'!C433</f>
        <v>0</v>
      </c>
      <c r="C433" s="147">
        <f>SUMPRODUCT((Parfaites!B433='Abat-Neuf'!C$2:C$181)*('Abat-Neuf'!E$2:G$181=300))</f>
        <v>0</v>
      </c>
      <c r="D433" s="127">
        <f t="shared" si="6"/>
        <v>0</v>
      </c>
      <c r="E433" s="126">
        <f>IFERROR(C433*Données!$X$25+D433*Données!$X$23,"")</f>
        <v>0</v>
      </c>
      <c r="M433">
        <f>IFERROR(SUMPRODUCT((Parfaites!$B433=Sem.01!$C$2:$C$181)*(Sem.01!$E$2:$G$181=300)),"")</f>
        <v>0</v>
      </c>
      <c r="N433" t="str">
        <f>IFERROR(SUMPRODUCT((Parfaites!$B433=[1]Sem!$C$2:$C$181)*([1]Sem!$E$2:$G$181=300)),"")</f>
        <v/>
      </c>
      <c r="O433">
        <f>IFERROR(SUMPRODUCT((Parfaites!$B433=Sem.03!$C$2:$C$181)*(Sem.03!$E$2:$G$181=300)),"")</f>
        <v>0</v>
      </c>
      <c r="P433" t="str">
        <f>IFERROR(SUMPRODUCT((Parfaites!$B433=[2]Sem!$C$2:$C$181)*([2]Sem!$E$2:$G$181=300)),"")</f>
        <v/>
      </c>
      <c r="Q433" t="str">
        <f>IFERROR(SUMPRODUCT((Parfaites!$B433=[3]Sem!$C$2:$C$181)*([3]Sem!$E$2:$G$181=300)),"")</f>
        <v/>
      </c>
      <c r="R433" t="str">
        <f>IFERROR(SUMPRODUCT((Parfaites!$B433=[4]Sem!$C$2:$C$181)*([4]Sem!$E$2:$G$181=300)),"")</f>
        <v/>
      </c>
      <c r="S433" t="str">
        <f>IFERROR(SUMPRODUCT((Parfaites!$B433=[5]Sem!$C$2:$C$181)*([5]Sem!$E$2:$G$181=300)),"")</f>
        <v/>
      </c>
      <c r="T433" t="str">
        <f>IFERROR(SUMPRODUCT((Parfaites!$B433=[17]Sem!$C$2:$C$181)*([17]Sem!$E$2:$G$181=300)),"")</f>
        <v/>
      </c>
      <c r="U433" t="str">
        <f>IFERROR(SUMPRODUCT((Parfaites!$B433=[18]Sem!$C$2:$C$181)*([18]Sem!$E$2:$G$181=300)),"")</f>
        <v/>
      </c>
      <c r="V433" t="str">
        <f>IFERROR(SUMPRODUCT((Parfaites!$B433=[19]Sem!$C$2:$C$181)*([19]Sem!$E$2:$G$181=300)),"")</f>
        <v/>
      </c>
      <c r="W433" t="str">
        <f>IFERROR(SUMPRODUCT((Parfaites!$B433=[20]Sem!$C$2:$C$181)*([20]Sem!$E$2:$G$181=300)),"")</f>
        <v/>
      </c>
      <c r="X433" t="str">
        <f>IFERROR(SUMPRODUCT((Parfaites!$B433=[21]Sem!$C$2:$C$181)*([21]Sem!$E$2:$G$181=300)),"")</f>
        <v/>
      </c>
      <c r="Y433" t="str">
        <f>IFERROR(SUMPRODUCT((Parfaites!$B433=[22]Sem!$C$2:$C$181)*([22]Sem!$E$2:$G$181=300)),"")</f>
        <v/>
      </c>
      <c r="Z433" t="str">
        <f>IFERROR(SUMPRODUCT((Parfaites!$B433=[23]Sem!$C$2:$C$181)*([23]Sem!$E$2:$G$181=300)),"")</f>
        <v/>
      </c>
      <c r="AA433">
        <f>IFERROR(SUMPRODUCT((Parfaites!$B433=Sem.015!$C$2:$C$181)*(Sem.015!$E$2:$G$181=300)),"")</f>
        <v>0</v>
      </c>
      <c r="AB433" t="str">
        <f>IFERROR(SUMPRODUCT((Parfaites!$B433=[24]Sem!$C$2:$C$181)*([24]Sem!$E$2:$G$181=300)),"")</f>
        <v/>
      </c>
      <c r="AC433" t="str">
        <f>IFERROR(SUMPRODUCT((Parfaites!$B433=[25]Sem!$C$2:$C$181)*([25]Sem!$E$2:$G$181=300)),"")</f>
        <v/>
      </c>
      <c r="AD433" t="str">
        <f>IFERROR(SUMPRODUCT((Parfaites!$B433=[26]Sem!$C$2:$C$181)*([26]Sem!$E$2:$G$181=300)),"")</f>
        <v/>
      </c>
      <c r="AE433" t="str">
        <f>IFERROR(SUMPRODUCT((Parfaites!$B433=[27]Sem!$C$2:$C$181)*([27]Sem!$E$2:$G$181=300)),"")</f>
        <v/>
      </c>
      <c r="AF433" t="str">
        <f>IFERROR(SUMPRODUCT((Parfaites!$B433=[28]Sem!$C$2:$C$181)*([28]Sem!$E$2:$G$181=300)),"")</f>
        <v/>
      </c>
      <c r="AG433" t="str">
        <f>IFERROR(SUMPRODUCT((Parfaites!$B433=[29]Sem!$C$2:$C$181)*([29]Sem!$E$2:$G$181=300)),"")</f>
        <v/>
      </c>
      <c r="AH433" t="str">
        <f>IFERROR(SUMPRODUCT((Parfaites!$B433=[16]Sem!$C$2:$C$181)*([16]Sem!$E$2:$G$181=300)),"")</f>
        <v/>
      </c>
      <c r="AI433" t="str">
        <f>IFERROR(SUMPRODUCT((Parfaites!$B433=[15]Sem!$C$2:$C$181)*([15]Sem!$E$2:$G$181=300)),"")</f>
        <v/>
      </c>
      <c r="AJ433" t="str">
        <f>IFERROR(SUMPRODUCT((Parfaites!$B433=[14]Sem!$C$2:$C$181)*([14]Sem!$E$2:$G$181=300)),"")</f>
        <v/>
      </c>
      <c r="AK433" t="str">
        <f>IFERROR(SUMPRODUCT((Parfaites!$B433=[13]Sem!$C$2:$C$181)*([13]Sem!$E$2:$G$181=300)),"")</f>
        <v/>
      </c>
      <c r="AL433" t="str">
        <f>IFERROR(SUMPRODUCT((Parfaites!$B433=[12]Sem!$C$2:$C$181)*([12]Sem!$E$2:$G$181=300)),"")</f>
        <v/>
      </c>
      <c r="AM433" t="str">
        <f>IFERROR(SUMPRODUCT((Parfaites!$B433=[11]Sem!$C$2:$C$181)*([11]Sem!$E$2:$G$181=300)),"")</f>
        <v/>
      </c>
      <c r="AN433" t="str">
        <f>IFERROR(SUMPRODUCT((Parfaites!$B433=[10]Sem!$C$2:$C$181)*([10]Sem!$E$2:$G$181=300)),"")</f>
        <v/>
      </c>
      <c r="AO433" t="str">
        <f>IFERROR(SUMPRODUCT((Parfaites!$B433=[9]Sem!$C$2:$C$181)*([9]Sem!$E$2:$G$181=300)),"")</f>
        <v/>
      </c>
      <c r="AP433">
        <f>IFERROR(SUMPRODUCT((Parfaites!$B433=Sem.030!$C$2:$C$181)*(Sem.030!$E$2:$G$181=300)),"")</f>
        <v>0</v>
      </c>
      <c r="AQ433" t="str">
        <f>IFERROR(SUMPRODUCT((Parfaites!$B433=[8]Sem!$C$2:$C$181)*([8]Sem!$E$2:$G$181=300)),"")</f>
        <v/>
      </c>
      <c r="AR433" t="str">
        <f>IFERROR(SUMPRODUCT((Parfaites!$B433=[7]Sem!$C$2:$C$181)*([7]Sem!$E$2:$G$181=300)),"")</f>
        <v/>
      </c>
      <c r="AS433" t="str">
        <f>IFERROR(SUMPRODUCT((Parfaites!$B433=[6]Sem!$C$2:$C$181)*([6]Sem!$E$2:$G$181=300)),"")</f>
        <v/>
      </c>
      <c r="AT433">
        <f>IFERROR(SUMPRODUCT((Parfaites!$B433=Sem.034!$C$2:$C$181)*(Sem.034!$E$2:$G$181=300)),"")</f>
        <v>0</v>
      </c>
    </row>
    <row r="434" spans="1:46" x14ac:dyDescent="0.25">
      <c r="A434" s="73">
        <v>1431</v>
      </c>
      <c r="B434" s="135">
        <f>'Informations personnelles'!C434</f>
        <v>0</v>
      </c>
      <c r="C434" s="147">
        <f>SUMPRODUCT((Parfaites!B434='Abat-Neuf'!C$2:C$181)*('Abat-Neuf'!E$2:G$181=300))</f>
        <v>0</v>
      </c>
      <c r="D434" s="127">
        <f t="shared" si="6"/>
        <v>0</v>
      </c>
      <c r="E434" s="126">
        <f>IFERROR(C434*Données!$X$25+D434*Données!$X$23,"")</f>
        <v>0</v>
      </c>
      <c r="M434">
        <f>IFERROR(SUMPRODUCT((Parfaites!$B434=Sem.01!$C$2:$C$181)*(Sem.01!$E$2:$G$181=300)),"")</f>
        <v>0</v>
      </c>
      <c r="N434" t="str">
        <f>IFERROR(SUMPRODUCT((Parfaites!$B434=[1]Sem!$C$2:$C$181)*([1]Sem!$E$2:$G$181=300)),"")</f>
        <v/>
      </c>
      <c r="O434">
        <f>IFERROR(SUMPRODUCT((Parfaites!$B434=Sem.03!$C$2:$C$181)*(Sem.03!$E$2:$G$181=300)),"")</f>
        <v>0</v>
      </c>
      <c r="P434" t="str">
        <f>IFERROR(SUMPRODUCT((Parfaites!$B434=[2]Sem!$C$2:$C$181)*([2]Sem!$E$2:$G$181=300)),"")</f>
        <v/>
      </c>
      <c r="Q434" t="str">
        <f>IFERROR(SUMPRODUCT((Parfaites!$B434=[3]Sem!$C$2:$C$181)*([3]Sem!$E$2:$G$181=300)),"")</f>
        <v/>
      </c>
      <c r="R434" t="str">
        <f>IFERROR(SUMPRODUCT((Parfaites!$B434=[4]Sem!$C$2:$C$181)*([4]Sem!$E$2:$G$181=300)),"")</f>
        <v/>
      </c>
      <c r="S434" t="str">
        <f>IFERROR(SUMPRODUCT((Parfaites!$B434=[5]Sem!$C$2:$C$181)*([5]Sem!$E$2:$G$181=300)),"")</f>
        <v/>
      </c>
      <c r="T434" t="str">
        <f>IFERROR(SUMPRODUCT((Parfaites!$B434=[17]Sem!$C$2:$C$181)*([17]Sem!$E$2:$G$181=300)),"")</f>
        <v/>
      </c>
      <c r="U434" t="str">
        <f>IFERROR(SUMPRODUCT((Parfaites!$B434=[18]Sem!$C$2:$C$181)*([18]Sem!$E$2:$G$181=300)),"")</f>
        <v/>
      </c>
      <c r="V434" t="str">
        <f>IFERROR(SUMPRODUCT((Parfaites!$B434=[19]Sem!$C$2:$C$181)*([19]Sem!$E$2:$G$181=300)),"")</f>
        <v/>
      </c>
      <c r="W434" t="str">
        <f>IFERROR(SUMPRODUCT((Parfaites!$B434=[20]Sem!$C$2:$C$181)*([20]Sem!$E$2:$G$181=300)),"")</f>
        <v/>
      </c>
      <c r="X434" t="str">
        <f>IFERROR(SUMPRODUCT((Parfaites!$B434=[21]Sem!$C$2:$C$181)*([21]Sem!$E$2:$G$181=300)),"")</f>
        <v/>
      </c>
      <c r="Y434" t="str">
        <f>IFERROR(SUMPRODUCT((Parfaites!$B434=[22]Sem!$C$2:$C$181)*([22]Sem!$E$2:$G$181=300)),"")</f>
        <v/>
      </c>
      <c r="Z434" t="str">
        <f>IFERROR(SUMPRODUCT((Parfaites!$B434=[23]Sem!$C$2:$C$181)*([23]Sem!$E$2:$G$181=300)),"")</f>
        <v/>
      </c>
      <c r="AA434">
        <f>IFERROR(SUMPRODUCT((Parfaites!$B434=Sem.015!$C$2:$C$181)*(Sem.015!$E$2:$G$181=300)),"")</f>
        <v>0</v>
      </c>
      <c r="AB434" t="str">
        <f>IFERROR(SUMPRODUCT((Parfaites!$B434=[24]Sem!$C$2:$C$181)*([24]Sem!$E$2:$G$181=300)),"")</f>
        <v/>
      </c>
      <c r="AC434" t="str">
        <f>IFERROR(SUMPRODUCT((Parfaites!$B434=[25]Sem!$C$2:$C$181)*([25]Sem!$E$2:$G$181=300)),"")</f>
        <v/>
      </c>
      <c r="AD434" t="str">
        <f>IFERROR(SUMPRODUCT((Parfaites!$B434=[26]Sem!$C$2:$C$181)*([26]Sem!$E$2:$G$181=300)),"")</f>
        <v/>
      </c>
      <c r="AE434" t="str">
        <f>IFERROR(SUMPRODUCT((Parfaites!$B434=[27]Sem!$C$2:$C$181)*([27]Sem!$E$2:$G$181=300)),"")</f>
        <v/>
      </c>
      <c r="AF434" t="str">
        <f>IFERROR(SUMPRODUCT((Parfaites!$B434=[28]Sem!$C$2:$C$181)*([28]Sem!$E$2:$G$181=300)),"")</f>
        <v/>
      </c>
      <c r="AG434" t="str">
        <f>IFERROR(SUMPRODUCT((Parfaites!$B434=[29]Sem!$C$2:$C$181)*([29]Sem!$E$2:$G$181=300)),"")</f>
        <v/>
      </c>
      <c r="AH434" t="str">
        <f>IFERROR(SUMPRODUCT((Parfaites!$B434=[16]Sem!$C$2:$C$181)*([16]Sem!$E$2:$G$181=300)),"")</f>
        <v/>
      </c>
      <c r="AI434" t="str">
        <f>IFERROR(SUMPRODUCT((Parfaites!$B434=[15]Sem!$C$2:$C$181)*([15]Sem!$E$2:$G$181=300)),"")</f>
        <v/>
      </c>
      <c r="AJ434" t="str">
        <f>IFERROR(SUMPRODUCT((Parfaites!$B434=[14]Sem!$C$2:$C$181)*([14]Sem!$E$2:$G$181=300)),"")</f>
        <v/>
      </c>
      <c r="AK434" t="str">
        <f>IFERROR(SUMPRODUCT((Parfaites!$B434=[13]Sem!$C$2:$C$181)*([13]Sem!$E$2:$G$181=300)),"")</f>
        <v/>
      </c>
      <c r="AL434" t="str">
        <f>IFERROR(SUMPRODUCT((Parfaites!$B434=[12]Sem!$C$2:$C$181)*([12]Sem!$E$2:$G$181=300)),"")</f>
        <v/>
      </c>
      <c r="AM434" t="str">
        <f>IFERROR(SUMPRODUCT((Parfaites!$B434=[11]Sem!$C$2:$C$181)*([11]Sem!$E$2:$G$181=300)),"")</f>
        <v/>
      </c>
      <c r="AN434" t="str">
        <f>IFERROR(SUMPRODUCT((Parfaites!$B434=[10]Sem!$C$2:$C$181)*([10]Sem!$E$2:$G$181=300)),"")</f>
        <v/>
      </c>
      <c r="AO434" t="str">
        <f>IFERROR(SUMPRODUCT((Parfaites!$B434=[9]Sem!$C$2:$C$181)*([9]Sem!$E$2:$G$181=300)),"")</f>
        <v/>
      </c>
      <c r="AP434">
        <f>IFERROR(SUMPRODUCT((Parfaites!$B434=Sem.030!$C$2:$C$181)*(Sem.030!$E$2:$G$181=300)),"")</f>
        <v>0</v>
      </c>
      <c r="AQ434" t="str">
        <f>IFERROR(SUMPRODUCT((Parfaites!$B434=[8]Sem!$C$2:$C$181)*([8]Sem!$E$2:$G$181=300)),"")</f>
        <v/>
      </c>
      <c r="AR434" t="str">
        <f>IFERROR(SUMPRODUCT((Parfaites!$B434=[7]Sem!$C$2:$C$181)*([7]Sem!$E$2:$G$181=300)),"")</f>
        <v/>
      </c>
      <c r="AS434" t="str">
        <f>IFERROR(SUMPRODUCT((Parfaites!$B434=[6]Sem!$C$2:$C$181)*([6]Sem!$E$2:$G$181=300)),"")</f>
        <v/>
      </c>
      <c r="AT434">
        <f>IFERROR(SUMPRODUCT((Parfaites!$B434=Sem.034!$C$2:$C$181)*(Sem.034!$E$2:$G$181=300)),"")</f>
        <v>0</v>
      </c>
    </row>
    <row r="435" spans="1:46" x14ac:dyDescent="0.25">
      <c r="A435" s="73">
        <v>1432</v>
      </c>
      <c r="B435" s="135">
        <f>'Informations personnelles'!C435</f>
        <v>0</v>
      </c>
      <c r="C435" s="147">
        <f>SUMPRODUCT((Parfaites!B435='Abat-Neuf'!C$2:C$181)*('Abat-Neuf'!E$2:G$181=300))</f>
        <v>0</v>
      </c>
      <c r="D435" s="127">
        <f t="shared" si="6"/>
        <v>0</v>
      </c>
      <c r="E435" s="126">
        <f>IFERROR(C435*Données!$X$25+D435*Données!$X$23,"")</f>
        <v>0</v>
      </c>
      <c r="M435">
        <f>IFERROR(SUMPRODUCT((Parfaites!$B435=Sem.01!$C$2:$C$181)*(Sem.01!$E$2:$G$181=300)),"")</f>
        <v>0</v>
      </c>
      <c r="N435" t="str">
        <f>IFERROR(SUMPRODUCT((Parfaites!$B435=[1]Sem!$C$2:$C$181)*([1]Sem!$E$2:$G$181=300)),"")</f>
        <v/>
      </c>
      <c r="O435">
        <f>IFERROR(SUMPRODUCT((Parfaites!$B435=Sem.03!$C$2:$C$181)*(Sem.03!$E$2:$G$181=300)),"")</f>
        <v>0</v>
      </c>
      <c r="P435" t="str">
        <f>IFERROR(SUMPRODUCT((Parfaites!$B435=[2]Sem!$C$2:$C$181)*([2]Sem!$E$2:$G$181=300)),"")</f>
        <v/>
      </c>
      <c r="Q435" t="str">
        <f>IFERROR(SUMPRODUCT((Parfaites!$B435=[3]Sem!$C$2:$C$181)*([3]Sem!$E$2:$G$181=300)),"")</f>
        <v/>
      </c>
      <c r="R435" t="str">
        <f>IFERROR(SUMPRODUCT((Parfaites!$B435=[4]Sem!$C$2:$C$181)*([4]Sem!$E$2:$G$181=300)),"")</f>
        <v/>
      </c>
      <c r="S435" t="str">
        <f>IFERROR(SUMPRODUCT((Parfaites!$B435=[5]Sem!$C$2:$C$181)*([5]Sem!$E$2:$G$181=300)),"")</f>
        <v/>
      </c>
      <c r="T435" t="str">
        <f>IFERROR(SUMPRODUCT((Parfaites!$B435=[17]Sem!$C$2:$C$181)*([17]Sem!$E$2:$G$181=300)),"")</f>
        <v/>
      </c>
      <c r="U435" t="str">
        <f>IFERROR(SUMPRODUCT((Parfaites!$B435=[18]Sem!$C$2:$C$181)*([18]Sem!$E$2:$G$181=300)),"")</f>
        <v/>
      </c>
      <c r="V435" t="str">
        <f>IFERROR(SUMPRODUCT((Parfaites!$B435=[19]Sem!$C$2:$C$181)*([19]Sem!$E$2:$G$181=300)),"")</f>
        <v/>
      </c>
      <c r="W435" t="str">
        <f>IFERROR(SUMPRODUCT((Parfaites!$B435=[20]Sem!$C$2:$C$181)*([20]Sem!$E$2:$G$181=300)),"")</f>
        <v/>
      </c>
      <c r="X435" t="str">
        <f>IFERROR(SUMPRODUCT((Parfaites!$B435=[21]Sem!$C$2:$C$181)*([21]Sem!$E$2:$G$181=300)),"")</f>
        <v/>
      </c>
      <c r="Y435" t="str">
        <f>IFERROR(SUMPRODUCT((Parfaites!$B435=[22]Sem!$C$2:$C$181)*([22]Sem!$E$2:$G$181=300)),"")</f>
        <v/>
      </c>
      <c r="Z435" t="str">
        <f>IFERROR(SUMPRODUCT((Parfaites!$B435=[23]Sem!$C$2:$C$181)*([23]Sem!$E$2:$G$181=300)),"")</f>
        <v/>
      </c>
      <c r="AA435">
        <f>IFERROR(SUMPRODUCT((Parfaites!$B435=Sem.015!$C$2:$C$181)*(Sem.015!$E$2:$G$181=300)),"")</f>
        <v>0</v>
      </c>
      <c r="AB435" t="str">
        <f>IFERROR(SUMPRODUCT((Parfaites!$B435=[24]Sem!$C$2:$C$181)*([24]Sem!$E$2:$G$181=300)),"")</f>
        <v/>
      </c>
      <c r="AC435" t="str">
        <f>IFERROR(SUMPRODUCT((Parfaites!$B435=[25]Sem!$C$2:$C$181)*([25]Sem!$E$2:$G$181=300)),"")</f>
        <v/>
      </c>
      <c r="AD435" t="str">
        <f>IFERROR(SUMPRODUCT((Parfaites!$B435=[26]Sem!$C$2:$C$181)*([26]Sem!$E$2:$G$181=300)),"")</f>
        <v/>
      </c>
      <c r="AE435" t="str">
        <f>IFERROR(SUMPRODUCT((Parfaites!$B435=[27]Sem!$C$2:$C$181)*([27]Sem!$E$2:$G$181=300)),"")</f>
        <v/>
      </c>
      <c r="AF435" t="str">
        <f>IFERROR(SUMPRODUCT((Parfaites!$B435=[28]Sem!$C$2:$C$181)*([28]Sem!$E$2:$G$181=300)),"")</f>
        <v/>
      </c>
      <c r="AG435" t="str">
        <f>IFERROR(SUMPRODUCT((Parfaites!$B435=[29]Sem!$C$2:$C$181)*([29]Sem!$E$2:$G$181=300)),"")</f>
        <v/>
      </c>
      <c r="AH435" t="str">
        <f>IFERROR(SUMPRODUCT((Parfaites!$B435=[16]Sem!$C$2:$C$181)*([16]Sem!$E$2:$G$181=300)),"")</f>
        <v/>
      </c>
      <c r="AI435" t="str">
        <f>IFERROR(SUMPRODUCT((Parfaites!$B435=[15]Sem!$C$2:$C$181)*([15]Sem!$E$2:$G$181=300)),"")</f>
        <v/>
      </c>
      <c r="AJ435" t="str">
        <f>IFERROR(SUMPRODUCT((Parfaites!$B435=[14]Sem!$C$2:$C$181)*([14]Sem!$E$2:$G$181=300)),"")</f>
        <v/>
      </c>
      <c r="AK435" t="str">
        <f>IFERROR(SUMPRODUCT((Parfaites!$B435=[13]Sem!$C$2:$C$181)*([13]Sem!$E$2:$G$181=300)),"")</f>
        <v/>
      </c>
      <c r="AL435" t="str">
        <f>IFERROR(SUMPRODUCT((Parfaites!$B435=[12]Sem!$C$2:$C$181)*([12]Sem!$E$2:$G$181=300)),"")</f>
        <v/>
      </c>
      <c r="AM435" t="str">
        <f>IFERROR(SUMPRODUCT((Parfaites!$B435=[11]Sem!$C$2:$C$181)*([11]Sem!$E$2:$G$181=300)),"")</f>
        <v/>
      </c>
      <c r="AN435" t="str">
        <f>IFERROR(SUMPRODUCT((Parfaites!$B435=[10]Sem!$C$2:$C$181)*([10]Sem!$E$2:$G$181=300)),"")</f>
        <v/>
      </c>
      <c r="AO435" t="str">
        <f>IFERROR(SUMPRODUCT((Parfaites!$B435=[9]Sem!$C$2:$C$181)*([9]Sem!$E$2:$G$181=300)),"")</f>
        <v/>
      </c>
      <c r="AP435">
        <f>IFERROR(SUMPRODUCT((Parfaites!$B435=Sem.030!$C$2:$C$181)*(Sem.030!$E$2:$G$181=300)),"")</f>
        <v>0</v>
      </c>
      <c r="AQ435" t="str">
        <f>IFERROR(SUMPRODUCT((Parfaites!$B435=[8]Sem!$C$2:$C$181)*([8]Sem!$E$2:$G$181=300)),"")</f>
        <v/>
      </c>
      <c r="AR435" t="str">
        <f>IFERROR(SUMPRODUCT((Parfaites!$B435=[7]Sem!$C$2:$C$181)*([7]Sem!$E$2:$G$181=300)),"")</f>
        <v/>
      </c>
      <c r="AS435" t="str">
        <f>IFERROR(SUMPRODUCT((Parfaites!$B435=[6]Sem!$C$2:$C$181)*([6]Sem!$E$2:$G$181=300)),"")</f>
        <v/>
      </c>
      <c r="AT435">
        <f>IFERROR(SUMPRODUCT((Parfaites!$B435=Sem.034!$C$2:$C$181)*(Sem.034!$E$2:$G$181=300)),"")</f>
        <v>0</v>
      </c>
    </row>
    <row r="436" spans="1:46" x14ac:dyDescent="0.25">
      <c r="A436" s="73">
        <v>1433</v>
      </c>
      <c r="B436" s="135">
        <f>'Informations personnelles'!C436</f>
        <v>0</v>
      </c>
      <c r="C436" s="147">
        <f>SUMPRODUCT((Parfaites!B436='Abat-Neuf'!C$2:C$181)*('Abat-Neuf'!E$2:G$181=300))</f>
        <v>0</v>
      </c>
      <c r="D436" s="127">
        <f t="shared" si="6"/>
        <v>0</v>
      </c>
      <c r="E436" s="126">
        <f>IFERROR(C436*Données!$X$25+D436*Données!$X$23,"")</f>
        <v>0</v>
      </c>
      <c r="M436">
        <f>IFERROR(SUMPRODUCT((Parfaites!$B436=Sem.01!$C$2:$C$181)*(Sem.01!$E$2:$G$181=300)),"")</f>
        <v>0</v>
      </c>
      <c r="N436" t="str">
        <f>IFERROR(SUMPRODUCT((Parfaites!$B436=[1]Sem!$C$2:$C$181)*([1]Sem!$E$2:$G$181=300)),"")</f>
        <v/>
      </c>
      <c r="O436">
        <f>IFERROR(SUMPRODUCT((Parfaites!$B436=Sem.03!$C$2:$C$181)*(Sem.03!$E$2:$G$181=300)),"")</f>
        <v>0</v>
      </c>
      <c r="P436" t="str">
        <f>IFERROR(SUMPRODUCT((Parfaites!$B436=[2]Sem!$C$2:$C$181)*([2]Sem!$E$2:$G$181=300)),"")</f>
        <v/>
      </c>
      <c r="Q436" t="str">
        <f>IFERROR(SUMPRODUCT((Parfaites!$B436=[3]Sem!$C$2:$C$181)*([3]Sem!$E$2:$G$181=300)),"")</f>
        <v/>
      </c>
      <c r="R436" t="str">
        <f>IFERROR(SUMPRODUCT((Parfaites!$B436=[4]Sem!$C$2:$C$181)*([4]Sem!$E$2:$G$181=300)),"")</f>
        <v/>
      </c>
      <c r="S436" t="str">
        <f>IFERROR(SUMPRODUCT((Parfaites!$B436=[5]Sem!$C$2:$C$181)*([5]Sem!$E$2:$G$181=300)),"")</f>
        <v/>
      </c>
      <c r="T436" t="str">
        <f>IFERROR(SUMPRODUCT((Parfaites!$B436=[17]Sem!$C$2:$C$181)*([17]Sem!$E$2:$G$181=300)),"")</f>
        <v/>
      </c>
      <c r="U436" t="str">
        <f>IFERROR(SUMPRODUCT((Parfaites!$B436=[18]Sem!$C$2:$C$181)*([18]Sem!$E$2:$G$181=300)),"")</f>
        <v/>
      </c>
      <c r="V436" t="str">
        <f>IFERROR(SUMPRODUCT((Parfaites!$B436=[19]Sem!$C$2:$C$181)*([19]Sem!$E$2:$G$181=300)),"")</f>
        <v/>
      </c>
      <c r="W436" t="str">
        <f>IFERROR(SUMPRODUCT((Parfaites!$B436=[20]Sem!$C$2:$C$181)*([20]Sem!$E$2:$G$181=300)),"")</f>
        <v/>
      </c>
      <c r="X436" t="str">
        <f>IFERROR(SUMPRODUCT((Parfaites!$B436=[21]Sem!$C$2:$C$181)*([21]Sem!$E$2:$G$181=300)),"")</f>
        <v/>
      </c>
      <c r="Y436" t="str">
        <f>IFERROR(SUMPRODUCT((Parfaites!$B436=[22]Sem!$C$2:$C$181)*([22]Sem!$E$2:$G$181=300)),"")</f>
        <v/>
      </c>
      <c r="Z436" t="str">
        <f>IFERROR(SUMPRODUCT((Parfaites!$B436=[23]Sem!$C$2:$C$181)*([23]Sem!$E$2:$G$181=300)),"")</f>
        <v/>
      </c>
      <c r="AA436">
        <f>IFERROR(SUMPRODUCT((Parfaites!$B436=Sem.015!$C$2:$C$181)*(Sem.015!$E$2:$G$181=300)),"")</f>
        <v>0</v>
      </c>
      <c r="AB436" t="str">
        <f>IFERROR(SUMPRODUCT((Parfaites!$B436=[24]Sem!$C$2:$C$181)*([24]Sem!$E$2:$G$181=300)),"")</f>
        <v/>
      </c>
      <c r="AC436" t="str">
        <f>IFERROR(SUMPRODUCT((Parfaites!$B436=[25]Sem!$C$2:$C$181)*([25]Sem!$E$2:$G$181=300)),"")</f>
        <v/>
      </c>
      <c r="AD436" t="str">
        <f>IFERROR(SUMPRODUCT((Parfaites!$B436=[26]Sem!$C$2:$C$181)*([26]Sem!$E$2:$G$181=300)),"")</f>
        <v/>
      </c>
      <c r="AE436" t="str">
        <f>IFERROR(SUMPRODUCT((Parfaites!$B436=[27]Sem!$C$2:$C$181)*([27]Sem!$E$2:$G$181=300)),"")</f>
        <v/>
      </c>
      <c r="AF436" t="str">
        <f>IFERROR(SUMPRODUCT((Parfaites!$B436=[28]Sem!$C$2:$C$181)*([28]Sem!$E$2:$G$181=300)),"")</f>
        <v/>
      </c>
      <c r="AG436" t="str">
        <f>IFERROR(SUMPRODUCT((Parfaites!$B436=[29]Sem!$C$2:$C$181)*([29]Sem!$E$2:$G$181=300)),"")</f>
        <v/>
      </c>
      <c r="AH436" t="str">
        <f>IFERROR(SUMPRODUCT((Parfaites!$B436=[16]Sem!$C$2:$C$181)*([16]Sem!$E$2:$G$181=300)),"")</f>
        <v/>
      </c>
      <c r="AI436" t="str">
        <f>IFERROR(SUMPRODUCT((Parfaites!$B436=[15]Sem!$C$2:$C$181)*([15]Sem!$E$2:$G$181=300)),"")</f>
        <v/>
      </c>
      <c r="AJ436" t="str">
        <f>IFERROR(SUMPRODUCT((Parfaites!$B436=[14]Sem!$C$2:$C$181)*([14]Sem!$E$2:$G$181=300)),"")</f>
        <v/>
      </c>
      <c r="AK436" t="str">
        <f>IFERROR(SUMPRODUCT((Parfaites!$B436=[13]Sem!$C$2:$C$181)*([13]Sem!$E$2:$G$181=300)),"")</f>
        <v/>
      </c>
      <c r="AL436" t="str">
        <f>IFERROR(SUMPRODUCT((Parfaites!$B436=[12]Sem!$C$2:$C$181)*([12]Sem!$E$2:$G$181=300)),"")</f>
        <v/>
      </c>
      <c r="AM436" t="str">
        <f>IFERROR(SUMPRODUCT((Parfaites!$B436=[11]Sem!$C$2:$C$181)*([11]Sem!$E$2:$G$181=300)),"")</f>
        <v/>
      </c>
      <c r="AN436" t="str">
        <f>IFERROR(SUMPRODUCT((Parfaites!$B436=[10]Sem!$C$2:$C$181)*([10]Sem!$E$2:$G$181=300)),"")</f>
        <v/>
      </c>
      <c r="AO436" t="str">
        <f>IFERROR(SUMPRODUCT((Parfaites!$B436=[9]Sem!$C$2:$C$181)*([9]Sem!$E$2:$G$181=300)),"")</f>
        <v/>
      </c>
      <c r="AP436">
        <f>IFERROR(SUMPRODUCT((Parfaites!$B436=Sem.030!$C$2:$C$181)*(Sem.030!$E$2:$G$181=300)),"")</f>
        <v>0</v>
      </c>
      <c r="AQ436" t="str">
        <f>IFERROR(SUMPRODUCT((Parfaites!$B436=[8]Sem!$C$2:$C$181)*([8]Sem!$E$2:$G$181=300)),"")</f>
        <v/>
      </c>
      <c r="AR436" t="str">
        <f>IFERROR(SUMPRODUCT((Parfaites!$B436=[7]Sem!$C$2:$C$181)*([7]Sem!$E$2:$G$181=300)),"")</f>
        <v/>
      </c>
      <c r="AS436" t="str">
        <f>IFERROR(SUMPRODUCT((Parfaites!$B436=[6]Sem!$C$2:$C$181)*([6]Sem!$E$2:$G$181=300)),"")</f>
        <v/>
      </c>
      <c r="AT436">
        <f>IFERROR(SUMPRODUCT((Parfaites!$B436=Sem.034!$C$2:$C$181)*(Sem.034!$E$2:$G$181=300)),"")</f>
        <v>0</v>
      </c>
    </row>
    <row r="437" spans="1:46" x14ac:dyDescent="0.25">
      <c r="A437" s="73">
        <v>1434</v>
      </c>
      <c r="B437" s="135">
        <f>'Informations personnelles'!C437</f>
        <v>0</v>
      </c>
      <c r="C437" s="147">
        <f>SUMPRODUCT((Parfaites!B437='Abat-Neuf'!C$2:C$181)*('Abat-Neuf'!E$2:G$181=300))</f>
        <v>0</v>
      </c>
      <c r="D437" s="127">
        <f t="shared" si="6"/>
        <v>0</v>
      </c>
      <c r="E437" s="126">
        <f>IFERROR(C437*Données!$X$25+D437*Données!$X$23,"")</f>
        <v>0</v>
      </c>
      <c r="M437">
        <f>IFERROR(SUMPRODUCT((Parfaites!$B437=Sem.01!$C$2:$C$181)*(Sem.01!$E$2:$G$181=300)),"")</f>
        <v>0</v>
      </c>
      <c r="N437" t="str">
        <f>IFERROR(SUMPRODUCT((Parfaites!$B437=[1]Sem!$C$2:$C$181)*([1]Sem!$E$2:$G$181=300)),"")</f>
        <v/>
      </c>
      <c r="O437">
        <f>IFERROR(SUMPRODUCT((Parfaites!$B437=Sem.03!$C$2:$C$181)*(Sem.03!$E$2:$G$181=300)),"")</f>
        <v>0</v>
      </c>
      <c r="P437" t="str">
        <f>IFERROR(SUMPRODUCT((Parfaites!$B437=[2]Sem!$C$2:$C$181)*([2]Sem!$E$2:$G$181=300)),"")</f>
        <v/>
      </c>
      <c r="Q437" t="str">
        <f>IFERROR(SUMPRODUCT((Parfaites!$B437=[3]Sem!$C$2:$C$181)*([3]Sem!$E$2:$G$181=300)),"")</f>
        <v/>
      </c>
      <c r="R437" t="str">
        <f>IFERROR(SUMPRODUCT((Parfaites!$B437=[4]Sem!$C$2:$C$181)*([4]Sem!$E$2:$G$181=300)),"")</f>
        <v/>
      </c>
      <c r="S437" t="str">
        <f>IFERROR(SUMPRODUCT((Parfaites!$B437=[5]Sem!$C$2:$C$181)*([5]Sem!$E$2:$G$181=300)),"")</f>
        <v/>
      </c>
      <c r="T437" t="str">
        <f>IFERROR(SUMPRODUCT((Parfaites!$B437=[17]Sem!$C$2:$C$181)*([17]Sem!$E$2:$G$181=300)),"")</f>
        <v/>
      </c>
      <c r="U437" t="str">
        <f>IFERROR(SUMPRODUCT((Parfaites!$B437=[18]Sem!$C$2:$C$181)*([18]Sem!$E$2:$G$181=300)),"")</f>
        <v/>
      </c>
      <c r="V437" t="str">
        <f>IFERROR(SUMPRODUCT((Parfaites!$B437=[19]Sem!$C$2:$C$181)*([19]Sem!$E$2:$G$181=300)),"")</f>
        <v/>
      </c>
      <c r="W437" t="str">
        <f>IFERROR(SUMPRODUCT((Parfaites!$B437=[20]Sem!$C$2:$C$181)*([20]Sem!$E$2:$G$181=300)),"")</f>
        <v/>
      </c>
      <c r="X437" t="str">
        <f>IFERROR(SUMPRODUCT((Parfaites!$B437=[21]Sem!$C$2:$C$181)*([21]Sem!$E$2:$G$181=300)),"")</f>
        <v/>
      </c>
      <c r="Y437" t="str">
        <f>IFERROR(SUMPRODUCT((Parfaites!$B437=[22]Sem!$C$2:$C$181)*([22]Sem!$E$2:$G$181=300)),"")</f>
        <v/>
      </c>
      <c r="Z437" t="str">
        <f>IFERROR(SUMPRODUCT((Parfaites!$B437=[23]Sem!$C$2:$C$181)*([23]Sem!$E$2:$G$181=300)),"")</f>
        <v/>
      </c>
      <c r="AA437">
        <f>IFERROR(SUMPRODUCT((Parfaites!$B437=Sem.015!$C$2:$C$181)*(Sem.015!$E$2:$G$181=300)),"")</f>
        <v>0</v>
      </c>
      <c r="AB437" t="str">
        <f>IFERROR(SUMPRODUCT((Parfaites!$B437=[24]Sem!$C$2:$C$181)*([24]Sem!$E$2:$G$181=300)),"")</f>
        <v/>
      </c>
      <c r="AC437" t="str">
        <f>IFERROR(SUMPRODUCT((Parfaites!$B437=[25]Sem!$C$2:$C$181)*([25]Sem!$E$2:$G$181=300)),"")</f>
        <v/>
      </c>
      <c r="AD437" t="str">
        <f>IFERROR(SUMPRODUCT((Parfaites!$B437=[26]Sem!$C$2:$C$181)*([26]Sem!$E$2:$G$181=300)),"")</f>
        <v/>
      </c>
      <c r="AE437" t="str">
        <f>IFERROR(SUMPRODUCT((Parfaites!$B437=[27]Sem!$C$2:$C$181)*([27]Sem!$E$2:$G$181=300)),"")</f>
        <v/>
      </c>
      <c r="AF437" t="str">
        <f>IFERROR(SUMPRODUCT((Parfaites!$B437=[28]Sem!$C$2:$C$181)*([28]Sem!$E$2:$G$181=300)),"")</f>
        <v/>
      </c>
      <c r="AG437" t="str">
        <f>IFERROR(SUMPRODUCT((Parfaites!$B437=[29]Sem!$C$2:$C$181)*([29]Sem!$E$2:$G$181=300)),"")</f>
        <v/>
      </c>
      <c r="AH437" t="str">
        <f>IFERROR(SUMPRODUCT((Parfaites!$B437=[16]Sem!$C$2:$C$181)*([16]Sem!$E$2:$G$181=300)),"")</f>
        <v/>
      </c>
      <c r="AI437" t="str">
        <f>IFERROR(SUMPRODUCT((Parfaites!$B437=[15]Sem!$C$2:$C$181)*([15]Sem!$E$2:$G$181=300)),"")</f>
        <v/>
      </c>
      <c r="AJ437" t="str">
        <f>IFERROR(SUMPRODUCT((Parfaites!$B437=[14]Sem!$C$2:$C$181)*([14]Sem!$E$2:$G$181=300)),"")</f>
        <v/>
      </c>
      <c r="AK437" t="str">
        <f>IFERROR(SUMPRODUCT((Parfaites!$B437=[13]Sem!$C$2:$C$181)*([13]Sem!$E$2:$G$181=300)),"")</f>
        <v/>
      </c>
      <c r="AL437" t="str">
        <f>IFERROR(SUMPRODUCT((Parfaites!$B437=[12]Sem!$C$2:$C$181)*([12]Sem!$E$2:$G$181=300)),"")</f>
        <v/>
      </c>
      <c r="AM437" t="str">
        <f>IFERROR(SUMPRODUCT((Parfaites!$B437=[11]Sem!$C$2:$C$181)*([11]Sem!$E$2:$G$181=300)),"")</f>
        <v/>
      </c>
      <c r="AN437" t="str">
        <f>IFERROR(SUMPRODUCT((Parfaites!$B437=[10]Sem!$C$2:$C$181)*([10]Sem!$E$2:$G$181=300)),"")</f>
        <v/>
      </c>
      <c r="AO437" t="str">
        <f>IFERROR(SUMPRODUCT((Parfaites!$B437=[9]Sem!$C$2:$C$181)*([9]Sem!$E$2:$G$181=300)),"")</f>
        <v/>
      </c>
      <c r="AP437">
        <f>IFERROR(SUMPRODUCT((Parfaites!$B437=Sem.030!$C$2:$C$181)*(Sem.030!$E$2:$G$181=300)),"")</f>
        <v>0</v>
      </c>
      <c r="AQ437" t="str">
        <f>IFERROR(SUMPRODUCT((Parfaites!$B437=[8]Sem!$C$2:$C$181)*([8]Sem!$E$2:$G$181=300)),"")</f>
        <v/>
      </c>
      <c r="AR437" t="str">
        <f>IFERROR(SUMPRODUCT((Parfaites!$B437=[7]Sem!$C$2:$C$181)*([7]Sem!$E$2:$G$181=300)),"")</f>
        <v/>
      </c>
      <c r="AS437" t="str">
        <f>IFERROR(SUMPRODUCT((Parfaites!$B437=[6]Sem!$C$2:$C$181)*([6]Sem!$E$2:$G$181=300)),"")</f>
        <v/>
      </c>
      <c r="AT437">
        <f>IFERROR(SUMPRODUCT((Parfaites!$B437=Sem.034!$C$2:$C$181)*(Sem.034!$E$2:$G$181=300)),"")</f>
        <v>0</v>
      </c>
    </row>
    <row r="438" spans="1:46" x14ac:dyDescent="0.25">
      <c r="A438" s="73">
        <v>1435</v>
      </c>
      <c r="B438" s="135">
        <f>'Informations personnelles'!C438</f>
        <v>0</v>
      </c>
      <c r="C438" s="147">
        <f>SUMPRODUCT((Parfaites!B438='Abat-Neuf'!C$2:C$181)*('Abat-Neuf'!E$2:G$181=300))</f>
        <v>0</v>
      </c>
      <c r="D438" s="127">
        <f t="shared" si="6"/>
        <v>0</v>
      </c>
      <c r="E438" s="126">
        <f>IFERROR(C438*Données!$X$25+D438*Données!$X$23,"")</f>
        <v>0</v>
      </c>
      <c r="M438">
        <f>IFERROR(SUMPRODUCT((Parfaites!$B438=Sem.01!$C$2:$C$181)*(Sem.01!$E$2:$G$181=300)),"")</f>
        <v>0</v>
      </c>
      <c r="N438" t="str">
        <f>IFERROR(SUMPRODUCT((Parfaites!$B438=[1]Sem!$C$2:$C$181)*([1]Sem!$E$2:$G$181=300)),"")</f>
        <v/>
      </c>
      <c r="O438">
        <f>IFERROR(SUMPRODUCT((Parfaites!$B438=Sem.03!$C$2:$C$181)*(Sem.03!$E$2:$G$181=300)),"")</f>
        <v>0</v>
      </c>
      <c r="P438" t="str">
        <f>IFERROR(SUMPRODUCT((Parfaites!$B438=[2]Sem!$C$2:$C$181)*([2]Sem!$E$2:$G$181=300)),"")</f>
        <v/>
      </c>
      <c r="Q438" t="str">
        <f>IFERROR(SUMPRODUCT((Parfaites!$B438=[3]Sem!$C$2:$C$181)*([3]Sem!$E$2:$G$181=300)),"")</f>
        <v/>
      </c>
      <c r="R438" t="str">
        <f>IFERROR(SUMPRODUCT((Parfaites!$B438=[4]Sem!$C$2:$C$181)*([4]Sem!$E$2:$G$181=300)),"")</f>
        <v/>
      </c>
      <c r="S438" t="str">
        <f>IFERROR(SUMPRODUCT((Parfaites!$B438=[5]Sem!$C$2:$C$181)*([5]Sem!$E$2:$G$181=300)),"")</f>
        <v/>
      </c>
      <c r="T438" t="str">
        <f>IFERROR(SUMPRODUCT((Parfaites!$B438=[17]Sem!$C$2:$C$181)*([17]Sem!$E$2:$G$181=300)),"")</f>
        <v/>
      </c>
      <c r="U438" t="str">
        <f>IFERROR(SUMPRODUCT((Parfaites!$B438=[18]Sem!$C$2:$C$181)*([18]Sem!$E$2:$G$181=300)),"")</f>
        <v/>
      </c>
      <c r="V438" t="str">
        <f>IFERROR(SUMPRODUCT((Parfaites!$B438=[19]Sem!$C$2:$C$181)*([19]Sem!$E$2:$G$181=300)),"")</f>
        <v/>
      </c>
      <c r="W438" t="str">
        <f>IFERROR(SUMPRODUCT((Parfaites!$B438=[20]Sem!$C$2:$C$181)*([20]Sem!$E$2:$G$181=300)),"")</f>
        <v/>
      </c>
      <c r="X438" t="str">
        <f>IFERROR(SUMPRODUCT((Parfaites!$B438=[21]Sem!$C$2:$C$181)*([21]Sem!$E$2:$G$181=300)),"")</f>
        <v/>
      </c>
      <c r="Y438" t="str">
        <f>IFERROR(SUMPRODUCT((Parfaites!$B438=[22]Sem!$C$2:$C$181)*([22]Sem!$E$2:$G$181=300)),"")</f>
        <v/>
      </c>
      <c r="Z438" t="str">
        <f>IFERROR(SUMPRODUCT((Parfaites!$B438=[23]Sem!$C$2:$C$181)*([23]Sem!$E$2:$G$181=300)),"")</f>
        <v/>
      </c>
      <c r="AA438">
        <f>IFERROR(SUMPRODUCT((Parfaites!$B438=Sem.015!$C$2:$C$181)*(Sem.015!$E$2:$G$181=300)),"")</f>
        <v>0</v>
      </c>
      <c r="AB438" t="str">
        <f>IFERROR(SUMPRODUCT((Parfaites!$B438=[24]Sem!$C$2:$C$181)*([24]Sem!$E$2:$G$181=300)),"")</f>
        <v/>
      </c>
      <c r="AC438" t="str">
        <f>IFERROR(SUMPRODUCT((Parfaites!$B438=[25]Sem!$C$2:$C$181)*([25]Sem!$E$2:$G$181=300)),"")</f>
        <v/>
      </c>
      <c r="AD438" t="str">
        <f>IFERROR(SUMPRODUCT((Parfaites!$B438=[26]Sem!$C$2:$C$181)*([26]Sem!$E$2:$G$181=300)),"")</f>
        <v/>
      </c>
      <c r="AE438" t="str">
        <f>IFERROR(SUMPRODUCT((Parfaites!$B438=[27]Sem!$C$2:$C$181)*([27]Sem!$E$2:$G$181=300)),"")</f>
        <v/>
      </c>
      <c r="AF438" t="str">
        <f>IFERROR(SUMPRODUCT((Parfaites!$B438=[28]Sem!$C$2:$C$181)*([28]Sem!$E$2:$G$181=300)),"")</f>
        <v/>
      </c>
      <c r="AG438" t="str">
        <f>IFERROR(SUMPRODUCT((Parfaites!$B438=[29]Sem!$C$2:$C$181)*([29]Sem!$E$2:$G$181=300)),"")</f>
        <v/>
      </c>
      <c r="AH438" t="str">
        <f>IFERROR(SUMPRODUCT((Parfaites!$B438=[16]Sem!$C$2:$C$181)*([16]Sem!$E$2:$G$181=300)),"")</f>
        <v/>
      </c>
      <c r="AI438" t="str">
        <f>IFERROR(SUMPRODUCT((Parfaites!$B438=[15]Sem!$C$2:$C$181)*([15]Sem!$E$2:$G$181=300)),"")</f>
        <v/>
      </c>
      <c r="AJ438" t="str">
        <f>IFERROR(SUMPRODUCT((Parfaites!$B438=[14]Sem!$C$2:$C$181)*([14]Sem!$E$2:$G$181=300)),"")</f>
        <v/>
      </c>
      <c r="AK438" t="str">
        <f>IFERROR(SUMPRODUCT((Parfaites!$B438=[13]Sem!$C$2:$C$181)*([13]Sem!$E$2:$G$181=300)),"")</f>
        <v/>
      </c>
      <c r="AL438" t="str">
        <f>IFERROR(SUMPRODUCT((Parfaites!$B438=[12]Sem!$C$2:$C$181)*([12]Sem!$E$2:$G$181=300)),"")</f>
        <v/>
      </c>
      <c r="AM438" t="str">
        <f>IFERROR(SUMPRODUCT((Parfaites!$B438=[11]Sem!$C$2:$C$181)*([11]Sem!$E$2:$G$181=300)),"")</f>
        <v/>
      </c>
      <c r="AN438" t="str">
        <f>IFERROR(SUMPRODUCT((Parfaites!$B438=[10]Sem!$C$2:$C$181)*([10]Sem!$E$2:$G$181=300)),"")</f>
        <v/>
      </c>
      <c r="AO438" t="str">
        <f>IFERROR(SUMPRODUCT((Parfaites!$B438=[9]Sem!$C$2:$C$181)*([9]Sem!$E$2:$G$181=300)),"")</f>
        <v/>
      </c>
      <c r="AP438">
        <f>IFERROR(SUMPRODUCT((Parfaites!$B438=Sem.030!$C$2:$C$181)*(Sem.030!$E$2:$G$181=300)),"")</f>
        <v>0</v>
      </c>
      <c r="AQ438" t="str">
        <f>IFERROR(SUMPRODUCT((Parfaites!$B438=[8]Sem!$C$2:$C$181)*([8]Sem!$E$2:$G$181=300)),"")</f>
        <v/>
      </c>
      <c r="AR438" t="str">
        <f>IFERROR(SUMPRODUCT((Parfaites!$B438=[7]Sem!$C$2:$C$181)*([7]Sem!$E$2:$G$181=300)),"")</f>
        <v/>
      </c>
      <c r="AS438" t="str">
        <f>IFERROR(SUMPRODUCT((Parfaites!$B438=[6]Sem!$C$2:$C$181)*([6]Sem!$E$2:$G$181=300)),"")</f>
        <v/>
      </c>
      <c r="AT438">
        <f>IFERROR(SUMPRODUCT((Parfaites!$B438=Sem.034!$C$2:$C$181)*(Sem.034!$E$2:$G$181=300)),"")</f>
        <v>0</v>
      </c>
    </row>
    <row r="439" spans="1:46" x14ac:dyDescent="0.25">
      <c r="A439" s="73">
        <v>1436</v>
      </c>
      <c r="B439" s="135">
        <f>'Informations personnelles'!C439</f>
        <v>0</v>
      </c>
      <c r="C439" s="147">
        <f>SUMPRODUCT((Parfaites!B439='Abat-Neuf'!C$2:C$181)*('Abat-Neuf'!E$2:G$181=300))</f>
        <v>0</v>
      </c>
      <c r="D439" s="127">
        <f t="shared" si="6"/>
        <v>0</v>
      </c>
      <c r="E439" s="126">
        <f>IFERROR(C439*Données!$X$25+D439*Données!$X$23,"")</f>
        <v>0</v>
      </c>
      <c r="M439">
        <f>IFERROR(SUMPRODUCT((Parfaites!$B439=Sem.01!$C$2:$C$181)*(Sem.01!$E$2:$G$181=300)),"")</f>
        <v>0</v>
      </c>
      <c r="N439" t="str">
        <f>IFERROR(SUMPRODUCT((Parfaites!$B439=[1]Sem!$C$2:$C$181)*([1]Sem!$E$2:$G$181=300)),"")</f>
        <v/>
      </c>
      <c r="O439">
        <f>IFERROR(SUMPRODUCT((Parfaites!$B439=Sem.03!$C$2:$C$181)*(Sem.03!$E$2:$G$181=300)),"")</f>
        <v>0</v>
      </c>
      <c r="P439" t="str">
        <f>IFERROR(SUMPRODUCT((Parfaites!$B439=[2]Sem!$C$2:$C$181)*([2]Sem!$E$2:$G$181=300)),"")</f>
        <v/>
      </c>
      <c r="Q439" t="str">
        <f>IFERROR(SUMPRODUCT((Parfaites!$B439=[3]Sem!$C$2:$C$181)*([3]Sem!$E$2:$G$181=300)),"")</f>
        <v/>
      </c>
      <c r="R439" t="str">
        <f>IFERROR(SUMPRODUCT((Parfaites!$B439=[4]Sem!$C$2:$C$181)*([4]Sem!$E$2:$G$181=300)),"")</f>
        <v/>
      </c>
      <c r="S439" t="str">
        <f>IFERROR(SUMPRODUCT((Parfaites!$B439=[5]Sem!$C$2:$C$181)*([5]Sem!$E$2:$G$181=300)),"")</f>
        <v/>
      </c>
      <c r="T439" t="str">
        <f>IFERROR(SUMPRODUCT((Parfaites!$B439=[17]Sem!$C$2:$C$181)*([17]Sem!$E$2:$G$181=300)),"")</f>
        <v/>
      </c>
      <c r="U439" t="str">
        <f>IFERROR(SUMPRODUCT((Parfaites!$B439=[18]Sem!$C$2:$C$181)*([18]Sem!$E$2:$G$181=300)),"")</f>
        <v/>
      </c>
      <c r="V439" t="str">
        <f>IFERROR(SUMPRODUCT((Parfaites!$B439=[19]Sem!$C$2:$C$181)*([19]Sem!$E$2:$G$181=300)),"")</f>
        <v/>
      </c>
      <c r="W439" t="str">
        <f>IFERROR(SUMPRODUCT((Parfaites!$B439=[20]Sem!$C$2:$C$181)*([20]Sem!$E$2:$G$181=300)),"")</f>
        <v/>
      </c>
      <c r="X439" t="str">
        <f>IFERROR(SUMPRODUCT((Parfaites!$B439=[21]Sem!$C$2:$C$181)*([21]Sem!$E$2:$G$181=300)),"")</f>
        <v/>
      </c>
      <c r="Y439" t="str">
        <f>IFERROR(SUMPRODUCT((Parfaites!$B439=[22]Sem!$C$2:$C$181)*([22]Sem!$E$2:$G$181=300)),"")</f>
        <v/>
      </c>
      <c r="Z439" t="str">
        <f>IFERROR(SUMPRODUCT((Parfaites!$B439=[23]Sem!$C$2:$C$181)*([23]Sem!$E$2:$G$181=300)),"")</f>
        <v/>
      </c>
      <c r="AA439">
        <f>IFERROR(SUMPRODUCT((Parfaites!$B439=Sem.015!$C$2:$C$181)*(Sem.015!$E$2:$G$181=300)),"")</f>
        <v>0</v>
      </c>
      <c r="AB439" t="str">
        <f>IFERROR(SUMPRODUCT((Parfaites!$B439=[24]Sem!$C$2:$C$181)*([24]Sem!$E$2:$G$181=300)),"")</f>
        <v/>
      </c>
      <c r="AC439" t="str">
        <f>IFERROR(SUMPRODUCT((Parfaites!$B439=[25]Sem!$C$2:$C$181)*([25]Sem!$E$2:$G$181=300)),"")</f>
        <v/>
      </c>
      <c r="AD439" t="str">
        <f>IFERROR(SUMPRODUCT((Parfaites!$B439=[26]Sem!$C$2:$C$181)*([26]Sem!$E$2:$G$181=300)),"")</f>
        <v/>
      </c>
      <c r="AE439" t="str">
        <f>IFERROR(SUMPRODUCT((Parfaites!$B439=[27]Sem!$C$2:$C$181)*([27]Sem!$E$2:$G$181=300)),"")</f>
        <v/>
      </c>
      <c r="AF439" t="str">
        <f>IFERROR(SUMPRODUCT((Parfaites!$B439=[28]Sem!$C$2:$C$181)*([28]Sem!$E$2:$G$181=300)),"")</f>
        <v/>
      </c>
      <c r="AG439" t="str">
        <f>IFERROR(SUMPRODUCT((Parfaites!$B439=[29]Sem!$C$2:$C$181)*([29]Sem!$E$2:$G$181=300)),"")</f>
        <v/>
      </c>
      <c r="AH439" t="str">
        <f>IFERROR(SUMPRODUCT((Parfaites!$B439=[16]Sem!$C$2:$C$181)*([16]Sem!$E$2:$G$181=300)),"")</f>
        <v/>
      </c>
      <c r="AI439" t="str">
        <f>IFERROR(SUMPRODUCT((Parfaites!$B439=[15]Sem!$C$2:$C$181)*([15]Sem!$E$2:$G$181=300)),"")</f>
        <v/>
      </c>
      <c r="AJ439" t="str">
        <f>IFERROR(SUMPRODUCT((Parfaites!$B439=[14]Sem!$C$2:$C$181)*([14]Sem!$E$2:$G$181=300)),"")</f>
        <v/>
      </c>
      <c r="AK439" t="str">
        <f>IFERROR(SUMPRODUCT((Parfaites!$B439=[13]Sem!$C$2:$C$181)*([13]Sem!$E$2:$G$181=300)),"")</f>
        <v/>
      </c>
      <c r="AL439" t="str">
        <f>IFERROR(SUMPRODUCT((Parfaites!$B439=[12]Sem!$C$2:$C$181)*([12]Sem!$E$2:$G$181=300)),"")</f>
        <v/>
      </c>
      <c r="AM439" t="str">
        <f>IFERROR(SUMPRODUCT((Parfaites!$B439=[11]Sem!$C$2:$C$181)*([11]Sem!$E$2:$G$181=300)),"")</f>
        <v/>
      </c>
      <c r="AN439" t="str">
        <f>IFERROR(SUMPRODUCT((Parfaites!$B439=[10]Sem!$C$2:$C$181)*([10]Sem!$E$2:$G$181=300)),"")</f>
        <v/>
      </c>
      <c r="AO439" t="str">
        <f>IFERROR(SUMPRODUCT((Parfaites!$B439=[9]Sem!$C$2:$C$181)*([9]Sem!$E$2:$G$181=300)),"")</f>
        <v/>
      </c>
      <c r="AP439">
        <f>IFERROR(SUMPRODUCT((Parfaites!$B439=Sem.030!$C$2:$C$181)*(Sem.030!$E$2:$G$181=300)),"")</f>
        <v>0</v>
      </c>
      <c r="AQ439" t="str">
        <f>IFERROR(SUMPRODUCT((Parfaites!$B439=[8]Sem!$C$2:$C$181)*([8]Sem!$E$2:$G$181=300)),"")</f>
        <v/>
      </c>
      <c r="AR439" t="str">
        <f>IFERROR(SUMPRODUCT((Parfaites!$B439=[7]Sem!$C$2:$C$181)*([7]Sem!$E$2:$G$181=300)),"")</f>
        <v/>
      </c>
      <c r="AS439" t="str">
        <f>IFERROR(SUMPRODUCT((Parfaites!$B439=[6]Sem!$C$2:$C$181)*([6]Sem!$E$2:$G$181=300)),"")</f>
        <v/>
      </c>
      <c r="AT439">
        <f>IFERROR(SUMPRODUCT((Parfaites!$B439=Sem.034!$C$2:$C$181)*(Sem.034!$E$2:$G$181=300)),"")</f>
        <v>0</v>
      </c>
    </row>
    <row r="440" spans="1:46" x14ac:dyDescent="0.25">
      <c r="A440" s="73">
        <v>1437</v>
      </c>
      <c r="B440" s="135">
        <f>'Informations personnelles'!C440</f>
        <v>0</v>
      </c>
      <c r="C440" s="147">
        <f>SUMPRODUCT((Parfaites!B440='Abat-Neuf'!C$2:C$181)*('Abat-Neuf'!E$2:G$181=300))</f>
        <v>0</v>
      </c>
      <c r="D440" s="127">
        <f t="shared" si="6"/>
        <v>0</v>
      </c>
      <c r="E440" s="126">
        <f>IFERROR(C440*Données!$X$25+D440*Données!$X$23,"")</f>
        <v>0</v>
      </c>
      <c r="M440">
        <f>IFERROR(SUMPRODUCT((Parfaites!$B440=Sem.01!$C$2:$C$181)*(Sem.01!$E$2:$G$181=300)),"")</f>
        <v>0</v>
      </c>
      <c r="N440" t="str">
        <f>IFERROR(SUMPRODUCT((Parfaites!$B440=[1]Sem!$C$2:$C$181)*([1]Sem!$E$2:$G$181=300)),"")</f>
        <v/>
      </c>
      <c r="O440">
        <f>IFERROR(SUMPRODUCT((Parfaites!$B440=Sem.03!$C$2:$C$181)*(Sem.03!$E$2:$G$181=300)),"")</f>
        <v>0</v>
      </c>
      <c r="P440" t="str">
        <f>IFERROR(SUMPRODUCT((Parfaites!$B440=[2]Sem!$C$2:$C$181)*([2]Sem!$E$2:$G$181=300)),"")</f>
        <v/>
      </c>
      <c r="Q440" t="str">
        <f>IFERROR(SUMPRODUCT((Parfaites!$B440=[3]Sem!$C$2:$C$181)*([3]Sem!$E$2:$G$181=300)),"")</f>
        <v/>
      </c>
      <c r="R440" t="str">
        <f>IFERROR(SUMPRODUCT((Parfaites!$B440=[4]Sem!$C$2:$C$181)*([4]Sem!$E$2:$G$181=300)),"")</f>
        <v/>
      </c>
      <c r="S440" t="str">
        <f>IFERROR(SUMPRODUCT((Parfaites!$B440=[5]Sem!$C$2:$C$181)*([5]Sem!$E$2:$G$181=300)),"")</f>
        <v/>
      </c>
      <c r="T440" t="str">
        <f>IFERROR(SUMPRODUCT((Parfaites!$B440=[17]Sem!$C$2:$C$181)*([17]Sem!$E$2:$G$181=300)),"")</f>
        <v/>
      </c>
      <c r="U440" t="str">
        <f>IFERROR(SUMPRODUCT((Parfaites!$B440=[18]Sem!$C$2:$C$181)*([18]Sem!$E$2:$G$181=300)),"")</f>
        <v/>
      </c>
      <c r="V440" t="str">
        <f>IFERROR(SUMPRODUCT((Parfaites!$B440=[19]Sem!$C$2:$C$181)*([19]Sem!$E$2:$G$181=300)),"")</f>
        <v/>
      </c>
      <c r="W440" t="str">
        <f>IFERROR(SUMPRODUCT((Parfaites!$B440=[20]Sem!$C$2:$C$181)*([20]Sem!$E$2:$G$181=300)),"")</f>
        <v/>
      </c>
      <c r="X440" t="str">
        <f>IFERROR(SUMPRODUCT((Parfaites!$B440=[21]Sem!$C$2:$C$181)*([21]Sem!$E$2:$G$181=300)),"")</f>
        <v/>
      </c>
      <c r="Y440" t="str">
        <f>IFERROR(SUMPRODUCT((Parfaites!$B440=[22]Sem!$C$2:$C$181)*([22]Sem!$E$2:$G$181=300)),"")</f>
        <v/>
      </c>
      <c r="Z440" t="str">
        <f>IFERROR(SUMPRODUCT((Parfaites!$B440=[23]Sem!$C$2:$C$181)*([23]Sem!$E$2:$G$181=300)),"")</f>
        <v/>
      </c>
      <c r="AA440">
        <f>IFERROR(SUMPRODUCT((Parfaites!$B440=Sem.015!$C$2:$C$181)*(Sem.015!$E$2:$G$181=300)),"")</f>
        <v>0</v>
      </c>
      <c r="AB440" t="str">
        <f>IFERROR(SUMPRODUCT((Parfaites!$B440=[24]Sem!$C$2:$C$181)*([24]Sem!$E$2:$G$181=300)),"")</f>
        <v/>
      </c>
      <c r="AC440" t="str">
        <f>IFERROR(SUMPRODUCT((Parfaites!$B440=[25]Sem!$C$2:$C$181)*([25]Sem!$E$2:$G$181=300)),"")</f>
        <v/>
      </c>
      <c r="AD440" t="str">
        <f>IFERROR(SUMPRODUCT((Parfaites!$B440=[26]Sem!$C$2:$C$181)*([26]Sem!$E$2:$G$181=300)),"")</f>
        <v/>
      </c>
      <c r="AE440" t="str">
        <f>IFERROR(SUMPRODUCT((Parfaites!$B440=[27]Sem!$C$2:$C$181)*([27]Sem!$E$2:$G$181=300)),"")</f>
        <v/>
      </c>
      <c r="AF440" t="str">
        <f>IFERROR(SUMPRODUCT((Parfaites!$B440=[28]Sem!$C$2:$C$181)*([28]Sem!$E$2:$G$181=300)),"")</f>
        <v/>
      </c>
      <c r="AG440" t="str">
        <f>IFERROR(SUMPRODUCT((Parfaites!$B440=[29]Sem!$C$2:$C$181)*([29]Sem!$E$2:$G$181=300)),"")</f>
        <v/>
      </c>
      <c r="AH440" t="str">
        <f>IFERROR(SUMPRODUCT((Parfaites!$B440=[16]Sem!$C$2:$C$181)*([16]Sem!$E$2:$G$181=300)),"")</f>
        <v/>
      </c>
      <c r="AI440" t="str">
        <f>IFERROR(SUMPRODUCT((Parfaites!$B440=[15]Sem!$C$2:$C$181)*([15]Sem!$E$2:$G$181=300)),"")</f>
        <v/>
      </c>
      <c r="AJ440" t="str">
        <f>IFERROR(SUMPRODUCT((Parfaites!$B440=[14]Sem!$C$2:$C$181)*([14]Sem!$E$2:$G$181=300)),"")</f>
        <v/>
      </c>
      <c r="AK440" t="str">
        <f>IFERROR(SUMPRODUCT((Parfaites!$B440=[13]Sem!$C$2:$C$181)*([13]Sem!$E$2:$G$181=300)),"")</f>
        <v/>
      </c>
      <c r="AL440" t="str">
        <f>IFERROR(SUMPRODUCT((Parfaites!$B440=[12]Sem!$C$2:$C$181)*([12]Sem!$E$2:$G$181=300)),"")</f>
        <v/>
      </c>
      <c r="AM440" t="str">
        <f>IFERROR(SUMPRODUCT((Parfaites!$B440=[11]Sem!$C$2:$C$181)*([11]Sem!$E$2:$G$181=300)),"")</f>
        <v/>
      </c>
      <c r="AN440" t="str">
        <f>IFERROR(SUMPRODUCT((Parfaites!$B440=[10]Sem!$C$2:$C$181)*([10]Sem!$E$2:$G$181=300)),"")</f>
        <v/>
      </c>
      <c r="AO440" t="str">
        <f>IFERROR(SUMPRODUCT((Parfaites!$B440=[9]Sem!$C$2:$C$181)*([9]Sem!$E$2:$G$181=300)),"")</f>
        <v/>
      </c>
      <c r="AP440">
        <f>IFERROR(SUMPRODUCT((Parfaites!$B440=Sem.030!$C$2:$C$181)*(Sem.030!$E$2:$G$181=300)),"")</f>
        <v>0</v>
      </c>
      <c r="AQ440" t="str">
        <f>IFERROR(SUMPRODUCT((Parfaites!$B440=[8]Sem!$C$2:$C$181)*([8]Sem!$E$2:$G$181=300)),"")</f>
        <v/>
      </c>
      <c r="AR440" t="str">
        <f>IFERROR(SUMPRODUCT((Parfaites!$B440=[7]Sem!$C$2:$C$181)*([7]Sem!$E$2:$G$181=300)),"")</f>
        <v/>
      </c>
      <c r="AS440" t="str">
        <f>IFERROR(SUMPRODUCT((Parfaites!$B440=[6]Sem!$C$2:$C$181)*([6]Sem!$E$2:$G$181=300)),"")</f>
        <v/>
      </c>
      <c r="AT440">
        <f>IFERROR(SUMPRODUCT((Parfaites!$B440=Sem.034!$C$2:$C$181)*(Sem.034!$E$2:$G$181=300)),"")</f>
        <v>0</v>
      </c>
    </row>
    <row r="441" spans="1:46" x14ac:dyDescent="0.25">
      <c r="A441" s="73">
        <v>1438</v>
      </c>
      <c r="B441" s="135">
        <f>'Informations personnelles'!C441</f>
        <v>0</v>
      </c>
      <c r="C441" s="147">
        <f>SUMPRODUCT((Parfaites!B441='Abat-Neuf'!C$2:C$181)*('Abat-Neuf'!E$2:G$181=300))</f>
        <v>0</v>
      </c>
      <c r="D441" s="127">
        <f t="shared" si="6"/>
        <v>0</v>
      </c>
      <c r="E441" s="126">
        <f>IFERROR(C441*Données!$X$25+D441*Données!$X$23,"")</f>
        <v>0</v>
      </c>
      <c r="M441">
        <f>IFERROR(SUMPRODUCT((Parfaites!$B441=Sem.01!$C$2:$C$181)*(Sem.01!$E$2:$G$181=300)),"")</f>
        <v>0</v>
      </c>
      <c r="N441" t="str">
        <f>IFERROR(SUMPRODUCT((Parfaites!$B441=[1]Sem!$C$2:$C$181)*([1]Sem!$E$2:$G$181=300)),"")</f>
        <v/>
      </c>
      <c r="O441">
        <f>IFERROR(SUMPRODUCT((Parfaites!$B441=Sem.03!$C$2:$C$181)*(Sem.03!$E$2:$G$181=300)),"")</f>
        <v>0</v>
      </c>
      <c r="P441" t="str">
        <f>IFERROR(SUMPRODUCT((Parfaites!$B441=[2]Sem!$C$2:$C$181)*([2]Sem!$E$2:$G$181=300)),"")</f>
        <v/>
      </c>
      <c r="Q441" t="str">
        <f>IFERROR(SUMPRODUCT((Parfaites!$B441=[3]Sem!$C$2:$C$181)*([3]Sem!$E$2:$G$181=300)),"")</f>
        <v/>
      </c>
      <c r="R441" t="str">
        <f>IFERROR(SUMPRODUCT((Parfaites!$B441=[4]Sem!$C$2:$C$181)*([4]Sem!$E$2:$G$181=300)),"")</f>
        <v/>
      </c>
      <c r="S441" t="str">
        <f>IFERROR(SUMPRODUCT((Parfaites!$B441=[5]Sem!$C$2:$C$181)*([5]Sem!$E$2:$G$181=300)),"")</f>
        <v/>
      </c>
      <c r="T441" t="str">
        <f>IFERROR(SUMPRODUCT((Parfaites!$B441=[17]Sem!$C$2:$C$181)*([17]Sem!$E$2:$G$181=300)),"")</f>
        <v/>
      </c>
      <c r="U441" t="str">
        <f>IFERROR(SUMPRODUCT((Parfaites!$B441=[18]Sem!$C$2:$C$181)*([18]Sem!$E$2:$G$181=300)),"")</f>
        <v/>
      </c>
      <c r="V441" t="str">
        <f>IFERROR(SUMPRODUCT((Parfaites!$B441=[19]Sem!$C$2:$C$181)*([19]Sem!$E$2:$G$181=300)),"")</f>
        <v/>
      </c>
      <c r="W441" t="str">
        <f>IFERROR(SUMPRODUCT((Parfaites!$B441=[20]Sem!$C$2:$C$181)*([20]Sem!$E$2:$G$181=300)),"")</f>
        <v/>
      </c>
      <c r="X441" t="str">
        <f>IFERROR(SUMPRODUCT((Parfaites!$B441=[21]Sem!$C$2:$C$181)*([21]Sem!$E$2:$G$181=300)),"")</f>
        <v/>
      </c>
      <c r="Y441" t="str">
        <f>IFERROR(SUMPRODUCT((Parfaites!$B441=[22]Sem!$C$2:$C$181)*([22]Sem!$E$2:$G$181=300)),"")</f>
        <v/>
      </c>
      <c r="Z441" t="str">
        <f>IFERROR(SUMPRODUCT((Parfaites!$B441=[23]Sem!$C$2:$C$181)*([23]Sem!$E$2:$G$181=300)),"")</f>
        <v/>
      </c>
      <c r="AA441">
        <f>IFERROR(SUMPRODUCT((Parfaites!$B441=Sem.015!$C$2:$C$181)*(Sem.015!$E$2:$G$181=300)),"")</f>
        <v>0</v>
      </c>
      <c r="AB441" t="str">
        <f>IFERROR(SUMPRODUCT((Parfaites!$B441=[24]Sem!$C$2:$C$181)*([24]Sem!$E$2:$G$181=300)),"")</f>
        <v/>
      </c>
      <c r="AC441" t="str">
        <f>IFERROR(SUMPRODUCT((Parfaites!$B441=[25]Sem!$C$2:$C$181)*([25]Sem!$E$2:$G$181=300)),"")</f>
        <v/>
      </c>
      <c r="AD441" t="str">
        <f>IFERROR(SUMPRODUCT((Parfaites!$B441=[26]Sem!$C$2:$C$181)*([26]Sem!$E$2:$G$181=300)),"")</f>
        <v/>
      </c>
      <c r="AE441" t="str">
        <f>IFERROR(SUMPRODUCT((Parfaites!$B441=[27]Sem!$C$2:$C$181)*([27]Sem!$E$2:$G$181=300)),"")</f>
        <v/>
      </c>
      <c r="AF441" t="str">
        <f>IFERROR(SUMPRODUCT((Parfaites!$B441=[28]Sem!$C$2:$C$181)*([28]Sem!$E$2:$G$181=300)),"")</f>
        <v/>
      </c>
      <c r="AG441" t="str">
        <f>IFERROR(SUMPRODUCT((Parfaites!$B441=[29]Sem!$C$2:$C$181)*([29]Sem!$E$2:$G$181=300)),"")</f>
        <v/>
      </c>
      <c r="AH441" t="str">
        <f>IFERROR(SUMPRODUCT((Parfaites!$B441=[16]Sem!$C$2:$C$181)*([16]Sem!$E$2:$G$181=300)),"")</f>
        <v/>
      </c>
      <c r="AI441" t="str">
        <f>IFERROR(SUMPRODUCT((Parfaites!$B441=[15]Sem!$C$2:$C$181)*([15]Sem!$E$2:$G$181=300)),"")</f>
        <v/>
      </c>
      <c r="AJ441" t="str">
        <f>IFERROR(SUMPRODUCT((Parfaites!$B441=[14]Sem!$C$2:$C$181)*([14]Sem!$E$2:$G$181=300)),"")</f>
        <v/>
      </c>
      <c r="AK441" t="str">
        <f>IFERROR(SUMPRODUCT((Parfaites!$B441=[13]Sem!$C$2:$C$181)*([13]Sem!$E$2:$G$181=300)),"")</f>
        <v/>
      </c>
      <c r="AL441" t="str">
        <f>IFERROR(SUMPRODUCT((Parfaites!$B441=[12]Sem!$C$2:$C$181)*([12]Sem!$E$2:$G$181=300)),"")</f>
        <v/>
      </c>
      <c r="AM441" t="str">
        <f>IFERROR(SUMPRODUCT((Parfaites!$B441=[11]Sem!$C$2:$C$181)*([11]Sem!$E$2:$G$181=300)),"")</f>
        <v/>
      </c>
      <c r="AN441" t="str">
        <f>IFERROR(SUMPRODUCT((Parfaites!$B441=[10]Sem!$C$2:$C$181)*([10]Sem!$E$2:$G$181=300)),"")</f>
        <v/>
      </c>
      <c r="AO441" t="str">
        <f>IFERROR(SUMPRODUCT((Parfaites!$B441=[9]Sem!$C$2:$C$181)*([9]Sem!$E$2:$G$181=300)),"")</f>
        <v/>
      </c>
      <c r="AP441">
        <f>IFERROR(SUMPRODUCT((Parfaites!$B441=Sem.030!$C$2:$C$181)*(Sem.030!$E$2:$G$181=300)),"")</f>
        <v>0</v>
      </c>
      <c r="AQ441" t="str">
        <f>IFERROR(SUMPRODUCT((Parfaites!$B441=[8]Sem!$C$2:$C$181)*([8]Sem!$E$2:$G$181=300)),"")</f>
        <v/>
      </c>
      <c r="AR441" t="str">
        <f>IFERROR(SUMPRODUCT((Parfaites!$B441=[7]Sem!$C$2:$C$181)*([7]Sem!$E$2:$G$181=300)),"")</f>
        <v/>
      </c>
      <c r="AS441" t="str">
        <f>IFERROR(SUMPRODUCT((Parfaites!$B441=[6]Sem!$C$2:$C$181)*([6]Sem!$E$2:$G$181=300)),"")</f>
        <v/>
      </c>
      <c r="AT441">
        <f>IFERROR(SUMPRODUCT((Parfaites!$B441=Sem.034!$C$2:$C$181)*(Sem.034!$E$2:$G$181=300)),"")</f>
        <v>0</v>
      </c>
    </row>
    <row r="442" spans="1:46" x14ac:dyDescent="0.25">
      <c r="A442" s="73">
        <v>1439</v>
      </c>
      <c r="B442" s="135">
        <f>'Informations personnelles'!C442</f>
        <v>0</v>
      </c>
      <c r="C442" s="147">
        <f>SUMPRODUCT((Parfaites!B442='Abat-Neuf'!C$2:C$181)*('Abat-Neuf'!E$2:G$181=300))</f>
        <v>0</v>
      </c>
      <c r="D442" s="127">
        <f t="shared" si="6"/>
        <v>0</v>
      </c>
      <c r="E442" s="126">
        <f>IFERROR(C442*Données!$X$25+D442*Données!$X$23,"")</f>
        <v>0</v>
      </c>
      <c r="M442">
        <f>IFERROR(SUMPRODUCT((Parfaites!$B442=Sem.01!$C$2:$C$181)*(Sem.01!$E$2:$G$181=300)),"")</f>
        <v>0</v>
      </c>
      <c r="N442" t="str">
        <f>IFERROR(SUMPRODUCT((Parfaites!$B442=[1]Sem!$C$2:$C$181)*([1]Sem!$E$2:$G$181=300)),"")</f>
        <v/>
      </c>
      <c r="O442">
        <f>IFERROR(SUMPRODUCT((Parfaites!$B442=Sem.03!$C$2:$C$181)*(Sem.03!$E$2:$G$181=300)),"")</f>
        <v>0</v>
      </c>
      <c r="P442" t="str">
        <f>IFERROR(SUMPRODUCT((Parfaites!$B442=[2]Sem!$C$2:$C$181)*([2]Sem!$E$2:$G$181=300)),"")</f>
        <v/>
      </c>
      <c r="Q442" t="str">
        <f>IFERROR(SUMPRODUCT((Parfaites!$B442=[3]Sem!$C$2:$C$181)*([3]Sem!$E$2:$G$181=300)),"")</f>
        <v/>
      </c>
      <c r="R442" t="str">
        <f>IFERROR(SUMPRODUCT((Parfaites!$B442=[4]Sem!$C$2:$C$181)*([4]Sem!$E$2:$G$181=300)),"")</f>
        <v/>
      </c>
      <c r="S442" t="str">
        <f>IFERROR(SUMPRODUCT((Parfaites!$B442=[5]Sem!$C$2:$C$181)*([5]Sem!$E$2:$G$181=300)),"")</f>
        <v/>
      </c>
      <c r="T442" t="str">
        <f>IFERROR(SUMPRODUCT((Parfaites!$B442=[17]Sem!$C$2:$C$181)*([17]Sem!$E$2:$G$181=300)),"")</f>
        <v/>
      </c>
      <c r="U442" t="str">
        <f>IFERROR(SUMPRODUCT((Parfaites!$B442=[18]Sem!$C$2:$C$181)*([18]Sem!$E$2:$G$181=300)),"")</f>
        <v/>
      </c>
      <c r="V442" t="str">
        <f>IFERROR(SUMPRODUCT((Parfaites!$B442=[19]Sem!$C$2:$C$181)*([19]Sem!$E$2:$G$181=300)),"")</f>
        <v/>
      </c>
      <c r="W442" t="str">
        <f>IFERROR(SUMPRODUCT((Parfaites!$B442=[20]Sem!$C$2:$C$181)*([20]Sem!$E$2:$G$181=300)),"")</f>
        <v/>
      </c>
      <c r="X442" t="str">
        <f>IFERROR(SUMPRODUCT((Parfaites!$B442=[21]Sem!$C$2:$C$181)*([21]Sem!$E$2:$G$181=300)),"")</f>
        <v/>
      </c>
      <c r="Y442" t="str">
        <f>IFERROR(SUMPRODUCT((Parfaites!$B442=[22]Sem!$C$2:$C$181)*([22]Sem!$E$2:$G$181=300)),"")</f>
        <v/>
      </c>
      <c r="Z442" t="str">
        <f>IFERROR(SUMPRODUCT((Parfaites!$B442=[23]Sem!$C$2:$C$181)*([23]Sem!$E$2:$G$181=300)),"")</f>
        <v/>
      </c>
      <c r="AA442">
        <f>IFERROR(SUMPRODUCT((Parfaites!$B442=Sem.015!$C$2:$C$181)*(Sem.015!$E$2:$G$181=300)),"")</f>
        <v>0</v>
      </c>
      <c r="AB442" t="str">
        <f>IFERROR(SUMPRODUCT((Parfaites!$B442=[24]Sem!$C$2:$C$181)*([24]Sem!$E$2:$G$181=300)),"")</f>
        <v/>
      </c>
      <c r="AC442" t="str">
        <f>IFERROR(SUMPRODUCT((Parfaites!$B442=[25]Sem!$C$2:$C$181)*([25]Sem!$E$2:$G$181=300)),"")</f>
        <v/>
      </c>
      <c r="AD442" t="str">
        <f>IFERROR(SUMPRODUCT((Parfaites!$B442=[26]Sem!$C$2:$C$181)*([26]Sem!$E$2:$G$181=300)),"")</f>
        <v/>
      </c>
      <c r="AE442" t="str">
        <f>IFERROR(SUMPRODUCT((Parfaites!$B442=[27]Sem!$C$2:$C$181)*([27]Sem!$E$2:$G$181=300)),"")</f>
        <v/>
      </c>
      <c r="AF442" t="str">
        <f>IFERROR(SUMPRODUCT((Parfaites!$B442=[28]Sem!$C$2:$C$181)*([28]Sem!$E$2:$G$181=300)),"")</f>
        <v/>
      </c>
      <c r="AG442" t="str">
        <f>IFERROR(SUMPRODUCT((Parfaites!$B442=[29]Sem!$C$2:$C$181)*([29]Sem!$E$2:$G$181=300)),"")</f>
        <v/>
      </c>
      <c r="AH442" t="str">
        <f>IFERROR(SUMPRODUCT((Parfaites!$B442=[16]Sem!$C$2:$C$181)*([16]Sem!$E$2:$G$181=300)),"")</f>
        <v/>
      </c>
      <c r="AI442" t="str">
        <f>IFERROR(SUMPRODUCT((Parfaites!$B442=[15]Sem!$C$2:$C$181)*([15]Sem!$E$2:$G$181=300)),"")</f>
        <v/>
      </c>
      <c r="AJ442" t="str">
        <f>IFERROR(SUMPRODUCT((Parfaites!$B442=[14]Sem!$C$2:$C$181)*([14]Sem!$E$2:$G$181=300)),"")</f>
        <v/>
      </c>
      <c r="AK442" t="str">
        <f>IFERROR(SUMPRODUCT((Parfaites!$B442=[13]Sem!$C$2:$C$181)*([13]Sem!$E$2:$G$181=300)),"")</f>
        <v/>
      </c>
      <c r="AL442" t="str">
        <f>IFERROR(SUMPRODUCT((Parfaites!$B442=[12]Sem!$C$2:$C$181)*([12]Sem!$E$2:$G$181=300)),"")</f>
        <v/>
      </c>
      <c r="AM442" t="str">
        <f>IFERROR(SUMPRODUCT((Parfaites!$B442=[11]Sem!$C$2:$C$181)*([11]Sem!$E$2:$G$181=300)),"")</f>
        <v/>
      </c>
      <c r="AN442" t="str">
        <f>IFERROR(SUMPRODUCT((Parfaites!$B442=[10]Sem!$C$2:$C$181)*([10]Sem!$E$2:$G$181=300)),"")</f>
        <v/>
      </c>
      <c r="AO442" t="str">
        <f>IFERROR(SUMPRODUCT((Parfaites!$B442=[9]Sem!$C$2:$C$181)*([9]Sem!$E$2:$G$181=300)),"")</f>
        <v/>
      </c>
      <c r="AP442">
        <f>IFERROR(SUMPRODUCT((Parfaites!$B442=Sem.030!$C$2:$C$181)*(Sem.030!$E$2:$G$181=300)),"")</f>
        <v>0</v>
      </c>
      <c r="AQ442" t="str">
        <f>IFERROR(SUMPRODUCT((Parfaites!$B442=[8]Sem!$C$2:$C$181)*([8]Sem!$E$2:$G$181=300)),"")</f>
        <v/>
      </c>
      <c r="AR442" t="str">
        <f>IFERROR(SUMPRODUCT((Parfaites!$B442=[7]Sem!$C$2:$C$181)*([7]Sem!$E$2:$G$181=300)),"")</f>
        <v/>
      </c>
      <c r="AS442" t="str">
        <f>IFERROR(SUMPRODUCT((Parfaites!$B442=[6]Sem!$C$2:$C$181)*([6]Sem!$E$2:$G$181=300)),"")</f>
        <v/>
      </c>
      <c r="AT442">
        <f>IFERROR(SUMPRODUCT((Parfaites!$B442=Sem.034!$C$2:$C$181)*(Sem.034!$E$2:$G$181=300)),"")</f>
        <v>0</v>
      </c>
    </row>
    <row r="443" spans="1:46" x14ac:dyDescent="0.25">
      <c r="A443" s="73">
        <v>1440</v>
      </c>
      <c r="B443" s="135">
        <f>'Informations personnelles'!C443</f>
        <v>0</v>
      </c>
      <c r="C443" s="147">
        <f>SUMPRODUCT((Parfaites!B443='Abat-Neuf'!C$2:C$181)*('Abat-Neuf'!E$2:G$181=300))</f>
        <v>0</v>
      </c>
      <c r="D443" s="127">
        <f t="shared" si="6"/>
        <v>0</v>
      </c>
      <c r="E443" s="126">
        <f>IFERROR(C443*Données!$X$25+D443*Données!$X$23,"")</f>
        <v>0</v>
      </c>
      <c r="M443">
        <f>IFERROR(SUMPRODUCT((Parfaites!$B443=Sem.01!$C$2:$C$181)*(Sem.01!$E$2:$G$181=300)),"")</f>
        <v>0</v>
      </c>
      <c r="N443" t="str">
        <f>IFERROR(SUMPRODUCT((Parfaites!$B443=[1]Sem!$C$2:$C$181)*([1]Sem!$E$2:$G$181=300)),"")</f>
        <v/>
      </c>
      <c r="O443">
        <f>IFERROR(SUMPRODUCT((Parfaites!$B443=Sem.03!$C$2:$C$181)*(Sem.03!$E$2:$G$181=300)),"")</f>
        <v>0</v>
      </c>
      <c r="P443" t="str">
        <f>IFERROR(SUMPRODUCT((Parfaites!$B443=[2]Sem!$C$2:$C$181)*([2]Sem!$E$2:$G$181=300)),"")</f>
        <v/>
      </c>
      <c r="Q443" t="str">
        <f>IFERROR(SUMPRODUCT((Parfaites!$B443=[3]Sem!$C$2:$C$181)*([3]Sem!$E$2:$G$181=300)),"")</f>
        <v/>
      </c>
      <c r="R443" t="str">
        <f>IFERROR(SUMPRODUCT((Parfaites!$B443=[4]Sem!$C$2:$C$181)*([4]Sem!$E$2:$G$181=300)),"")</f>
        <v/>
      </c>
      <c r="S443" t="str">
        <f>IFERROR(SUMPRODUCT((Parfaites!$B443=[5]Sem!$C$2:$C$181)*([5]Sem!$E$2:$G$181=300)),"")</f>
        <v/>
      </c>
      <c r="T443" t="str">
        <f>IFERROR(SUMPRODUCT((Parfaites!$B443=[17]Sem!$C$2:$C$181)*([17]Sem!$E$2:$G$181=300)),"")</f>
        <v/>
      </c>
      <c r="U443" t="str">
        <f>IFERROR(SUMPRODUCT((Parfaites!$B443=[18]Sem!$C$2:$C$181)*([18]Sem!$E$2:$G$181=300)),"")</f>
        <v/>
      </c>
      <c r="V443" t="str">
        <f>IFERROR(SUMPRODUCT((Parfaites!$B443=[19]Sem!$C$2:$C$181)*([19]Sem!$E$2:$G$181=300)),"")</f>
        <v/>
      </c>
      <c r="W443" t="str">
        <f>IFERROR(SUMPRODUCT((Parfaites!$B443=[20]Sem!$C$2:$C$181)*([20]Sem!$E$2:$G$181=300)),"")</f>
        <v/>
      </c>
      <c r="X443" t="str">
        <f>IFERROR(SUMPRODUCT((Parfaites!$B443=[21]Sem!$C$2:$C$181)*([21]Sem!$E$2:$G$181=300)),"")</f>
        <v/>
      </c>
      <c r="Y443" t="str">
        <f>IFERROR(SUMPRODUCT((Parfaites!$B443=[22]Sem!$C$2:$C$181)*([22]Sem!$E$2:$G$181=300)),"")</f>
        <v/>
      </c>
      <c r="Z443" t="str">
        <f>IFERROR(SUMPRODUCT((Parfaites!$B443=[23]Sem!$C$2:$C$181)*([23]Sem!$E$2:$G$181=300)),"")</f>
        <v/>
      </c>
      <c r="AA443">
        <f>IFERROR(SUMPRODUCT((Parfaites!$B443=Sem.015!$C$2:$C$181)*(Sem.015!$E$2:$G$181=300)),"")</f>
        <v>0</v>
      </c>
      <c r="AB443" t="str">
        <f>IFERROR(SUMPRODUCT((Parfaites!$B443=[24]Sem!$C$2:$C$181)*([24]Sem!$E$2:$G$181=300)),"")</f>
        <v/>
      </c>
      <c r="AC443" t="str">
        <f>IFERROR(SUMPRODUCT((Parfaites!$B443=[25]Sem!$C$2:$C$181)*([25]Sem!$E$2:$G$181=300)),"")</f>
        <v/>
      </c>
      <c r="AD443" t="str">
        <f>IFERROR(SUMPRODUCT((Parfaites!$B443=[26]Sem!$C$2:$C$181)*([26]Sem!$E$2:$G$181=300)),"")</f>
        <v/>
      </c>
      <c r="AE443" t="str">
        <f>IFERROR(SUMPRODUCT((Parfaites!$B443=[27]Sem!$C$2:$C$181)*([27]Sem!$E$2:$G$181=300)),"")</f>
        <v/>
      </c>
      <c r="AF443" t="str">
        <f>IFERROR(SUMPRODUCT((Parfaites!$B443=[28]Sem!$C$2:$C$181)*([28]Sem!$E$2:$G$181=300)),"")</f>
        <v/>
      </c>
      <c r="AG443" t="str">
        <f>IFERROR(SUMPRODUCT((Parfaites!$B443=[29]Sem!$C$2:$C$181)*([29]Sem!$E$2:$G$181=300)),"")</f>
        <v/>
      </c>
      <c r="AH443" t="str">
        <f>IFERROR(SUMPRODUCT((Parfaites!$B443=[16]Sem!$C$2:$C$181)*([16]Sem!$E$2:$G$181=300)),"")</f>
        <v/>
      </c>
      <c r="AI443" t="str">
        <f>IFERROR(SUMPRODUCT((Parfaites!$B443=[15]Sem!$C$2:$C$181)*([15]Sem!$E$2:$G$181=300)),"")</f>
        <v/>
      </c>
      <c r="AJ443" t="str">
        <f>IFERROR(SUMPRODUCT((Parfaites!$B443=[14]Sem!$C$2:$C$181)*([14]Sem!$E$2:$G$181=300)),"")</f>
        <v/>
      </c>
      <c r="AK443" t="str">
        <f>IFERROR(SUMPRODUCT((Parfaites!$B443=[13]Sem!$C$2:$C$181)*([13]Sem!$E$2:$G$181=300)),"")</f>
        <v/>
      </c>
      <c r="AL443" t="str">
        <f>IFERROR(SUMPRODUCT((Parfaites!$B443=[12]Sem!$C$2:$C$181)*([12]Sem!$E$2:$G$181=300)),"")</f>
        <v/>
      </c>
      <c r="AM443" t="str">
        <f>IFERROR(SUMPRODUCT((Parfaites!$B443=[11]Sem!$C$2:$C$181)*([11]Sem!$E$2:$G$181=300)),"")</f>
        <v/>
      </c>
      <c r="AN443" t="str">
        <f>IFERROR(SUMPRODUCT((Parfaites!$B443=[10]Sem!$C$2:$C$181)*([10]Sem!$E$2:$G$181=300)),"")</f>
        <v/>
      </c>
      <c r="AO443" t="str">
        <f>IFERROR(SUMPRODUCT((Parfaites!$B443=[9]Sem!$C$2:$C$181)*([9]Sem!$E$2:$G$181=300)),"")</f>
        <v/>
      </c>
      <c r="AP443">
        <f>IFERROR(SUMPRODUCT((Parfaites!$B443=Sem.030!$C$2:$C$181)*(Sem.030!$E$2:$G$181=300)),"")</f>
        <v>0</v>
      </c>
      <c r="AQ443" t="str">
        <f>IFERROR(SUMPRODUCT((Parfaites!$B443=[8]Sem!$C$2:$C$181)*([8]Sem!$E$2:$G$181=300)),"")</f>
        <v/>
      </c>
      <c r="AR443" t="str">
        <f>IFERROR(SUMPRODUCT((Parfaites!$B443=[7]Sem!$C$2:$C$181)*([7]Sem!$E$2:$G$181=300)),"")</f>
        <v/>
      </c>
      <c r="AS443" t="str">
        <f>IFERROR(SUMPRODUCT((Parfaites!$B443=[6]Sem!$C$2:$C$181)*([6]Sem!$E$2:$G$181=300)),"")</f>
        <v/>
      </c>
      <c r="AT443">
        <f>IFERROR(SUMPRODUCT((Parfaites!$B443=Sem.034!$C$2:$C$181)*(Sem.034!$E$2:$G$181=300)),"")</f>
        <v>0</v>
      </c>
    </row>
    <row r="444" spans="1:46" x14ac:dyDescent="0.25">
      <c r="A444" s="73">
        <v>1441</v>
      </c>
      <c r="B444" s="135">
        <f>'Informations personnelles'!C444</f>
        <v>0</v>
      </c>
      <c r="C444" s="147">
        <f>SUMPRODUCT((Parfaites!B444='Abat-Neuf'!C$2:C$181)*('Abat-Neuf'!E$2:G$181=300))</f>
        <v>0</v>
      </c>
      <c r="D444" s="127">
        <f t="shared" si="6"/>
        <v>0</v>
      </c>
      <c r="E444" s="126">
        <f>IFERROR(C444*Données!$X$25+D444*Données!$X$23,"")</f>
        <v>0</v>
      </c>
      <c r="M444">
        <f>IFERROR(SUMPRODUCT((Parfaites!$B444=Sem.01!$C$2:$C$181)*(Sem.01!$E$2:$G$181=300)),"")</f>
        <v>0</v>
      </c>
      <c r="N444" t="str">
        <f>IFERROR(SUMPRODUCT((Parfaites!$B444=[1]Sem!$C$2:$C$181)*([1]Sem!$E$2:$G$181=300)),"")</f>
        <v/>
      </c>
      <c r="O444">
        <f>IFERROR(SUMPRODUCT((Parfaites!$B444=Sem.03!$C$2:$C$181)*(Sem.03!$E$2:$G$181=300)),"")</f>
        <v>0</v>
      </c>
      <c r="P444" t="str">
        <f>IFERROR(SUMPRODUCT((Parfaites!$B444=[2]Sem!$C$2:$C$181)*([2]Sem!$E$2:$G$181=300)),"")</f>
        <v/>
      </c>
      <c r="Q444" t="str">
        <f>IFERROR(SUMPRODUCT((Parfaites!$B444=[3]Sem!$C$2:$C$181)*([3]Sem!$E$2:$G$181=300)),"")</f>
        <v/>
      </c>
      <c r="R444" t="str">
        <f>IFERROR(SUMPRODUCT((Parfaites!$B444=[4]Sem!$C$2:$C$181)*([4]Sem!$E$2:$G$181=300)),"")</f>
        <v/>
      </c>
      <c r="S444" t="str">
        <f>IFERROR(SUMPRODUCT((Parfaites!$B444=[5]Sem!$C$2:$C$181)*([5]Sem!$E$2:$G$181=300)),"")</f>
        <v/>
      </c>
      <c r="T444" t="str">
        <f>IFERROR(SUMPRODUCT((Parfaites!$B444=[17]Sem!$C$2:$C$181)*([17]Sem!$E$2:$G$181=300)),"")</f>
        <v/>
      </c>
      <c r="U444" t="str">
        <f>IFERROR(SUMPRODUCT((Parfaites!$B444=[18]Sem!$C$2:$C$181)*([18]Sem!$E$2:$G$181=300)),"")</f>
        <v/>
      </c>
      <c r="V444" t="str">
        <f>IFERROR(SUMPRODUCT((Parfaites!$B444=[19]Sem!$C$2:$C$181)*([19]Sem!$E$2:$G$181=300)),"")</f>
        <v/>
      </c>
      <c r="W444" t="str">
        <f>IFERROR(SUMPRODUCT((Parfaites!$B444=[20]Sem!$C$2:$C$181)*([20]Sem!$E$2:$G$181=300)),"")</f>
        <v/>
      </c>
      <c r="X444" t="str">
        <f>IFERROR(SUMPRODUCT((Parfaites!$B444=[21]Sem!$C$2:$C$181)*([21]Sem!$E$2:$G$181=300)),"")</f>
        <v/>
      </c>
      <c r="Y444" t="str">
        <f>IFERROR(SUMPRODUCT((Parfaites!$B444=[22]Sem!$C$2:$C$181)*([22]Sem!$E$2:$G$181=300)),"")</f>
        <v/>
      </c>
      <c r="Z444" t="str">
        <f>IFERROR(SUMPRODUCT((Parfaites!$B444=[23]Sem!$C$2:$C$181)*([23]Sem!$E$2:$G$181=300)),"")</f>
        <v/>
      </c>
      <c r="AA444">
        <f>IFERROR(SUMPRODUCT((Parfaites!$B444=Sem.015!$C$2:$C$181)*(Sem.015!$E$2:$G$181=300)),"")</f>
        <v>0</v>
      </c>
      <c r="AB444" t="str">
        <f>IFERROR(SUMPRODUCT((Parfaites!$B444=[24]Sem!$C$2:$C$181)*([24]Sem!$E$2:$G$181=300)),"")</f>
        <v/>
      </c>
      <c r="AC444" t="str">
        <f>IFERROR(SUMPRODUCT((Parfaites!$B444=[25]Sem!$C$2:$C$181)*([25]Sem!$E$2:$G$181=300)),"")</f>
        <v/>
      </c>
      <c r="AD444" t="str">
        <f>IFERROR(SUMPRODUCT((Parfaites!$B444=[26]Sem!$C$2:$C$181)*([26]Sem!$E$2:$G$181=300)),"")</f>
        <v/>
      </c>
      <c r="AE444" t="str">
        <f>IFERROR(SUMPRODUCT((Parfaites!$B444=[27]Sem!$C$2:$C$181)*([27]Sem!$E$2:$G$181=300)),"")</f>
        <v/>
      </c>
      <c r="AF444" t="str">
        <f>IFERROR(SUMPRODUCT((Parfaites!$B444=[28]Sem!$C$2:$C$181)*([28]Sem!$E$2:$G$181=300)),"")</f>
        <v/>
      </c>
      <c r="AG444" t="str">
        <f>IFERROR(SUMPRODUCT((Parfaites!$B444=[29]Sem!$C$2:$C$181)*([29]Sem!$E$2:$G$181=300)),"")</f>
        <v/>
      </c>
      <c r="AH444" t="str">
        <f>IFERROR(SUMPRODUCT((Parfaites!$B444=[16]Sem!$C$2:$C$181)*([16]Sem!$E$2:$G$181=300)),"")</f>
        <v/>
      </c>
      <c r="AI444" t="str">
        <f>IFERROR(SUMPRODUCT((Parfaites!$B444=[15]Sem!$C$2:$C$181)*([15]Sem!$E$2:$G$181=300)),"")</f>
        <v/>
      </c>
      <c r="AJ444" t="str">
        <f>IFERROR(SUMPRODUCT((Parfaites!$B444=[14]Sem!$C$2:$C$181)*([14]Sem!$E$2:$G$181=300)),"")</f>
        <v/>
      </c>
      <c r="AK444" t="str">
        <f>IFERROR(SUMPRODUCT((Parfaites!$B444=[13]Sem!$C$2:$C$181)*([13]Sem!$E$2:$G$181=300)),"")</f>
        <v/>
      </c>
      <c r="AL444" t="str">
        <f>IFERROR(SUMPRODUCT((Parfaites!$B444=[12]Sem!$C$2:$C$181)*([12]Sem!$E$2:$G$181=300)),"")</f>
        <v/>
      </c>
      <c r="AM444" t="str">
        <f>IFERROR(SUMPRODUCT((Parfaites!$B444=[11]Sem!$C$2:$C$181)*([11]Sem!$E$2:$G$181=300)),"")</f>
        <v/>
      </c>
      <c r="AN444" t="str">
        <f>IFERROR(SUMPRODUCT((Parfaites!$B444=[10]Sem!$C$2:$C$181)*([10]Sem!$E$2:$G$181=300)),"")</f>
        <v/>
      </c>
      <c r="AO444" t="str">
        <f>IFERROR(SUMPRODUCT((Parfaites!$B444=[9]Sem!$C$2:$C$181)*([9]Sem!$E$2:$G$181=300)),"")</f>
        <v/>
      </c>
      <c r="AP444">
        <f>IFERROR(SUMPRODUCT((Parfaites!$B444=Sem.030!$C$2:$C$181)*(Sem.030!$E$2:$G$181=300)),"")</f>
        <v>0</v>
      </c>
      <c r="AQ444" t="str">
        <f>IFERROR(SUMPRODUCT((Parfaites!$B444=[8]Sem!$C$2:$C$181)*([8]Sem!$E$2:$G$181=300)),"")</f>
        <v/>
      </c>
      <c r="AR444" t="str">
        <f>IFERROR(SUMPRODUCT((Parfaites!$B444=[7]Sem!$C$2:$C$181)*([7]Sem!$E$2:$G$181=300)),"")</f>
        <v/>
      </c>
      <c r="AS444" t="str">
        <f>IFERROR(SUMPRODUCT((Parfaites!$B444=[6]Sem!$C$2:$C$181)*([6]Sem!$E$2:$G$181=300)),"")</f>
        <v/>
      </c>
      <c r="AT444">
        <f>IFERROR(SUMPRODUCT((Parfaites!$B444=Sem.034!$C$2:$C$181)*(Sem.034!$E$2:$G$181=300)),"")</f>
        <v>0</v>
      </c>
    </row>
    <row r="445" spans="1:46" x14ac:dyDescent="0.25">
      <c r="A445" s="73">
        <v>1442</v>
      </c>
      <c r="B445" s="135">
        <f>'Informations personnelles'!C445</f>
        <v>0</v>
      </c>
      <c r="C445" s="147">
        <f>SUMPRODUCT((Parfaites!B445='Abat-Neuf'!C$2:C$181)*('Abat-Neuf'!E$2:G$181=300))</f>
        <v>0</v>
      </c>
      <c r="D445" s="127">
        <f t="shared" si="6"/>
        <v>0</v>
      </c>
      <c r="E445" s="126">
        <f>IFERROR(C445*Données!$X$25+D445*Données!$X$23,"")</f>
        <v>0</v>
      </c>
      <c r="M445">
        <f>IFERROR(SUMPRODUCT((Parfaites!$B445=Sem.01!$C$2:$C$181)*(Sem.01!$E$2:$G$181=300)),"")</f>
        <v>0</v>
      </c>
      <c r="N445" t="str">
        <f>IFERROR(SUMPRODUCT((Parfaites!$B445=[1]Sem!$C$2:$C$181)*([1]Sem!$E$2:$G$181=300)),"")</f>
        <v/>
      </c>
      <c r="O445">
        <f>IFERROR(SUMPRODUCT((Parfaites!$B445=Sem.03!$C$2:$C$181)*(Sem.03!$E$2:$G$181=300)),"")</f>
        <v>0</v>
      </c>
      <c r="P445" t="str">
        <f>IFERROR(SUMPRODUCT((Parfaites!$B445=[2]Sem!$C$2:$C$181)*([2]Sem!$E$2:$G$181=300)),"")</f>
        <v/>
      </c>
      <c r="Q445" t="str">
        <f>IFERROR(SUMPRODUCT((Parfaites!$B445=[3]Sem!$C$2:$C$181)*([3]Sem!$E$2:$G$181=300)),"")</f>
        <v/>
      </c>
      <c r="R445" t="str">
        <f>IFERROR(SUMPRODUCT((Parfaites!$B445=[4]Sem!$C$2:$C$181)*([4]Sem!$E$2:$G$181=300)),"")</f>
        <v/>
      </c>
      <c r="S445" t="str">
        <f>IFERROR(SUMPRODUCT((Parfaites!$B445=[5]Sem!$C$2:$C$181)*([5]Sem!$E$2:$G$181=300)),"")</f>
        <v/>
      </c>
      <c r="T445" t="str">
        <f>IFERROR(SUMPRODUCT((Parfaites!$B445=[17]Sem!$C$2:$C$181)*([17]Sem!$E$2:$G$181=300)),"")</f>
        <v/>
      </c>
      <c r="U445" t="str">
        <f>IFERROR(SUMPRODUCT((Parfaites!$B445=[18]Sem!$C$2:$C$181)*([18]Sem!$E$2:$G$181=300)),"")</f>
        <v/>
      </c>
      <c r="V445" t="str">
        <f>IFERROR(SUMPRODUCT((Parfaites!$B445=[19]Sem!$C$2:$C$181)*([19]Sem!$E$2:$G$181=300)),"")</f>
        <v/>
      </c>
      <c r="W445" t="str">
        <f>IFERROR(SUMPRODUCT((Parfaites!$B445=[20]Sem!$C$2:$C$181)*([20]Sem!$E$2:$G$181=300)),"")</f>
        <v/>
      </c>
      <c r="X445" t="str">
        <f>IFERROR(SUMPRODUCT((Parfaites!$B445=[21]Sem!$C$2:$C$181)*([21]Sem!$E$2:$G$181=300)),"")</f>
        <v/>
      </c>
      <c r="Y445" t="str">
        <f>IFERROR(SUMPRODUCT((Parfaites!$B445=[22]Sem!$C$2:$C$181)*([22]Sem!$E$2:$G$181=300)),"")</f>
        <v/>
      </c>
      <c r="Z445" t="str">
        <f>IFERROR(SUMPRODUCT((Parfaites!$B445=[23]Sem!$C$2:$C$181)*([23]Sem!$E$2:$G$181=300)),"")</f>
        <v/>
      </c>
      <c r="AA445">
        <f>IFERROR(SUMPRODUCT((Parfaites!$B445=Sem.015!$C$2:$C$181)*(Sem.015!$E$2:$G$181=300)),"")</f>
        <v>0</v>
      </c>
      <c r="AB445" t="str">
        <f>IFERROR(SUMPRODUCT((Parfaites!$B445=[24]Sem!$C$2:$C$181)*([24]Sem!$E$2:$G$181=300)),"")</f>
        <v/>
      </c>
      <c r="AC445" t="str">
        <f>IFERROR(SUMPRODUCT((Parfaites!$B445=[25]Sem!$C$2:$C$181)*([25]Sem!$E$2:$G$181=300)),"")</f>
        <v/>
      </c>
      <c r="AD445" t="str">
        <f>IFERROR(SUMPRODUCT((Parfaites!$B445=[26]Sem!$C$2:$C$181)*([26]Sem!$E$2:$G$181=300)),"")</f>
        <v/>
      </c>
      <c r="AE445" t="str">
        <f>IFERROR(SUMPRODUCT((Parfaites!$B445=[27]Sem!$C$2:$C$181)*([27]Sem!$E$2:$G$181=300)),"")</f>
        <v/>
      </c>
      <c r="AF445" t="str">
        <f>IFERROR(SUMPRODUCT((Parfaites!$B445=[28]Sem!$C$2:$C$181)*([28]Sem!$E$2:$G$181=300)),"")</f>
        <v/>
      </c>
      <c r="AG445" t="str">
        <f>IFERROR(SUMPRODUCT((Parfaites!$B445=[29]Sem!$C$2:$C$181)*([29]Sem!$E$2:$G$181=300)),"")</f>
        <v/>
      </c>
      <c r="AH445" t="str">
        <f>IFERROR(SUMPRODUCT((Parfaites!$B445=[16]Sem!$C$2:$C$181)*([16]Sem!$E$2:$G$181=300)),"")</f>
        <v/>
      </c>
      <c r="AI445" t="str">
        <f>IFERROR(SUMPRODUCT((Parfaites!$B445=[15]Sem!$C$2:$C$181)*([15]Sem!$E$2:$G$181=300)),"")</f>
        <v/>
      </c>
      <c r="AJ445" t="str">
        <f>IFERROR(SUMPRODUCT((Parfaites!$B445=[14]Sem!$C$2:$C$181)*([14]Sem!$E$2:$G$181=300)),"")</f>
        <v/>
      </c>
      <c r="AK445" t="str">
        <f>IFERROR(SUMPRODUCT((Parfaites!$B445=[13]Sem!$C$2:$C$181)*([13]Sem!$E$2:$G$181=300)),"")</f>
        <v/>
      </c>
      <c r="AL445" t="str">
        <f>IFERROR(SUMPRODUCT((Parfaites!$B445=[12]Sem!$C$2:$C$181)*([12]Sem!$E$2:$G$181=300)),"")</f>
        <v/>
      </c>
      <c r="AM445" t="str">
        <f>IFERROR(SUMPRODUCT((Parfaites!$B445=[11]Sem!$C$2:$C$181)*([11]Sem!$E$2:$G$181=300)),"")</f>
        <v/>
      </c>
      <c r="AN445" t="str">
        <f>IFERROR(SUMPRODUCT((Parfaites!$B445=[10]Sem!$C$2:$C$181)*([10]Sem!$E$2:$G$181=300)),"")</f>
        <v/>
      </c>
      <c r="AO445" t="str">
        <f>IFERROR(SUMPRODUCT((Parfaites!$B445=[9]Sem!$C$2:$C$181)*([9]Sem!$E$2:$G$181=300)),"")</f>
        <v/>
      </c>
      <c r="AP445">
        <f>IFERROR(SUMPRODUCT((Parfaites!$B445=Sem.030!$C$2:$C$181)*(Sem.030!$E$2:$G$181=300)),"")</f>
        <v>0</v>
      </c>
      <c r="AQ445" t="str">
        <f>IFERROR(SUMPRODUCT((Parfaites!$B445=[8]Sem!$C$2:$C$181)*([8]Sem!$E$2:$G$181=300)),"")</f>
        <v/>
      </c>
      <c r="AR445" t="str">
        <f>IFERROR(SUMPRODUCT((Parfaites!$B445=[7]Sem!$C$2:$C$181)*([7]Sem!$E$2:$G$181=300)),"")</f>
        <v/>
      </c>
      <c r="AS445" t="str">
        <f>IFERROR(SUMPRODUCT((Parfaites!$B445=[6]Sem!$C$2:$C$181)*([6]Sem!$E$2:$G$181=300)),"")</f>
        <v/>
      </c>
      <c r="AT445">
        <f>IFERROR(SUMPRODUCT((Parfaites!$B445=Sem.034!$C$2:$C$181)*(Sem.034!$E$2:$G$181=300)),"")</f>
        <v>0</v>
      </c>
    </row>
    <row r="446" spans="1:46" x14ac:dyDescent="0.25">
      <c r="A446" s="73">
        <v>1443</v>
      </c>
      <c r="B446" s="135">
        <f>'Informations personnelles'!C446</f>
        <v>0</v>
      </c>
      <c r="C446" s="147">
        <f>SUMPRODUCT((Parfaites!B446='Abat-Neuf'!C$2:C$181)*('Abat-Neuf'!E$2:G$181=300))</f>
        <v>0</v>
      </c>
      <c r="D446" s="127">
        <f t="shared" si="6"/>
        <v>0</v>
      </c>
      <c r="E446" s="126">
        <f>IFERROR(C446*Données!$X$25+D446*Données!$X$23,"")</f>
        <v>0</v>
      </c>
      <c r="M446">
        <f>IFERROR(SUMPRODUCT((Parfaites!$B446=Sem.01!$C$2:$C$181)*(Sem.01!$E$2:$G$181=300)),"")</f>
        <v>0</v>
      </c>
      <c r="N446" t="str">
        <f>IFERROR(SUMPRODUCT((Parfaites!$B446=[1]Sem!$C$2:$C$181)*([1]Sem!$E$2:$G$181=300)),"")</f>
        <v/>
      </c>
      <c r="O446">
        <f>IFERROR(SUMPRODUCT((Parfaites!$B446=Sem.03!$C$2:$C$181)*(Sem.03!$E$2:$G$181=300)),"")</f>
        <v>0</v>
      </c>
      <c r="P446" t="str">
        <f>IFERROR(SUMPRODUCT((Parfaites!$B446=[2]Sem!$C$2:$C$181)*([2]Sem!$E$2:$G$181=300)),"")</f>
        <v/>
      </c>
      <c r="Q446" t="str">
        <f>IFERROR(SUMPRODUCT((Parfaites!$B446=[3]Sem!$C$2:$C$181)*([3]Sem!$E$2:$G$181=300)),"")</f>
        <v/>
      </c>
      <c r="R446" t="str">
        <f>IFERROR(SUMPRODUCT((Parfaites!$B446=[4]Sem!$C$2:$C$181)*([4]Sem!$E$2:$G$181=300)),"")</f>
        <v/>
      </c>
      <c r="S446" t="str">
        <f>IFERROR(SUMPRODUCT((Parfaites!$B446=[5]Sem!$C$2:$C$181)*([5]Sem!$E$2:$G$181=300)),"")</f>
        <v/>
      </c>
      <c r="T446" t="str">
        <f>IFERROR(SUMPRODUCT((Parfaites!$B446=[17]Sem!$C$2:$C$181)*([17]Sem!$E$2:$G$181=300)),"")</f>
        <v/>
      </c>
      <c r="U446" t="str">
        <f>IFERROR(SUMPRODUCT((Parfaites!$B446=[18]Sem!$C$2:$C$181)*([18]Sem!$E$2:$G$181=300)),"")</f>
        <v/>
      </c>
      <c r="V446" t="str">
        <f>IFERROR(SUMPRODUCT((Parfaites!$B446=[19]Sem!$C$2:$C$181)*([19]Sem!$E$2:$G$181=300)),"")</f>
        <v/>
      </c>
      <c r="W446" t="str">
        <f>IFERROR(SUMPRODUCT((Parfaites!$B446=[20]Sem!$C$2:$C$181)*([20]Sem!$E$2:$G$181=300)),"")</f>
        <v/>
      </c>
      <c r="X446" t="str">
        <f>IFERROR(SUMPRODUCT((Parfaites!$B446=[21]Sem!$C$2:$C$181)*([21]Sem!$E$2:$G$181=300)),"")</f>
        <v/>
      </c>
      <c r="Y446" t="str">
        <f>IFERROR(SUMPRODUCT((Parfaites!$B446=[22]Sem!$C$2:$C$181)*([22]Sem!$E$2:$G$181=300)),"")</f>
        <v/>
      </c>
      <c r="Z446" t="str">
        <f>IFERROR(SUMPRODUCT((Parfaites!$B446=[23]Sem!$C$2:$C$181)*([23]Sem!$E$2:$G$181=300)),"")</f>
        <v/>
      </c>
      <c r="AA446">
        <f>IFERROR(SUMPRODUCT((Parfaites!$B446=Sem.015!$C$2:$C$181)*(Sem.015!$E$2:$G$181=300)),"")</f>
        <v>0</v>
      </c>
      <c r="AB446" t="str">
        <f>IFERROR(SUMPRODUCT((Parfaites!$B446=[24]Sem!$C$2:$C$181)*([24]Sem!$E$2:$G$181=300)),"")</f>
        <v/>
      </c>
      <c r="AC446" t="str">
        <f>IFERROR(SUMPRODUCT((Parfaites!$B446=[25]Sem!$C$2:$C$181)*([25]Sem!$E$2:$G$181=300)),"")</f>
        <v/>
      </c>
      <c r="AD446" t="str">
        <f>IFERROR(SUMPRODUCT((Parfaites!$B446=[26]Sem!$C$2:$C$181)*([26]Sem!$E$2:$G$181=300)),"")</f>
        <v/>
      </c>
      <c r="AE446" t="str">
        <f>IFERROR(SUMPRODUCT((Parfaites!$B446=[27]Sem!$C$2:$C$181)*([27]Sem!$E$2:$G$181=300)),"")</f>
        <v/>
      </c>
      <c r="AF446" t="str">
        <f>IFERROR(SUMPRODUCT((Parfaites!$B446=[28]Sem!$C$2:$C$181)*([28]Sem!$E$2:$G$181=300)),"")</f>
        <v/>
      </c>
      <c r="AG446" t="str">
        <f>IFERROR(SUMPRODUCT((Parfaites!$B446=[29]Sem!$C$2:$C$181)*([29]Sem!$E$2:$G$181=300)),"")</f>
        <v/>
      </c>
      <c r="AH446" t="str">
        <f>IFERROR(SUMPRODUCT((Parfaites!$B446=[16]Sem!$C$2:$C$181)*([16]Sem!$E$2:$G$181=300)),"")</f>
        <v/>
      </c>
      <c r="AI446" t="str">
        <f>IFERROR(SUMPRODUCT((Parfaites!$B446=[15]Sem!$C$2:$C$181)*([15]Sem!$E$2:$G$181=300)),"")</f>
        <v/>
      </c>
      <c r="AJ446" t="str">
        <f>IFERROR(SUMPRODUCT((Parfaites!$B446=[14]Sem!$C$2:$C$181)*([14]Sem!$E$2:$G$181=300)),"")</f>
        <v/>
      </c>
      <c r="AK446" t="str">
        <f>IFERROR(SUMPRODUCT((Parfaites!$B446=[13]Sem!$C$2:$C$181)*([13]Sem!$E$2:$G$181=300)),"")</f>
        <v/>
      </c>
      <c r="AL446" t="str">
        <f>IFERROR(SUMPRODUCT((Parfaites!$B446=[12]Sem!$C$2:$C$181)*([12]Sem!$E$2:$G$181=300)),"")</f>
        <v/>
      </c>
      <c r="AM446" t="str">
        <f>IFERROR(SUMPRODUCT((Parfaites!$B446=[11]Sem!$C$2:$C$181)*([11]Sem!$E$2:$G$181=300)),"")</f>
        <v/>
      </c>
      <c r="AN446" t="str">
        <f>IFERROR(SUMPRODUCT((Parfaites!$B446=[10]Sem!$C$2:$C$181)*([10]Sem!$E$2:$G$181=300)),"")</f>
        <v/>
      </c>
      <c r="AO446" t="str">
        <f>IFERROR(SUMPRODUCT((Parfaites!$B446=[9]Sem!$C$2:$C$181)*([9]Sem!$E$2:$G$181=300)),"")</f>
        <v/>
      </c>
      <c r="AP446">
        <f>IFERROR(SUMPRODUCT((Parfaites!$B446=Sem.030!$C$2:$C$181)*(Sem.030!$E$2:$G$181=300)),"")</f>
        <v>0</v>
      </c>
      <c r="AQ446" t="str">
        <f>IFERROR(SUMPRODUCT((Parfaites!$B446=[8]Sem!$C$2:$C$181)*([8]Sem!$E$2:$G$181=300)),"")</f>
        <v/>
      </c>
      <c r="AR446" t="str">
        <f>IFERROR(SUMPRODUCT((Parfaites!$B446=[7]Sem!$C$2:$C$181)*([7]Sem!$E$2:$G$181=300)),"")</f>
        <v/>
      </c>
      <c r="AS446" t="str">
        <f>IFERROR(SUMPRODUCT((Parfaites!$B446=[6]Sem!$C$2:$C$181)*([6]Sem!$E$2:$G$181=300)),"")</f>
        <v/>
      </c>
      <c r="AT446">
        <f>IFERROR(SUMPRODUCT((Parfaites!$B446=Sem.034!$C$2:$C$181)*(Sem.034!$E$2:$G$181=300)),"")</f>
        <v>0</v>
      </c>
    </row>
    <row r="447" spans="1:46" x14ac:dyDescent="0.25">
      <c r="A447" s="73">
        <v>1444</v>
      </c>
      <c r="B447" s="135">
        <f>'Informations personnelles'!C447</f>
        <v>0</v>
      </c>
      <c r="C447" s="147">
        <f>SUMPRODUCT((Parfaites!B447='Abat-Neuf'!C$2:C$181)*('Abat-Neuf'!E$2:G$181=300))</f>
        <v>0</v>
      </c>
      <c r="D447" s="127">
        <f t="shared" si="6"/>
        <v>0</v>
      </c>
      <c r="E447" s="126">
        <f>IFERROR(C447*Données!$X$25+D447*Données!$X$23,"")</f>
        <v>0</v>
      </c>
      <c r="M447">
        <f>IFERROR(SUMPRODUCT((Parfaites!$B447=Sem.01!$C$2:$C$181)*(Sem.01!$E$2:$G$181=300)),"")</f>
        <v>0</v>
      </c>
      <c r="N447" t="str">
        <f>IFERROR(SUMPRODUCT((Parfaites!$B447=[1]Sem!$C$2:$C$181)*([1]Sem!$E$2:$G$181=300)),"")</f>
        <v/>
      </c>
      <c r="O447">
        <f>IFERROR(SUMPRODUCT((Parfaites!$B447=Sem.03!$C$2:$C$181)*(Sem.03!$E$2:$G$181=300)),"")</f>
        <v>0</v>
      </c>
      <c r="P447" t="str">
        <f>IFERROR(SUMPRODUCT((Parfaites!$B447=[2]Sem!$C$2:$C$181)*([2]Sem!$E$2:$G$181=300)),"")</f>
        <v/>
      </c>
      <c r="Q447" t="str">
        <f>IFERROR(SUMPRODUCT((Parfaites!$B447=[3]Sem!$C$2:$C$181)*([3]Sem!$E$2:$G$181=300)),"")</f>
        <v/>
      </c>
      <c r="R447" t="str">
        <f>IFERROR(SUMPRODUCT((Parfaites!$B447=[4]Sem!$C$2:$C$181)*([4]Sem!$E$2:$G$181=300)),"")</f>
        <v/>
      </c>
      <c r="S447" t="str">
        <f>IFERROR(SUMPRODUCT((Parfaites!$B447=[5]Sem!$C$2:$C$181)*([5]Sem!$E$2:$G$181=300)),"")</f>
        <v/>
      </c>
      <c r="T447" t="str">
        <f>IFERROR(SUMPRODUCT((Parfaites!$B447=[17]Sem!$C$2:$C$181)*([17]Sem!$E$2:$G$181=300)),"")</f>
        <v/>
      </c>
      <c r="U447" t="str">
        <f>IFERROR(SUMPRODUCT((Parfaites!$B447=[18]Sem!$C$2:$C$181)*([18]Sem!$E$2:$G$181=300)),"")</f>
        <v/>
      </c>
      <c r="V447" t="str">
        <f>IFERROR(SUMPRODUCT((Parfaites!$B447=[19]Sem!$C$2:$C$181)*([19]Sem!$E$2:$G$181=300)),"")</f>
        <v/>
      </c>
      <c r="W447" t="str">
        <f>IFERROR(SUMPRODUCT((Parfaites!$B447=[20]Sem!$C$2:$C$181)*([20]Sem!$E$2:$G$181=300)),"")</f>
        <v/>
      </c>
      <c r="X447" t="str">
        <f>IFERROR(SUMPRODUCT((Parfaites!$B447=[21]Sem!$C$2:$C$181)*([21]Sem!$E$2:$G$181=300)),"")</f>
        <v/>
      </c>
      <c r="Y447" t="str">
        <f>IFERROR(SUMPRODUCT((Parfaites!$B447=[22]Sem!$C$2:$C$181)*([22]Sem!$E$2:$G$181=300)),"")</f>
        <v/>
      </c>
      <c r="Z447" t="str">
        <f>IFERROR(SUMPRODUCT((Parfaites!$B447=[23]Sem!$C$2:$C$181)*([23]Sem!$E$2:$G$181=300)),"")</f>
        <v/>
      </c>
      <c r="AA447">
        <f>IFERROR(SUMPRODUCT((Parfaites!$B447=Sem.015!$C$2:$C$181)*(Sem.015!$E$2:$G$181=300)),"")</f>
        <v>0</v>
      </c>
      <c r="AB447" t="str">
        <f>IFERROR(SUMPRODUCT((Parfaites!$B447=[24]Sem!$C$2:$C$181)*([24]Sem!$E$2:$G$181=300)),"")</f>
        <v/>
      </c>
      <c r="AC447" t="str">
        <f>IFERROR(SUMPRODUCT((Parfaites!$B447=[25]Sem!$C$2:$C$181)*([25]Sem!$E$2:$G$181=300)),"")</f>
        <v/>
      </c>
      <c r="AD447" t="str">
        <f>IFERROR(SUMPRODUCT((Parfaites!$B447=[26]Sem!$C$2:$C$181)*([26]Sem!$E$2:$G$181=300)),"")</f>
        <v/>
      </c>
      <c r="AE447" t="str">
        <f>IFERROR(SUMPRODUCT((Parfaites!$B447=[27]Sem!$C$2:$C$181)*([27]Sem!$E$2:$G$181=300)),"")</f>
        <v/>
      </c>
      <c r="AF447" t="str">
        <f>IFERROR(SUMPRODUCT((Parfaites!$B447=[28]Sem!$C$2:$C$181)*([28]Sem!$E$2:$G$181=300)),"")</f>
        <v/>
      </c>
      <c r="AG447" t="str">
        <f>IFERROR(SUMPRODUCT((Parfaites!$B447=[29]Sem!$C$2:$C$181)*([29]Sem!$E$2:$G$181=300)),"")</f>
        <v/>
      </c>
      <c r="AH447" t="str">
        <f>IFERROR(SUMPRODUCT((Parfaites!$B447=[16]Sem!$C$2:$C$181)*([16]Sem!$E$2:$G$181=300)),"")</f>
        <v/>
      </c>
      <c r="AI447" t="str">
        <f>IFERROR(SUMPRODUCT((Parfaites!$B447=[15]Sem!$C$2:$C$181)*([15]Sem!$E$2:$G$181=300)),"")</f>
        <v/>
      </c>
      <c r="AJ447" t="str">
        <f>IFERROR(SUMPRODUCT((Parfaites!$B447=[14]Sem!$C$2:$C$181)*([14]Sem!$E$2:$G$181=300)),"")</f>
        <v/>
      </c>
      <c r="AK447" t="str">
        <f>IFERROR(SUMPRODUCT((Parfaites!$B447=[13]Sem!$C$2:$C$181)*([13]Sem!$E$2:$G$181=300)),"")</f>
        <v/>
      </c>
      <c r="AL447" t="str">
        <f>IFERROR(SUMPRODUCT((Parfaites!$B447=[12]Sem!$C$2:$C$181)*([12]Sem!$E$2:$G$181=300)),"")</f>
        <v/>
      </c>
      <c r="AM447" t="str">
        <f>IFERROR(SUMPRODUCT((Parfaites!$B447=[11]Sem!$C$2:$C$181)*([11]Sem!$E$2:$G$181=300)),"")</f>
        <v/>
      </c>
      <c r="AN447" t="str">
        <f>IFERROR(SUMPRODUCT((Parfaites!$B447=[10]Sem!$C$2:$C$181)*([10]Sem!$E$2:$G$181=300)),"")</f>
        <v/>
      </c>
      <c r="AO447" t="str">
        <f>IFERROR(SUMPRODUCT((Parfaites!$B447=[9]Sem!$C$2:$C$181)*([9]Sem!$E$2:$G$181=300)),"")</f>
        <v/>
      </c>
      <c r="AP447">
        <f>IFERROR(SUMPRODUCT((Parfaites!$B447=Sem.030!$C$2:$C$181)*(Sem.030!$E$2:$G$181=300)),"")</f>
        <v>0</v>
      </c>
      <c r="AQ447" t="str">
        <f>IFERROR(SUMPRODUCT((Parfaites!$B447=[8]Sem!$C$2:$C$181)*([8]Sem!$E$2:$G$181=300)),"")</f>
        <v/>
      </c>
      <c r="AR447" t="str">
        <f>IFERROR(SUMPRODUCT((Parfaites!$B447=[7]Sem!$C$2:$C$181)*([7]Sem!$E$2:$G$181=300)),"")</f>
        <v/>
      </c>
      <c r="AS447" t="str">
        <f>IFERROR(SUMPRODUCT((Parfaites!$B447=[6]Sem!$C$2:$C$181)*([6]Sem!$E$2:$G$181=300)),"")</f>
        <v/>
      </c>
      <c r="AT447">
        <f>IFERROR(SUMPRODUCT((Parfaites!$B447=Sem.034!$C$2:$C$181)*(Sem.034!$E$2:$G$181=300)),"")</f>
        <v>0</v>
      </c>
    </row>
    <row r="448" spans="1:46" x14ac:dyDescent="0.25">
      <c r="A448" s="73">
        <v>1445</v>
      </c>
      <c r="B448" s="135">
        <f>'Informations personnelles'!C448</f>
        <v>0</v>
      </c>
      <c r="C448" s="147">
        <f>SUMPRODUCT((Parfaites!B448='Abat-Neuf'!C$2:C$181)*('Abat-Neuf'!E$2:G$181=300))</f>
        <v>0</v>
      </c>
      <c r="D448" s="127">
        <f t="shared" si="6"/>
        <v>0</v>
      </c>
      <c r="E448" s="126">
        <f>IFERROR(C448*Données!$X$25+D448*Données!$X$23,"")</f>
        <v>0</v>
      </c>
      <c r="M448">
        <f>IFERROR(SUMPRODUCT((Parfaites!$B448=Sem.01!$C$2:$C$181)*(Sem.01!$E$2:$G$181=300)),"")</f>
        <v>0</v>
      </c>
      <c r="N448" t="str">
        <f>IFERROR(SUMPRODUCT((Parfaites!$B448=[1]Sem!$C$2:$C$181)*([1]Sem!$E$2:$G$181=300)),"")</f>
        <v/>
      </c>
      <c r="O448">
        <f>IFERROR(SUMPRODUCT((Parfaites!$B448=Sem.03!$C$2:$C$181)*(Sem.03!$E$2:$G$181=300)),"")</f>
        <v>0</v>
      </c>
      <c r="P448" t="str">
        <f>IFERROR(SUMPRODUCT((Parfaites!$B448=[2]Sem!$C$2:$C$181)*([2]Sem!$E$2:$G$181=300)),"")</f>
        <v/>
      </c>
      <c r="Q448" t="str">
        <f>IFERROR(SUMPRODUCT((Parfaites!$B448=[3]Sem!$C$2:$C$181)*([3]Sem!$E$2:$G$181=300)),"")</f>
        <v/>
      </c>
      <c r="R448" t="str">
        <f>IFERROR(SUMPRODUCT((Parfaites!$B448=[4]Sem!$C$2:$C$181)*([4]Sem!$E$2:$G$181=300)),"")</f>
        <v/>
      </c>
      <c r="S448" t="str">
        <f>IFERROR(SUMPRODUCT((Parfaites!$B448=[5]Sem!$C$2:$C$181)*([5]Sem!$E$2:$G$181=300)),"")</f>
        <v/>
      </c>
      <c r="T448" t="str">
        <f>IFERROR(SUMPRODUCT((Parfaites!$B448=[17]Sem!$C$2:$C$181)*([17]Sem!$E$2:$G$181=300)),"")</f>
        <v/>
      </c>
      <c r="U448" t="str">
        <f>IFERROR(SUMPRODUCT((Parfaites!$B448=[18]Sem!$C$2:$C$181)*([18]Sem!$E$2:$G$181=300)),"")</f>
        <v/>
      </c>
      <c r="V448" t="str">
        <f>IFERROR(SUMPRODUCT((Parfaites!$B448=[19]Sem!$C$2:$C$181)*([19]Sem!$E$2:$G$181=300)),"")</f>
        <v/>
      </c>
      <c r="W448" t="str">
        <f>IFERROR(SUMPRODUCT((Parfaites!$B448=[20]Sem!$C$2:$C$181)*([20]Sem!$E$2:$G$181=300)),"")</f>
        <v/>
      </c>
      <c r="X448" t="str">
        <f>IFERROR(SUMPRODUCT((Parfaites!$B448=[21]Sem!$C$2:$C$181)*([21]Sem!$E$2:$G$181=300)),"")</f>
        <v/>
      </c>
      <c r="Y448" t="str">
        <f>IFERROR(SUMPRODUCT((Parfaites!$B448=[22]Sem!$C$2:$C$181)*([22]Sem!$E$2:$G$181=300)),"")</f>
        <v/>
      </c>
      <c r="Z448" t="str">
        <f>IFERROR(SUMPRODUCT((Parfaites!$B448=[23]Sem!$C$2:$C$181)*([23]Sem!$E$2:$G$181=300)),"")</f>
        <v/>
      </c>
      <c r="AA448">
        <f>IFERROR(SUMPRODUCT((Parfaites!$B448=Sem.015!$C$2:$C$181)*(Sem.015!$E$2:$G$181=300)),"")</f>
        <v>0</v>
      </c>
      <c r="AB448" t="str">
        <f>IFERROR(SUMPRODUCT((Parfaites!$B448=[24]Sem!$C$2:$C$181)*([24]Sem!$E$2:$G$181=300)),"")</f>
        <v/>
      </c>
      <c r="AC448" t="str">
        <f>IFERROR(SUMPRODUCT((Parfaites!$B448=[25]Sem!$C$2:$C$181)*([25]Sem!$E$2:$G$181=300)),"")</f>
        <v/>
      </c>
      <c r="AD448" t="str">
        <f>IFERROR(SUMPRODUCT((Parfaites!$B448=[26]Sem!$C$2:$C$181)*([26]Sem!$E$2:$G$181=300)),"")</f>
        <v/>
      </c>
      <c r="AE448" t="str">
        <f>IFERROR(SUMPRODUCT((Parfaites!$B448=[27]Sem!$C$2:$C$181)*([27]Sem!$E$2:$G$181=300)),"")</f>
        <v/>
      </c>
      <c r="AF448" t="str">
        <f>IFERROR(SUMPRODUCT((Parfaites!$B448=[28]Sem!$C$2:$C$181)*([28]Sem!$E$2:$G$181=300)),"")</f>
        <v/>
      </c>
      <c r="AG448" t="str">
        <f>IFERROR(SUMPRODUCT((Parfaites!$B448=[29]Sem!$C$2:$C$181)*([29]Sem!$E$2:$G$181=300)),"")</f>
        <v/>
      </c>
      <c r="AH448" t="str">
        <f>IFERROR(SUMPRODUCT((Parfaites!$B448=[16]Sem!$C$2:$C$181)*([16]Sem!$E$2:$G$181=300)),"")</f>
        <v/>
      </c>
      <c r="AI448" t="str">
        <f>IFERROR(SUMPRODUCT((Parfaites!$B448=[15]Sem!$C$2:$C$181)*([15]Sem!$E$2:$G$181=300)),"")</f>
        <v/>
      </c>
      <c r="AJ448" t="str">
        <f>IFERROR(SUMPRODUCT((Parfaites!$B448=[14]Sem!$C$2:$C$181)*([14]Sem!$E$2:$G$181=300)),"")</f>
        <v/>
      </c>
      <c r="AK448" t="str">
        <f>IFERROR(SUMPRODUCT((Parfaites!$B448=[13]Sem!$C$2:$C$181)*([13]Sem!$E$2:$G$181=300)),"")</f>
        <v/>
      </c>
      <c r="AL448" t="str">
        <f>IFERROR(SUMPRODUCT((Parfaites!$B448=[12]Sem!$C$2:$C$181)*([12]Sem!$E$2:$G$181=300)),"")</f>
        <v/>
      </c>
      <c r="AM448" t="str">
        <f>IFERROR(SUMPRODUCT((Parfaites!$B448=[11]Sem!$C$2:$C$181)*([11]Sem!$E$2:$G$181=300)),"")</f>
        <v/>
      </c>
      <c r="AN448" t="str">
        <f>IFERROR(SUMPRODUCT((Parfaites!$B448=[10]Sem!$C$2:$C$181)*([10]Sem!$E$2:$G$181=300)),"")</f>
        <v/>
      </c>
      <c r="AO448" t="str">
        <f>IFERROR(SUMPRODUCT((Parfaites!$B448=[9]Sem!$C$2:$C$181)*([9]Sem!$E$2:$G$181=300)),"")</f>
        <v/>
      </c>
      <c r="AP448">
        <f>IFERROR(SUMPRODUCT((Parfaites!$B448=Sem.030!$C$2:$C$181)*(Sem.030!$E$2:$G$181=300)),"")</f>
        <v>0</v>
      </c>
      <c r="AQ448" t="str">
        <f>IFERROR(SUMPRODUCT((Parfaites!$B448=[8]Sem!$C$2:$C$181)*([8]Sem!$E$2:$G$181=300)),"")</f>
        <v/>
      </c>
      <c r="AR448" t="str">
        <f>IFERROR(SUMPRODUCT((Parfaites!$B448=[7]Sem!$C$2:$C$181)*([7]Sem!$E$2:$G$181=300)),"")</f>
        <v/>
      </c>
      <c r="AS448" t="str">
        <f>IFERROR(SUMPRODUCT((Parfaites!$B448=[6]Sem!$C$2:$C$181)*([6]Sem!$E$2:$G$181=300)),"")</f>
        <v/>
      </c>
      <c r="AT448">
        <f>IFERROR(SUMPRODUCT((Parfaites!$B448=Sem.034!$C$2:$C$181)*(Sem.034!$E$2:$G$181=300)),"")</f>
        <v>0</v>
      </c>
    </row>
    <row r="449" spans="1:46" x14ac:dyDescent="0.25">
      <c r="A449" s="73">
        <v>1446</v>
      </c>
      <c r="B449" s="135">
        <f>'Informations personnelles'!C449</f>
        <v>0</v>
      </c>
      <c r="C449" s="147">
        <f>SUMPRODUCT((Parfaites!B449='Abat-Neuf'!C$2:C$181)*('Abat-Neuf'!E$2:G$181=300))</f>
        <v>0</v>
      </c>
      <c r="D449" s="127">
        <f t="shared" si="6"/>
        <v>0</v>
      </c>
      <c r="E449" s="126">
        <f>IFERROR(C449*Données!$X$25+D449*Données!$X$23,"")</f>
        <v>0</v>
      </c>
      <c r="M449">
        <f>IFERROR(SUMPRODUCT((Parfaites!$B449=Sem.01!$C$2:$C$181)*(Sem.01!$E$2:$G$181=300)),"")</f>
        <v>0</v>
      </c>
      <c r="N449" t="str">
        <f>IFERROR(SUMPRODUCT((Parfaites!$B449=[1]Sem!$C$2:$C$181)*([1]Sem!$E$2:$G$181=300)),"")</f>
        <v/>
      </c>
      <c r="O449">
        <f>IFERROR(SUMPRODUCT((Parfaites!$B449=Sem.03!$C$2:$C$181)*(Sem.03!$E$2:$G$181=300)),"")</f>
        <v>0</v>
      </c>
      <c r="P449" t="str">
        <f>IFERROR(SUMPRODUCT((Parfaites!$B449=[2]Sem!$C$2:$C$181)*([2]Sem!$E$2:$G$181=300)),"")</f>
        <v/>
      </c>
      <c r="Q449" t="str">
        <f>IFERROR(SUMPRODUCT((Parfaites!$B449=[3]Sem!$C$2:$C$181)*([3]Sem!$E$2:$G$181=300)),"")</f>
        <v/>
      </c>
      <c r="R449" t="str">
        <f>IFERROR(SUMPRODUCT((Parfaites!$B449=[4]Sem!$C$2:$C$181)*([4]Sem!$E$2:$G$181=300)),"")</f>
        <v/>
      </c>
      <c r="S449" t="str">
        <f>IFERROR(SUMPRODUCT((Parfaites!$B449=[5]Sem!$C$2:$C$181)*([5]Sem!$E$2:$G$181=300)),"")</f>
        <v/>
      </c>
      <c r="T449" t="str">
        <f>IFERROR(SUMPRODUCT((Parfaites!$B449=[17]Sem!$C$2:$C$181)*([17]Sem!$E$2:$G$181=300)),"")</f>
        <v/>
      </c>
      <c r="U449" t="str">
        <f>IFERROR(SUMPRODUCT((Parfaites!$B449=[18]Sem!$C$2:$C$181)*([18]Sem!$E$2:$G$181=300)),"")</f>
        <v/>
      </c>
      <c r="V449" t="str">
        <f>IFERROR(SUMPRODUCT((Parfaites!$B449=[19]Sem!$C$2:$C$181)*([19]Sem!$E$2:$G$181=300)),"")</f>
        <v/>
      </c>
      <c r="W449" t="str">
        <f>IFERROR(SUMPRODUCT((Parfaites!$B449=[20]Sem!$C$2:$C$181)*([20]Sem!$E$2:$G$181=300)),"")</f>
        <v/>
      </c>
      <c r="X449" t="str">
        <f>IFERROR(SUMPRODUCT((Parfaites!$B449=[21]Sem!$C$2:$C$181)*([21]Sem!$E$2:$G$181=300)),"")</f>
        <v/>
      </c>
      <c r="Y449" t="str">
        <f>IFERROR(SUMPRODUCT((Parfaites!$B449=[22]Sem!$C$2:$C$181)*([22]Sem!$E$2:$G$181=300)),"")</f>
        <v/>
      </c>
      <c r="Z449" t="str">
        <f>IFERROR(SUMPRODUCT((Parfaites!$B449=[23]Sem!$C$2:$C$181)*([23]Sem!$E$2:$G$181=300)),"")</f>
        <v/>
      </c>
      <c r="AA449">
        <f>IFERROR(SUMPRODUCT((Parfaites!$B449=Sem.015!$C$2:$C$181)*(Sem.015!$E$2:$G$181=300)),"")</f>
        <v>0</v>
      </c>
      <c r="AB449" t="str">
        <f>IFERROR(SUMPRODUCT((Parfaites!$B449=[24]Sem!$C$2:$C$181)*([24]Sem!$E$2:$G$181=300)),"")</f>
        <v/>
      </c>
      <c r="AC449" t="str">
        <f>IFERROR(SUMPRODUCT((Parfaites!$B449=[25]Sem!$C$2:$C$181)*([25]Sem!$E$2:$G$181=300)),"")</f>
        <v/>
      </c>
      <c r="AD449" t="str">
        <f>IFERROR(SUMPRODUCT((Parfaites!$B449=[26]Sem!$C$2:$C$181)*([26]Sem!$E$2:$G$181=300)),"")</f>
        <v/>
      </c>
      <c r="AE449" t="str">
        <f>IFERROR(SUMPRODUCT((Parfaites!$B449=[27]Sem!$C$2:$C$181)*([27]Sem!$E$2:$G$181=300)),"")</f>
        <v/>
      </c>
      <c r="AF449" t="str">
        <f>IFERROR(SUMPRODUCT((Parfaites!$B449=[28]Sem!$C$2:$C$181)*([28]Sem!$E$2:$G$181=300)),"")</f>
        <v/>
      </c>
      <c r="AG449" t="str">
        <f>IFERROR(SUMPRODUCT((Parfaites!$B449=[29]Sem!$C$2:$C$181)*([29]Sem!$E$2:$G$181=300)),"")</f>
        <v/>
      </c>
      <c r="AH449" t="str">
        <f>IFERROR(SUMPRODUCT((Parfaites!$B449=[16]Sem!$C$2:$C$181)*([16]Sem!$E$2:$G$181=300)),"")</f>
        <v/>
      </c>
      <c r="AI449" t="str">
        <f>IFERROR(SUMPRODUCT((Parfaites!$B449=[15]Sem!$C$2:$C$181)*([15]Sem!$E$2:$G$181=300)),"")</f>
        <v/>
      </c>
      <c r="AJ449" t="str">
        <f>IFERROR(SUMPRODUCT((Parfaites!$B449=[14]Sem!$C$2:$C$181)*([14]Sem!$E$2:$G$181=300)),"")</f>
        <v/>
      </c>
      <c r="AK449" t="str">
        <f>IFERROR(SUMPRODUCT((Parfaites!$B449=[13]Sem!$C$2:$C$181)*([13]Sem!$E$2:$G$181=300)),"")</f>
        <v/>
      </c>
      <c r="AL449" t="str">
        <f>IFERROR(SUMPRODUCT((Parfaites!$B449=[12]Sem!$C$2:$C$181)*([12]Sem!$E$2:$G$181=300)),"")</f>
        <v/>
      </c>
      <c r="AM449" t="str">
        <f>IFERROR(SUMPRODUCT((Parfaites!$B449=[11]Sem!$C$2:$C$181)*([11]Sem!$E$2:$G$181=300)),"")</f>
        <v/>
      </c>
      <c r="AN449" t="str">
        <f>IFERROR(SUMPRODUCT((Parfaites!$B449=[10]Sem!$C$2:$C$181)*([10]Sem!$E$2:$G$181=300)),"")</f>
        <v/>
      </c>
      <c r="AO449" t="str">
        <f>IFERROR(SUMPRODUCT((Parfaites!$B449=[9]Sem!$C$2:$C$181)*([9]Sem!$E$2:$G$181=300)),"")</f>
        <v/>
      </c>
      <c r="AP449">
        <f>IFERROR(SUMPRODUCT((Parfaites!$B449=Sem.030!$C$2:$C$181)*(Sem.030!$E$2:$G$181=300)),"")</f>
        <v>0</v>
      </c>
      <c r="AQ449" t="str">
        <f>IFERROR(SUMPRODUCT((Parfaites!$B449=[8]Sem!$C$2:$C$181)*([8]Sem!$E$2:$G$181=300)),"")</f>
        <v/>
      </c>
      <c r="AR449" t="str">
        <f>IFERROR(SUMPRODUCT((Parfaites!$B449=[7]Sem!$C$2:$C$181)*([7]Sem!$E$2:$G$181=300)),"")</f>
        <v/>
      </c>
      <c r="AS449" t="str">
        <f>IFERROR(SUMPRODUCT((Parfaites!$B449=[6]Sem!$C$2:$C$181)*([6]Sem!$E$2:$G$181=300)),"")</f>
        <v/>
      </c>
      <c r="AT449">
        <f>IFERROR(SUMPRODUCT((Parfaites!$B449=Sem.034!$C$2:$C$181)*(Sem.034!$E$2:$G$181=300)),"")</f>
        <v>0</v>
      </c>
    </row>
    <row r="450" spans="1:46" x14ac:dyDescent="0.25">
      <c r="A450" s="73">
        <v>1447</v>
      </c>
      <c r="B450" s="135">
        <f>'Informations personnelles'!C450</f>
        <v>0</v>
      </c>
      <c r="C450" s="147">
        <f>SUMPRODUCT((Parfaites!B450='Abat-Neuf'!C$2:C$181)*('Abat-Neuf'!E$2:G$181=300))</f>
        <v>0</v>
      </c>
      <c r="D450" s="127">
        <f t="shared" si="6"/>
        <v>0</v>
      </c>
      <c r="E450" s="126">
        <f>IFERROR(C450*Données!$X$25+D450*Données!$X$23,"")</f>
        <v>0</v>
      </c>
      <c r="M450">
        <f>IFERROR(SUMPRODUCT((Parfaites!$B450=Sem.01!$C$2:$C$181)*(Sem.01!$E$2:$G$181=300)),"")</f>
        <v>0</v>
      </c>
      <c r="N450" t="str">
        <f>IFERROR(SUMPRODUCT((Parfaites!$B450=[1]Sem!$C$2:$C$181)*([1]Sem!$E$2:$G$181=300)),"")</f>
        <v/>
      </c>
      <c r="O450">
        <f>IFERROR(SUMPRODUCT((Parfaites!$B450=Sem.03!$C$2:$C$181)*(Sem.03!$E$2:$G$181=300)),"")</f>
        <v>0</v>
      </c>
      <c r="P450" t="str">
        <f>IFERROR(SUMPRODUCT((Parfaites!$B450=[2]Sem!$C$2:$C$181)*([2]Sem!$E$2:$G$181=300)),"")</f>
        <v/>
      </c>
      <c r="Q450" t="str">
        <f>IFERROR(SUMPRODUCT((Parfaites!$B450=[3]Sem!$C$2:$C$181)*([3]Sem!$E$2:$G$181=300)),"")</f>
        <v/>
      </c>
      <c r="R450" t="str">
        <f>IFERROR(SUMPRODUCT((Parfaites!$B450=[4]Sem!$C$2:$C$181)*([4]Sem!$E$2:$G$181=300)),"")</f>
        <v/>
      </c>
      <c r="S450" t="str">
        <f>IFERROR(SUMPRODUCT((Parfaites!$B450=[5]Sem!$C$2:$C$181)*([5]Sem!$E$2:$G$181=300)),"")</f>
        <v/>
      </c>
      <c r="T450" t="str">
        <f>IFERROR(SUMPRODUCT((Parfaites!$B450=[17]Sem!$C$2:$C$181)*([17]Sem!$E$2:$G$181=300)),"")</f>
        <v/>
      </c>
      <c r="U450" t="str">
        <f>IFERROR(SUMPRODUCT((Parfaites!$B450=[18]Sem!$C$2:$C$181)*([18]Sem!$E$2:$G$181=300)),"")</f>
        <v/>
      </c>
      <c r="V450" t="str">
        <f>IFERROR(SUMPRODUCT((Parfaites!$B450=[19]Sem!$C$2:$C$181)*([19]Sem!$E$2:$G$181=300)),"")</f>
        <v/>
      </c>
      <c r="W450" t="str">
        <f>IFERROR(SUMPRODUCT((Parfaites!$B450=[20]Sem!$C$2:$C$181)*([20]Sem!$E$2:$G$181=300)),"")</f>
        <v/>
      </c>
      <c r="X450" t="str">
        <f>IFERROR(SUMPRODUCT((Parfaites!$B450=[21]Sem!$C$2:$C$181)*([21]Sem!$E$2:$G$181=300)),"")</f>
        <v/>
      </c>
      <c r="Y450" t="str">
        <f>IFERROR(SUMPRODUCT((Parfaites!$B450=[22]Sem!$C$2:$C$181)*([22]Sem!$E$2:$G$181=300)),"")</f>
        <v/>
      </c>
      <c r="Z450" t="str">
        <f>IFERROR(SUMPRODUCT((Parfaites!$B450=[23]Sem!$C$2:$C$181)*([23]Sem!$E$2:$G$181=300)),"")</f>
        <v/>
      </c>
      <c r="AA450">
        <f>IFERROR(SUMPRODUCT((Parfaites!$B450=Sem.015!$C$2:$C$181)*(Sem.015!$E$2:$G$181=300)),"")</f>
        <v>0</v>
      </c>
      <c r="AB450" t="str">
        <f>IFERROR(SUMPRODUCT((Parfaites!$B450=[24]Sem!$C$2:$C$181)*([24]Sem!$E$2:$G$181=300)),"")</f>
        <v/>
      </c>
      <c r="AC450" t="str">
        <f>IFERROR(SUMPRODUCT((Parfaites!$B450=[25]Sem!$C$2:$C$181)*([25]Sem!$E$2:$G$181=300)),"")</f>
        <v/>
      </c>
      <c r="AD450" t="str">
        <f>IFERROR(SUMPRODUCT((Parfaites!$B450=[26]Sem!$C$2:$C$181)*([26]Sem!$E$2:$G$181=300)),"")</f>
        <v/>
      </c>
      <c r="AE450" t="str">
        <f>IFERROR(SUMPRODUCT((Parfaites!$B450=[27]Sem!$C$2:$C$181)*([27]Sem!$E$2:$G$181=300)),"")</f>
        <v/>
      </c>
      <c r="AF450" t="str">
        <f>IFERROR(SUMPRODUCT((Parfaites!$B450=[28]Sem!$C$2:$C$181)*([28]Sem!$E$2:$G$181=300)),"")</f>
        <v/>
      </c>
      <c r="AG450" t="str">
        <f>IFERROR(SUMPRODUCT((Parfaites!$B450=[29]Sem!$C$2:$C$181)*([29]Sem!$E$2:$G$181=300)),"")</f>
        <v/>
      </c>
      <c r="AH450" t="str">
        <f>IFERROR(SUMPRODUCT((Parfaites!$B450=[16]Sem!$C$2:$C$181)*([16]Sem!$E$2:$G$181=300)),"")</f>
        <v/>
      </c>
      <c r="AI450" t="str">
        <f>IFERROR(SUMPRODUCT((Parfaites!$B450=[15]Sem!$C$2:$C$181)*([15]Sem!$E$2:$G$181=300)),"")</f>
        <v/>
      </c>
      <c r="AJ450" t="str">
        <f>IFERROR(SUMPRODUCT((Parfaites!$B450=[14]Sem!$C$2:$C$181)*([14]Sem!$E$2:$G$181=300)),"")</f>
        <v/>
      </c>
      <c r="AK450" t="str">
        <f>IFERROR(SUMPRODUCT((Parfaites!$B450=[13]Sem!$C$2:$C$181)*([13]Sem!$E$2:$G$181=300)),"")</f>
        <v/>
      </c>
      <c r="AL450" t="str">
        <f>IFERROR(SUMPRODUCT((Parfaites!$B450=[12]Sem!$C$2:$C$181)*([12]Sem!$E$2:$G$181=300)),"")</f>
        <v/>
      </c>
      <c r="AM450" t="str">
        <f>IFERROR(SUMPRODUCT((Parfaites!$B450=[11]Sem!$C$2:$C$181)*([11]Sem!$E$2:$G$181=300)),"")</f>
        <v/>
      </c>
      <c r="AN450" t="str">
        <f>IFERROR(SUMPRODUCT((Parfaites!$B450=[10]Sem!$C$2:$C$181)*([10]Sem!$E$2:$G$181=300)),"")</f>
        <v/>
      </c>
      <c r="AO450" t="str">
        <f>IFERROR(SUMPRODUCT((Parfaites!$B450=[9]Sem!$C$2:$C$181)*([9]Sem!$E$2:$G$181=300)),"")</f>
        <v/>
      </c>
      <c r="AP450">
        <f>IFERROR(SUMPRODUCT((Parfaites!$B450=Sem.030!$C$2:$C$181)*(Sem.030!$E$2:$G$181=300)),"")</f>
        <v>0</v>
      </c>
      <c r="AQ450" t="str">
        <f>IFERROR(SUMPRODUCT((Parfaites!$B450=[8]Sem!$C$2:$C$181)*([8]Sem!$E$2:$G$181=300)),"")</f>
        <v/>
      </c>
      <c r="AR450" t="str">
        <f>IFERROR(SUMPRODUCT((Parfaites!$B450=[7]Sem!$C$2:$C$181)*([7]Sem!$E$2:$G$181=300)),"")</f>
        <v/>
      </c>
      <c r="AS450" t="str">
        <f>IFERROR(SUMPRODUCT((Parfaites!$B450=[6]Sem!$C$2:$C$181)*([6]Sem!$E$2:$G$181=300)),"")</f>
        <v/>
      </c>
      <c r="AT450">
        <f>IFERROR(SUMPRODUCT((Parfaites!$B450=Sem.034!$C$2:$C$181)*(Sem.034!$E$2:$G$181=300)),"")</f>
        <v>0</v>
      </c>
    </row>
    <row r="451" spans="1:46" x14ac:dyDescent="0.25">
      <c r="A451" s="73">
        <v>1448</v>
      </c>
      <c r="B451" s="135">
        <f>'Informations personnelles'!C451</f>
        <v>0</v>
      </c>
      <c r="C451" s="147">
        <f>SUMPRODUCT((Parfaites!B451='Abat-Neuf'!C$2:C$181)*('Abat-Neuf'!E$2:G$181=300))</f>
        <v>0</v>
      </c>
      <c r="D451" s="127">
        <f t="shared" si="6"/>
        <v>0</v>
      </c>
      <c r="E451" s="126">
        <f>IFERROR(C451*Données!$X$25+D451*Données!$X$23,"")</f>
        <v>0</v>
      </c>
      <c r="M451">
        <f>IFERROR(SUMPRODUCT((Parfaites!$B451=Sem.01!$C$2:$C$181)*(Sem.01!$E$2:$G$181=300)),"")</f>
        <v>0</v>
      </c>
      <c r="N451" t="str">
        <f>IFERROR(SUMPRODUCT((Parfaites!$B451=[1]Sem!$C$2:$C$181)*([1]Sem!$E$2:$G$181=300)),"")</f>
        <v/>
      </c>
      <c r="O451">
        <f>IFERROR(SUMPRODUCT((Parfaites!$B451=Sem.03!$C$2:$C$181)*(Sem.03!$E$2:$G$181=300)),"")</f>
        <v>0</v>
      </c>
      <c r="P451" t="str">
        <f>IFERROR(SUMPRODUCT((Parfaites!$B451=[2]Sem!$C$2:$C$181)*([2]Sem!$E$2:$G$181=300)),"")</f>
        <v/>
      </c>
      <c r="Q451" t="str">
        <f>IFERROR(SUMPRODUCT((Parfaites!$B451=[3]Sem!$C$2:$C$181)*([3]Sem!$E$2:$G$181=300)),"")</f>
        <v/>
      </c>
      <c r="R451" t="str">
        <f>IFERROR(SUMPRODUCT((Parfaites!$B451=[4]Sem!$C$2:$C$181)*([4]Sem!$E$2:$G$181=300)),"")</f>
        <v/>
      </c>
      <c r="S451" t="str">
        <f>IFERROR(SUMPRODUCT((Parfaites!$B451=[5]Sem!$C$2:$C$181)*([5]Sem!$E$2:$G$181=300)),"")</f>
        <v/>
      </c>
      <c r="T451" t="str">
        <f>IFERROR(SUMPRODUCT((Parfaites!$B451=[17]Sem!$C$2:$C$181)*([17]Sem!$E$2:$G$181=300)),"")</f>
        <v/>
      </c>
      <c r="U451" t="str">
        <f>IFERROR(SUMPRODUCT((Parfaites!$B451=[18]Sem!$C$2:$C$181)*([18]Sem!$E$2:$G$181=300)),"")</f>
        <v/>
      </c>
      <c r="V451" t="str">
        <f>IFERROR(SUMPRODUCT((Parfaites!$B451=[19]Sem!$C$2:$C$181)*([19]Sem!$E$2:$G$181=300)),"")</f>
        <v/>
      </c>
      <c r="W451" t="str">
        <f>IFERROR(SUMPRODUCT((Parfaites!$B451=[20]Sem!$C$2:$C$181)*([20]Sem!$E$2:$G$181=300)),"")</f>
        <v/>
      </c>
      <c r="X451" t="str">
        <f>IFERROR(SUMPRODUCT((Parfaites!$B451=[21]Sem!$C$2:$C$181)*([21]Sem!$E$2:$G$181=300)),"")</f>
        <v/>
      </c>
      <c r="Y451" t="str">
        <f>IFERROR(SUMPRODUCT((Parfaites!$B451=[22]Sem!$C$2:$C$181)*([22]Sem!$E$2:$G$181=300)),"")</f>
        <v/>
      </c>
      <c r="Z451" t="str">
        <f>IFERROR(SUMPRODUCT((Parfaites!$B451=[23]Sem!$C$2:$C$181)*([23]Sem!$E$2:$G$181=300)),"")</f>
        <v/>
      </c>
      <c r="AA451">
        <f>IFERROR(SUMPRODUCT((Parfaites!$B451=Sem.015!$C$2:$C$181)*(Sem.015!$E$2:$G$181=300)),"")</f>
        <v>0</v>
      </c>
      <c r="AB451" t="str">
        <f>IFERROR(SUMPRODUCT((Parfaites!$B451=[24]Sem!$C$2:$C$181)*([24]Sem!$E$2:$G$181=300)),"")</f>
        <v/>
      </c>
      <c r="AC451" t="str">
        <f>IFERROR(SUMPRODUCT((Parfaites!$B451=[25]Sem!$C$2:$C$181)*([25]Sem!$E$2:$G$181=300)),"")</f>
        <v/>
      </c>
      <c r="AD451" t="str">
        <f>IFERROR(SUMPRODUCT((Parfaites!$B451=[26]Sem!$C$2:$C$181)*([26]Sem!$E$2:$G$181=300)),"")</f>
        <v/>
      </c>
      <c r="AE451" t="str">
        <f>IFERROR(SUMPRODUCT((Parfaites!$B451=[27]Sem!$C$2:$C$181)*([27]Sem!$E$2:$G$181=300)),"")</f>
        <v/>
      </c>
      <c r="AF451" t="str">
        <f>IFERROR(SUMPRODUCT((Parfaites!$B451=[28]Sem!$C$2:$C$181)*([28]Sem!$E$2:$G$181=300)),"")</f>
        <v/>
      </c>
      <c r="AG451" t="str">
        <f>IFERROR(SUMPRODUCT((Parfaites!$B451=[29]Sem!$C$2:$C$181)*([29]Sem!$E$2:$G$181=300)),"")</f>
        <v/>
      </c>
      <c r="AH451" t="str">
        <f>IFERROR(SUMPRODUCT((Parfaites!$B451=[16]Sem!$C$2:$C$181)*([16]Sem!$E$2:$G$181=300)),"")</f>
        <v/>
      </c>
      <c r="AI451" t="str">
        <f>IFERROR(SUMPRODUCT((Parfaites!$B451=[15]Sem!$C$2:$C$181)*([15]Sem!$E$2:$G$181=300)),"")</f>
        <v/>
      </c>
      <c r="AJ451" t="str">
        <f>IFERROR(SUMPRODUCT((Parfaites!$B451=[14]Sem!$C$2:$C$181)*([14]Sem!$E$2:$G$181=300)),"")</f>
        <v/>
      </c>
      <c r="AK451" t="str">
        <f>IFERROR(SUMPRODUCT((Parfaites!$B451=[13]Sem!$C$2:$C$181)*([13]Sem!$E$2:$G$181=300)),"")</f>
        <v/>
      </c>
      <c r="AL451" t="str">
        <f>IFERROR(SUMPRODUCT((Parfaites!$B451=[12]Sem!$C$2:$C$181)*([12]Sem!$E$2:$G$181=300)),"")</f>
        <v/>
      </c>
      <c r="AM451" t="str">
        <f>IFERROR(SUMPRODUCT((Parfaites!$B451=[11]Sem!$C$2:$C$181)*([11]Sem!$E$2:$G$181=300)),"")</f>
        <v/>
      </c>
      <c r="AN451" t="str">
        <f>IFERROR(SUMPRODUCT((Parfaites!$B451=[10]Sem!$C$2:$C$181)*([10]Sem!$E$2:$G$181=300)),"")</f>
        <v/>
      </c>
      <c r="AO451" t="str">
        <f>IFERROR(SUMPRODUCT((Parfaites!$B451=[9]Sem!$C$2:$C$181)*([9]Sem!$E$2:$G$181=300)),"")</f>
        <v/>
      </c>
      <c r="AP451">
        <f>IFERROR(SUMPRODUCT((Parfaites!$B451=Sem.030!$C$2:$C$181)*(Sem.030!$E$2:$G$181=300)),"")</f>
        <v>0</v>
      </c>
      <c r="AQ451" t="str">
        <f>IFERROR(SUMPRODUCT((Parfaites!$B451=[8]Sem!$C$2:$C$181)*([8]Sem!$E$2:$G$181=300)),"")</f>
        <v/>
      </c>
      <c r="AR451" t="str">
        <f>IFERROR(SUMPRODUCT((Parfaites!$B451=[7]Sem!$C$2:$C$181)*([7]Sem!$E$2:$G$181=300)),"")</f>
        <v/>
      </c>
      <c r="AS451" t="str">
        <f>IFERROR(SUMPRODUCT((Parfaites!$B451=[6]Sem!$C$2:$C$181)*([6]Sem!$E$2:$G$181=300)),"")</f>
        <v/>
      </c>
      <c r="AT451">
        <f>IFERROR(SUMPRODUCT((Parfaites!$B451=Sem.034!$C$2:$C$181)*(Sem.034!$E$2:$G$181=300)),"")</f>
        <v>0</v>
      </c>
    </row>
    <row r="452" spans="1:46" x14ac:dyDescent="0.25">
      <c r="A452" s="73">
        <v>1449</v>
      </c>
      <c r="B452" s="135">
        <f>'Informations personnelles'!C452</f>
        <v>0</v>
      </c>
      <c r="C452" s="147">
        <f>SUMPRODUCT((Parfaites!B452='Abat-Neuf'!C$2:C$181)*('Abat-Neuf'!E$2:G$181=300))</f>
        <v>0</v>
      </c>
      <c r="D452" s="127">
        <f t="shared" ref="D452:D515" si="7">SUM(M452:AT452)</f>
        <v>0</v>
      </c>
      <c r="E452" s="126">
        <f>IFERROR(C452*Données!$X$25+D452*Données!$X$23,"")</f>
        <v>0</v>
      </c>
      <c r="M452">
        <f>IFERROR(SUMPRODUCT((Parfaites!$B452=Sem.01!$C$2:$C$181)*(Sem.01!$E$2:$G$181=300)),"")</f>
        <v>0</v>
      </c>
      <c r="N452" t="str">
        <f>IFERROR(SUMPRODUCT((Parfaites!$B452=[1]Sem!$C$2:$C$181)*([1]Sem!$E$2:$G$181=300)),"")</f>
        <v/>
      </c>
      <c r="O452">
        <f>IFERROR(SUMPRODUCT((Parfaites!$B452=Sem.03!$C$2:$C$181)*(Sem.03!$E$2:$G$181=300)),"")</f>
        <v>0</v>
      </c>
      <c r="P452" t="str">
        <f>IFERROR(SUMPRODUCT((Parfaites!$B452=[2]Sem!$C$2:$C$181)*([2]Sem!$E$2:$G$181=300)),"")</f>
        <v/>
      </c>
      <c r="Q452" t="str">
        <f>IFERROR(SUMPRODUCT((Parfaites!$B452=[3]Sem!$C$2:$C$181)*([3]Sem!$E$2:$G$181=300)),"")</f>
        <v/>
      </c>
      <c r="R452" t="str">
        <f>IFERROR(SUMPRODUCT((Parfaites!$B452=[4]Sem!$C$2:$C$181)*([4]Sem!$E$2:$G$181=300)),"")</f>
        <v/>
      </c>
      <c r="S452" t="str">
        <f>IFERROR(SUMPRODUCT((Parfaites!$B452=[5]Sem!$C$2:$C$181)*([5]Sem!$E$2:$G$181=300)),"")</f>
        <v/>
      </c>
      <c r="T452" t="str">
        <f>IFERROR(SUMPRODUCT((Parfaites!$B452=[17]Sem!$C$2:$C$181)*([17]Sem!$E$2:$G$181=300)),"")</f>
        <v/>
      </c>
      <c r="U452" t="str">
        <f>IFERROR(SUMPRODUCT((Parfaites!$B452=[18]Sem!$C$2:$C$181)*([18]Sem!$E$2:$G$181=300)),"")</f>
        <v/>
      </c>
      <c r="V452" t="str">
        <f>IFERROR(SUMPRODUCT((Parfaites!$B452=[19]Sem!$C$2:$C$181)*([19]Sem!$E$2:$G$181=300)),"")</f>
        <v/>
      </c>
      <c r="W452" t="str">
        <f>IFERROR(SUMPRODUCT((Parfaites!$B452=[20]Sem!$C$2:$C$181)*([20]Sem!$E$2:$G$181=300)),"")</f>
        <v/>
      </c>
      <c r="X452" t="str">
        <f>IFERROR(SUMPRODUCT((Parfaites!$B452=[21]Sem!$C$2:$C$181)*([21]Sem!$E$2:$G$181=300)),"")</f>
        <v/>
      </c>
      <c r="Y452" t="str">
        <f>IFERROR(SUMPRODUCT((Parfaites!$B452=[22]Sem!$C$2:$C$181)*([22]Sem!$E$2:$G$181=300)),"")</f>
        <v/>
      </c>
      <c r="Z452" t="str">
        <f>IFERROR(SUMPRODUCT((Parfaites!$B452=[23]Sem!$C$2:$C$181)*([23]Sem!$E$2:$G$181=300)),"")</f>
        <v/>
      </c>
      <c r="AA452">
        <f>IFERROR(SUMPRODUCT((Parfaites!$B452=Sem.015!$C$2:$C$181)*(Sem.015!$E$2:$G$181=300)),"")</f>
        <v>0</v>
      </c>
      <c r="AB452" t="str">
        <f>IFERROR(SUMPRODUCT((Parfaites!$B452=[24]Sem!$C$2:$C$181)*([24]Sem!$E$2:$G$181=300)),"")</f>
        <v/>
      </c>
      <c r="AC452" t="str">
        <f>IFERROR(SUMPRODUCT((Parfaites!$B452=[25]Sem!$C$2:$C$181)*([25]Sem!$E$2:$G$181=300)),"")</f>
        <v/>
      </c>
      <c r="AD452" t="str">
        <f>IFERROR(SUMPRODUCT((Parfaites!$B452=[26]Sem!$C$2:$C$181)*([26]Sem!$E$2:$G$181=300)),"")</f>
        <v/>
      </c>
      <c r="AE452" t="str">
        <f>IFERROR(SUMPRODUCT((Parfaites!$B452=[27]Sem!$C$2:$C$181)*([27]Sem!$E$2:$G$181=300)),"")</f>
        <v/>
      </c>
      <c r="AF452" t="str">
        <f>IFERROR(SUMPRODUCT((Parfaites!$B452=[28]Sem!$C$2:$C$181)*([28]Sem!$E$2:$G$181=300)),"")</f>
        <v/>
      </c>
      <c r="AG452" t="str">
        <f>IFERROR(SUMPRODUCT((Parfaites!$B452=[29]Sem!$C$2:$C$181)*([29]Sem!$E$2:$G$181=300)),"")</f>
        <v/>
      </c>
      <c r="AH452" t="str">
        <f>IFERROR(SUMPRODUCT((Parfaites!$B452=[16]Sem!$C$2:$C$181)*([16]Sem!$E$2:$G$181=300)),"")</f>
        <v/>
      </c>
      <c r="AI452" t="str">
        <f>IFERROR(SUMPRODUCT((Parfaites!$B452=[15]Sem!$C$2:$C$181)*([15]Sem!$E$2:$G$181=300)),"")</f>
        <v/>
      </c>
      <c r="AJ452" t="str">
        <f>IFERROR(SUMPRODUCT((Parfaites!$B452=[14]Sem!$C$2:$C$181)*([14]Sem!$E$2:$G$181=300)),"")</f>
        <v/>
      </c>
      <c r="AK452" t="str">
        <f>IFERROR(SUMPRODUCT((Parfaites!$B452=[13]Sem!$C$2:$C$181)*([13]Sem!$E$2:$G$181=300)),"")</f>
        <v/>
      </c>
      <c r="AL452" t="str">
        <f>IFERROR(SUMPRODUCT((Parfaites!$B452=[12]Sem!$C$2:$C$181)*([12]Sem!$E$2:$G$181=300)),"")</f>
        <v/>
      </c>
      <c r="AM452" t="str">
        <f>IFERROR(SUMPRODUCT((Parfaites!$B452=[11]Sem!$C$2:$C$181)*([11]Sem!$E$2:$G$181=300)),"")</f>
        <v/>
      </c>
      <c r="AN452" t="str">
        <f>IFERROR(SUMPRODUCT((Parfaites!$B452=[10]Sem!$C$2:$C$181)*([10]Sem!$E$2:$G$181=300)),"")</f>
        <v/>
      </c>
      <c r="AO452" t="str">
        <f>IFERROR(SUMPRODUCT((Parfaites!$B452=[9]Sem!$C$2:$C$181)*([9]Sem!$E$2:$G$181=300)),"")</f>
        <v/>
      </c>
      <c r="AP452">
        <f>IFERROR(SUMPRODUCT((Parfaites!$B452=Sem.030!$C$2:$C$181)*(Sem.030!$E$2:$G$181=300)),"")</f>
        <v>0</v>
      </c>
      <c r="AQ452" t="str">
        <f>IFERROR(SUMPRODUCT((Parfaites!$B452=[8]Sem!$C$2:$C$181)*([8]Sem!$E$2:$G$181=300)),"")</f>
        <v/>
      </c>
      <c r="AR452" t="str">
        <f>IFERROR(SUMPRODUCT((Parfaites!$B452=[7]Sem!$C$2:$C$181)*([7]Sem!$E$2:$G$181=300)),"")</f>
        <v/>
      </c>
      <c r="AS452" t="str">
        <f>IFERROR(SUMPRODUCT((Parfaites!$B452=[6]Sem!$C$2:$C$181)*([6]Sem!$E$2:$G$181=300)),"")</f>
        <v/>
      </c>
      <c r="AT452">
        <f>IFERROR(SUMPRODUCT((Parfaites!$B452=Sem.034!$C$2:$C$181)*(Sem.034!$E$2:$G$181=300)),"")</f>
        <v>0</v>
      </c>
    </row>
    <row r="453" spans="1:46" x14ac:dyDescent="0.25">
      <c r="A453" s="73">
        <v>1450</v>
      </c>
      <c r="B453" s="135">
        <f>'Informations personnelles'!C453</f>
        <v>0</v>
      </c>
      <c r="C453" s="147">
        <f>SUMPRODUCT((Parfaites!B453='Abat-Neuf'!C$2:C$181)*('Abat-Neuf'!E$2:G$181=300))</f>
        <v>0</v>
      </c>
      <c r="D453" s="127">
        <f t="shared" si="7"/>
        <v>0</v>
      </c>
      <c r="E453" s="126">
        <f>IFERROR(C453*Données!$X$25+D453*Données!$X$23,"")</f>
        <v>0</v>
      </c>
      <c r="M453">
        <f>IFERROR(SUMPRODUCT((Parfaites!$B453=Sem.01!$C$2:$C$181)*(Sem.01!$E$2:$G$181=300)),"")</f>
        <v>0</v>
      </c>
      <c r="N453" t="str">
        <f>IFERROR(SUMPRODUCT((Parfaites!$B453=[1]Sem!$C$2:$C$181)*([1]Sem!$E$2:$G$181=300)),"")</f>
        <v/>
      </c>
      <c r="O453">
        <f>IFERROR(SUMPRODUCT((Parfaites!$B453=Sem.03!$C$2:$C$181)*(Sem.03!$E$2:$G$181=300)),"")</f>
        <v>0</v>
      </c>
      <c r="P453" t="str">
        <f>IFERROR(SUMPRODUCT((Parfaites!$B453=[2]Sem!$C$2:$C$181)*([2]Sem!$E$2:$G$181=300)),"")</f>
        <v/>
      </c>
      <c r="Q453" t="str">
        <f>IFERROR(SUMPRODUCT((Parfaites!$B453=[3]Sem!$C$2:$C$181)*([3]Sem!$E$2:$G$181=300)),"")</f>
        <v/>
      </c>
      <c r="R453" t="str">
        <f>IFERROR(SUMPRODUCT((Parfaites!$B453=[4]Sem!$C$2:$C$181)*([4]Sem!$E$2:$G$181=300)),"")</f>
        <v/>
      </c>
      <c r="S453" t="str">
        <f>IFERROR(SUMPRODUCT((Parfaites!$B453=[5]Sem!$C$2:$C$181)*([5]Sem!$E$2:$G$181=300)),"")</f>
        <v/>
      </c>
      <c r="T453" t="str">
        <f>IFERROR(SUMPRODUCT((Parfaites!$B453=[17]Sem!$C$2:$C$181)*([17]Sem!$E$2:$G$181=300)),"")</f>
        <v/>
      </c>
      <c r="U453" t="str">
        <f>IFERROR(SUMPRODUCT((Parfaites!$B453=[18]Sem!$C$2:$C$181)*([18]Sem!$E$2:$G$181=300)),"")</f>
        <v/>
      </c>
      <c r="V453" t="str">
        <f>IFERROR(SUMPRODUCT((Parfaites!$B453=[19]Sem!$C$2:$C$181)*([19]Sem!$E$2:$G$181=300)),"")</f>
        <v/>
      </c>
      <c r="W453" t="str">
        <f>IFERROR(SUMPRODUCT((Parfaites!$B453=[20]Sem!$C$2:$C$181)*([20]Sem!$E$2:$G$181=300)),"")</f>
        <v/>
      </c>
      <c r="X453" t="str">
        <f>IFERROR(SUMPRODUCT((Parfaites!$B453=[21]Sem!$C$2:$C$181)*([21]Sem!$E$2:$G$181=300)),"")</f>
        <v/>
      </c>
      <c r="Y453" t="str">
        <f>IFERROR(SUMPRODUCT((Parfaites!$B453=[22]Sem!$C$2:$C$181)*([22]Sem!$E$2:$G$181=300)),"")</f>
        <v/>
      </c>
      <c r="Z453" t="str">
        <f>IFERROR(SUMPRODUCT((Parfaites!$B453=[23]Sem!$C$2:$C$181)*([23]Sem!$E$2:$G$181=300)),"")</f>
        <v/>
      </c>
      <c r="AA453">
        <f>IFERROR(SUMPRODUCT((Parfaites!$B453=Sem.015!$C$2:$C$181)*(Sem.015!$E$2:$G$181=300)),"")</f>
        <v>0</v>
      </c>
      <c r="AB453" t="str">
        <f>IFERROR(SUMPRODUCT((Parfaites!$B453=[24]Sem!$C$2:$C$181)*([24]Sem!$E$2:$G$181=300)),"")</f>
        <v/>
      </c>
      <c r="AC453" t="str">
        <f>IFERROR(SUMPRODUCT((Parfaites!$B453=[25]Sem!$C$2:$C$181)*([25]Sem!$E$2:$G$181=300)),"")</f>
        <v/>
      </c>
      <c r="AD453" t="str">
        <f>IFERROR(SUMPRODUCT((Parfaites!$B453=[26]Sem!$C$2:$C$181)*([26]Sem!$E$2:$G$181=300)),"")</f>
        <v/>
      </c>
      <c r="AE453" t="str">
        <f>IFERROR(SUMPRODUCT((Parfaites!$B453=[27]Sem!$C$2:$C$181)*([27]Sem!$E$2:$G$181=300)),"")</f>
        <v/>
      </c>
      <c r="AF453" t="str">
        <f>IFERROR(SUMPRODUCT((Parfaites!$B453=[28]Sem!$C$2:$C$181)*([28]Sem!$E$2:$G$181=300)),"")</f>
        <v/>
      </c>
      <c r="AG453" t="str">
        <f>IFERROR(SUMPRODUCT((Parfaites!$B453=[29]Sem!$C$2:$C$181)*([29]Sem!$E$2:$G$181=300)),"")</f>
        <v/>
      </c>
      <c r="AH453" t="str">
        <f>IFERROR(SUMPRODUCT((Parfaites!$B453=[16]Sem!$C$2:$C$181)*([16]Sem!$E$2:$G$181=300)),"")</f>
        <v/>
      </c>
      <c r="AI453" t="str">
        <f>IFERROR(SUMPRODUCT((Parfaites!$B453=[15]Sem!$C$2:$C$181)*([15]Sem!$E$2:$G$181=300)),"")</f>
        <v/>
      </c>
      <c r="AJ453" t="str">
        <f>IFERROR(SUMPRODUCT((Parfaites!$B453=[14]Sem!$C$2:$C$181)*([14]Sem!$E$2:$G$181=300)),"")</f>
        <v/>
      </c>
      <c r="AK453" t="str">
        <f>IFERROR(SUMPRODUCT((Parfaites!$B453=[13]Sem!$C$2:$C$181)*([13]Sem!$E$2:$G$181=300)),"")</f>
        <v/>
      </c>
      <c r="AL453" t="str">
        <f>IFERROR(SUMPRODUCT((Parfaites!$B453=[12]Sem!$C$2:$C$181)*([12]Sem!$E$2:$G$181=300)),"")</f>
        <v/>
      </c>
      <c r="AM453" t="str">
        <f>IFERROR(SUMPRODUCT((Parfaites!$B453=[11]Sem!$C$2:$C$181)*([11]Sem!$E$2:$G$181=300)),"")</f>
        <v/>
      </c>
      <c r="AN453" t="str">
        <f>IFERROR(SUMPRODUCT((Parfaites!$B453=[10]Sem!$C$2:$C$181)*([10]Sem!$E$2:$G$181=300)),"")</f>
        <v/>
      </c>
      <c r="AO453" t="str">
        <f>IFERROR(SUMPRODUCT((Parfaites!$B453=[9]Sem!$C$2:$C$181)*([9]Sem!$E$2:$G$181=300)),"")</f>
        <v/>
      </c>
      <c r="AP453">
        <f>IFERROR(SUMPRODUCT((Parfaites!$B453=Sem.030!$C$2:$C$181)*(Sem.030!$E$2:$G$181=300)),"")</f>
        <v>0</v>
      </c>
      <c r="AQ453" t="str">
        <f>IFERROR(SUMPRODUCT((Parfaites!$B453=[8]Sem!$C$2:$C$181)*([8]Sem!$E$2:$G$181=300)),"")</f>
        <v/>
      </c>
      <c r="AR453" t="str">
        <f>IFERROR(SUMPRODUCT((Parfaites!$B453=[7]Sem!$C$2:$C$181)*([7]Sem!$E$2:$G$181=300)),"")</f>
        <v/>
      </c>
      <c r="AS453" t="str">
        <f>IFERROR(SUMPRODUCT((Parfaites!$B453=[6]Sem!$C$2:$C$181)*([6]Sem!$E$2:$G$181=300)),"")</f>
        <v/>
      </c>
      <c r="AT453">
        <f>IFERROR(SUMPRODUCT((Parfaites!$B453=Sem.034!$C$2:$C$181)*(Sem.034!$E$2:$G$181=300)),"")</f>
        <v>0</v>
      </c>
    </row>
    <row r="454" spans="1:46" x14ac:dyDescent="0.25">
      <c r="A454" s="73">
        <v>1451</v>
      </c>
      <c r="B454" s="135">
        <f>'Informations personnelles'!C454</f>
        <v>0</v>
      </c>
      <c r="C454" s="147">
        <f>SUMPRODUCT((Parfaites!B454='Abat-Neuf'!C$2:C$181)*('Abat-Neuf'!E$2:G$181=300))</f>
        <v>0</v>
      </c>
      <c r="D454" s="127">
        <f t="shared" si="7"/>
        <v>0</v>
      </c>
      <c r="E454" s="126">
        <f>IFERROR(C454*Données!$X$25+D454*Données!$X$23,"")</f>
        <v>0</v>
      </c>
      <c r="M454">
        <f>IFERROR(SUMPRODUCT((Parfaites!$B454=Sem.01!$C$2:$C$181)*(Sem.01!$E$2:$G$181=300)),"")</f>
        <v>0</v>
      </c>
      <c r="N454" t="str">
        <f>IFERROR(SUMPRODUCT((Parfaites!$B454=[1]Sem!$C$2:$C$181)*([1]Sem!$E$2:$G$181=300)),"")</f>
        <v/>
      </c>
      <c r="O454">
        <f>IFERROR(SUMPRODUCT((Parfaites!$B454=Sem.03!$C$2:$C$181)*(Sem.03!$E$2:$G$181=300)),"")</f>
        <v>0</v>
      </c>
      <c r="P454" t="str">
        <f>IFERROR(SUMPRODUCT((Parfaites!$B454=[2]Sem!$C$2:$C$181)*([2]Sem!$E$2:$G$181=300)),"")</f>
        <v/>
      </c>
      <c r="Q454" t="str">
        <f>IFERROR(SUMPRODUCT((Parfaites!$B454=[3]Sem!$C$2:$C$181)*([3]Sem!$E$2:$G$181=300)),"")</f>
        <v/>
      </c>
      <c r="R454" t="str">
        <f>IFERROR(SUMPRODUCT((Parfaites!$B454=[4]Sem!$C$2:$C$181)*([4]Sem!$E$2:$G$181=300)),"")</f>
        <v/>
      </c>
      <c r="S454" t="str">
        <f>IFERROR(SUMPRODUCT((Parfaites!$B454=[5]Sem!$C$2:$C$181)*([5]Sem!$E$2:$G$181=300)),"")</f>
        <v/>
      </c>
      <c r="T454" t="str">
        <f>IFERROR(SUMPRODUCT((Parfaites!$B454=[17]Sem!$C$2:$C$181)*([17]Sem!$E$2:$G$181=300)),"")</f>
        <v/>
      </c>
      <c r="U454" t="str">
        <f>IFERROR(SUMPRODUCT((Parfaites!$B454=[18]Sem!$C$2:$C$181)*([18]Sem!$E$2:$G$181=300)),"")</f>
        <v/>
      </c>
      <c r="V454" t="str">
        <f>IFERROR(SUMPRODUCT((Parfaites!$B454=[19]Sem!$C$2:$C$181)*([19]Sem!$E$2:$G$181=300)),"")</f>
        <v/>
      </c>
      <c r="W454" t="str">
        <f>IFERROR(SUMPRODUCT((Parfaites!$B454=[20]Sem!$C$2:$C$181)*([20]Sem!$E$2:$G$181=300)),"")</f>
        <v/>
      </c>
      <c r="X454" t="str">
        <f>IFERROR(SUMPRODUCT((Parfaites!$B454=[21]Sem!$C$2:$C$181)*([21]Sem!$E$2:$G$181=300)),"")</f>
        <v/>
      </c>
      <c r="Y454" t="str">
        <f>IFERROR(SUMPRODUCT((Parfaites!$B454=[22]Sem!$C$2:$C$181)*([22]Sem!$E$2:$G$181=300)),"")</f>
        <v/>
      </c>
      <c r="Z454" t="str">
        <f>IFERROR(SUMPRODUCT((Parfaites!$B454=[23]Sem!$C$2:$C$181)*([23]Sem!$E$2:$G$181=300)),"")</f>
        <v/>
      </c>
      <c r="AA454">
        <f>IFERROR(SUMPRODUCT((Parfaites!$B454=Sem.015!$C$2:$C$181)*(Sem.015!$E$2:$G$181=300)),"")</f>
        <v>0</v>
      </c>
      <c r="AB454" t="str">
        <f>IFERROR(SUMPRODUCT((Parfaites!$B454=[24]Sem!$C$2:$C$181)*([24]Sem!$E$2:$G$181=300)),"")</f>
        <v/>
      </c>
      <c r="AC454" t="str">
        <f>IFERROR(SUMPRODUCT((Parfaites!$B454=[25]Sem!$C$2:$C$181)*([25]Sem!$E$2:$G$181=300)),"")</f>
        <v/>
      </c>
      <c r="AD454" t="str">
        <f>IFERROR(SUMPRODUCT((Parfaites!$B454=[26]Sem!$C$2:$C$181)*([26]Sem!$E$2:$G$181=300)),"")</f>
        <v/>
      </c>
      <c r="AE454" t="str">
        <f>IFERROR(SUMPRODUCT((Parfaites!$B454=[27]Sem!$C$2:$C$181)*([27]Sem!$E$2:$G$181=300)),"")</f>
        <v/>
      </c>
      <c r="AF454" t="str">
        <f>IFERROR(SUMPRODUCT((Parfaites!$B454=[28]Sem!$C$2:$C$181)*([28]Sem!$E$2:$G$181=300)),"")</f>
        <v/>
      </c>
      <c r="AG454" t="str">
        <f>IFERROR(SUMPRODUCT((Parfaites!$B454=[29]Sem!$C$2:$C$181)*([29]Sem!$E$2:$G$181=300)),"")</f>
        <v/>
      </c>
      <c r="AH454" t="str">
        <f>IFERROR(SUMPRODUCT((Parfaites!$B454=[16]Sem!$C$2:$C$181)*([16]Sem!$E$2:$G$181=300)),"")</f>
        <v/>
      </c>
      <c r="AI454" t="str">
        <f>IFERROR(SUMPRODUCT((Parfaites!$B454=[15]Sem!$C$2:$C$181)*([15]Sem!$E$2:$G$181=300)),"")</f>
        <v/>
      </c>
      <c r="AJ454" t="str">
        <f>IFERROR(SUMPRODUCT((Parfaites!$B454=[14]Sem!$C$2:$C$181)*([14]Sem!$E$2:$G$181=300)),"")</f>
        <v/>
      </c>
      <c r="AK454" t="str">
        <f>IFERROR(SUMPRODUCT((Parfaites!$B454=[13]Sem!$C$2:$C$181)*([13]Sem!$E$2:$G$181=300)),"")</f>
        <v/>
      </c>
      <c r="AL454" t="str">
        <f>IFERROR(SUMPRODUCT((Parfaites!$B454=[12]Sem!$C$2:$C$181)*([12]Sem!$E$2:$G$181=300)),"")</f>
        <v/>
      </c>
      <c r="AM454" t="str">
        <f>IFERROR(SUMPRODUCT((Parfaites!$B454=[11]Sem!$C$2:$C$181)*([11]Sem!$E$2:$G$181=300)),"")</f>
        <v/>
      </c>
      <c r="AN454" t="str">
        <f>IFERROR(SUMPRODUCT((Parfaites!$B454=[10]Sem!$C$2:$C$181)*([10]Sem!$E$2:$G$181=300)),"")</f>
        <v/>
      </c>
      <c r="AO454" t="str">
        <f>IFERROR(SUMPRODUCT((Parfaites!$B454=[9]Sem!$C$2:$C$181)*([9]Sem!$E$2:$G$181=300)),"")</f>
        <v/>
      </c>
      <c r="AP454">
        <f>IFERROR(SUMPRODUCT((Parfaites!$B454=Sem.030!$C$2:$C$181)*(Sem.030!$E$2:$G$181=300)),"")</f>
        <v>0</v>
      </c>
      <c r="AQ454" t="str">
        <f>IFERROR(SUMPRODUCT((Parfaites!$B454=[8]Sem!$C$2:$C$181)*([8]Sem!$E$2:$G$181=300)),"")</f>
        <v/>
      </c>
      <c r="AR454" t="str">
        <f>IFERROR(SUMPRODUCT((Parfaites!$B454=[7]Sem!$C$2:$C$181)*([7]Sem!$E$2:$G$181=300)),"")</f>
        <v/>
      </c>
      <c r="AS454" t="str">
        <f>IFERROR(SUMPRODUCT((Parfaites!$B454=[6]Sem!$C$2:$C$181)*([6]Sem!$E$2:$G$181=300)),"")</f>
        <v/>
      </c>
      <c r="AT454">
        <f>IFERROR(SUMPRODUCT((Parfaites!$B454=Sem.034!$C$2:$C$181)*(Sem.034!$E$2:$G$181=300)),"")</f>
        <v>0</v>
      </c>
    </row>
    <row r="455" spans="1:46" x14ac:dyDescent="0.25">
      <c r="A455" s="73">
        <v>1452</v>
      </c>
      <c r="B455" s="135">
        <f>'Informations personnelles'!C455</f>
        <v>0</v>
      </c>
      <c r="C455" s="147">
        <f>SUMPRODUCT((Parfaites!B455='Abat-Neuf'!C$2:C$181)*('Abat-Neuf'!E$2:G$181=300))</f>
        <v>0</v>
      </c>
      <c r="D455" s="127">
        <f t="shared" si="7"/>
        <v>0</v>
      </c>
      <c r="E455" s="126">
        <f>IFERROR(C455*Données!$X$25+D455*Données!$X$23,"")</f>
        <v>0</v>
      </c>
      <c r="M455">
        <f>IFERROR(SUMPRODUCT((Parfaites!$B455=Sem.01!$C$2:$C$181)*(Sem.01!$E$2:$G$181=300)),"")</f>
        <v>0</v>
      </c>
      <c r="N455" t="str">
        <f>IFERROR(SUMPRODUCT((Parfaites!$B455=[1]Sem!$C$2:$C$181)*([1]Sem!$E$2:$G$181=300)),"")</f>
        <v/>
      </c>
      <c r="O455">
        <f>IFERROR(SUMPRODUCT((Parfaites!$B455=Sem.03!$C$2:$C$181)*(Sem.03!$E$2:$G$181=300)),"")</f>
        <v>0</v>
      </c>
      <c r="P455" t="str">
        <f>IFERROR(SUMPRODUCT((Parfaites!$B455=[2]Sem!$C$2:$C$181)*([2]Sem!$E$2:$G$181=300)),"")</f>
        <v/>
      </c>
      <c r="Q455" t="str">
        <f>IFERROR(SUMPRODUCT((Parfaites!$B455=[3]Sem!$C$2:$C$181)*([3]Sem!$E$2:$G$181=300)),"")</f>
        <v/>
      </c>
      <c r="R455" t="str">
        <f>IFERROR(SUMPRODUCT((Parfaites!$B455=[4]Sem!$C$2:$C$181)*([4]Sem!$E$2:$G$181=300)),"")</f>
        <v/>
      </c>
      <c r="S455" t="str">
        <f>IFERROR(SUMPRODUCT((Parfaites!$B455=[5]Sem!$C$2:$C$181)*([5]Sem!$E$2:$G$181=300)),"")</f>
        <v/>
      </c>
      <c r="T455" t="str">
        <f>IFERROR(SUMPRODUCT((Parfaites!$B455=[17]Sem!$C$2:$C$181)*([17]Sem!$E$2:$G$181=300)),"")</f>
        <v/>
      </c>
      <c r="U455" t="str">
        <f>IFERROR(SUMPRODUCT((Parfaites!$B455=[18]Sem!$C$2:$C$181)*([18]Sem!$E$2:$G$181=300)),"")</f>
        <v/>
      </c>
      <c r="V455" t="str">
        <f>IFERROR(SUMPRODUCT((Parfaites!$B455=[19]Sem!$C$2:$C$181)*([19]Sem!$E$2:$G$181=300)),"")</f>
        <v/>
      </c>
      <c r="W455" t="str">
        <f>IFERROR(SUMPRODUCT((Parfaites!$B455=[20]Sem!$C$2:$C$181)*([20]Sem!$E$2:$G$181=300)),"")</f>
        <v/>
      </c>
      <c r="X455" t="str">
        <f>IFERROR(SUMPRODUCT((Parfaites!$B455=[21]Sem!$C$2:$C$181)*([21]Sem!$E$2:$G$181=300)),"")</f>
        <v/>
      </c>
      <c r="Y455" t="str">
        <f>IFERROR(SUMPRODUCT((Parfaites!$B455=[22]Sem!$C$2:$C$181)*([22]Sem!$E$2:$G$181=300)),"")</f>
        <v/>
      </c>
      <c r="Z455" t="str">
        <f>IFERROR(SUMPRODUCT((Parfaites!$B455=[23]Sem!$C$2:$C$181)*([23]Sem!$E$2:$G$181=300)),"")</f>
        <v/>
      </c>
      <c r="AA455">
        <f>IFERROR(SUMPRODUCT((Parfaites!$B455=Sem.015!$C$2:$C$181)*(Sem.015!$E$2:$G$181=300)),"")</f>
        <v>0</v>
      </c>
      <c r="AB455" t="str">
        <f>IFERROR(SUMPRODUCT((Parfaites!$B455=[24]Sem!$C$2:$C$181)*([24]Sem!$E$2:$G$181=300)),"")</f>
        <v/>
      </c>
      <c r="AC455" t="str">
        <f>IFERROR(SUMPRODUCT((Parfaites!$B455=[25]Sem!$C$2:$C$181)*([25]Sem!$E$2:$G$181=300)),"")</f>
        <v/>
      </c>
      <c r="AD455" t="str">
        <f>IFERROR(SUMPRODUCT((Parfaites!$B455=[26]Sem!$C$2:$C$181)*([26]Sem!$E$2:$G$181=300)),"")</f>
        <v/>
      </c>
      <c r="AE455" t="str">
        <f>IFERROR(SUMPRODUCT((Parfaites!$B455=[27]Sem!$C$2:$C$181)*([27]Sem!$E$2:$G$181=300)),"")</f>
        <v/>
      </c>
      <c r="AF455" t="str">
        <f>IFERROR(SUMPRODUCT((Parfaites!$B455=[28]Sem!$C$2:$C$181)*([28]Sem!$E$2:$G$181=300)),"")</f>
        <v/>
      </c>
      <c r="AG455" t="str">
        <f>IFERROR(SUMPRODUCT((Parfaites!$B455=[29]Sem!$C$2:$C$181)*([29]Sem!$E$2:$G$181=300)),"")</f>
        <v/>
      </c>
      <c r="AH455" t="str">
        <f>IFERROR(SUMPRODUCT((Parfaites!$B455=[16]Sem!$C$2:$C$181)*([16]Sem!$E$2:$G$181=300)),"")</f>
        <v/>
      </c>
      <c r="AI455" t="str">
        <f>IFERROR(SUMPRODUCT((Parfaites!$B455=[15]Sem!$C$2:$C$181)*([15]Sem!$E$2:$G$181=300)),"")</f>
        <v/>
      </c>
      <c r="AJ455" t="str">
        <f>IFERROR(SUMPRODUCT((Parfaites!$B455=[14]Sem!$C$2:$C$181)*([14]Sem!$E$2:$G$181=300)),"")</f>
        <v/>
      </c>
      <c r="AK455" t="str">
        <f>IFERROR(SUMPRODUCT((Parfaites!$B455=[13]Sem!$C$2:$C$181)*([13]Sem!$E$2:$G$181=300)),"")</f>
        <v/>
      </c>
      <c r="AL455" t="str">
        <f>IFERROR(SUMPRODUCT((Parfaites!$B455=[12]Sem!$C$2:$C$181)*([12]Sem!$E$2:$G$181=300)),"")</f>
        <v/>
      </c>
      <c r="AM455" t="str">
        <f>IFERROR(SUMPRODUCT((Parfaites!$B455=[11]Sem!$C$2:$C$181)*([11]Sem!$E$2:$G$181=300)),"")</f>
        <v/>
      </c>
      <c r="AN455" t="str">
        <f>IFERROR(SUMPRODUCT((Parfaites!$B455=[10]Sem!$C$2:$C$181)*([10]Sem!$E$2:$G$181=300)),"")</f>
        <v/>
      </c>
      <c r="AO455" t="str">
        <f>IFERROR(SUMPRODUCT((Parfaites!$B455=[9]Sem!$C$2:$C$181)*([9]Sem!$E$2:$G$181=300)),"")</f>
        <v/>
      </c>
      <c r="AP455">
        <f>IFERROR(SUMPRODUCT((Parfaites!$B455=Sem.030!$C$2:$C$181)*(Sem.030!$E$2:$G$181=300)),"")</f>
        <v>0</v>
      </c>
      <c r="AQ455" t="str">
        <f>IFERROR(SUMPRODUCT((Parfaites!$B455=[8]Sem!$C$2:$C$181)*([8]Sem!$E$2:$G$181=300)),"")</f>
        <v/>
      </c>
      <c r="AR455" t="str">
        <f>IFERROR(SUMPRODUCT((Parfaites!$B455=[7]Sem!$C$2:$C$181)*([7]Sem!$E$2:$G$181=300)),"")</f>
        <v/>
      </c>
      <c r="AS455" t="str">
        <f>IFERROR(SUMPRODUCT((Parfaites!$B455=[6]Sem!$C$2:$C$181)*([6]Sem!$E$2:$G$181=300)),"")</f>
        <v/>
      </c>
      <c r="AT455">
        <f>IFERROR(SUMPRODUCT((Parfaites!$B455=Sem.034!$C$2:$C$181)*(Sem.034!$E$2:$G$181=300)),"")</f>
        <v>0</v>
      </c>
    </row>
    <row r="456" spans="1:46" x14ac:dyDescent="0.25">
      <c r="A456" s="73">
        <v>1453</v>
      </c>
      <c r="B456" s="135">
        <f>'Informations personnelles'!C456</f>
        <v>0</v>
      </c>
      <c r="C456" s="147">
        <f>SUMPRODUCT((Parfaites!B456='Abat-Neuf'!C$2:C$181)*('Abat-Neuf'!E$2:G$181=300))</f>
        <v>0</v>
      </c>
      <c r="D456" s="127">
        <f t="shared" si="7"/>
        <v>0</v>
      </c>
      <c r="E456" s="126">
        <f>IFERROR(C456*Données!$X$25+D456*Données!$X$23,"")</f>
        <v>0</v>
      </c>
      <c r="M456">
        <f>IFERROR(SUMPRODUCT((Parfaites!$B456=Sem.01!$C$2:$C$181)*(Sem.01!$E$2:$G$181=300)),"")</f>
        <v>0</v>
      </c>
      <c r="N456" t="str">
        <f>IFERROR(SUMPRODUCT((Parfaites!$B456=[1]Sem!$C$2:$C$181)*([1]Sem!$E$2:$G$181=300)),"")</f>
        <v/>
      </c>
      <c r="O456">
        <f>IFERROR(SUMPRODUCT((Parfaites!$B456=Sem.03!$C$2:$C$181)*(Sem.03!$E$2:$G$181=300)),"")</f>
        <v>0</v>
      </c>
      <c r="P456" t="str">
        <f>IFERROR(SUMPRODUCT((Parfaites!$B456=[2]Sem!$C$2:$C$181)*([2]Sem!$E$2:$G$181=300)),"")</f>
        <v/>
      </c>
      <c r="Q456" t="str">
        <f>IFERROR(SUMPRODUCT((Parfaites!$B456=[3]Sem!$C$2:$C$181)*([3]Sem!$E$2:$G$181=300)),"")</f>
        <v/>
      </c>
      <c r="R456" t="str">
        <f>IFERROR(SUMPRODUCT((Parfaites!$B456=[4]Sem!$C$2:$C$181)*([4]Sem!$E$2:$G$181=300)),"")</f>
        <v/>
      </c>
      <c r="S456" t="str">
        <f>IFERROR(SUMPRODUCT((Parfaites!$B456=[5]Sem!$C$2:$C$181)*([5]Sem!$E$2:$G$181=300)),"")</f>
        <v/>
      </c>
      <c r="T456" t="str">
        <f>IFERROR(SUMPRODUCT((Parfaites!$B456=[17]Sem!$C$2:$C$181)*([17]Sem!$E$2:$G$181=300)),"")</f>
        <v/>
      </c>
      <c r="U456" t="str">
        <f>IFERROR(SUMPRODUCT((Parfaites!$B456=[18]Sem!$C$2:$C$181)*([18]Sem!$E$2:$G$181=300)),"")</f>
        <v/>
      </c>
      <c r="V456" t="str">
        <f>IFERROR(SUMPRODUCT((Parfaites!$B456=[19]Sem!$C$2:$C$181)*([19]Sem!$E$2:$G$181=300)),"")</f>
        <v/>
      </c>
      <c r="W456" t="str">
        <f>IFERROR(SUMPRODUCT((Parfaites!$B456=[20]Sem!$C$2:$C$181)*([20]Sem!$E$2:$G$181=300)),"")</f>
        <v/>
      </c>
      <c r="X456" t="str">
        <f>IFERROR(SUMPRODUCT((Parfaites!$B456=[21]Sem!$C$2:$C$181)*([21]Sem!$E$2:$G$181=300)),"")</f>
        <v/>
      </c>
      <c r="Y456" t="str">
        <f>IFERROR(SUMPRODUCT((Parfaites!$B456=[22]Sem!$C$2:$C$181)*([22]Sem!$E$2:$G$181=300)),"")</f>
        <v/>
      </c>
      <c r="Z456" t="str">
        <f>IFERROR(SUMPRODUCT((Parfaites!$B456=[23]Sem!$C$2:$C$181)*([23]Sem!$E$2:$G$181=300)),"")</f>
        <v/>
      </c>
      <c r="AA456">
        <f>IFERROR(SUMPRODUCT((Parfaites!$B456=Sem.015!$C$2:$C$181)*(Sem.015!$E$2:$G$181=300)),"")</f>
        <v>0</v>
      </c>
      <c r="AB456" t="str">
        <f>IFERROR(SUMPRODUCT((Parfaites!$B456=[24]Sem!$C$2:$C$181)*([24]Sem!$E$2:$G$181=300)),"")</f>
        <v/>
      </c>
      <c r="AC456" t="str">
        <f>IFERROR(SUMPRODUCT((Parfaites!$B456=[25]Sem!$C$2:$C$181)*([25]Sem!$E$2:$G$181=300)),"")</f>
        <v/>
      </c>
      <c r="AD456" t="str">
        <f>IFERROR(SUMPRODUCT((Parfaites!$B456=[26]Sem!$C$2:$C$181)*([26]Sem!$E$2:$G$181=300)),"")</f>
        <v/>
      </c>
      <c r="AE456" t="str">
        <f>IFERROR(SUMPRODUCT((Parfaites!$B456=[27]Sem!$C$2:$C$181)*([27]Sem!$E$2:$G$181=300)),"")</f>
        <v/>
      </c>
      <c r="AF456" t="str">
        <f>IFERROR(SUMPRODUCT((Parfaites!$B456=[28]Sem!$C$2:$C$181)*([28]Sem!$E$2:$G$181=300)),"")</f>
        <v/>
      </c>
      <c r="AG456" t="str">
        <f>IFERROR(SUMPRODUCT((Parfaites!$B456=[29]Sem!$C$2:$C$181)*([29]Sem!$E$2:$G$181=300)),"")</f>
        <v/>
      </c>
      <c r="AH456" t="str">
        <f>IFERROR(SUMPRODUCT((Parfaites!$B456=[16]Sem!$C$2:$C$181)*([16]Sem!$E$2:$G$181=300)),"")</f>
        <v/>
      </c>
      <c r="AI456" t="str">
        <f>IFERROR(SUMPRODUCT((Parfaites!$B456=[15]Sem!$C$2:$C$181)*([15]Sem!$E$2:$G$181=300)),"")</f>
        <v/>
      </c>
      <c r="AJ456" t="str">
        <f>IFERROR(SUMPRODUCT((Parfaites!$B456=[14]Sem!$C$2:$C$181)*([14]Sem!$E$2:$G$181=300)),"")</f>
        <v/>
      </c>
      <c r="AK456" t="str">
        <f>IFERROR(SUMPRODUCT((Parfaites!$B456=[13]Sem!$C$2:$C$181)*([13]Sem!$E$2:$G$181=300)),"")</f>
        <v/>
      </c>
      <c r="AL456" t="str">
        <f>IFERROR(SUMPRODUCT((Parfaites!$B456=[12]Sem!$C$2:$C$181)*([12]Sem!$E$2:$G$181=300)),"")</f>
        <v/>
      </c>
      <c r="AM456" t="str">
        <f>IFERROR(SUMPRODUCT((Parfaites!$B456=[11]Sem!$C$2:$C$181)*([11]Sem!$E$2:$G$181=300)),"")</f>
        <v/>
      </c>
      <c r="AN456" t="str">
        <f>IFERROR(SUMPRODUCT((Parfaites!$B456=[10]Sem!$C$2:$C$181)*([10]Sem!$E$2:$G$181=300)),"")</f>
        <v/>
      </c>
      <c r="AO456" t="str">
        <f>IFERROR(SUMPRODUCT((Parfaites!$B456=[9]Sem!$C$2:$C$181)*([9]Sem!$E$2:$G$181=300)),"")</f>
        <v/>
      </c>
      <c r="AP456">
        <f>IFERROR(SUMPRODUCT((Parfaites!$B456=Sem.030!$C$2:$C$181)*(Sem.030!$E$2:$G$181=300)),"")</f>
        <v>0</v>
      </c>
      <c r="AQ456" t="str">
        <f>IFERROR(SUMPRODUCT((Parfaites!$B456=[8]Sem!$C$2:$C$181)*([8]Sem!$E$2:$G$181=300)),"")</f>
        <v/>
      </c>
      <c r="AR456" t="str">
        <f>IFERROR(SUMPRODUCT((Parfaites!$B456=[7]Sem!$C$2:$C$181)*([7]Sem!$E$2:$G$181=300)),"")</f>
        <v/>
      </c>
      <c r="AS456" t="str">
        <f>IFERROR(SUMPRODUCT((Parfaites!$B456=[6]Sem!$C$2:$C$181)*([6]Sem!$E$2:$G$181=300)),"")</f>
        <v/>
      </c>
      <c r="AT456">
        <f>IFERROR(SUMPRODUCT((Parfaites!$B456=Sem.034!$C$2:$C$181)*(Sem.034!$E$2:$G$181=300)),"")</f>
        <v>0</v>
      </c>
    </row>
    <row r="457" spans="1:46" x14ac:dyDescent="0.25">
      <c r="A457" s="73">
        <v>1454</v>
      </c>
      <c r="B457" s="135">
        <f>'Informations personnelles'!C457</f>
        <v>0</v>
      </c>
      <c r="C457" s="147">
        <f>SUMPRODUCT((Parfaites!B457='Abat-Neuf'!C$2:C$181)*('Abat-Neuf'!E$2:G$181=300))</f>
        <v>0</v>
      </c>
      <c r="D457" s="127">
        <f t="shared" si="7"/>
        <v>0</v>
      </c>
      <c r="E457" s="126">
        <f>IFERROR(C457*Données!$X$25+D457*Données!$X$23,"")</f>
        <v>0</v>
      </c>
      <c r="M457">
        <f>IFERROR(SUMPRODUCT((Parfaites!$B457=Sem.01!$C$2:$C$181)*(Sem.01!$E$2:$G$181=300)),"")</f>
        <v>0</v>
      </c>
      <c r="N457" t="str">
        <f>IFERROR(SUMPRODUCT((Parfaites!$B457=[1]Sem!$C$2:$C$181)*([1]Sem!$E$2:$G$181=300)),"")</f>
        <v/>
      </c>
      <c r="O457">
        <f>IFERROR(SUMPRODUCT((Parfaites!$B457=Sem.03!$C$2:$C$181)*(Sem.03!$E$2:$G$181=300)),"")</f>
        <v>0</v>
      </c>
      <c r="P457" t="str">
        <f>IFERROR(SUMPRODUCT((Parfaites!$B457=[2]Sem!$C$2:$C$181)*([2]Sem!$E$2:$G$181=300)),"")</f>
        <v/>
      </c>
      <c r="Q457" t="str">
        <f>IFERROR(SUMPRODUCT((Parfaites!$B457=[3]Sem!$C$2:$C$181)*([3]Sem!$E$2:$G$181=300)),"")</f>
        <v/>
      </c>
      <c r="R457" t="str">
        <f>IFERROR(SUMPRODUCT((Parfaites!$B457=[4]Sem!$C$2:$C$181)*([4]Sem!$E$2:$G$181=300)),"")</f>
        <v/>
      </c>
      <c r="S457" t="str">
        <f>IFERROR(SUMPRODUCT((Parfaites!$B457=[5]Sem!$C$2:$C$181)*([5]Sem!$E$2:$G$181=300)),"")</f>
        <v/>
      </c>
      <c r="T457" t="str">
        <f>IFERROR(SUMPRODUCT((Parfaites!$B457=[17]Sem!$C$2:$C$181)*([17]Sem!$E$2:$G$181=300)),"")</f>
        <v/>
      </c>
      <c r="U457" t="str">
        <f>IFERROR(SUMPRODUCT((Parfaites!$B457=[18]Sem!$C$2:$C$181)*([18]Sem!$E$2:$G$181=300)),"")</f>
        <v/>
      </c>
      <c r="V457" t="str">
        <f>IFERROR(SUMPRODUCT((Parfaites!$B457=[19]Sem!$C$2:$C$181)*([19]Sem!$E$2:$G$181=300)),"")</f>
        <v/>
      </c>
      <c r="W457" t="str">
        <f>IFERROR(SUMPRODUCT((Parfaites!$B457=[20]Sem!$C$2:$C$181)*([20]Sem!$E$2:$G$181=300)),"")</f>
        <v/>
      </c>
      <c r="X457" t="str">
        <f>IFERROR(SUMPRODUCT((Parfaites!$B457=[21]Sem!$C$2:$C$181)*([21]Sem!$E$2:$G$181=300)),"")</f>
        <v/>
      </c>
      <c r="Y457" t="str">
        <f>IFERROR(SUMPRODUCT((Parfaites!$B457=[22]Sem!$C$2:$C$181)*([22]Sem!$E$2:$G$181=300)),"")</f>
        <v/>
      </c>
      <c r="Z457" t="str">
        <f>IFERROR(SUMPRODUCT((Parfaites!$B457=[23]Sem!$C$2:$C$181)*([23]Sem!$E$2:$G$181=300)),"")</f>
        <v/>
      </c>
      <c r="AA457">
        <f>IFERROR(SUMPRODUCT((Parfaites!$B457=Sem.015!$C$2:$C$181)*(Sem.015!$E$2:$G$181=300)),"")</f>
        <v>0</v>
      </c>
      <c r="AB457" t="str">
        <f>IFERROR(SUMPRODUCT((Parfaites!$B457=[24]Sem!$C$2:$C$181)*([24]Sem!$E$2:$G$181=300)),"")</f>
        <v/>
      </c>
      <c r="AC457" t="str">
        <f>IFERROR(SUMPRODUCT((Parfaites!$B457=[25]Sem!$C$2:$C$181)*([25]Sem!$E$2:$G$181=300)),"")</f>
        <v/>
      </c>
      <c r="AD457" t="str">
        <f>IFERROR(SUMPRODUCT((Parfaites!$B457=[26]Sem!$C$2:$C$181)*([26]Sem!$E$2:$G$181=300)),"")</f>
        <v/>
      </c>
      <c r="AE457" t="str">
        <f>IFERROR(SUMPRODUCT((Parfaites!$B457=[27]Sem!$C$2:$C$181)*([27]Sem!$E$2:$G$181=300)),"")</f>
        <v/>
      </c>
      <c r="AF457" t="str">
        <f>IFERROR(SUMPRODUCT((Parfaites!$B457=[28]Sem!$C$2:$C$181)*([28]Sem!$E$2:$G$181=300)),"")</f>
        <v/>
      </c>
      <c r="AG457" t="str">
        <f>IFERROR(SUMPRODUCT((Parfaites!$B457=[29]Sem!$C$2:$C$181)*([29]Sem!$E$2:$G$181=300)),"")</f>
        <v/>
      </c>
      <c r="AH457" t="str">
        <f>IFERROR(SUMPRODUCT((Parfaites!$B457=[16]Sem!$C$2:$C$181)*([16]Sem!$E$2:$G$181=300)),"")</f>
        <v/>
      </c>
      <c r="AI457" t="str">
        <f>IFERROR(SUMPRODUCT((Parfaites!$B457=[15]Sem!$C$2:$C$181)*([15]Sem!$E$2:$G$181=300)),"")</f>
        <v/>
      </c>
      <c r="AJ457" t="str">
        <f>IFERROR(SUMPRODUCT((Parfaites!$B457=[14]Sem!$C$2:$C$181)*([14]Sem!$E$2:$G$181=300)),"")</f>
        <v/>
      </c>
      <c r="AK457" t="str">
        <f>IFERROR(SUMPRODUCT((Parfaites!$B457=[13]Sem!$C$2:$C$181)*([13]Sem!$E$2:$G$181=300)),"")</f>
        <v/>
      </c>
      <c r="AL457" t="str">
        <f>IFERROR(SUMPRODUCT((Parfaites!$B457=[12]Sem!$C$2:$C$181)*([12]Sem!$E$2:$G$181=300)),"")</f>
        <v/>
      </c>
      <c r="AM457" t="str">
        <f>IFERROR(SUMPRODUCT((Parfaites!$B457=[11]Sem!$C$2:$C$181)*([11]Sem!$E$2:$G$181=300)),"")</f>
        <v/>
      </c>
      <c r="AN457" t="str">
        <f>IFERROR(SUMPRODUCT((Parfaites!$B457=[10]Sem!$C$2:$C$181)*([10]Sem!$E$2:$G$181=300)),"")</f>
        <v/>
      </c>
      <c r="AO457" t="str">
        <f>IFERROR(SUMPRODUCT((Parfaites!$B457=[9]Sem!$C$2:$C$181)*([9]Sem!$E$2:$G$181=300)),"")</f>
        <v/>
      </c>
      <c r="AP457">
        <f>IFERROR(SUMPRODUCT((Parfaites!$B457=Sem.030!$C$2:$C$181)*(Sem.030!$E$2:$G$181=300)),"")</f>
        <v>0</v>
      </c>
      <c r="AQ457" t="str">
        <f>IFERROR(SUMPRODUCT((Parfaites!$B457=[8]Sem!$C$2:$C$181)*([8]Sem!$E$2:$G$181=300)),"")</f>
        <v/>
      </c>
      <c r="AR457" t="str">
        <f>IFERROR(SUMPRODUCT((Parfaites!$B457=[7]Sem!$C$2:$C$181)*([7]Sem!$E$2:$G$181=300)),"")</f>
        <v/>
      </c>
      <c r="AS457" t="str">
        <f>IFERROR(SUMPRODUCT((Parfaites!$B457=[6]Sem!$C$2:$C$181)*([6]Sem!$E$2:$G$181=300)),"")</f>
        <v/>
      </c>
      <c r="AT457">
        <f>IFERROR(SUMPRODUCT((Parfaites!$B457=Sem.034!$C$2:$C$181)*(Sem.034!$E$2:$G$181=300)),"")</f>
        <v>0</v>
      </c>
    </row>
    <row r="458" spans="1:46" x14ac:dyDescent="0.25">
      <c r="A458" s="73">
        <v>1455</v>
      </c>
      <c r="B458" s="135">
        <f>'Informations personnelles'!C458</f>
        <v>0</v>
      </c>
      <c r="C458" s="147">
        <f>SUMPRODUCT((Parfaites!B458='Abat-Neuf'!C$2:C$181)*('Abat-Neuf'!E$2:G$181=300))</f>
        <v>0</v>
      </c>
      <c r="D458" s="127">
        <f t="shared" si="7"/>
        <v>0</v>
      </c>
      <c r="E458" s="126">
        <f>IFERROR(C458*Données!$X$25+D458*Données!$X$23,"")</f>
        <v>0</v>
      </c>
      <c r="M458">
        <f>IFERROR(SUMPRODUCT((Parfaites!$B458=Sem.01!$C$2:$C$181)*(Sem.01!$E$2:$G$181=300)),"")</f>
        <v>0</v>
      </c>
      <c r="N458" t="str">
        <f>IFERROR(SUMPRODUCT((Parfaites!$B458=[1]Sem!$C$2:$C$181)*([1]Sem!$E$2:$G$181=300)),"")</f>
        <v/>
      </c>
      <c r="O458">
        <f>IFERROR(SUMPRODUCT((Parfaites!$B458=Sem.03!$C$2:$C$181)*(Sem.03!$E$2:$G$181=300)),"")</f>
        <v>0</v>
      </c>
      <c r="P458" t="str">
        <f>IFERROR(SUMPRODUCT((Parfaites!$B458=[2]Sem!$C$2:$C$181)*([2]Sem!$E$2:$G$181=300)),"")</f>
        <v/>
      </c>
      <c r="Q458" t="str">
        <f>IFERROR(SUMPRODUCT((Parfaites!$B458=[3]Sem!$C$2:$C$181)*([3]Sem!$E$2:$G$181=300)),"")</f>
        <v/>
      </c>
      <c r="R458" t="str">
        <f>IFERROR(SUMPRODUCT((Parfaites!$B458=[4]Sem!$C$2:$C$181)*([4]Sem!$E$2:$G$181=300)),"")</f>
        <v/>
      </c>
      <c r="S458" t="str">
        <f>IFERROR(SUMPRODUCT((Parfaites!$B458=[5]Sem!$C$2:$C$181)*([5]Sem!$E$2:$G$181=300)),"")</f>
        <v/>
      </c>
      <c r="T458" t="str">
        <f>IFERROR(SUMPRODUCT((Parfaites!$B458=[17]Sem!$C$2:$C$181)*([17]Sem!$E$2:$G$181=300)),"")</f>
        <v/>
      </c>
      <c r="U458" t="str">
        <f>IFERROR(SUMPRODUCT((Parfaites!$B458=[18]Sem!$C$2:$C$181)*([18]Sem!$E$2:$G$181=300)),"")</f>
        <v/>
      </c>
      <c r="V458" t="str">
        <f>IFERROR(SUMPRODUCT((Parfaites!$B458=[19]Sem!$C$2:$C$181)*([19]Sem!$E$2:$G$181=300)),"")</f>
        <v/>
      </c>
      <c r="W458" t="str">
        <f>IFERROR(SUMPRODUCT((Parfaites!$B458=[20]Sem!$C$2:$C$181)*([20]Sem!$E$2:$G$181=300)),"")</f>
        <v/>
      </c>
      <c r="X458" t="str">
        <f>IFERROR(SUMPRODUCT((Parfaites!$B458=[21]Sem!$C$2:$C$181)*([21]Sem!$E$2:$G$181=300)),"")</f>
        <v/>
      </c>
      <c r="Y458" t="str">
        <f>IFERROR(SUMPRODUCT((Parfaites!$B458=[22]Sem!$C$2:$C$181)*([22]Sem!$E$2:$G$181=300)),"")</f>
        <v/>
      </c>
      <c r="Z458" t="str">
        <f>IFERROR(SUMPRODUCT((Parfaites!$B458=[23]Sem!$C$2:$C$181)*([23]Sem!$E$2:$G$181=300)),"")</f>
        <v/>
      </c>
      <c r="AA458">
        <f>IFERROR(SUMPRODUCT((Parfaites!$B458=Sem.015!$C$2:$C$181)*(Sem.015!$E$2:$G$181=300)),"")</f>
        <v>0</v>
      </c>
      <c r="AB458" t="str">
        <f>IFERROR(SUMPRODUCT((Parfaites!$B458=[24]Sem!$C$2:$C$181)*([24]Sem!$E$2:$G$181=300)),"")</f>
        <v/>
      </c>
      <c r="AC458" t="str">
        <f>IFERROR(SUMPRODUCT((Parfaites!$B458=[25]Sem!$C$2:$C$181)*([25]Sem!$E$2:$G$181=300)),"")</f>
        <v/>
      </c>
      <c r="AD458" t="str">
        <f>IFERROR(SUMPRODUCT((Parfaites!$B458=[26]Sem!$C$2:$C$181)*([26]Sem!$E$2:$G$181=300)),"")</f>
        <v/>
      </c>
      <c r="AE458" t="str">
        <f>IFERROR(SUMPRODUCT((Parfaites!$B458=[27]Sem!$C$2:$C$181)*([27]Sem!$E$2:$G$181=300)),"")</f>
        <v/>
      </c>
      <c r="AF458" t="str">
        <f>IFERROR(SUMPRODUCT((Parfaites!$B458=[28]Sem!$C$2:$C$181)*([28]Sem!$E$2:$G$181=300)),"")</f>
        <v/>
      </c>
      <c r="AG458" t="str">
        <f>IFERROR(SUMPRODUCT((Parfaites!$B458=[29]Sem!$C$2:$C$181)*([29]Sem!$E$2:$G$181=300)),"")</f>
        <v/>
      </c>
      <c r="AH458" t="str">
        <f>IFERROR(SUMPRODUCT((Parfaites!$B458=[16]Sem!$C$2:$C$181)*([16]Sem!$E$2:$G$181=300)),"")</f>
        <v/>
      </c>
      <c r="AI458" t="str">
        <f>IFERROR(SUMPRODUCT((Parfaites!$B458=[15]Sem!$C$2:$C$181)*([15]Sem!$E$2:$G$181=300)),"")</f>
        <v/>
      </c>
      <c r="AJ458" t="str">
        <f>IFERROR(SUMPRODUCT((Parfaites!$B458=[14]Sem!$C$2:$C$181)*([14]Sem!$E$2:$G$181=300)),"")</f>
        <v/>
      </c>
      <c r="AK458" t="str">
        <f>IFERROR(SUMPRODUCT((Parfaites!$B458=[13]Sem!$C$2:$C$181)*([13]Sem!$E$2:$G$181=300)),"")</f>
        <v/>
      </c>
      <c r="AL458" t="str">
        <f>IFERROR(SUMPRODUCT((Parfaites!$B458=[12]Sem!$C$2:$C$181)*([12]Sem!$E$2:$G$181=300)),"")</f>
        <v/>
      </c>
      <c r="AM458" t="str">
        <f>IFERROR(SUMPRODUCT((Parfaites!$B458=[11]Sem!$C$2:$C$181)*([11]Sem!$E$2:$G$181=300)),"")</f>
        <v/>
      </c>
      <c r="AN458" t="str">
        <f>IFERROR(SUMPRODUCT((Parfaites!$B458=[10]Sem!$C$2:$C$181)*([10]Sem!$E$2:$G$181=300)),"")</f>
        <v/>
      </c>
      <c r="AO458" t="str">
        <f>IFERROR(SUMPRODUCT((Parfaites!$B458=[9]Sem!$C$2:$C$181)*([9]Sem!$E$2:$G$181=300)),"")</f>
        <v/>
      </c>
      <c r="AP458">
        <f>IFERROR(SUMPRODUCT((Parfaites!$B458=Sem.030!$C$2:$C$181)*(Sem.030!$E$2:$G$181=300)),"")</f>
        <v>0</v>
      </c>
      <c r="AQ458" t="str">
        <f>IFERROR(SUMPRODUCT((Parfaites!$B458=[8]Sem!$C$2:$C$181)*([8]Sem!$E$2:$G$181=300)),"")</f>
        <v/>
      </c>
      <c r="AR458" t="str">
        <f>IFERROR(SUMPRODUCT((Parfaites!$B458=[7]Sem!$C$2:$C$181)*([7]Sem!$E$2:$G$181=300)),"")</f>
        <v/>
      </c>
      <c r="AS458" t="str">
        <f>IFERROR(SUMPRODUCT((Parfaites!$B458=[6]Sem!$C$2:$C$181)*([6]Sem!$E$2:$G$181=300)),"")</f>
        <v/>
      </c>
      <c r="AT458">
        <f>IFERROR(SUMPRODUCT((Parfaites!$B458=Sem.034!$C$2:$C$181)*(Sem.034!$E$2:$G$181=300)),"")</f>
        <v>0</v>
      </c>
    </row>
    <row r="459" spans="1:46" x14ac:dyDescent="0.25">
      <c r="A459" s="73">
        <v>1456</v>
      </c>
      <c r="B459" s="135">
        <f>'Informations personnelles'!C459</f>
        <v>0</v>
      </c>
      <c r="C459" s="147">
        <f>SUMPRODUCT((Parfaites!B459='Abat-Neuf'!C$2:C$181)*('Abat-Neuf'!E$2:G$181=300))</f>
        <v>0</v>
      </c>
      <c r="D459" s="127">
        <f t="shared" si="7"/>
        <v>0</v>
      </c>
      <c r="E459" s="126">
        <f>IFERROR(C459*Données!$X$25+D459*Données!$X$23,"")</f>
        <v>0</v>
      </c>
      <c r="M459">
        <f>IFERROR(SUMPRODUCT((Parfaites!$B459=Sem.01!$C$2:$C$181)*(Sem.01!$E$2:$G$181=300)),"")</f>
        <v>0</v>
      </c>
      <c r="N459" t="str">
        <f>IFERROR(SUMPRODUCT((Parfaites!$B459=[1]Sem!$C$2:$C$181)*([1]Sem!$E$2:$G$181=300)),"")</f>
        <v/>
      </c>
      <c r="O459">
        <f>IFERROR(SUMPRODUCT((Parfaites!$B459=Sem.03!$C$2:$C$181)*(Sem.03!$E$2:$G$181=300)),"")</f>
        <v>0</v>
      </c>
      <c r="P459" t="str">
        <f>IFERROR(SUMPRODUCT((Parfaites!$B459=[2]Sem!$C$2:$C$181)*([2]Sem!$E$2:$G$181=300)),"")</f>
        <v/>
      </c>
      <c r="Q459" t="str">
        <f>IFERROR(SUMPRODUCT((Parfaites!$B459=[3]Sem!$C$2:$C$181)*([3]Sem!$E$2:$G$181=300)),"")</f>
        <v/>
      </c>
      <c r="R459" t="str">
        <f>IFERROR(SUMPRODUCT((Parfaites!$B459=[4]Sem!$C$2:$C$181)*([4]Sem!$E$2:$G$181=300)),"")</f>
        <v/>
      </c>
      <c r="S459" t="str">
        <f>IFERROR(SUMPRODUCT((Parfaites!$B459=[5]Sem!$C$2:$C$181)*([5]Sem!$E$2:$G$181=300)),"")</f>
        <v/>
      </c>
      <c r="T459" t="str">
        <f>IFERROR(SUMPRODUCT((Parfaites!$B459=[17]Sem!$C$2:$C$181)*([17]Sem!$E$2:$G$181=300)),"")</f>
        <v/>
      </c>
      <c r="U459" t="str">
        <f>IFERROR(SUMPRODUCT((Parfaites!$B459=[18]Sem!$C$2:$C$181)*([18]Sem!$E$2:$G$181=300)),"")</f>
        <v/>
      </c>
      <c r="V459" t="str">
        <f>IFERROR(SUMPRODUCT((Parfaites!$B459=[19]Sem!$C$2:$C$181)*([19]Sem!$E$2:$G$181=300)),"")</f>
        <v/>
      </c>
      <c r="W459" t="str">
        <f>IFERROR(SUMPRODUCT((Parfaites!$B459=[20]Sem!$C$2:$C$181)*([20]Sem!$E$2:$G$181=300)),"")</f>
        <v/>
      </c>
      <c r="X459" t="str">
        <f>IFERROR(SUMPRODUCT((Parfaites!$B459=[21]Sem!$C$2:$C$181)*([21]Sem!$E$2:$G$181=300)),"")</f>
        <v/>
      </c>
      <c r="Y459" t="str">
        <f>IFERROR(SUMPRODUCT((Parfaites!$B459=[22]Sem!$C$2:$C$181)*([22]Sem!$E$2:$G$181=300)),"")</f>
        <v/>
      </c>
      <c r="Z459" t="str">
        <f>IFERROR(SUMPRODUCT((Parfaites!$B459=[23]Sem!$C$2:$C$181)*([23]Sem!$E$2:$G$181=300)),"")</f>
        <v/>
      </c>
      <c r="AA459">
        <f>IFERROR(SUMPRODUCT((Parfaites!$B459=Sem.015!$C$2:$C$181)*(Sem.015!$E$2:$G$181=300)),"")</f>
        <v>0</v>
      </c>
      <c r="AB459" t="str">
        <f>IFERROR(SUMPRODUCT((Parfaites!$B459=[24]Sem!$C$2:$C$181)*([24]Sem!$E$2:$G$181=300)),"")</f>
        <v/>
      </c>
      <c r="AC459" t="str">
        <f>IFERROR(SUMPRODUCT((Parfaites!$B459=[25]Sem!$C$2:$C$181)*([25]Sem!$E$2:$G$181=300)),"")</f>
        <v/>
      </c>
      <c r="AD459" t="str">
        <f>IFERROR(SUMPRODUCT((Parfaites!$B459=[26]Sem!$C$2:$C$181)*([26]Sem!$E$2:$G$181=300)),"")</f>
        <v/>
      </c>
      <c r="AE459" t="str">
        <f>IFERROR(SUMPRODUCT((Parfaites!$B459=[27]Sem!$C$2:$C$181)*([27]Sem!$E$2:$G$181=300)),"")</f>
        <v/>
      </c>
      <c r="AF459" t="str">
        <f>IFERROR(SUMPRODUCT((Parfaites!$B459=[28]Sem!$C$2:$C$181)*([28]Sem!$E$2:$G$181=300)),"")</f>
        <v/>
      </c>
      <c r="AG459" t="str">
        <f>IFERROR(SUMPRODUCT((Parfaites!$B459=[29]Sem!$C$2:$C$181)*([29]Sem!$E$2:$G$181=300)),"")</f>
        <v/>
      </c>
      <c r="AH459" t="str">
        <f>IFERROR(SUMPRODUCT((Parfaites!$B459=[16]Sem!$C$2:$C$181)*([16]Sem!$E$2:$G$181=300)),"")</f>
        <v/>
      </c>
      <c r="AI459" t="str">
        <f>IFERROR(SUMPRODUCT((Parfaites!$B459=[15]Sem!$C$2:$C$181)*([15]Sem!$E$2:$G$181=300)),"")</f>
        <v/>
      </c>
      <c r="AJ459" t="str">
        <f>IFERROR(SUMPRODUCT((Parfaites!$B459=[14]Sem!$C$2:$C$181)*([14]Sem!$E$2:$G$181=300)),"")</f>
        <v/>
      </c>
      <c r="AK459" t="str">
        <f>IFERROR(SUMPRODUCT((Parfaites!$B459=[13]Sem!$C$2:$C$181)*([13]Sem!$E$2:$G$181=300)),"")</f>
        <v/>
      </c>
      <c r="AL459" t="str">
        <f>IFERROR(SUMPRODUCT((Parfaites!$B459=[12]Sem!$C$2:$C$181)*([12]Sem!$E$2:$G$181=300)),"")</f>
        <v/>
      </c>
      <c r="AM459" t="str">
        <f>IFERROR(SUMPRODUCT((Parfaites!$B459=[11]Sem!$C$2:$C$181)*([11]Sem!$E$2:$G$181=300)),"")</f>
        <v/>
      </c>
      <c r="AN459" t="str">
        <f>IFERROR(SUMPRODUCT((Parfaites!$B459=[10]Sem!$C$2:$C$181)*([10]Sem!$E$2:$G$181=300)),"")</f>
        <v/>
      </c>
      <c r="AO459" t="str">
        <f>IFERROR(SUMPRODUCT((Parfaites!$B459=[9]Sem!$C$2:$C$181)*([9]Sem!$E$2:$G$181=300)),"")</f>
        <v/>
      </c>
      <c r="AP459">
        <f>IFERROR(SUMPRODUCT((Parfaites!$B459=Sem.030!$C$2:$C$181)*(Sem.030!$E$2:$G$181=300)),"")</f>
        <v>0</v>
      </c>
      <c r="AQ459" t="str">
        <f>IFERROR(SUMPRODUCT((Parfaites!$B459=[8]Sem!$C$2:$C$181)*([8]Sem!$E$2:$G$181=300)),"")</f>
        <v/>
      </c>
      <c r="AR459" t="str">
        <f>IFERROR(SUMPRODUCT((Parfaites!$B459=[7]Sem!$C$2:$C$181)*([7]Sem!$E$2:$G$181=300)),"")</f>
        <v/>
      </c>
      <c r="AS459" t="str">
        <f>IFERROR(SUMPRODUCT((Parfaites!$B459=[6]Sem!$C$2:$C$181)*([6]Sem!$E$2:$G$181=300)),"")</f>
        <v/>
      </c>
      <c r="AT459">
        <f>IFERROR(SUMPRODUCT((Parfaites!$B459=Sem.034!$C$2:$C$181)*(Sem.034!$E$2:$G$181=300)),"")</f>
        <v>0</v>
      </c>
    </row>
    <row r="460" spans="1:46" x14ac:dyDescent="0.25">
      <c r="A460" s="73">
        <v>1457</v>
      </c>
      <c r="B460" s="135">
        <f>'Informations personnelles'!C460</f>
        <v>0</v>
      </c>
      <c r="C460" s="147">
        <f>SUMPRODUCT((Parfaites!B460='Abat-Neuf'!C$2:C$181)*('Abat-Neuf'!E$2:G$181=300))</f>
        <v>0</v>
      </c>
      <c r="D460" s="127">
        <f t="shared" si="7"/>
        <v>0</v>
      </c>
      <c r="E460" s="126">
        <f>IFERROR(C460*Données!$X$25+D460*Données!$X$23,"")</f>
        <v>0</v>
      </c>
      <c r="M460">
        <f>IFERROR(SUMPRODUCT((Parfaites!$B460=Sem.01!$C$2:$C$181)*(Sem.01!$E$2:$G$181=300)),"")</f>
        <v>0</v>
      </c>
      <c r="N460" t="str">
        <f>IFERROR(SUMPRODUCT((Parfaites!$B460=[1]Sem!$C$2:$C$181)*([1]Sem!$E$2:$G$181=300)),"")</f>
        <v/>
      </c>
      <c r="O460">
        <f>IFERROR(SUMPRODUCT((Parfaites!$B460=Sem.03!$C$2:$C$181)*(Sem.03!$E$2:$G$181=300)),"")</f>
        <v>0</v>
      </c>
      <c r="P460" t="str">
        <f>IFERROR(SUMPRODUCT((Parfaites!$B460=[2]Sem!$C$2:$C$181)*([2]Sem!$E$2:$G$181=300)),"")</f>
        <v/>
      </c>
      <c r="Q460" t="str">
        <f>IFERROR(SUMPRODUCT((Parfaites!$B460=[3]Sem!$C$2:$C$181)*([3]Sem!$E$2:$G$181=300)),"")</f>
        <v/>
      </c>
      <c r="R460" t="str">
        <f>IFERROR(SUMPRODUCT((Parfaites!$B460=[4]Sem!$C$2:$C$181)*([4]Sem!$E$2:$G$181=300)),"")</f>
        <v/>
      </c>
      <c r="S460" t="str">
        <f>IFERROR(SUMPRODUCT((Parfaites!$B460=[5]Sem!$C$2:$C$181)*([5]Sem!$E$2:$G$181=300)),"")</f>
        <v/>
      </c>
      <c r="T460" t="str">
        <f>IFERROR(SUMPRODUCT((Parfaites!$B460=[17]Sem!$C$2:$C$181)*([17]Sem!$E$2:$G$181=300)),"")</f>
        <v/>
      </c>
      <c r="U460" t="str">
        <f>IFERROR(SUMPRODUCT((Parfaites!$B460=[18]Sem!$C$2:$C$181)*([18]Sem!$E$2:$G$181=300)),"")</f>
        <v/>
      </c>
      <c r="V460" t="str">
        <f>IFERROR(SUMPRODUCT((Parfaites!$B460=[19]Sem!$C$2:$C$181)*([19]Sem!$E$2:$G$181=300)),"")</f>
        <v/>
      </c>
      <c r="W460" t="str">
        <f>IFERROR(SUMPRODUCT((Parfaites!$B460=[20]Sem!$C$2:$C$181)*([20]Sem!$E$2:$G$181=300)),"")</f>
        <v/>
      </c>
      <c r="X460" t="str">
        <f>IFERROR(SUMPRODUCT((Parfaites!$B460=[21]Sem!$C$2:$C$181)*([21]Sem!$E$2:$G$181=300)),"")</f>
        <v/>
      </c>
      <c r="Y460" t="str">
        <f>IFERROR(SUMPRODUCT((Parfaites!$B460=[22]Sem!$C$2:$C$181)*([22]Sem!$E$2:$G$181=300)),"")</f>
        <v/>
      </c>
      <c r="Z460" t="str">
        <f>IFERROR(SUMPRODUCT((Parfaites!$B460=[23]Sem!$C$2:$C$181)*([23]Sem!$E$2:$G$181=300)),"")</f>
        <v/>
      </c>
      <c r="AA460">
        <f>IFERROR(SUMPRODUCT((Parfaites!$B460=Sem.015!$C$2:$C$181)*(Sem.015!$E$2:$G$181=300)),"")</f>
        <v>0</v>
      </c>
      <c r="AB460" t="str">
        <f>IFERROR(SUMPRODUCT((Parfaites!$B460=[24]Sem!$C$2:$C$181)*([24]Sem!$E$2:$G$181=300)),"")</f>
        <v/>
      </c>
      <c r="AC460" t="str">
        <f>IFERROR(SUMPRODUCT((Parfaites!$B460=[25]Sem!$C$2:$C$181)*([25]Sem!$E$2:$G$181=300)),"")</f>
        <v/>
      </c>
      <c r="AD460" t="str">
        <f>IFERROR(SUMPRODUCT((Parfaites!$B460=[26]Sem!$C$2:$C$181)*([26]Sem!$E$2:$G$181=300)),"")</f>
        <v/>
      </c>
      <c r="AE460" t="str">
        <f>IFERROR(SUMPRODUCT((Parfaites!$B460=[27]Sem!$C$2:$C$181)*([27]Sem!$E$2:$G$181=300)),"")</f>
        <v/>
      </c>
      <c r="AF460" t="str">
        <f>IFERROR(SUMPRODUCT((Parfaites!$B460=[28]Sem!$C$2:$C$181)*([28]Sem!$E$2:$G$181=300)),"")</f>
        <v/>
      </c>
      <c r="AG460" t="str">
        <f>IFERROR(SUMPRODUCT((Parfaites!$B460=[29]Sem!$C$2:$C$181)*([29]Sem!$E$2:$G$181=300)),"")</f>
        <v/>
      </c>
      <c r="AH460" t="str">
        <f>IFERROR(SUMPRODUCT((Parfaites!$B460=[16]Sem!$C$2:$C$181)*([16]Sem!$E$2:$G$181=300)),"")</f>
        <v/>
      </c>
      <c r="AI460" t="str">
        <f>IFERROR(SUMPRODUCT((Parfaites!$B460=[15]Sem!$C$2:$C$181)*([15]Sem!$E$2:$G$181=300)),"")</f>
        <v/>
      </c>
      <c r="AJ460" t="str">
        <f>IFERROR(SUMPRODUCT((Parfaites!$B460=[14]Sem!$C$2:$C$181)*([14]Sem!$E$2:$G$181=300)),"")</f>
        <v/>
      </c>
      <c r="AK460" t="str">
        <f>IFERROR(SUMPRODUCT((Parfaites!$B460=[13]Sem!$C$2:$C$181)*([13]Sem!$E$2:$G$181=300)),"")</f>
        <v/>
      </c>
      <c r="AL460" t="str">
        <f>IFERROR(SUMPRODUCT((Parfaites!$B460=[12]Sem!$C$2:$C$181)*([12]Sem!$E$2:$G$181=300)),"")</f>
        <v/>
      </c>
      <c r="AM460" t="str">
        <f>IFERROR(SUMPRODUCT((Parfaites!$B460=[11]Sem!$C$2:$C$181)*([11]Sem!$E$2:$G$181=300)),"")</f>
        <v/>
      </c>
      <c r="AN460" t="str">
        <f>IFERROR(SUMPRODUCT((Parfaites!$B460=[10]Sem!$C$2:$C$181)*([10]Sem!$E$2:$G$181=300)),"")</f>
        <v/>
      </c>
      <c r="AO460" t="str">
        <f>IFERROR(SUMPRODUCT((Parfaites!$B460=[9]Sem!$C$2:$C$181)*([9]Sem!$E$2:$G$181=300)),"")</f>
        <v/>
      </c>
      <c r="AP460">
        <f>IFERROR(SUMPRODUCT((Parfaites!$B460=Sem.030!$C$2:$C$181)*(Sem.030!$E$2:$G$181=300)),"")</f>
        <v>0</v>
      </c>
      <c r="AQ460" t="str">
        <f>IFERROR(SUMPRODUCT((Parfaites!$B460=[8]Sem!$C$2:$C$181)*([8]Sem!$E$2:$G$181=300)),"")</f>
        <v/>
      </c>
      <c r="AR460" t="str">
        <f>IFERROR(SUMPRODUCT((Parfaites!$B460=[7]Sem!$C$2:$C$181)*([7]Sem!$E$2:$G$181=300)),"")</f>
        <v/>
      </c>
      <c r="AS460" t="str">
        <f>IFERROR(SUMPRODUCT((Parfaites!$B460=[6]Sem!$C$2:$C$181)*([6]Sem!$E$2:$G$181=300)),"")</f>
        <v/>
      </c>
      <c r="AT460">
        <f>IFERROR(SUMPRODUCT((Parfaites!$B460=Sem.034!$C$2:$C$181)*(Sem.034!$E$2:$G$181=300)),"")</f>
        <v>0</v>
      </c>
    </row>
    <row r="461" spans="1:46" x14ac:dyDescent="0.25">
      <c r="A461" s="73">
        <v>1458</v>
      </c>
      <c r="B461" s="135">
        <f>'Informations personnelles'!C461</f>
        <v>0</v>
      </c>
      <c r="C461" s="147">
        <f>SUMPRODUCT((Parfaites!B461='Abat-Neuf'!C$2:C$181)*('Abat-Neuf'!E$2:G$181=300))</f>
        <v>0</v>
      </c>
      <c r="D461" s="127">
        <f t="shared" si="7"/>
        <v>0</v>
      </c>
      <c r="E461" s="126">
        <f>IFERROR(C461*Données!$X$25+D461*Données!$X$23,"")</f>
        <v>0</v>
      </c>
      <c r="M461">
        <f>IFERROR(SUMPRODUCT((Parfaites!$B461=Sem.01!$C$2:$C$181)*(Sem.01!$E$2:$G$181=300)),"")</f>
        <v>0</v>
      </c>
      <c r="N461" t="str">
        <f>IFERROR(SUMPRODUCT((Parfaites!$B461=[1]Sem!$C$2:$C$181)*([1]Sem!$E$2:$G$181=300)),"")</f>
        <v/>
      </c>
      <c r="O461">
        <f>IFERROR(SUMPRODUCT((Parfaites!$B461=Sem.03!$C$2:$C$181)*(Sem.03!$E$2:$G$181=300)),"")</f>
        <v>0</v>
      </c>
      <c r="P461" t="str">
        <f>IFERROR(SUMPRODUCT((Parfaites!$B461=[2]Sem!$C$2:$C$181)*([2]Sem!$E$2:$G$181=300)),"")</f>
        <v/>
      </c>
      <c r="Q461" t="str">
        <f>IFERROR(SUMPRODUCT((Parfaites!$B461=[3]Sem!$C$2:$C$181)*([3]Sem!$E$2:$G$181=300)),"")</f>
        <v/>
      </c>
      <c r="R461" t="str">
        <f>IFERROR(SUMPRODUCT((Parfaites!$B461=[4]Sem!$C$2:$C$181)*([4]Sem!$E$2:$G$181=300)),"")</f>
        <v/>
      </c>
      <c r="S461" t="str">
        <f>IFERROR(SUMPRODUCT((Parfaites!$B461=[5]Sem!$C$2:$C$181)*([5]Sem!$E$2:$G$181=300)),"")</f>
        <v/>
      </c>
      <c r="T461" t="str">
        <f>IFERROR(SUMPRODUCT((Parfaites!$B461=[17]Sem!$C$2:$C$181)*([17]Sem!$E$2:$G$181=300)),"")</f>
        <v/>
      </c>
      <c r="U461" t="str">
        <f>IFERROR(SUMPRODUCT((Parfaites!$B461=[18]Sem!$C$2:$C$181)*([18]Sem!$E$2:$G$181=300)),"")</f>
        <v/>
      </c>
      <c r="V461" t="str">
        <f>IFERROR(SUMPRODUCT((Parfaites!$B461=[19]Sem!$C$2:$C$181)*([19]Sem!$E$2:$G$181=300)),"")</f>
        <v/>
      </c>
      <c r="W461" t="str">
        <f>IFERROR(SUMPRODUCT((Parfaites!$B461=[20]Sem!$C$2:$C$181)*([20]Sem!$E$2:$G$181=300)),"")</f>
        <v/>
      </c>
      <c r="X461" t="str">
        <f>IFERROR(SUMPRODUCT((Parfaites!$B461=[21]Sem!$C$2:$C$181)*([21]Sem!$E$2:$G$181=300)),"")</f>
        <v/>
      </c>
      <c r="Y461" t="str">
        <f>IFERROR(SUMPRODUCT((Parfaites!$B461=[22]Sem!$C$2:$C$181)*([22]Sem!$E$2:$G$181=300)),"")</f>
        <v/>
      </c>
      <c r="Z461" t="str">
        <f>IFERROR(SUMPRODUCT((Parfaites!$B461=[23]Sem!$C$2:$C$181)*([23]Sem!$E$2:$G$181=300)),"")</f>
        <v/>
      </c>
      <c r="AA461">
        <f>IFERROR(SUMPRODUCT((Parfaites!$B461=Sem.015!$C$2:$C$181)*(Sem.015!$E$2:$G$181=300)),"")</f>
        <v>0</v>
      </c>
      <c r="AB461" t="str">
        <f>IFERROR(SUMPRODUCT((Parfaites!$B461=[24]Sem!$C$2:$C$181)*([24]Sem!$E$2:$G$181=300)),"")</f>
        <v/>
      </c>
      <c r="AC461" t="str">
        <f>IFERROR(SUMPRODUCT((Parfaites!$B461=[25]Sem!$C$2:$C$181)*([25]Sem!$E$2:$G$181=300)),"")</f>
        <v/>
      </c>
      <c r="AD461" t="str">
        <f>IFERROR(SUMPRODUCT((Parfaites!$B461=[26]Sem!$C$2:$C$181)*([26]Sem!$E$2:$G$181=300)),"")</f>
        <v/>
      </c>
      <c r="AE461" t="str">
        <f>IFERROR(SUMPRODUCT((Parfaites!$B461=[27]Sem!$C$2:$C$181)*([27]Sem!$E$2:$G$181=300)),"")</f>
        <v/>
      </c>
      <c r="AF461" t="str">
        <f>IFERROR(SUMPRODUCT((Parfaites!$B461=[28]Sem!$C$2:$C$181)*([28]Sem!$E$2:$G$181=300)),"")</f>
        <v/>
      </c>
      <c r="AG461" t="str">
        <f>IFERROR(SUMPRODUCT((Parfaites!$B461=[29]Sem!$C$2:$C$181)*([29]Sem!$E$2:$G$181=300)),"")</f>
        <v/>
      </c>
      <c r="AH461" t="str">
        <f>IFERROR(SUMPRODUCT((Parfaites!$B461=[16]Sem!$C$2:$C$181)*([16]Sem!$E$2:$G$181=300)),"")</f>
        <v/>
      </c>
      <c r="AI461" t="str">
        <f>IFERROR(SUMPRODUCT((Parfaites!$B461=[15]Sem!$C$2:$C$181)*([15]Sem!$E$2:$G$181=300)),"")</f>
        <v/>
      </c>
      <c r="AJ461" t="str">
        <f>IFERROR(SUMPRODUCT((Parfaites!$B461=[14]Sem!$C$2:$C$181)*([14]Sem!$E$2:$G$181=300)),"")</f>
        <v/>
      </c>
      <c r="AK461" t="str">
        <f>IFERROR(SUMPRODUCT((Parfaites!$B461=[13]Sem!$C$2:$C$181)*([13]Sem!$E$2:$G$181=300)),"")</f>
        <v/>
      </c>
      <c r="AL461" t="str">
        <f>IFERROR(SUMPRODUCT((Parfaites!$B461=[12]Sem!$C$2:$C$181)*([12]Sem!$E$2:$G$181=300)),"")</f>
        <v/>
      </c>
      <c r="AM461" t="str">
        <f>IFERROR(SUMPRODUCT((Parfaites!$B461=[11]Sem!$C$2:$C$181)*([11]Sem!$E$2:$G$181=300)),"")</f>
        <v/>
      </c>
      <c r="AN461" t="str">
        <f>IFERROR(SUMPRODUCT((Parfaites!$B461=[10]Sem!$C$2:$C$181)*([10]Sem!$E$2:$G$181=300)),"")</f>
        <v/>
      </c>
      <c r="AO461" t="str">
        <f>IFERROR(SUMPRODUCT((Parfaites!$B461=[9]Sem!$C$2:$C$181)*([9]Sem!$E$2:$G$181=300)),"")</f>
        <v/>
      </c>
      <c r="AP461">
        <f>IFERROR(SUMPRODUCT((Parfaites!$B461=Sem.030!$C$2:$C$181)*(Sem.030!$E$2:$G$181=300)),"")</f>
        <v>0</v>
      </c>
      <c r="AQ461" t="str">
        <f>IFERROR(SUMPRODUCT((Parfaites!$B461=[8]Sem!$C$2:$C$181)*([8]Sem!$E$2:$G$181=300)),"")</f>
        <v/>
      </c>
      <c r="AR461" t="str">
        <f>IFERROR(SUMPRODUCT((Parfaites!$B461=[7]Sem!$C$2:$C$181)*([7]Sem!$E$2:$G$181=300)),"")</f>
        <v/>
      </c>
      <c r="AS461" t="str">
        <f>IFERROR(SUMPRODUCT((Parfaites!$B461=[6]Sem!$C$2:$C$181)*([6]Sem!$E$2:$G$181=300)),"")</f>
        <v/>
      </c>
      <c r="AT461">
        <f>IFERROR(SUMPRODUCT((Parfaites!$B461=Sem.034!$C$2:$C$181)*(Sem.034!$E$2:$G$181=300)),"")</f>
        <v>0</v>
      </c>
    </row>
    <row r="462" spans="1:46" x14ac:dyDescent="0.25">
      <c r="A462" s="73">
        <v>1459</v>
      </c>
      <c r="B462" s="135">
        <f>'Informations personnelles'!C462</f>
        <v>0</v>
      </c>
      <c r="C462" s="147">
        <f>SUMPRODUCT((Parfaites!B462='Abat-Neuf'!C$2:C$181)*('Abat-Neuf'!E$2:G$181=300))</f>
        <v>0</v>
      </c>
      <c r="D462" s="127">
        <f t="shared" si="7"/>
        <v>0</v>
      </c>
      <c r="E462" s="126">
        <f>IFERROR(C462*Données!$X$25+D462*Données!$X$23,"")</f>
        <v>0</v>
      </c>
      <c r="M462">
        <f>IFERROR(SUMPRODUCT((Parfaites!$B462=Sem.01!$C$2:$C$181)*(Sem.01!$E$2:$G$181=300)),"")</f>
        <v>0</v>
      </c>
      <c r="N462" t="str">
        <f>IFERROR(SUMPRODUCT((Parfaites!$B462=[1]Sem!$C$2:$C$181)*([1]Sem!$E$2:$G$181=300)),"")</f>
        <v/>
      </c>
      <c r="O462">
        <f>IFERROR(SUMPRODUCT((Parfaites!$B462=Sem.03!$C$2:$C$181)*(Sem.03!$E$2:$G$181=300)),"")</f>
        <v>0</v>
      </c>
      <c r="P462" t="str">
        <f>IFERROR(SUMPRODUCT((Parfaites!$B462=[2]Sem!$C$2:$C$181)*([2]Sem!$E$2:$G$181=300)),"")</f>
        <v/>
      </c>
      <c r="Q462" t="str">
        <f>IFERROR(SUMPRODUCT((Parfaites!$B462=[3]Sem!$C$2:$C$181)*([3]Sem!$E$2:$G$181=300)),"")</f>
        <v/>
      </c>
      <c r="R462" t="str">
        <f>IFERROR(SUMPRODUCT((Parfaites!$B462=[4]Sem!$C$2:$C$181)*([4]Sem!$E$2:$G$181=300)),"")</f>
        <v/>
      </c>
      <c r="S462" t="str">
        <f>IFERROR(SUMPRODUCT((Parfaites!$B462=[5]Sem!$C$2:$C$181)*([5]Sem!$E$2:$G$181=300)),"")</f>
        <v/>
      </c>
      <c r="T462" t="str">
        <f>IFERROR(SUMPRODUCT((Parfaites!$B462=[17]Sem!$C$2:$C$181)*([17]Sem!$E$2:$G$181=300)),"")</f>
        <v/>
      </c>
      <c r="U462" t="str">
        <f>IFERROR(SUMPRODUCT((Parfaites!$B462=[18]Sem!$C$2:$C$181)*([18]Sem!$E$2:$G$181=300)),"")</f>
        <v/>
      </c>
      <c r="V462" t="str">
        <f>IFERROR(SUMPRODUCT((Parfaites!$B462=[19]Sem!$C$2:$C$181)*([19]Sem!$E$2:$G$181=300)),"")</f>
        <v/>
      </c>
      <c r="W462" t="str">
        <f>IFERROR(SUMPRODUCT((Parfaites!$B462=[20]Sem!$C$2:$C$181)*([20]Sem!$E$2:$G$181=300)),"")</f>
        <v/>
      </c>
      <c r="X462" t="str">
        <f>IFERROR(SUMPRODUCT((Parfaites!$B462=[21]Sem!$C$2:$C$181)*([21]Sem!$E$2:$G$181=300)),"")</f>
        <v/>
      </c>
      <c r="Y462" t="str">
        <f>IFERROR(SUMPRODUCT((Parfaites!$B462=[22]Sem!$C$2:$C$181)*([22]Sem!$E$2:$G$181=300)),"")</f>
        <v/>
      </c>
      <c r="Z462" t="str">
        <f>IFERROR(SUMPRODUCT((Parfaites!$B462=[23]Sem!$C$2:$C$181)*([23]Sem!$E$2:$G$181=300)),"")</f>
        <v/>
      </c>
      <c r="AA462">
        <f>IFERROR(SUMPRODUCT((Parfaites!$B462=Sem.015!$C$2:$C$181)*(Sem.015!$E$2:$G$181=300)),"")</f>
        <v>0</v>
      </c>
      <c r="AB462" t="str">
        <f>IFERROR(SUMPRODUCT((Parfaites!$B462=[24]Sem!$C$2:$C$181)*([24]Sem!$E$2:$G$181=300)),"")</f>
        <v/>
      </c>
      <c r="AC462" t="str">
        <f>IFERROR(SUMPRODUCT((Parfaites!$B462=[25]Sem!$C$2:$C$181)*([25]Sem!$E$2:$G$181=300)),"")</f>
        <v/>
      </c>
      <c r="AD462" t="str">
        <f>IFERROR(SUMPRODUCT((Parfaites!$B462=[26]Sem!$C$2:$C$181)*([26]Sem!$E$2:$G$181=300)),"")</f>
        <v/>
      </c>
      <c r="AE462" t="str">
        <f>IFERROR(SUMPRODUCT((Parfaites!$B462=[27]Sem!$C$2:$C$181)*([27]Sem!$E$2:$G$181=300)),"")</f>
        <v/>
      </c>
      <c r="AF462" t="str">
        <f>IFERROR(SUMPRODUCT((Parfaites!$B462=[28]Sem!$C$2:$C$181)*([28]Sem!$E$2:$G$181=300)),"")</f>
        <v/>
      </c>
      <c r="AG462" t="str">
        <f>IFERROR(SUMPRODUCT((Parfaites!$B462=[29]Sem!$C$2:$C$181)*([29]Sem!$E$2:$G$181=300)),"")</f>
        <v/>
      </c>
      <c r="AH462" t="str">
        <f>IFERROR(SUMPRODUCT((Parfaites!$B462=[16]Sem!$C$2:$C$181)*([16]Sem!$E$2:$G$181=300)),"")</f>
        <v/>
      </c>
      <c r="AI462" t="str">
        <f>IFERROR(SUMPRODUCT((Parfaites!$B462=[15]Sem!$C$2:$C$181)*([15]Sem!$E$2:$G$181=300)),"")</f>
        <v/>
      </c>
      <c r="AJ462" t="str">
        <f>IFERROR(SUMPRODUCT((Parfaites!$B462=[14]Sem!$C$2:$C$181)*([14]Sem!$E$2:$G$181=300)),"")</f>
        <v/>
      </c>
      <c r="AK462" t="str">
        <f>IFERROR(SUMPRODUCT((Parfaites!$B462=[13]Sem!$C$2:$C$181)*([13]Sem!$E$2:$G$181=300)),"")</f>
        <v/>
      </c>
      <c r="AL462" t="str">
        <f>IFERROR(SUMPRODUCT((Parfaites!$B462=[12]Sem!$C$2:$C$181)*([12]Sem!$E$2:$G$181=300)),"")</f>
        <v/>
      </c>
      <c r="AM462" t="str">
        <f>IFERROR(SUMPRODUCT((Parfaites!$B462=[11]Sem!$C$2:$C$181)*([11]Sem!$E$2:$G$181=300)),"")</f>
        <v/>
      </c>
      <c r="AN462" t="str">
        <f>IFERROR(SUMPRODUCT((Parfaites!$B462=[10]Sem!$C$2:$C$181)*([10]Sem!$E$2:$G$181=300)),"")</f>
        <v/>
      </c>
      <c r="AO462" t="str">
        <f>IFERROR(SUMPRODUCT((Parfaites!$B462=[9]Sem!$C$2:$C$181)*([9]Sem!$E$2:$G$181=300)),"")</f>
        <v/>
      </c>
      <c r="AP462">
        <f>IFERROR(SUMPRODUCT((Parfaites!$B462=Sem.030!$C$2:$C$181)*(Sem.030!$E$2:$G$181=300)),"")</f>
        <v>0</v>
      </c>
      <c r="AQ462" t="str">
        <f>IFERROR(SUMPRODUCT((Parfaites!$B462=[8]Sem!$C$2:$C$181)*([8]Sem!$E$2:$G$181=300)),"")</f>
        <v/>
      </c>
      <c r="AR462" t="str">
        <f>IFERROR(SUMPRODUCT((Parfaites!$B462=[7]Sem!$C$2:$C$181)*([7]Sem!$E$2:$G$181=300)),"")</f>
        <v/>
      </c>
      <c r="AS462" t="str">
        <f>IFERROR(SUMPRODUCT((Parfaites!$B462=[6]Sem!$C$2:$C$181)*([6]Sem!$E$2:$G$181=300)),"")</f>
        <v/>
      </c>
      <c r="AT462">
        <f>IFERROR(SUMPRODUCT((Parfaites!$B462=Sem.034!$C$2:$C$181)*(Sem.034!$E$2:$G$181=300)),"")</f>
        <v>0</v>
      </c>
    </row>
    <row r="463" spans="1:46" x14ac:dyDescent="0.25">
      <c r="A463" s="73">
        <v>1460</v>
      </c>
      <c r="B463" s="135">
        <f>'Informations personnelles'!C463</f>
        <v>0</v>
      </c>
      <c r="C463" s="147">
        <f>SUMPRODUCT((Parfaites!B463='Abat-Neuf'!C$2:C$181)*('Abat-Neuf'!E$2:G$181=300))</f>
        <v>0</v>
      </c>
      <c r="D463" s="127">
        <f t="shared" si="7"/>
        <v>0</v>
      </c>
      <c r="E463" s="126">
        <f>IFERROR(C463*Données!$X$25+D463*Données!$X$23,"")</f>
        <v>0</v>
      </c>
      <c r="M463">
        <f>IFERROR(SUMPRODUCT((Parfaites!$B463=Sem.01!$C$2:$C$181)*(Sem.01!$E$2:$G$181=300)),"")</f>
        <v>0</v>
      </c>
      <c r="N463" t="str">
        <f>IFERROR(SUMPRODUCT((Parfaites!$B463=[1]Sem!$C$2:$C$181)*([1]Sem!$E$2:$G$181=300)),"")</f>
        <v/>
      </c>
      <c r="O463">
        <f>IFERROR(SUMPRODUCT((Parfaites!$B463=Sem.03!$C$2:$C$181)*(Sem.03!$E$2:$G$181=300)),"")</f>
        <v>0</v>
      </c>
      <c r="P463" t="str">
        <f>IFERROR(SUMPRODUCT((Parfaites!$B463=[2]Sem!$C$2:$C$181)*([2]Sem!$E$2:$G$181=300)),"")</f>
        <v/>
      </c>
      <c r="Q463" t="str">
        <f>IFERROR(SUMPRODUCT((Parfaites!$B463=[3]Sem!$C$2:$C$181)*([3]Sem!$E$2:$G$181=300)),"")</f>
        <v/>
      </c>
      <c r="R463" t="str">
        <f>IFERROR(SUMPRODUCT((Parfaites!$B463=[4]Sem!$C$2:$C$181)*([4]Sem!$E$2:$G$181=300)),"")</f>
        <v/>
      </c>
      <c r="S463" t="str">
        <f>IFERROR(SUMPRODUCT((Parfaites!$B463=[5]Sem!$C$2:$C$181)*([5]Sem!$E$2:$G$181=300)),"")</f>
        <v/>
      </c>
      <c r="T463" t="str">
        <f>IFERROR(SUMPRODUCT((Parfaites!$B463=[17]Sem!$C$2:$C$181)*([17]Sem!$E$2:$G$181=300)),"")</f>
        <v/>
      </c>
      <c r="U463" t="str">
        <f>IFERROR(SUMPRODUCT((Parfaites!$B463=[18]Sem!$C$2:$C$181)*([18]Sem!$E$2:$G$181=300)),"")</f>
        <v/>
      </c>
      <c r="V463" t="str">
        <f>IFERROR(SUMPRODUCT((Parfaites!$B463=[19]Sem!$C$2:$C$181)*([19]Sem!$E$2:$G$181=300)),"")</f>
        <v/>
      </c>
      <c r="W463" t="str">
        <f>IFERROR(SUMPRODUCT((Parfaites!$B463=[20]Sem!$C$2:$C$181)*([20]Sem!$E$2:$G$181=300)),"")</f>
        <v/>
      </c>
      <c r="X463" t="str">
        <f>IFERROR(SUMPRODUCT((Parfaites!$B463=[21]Sem!$C$2:$C$181)*([21]Sem!$E$2:$G$181=300)),"")</f>
        <v/>
      </c>
      <c r="Y463" t="str">
        <f>IFERROR(SUMPRODUCT((Parfaites!$B463=[22]Sem!$C$2:$C$181)*([22]Sem!$E$2:$G$181=300)),"")</f>
        <v/>
      </c>
      <c r="Z463" t="str">
        <f>IFERROR(SUMPRODUCT((Parfaites!$B463=[23]Sem!$C$2:$C$181)*([23]Sem!$E$2:$G$181=300)),"")</f>
        <v/>
      </c>
      <c r="AA463">
        <f>IFERROR(SUMPRODUCT((Parfaites!$B463=Sem.015!$C$2:$C$181)*(Sem.015!$E$2:$G$181=300)),"")</f>
        <v>0</v>
      </c>
      <c r="AB463" t="str">
        <f>IFERROR(SUMPRODUCT((Parfaites!$B463=[24]Sem!$C$2:$C$181)*([24]Sem!$E$2:$G$181=300)),"")</f>
        <v/>
      </c>
      <c r="AC463" t="str">
        <f>IFERROR(SUMPRODUCT((Parfaites!$B463=[25]Sem!$C$2:$C$181)*([25]Sem!$E$2:$G$181=300)),"")</f>
        <v/>
      </c>
      <c r="AD463" t="str">
        <f>IFERROR(SUMPRODUCT((Parfaites!$B463=[26]Sem!$C$2:$C$181)*([26]Sem!$E$2:$G$181=300)),"")</f>
        <v/>
      </c>
      <c r="AE463" t="str">
        <f>IFERROR(SUMPRODUCT((Parfaites!$B463=[27]Sem!$C$2:$C$181)*([27]Sem!$E$2:$G$181=300)),"")</f>
        <v/>
      </c>
      <c r="AF463" t="str">
        <f>IFERROR(SUMPRODUCT((Parfaites!$B463=[28]Sem!$C$2:$C$181)*([28]Sem!$E$2:$G$181=300)),"")</f>
        <v/>
      </c>
      <c r="AG463" t="str">
        <f>IFERROR(SUMPRODUCT((Parfaites!$B463=[29]Sem!$C$2:$C$181)*([29]Sem!$E$2:$G$181=300)),"")</f>
        <v/>
      </c>
      <c r="AH463" t="str">
        <f>IFERROR(SUMPRODUCT((Parfaites!$B463=[16]Sem!$C$2:$C$181)*([16]Sem!$E$2:$G$181=300)),"")</f>
        <v/>
      </c>
      <c r="AI463" t="str">
        <f>IFERROR(SUMPRODUCT((Parfaites!$B463=[15]Sem!$C$2:$C$181)*([15]Sem!$E$2:$G$181=300)),"")</f>
        <v/>
      </c>
      <c r="AJ463" t="str">
        <f>IFERROR(SUMPRODUCT((Parfaites!$B463=[14]Sem!$C$2:$C$181)*([14]Sem!$E$2:$G$181=300)),"")</f>
        <v/>
      </c>
      <c r="AK463" t="str">
        <f>IFERROR(SUMPRODUCT((Parfaites!$B463=[13]Sem!$C$2:$C$181)*([13]Sem!$E$2:$G$181=300)),"")</f>
        <v/>
      </c>
      <c r="AL463" t="str">
        <f>IFERROR(SUMPRODUCT((Parfaites!$B463=[12]Sem!$C$2:$C$181)*([12]Sem!$E$2:$G$181=300)),"")</f>
        <v/>
      </c>
      <c r="AM463" t="str">
        <f>IFERROR(SUMPRODUCT((Parfaites!$B463=[11]Sem!$C$2:$C$181)*([11]Sem!$E$2:$G$181=300)),"")</f>
        <v/>
      </c>
      <c r="AN463" t="str">
        <f>IFERROR(SUMPRODUCT((Parfaites!$B463=[10]Sem!$C$2:$C$181)*([10]Sem!$E$2:$G$181=300)),"")</f>
        <v/>
      </c>
      <c r="AO463" t="str">
        <f>IFERROR(SUMPRODUCT((Parfaites!$B463=[9]Sem!$C$2:$C$181)*([9]Sem!$E$2:$G$181=300)),"")</f>
        <v/>
      </c>
      <c r="AP463">
        <f>IFERROR(SUMPRODUCT((Parfaites!$B463=Sem.030!$C$2:$C$181)*(Sem.030!$E$2:$G$181=300)),"")</f>
        <v>0</v>
      </c>
      <c r="AQ463" t="str">
        <f>IFERROR(SUMPRODUCT((Parfaites!$B463=[8]Sem!$C$2:$C$181)*([8]Sem!$E$2:$G$181=300)),"")</f>
        <v/>
      </c>
      <c r="AR463" t="str">
        <f>IFERROR(SUMPRODUCT((Parfaites!$B463=[7]Sem!$C$2:$C$181)*([7]Sem!$E$2:$G$181=300)),"")</f>
        <v/>
      </c>
      <c r="AS463" t="str">
        <f>IFERROR(SUMPRODUCT((Parfaites!$B463=[6]Sem!$C$2:$C$181)*([6]Sem!$E$2:$G$181=300)),"")</f>
        <v/>
      </c>
      <c r="AT463">
        <f>IFERROR(SUMPRODUCT((Parfaites!$B463=Sem.034!$C$2:$C$181)*(Sem.034!$E$2:$G$181=300)),"")</f>
        <v>0</v>
      </c>
    </row>
    <row r="464" spans="1:46" x14ac:dyDescent="0.25">
      <c r="A464" s="73">
        <v>1461</v>
      </c>
      <c r="B464" s="135">
        <f>'Informations personnelles'!C464</f>
        <v>0</v>
      </c>
      <c r="C464" s="147">
        <f>SUMPRODUCT((Parfaites!B464='Abat-Neuf'!C$2:C$181)*('Abat-Neuf'!E$2:G$181=300))</f>
        <v>0</v>
      </c>
      <c r="D464" s="127">
        <f t="shared" si="7"/>
        <v>0</v>
      </c>
      <c r="E464" s="126">
        <f>IFERROR(C464*Données!$X$25+D464*Données!$X$23,"")</f>
        <v>0</v>
      </c>
      <c r="M464">
        <f>IFERROR(SUMPRODUCT((Parfaites!$B464=Sem.01!$C$2:$C$181)*(Sem.01!$E$2:$G$181=300)),"")</f>
        <v>0</v>
      </c>
      <c r="N464" t="str">
        <f>IFERROR(SUMPRODUCT((Parfaites!$B464=[1]Sem!$C$2:$C$181)*([1]Sem!$E$2:$G$181=300)),"")</f>
        <v/>
      </c>
      <c r="O464">
        <f>IFERROR(SUMPRODUCT((Parfaites!$B464=Sem.03!$C$2:$C$181)*(Sem.03!$E$2:$G$181=300)),"")</f>
        <v>0</v>
      </c>
      <c r="P464" t="str">
        <f>IFERROR(SUMPRODUCT((Parfaites!$B464=[2]Sem!$C$2:$C$181)*([2]Sem!$E$2:$G$181=300)),"")</f>
        <v/>
      </c>
      <c r="Q464" t="str">
        <f>IFERROR(SUMPRODUCT((Parfaites!$B464=[3]Sem!$C$2:$C$181)*([3]Sem!$E$2:$G$181=300)),"")</f>
        <v/>
      </c>
      <c r="R464" t="str">
        <f>IFERROR(SUMPRODUCT((Parfaites!$B464=[4]Sem!$C$2:$C$181)*([4]Sem!$E$2:$G$181=300)),"")</f>
        <v/>
      </c>
      <c r="S464" t="str">
        <f>IFERROR(SUMPRODUCT((Parfaites!$B464=[5]Sem!$C$2:$C$181)*([5]Sem!$E$2:$G$181=300)),"")</f>
        <v/>
      </c>
      <c r="T464" t="str">
        <f>IFERROR(SUMPRODUCT((Parfaites!$B464=[17]Sem!$C$2:$C$181)*([17]Sem!$E$2:$G$181=300)),"")</f>
        <v/>
      </c>
      <c r="U464" t="str">
        <f>IFERROR(SUMPRODUCT((Parfaites!$B464=[18]Sem!$C$2:$C$181)*([18]Sem!$E$2:$G$181=300)),"")</f>
        <v/>
      </c>
      <c r="V464" t="str">
        <f>IFERROR(SUMPRODUCT((Parfaites!$B464=[19]Sem!$C$2:$C$181)*([19]Sem!$E$2:$G$181=300)),"")</f>
        <v/>
      </c>
      <c r="W464" t="str">
        <f>IFERROR(SUMPRODUCT((Parfaites!$B464=[20]Sem!$C$2:$C$181)*([20]Sem!$E$2:$G$181=300)),"")</f>
        <v/>
      </c>
      <c r="X464" t="str">
        <f>IFERROR(SUMPRODUCT((Parfaites!$B464=[21]Sem!$C$2:$C$181)*([21]Sem!$E$2:$G$181=300)),"")</f>
        <v/>
      </c>
      <c r="Y464" t="str">
        <f>IFERROR(SUMPRODUCT((Parfaites!$B464=[22]Sem!$C$2:$C$181)*([22]Sem!$E$2:$G$181=300)),"")</f>
        <v/>
      </c>
      <c r="Z464" t="str">
        <f>IFERROR(SUMPRODUCT((Parfaites!$B464=[23]Sem!$C$2:$C$181)*([23]Sem!$E$2:$G$181=300)),"")</f>
        <v/>
      </c>
      <c r="AA464">
        <f>IFERROR(SUMPRODUCT((Parfaites!$B464=Sem.015!$C$2:$C$181)*(Sem.015!$E$2:$G$181=300)),"")</f>
        <v>0</v>
      </c>
      <c r="AB464" t="str">
        <f>IFERROR(SUMPRODUCT((Parfaites!$B464=[24]Sem!$C$2:$C$181)*([24]Sem!$E$2:$G$181=300)),"")</f>
        <v/>
      </c>
      <c r="AC464" t="str">
        <f>IFERROR(SUMPRODUCT((Parfaites!$B464=[25]Sem!$C$2:$C$181)*([25]Sem!$E$2:$G$181=300)),"")</f>
        <v/>
      </c>
      <c r="AD464" t="str">
        <f>IFERROR(SUMPRODUCT((Parfaites!$B464=[26]Sem!$C$2:$C$181)*([26]Sem!$E$2:$G$181=300)),"")</f>
        <v/>
      </c>
      <c r="AE464" t="str">
        <f>IFERROR(SUMPRODUCT((Parfaites!$B464=[27]Sem!$C$2:$C$181)*([27]Sem!$E$2:$G$181=300)),"")</f>
        <v/>
      </c>
      <c r="AF464" t="str">
        <f>IFERROR(SUMPRODUCT((Parfaites!$B464=[28]Sem!$C$2:$C$181)*([28]Sem!$E$2:$G$181=300)),"")</f>
        <v/>
      </c>
      <c r="AG464" t="str">
        <f>IFERROR(SUMPRODUCT((Parfaites!$B464=[29]Sem!$C$2:$C$181)*([29]Sem!$E$2:$G$181=300)),"")</f>
        <v/>
      </c>
      <c r="AH464" t="str">
        <f>IFERROR(SUMPRODUCT((Parfaites!$B464=[16]Sem!$C$2:$C$181)*([16]Sem!$E$2:$G$181=300)),"")</f>
        <v/>
      </c>
      <c r="AI464" t="str">
        <f>IFERROR(SUMPRODUCT((Parfaites!$B464=[15]Sem!$C$2:$C$181)*([15]Sem!$E$2:$G$181=300)),"")</f>
        <v/>
      </c>
      <c r="AJ464" t="str">
        <f>IFERROR(SUMPRODUCT((Parfaites!$B464=[14]Sem!$C$2:$C$181)*([14]Sem!$E$2:$G$181=300)),"")</f>
        <v/>
      </c>
      <c r="AK464" t="str">
        <f>IFERROR(SUMPRODUCT((Parfaites!$B464=[13]Sem!$C$2:$C$181)*([13]Sem!$E$2:$G$181=300)),"")</f>
        <v/>
      </c>
      <c r="AL464" t="str">
        <f>IFERROR(SUMPRODUCT((Parfaites!$B464=[12]Sem!$C$2:$C$181)*([12]Sem!$E$2:$G$181=300)),"")</f>
        <v/>
      </c>
      <c r="AM464" t="str">
        <f>IFERROR(SUMPRODUCT((Parfaites!$B464=[11]Sem!$C$2:$C$181)*([11]Sem!$E$2:$G$181=300)),"")</f>
        <v/>
      </c>
      <c r="AN464" t="str">
        <f>IFERROR(SUMPRODUCT((Parfaites!$B464=[10]Sem!$C$2:$C$181)*([10]Sem!$E$2:$G$181=300)),"")</f>
        <v/>
      </c>
      <c r="AO464" t="str">
        <f>IFERROR(SUMPRODUCT((Parfaites!$B464=[9]Sem!$C$2:$C$181)*([9]Sem!$E$2:$G$181=300)),"")</f>
        <v/>
      </c>
      <c r="AP464">
        <f>IFERROR(SUMPRODUCT((Parfaites!$B464=Sem.030!$C$2:$C$181)*(Sem.030!$E$2:$G$181=300)),"")</f>
        <v>0</v>
      </c>
      <c r="AQ464" t="str">
        <f>IFERROR(SUMPRODUCT((Parfaites!$B464=[8]Sem!$C$2:$C$181)*([8]Sem!$E$2:$G$181=300)),"")</f>
        <v/>
      </c>
      <c r="AR464" t="str">
        <f>IFERROR(SUMPRODUCT((Parfaites!$B464=[7]Sem!$C$2:$C$181)*([7]Sem!$E$2:$G$181=300)),"")</f>
        <v/>
      </c>
      <c r="AS464" t="str">
        <f>IFERROR(SUMPRODUCT((Parfaites!$B464=[6]Sem!$C$2:$C$181)*([6]Sem!$E$2:$G$181=300)),"")</f>
        <v/>
      </c>
      <c r="AT464">
        <f>IFERROR(SUMPRODUCT((Parfaites!$B464=Sem.034!$C$2:$C$181)*(Sem.034!$E$2:$G$181=300)),"")</f>
        <v>0</v>
      </c>
    </row>
    <row r="465" spans="1:46" x14ac:dyDescent="0.25">
      <c r="A465" s="73">
        <v>1462</v>
      </c>
      <c r="B465" s="135">
        <f>'Informations personnelles'!C465</f>
        <v>0</v>
      </c>
      <c r="C465" s="147">
        <f>SUMPRODUCT((Parfaites!B465='Abat-Neuf'!C$2:C$181)*('Abat-Neuf'!E$2:G$181=300))</f>
        <v>0</v>
      </c>
      <c r="D465" s="127">
        <f t="shared" si="7"/>
        <v>0</v>
      </c>
      <c r="E465" s="126">
        <f>IFERROR(C465*Données!$X$25+D465*Données!$X$23,"")</f>
        <v>0</v>
      </c>
      <c r="M465">
        <f>IFERROR(SUMPRODUCT((Parfaites!$B465=Sem.01!$C$2:$C$181)*(Sem.01!$E$2:$G$181=300)),"")</f>
        <v>0</v>
      </c>
      <c r="N465" t="str">
        <f>IFERROR(SUMPRODUCT((Parfaites!$B465=[1]Sem!$C$2:$C$181)*([1]Sem!$E$2:$G$181=300)),"")</f>
        <v/>
      </c>
      <c r="O465">
        <f>IFERROR(SUMPRODUCT((Parfaites!$B465=Sem.03!$C$2:$C$181)*(Sem.03!$E$2:$G$181=300)),"")</f>
        <v>0</v>
      </c>
      <c r="P465" t="str">
        <f>IFERROR(SUMPRODUCT((Parfaites!$B465=[2]Sem!$C$2:$C$181)*([2]Sem!$E$2:$G$181=300)),"")</f>
        <v/>
      </c>
      <c r="Q465" t="str">
        <f>IFERROR(SUMPRODUCT((Parfaites!$B465=[3]Sem!$C$2:$C$181)*([3]Sem!$E$2:$G$181=300)),"")</f>
        <v/>
      </c>
      <c r="R465" t="str">
        <f>IFERROR(SUMPRODUCT((Parfaites!$B465=[4]Sem!$C$2:$C$181)*([4]Sem!$E$2:$G$181=300)),"")</f>
        <v/>
      </c>
      <c r="S465" t="str">
        <f>IFERROR(SUMPRODUCT((Parfaites!$B465=[5]Sem!$C$2:$C$181)*([5]Sem!$E$2:$G$181=300)),"")</f>
        <v/>
      </c>
      <c r="T465" t="str">
        <f>IFERROR(SUMPRODUCT((Parfaites!$B465=[17]Sem!$C$2:$C$181)*([17]Sem!$E$2:$G$181=300)),"")</f>
        <v/>
      </c>
      <c r="U465" t="str">
        <f>IFERROR(SUMPRODUCT((Parfaites!$B465=[18]Sem!$C$2:$C$181)*([18]Sem!$E$2:$G$181=300)),"")</f>
        <v/>
      </c>
      <c r="V465" t="str">
        <f>IFERROR(SUMPRODUCT((Parfaites!$B465=[19]Sem!$C$2:$C$181)*([19]Sem!$E$2:$G$181=300)),"")</f>
        <v/>
      </c>
      <c r="W465" t="str">
        <f>IFERROR(SUMPRODUCT((Parfaites!$B465=[20]Sem!$C$2:$C$181)*([20]Sem!$E$2:$G$181=300)),"")</f>
        <v/>
      </c>
      <c r="X465" t="str">
        <f>IFERROR(SUMPRODUCT((Parfaites!$B465=[21]Sem!$C$2:$C$181)*([21]Sem!$E$2:$G$181=300)),"")</f>
        <v/>
      </c>
      <c r="Y465" t="str">
        <f>IFERROR(SUMPRODUCT((Parfaites!$B465=[22]Sem!$C$2:$C$181)*([22]Sem!$E$2:$G$181=300)),"")</f>
        <v/>
      </c>
      <c r="Z465" t="str">
        <f>IFERROR(SUMPRODUCT((Parfaites!$B465=[23]Sem!$C$2:$C$181)*([23]Sem!$E$2:$G$181=300)),"")</f>
        <v/>
      </c>
      <c r="AA465">
        <f>IFERROR(SUMPRODUCT((Parfaites!$B465=Sem.015!$C$2:$C$181)*(Sem.015!$E$2:$G$181=300)),"")</f>
        <v>0</v>
      </c>
      <c r="AB465" t="str">
        <f>IFERROR(SUMPRODUCT((Parfaites!$B465=[24]Sem!$C$2:$C$181)*([24]Sem!$E$2:$G$181=300)),"")</f>
        <v/>
      </c>
      <c r="AC465" t="str">
        <f>IFERROR(SUMPRODUCT((Parfaites!$B465=[25]Sem!$C$2:$C$181)*([25]Sem!$E$2:$G$181=300)),"")</f>
        <v/>
      </c>
      <c r="AD465" t="str">
        <f>IFERROR(SUMPRODUCT((Parfaites!$B465=[26]Sem!$C$2:$C$181)*([26]Sem!$E$2:$G$181=300)),"")</f>
        <v/>
      </c>
      <c r="AE465" t="str">
        <f>IFERROR(SUMPRODUCT((Parfaites!$B465=[27]Sem!$C$2:$C$181)*([27]Sem!$E$2:$G$181=300)),"")</f>
        <v/>
      </c>
      <c r="AF465" t="str">
        <f>IFERROR(SUMPRODUCT((Parfaites!$B465=[28]Sem!$C$2:$C$181)*([28]Sem!$E$2:$G$181=300)),"")</f>
        <v/>
      </c>
      <c r="AG465" t="str">
        <f>IFERROR(SUMPRODUCT((Parfaites!$B465=[29]Sem!$C$2:$C$181)*([29]Sem!$E$2:$G$181=300)),"")</f>
        <v/>
      </c>
      <c r="AH465" t="str">
        <f>IFERROR(SUMPRODUCT((Parfaites!$B465=[16]Sem!$C$2:$C$181)*([16]Sem!$E$2:$G$181=300)),"")</f>
        <v/>
      </c>
      <c r="AI465" t="str">
        <f>IFERROR(SUMPRODUCT((Parfaites!$B465=[15]Sem!$C$2:$C$181)*([15]Sem!$E$2:$G$181=300)),"")</f>
        <v/>
      </c>
      <c r="AJ465" t="str">
        <f>IFERROR(SUMPRODUCT((Parfaites!$B465=[14]Sem!$C$2:$C$181)*([14]Sem!$E$2:$G$181=300)),"")</f>
        <v/>
      </c>
      <c r="AK465" t="str">
        <f>IFERROR(SUMPRODUCT((Parfaites!$B465=[13]Sem!$C$2:$C$181)*([13]Sem!$E$2:$G$181=300)),"")</f>
        <v/>
      </c>
      <c r="AL465" t="str">
        <f>IFERROR(SUMPRODUCT((Parfaites!$B465=[12]Sem!$C$2:$C$181)*([12]Sem!$E$2:$G$181=300)),"")</f>
        <v/>
      </c>
      <c r="AM465" t="str">
        <f>IFERROR(SUMPRODUCT((Parfaites!$B465=[11]Sem!$C$2:$C$181)*([11]Sem!$E$2:$G$181=300)),"")</f>
        <v/>
      </c>
      <c r="AN465" t="str">
        <f>IFERROR(SUMPRODUCT((Parfaites!$B465=[10]Sem!$C$2:$C$181)*([10]Sem!$E$2:$G$181=300)),"")</f>
        <v/>
      </c>
      <c r="AO465" t="str">
        <f>IFERROR(SUMPRODUCT((Parfaites!$B465=[9]Sem!$C$2:$C$181)*([9]Sem!$E$2:$G$181=300)),"")</f>
        <v/>
      </c>
      <c r="AP465">
        <f>IFERROR(SUMPRODUCT((Parfaites!$B465=Sem.030!$C$2:$C$181)*(Sem.030!$E$2:$G$181=300)),"")</f>
        <v>0</v>
      </c>
      <c r="AQ465" t="str">
        <f>IFERROR(SUMPRODUCT((Parfaites!$B465=[8]Sem!$C$2:$C$181)*([8]Sem!$E$2:$G$181=300)),"")</f>
        <v/>
      </c>
      <c r="AR465" t="str">
        <f>IFERROR(SUMPRODUCT((Parfaites!$B465=[7]Sem!$C$2:$C$181)*([7]Sem!$E$2:$G$181=300)),"")</f>
        <v/>
      </c>
      <c r="AS465" t="str">
        <f>IFERROR(SUMPRODUCT((Parfaites!$B465=[6]Sem!$C$2:$C$181)*([6]Sem!$E$2:$G$181=300)),"")</f>
        <v/>
      </c>
      <c r="AT465">
        <f>IFERROR(SUMPRODUCT((Parfaites!$B465=Sem.034!$C$2:$C$181)*(Sem.034!$E$2:$G$181=300)),"")</f>
        <v>0</v>
      </c>
    </row>
    <row r="466" spans="1:46" x14ac:dyDescent="0.25">
      <c r="A466" s="73">
        <v>1463</v>
      </c>
      <c r="B466" s="135">
        <f>'Informations personnelles'!C466</f>
        <v>0</v>
      </c>
      <c r="C466" s="147">
        <f>SUMPRODUCT((Parfaites!B466='Abat-Neuf'!C$2:C$181)*('Abat-Neuf'!E$2:G$181=300))</f>
        <v>0</v>
      </c>
      <c r="D466" s="127">
        <f t="shared" si="7"/>
        <v>0</v>
      </c>
      <c r="E466" s="126">
        <f>IFERROR(C466*Données!$X$25+D466*Données!$X$23,"")</f>
        <v>0</v>
      </c>
      <c r="M466">
        <f>IFERROR(SUMPRODUCT((Parfaites!$B466=Sem.01!$C$2:$C$181)*(Sem.01!$E$2:$G$181=300)),"")</f>
        <v>0</v>
      </c>
      <c r="N466" t="str">
        <f>IFERROR(SUMPRODUCT((Parfaites!$B466=[1]Sem!$C$2:$C$181)*([1]Sem!$E$2:$G$181=300)),"")</f>
        <v/>
      </c>
      <c r="O466">
        <f>IFERROR(SUMPRODUCT((Parfaites!$B466=Sem.03!$C$2:$C$181)*(Sem.03!$E$2:$G$181=300)),"")</f>
        <v>0</v>
      </c>
      <c r="P466" t="str">
        <f>IFERROR(SUMPRODUCT((Parfaites!$B466=[2]Sem!$C$2:$C$181)*([2]Sem!$E$2:$G$181=300)),"")</f>
        <v/>
      </c>
      <c r="Q466" t="str">
        <f>IFERROR(SUMPRODUCT((Parfaites!$B466=[3]Sem!$C$2:$C$181)*([3]Sem!$E$2:$G$181=300)),"")</f>
        <v/>
      </c>
      <c r="R466" t="str">
        <f>IFERROR(SUMPRODUCT((Parfaites!$B466=[4]Sem!$C$2:$C$181)*([4]Sem!$E$2:$G$181=300)),"")</f>
        <v/>
      </c>
      <c r="S466" t="str">
        <f>IFERROR(SUMPRODUCT((Parfaites!$B466=[5]Sem!$C$2:$C$181)*([5]Sem!$E$2:$G$181=300)),"")</f>
        <v/>
      </c>
      <c r="T466" t="str">
        <f>IFERROR(SUMPRODUCT((Parfaites!$B466=[17]Sem!$C$2:$C$181)*([17]Sem!$E$2:$G$181=300)),"")</f>
        <v/>
      </c>
      <c r="U466" t="str">
        <f>IFERROR(SUMPRODUCT((Parfaites!$B466=[18]Sem!$C$2:$C$181)*([18]Sem!$E$2:$G$181=300)),"")</f>
        <v/>
      </c>
      <c r="V466" t="str">
        <f>IFERROR(SUMPRODUCT((Parfaites!$B466=[19]Sem!$C$2:$C$181)*([19]Sem!$E$2:$G$181=300)),"")</f>
        <v/>
      </c>
      <c r="W466" t="str">
        <f>IFERROR(SUMPRODUCT((Parfaites!$B466=[20]Sem!$C$2:$C$181)*([20]Sem!$E$2:$G$181=300)),"")</f>
        <v/>
      </c>
      <c r="X466" t="str">
        <f>IFERROR(SUMPRODUCT((Parfaites!$B466=[21]Sem!$C$2:$C$181)*([21]Sem!$E$2:$G$181=300)),"")</f>
        <v/>
      </c>
      <c r="Y466" t="str">
        <f>IFERROR(SUMPRODUCT((Parfaites!$B466=[22]Sem!$C$2:$C$181)*([22]Sem!$E$2:$G$181=300)),"")</f>
        <v/>
      </c>
      <c r="Z466" t="str">
        <f>IFERROR(SUMPRODUCT((Parfaites!$B466=[23]Sem!$C$2:$C$181)*([23]Sem!$E$2:$G$181=300)),"")</f>
        <v/>
      </c>
      <c r="AA466">
        <f>IFERROR(SUMPRODUCT((Parfaites!$B466=Sem.015!$C$2:$C$181)*(Sem.015!$E$2:$G$181=300)),"")</f>
        <v>0</v>
      </c>
      <c r="AB466" t="str">
        <f>IFERROR(SUMPRODUCT((Parfaites!$B466=[24]Sem!$C$2:$C$181)*([24]Sem!$E$2:$G$181=300)),"")</f>
        <v/>
      </c>
      <c r="AC466" t="str">
        <f>IFERROR(SUMPRODUCT((Parfaites!$B466=[25]Sem!$C$2:$C$181)*([25]Sem!$E$2:$G$181=300)),"")</f>
        <v/>
      </c>
      <c r="AD466" t="str">
        <f>IFERROR(SUMPRODUCT((Parfaites!$B466=[26]Sem!$C$2:$C$181)*([26]Sem!$E$2:$G$181=300)),"")</f>
        <v/>
      </c>
      <c r="AE466" t="str">
        <f>IFERROR(SUMPRODUCT((Parfaites!$B466=[27]Sem!$C$2:$C$181)*([27]Sem!$E$2:$G$181=300)),"")</f>
        <v/>
      </c>
      <c r="AF466" t="str">
        <f>IFERROR(SUMPRODUCT((Parfaites!$B466=[28]Sem!$C$2:$C$181)*([28]Sem!$E$2:$G$181=300)),"")</f>
        <v/>
      </c>
      <c r="AG466" t="str">
        <f>IFERROR(SUMPRODUCT((Parfaites!$B466=[29]Sem!$C$2:$C$181)*([29]Sem!$E$2:$G$181=300)),"")</f>
        <v/>
      </c>
      <c r="AH466" t="str">
        <f>IFERROR(SUMPRODUCT((Parfaites!$B466=[16]Sem!$C$2:$C$181)*([16]Sem!$E$2:$G$181=300)),"")</f>
        <v/>
      </c>
      <c r="AI466" t="str">
        <f>IFERROR(SUMPRODUCT((Parfaites!$B466=[15]Sem!$C$2:$C$181)*([15]Sem!$E$2:$G$181=300)),"")</f>
        <v/>
      </c>
      <c r="AJ466" t="str">
        <f>IFERROR(SUMPRODUCT((Parfaites!$B466=[14]Sem!$C$2:$C$181)*([14]Sem!$E$2:$G$181=300)),"")</f>
        <v/>
      </c>
      <c r="AK466" t="str">
        <f>IFERROR(SUMPRODUCT((Parfaites!$B466=[13]Sem!$C$2:$C$181)*([13]Sem!$E$2:$G$181=300)),"")</f>
        <v/>
      </c>
      <c r="AL466" t="str">
        <f>IFERROR(SUMPRODUCT((Parfaites!$B466=[12]Sem!$C$2:$C$181)*([12]Sem!$E$2:$G$181=300)),"")</f>
        <v/>
      </c>
      <c r="AM466" t="str">
        <f>IFERROR(SUMPRODUCT((Parfaites!$B466=[11]Sem!$C$2:$C$181)*([11]Sem!$E$2:$G$181=300)),"")</f>
        <v/>
      </c>
      <c r="AN466" t="str">
        <f>IFERROR(SUMPRODUCT((Parfaites!$B466=[10]Sem!$C$2:$C$181)*([10]Sem!$E$2:$G$181=300)),"")</f>
        <v/>
      </c>
      <c r="AO466" t="str">
        <f>IFERROR(SUMPRODUCT((Parfaites!$B466=[9]Sem!$C$2:$C$181)*([9]Sem!$E$2:$G$181=300)),"")</f>
        <v/>
      </c>
      <c r="AP466">
        <f>IFERROR(SUMPRODUCT((Parfaites!$B466=Sem.030!$C$2:$C$181)*(Sem.030!$E$2:$G$181=300)),"")</f>
        <v>0</v>
      </c>
      <c r="AQ466" t="str">
        <f>IFERROR(SUMPRODUCT((Parfaites!$B466=[8]Sem!$C$2:$C$181)*([8]Sem!$E$2:$G$181=300)),"")</f>
        <v/>
      </c>
      <c r="AR466" t="str">
        <f>IFERROR(SUMPRODUCT((Parfaites!$B466=[7]Sem!$C$2:$C$181)*([7]Sem!$E$2:$G$181=300)),"")</f>
        <v/>
      </c>
      <c r="AS466" t="str">
        <f>IFERROR(SUMPRODUCT((Parfaites!$B466=[6]Sem!$C$2:$C$181)*([6]Sem!$E$2:$G$181=300)),"")</f>
        <v/>
      </c>
      <c r="AT466">
        <f>IFERROR(SUMPRODUCT((Parfaites!$B466=Sem.034!$C$2:$C$181)*(Sem.034!$E$2:$G$181=300)),"")</f>
        <v>0</v>
      </c>
    </row>
    <row r="467" spans="1:46" x14ac:dyDescent="0.25">
      <c r="A467" s="73">
        <v>1464</v>
      </c>
      <c r="B467" s="135">
        <f>'Informations personnelles'!C467</f>
        <v>0</v>
      </c>
      <c r="C467" s="147">
        <f>SUMPRODUCT((Parfaites!B467='Abat-Neuf'!C$2:C$181)*('Abat-Neuf'!E$2:G$181=300))</f>
        <v>0</v>
      </c>
      <c r="D467" s="127">
        <f t="shared" si="7"/>
        <v>0</v>
      </c>
      <c r="E467" s="126">
        <f>IFERROR(C467*Données!$X$25+D467*Données!$X$23,"")</f>
        <v>0</v>
      </c>
      <c r="M467">
        <f>IFERROR(SUMPRODUCT((Parfaites!$B467=Sem.01!$C$2:$C$181)*(Sem.01!$E$2:$G$181=300)),"")</f>
        <v>0</v>
      </c>
      <c r="N467" t="str">
        <f>IFERROR(SUMPRODUCT((Parfaites!$B467=[1]Sem!$C$2:$C$181)*([1]Sem!$E$2:$G$181=300)),"")</f>
        <v/>
      </c>
      <c r="O467">
        <f>IFERROR(SUMPRODUCT((Parfaites!$B467=Sem.03!$C$2:$C$181)*(Sem.03!$E$2:$G$181=300)),"")</f>
        <v>0</v>
      </c>
      <c r="P467" t="str">
        <f>IFERROR(SUMPRODUCT((Parfaites!$B467=[2]Sem!$C$2:$C$181)*([2]Sem!$E$2:$G$181=300)),"")</f>
        <v/>
      </c>
      <c r="Q467" t="str">
        <f>IFERROR(SUMPRODUCT((Parfaites!$B467=[3]Sem!$C$2:$C$181)*([3]Sem!$E$2:$G$181=300)),"")</f>
        <v/>
      </c>
      <c r="R467" t="str">
        <f>IFERROR(SUMPRODUCT((Parfaites!$B467=[4]Sem!$C$2:$C$181)*([4]Sem!$E$2:$G$181=300)),"")</f>
        <v/>
      </c>
      <c r="S467" t="str">
        <f>IFERROR(SUMPRODUCT((Parfaites!$B467=[5]Sem!$C$2:$C$181)*([5]Sem!$E$2:$G$181=300)),"")</f>
        <v/>
      </c>
      <c r="T467" t="str">
        <f>IFERROR(SUMPRODUCT((Parfaites!$B467=[17]Sem!$C$2:$C$181)*([17]Sem!$E$2:$G$181=300)),"")</f>
        <v/>
      </c>
      <c r="U467" t="str">
        <f>IFERROR(SUMPRODUCT((Parfaites!$B467=[18]Sem!$C$2:$C$181)*([18]Sem!$E$2:$G$181=300)),"")</f>
        <v/>
      </c>
      <c r="V467" t="str">
        <f>IFERROR(SUMPRODUCT((Parfaites!$B467=[19]Sem!$C$2:$C$181)*([19]Sem!$E$2:$G$181=300)),"")</f>
        <v/>
      </c>
      <c r="W467" t="str">
        <f>IFERROR(SUMPRODUCT((Parfaites!$B467=[20]Sem!$C$2:$C$181)*([20]Sem!$E$2:$G$181=300)),"")</f>
        <v/>
      </c>
      <c r="X467" t="str">
        <f>IFERROR(SUMPRODUCT((Parfaites!$B467=[21]Sem!$C$2:$C$181)*([21]Sem!$E$2:$G$181=300)),"")</f>
        <v/>
      </c>
      <c r="Y467" t="str">
        <f>IFERROR(SUMPRODUCT((Parfaites!$B467=[22]Sem!$C$2:$C$181)*([22]Sem!$E$2:$G$181=300)),"")</f>
        <v/>
      </c>
      <c r="Z467" t="str">
        <f>IFERROR(SUMPRODUCT((Parfaites!$B467=[23]Sem!$C$2:$C$181)*([23]Sem!$E$2:$G$181=300)),"")</f>
        <v/>
      </c>
      <c r="AA467">
        <f>IFERROR(SUMPRODUCT((Parfaites!$B467=Sem.015!$C$2:$C$181)*(Sem.015!$E$2:$G$181=300)),"")</f>
        <v>0</v>
      </c>
      <c r="AB467" t="str">
        <f>IFERROR(SUMPRODUCT((Parfaites!$B467=[24]Sem!$C$2:$C$181)*([24]Sem!$E$2:$G$181=300)),"")</f>
        <v/>
      </c>
      <c r="AC467" t="str">
        <f>IFERROR(SUMPRODUCT((Parfaites!$B467=[25]Sem!$C$2:$C$181)*([25]Sem!$E$2:$G$181=300)),"")</f>
        <v/>
      </c>
      <c r="AD467" t="str">
        <f>IFERROR(SUMPRODUCT((Parfaites!$B467=[26]Sem!$C$2:$C$181)*([26]Sem!$E$2:$G$181=300)),"")</f>
        <v/>
      </c>
      <c r="AE467" t="str">
        <f>IFERROR(SUMPRODUCT((Parfaites!$B467=[27]Sem!$C$2:$C$181)*([27]Sem!$E$2:$G$181=300)),"")</f>
        <v/>
      </c>
      <c r="AF467" t="str">
        <f>IFERROR(SUMPRODUCT((Parfaites!$B467=[28]Sem!$C$2:$C$181)*([28]Sem!$E$2:$G$181=300)),"")</f>
        <v/>
      </c>
      <c r="AG467" t="str">
        <f>IFERROR(SUMPRODUCT((Parfaites!$B467=[29]Sem!$C$2:$C$181)*([29]Sem!$E$2:$G$181=300)),"")</f>
        <v/>
      </c>
      <c r="AH467" t="str">
        <f>IFERROR(SUMPRODUCT((Parfaites!$B467=[16]Sem!$C$2:$C$181)*([16]Sem!$E$2:$G$181=300)),"")</f>
        <v/>
      </c>
      <c r="AI467" t="str">
        <f>IFERROR(SUMPRODUCT((Parfaites!$B467=[15]Sem!$C$2:$C$181)*([15]Sem!$E$2:$G$181=300)),"")</f>
        <v/>
      </c>
      <c r="AJ467" t="str">
        <f>IFERROR(SUMPRODUCT((Parfaites!$B467=[14]Sem!$C$2:$C$181)*([14]Sem!$E$2:$G$181=300)),"")</f>
        <v/>
      </c>
      <c r="AK467" t="str">
        <f>IFERROR(SUMPRODUCT((Parfaites!$B467=[13]Sem!$C$2:$C$181)*([13]Sem!$E$2:$G$181=300)),"")</f>
        <v/>
      </c>
      <c r="AL467" t="str">
        <f>IFERROR(SUMPRODUCT((Parfaites!$B467=[12]Sem!$C$2:$C$181)*([12]Sem!$E$2:$G$181=300)),"")</f>
        <v/>
      </c>
      <c r="AM467" t="str">
        <f>IFERROR(SUMPRODUCT((Parfaites!$B467=[11]Sem!$C$2:$C$181)*([11]Sem!$E$2:$G$181=300)),"")</f>
        <v/>
      </c>
      <c r="AN467" t="str">
        <f>IFERROR(SUMPRODUCT((Parfaites!$B467=[10]Sem!$C$2:$C$181)*([10]Sem!$E$2:$G$181=300)),"")</f>
        <v/>
      </c>
      <c r="AO467" t="str">
        <f>IFERROR(SUMPRODUCT((Parfaites!$B467=[9]Sem!$C$2:$C$181)*([9]Sem!$E$2:$G$181=300)),"")</f>
        <v/>
      </c>
      <c r="AP467">
        <f>IFERROR(SUMPRODUCT((Parfaites!$B467=Sem.030!$C$2:$C$181)*(Sem.030!$E$2:$G$181=300)),"")</f>
        <v>0</v>
      </c>
      <c r="AQ467" t="str">
        <f>IFERROR(SUMPRODUCT((Parfaites!$B467=[8]Sem!$C$2:$C$181)*([8]Sem!$E$2:$G$181=300)),"")</f>
        <v/>
      </c>
      <c r="AR467" t="str">
        <f>IFERROR(SUMPRODUCT((Parfaites!$B467=[7]Sem!$C$2:$C$181)*([7]Sem!$E$2:$G$181=300)),"")</f>
        <v/>
      </c>
      <c r="AS467" t="str">
        <f>IFERROR(SUMPRODUCT((Parfaites!$B467=[6]Sem!$C$2:$C$181)*([6]Sem!$E$2:$G$181=300)),"")</f>
        <v/>
      </c>
      <c r="AT467">
        <f>IFERROR(SUMPRODUCT((Parfaites!$B467=Sem.034!$C$2:$C$181)*(Sem.034!$E$2:$G$181=300)),"")</f>
        <v>0</v>
      </c>
    </row>
    <row r="468" spans="1:46" x14ac:dyDescent="0.25">
      <c r="A468" s="73">
        <v>1465</v>
      </c>
      <c r="B468" s="135">
        <f>'Informations personnelles'!C468</f>
        <v>0</v>
      </c>
      <c r="C468" s="147">
        <f>SUMPRODUCT((Parfaites!B468='Abat-Neuf'!C$2:C$181)*('Abat-Neuf'!E$2:G$181=300))</f>
        <v>0</v>
      </c>
      <c r="D468" s="127">
        <f t="shared" si="7"/>
        <v>0</v>
      </c>
      <c r="E468" s="126">
        <f>IFERROR(C468*Données!$X$25+D468*Données!$X$23,"")</f>
        <v>0</v>
      </c>
      <c r="M468">
        <f>IFERROR(SUMPRODUCT((Parfaites!$B468=Sem.01!$C$2:$C$181)*(Sem.01!$E$2:$G$181=300)),"")</f>
        <v>0</v>
      </c>
      <c r="N468" t="str">
        <f>IFERROR(SUMPRODUCT((Parfaites!$B468=[1]Sem!$C$2:$C$181)*([1]Sem!$E$2:$G$181=300)),"")</f>
        <v/>
      </c>
      <c r="O468">
        <f>IFERROR(SUMPRODUCT((Parfaites!$B468=Sem.03!$C$2:$C$181)*(Sem.03!$E$2:$G$181=300)),"")</f>
        <v>0</v>
      </c>
      <c r="P468" t="str">
        <f>IFERROR(SUMPRODUCT((Parfaites!$B468=[2]Sem!$C$2:$C$181)*([2]Sem!$E$2:$G$181=300)),"")</f>
        <v/>
      </c>
      <c r="Q468" t="str">
        <f>IFERROR(SUMPRODUCT((Parfaites!$B468=[3]Sem!$C$2:$C$181)*([3]Sem!$E$2:$G$181=300)),"")</f>
        <v/>
      </c>
      <c r="R468" t="str">
        <f>IFERROR(SUMPRODUCT((Parfaites!$B468=[4]Sem!$C$2:$C$181)*([4]Sem!$E$2:$G$181=300)),"")</f>
        <v/>
      </c>
      <c r="S468" t="str">
        <f>IFERROR(SUMPRODUCT((Parfaites!$B468=[5]Sem!$C$2:$C$181)*([5]Sem!$E$2:$G$181=300)),"")</f>
        <v/>
      </c>
      <c r="T468" t="str">
        <f>IFERROR(SUMPRODUCT((Parfaites!$B468=[17]Sem!$C$2:$C$181)*([17]Sem!$E$2:$G$181=300)),"")</f>
        <v/>
      </c>
      <c r="U468" t="str">
        <f>IFERROR(SUMPRODUCT((Parfaites!$B468=[18]Sem!$C$2:$C$181)*([18]Sem!$E$2:$G$181=300)),"")</f>
        <v/>
      </c>
      <c r="V468" t="str">
        <f>IFERROR(SUMPRODUCT((Parfaites!$B468=[19]Sem!$C$2:$C$181)*([19]Sem!$E$2:$G$181=300)),"")</f>
        <v/>
      </c>
      <c r="W468" t="str">
        <f>IFERROR(SUMPRODUCT((Parfaites!$B468=[20]Sem!$C$2:$C$181)*([20]Sem!$E$2:$G$181=300)),"")</f>
        <v/>
      </c>
      <c r="X468" t="str">
        <f>IFERROR(SUMPRODUCT((Parfaites!$B468=[21]Sem!$C$2:$C$181)*([21]Sem!$E$2:$G$181=300)),"")</f>
        <v/>
      </c>
      <c r="Y468" t="str">
        <f>IFERROR(SUMPRODUCT((Parfaites!$B468=[22]Sem!$C$2:$C$181)*([22]Sem!$E$2:$G$181=300)),"")</f>
        <v/>
      </c>
      <c r="Z468" t="str">
        <f>IFERROR(SUMPRODUCT((Parfaites!$B468=[23]Sem!$C$2:$C$181)*([23]Sem!$E$2:$G$181=300)),"")</f>
        <v/>
      </c>
      <c r="AA468">
        <f>IFERROR(SUMPRODUCT((Parfaites!$B468=Sem.015!$C$2:$C$181)*(Sem.015!$E$2:$G$181=300)),"")</f>
        <v>0</v>
      </c>
      <c r="AB468" t="str">
        <f>IFERROR(SUMPRODUCT((Parfaites!$B468=[24]Sem!$C$2:$C$181)*([24]Sem!$E$2:$G$181=300)),"")</f>
        <v/>
      </c>
      <c r="AC468" t="str">
        <f>IFERROR(SUMPRODUCT((Parfaites!$B468=[25]Sem!$C$2:$C$181)*([25]Sem!$E$2:$G$181=300)),"")</f>
        <v/>
      </c>
      <c r="AD468" t="str">
        <f>IFERROR(SUMPRODUCT((Parfaites!$B468=[26]Sem!$C$2:$C$181)*([26]Sem!$E$2:$G$181=300)),"")</f>
        <v/>
      </c>
      <c r="AE468" t="str">
        <f>IFERROR(SUMPRODUCT((Parfaites!$B468=[27]Sem!$C$2:$C$181)*([27]Sem!$E$2:$G$181=300)),"")</f>
        <v/>
      </c>
      <c r="AF468" t="str">
        <f>IFERROR(SUMPRODUCT((Parfaites!$B468=[28]Sem!$C$2:$C$181)*([28]Sem!$E$2:$G$181=300)),"")</f>
        <v/>
      </c>
      <c r="AG468" t="str">
        <f>IFERROR(SUMPRODUCT((Parfaites!$B468=[29]Sem!$C$2:$C$181)*([29]Sem!$E$2:$G$181=300)),"")</f>
        <v/>
      </c>
      <c r="AH468" t="str">
        <f>IFERROR(SUMPRODUCT((Parfaites!$B468=[16]Sem!$C$2:$C$181)*([16]Sem!$E$2:$G$181=300)),"")</f>
        <v/>
      </c>
      <c r="AI468" t="str">
        <f>IFERROR(SUMPRODUCT((Parfaites!$B468=[15]Sem!$C$2:$C$181)*([15]Sem!$E$2:$G$181=300)),"")</f>
        <v/>
      </c>
      <c r="AJ468" t="str">
        <f>IFERROR(SUMPRODUCT((Parfaites!$B468=[14]Sem!$C$2:$C$181)*([14]Sem!$E$2:$G$181=300)),"")</f>
        <v/>
      </c>
      <c r="AK468" t="str">
        <f>IFERROR(SUMPRODUCT((Parfaites!$B468=[13]Sem!$C$2:$C$181)*([13]Sem!$E$2:$G$181=300)),"")</f>
        <v/>
      </c>
      <c r="AL468" t="str">
        <f>IFERROR(SUMPRODUCT((Parfaites!$B468=[12]Sem!$C$2:$C$181)*([12]Sem!$E$2:$G$181=300)),"")</f>
        <v/>
      </c>
      <c r="AM468" t="str">
        <f>IFERROR(SUMPRODUCT((Parfaites!$B468=[11]Sem!$C$2:$C$181)*([11]Sem!$E$2:$G$181=300)),"")</f>
        <v/>
      </c>
      <c r="AN468" t="str">
        <f>IFERROR(SUMPRODUCT((Parfaites!$B468=[10]Sem!$C$2:$C$181)*([10]Sem!$E$2:$G$181=300)),"")</f>
        <v/>
      </c>
      <c r="AO468" t="str">
        <f>IFERROR(SUMPRODUCT((Parfaites!$B468=[9]Sem!$C$2:$C$181)*([9]Sem!$E$2:$G$181=300)),"")</f>
        <v/>
      </c>
      <c r="AP468">
        <f>IFERROR(SUMPRODUCT((Parfaites!$B468=Sem.030!$C$2:$C$181)*(Sem.030!$E$2:$G$181=300)),"")</f>
        <v>0</v>
      </c>
      <c r="AQ468" t="str">
        <f>IFERROR(SUMPRODUCT((Parfaites!$B468=[8]Sem!$C$2:$C$181)*([8]Sem!$E$2:$G$181=300)),"")</f>
        <v/>
      </c>
      <c r="AR468" t="str">
        <f>IFERROR(SUMPRODUCT((Parfaites!$B468=[7]Sem!$C$2:$C$181)*([7]Sem!$E$2:$G$181=300)),"")</f>
        <v/>
      </c>
      <c r="AS468" t="str">
        <f>IFERROR(SUMPRODUCT((Parfaites!$B468=[6]Sem!$C$2:$C$181)*([6]Sem!$E$2:$G$181=300)),"")</f>
        <v/>
      </c>
      <c r="AT468">
        <f>IFERROR(SUMPRODUCT((Parfaites!$B468=Sem.034!$C$2:$C$181)*(Sem.034!$E$2:$G$181=300)),"")</f>
        <v>0</v>
      </c>
    </row>
    <row r="469" spans="1:46" x14ac:dyDescent="0.25">
      <c r="A469" s="73">
        <v>1466</v>
      </c>
      <c r="B469" s="135">
        <f>'Informations personnelles'!C469</f>
        <v>0</v>
      </c>
      <c r="C469" s="147">
        <f>SUMPRODUCT((Parfaites!B469='Abat-Neuf'!C$2:C$181)*('Abat-Neuf'!E$2:G$181=300))</f>
        <v>0</v>
      </c>
      <c r="D469" s="127">
        <f t="shared" si="7"/>
        <v>0</v>
      </c>
      <c r="E469" s="126">
        <f>IFERROR(C469*Données!$X$25+D469*Données!$X$23,"")</f>
        <v>0</v>
      </c>
      <c r="M469">
        <f>IFERROR(SUMPRODUCT((Parfaites!$B469=Sem.01!$C$2:$C$181)*(Sem.01!$E$2:$G$181=300)),"")</f>
        <v>0</v>
      </c>
      <c r="N469" t="str">
        <f>IFERROR(SUMPRODUCT((Parfaites!$B469=[1]Sem!$C$2:$C$181)*([1]Sem!$E$2:$G$181=300)),"")</f>
        <v/>
      </c>
      <c r="O469">
        <f>IFERROR(SUMPRODUCT((Parfaites!$B469=Sem.03!$C$2:$C$181)*(Sem.03!$E$2:$G$181=300)),"")</f>
        <v>0</v>
      </c>
      <c r="P469" t="str">
        <f>IFERROR(SUMPRODUCT((Parfaites!$B469=[2]Sem!$C$2:$C$181)*([2]Sem!$E$2:$G$181=300)),"")</f>
        <v/>
      </c>
      <c r="Q469" t="str">
        <f>IFERROR(SUMPRODUCT((Parfaites!$B469=[3]Sem!$C$2:$C$181)*([3]Sem!$E$2:$G$181=300)),"")</f>
        <v/>
      </c>
      <c r="R469" t="str">
        <f>IFERROR(SUMPRODUCT((Parfaites!$B469=[4]Sem!$C$2:$C$181)*([4]Sem!$E$2:$G$181=300)),"")</f>
        <v/>
      </c>
      <c r="S469" t="str">
        <f>IFERROR(SUMPRODUCT((Parfaites!$B469=[5]Sem!$C$2:$C$181)*([5]Sem!$E$2:$G$181=300)),"")</f>
        <v/>
      </c>
      <c r="T469" t="str">
        <f>IFERROR(SUMPRODUCT((Parfaites!$B469=[17]Sem!$C$2:$C$181)*([17]Sem!$E$2:$G$181=300)),"")</f>
        <v/>
      </c>
      <c r="U469" t="str">
        <f>IFERROR(SUMPRODUCT((Parfaites!$B469=[18]Sem!$C$2:$C$181)*([18]Sem!$E$2:$G$181=300)),"")</f>
        <v/>
      </c>
      <c r="V469" t="str">
        <f>IFERROR(SUMPRODUCT((Parfaites!$B469=[19]Sem!$C$2:$C$181)*([19]Sem!$E$2:$G$181=300)),"")</f>
        <v/>
      </c>
      <c r="W469" t="str">
        <f>IFERROR(SUMPRODUCT((Parfaites!$B469=[20]Sem!$C$2:$C$181)*([20]Sem!$E$2:$G$181=300)),"")</f>
        <v/>
      </c>
      <c r="X469" t="str">
        <f>IFERROR(SUMPRODUCT((Parfaites!$B469=[21]Sem!$C$2:$C$181)*([21]Sem!$E$2:$G$181=300)),"")</f>
        <v/>
      </c>
      <c r="Y469" t="str">
        <f>IFERROR(SUMPRODUCT((Parfaites!$B469=[22]Sem!$C$2:$C$181)*([22]Sem!$E$2:$G$181=300)),"")</f>
        <v/>
      </c>
      <c r="Z469" t="str">
        <f>IFERROR(SUMPRODUCT((Parfaites!$B469=[23]Sem!$C$2:$C$181)*([23]Sem!$E$2:$G$181=300)),"")</f>
        <v/>
      </c>
      <c r="AA469">
        <f>IFERROR(SUMPRODUCT((Parfaites!$B469=Sem.015!$C$2:$C$181)*(Sem.015!$E$2:$G$181=300)),"")</f>
        <v>0</v>
      </c>
      <c r="AB469" t="str">
        <f>IFERROR(SUMPRODUCT((Parfaites!$B469=[24]Sem!$C$2:$C$181)*([24]Sem!$E$2:$G$181=300)),"")</f>
        <v/>
      </c>
      <c r="AC469" t="str">
        <f>IFERROR(SUMPRODUCT((Parfaites!$B469=[25]Sem!$C$2:$C$181)*([25]Sem!$E$2:$G$181=300)),"")</f>
        <v/>
      </c>
      <c r="AD469" t="str">
        <f>IFERROR(SUMPRODUCT((Parfaites!$B469=[26]Sem!$C$2:$C$181)*([26]Sem!$E$2:$G$181=300)),"")</f>
        <v/>
      </c>
      <c r="AE469" t="str">
        <f>IFERROR(SUMPRODUCT((Parfaites!$B469=[27]Sem!$C$2:$C$181)*([27]Sem!$E$2:$G$181=300)),"")</f>
        <v/>
      </c>
      <c r="AF469" t="str">
        <f>IFERROR(SUMPRODUCT((Parfaites!$B469=[28]Sem!$C$2:$C$181)*([28]Sem!$E$2:$G$181=300)),"")</f>
        <v/>
      </c>
      <c r="AG469" t="str">
        <f>IFERROR(SUMPRODUCT((Parfaites!$B469=[29]Sem!$C$2:$C$181)*([29]Sem!$E$2:$G$181=300)),"")</f>
        <v/>
      </c>
      <c r="AH469" t="str">
        <f>IFERROR(SUMPRODUCT((Parfaites!$B469=[16]Sem!$C$2:$C$181)*([16]Sem!$E$2:$G$181=300)),"")</f>
        <v/>
      </c>
      <c r="AI469" t="str">
        <f>IFERROR(SUMPRODUCT((Parfaites!$B469=[15]Sem!$C$2:$C$181)*([15]Sem!$E$2:$G$181=300)),"")</f>
        <v/>
      </c>
      <c r="AJ469" t="str">
        <f>IFERROR(SUMPRODUCT((Parfaites!$B469=[14]Sem!$C$2:$C$181)*([14]Sem!$E$2:$G$181=300)),"")</f>
        <v/>
      </c>
      <c r="AK469" t="str">
        <f>IFERROR(SUMPRODUCT((Parfaites!$B469=[13]Sem!$C$2:$C$181)*([13]Sem!$E$2:$G$181=300)),"")</f>
        <v/>
      </c>
      <c r="AL469" t="str">
        <f>IFERROR(SUMPRODUCT((Parfaites!$B469=[12]Sem!$C$2:$C$181)*([12]Sem!$E$2:$G$181=300)),"")</f>
        <v/>
      </c>
      <c r="AM469" t="str">
        <f>IFERROR(SUMPRODUCT((Parfaites!$B469=[11]Sem!$C$2:$C$181)*([11]Sem!$E$2:$G$181=300)),"")</f>
        <v/>
      </c>
      <c r="AN469" t="str">
        <f>IFERROR(SUMPRODUCT((Parfaites!$B469=[10]Sem!$C$2:$C$181)*([10]Sem!$E$2:$G$181=300)),"")</f>
        <v/>
      </c>
      <c r="AO469" t="str">
        <f>IFERROR(SUMPRODUCT((Parfaites!$B469=[9]Sem!$C$2:$C$181)*([9]Sem!$E$2:$G$181=300)),"")</f>
        <v/>
      </c>
      <c r="AP469">
        <f>IFERROR(SUMPRODUCT((Parfaites!$B469=Sem.030!$C$2:$C$181)*(Sem.030!$E$2:$G$181=300)),"")</f>
        <v>0</v>
      </c>
      <c r="AQ469" t="str">
        <f>IFERROR(SUMPRODUCT((Parfaites!$B469=[8]Sem!$C$2:$C$181)*([8]Sem!$E$2:$G$181=300)),"")</f>
        <v/>
      </c>
      <c r="AR469" t="str">
        <f>IFERROR(SUMPRODUCT((Parfaites!$B469=[7]Sem!$C$2:$C$181)*([7]Sem!$E$2:$G$181=300)),"")</f>
        <v/>
      </c>
      <c r="AS469" t="str">
        <f>IFERROR(SUMPRODUCT((Parfaites!$B469=[6]Sem!$C$2:$C$181)*([6]Sem!$E$2:$G$181=300)),"")</f>
        <v/>
      </c>
      <c r="AT469">
        <f>IFERROR(SUMPRODUCT((Parfaites!$B469=Sem.034!$C$2:$C$181)*(Sem.034!$E$2:$G$181=300)),"")</f>
        <v>0</v>
      </c>
    </row>
    <row r="470" spans="1:46" x14ac:dyDescent="0.25">
      <c r="A470" s="73">
        <v>1467</v>
      </c>
      <c r="B470" s="135">
        <f>'Informations personnelles'!C470</f>
        <v>0</v>
      </c>
      <c r="C470" s="147">
        <f>SUMPRODUCT((Parfaites!B470='Abat-Neuf'!C$2:C$181)*('Abat-Neuf'!E$2:G$181=300))</f>
        <v>0</v>
      </c>
      <c r="D470" s="127">
        <f t="shared" si="7"/>
        <v>0</v>
      </c>
      <c r="E470" s="126">
        <f>IFERROR(C470*Données!$X$25+D470*Données!$X$23,"")</f>
        <v>0</v>
      </c>
      <c r="M470">
        <f>IFERROR(SUMPRODUCT((Parfaites!$B470=Sem.01!$C$2:$C$181)*(Sem.01!$E$2:$G$181=300)),"")</f>
        <v>0</v>
      </c>
      <c r="N470" t="str">
        <f>IFERROR(SUMPRODUCT((Parfaites!$B470=[1]Sem!$C$2:$C$181)*([1]Sem!$E$2:$G$181=300)),"")</f>
        <v/>
      </c>
      <c r="O470">
        <f>IFERROR(SUMPRODUCT((Parfaites!$B470=Sem.03!$C$2:$C$181)*(Sem.03!$E$2:$G$181=300)),"")</f>
        <v>0</v>
      </c>
      <c r="P470" t="str">
        <f>IFERROR(SUMPRODUCT((Parfaites!$B470=[2]Sem!$C$2:$C$181)*([2]Sem!$E$2:$G$181=300)),"")</f>
        <v/>
      </c>
      <c r="Q470" t="str">
        <f>IFERROR(SUMPRODUCT((Parfaites!$B470=[3]Sem!$C$2:$C$181)*([3]Sem!$E$2:$G$181=300)),"")</f>
        <v/>
      </c>
      <c r="R470" t="str">
        <f>IFERROR(SUMPRODUCT((Parfaites!$B470=[4]Sem!$C$2:$C$181)*([4]Sem!$E$2:$G$181=300)),"")</f>
        <v/>
      </c>
      <c r="S470" t="str">
        <f>IFERROR(SUMPRODUCT((Parfaites!$B470=[5]Sem!$C$2:$C$181)*([5]Sem!$E$2:$G$181=300)),"")</f>
        <v/>
      </c>
      <c r="T470" t="str">
        <f>IFERROR(SUMPRODUCT((Parfaites!$B470=[17]Sem!$C$2:$C$181)*([17]Sem!$E$2:$G$181=300)),"")</f>
        <v/>
      </c>
      <c r="U470" t="str">
        <f>IFERROR(SUMPRODUCT((Parfaites!$B470=[18]Sem!$C$2:$C$181)*([18]Sem!$E$2:$G$181=300)),"")</f>
        <v/>
      </c>
      <c r="V470" t="str">
        <f>IFERROR(SUMPRODUCT((Parfaites!$B470=[19]Sem!$C$2:$C$181)*([19]Sem!$E$2:$G$181=300)),"")</f>
        <v/>
      </c>
      <c r="W470" t="str">
        <f>IFERROR(SUMPRODUCT((Parfaites!$B470=[20]Sem!$C$2:$C$181)*([20]Sem!$E$2:$G$181=300)),"")</f>
        <v/>
      </c>
      <c r="X470" t="str">
        <f>IFERROR(SUMPRODUCT((Parfaites!$B470=[21]Sem!$C$2:$C$181)*([21]Sem!$E$2:$G$181=300)),"")</f>
        <v/>
      </c>
      <c r="Y470" t="str">
        <f>IFERROR(SUMPRODUCT((Parfaites!$B470=[22]Sem!$C$2:$C$181)*([22]Sem!$E$2:$G$181=300)),"")</f>
        <v/>
      </c>
      <c r="Z470" t="str">
        <f>IFERROR(SUMPRODUCT((Parfaites!$B470=[23]Sem!$C$2:$C$181)*([23]Sem!$E$2:$G$181=300)),"")</f>
        <v/>
      </c>
      <c r="AA470">
        <f>IFERROR(SUMPRODUCT((Parfaites!$B470=Sem.015!$C$2:$C$181)*(Sem.015!$E$2:$G$181=300)),"")</f>
        <v>0</v>
      </c>
      <c r="AB470" t="str">
        <f>IFERROR(SUMPRODUCT((Parfaites!$B470=[24]Sem!$C$2:$C$181)*([24]Sem!$E$2:$G$181=300)),"")</f>
        <v/>
      </c>
      <c r="AC470" t="str">
        <f>IFERROR(SUMPRODUCT((Parfaites!$B470=[25]Sem!$C$2:$C$181)*([25]Sem!$E$2:$G$181=300)),"")</f>
        <v/>
      </c>
      <c r="AD470" t="str">
        <f>IFERROR(SUMPRODUCT((Parfaites!$B470=[26]Sem!$C$2:$C$181)*([26]Sem!$E$2:$G$181=300)),"")</f>
        <v/>
      </c>
      <c r="AE470" t="str">
        <f>IFERROR(SUMPRODUCT((Parfaites!$B470=[27]Sem!$C$2:$C$181)*([27]Sem!$E$2:$G$181=300)),"")</f>
        <v/>
      </c>
      <c r="AF470" t="str">
        <f>IFERROR(SUMPRODUCT((Parfaites!$B470=[28]Sem!$C$2:$C$181)*([28]Sem!$E$2:$G$181=300)),"")</f>
        <v/>
      </c>
      <c r="AG470" t="str">
        <f>IFERROR(SUMPRODUCT((Parfaites!$B470=[29]Sem!$C$2:$C$181)*([29]Sem!$E$2:$G$181=300)),"")</f>
        <v/>
      </c>
      <c r="AH470" t="str">
        <f>IFERROR(SUMPRODUCT((Parfaites!$B470=[16]Sem!$C$2:$C$181)*([16]Sem!$E$2:$G$181=300)),"")</f>
        <v/>
      </c>
      <c r="AI470" t="str">
        <f>IFERROR(SUMPRODUCT((Parfaites!$B470=[15]Sem!$C$2:$C$181)*([15]Sem!$E$2:$G$181=300)),"")</f>
        <v/>
      </c>
      <c r="AJ470" t="str">
        <f>IFERROR(SUMPRODUCT((Parfaites!$B470=[14]Sem!$C$2:$C$181)*([14]Sem!$E$2:$G$181=300)),"")</f>
        <v/>
      </c>
      <c r="AK470" t="str">
        <f>IFERROR(SUMPRODUCT((Parfaites!$B470=[13]Sem!$C$2:$C$181)*([13]Sem!$E$2:$G$181=300)),"")</f>
        <v/>
      </c>
      <c r="AL470" t="str">
        <f>IFERROR(SUMPRODUCT((Parfaites!$B470=[12]Sem!$C$2:$C$181)*([12]Sem!$E$2:$G$181=300)),"")</f>
        <v/>
      </c>
      <c r="AM470" t="str">
        <f>IFERROR(SUMPRODUCT((Parfaites!$B470=[11]Sem!$C$2:$C$181)*([11]Sem!$E$2:$G$181=300)),"")</f>
        <v/>
      </c>
      <c r="AN470" t="str">
        <f>IFERROR(SUMPRODUCT((Parfaites!$B470=[10]Sem!$C$2:$C$181)*([10]Sem!$E$2:$G$181=300)),"")</f>
        <v/>
      </c>
      <c r="AO470" t="str">
        <f>IFERROR(SUMPRODUCT((Parfaites!$B470=[9]Sem!$C$2:$C$181)*([9]Sem!$E$2:$G$181=300)),"")</f>
        <v/>
      </c>
      <c r="AP470">
        <f>IFERROR(SUMPRODUCT((Parfaites!$B470=Sem.030!$C$2:$C$181)*(Sem.030!$E$2:$G$181=300)),"")</f>
        <v>0</v>
      </c>
      <c r="AQ470" t="str">
        <f>IFERROR(SUMPRODUCT((Parfaites!$B470=[8]Sem!$C$2:$C$181)*([8]Sem!$E$2:$G$181=300)),"")</f>
        <v/>
      </c>
      <c r="AR470" t="str">
        <f>IFERROR(SUMPRODUCT((Parfaites!$B470=[7]Sem!$C$2:$C$181)*([7]Sem!$E$2:$G$181=300)),"")</f>
        <v/>
      </c>
      <c r="AS470" t="str">
        <f>IFERROR(SUMPRODUCT((Parfaites!$B470=[6]Sem!$C$2:$C$181)*([6]Sem!$E$2:$G$181=300)),"")</f>
        <v/>
      </c>
      <c r="AT470">
        <f>IFERROR(SUMPRODUCT((Parfaites!$B470=Sem.034!$C$2:$C$181)*(Sem.034!$E$2:$G$181=300)),"")</f>
        <v>0</v>
      </c>
    </row>
    <row r="471" spans="1:46" x14ac:dyDescent="0.25">
      <c r="A471" s="73">
        <v>1468</v>
      </c>
      <c r="B471" s="135">
        <f>'Informations personnelles'!C471</f>
        <v>0</v>
      </c>
      <c r="C471" s="147">
        <f>SUMPRODUCT((Parfaites!B471='Abat-Neuf'!C$2:C$181)*('Abat-Neuf'!E$2:G$181=300))</f>
        <v>0</v>
      </c>
      <c r="D471" s="127">
        <f t="shared" si="7"/>
        <v>0</v>
      </c>
      <c r="E471" s="126">
        <f>IFERROR(C471*Données!$X$25+D471*Données!$X$23,"")</f>
        <v>0</v>
      </c>
      <c r="M471">
        <f>IFERROR(SUMPRODUCT((Parfaites!$B471=Sem.01!$C$2:$C$181)*(Sem.01!$E$2:$G$181=300)),"")</f>
        <v>0</v>
      </c>
      <c r="N471" t="str">
        <f>IFERROR(SUMPRODUCT((Parfaites!$B471=[1]Sem!$C$2:$C$181)*([1]Sem!$E$2:$G$181=300)),"")</f>
        <v/>
      </c>
      <c r="O471">
        <f>IFERROR(SUMPRODUCT((Parfaites!$B471=Sem.03!$C$2:$C$181)*(Sem.03!$E$2:$G$181=300)),"")</f>
        <v>0</v>
      </c>
      <c r="P471" t="str">
        <f>IFERROR(SUMPRODUCT((Parfaites!$B471=[2]Sem!$C$2:$C$181)*([2]Sem!$E$2:$G$181=300)),"")</f>
        <v/>
      </c>
      <c r="Q471" t="str">
        <f>IFERROR(SUMPRODUCT((Parfaites!$B471=[3]Sem!$C$2:$C$181)*([3]Sem!$E$2:$G$181=300)),"")</f>
        <v/>
      </c>
      <c r="R471" t="str">
        <f>IFERROR(SUMPRODUCT((Parfaites!$B471=[4]Sem!$C$2:$C$181)*([4]Sem!$E$2:$G$181=300)),"")</f>
        <v/>
      </c>
      <c r="S471" t="str">
        <f>IFERROR(SUMPRODUCT((Parfaites!$B471=[5]Sem!$C$2:$C$181)*([5]Sem!$E$2:$G$181=300)),"")</f>
        <v/>
      </c>
      <c r="T471" t="str">
        <f>IFERROR(SUMPRODUCT((Parfaites!$B471=[17]Sem!$C$2:$C$181)*([17]Sem!$E$2:$G$181=300)),"")</f>
        <v/>
      </c>
      <c r="U471" t="str">
        <f>IFERROR(SUMPRODUCT((Parfaites!$B471=[18]Sem!$C$2:$C$181)*([18]Sem!$E$2:$G$181=300)),"")</f>
        <v/>
      </c>
      <c r="V471" t="str">
        <f>IFERROR(SUMPRODUCT((Parfaites!$B471=[19]Sem!$C$2:$C$181)*([19]Sem!$E$2:$G$181=300)),"")</f>
        <v/>
      </c>
      <c r="W471" t="str">
        <f>IFERROR(SUMPRODUCT((Parfaites!$B471=[20]Sem!$C$2:$C$181)*([20]Sem!$E$2:$G$181=300)),"")</f>
        <v/>
      </c>
      <c r="X471" t="str">
        <f>IFERROR(SUMPRODUCT((Parfaites!$B471=[21]Sem!$C$2:$C$181)*([21]Sem!$E$2:$G$181=300)),"")</f>
        <v/>
      </c>
      <c r="Y471" t="str">
        <f>IFERROR(SUMPRODUCT((Parfaites!$B471=[22]Sem!$C$2:$C$181)*([22]Sem!$E$2:$G$181=300)),"")</f>
        <v/>
      </c>
      <c r="Z471" t="str">
        <f>IFERROR(SUMPRODUCT((Parfaites!$B471=[23]Sem!$C$2:$C$181)*([23]Sem!$E$2:$G$181=300)),"")</f>
        <v/>
      </c>
      <c r="AA471">
        <f>IFERROR(SUMPRODUCT((Parfaites!$B471=Sem.015!$C$2:$C$181)*(Sem.015!$E$2:$G$181=300)),"")</f>
        <v>0</v>
      </c>
      <c r="AB471" t="str">
        <f>IFERROR(SUMPRODUCT((Parfaites!$B471=[24]Sem!$C$2:$C$181)*([24]Sem!$E$2:$G$181=300)),"")</f>
        <v/>
      </c>
      <c r="AC471" t="str">
        <f>IFERROR(SUMPRODUCT((Parfaites!$B471=[25]Sem!$C$2:$C$181)*([25]Sem!$E$2:$G$181=300)),"")</f>
        <v/>
      </c>
      <c r="AD471" t="str">
        <f>IFERROR(SUMPRODUCT((Parfaites!$B471=[26]Sem!$C$2:$C$181)*([26]Sem!$E$2:$G$181=300)),"")</f>
        <v/>
      </c>
      <c r="AE471" t="str">
        <f>IFERROR(SUMPRODUCT((Parfaites!$B471=[27]Sem!$C$2:$C$181)*([27]Sem!$E$2:$G$181=300)),"")</f>
        <v/>
      </c>
      <c r="AF471" t="str">
        <f>IFERROR(SUMPRODUCT((Parfaites!$B471=[28]Sem!$C$2:$C$181)*([28]Sem!$E$2:$G$181=300)),"")</f>
        <v/>
      </c>
      <c r="AG471" t="str">
        <f>IFERROR(SUMPRODUCT((Parfaites!$B471=[29]Sem!$C$2:$C$181)*([29]Sem!$E$2:$G$181=300)),"")</f>
        <v/>
      </c>
      <c r="AH471" t="str">
        <f>IFERROR(SUMPRODUCT((Parfaites!$B471=[16]Sem!$C$2:$C$181)*([16]Sem!$E$2:$G$181=300)),"")</f>
        <v/>
      </c>
      <c r="AI471" t="str">
        <f>IFERROR(SUMPRODUCT((Parfaites!$B471=[15]Sem!$C$2:$C$181)*([15]Sem!$E$2:$G$181=300)),"")</f>
        <v/>
      </c>
      <c r="AJ471" t="str">
        <f>IFERROR(SUMPRODUCT((Parfaites!$B471=[14]Sem!$C$2:$C$181)*([14]Sem!$E$2:$G$181=300)),"")</f>
        <v/>
      </c>
      <c r="AK471" t="str">
        <f>IFERROR(SUMPRODUCT((Parfaites!$B471=[13]Sem!$C$2:$C$181)*([13]Sem!$E$2:$G$181=300)),"")</f>
        <v/>
      </c>
      <c r="AL471" t="str">
        <f>IFERROR(SUMPRODUCT((Parfaites!$B471=[12]Sem!$C$2:$C$181)*([12]Sem!$E$2:$G$181=300)),"")</f>
        <v/>
      </c>
      <c r="AM471" t="str">
        <f>IFERROR(SUMPRODUCT((Parfaites!$B471=[11]Sem!$C$2:$C$181)*([11]Sem!$E$2:$G$181=300)),"")</f>
        <v/>
      </c>
      <c r="AN471" t="str">
        <f>IFERROR(SUMPRODUCT((Parfaites!$B471=[10]Sem!$C$2:$C$181)*([10]Sem!$E$2:$G$181=300)),"")</f>
        <v/>
      </c>
      <c r="AO471" t="str">
        <f>IFERROR(SUMPRODUCT((Parfaites!$B471=[9]Sem!$C$2:$C$181)*([9]Sem!$E$2:$G$181=300)),"")</f>
        <v/>
      </c>
      <c r="AP471">
        <f>IFERROR(SUMPRODUCT((Parfaites!$B471=Sem.030!$C$2:$C$181)*(Sem.030!$E$2:$G$181=300)),"")</f>
        <v>0</v>
      </c>
      <c r="AQ471" t="str">
        <f>IFERROR(SUMPRODUCT((Parfaites!$B471=[8]Sem!$C$2:$C$181)*([8]Sem!$E$2:$G$181=300)),"")</f>
        <v/>
      </c>
      <c r="AR471" t="str">
        <f>IFERROR(SUMPRODUCT((Parfaites!$B471=[7]Sem!$C$2:$C$181)*([7]Sem!$E$2:$G$181=300)),"")</f>
        <v/>
      </c>
      <c r="AS471" t="str">
        <f>IFERROR(SUMPRODUCT((Parfaites!$B471=[6]Sem!$C$2:$C$181)*([6]Sem!$E$2:$G$181=300)),"")</f>
        <v/>
      </c>
      <c r="AT471">
        <f>IFERROR(SUMPRODUCT((Parfaites!$B471=Sem.034!$C$2:$C$181)*(Sem.034!$E$2:$G$181=300)),"")</f>
        <v>0</v>
      </c>
    </row>
    <row r="472" spans="1:46" x14ac:dyDescent="0.25">
      <c r="A472" s="73">
        <v>1469</v>
      </c>
      <c r="B472" s="135">
        <f>'Informations personnelles'!C472</f>
        <v>0</v>
      </c>
      <c r="C472" s="147">
        <f>SUMPRODUCT((Parfaites!B472='Abat-Neuf'!C$2:C$181)*('Abat-Neuf'!E$2:G$181=300))</f>
        <v>0</v>
      </c>
      <c r="D472" s="127">
        <f t="shared" si="7"/>
        <v>0</v>
      </c>
      <c r="E472" s="126">
        <f>IFERROR(C472*Données!$X$25+D472*Données!$X$23,"")</f>
        <v>0</v>
      </c>
      <c r="M472">
        <f>IFERROR(SUMPRODUCT((Parfaites!$B472=Sem.01!$C$2:$C$181)*(Sem.01!$E$2:$G$181=300)),"")</f>
        <v>0</v>
      </c>
      <c r="N472" t="str">
        <f>IFERROR(SUMPRODUCT((Parfaites!$B472=[1]Sem!$C$2:$C$181)*([1]Sem!$E$2:$G$181=300)),"")</f>
        <v/>
      </c>
      <c r="O472">
        <f>IFERROR(SUMPRODUCT((Parfaites!$B472=Sem.03!$C$2:$C$181)*(Sem.03!$E$2:$G$181=300)),"")</f>
        <v>0</v>
      </c>
      <c r="P472" t="str">
        <f>IFERROR(SUMPRODUCT((Parfaites!$B472=[2]Sem!$C$2:$C$181)*([2]Sem!$E$2:$G$181=300)),"")</f>
        <v/>
      </c>
      <c r="Q472" t="str">
        <f>IFERROR(SUMPRODUCT((Parfaites!$B472=[3]Sem!$C$2:$C$181)*([3]Sem!$E$2:$G$181=300)),"")</f>
        <v/>
      </c>
      <c r="R472" t="str">
        <f>IFERROR(SUMPRODUCT((Parfaites!$B472=[4]Sem!$C$2:$C$181)*([4]Sem!$E$2:$G$181=300)),"")</f>
        <v/>
      </c>
      <c r="S472" t="str">
        <f>IFERROR(SUMPRODUCT((Parfaites!$B472=[5]Sem!$C$2:$C$181)*([5]Sem!$E$2:$G$181=300)),"")</f>
        <v/>
      </c>
      <c r="T472" t="str">
        <f>IFERROR(SUMPRODUCT((Parfaites!$B472=[17]Sem!$C$2:$C$181)*([17]Sem!$E$2:$G$181=300)),"")</f>
        <v/>
      </c>
      <c r="U472" t="str">
        <f>IFERROR(SUMPRODUCT((Parfaites!$B472=[18]Sem!$C$2:$C$181)*([18]Sem!$E$2:$G$181=300)),"")</f>
        <v/>
      </c>
      <c r="V472" t="str">
        <f>IFERROR(SUMPRODUCT((Parfaites!$B472=[19]Sem!$C$2:$C$181)*([19]Sem!$E$2:$G$181=300)),"")</f>
        <v/>
      </c>
      <c r="W472" t="str">
        <f>IFERROR(SUMPRODUCT((Parfaites!$B472=[20]Sem!$C$2:$C$181)*([20]Sem!$E$2:$G$181=300)),"")</f>
        <v/>
      </c>
      <c r="X472" t="str">
        <f>IFERROR(SUMPRODUCT((Parfaites!$B472=[21]Sem!$C$2:$C$181)*([21]Sem!$E$2:$G$181=300)),"")</f>
        <v/>
      </c>
      <c r="Y472" t="str">
        <f>IFERROR(SUMPRODUCT((Parfaites!$B472=[22]Sem!$C$2:$C$181)*([22]Sem!$E$2:$G$181=300)),"")</f>
        <v/>
      </c>
      <c r="Z472" t="str">
        <f>IFERROR(SUMPRODUCT((Parfaites!$B472=[23]Sem!$C$2:$C$181)*([23]Sem!$E$2:$G$181=300)),"")</f>
        <v/>
      </c>
      <c r="AA472">
        <f>IFERROR(SUMPRODUCT((Parfaites!$B472=Sem.015!$C$2:$C$181)*(Sem.015!$E$2:$G$181=300)),"")</f>
        <v>0</v>
      </c>
      <c r="AB472" t="str">
        <f>IFERROR(SUMPRODUCT((Parfaites!$B472=[24]Sem!$C$2:$C$181)*([24]Sem!$E$2:$G$181=300)),"")</f>
        <v/>
      </c>
      <c r="AC472" t="str">
        <f>IFERROR(SUMPRODUCT((Parfaites!$B472=[25]Sem!$C$2:$C$181)*([25]Sem!$E$2:$G$181=300)),"")</f>
        <v/>
      </c>
      <c r="AD472" t="str">
        <f>IFERROR(SUMPRODUCT((Parfaites!$B472=[26]Sem!$C$2:$C$181)*([26]Sem!$E$2:$G$181=300)),"")</f>
        <v/>
      </c>
      <c r="AE472" t="str">
        <f>IFERROR(SUMPRODUCT((Parfaites!$B472=[27]Sem!$C$2:$C$181)*([27]Sem!$E$2:$G$181=300)),"")</f>
        <v/>
      </c>
      <c r="AF472" t="str">
        <f>IFERROR(SUMPRODUCT((Parfaites!$B472=[28]Sem!$C$2:$C$181)*([28]Sem!$E$2:$G$181=300)),"")</f>
        <v/>
      </c>
      <c r="AG472" t="str">
        <f>IFERROR(SUMPRODUCT((Parfaites!$B472=[29]Sem!$C$2:$C$181)*([29]Sem!$E$2:$G$181=300)),"")</f>
        <v/>
      </c>
      <c r="AH472" t="str">
        <f>IFERROR(SUMPRODUCT((Parfaites!$B472=[16]Sem!$C$2:$C$181)*([16]Sem!$E$2:$G$181=300)),"")</f>
        <v/>
      </c>
      <c r="AI472" t="str">
        <f>IFERROR(SUMPRODUCT((Parfaites!$B472=[15]Sem!$C$2:$C$181)*([15]Sem!$E$2:$G$181=300)),"")</f>
        <v/>
      </c>
      <c r="AJ472" t="str">
        <f>IFERROR(SUMPRODUCT((Parfaites!$B472=[14]Sem!$C$2:$C$181)*([14]Sem!$E$2:$G$181=300)),"")</f>
        <v/>
      </c>
      <c r="AK472" t="str">
        <f>IFERROR(SUMPRODUCT((Parfaites!$B472=[13]Sem!$C$2:$C$181)*([13]Sem!$E$2:$G$181=300)),"")</f>
        <v/>
      </c>
      <c r="AL472" t="str">
        <f>IFERROR(SUMPRODUCT((Parfaites!$B472=[12]Sem!$C$2:$C$181)*([12]Sem!$E$2:$G$181=300)),"")</f>
        <v/>
      </c>
      <c r="AM472" t="str">
        <f>IFERROR(SUMPRODUCT((Parfaites!$B472=[11]Sem!$C$2:$C$181)*([11]Sem!$E$2:$G$181=300)),"")</f>
        <v/>
      </c>
      <c r="AN472" t="str">
        <f>IFERROR(SUMPRODUCT((Parfaites!$B472=[10]Sem!$C$2:$C$181)*([10]Sem!$E$2:$G$181=300)),"")</f>
        <v/>
      </c>
      <c r="AO472" t="str">
        <f>IFERROR(SUMPRODUCT((Parfaites!$B472=[9]Sem!$C$2:$C$181)*([9]Sem!$E$2:$G$181=300)),"")</f>
        <v/>
      </c>
      <c r="AP472">
        <f>IFERROR(SUMPRODUCT((Parfaites!$B472=Sem.030!$C$2:$C$181)*(Sem.030!$E$2:$G$181=300)),"")</f>
        <v>0</v>
      </c>
      <c r="AQ472" t="str">
        <f>IFERROR(SUMPRODUCT((Parfaites!$B472=[8]Sem!$C$2:$C$181)*([8]Sem!$E$2:$G$181=300)),"")</f>
        <v/>
      </c>
      <c r="AR472" t="str">
        <f>IFERROR(SUMPRODUCT((Parfaites!$B472=[7]Sem!$C$2:$C$181)*([7]Sem!$E$2:$G$181=300)),"")</f>
        <v/>
      </c>
      <c r="AS472" t="str">
        <f>IFERROR(SUMPRODUCT((Parfaites!$B472=[6]Sem!$C$2:$C$181)*([6]Sem!$E$2:$G$181=300)),"")</f>
        <v/>
      </c>
      <c r="AT472">
        <f>IFERROR(SUMPRODUCT((Parfaites!$B472=Sem.034!$C$2:$C$181)*(Sem.034!$E$2:$G$181=300)),"")</f>
        <v>0</v>
      </c>
    </row>
    <row r="473" spans="1:46" x14ac:dyDescent="0.25">
      <c r="A473" s="73">
        <v>1470</v>
      </c>
      <c r="B473" s="135">
        <f>'Informations personnelles'!C473</f>
        <v>0</v>
      </c>
      <c r="C473" s="147">
        <f>SUMPRODUCT((Parfaites!B473='Abat-Neuf'!C$2:C$181)*('Abat-Neuf'!E$2:G$181=300))</f>
        <v>0</v>
      </c>
      <c r="D473" s="127">
        <f t="shared" si="7"/>
        <v>0</v>
      </c>
      <c r="E473" s="126">
        <f>IFERROR(C473*Données!$X$25+D473*Données!$X$23,"")</f>
        <v>0</v>
      </c>
      <c r="M473">
        <f>IFERROR(SUMPRODUCT((Parfaites!$B473=Sem.01!$C$2:$C$181)*(Sem.01!$E$2:$G$181=300)),"")</f>
        <v>0</v>
      </c>
      <c r="N473" t="str">
        <f>IFERROR(SUMPRODUCT((Parfaites!$B473=[1]Sem!$C$2:$C$181)*([1]Sem!$E$2:$G$181=300)),"")</f>
        <v/>
      </c>
      <c r="O473">
        <f>IFERROR(SUMPRODUCT((Parfaites!$B473=Sem.03!$C$2:$C$181)*(Sem.03!$E$2:$G$181=300)),"")</f>
        <v>0</v>
      </c>
      <c r="P473" t="str">
        <f>IFERROR(SUMPRODUCT((Parfaites!$B473=[2]Sem!$C$2:$C$181)*([2]Sem!$E$2:$G$181=300)),"")</f>
        <v/>
      </c>
      <c r="Q473" t="str">
        <f>IFERROR(SUMPRODUCT((Parfaites!$B473=[3]Sem!$C$2:$C$181)*([3]Sem!$E$2:$G$181=300)),"")</f>
        <v/>
      </c>
      <c r="R473" t="str">
        <f>IFERROR(SUMPRODUCT((Parfaites!$B473=[4]Sem!$C$2:$C$181)*([4]Sem!$E$2:$G$181=300)),"")</f>
        <v/>
      </c>
      <c r="S473" t="str">
        <f>IFERROR(SUMPRODUCT((Parfaites!$B473=[5]Sem!$C$2:$C$181)*([5]Sem!$E$2:$G$181=300)),"")</f>
        <v/>
      </c>
      <c r="T473" t="str">
        <f>IFERROR(SUMPRODUCT((Parfaites!$B473=[17]Sem!$C$2:$C$181)*([17]Sem!$E$2:$G$181=300)),"")</f>
        <v/>
      </c>
      <c r="U473" t="str">
        <f>IFERROR(SUMPRODUCT((Parfaites!$B473=[18]Sem!$C$2:$C$181)*([18]Sem!$E$2:$G$181=300)),"")</f>
        <v/>
      </c>
      <c r="V473" t="str">
        <f>IFERROR(SUMPRODUCT((Parfaites!$B473=[19]Sem!$C$2:$C$181)*([19]Sem!$E$2:$G$181=300)),"")</f>
        <v/>
      </c>
      <c r="W473" t="str">
        <f>IFERROR(SUMPRODUCT((Parfaites!$B473=[20]Sem!$C$2:$C$181)*([20]Sem!$E$2:$G$181=300)),"")</f>
        <v/>
      </c>
      <c r="X473" t="str">
        <f>IFERROR(SUMPRODUCT((Parfaites!$B473=[21]Sem!$C$2:$C$181)*([21]Sem!$E$2:$G$181=300)),"")</f>
        <v/>
      </c>
      <c r="Y473" t="str">
        <f>IFERROR(SUMPRODUCT((Parfaites!$B473=[22]Sem!$C$2:$C$181)*([22]Sem!$E$2:$G$181=300)),"")</f>
        <v/>
      </c>
      <c r="Z473" t="str">
        <f>IFERROR(SUMPRODUCT((Parfaites!$B473=[23]Sem!$C$2:$C$181)*([23]Sem!$E$2:$G$181=300)),"")</f>
        <v/>
      </c>
      <c r="AA473">
        <f>IFERROR(SUMPRODUCT((Parfaites!$B473=Sem.015!$C$2:$C$181)*(Sem.015!$E$2:$G$181=300)),"")</f>
        <v>0</v>
      </c>
      <c r="AB473" t="str">
        <f>IFERROR(SUMPRODUCT((Parfaites!$B473=[24]Sem!$C$2:$C$181)*([24]Sem!$E$2:$G$181=300)),"")</f>
        <v/>
      </c>
      <c r="AC473" t="str">
        <f>IFERROR(SUMPRODUCT((Parfaites!$B473=[25]Sem!$C$2:$C$181)*([25]Sem!$E$2:$G$181=300)),"")</f>
        <v/>
      </c>
      <c r="AD473" t="str">
        <f>IFERROR(SUMPRODUCT((Parfaites!$B473=[26]Sem!$C$2:$C$181)*([26]Sem!$E$2:$G$181=300)),"")</f>
        <v/>
      </c>
      <c r="AE473" t="str">
        <f>IFERROR(SUMPRODUCT((Parfaites!$B473=[27]Sem!$C$2:$C$181)*([27]Sem!$E$2:$G$181=300)),"")</f>
        <v/>
      </c>
      <c r="AF473" t="str">
        <f>IFERROR(SUMPRODUCT((Parfaites!$B473=[28]Sem!$C$2:$C$181)*([28]Sem!$E$2:$G$181=300)),"")</f>
        <v/>
      </c>
      <c r="AG473" t="str">
        <f>IFERROR(SUMPRODUCT((Parfaites!$B473=[29]Sem!$C$2:$C$181)*([29]Sem!$E$2:$G$181=300)),"")</f>
        <v/>
      </c>
      <c r="AH473" t="str">
        <f>IFERROR(SUMPRODUCT((Parfaites!$B473=[16]Sem!$C$2:$C$181)*([16]Sem!$E$2:$G$181=300)),"")</f>
        <v/>
      </c>
      <c r="AI473" t="str">
        <f>IFERROR(SUMPRODUCT((Parfaites!$B473=[15]Sem!$C$2:$C$181)*([15]Sem!$E$2:$G$181=300)),"")</f>
        <v/>
      </c>
      <c r="AJ473" t="str">
        <f>IFERROR(SUMPRODUCT((Parfaites!$B473=[14]Sem!$C$2:$C$181)*([14]Sem!$E$2:$G$181=300)),"")</f>
        <v/>
      </c>
      <c r="AK473" t="str">
        <f>IFERROR(SUMPRODUCT((Parfaites!$B473=[13]Sem!$C$2:$C$181)*([13]Sem!$E$2:$G$181=300)),"")</f>
        <v/>
      </c>
      <c r="AL473" t="str">
        <f>IFERROR(SUMPRODUCT((Parfaites!$B473=[12]Sem!$C$2:$C$181)*([12]Sem!$E$2:$G$181=300)),"")</f>
        <v/>
      </c>
      <c r="AM473" t="str">
        <f>IFERROR(SUMPRODUCT((Parfaites!$B473=[11]Sem!$C$2:$C$181)*([11]Sem!$E$2:$G$181=300)),"")</f>
        <v/>
      </c>
      <c r="AN473" t="str">
        <f>IFERROR(SUMPRODUCT((Parfaites!$B473=[10]Sem!$C$2:$C$181)*([10]Sem!$E$2:$G$181=300)),"")</f>
        <v/>
      </c>
      <c r="AO473" t="str">
        <f>IFERROR(SUMPRODUCT((Parfaites!$B473=[9]Sem!$C$2:$C$181)*([9]Sem!$E$2:$G$181=300)),"")</f>
        <v/>
      </c>
      <c r="AP473">
        <f>IFERROR(SUMPRODUCT((Parfaites!$B473=Sem.030!$C$2:$C$181)*(Sem.030!$E$2:$G$181=300)),"")</f>
        <v>0</v>
      </c>
      <c r="AQ473" t="str">
        <f>IFERROR(SUMPRODUCT((Parfaites!$B473=[8]Sem!$C$2:$C$181)*([8]Sem!$E$2:$G$181=300)),"")</f>
        <v/>
      </c>
      <c r="AR473" t="str">
        <f>IFERROR(SUMPRODUCT((Parfaites!$B473=[7]Sem!$C$2:$C$181)*([7]Sem!$E$2:$G$181=300)),"")</f>
        <v/>
      </c>
      <c r="AS473" t="str">
        <f>IFERROR(SUMPRODUCT((Parfaites!$B473=[6]Sem!$C$2:$C$181)*([6]Sem!$E$2:$G$181=300)),"")</f>
        <v/>
      </c>
      <c r="AT473">
        <f>IFERROR(SUMPRODUCT((Parfaites!$B473=Sem.034!$C$2:$C$181)*(Sem.034!$E$2:$G$181=300)),"")</f>
        <v>0</v>
      </c>
    </row>
    <row r="474" spans="1:46" x14ac:dyDescent="0.25">
      <c r="A474" s="73">
        <v>1471</v>
      </c>
      <c r="B474" s="135">
        <f>'Informations personnelles'!C474</f>
        <v>0</v>
      </c>
      <c r="C474" s="147">
        <f>SUMPRODUCT((Parfaites!B474='Abat-Neuf'!C$2:C$181)*('Abat-Neuf'!E$2:G$181=300))</f>
        <v>0</v>
      </c>
      <c r="D474" s="127">
        <f t="shared" si="7"/>
        <v>0</v>
      </c>
      <c r="E474" s="126">
        <f>IFERROR(C474*Données!$X$25+D474*Données!$X$23,"")</f>
        <v>0</v>
      </c>
      <c r="M474">
        <f>IFERROR(SUMPRODUCT((Parfaites!$B474=Sem.01!$C$2:$C$181)*(Sem.01!$E$2:$G$181=300)),"")</f>
        <v>0</v>
      </c>
      <c r="N474" t="str">
        <f>IFERROR(SUMPRODUCT((Parfaites!$B474=[1]Sem!$C$2:$C$181)*([1]Sem!$E$2:$G$181=300)),"")</f>
        <v/>
      </c>
      <c r="O474">
        <f>IFERROR(SUMPRODUCT((Parfaites!$B474=Sem.03!$C$2:$C$181)*(Sem.03!$E$2:$G$181=300)),"")</f>
        <v>0</v>
      </c>
      <c r="P474" t="str">
        <f>IFERROR(SUMPRODUCT((Parfaites!$B474=[2]Sem!$C$2:$C$181)*([2]Sem!$E$2:$G$181=300)),"")</f>
        <v/>
      </c>
      <c r="Q474" t="str">
        <f>IFERROR(SUMPRODUCT((Parfaites!$B474=[3]Sem!$C$2:$C$181)*([3]Sem!$E$2:$G$181=300)),"")</f>
        <v/>
      </c>
      <c r="R474" t="str">
        <f>IFERROR(SUMPRODUCT((Parfaites!$B474=[4]Sem!$C$2:$C$181)*([4]Sem!$E$2:$G$181=300)),"")</f>
        <v/>
      </c>
      <c r="S474" t="str">
        <f>IFERROR(SUMPRODUCT((Parfaites!$B474=[5]Sem!$C$2:$C$181)*([5]Sem!$E$2:$G$181=300)),"")</f>
        <v/>
      </c>
      <c r="T474" t="str">
        <f>IFERROR(SUMPRODUCT((Parfaites!$B474=[17]Sem!$C$2:$C$181)*([17]Sem!$E$2:$G$181=300)),"")</f>
        <v/>
      </c>
      <c r="U474" t="str">
        <f>IFERROR(SUMPRODUCT((Parfaites!$B474=[18]Sem!$C$2:$C$181)*([18]Sem!$E$2:$G$181=300)),"")</f>
        <v/>
      </c>
      <c r="V474" t="str">
        <f>IFERROR(SUMPRODUCT((Parfaites!$B474=[19]Sem!$C$2:$C$181)*([19]Sem!$E$2:$G$181=300)),"")</f>
        <v/>
      </c>
      <c r="W474" t="str">
        <f>IFERROR(SUMPRODUCT((Parfaites!$B474=[20]Sem!$C$2:$C$181)*([20]Sem!$E$2:$G$181=300)),"")</f>
        <v/>
      </c>
      <c r="X474" t="str">
        <f>IFERROR(SUMPRODUCT((Parfaites!$B474=[21]Sem!$C$2:$C$181)*([21]Sem!$E$2:$G$181=300)),"")</f>
        <v/>
      </c>
      <c r="Y474" t="str">
        <f>IFERROR(SUMPRODUCT((Parfaites!$B474=[22]Sem!$C$2:$C$181)*([22]Sem!$E$2:$G$181=300)),"")</f>
        <v/>
      </c>
      <c r="Z474" t="str">
        <f>IFERROR(SUMPRODUCT((Parfaites!$B474=[23]Sem!$C$2:$C$181)*([23]Sem!$E$2:$G$181=300)),"")</f>
        <v/>
      </c>
      <c r="AA474">
        <f>IFERROR(SUMPRODUCT((Parfaites!$B474=Sem.015!$C$2:$C$181)*(Sem.015!$E$2:$G$181=300)),"")</f>
        <v>0</v>
      </c>
      <c r="AB474" t="str">
        <f>IFERROR(SUMPRODUCT((Parfaites!$B474=[24]Sem!$C$2:$C$181)*([24]Sem!$E$2:$G$181=300)),"")</f>
        <v/>
      </c>
      <c r="AC474" t="str">
        <f>IFERROR(SUMPRODUCT((Parfaites!$B474=[25]Sem!$C$2:$C$181)*([25]Sem!$E$2:$G$181=300)),"")</f>
        <v/>
      </c>
      <c r="AD474" t="str">
        <f>IFERROR(SUMPRODUCT((Parfaites!$B474=[26]Sem!$C$2:$C$181)*([26]Sem!$E$2:$G$181=300)),"")</f>
        <v/>
      </c>
      <c r="AE474" t="str">
        <f>IFERROR(SUMPRODUCT((Parfaites!$B474=[27]Sem!$C$2:$C$181)*([27]Sem!$E$2:$G$181=300)),"")</f>
        <v/>
      </c>
      <c r="AF474" t="str">
        <f>IFERROR(SUMPRODUCT((Parfaites!$B474=[28]Sem!$C$2:$C$181)*([28]Sem!$E$2:$G$181=300)),"")</f>
        <v/>
      </c>
      <c r="AG474" t="str">
        <f>IFERROR(SUMPRODUCT((Parfaites!$B474=[29]Sem!$C$2:$C$181)*([29]Sem!$E$2:$G$181=300)),"")</f>
        <v/>
      </c>
      <c r="AH474" t="str">
        <f>IFERROR(SUMPRODUCT((Parfaites!$B474=[16]Sem!$C$2:$C$181)*([16]Sem!$E$2:$G$181=300)),"")</f>
        <v/>
      </c>
      <c r="AI474" t="str">
        <f>IFERROR(SUMPRODUCT((Parfaites!$B474=[15]Sem!$C$2:$C$181)*([15]Sem!$E$2:$G$181=300)),"")</f>
        <v/>
      </c>
      <c r="AJ474" t="str">
        <f>IFERROR(SUMPRODUCT((Parfaites!$B474=[14]Sem!$C$2:$C$181)*([14]Sem!$E$2:$G$181=300)),"")</f>
        <v/>
      </c>
      <c r="AK474" t="str">
        <f>IFERROR(SUMPRODUCT((Parfaites!$B474=[13]Sem!$C$2:$C$181)*([13]Sem!$E$2:$G$181=300)),"")</f>
        <v/>
      </c>
      <c r="AL474" t="str">
        <f>IFERROR(SUMPRODUCT((Parfaites!$B474=[12]Sem!$C$2:$C$181)*([12]Sem!$E$2:$G$181=300)),"")</f>
        <v/>
      </c>
      <c r="AM474" t="str">
        <f>IFERROR(SUMPRODUCT((Parfaites!$B474=[11]Sem!$C$2:$C$181)*([11]Sem!$E$2:$G$181=300)),"")</f>
        <v/>
      </c>
      <c r="AN474" t="str">
        <f>IFERROR(SUMPRODUCT((Parfaites!$B474=[10]Sem!$C$2:$C$181)*([10]Sem!$E$2:$G$181=300)),"")</f>
        <v/>
      </c>
      <c r="AO474" t="str">
        <f>IFERROR(SUMPRODUCT((Parfaites!$B474=[9]Sem!$C$2:$C$181)*([9]Sem!$E$2:$G$181=300)),"")</f>
        <v/>
      </c>
      <c r="AP474">
        <f>IFERROR(SUMPRODUCT((Parfaites!$B474=Sem.030!$C$2:$C$181)*(Sem.030!$E$2:$G$181=300)),"")</f>
        <v>0</v>
      </c>
      <c r="AQ474" t="str">
        <f>IFERROR(SUMPRODUCT((Parfaites!$B474=[8]Sem!$C$2:$C$181)*([8]Sem!$E$2:$G$181=300)),"")</f>
        <v/>
      </c>
      <c r="AR474" t="str">
        <f>IFERROR(SUMPRODUCT((Parfaites!$B474=[7]Sem!$C$2:$C$181)*([7]Sem!$E$2:$G$181=300)),"")</f>
        <v/>
      </c>
      <c r="AS474" t="str">
        <f>IFERROR(SUMPRODUCT((Parfaites!$B474=[6]Sem!$C$2:$C$181)*([6]Sem!$E$2:$G$181=300)),"")</f>
        <v/>
      </c>
      <c r="AT474">
        <f>IFERROR(SUMPRODUCT((Parfaites!$B474=Sem.034!$C$2:$C$181)*(Sem.034!$E$2:$G$181=300)),"")</f>
        <v>0</v>
      </c>
    </row>
    <row r="475" spans="1:46" x14ac:dyDescent="0.25">
      <c r="A475" s="73">
        <v>1472</v>
      </c>
      <c r="B475" s="135">
        <f>'Informations personnelles'!C475</f>
        <v>0</v>
      </c>
      <c r="C475" s="147">
        <f>SUMPRODUCT((Parfaites!B475='Abat-Neuf'!C$2:C$181)*('Abat-Neuf'!E$2:G$181=300))</f>
        <v>0</v>
      </c>
      <c r="D475" s="127">
        <f t="shared" si="7"/>
        <v>0</v>
      </c>
      <c r="E475" s="126">
        <f>IFERROR(C475*Données!$X$25+D475*Données!$X$23,"")</f>
        <v>0</v>
      </c>
      <c r="M475">
        <f>IFERROR(SUMPRODUCT((Parfaites!$B475=Sem.01!$C$2:$C$181)*(Sem.01!$E$2:$G$181=300)),"")</f>
        <v>0</v>
      </c>
      <c r="N475" t="str">
        <f>IFERROR(SUMPRODUCT((Parfaites!$B475=[1]Sem!$C$2:$C$181)*([1]Sem!$E$2:$G$181=300)),"")</f>
        <v/>
      </c>
      <c r="O475">
        <f>IFERROR(SUMPRODUCT((Parfaites!$B475=Sem.03!$C$2:$C$181)*(Sem.03!$E$2:$G$181=300)),"")</f>
        <v>0</v>
      </c>
      <c r="P475" t="str">
        <f>IFERROR(SUMPRODUCT((Parfaites!$B475=[2]Sem!$C$2:$C$181)*([2]Sem!$E$2:$G$181=300)),"")</f>
        <v/>
      </c>
      <c r="Q475" t="str">
        <f>IFERROR(SUMPRODUCT((Parfaites!$B475=[3]Sem!$C$2:$C$181)*([3]Sem!$E$2:$G$181=300)),"")</f>
        <v/>
      </c>
      <c r="R475" t="str">
        <f>IFERROR(SUMPRODUCT((Parfaites!$B475=[4]Sem!$C$2:$C$181)*([4]Sem!$E$2:$G$181=300)),"")</f>
        <v/>
      </c>
      <c r="S475" t="str">
        <f>IFERROR(SUMPRODUCT((Parfaites!$B475=[5]Sem!$C$2:$C$181)*([5]Sem!$E$2:$G$181=300)),"")</f>
        <v/>
      </c>
      <c r="T475" t="str">
        <f>IFERROR(SUMPRODUCT((Parfaites!$B475=[17]Sem!$C$2:$C$181)*([17]Sem!$E$2:$G$181=300)),"")</f>
        <v/>
      </c>
      <c r="U475" t="str">
        <f>IFERROR(SUMPRODUCT((Parfaites!$B475=[18]Sem!$C$2:$C$181)*([18]Sem!$E$2:$G$181=300)),"")</f>
        <v/>
      </c>
      <c r="V475" t="str">
        <f>IFERROR(SUMPRODUCT((Parfaites!$B475=[19]Sem!$C$2:$C$181)*([19]Sem!$E$2:$G$181=300)),"")</f>
        <v/>
      </c>
      <c r="W475" t="str">
        <f>IFERROR(SUMPRODUCT((Parfaites!$B475=[20]Sem!$C$2:$C$181)*([20]Sem!$E$2:$G$181=300)),"")</f>
        <v/>
      </c>
      <c r="X475" t="str">
        <f>IFERROR(SUMPRODUCT((Parfaites!$B475=[21]Sem!$C$2:$C$181)*([21]Sem!$E$2:$G$181=300)),"")</f>
        <v/>
      </c>
      <c r="Y475" t="str">
        <f>IFERROR(SUMPRODUCT((Parfaites!$B475=[22]Sem!$C$2:$C$181)*([22]Sem!$E$2:$G$181=300)),"")</f>
        <v/>
      </c>
      <c r="Z475" t="str">
        <f>IFERROR(SUMPRODUCT((Parfaites!$B475=[23]Sem!$C$2:$C$181)*([23]Sem!$E$2:$G$181=300)),"")</f>
        <v/>
      </c>
      <c r="AA475">
        <f>IFERROR(SUMPRODUCT((Parfaites!$B475=Sem.015!$C$2:$C$181)*(Sem.015!$E$2:$G$181=300)),"")</f>
        <v>0</v>
      </c>
      <c r="AB475" t="str">
        <f>IFERROR(SUMPRODUCT((Parfaites!$B475=[24]Sem!$C$2:$C$181)*([24]Sem!$E$2:$G$181=300)),"")</f>
        <v/>
      </c>
      <c r="AC475" t="str">
        <f>IFERROR(SUMPRODUCT((Parfaites!$B475=[25]Sem!$C$2:$C$181)*([25]Sem!$E$2:$G$181=300)),"")</f>
        <v/>
      </c>
      <c r="AD475" t="str">
        <f>IFERROR(SUMPRODUCT((Parfaites!$B475=[26]Sem!$C$2:$C$181)*([26]Sem!$E$2:$G$181=300)),"")</f>
        <v/>
      </c>
      <c r="AE475" t="str">
        <f>IFERROR(SUMPRODUCT((Parfaites!$B475=[27]Sem!$C$2:$C$181)*([27]Sem!$E$2:$G$181=300)),"")</f>
        <v/>
      </c>
      <c r="AF475" t="str">
        <f>IFERROR(SUMPRODUCT((Parfaites!$B475=[28]Sem!$C$2:$C$181)*([28]Sem!$E$2:$G$181=300)),"")</f>
        <v/>
      </c>
      <c r="AG475" t="str">
        <f>IFERROR(SUMPRODUCT((Parfaites!$B475=[29]Sem!$C$2:$C$181)*([29]Sem!$E$2:$G$181=300)),"")</f>
        <v/>
      </c>
      <c r="AH475" t="str">
        <f>IFERROR(SUMPRODUCT((Parfaites!$B475=[16]Sem!$C$2:$C$181)*([16]Sem!$E$2:$G$181=300)),"")</f>
        <v/>
      </c>
      <c r="AI475" t="str">
        <f>IFERROR(SUMPRODUCT((Parfaites!$B475=[15]Sem!$C$2:$C$181)*([15]Sem!$E$2:$G$181=300)),"")</f>
        <v/>
      </c>
      <c r="AJ475" t="str">
        <f>IFERROR(SUMPRODUCT((Parfaites!$B475=[14]Sem!$C$2:$C$181)*([14]Sem!$E$2:$G$181=300)),"")</f>
        <v/>
      </c>
      <c r="AK475" t="str">
        <f>IFERROR(SUMPRODUCT((Parfaites!$B475=[13]Sem!$C$2:$C$181)*([13]Sem!$E$2:$G$181=300)),"")</f>
        <v/>
      </c>
      <c r="AL475" t="str">
        <f>IFERROR(SUMPRODUCT((Parfaites!$B475=[12]Sem!$C$2:$C$181)*([12]Sem!$E$2:$G$181=300)),"")</f>
        <v/>
      </c>
      <c r="AM475" t="str">
        <f>IFERROR(SUMPRODUCT((Parfaites!$B475=[11]Sem!$C$2:$C$181)*([11]Sem!$E$2:$G$181=300)),"")</f>
        <v/>
      </c>
      <c r="AN475" t="str">
        <f>IFERROR(SUMPRODUCT((Parfaites!$B475=[10]Sem!$C$2:$C$181)*([10]Sem!$E$2:$G$181=300)),"")</f>
        <v/>
      </c>
      <c r="AO475" t="str">
        <f>IFERROR(SUMPRODUCT((Parfaites!$B475=[9]Sem!$C$2:$C$181)*([9]Sem!$E$2:$G$181=300)),"")</f>
        <v/>
      </c>
      <c r="AP475">
        <f>IFERROR(SUMPRODUCT((Parfaites!$B475=Sem.030!$C$2:$C$181)*(Sem.030!$E$2:$G$181=300)),"")</f>
        <v>0</v>
      </c>
      <c r="AQ475" t="str">
        <f>IFERROR(SUMPRODUCT((Parfaites!$B475=[8]Sem!$C$2:$C$181)*([8]Sem!$E$2:$G$181=300)),"")</f>
        <v/>
      </c>
      <c r="AR475" t="str">
        <f>IFERROR(SUMPRODUCT((Parfaites!$B475=[7]Sem!$C$2:$C$181)*([7]Sem!$E$2:$G$181=300)),"")</f>
        <v/>
      </c>
      <c r="AS475" t="str">
        <f>IFERROR(SUMPRODUCT((Parfaites!$B475=[6]Sem!$C$2:$C$181)*([6]Sem!$E$2:$G$181=300)),"")</f>
        <v/>
      </c>
      <c r="AT475">
        <f>IFERROR(SUMPRODUCT((Parfaites!$B475=Sem.034!$C$2:$C$181)*(Sem.034!$E$2:$G$181=300)),"")</f>
        <v>0</v>
      </c>
    </row>
    <row r="476" spans="1:46" x14ac:dyDescent="0.25">
      <c r="A476" s="73">
        <v>1473</v>
      </c>
      <c r="B476" s="135">
        <f>'Informations personnelles'!C476</f>
        <v>0</v>
      </c>
      <c r="C476" s="147">
        <f>SUMPRODUCT((Parfaites!B476='Abat-Neuf'!C$2:C$181)*('Abat-Neuf'!E$2:G$181=300))</f>
        <v>0</v>
      </c>
      <c r="D476" s="127">
        <f t="shared" si="7"/>
        <v>0</v>
      </c>
      <c r="E476" s="126">
        <f>IFERROR(C476*Données!$X$25+D476*Données!$X$23,"")</f>
        <v>0</v>
      </c>
      <c r="M476">
        <f>IFERROR(SUMPRODUCT((Parfaites!$B476=Sem.01!$C$2:$C$181)*(Sem.01!$E$2:$G$181=300)),"")</f>
        <v>0</v>
      </c>
      <c r="N476" t="str">
        <f>IFERROR(SUMPRODUCT((Parfaites!$B476=[1]Sem!$C$2:$C$181)*([1]Sem!$E$2:$G$181=300)),"")</f>
        <v/>
      </c>
      <c r="O476">
        <f>IFERROR(SUMPRODUCT((Parfaites!$B476=Sem.03!$C$2:$C$181)*(Sem.03!$E$2:$G$181=300)),"")</f>
        <v>0</v>
      </c>
      <c r="P476" t="str">
        <f>IFERROR(SUMPRODUCT((Parfaites!$B476=[2]Sem!$C$2:$C$181)*([2]Sem!$E$2:$G$181=300)),"")</f>
        <v/>
      </c>
      <c r="Q476" t="str">
        <f>IFERROR(SUMPRODUCT((Parfaites!$B476=[3]Sem!$C$2:$C$181)*([3]Sem!$E$2:$G$181=300)),"")</f>
        <v/>
      </c>
      <c r="R476" t="str">
        <f>IFERROR(SUMPRODUCT((Parfaites!$B476=[4]Sem!$C$2:$C$181)*([4]Sem!$E$2:$G$181=300)),"")</f>
        <v/>
      </c>
      <c r="S476" t="str">
        <f>IFERROR(SUMPRODUCT((Parfaites!$B476=[5]Sem!$C$2:$C$181)*([5]Sem!$E$2:$G$181=300)),"")</f>
        <v/>
      </c>
      <c r="T476" t="str">
        <f>IFERROR(SUMPRODUCT((Parfaites!$B476=[17]Sem!$C$2:$C$181)*([17]Sem!$E$2:$G$181=300)),"")</f>
        <v/>
      </c>
      <c r="U476" t="str">
        <f>IFERROR(SUMPRODUCT((Parfaites!$B476=[18]Sem!$C$2:$C$181)*([18]Sem!$E$2:$G$181=300)),"")</f>
        <v/>
      </c>
      <c r="V476" t="str">
        <f>IFERROR(SUMPRODUCT((Parfaites!$B476=[19]Sem!$C$2:$C$181)*([19]Sem!$E$2:$G$181=300)),"")</f>
        <v/>
      </c>
      <c r="W476" t="str">
        <f>IFERROR(SUMPRODUCT((Parfaites!$B476=[20]Sem!$C$2:$C$181)*([20]Sem!$E$2:$G$181=300)),"")</f>
        <v/>
      </c>
      <c r="X476" t="str">
        <f>IFERROR(SUMPRODUCT((Parfaites!$B476=[21]Sem!$C$2:$C$181)*([21]Sem!$E$2:$G$181=300)),"")</f>
        <v/>
      </c>
      <c r="Y476" t="str">
        <f>IFERROR(SUMPRODUCT((Parfaites!$B476=[22]Sem!$C$2:$C$181)*([22]Sem!$E$2:$G$181=300)),"")</f>
        <v/>
      </c>
      <c r="Z476" t="str">
        <f>IFERROR(SUMPRODUCT((Parfaites!$B476=[23]Sem!$C$2:$C$181)*([23]Sem!$E$2:$G$181=300)),"")</f>
        <v/>
      </c>
      <c r="AA476">
        <f>IFERROR(SUMPRODUCT((Parfaites!$B476=Sem.015!$C$2:$C$181)*(Sem.015!$E$2:$G$181=300)),"")</f>
        <v>0</v>
      </c>
      <c r="AB476" t="str">
        <f>IFERROR(SUMPRODUCT((Parfaites!$B476=[24]Sem!$C$2:$C$181)*([24]Sem!$E$2:$G$181=300)),"")</f>
        <v/>
      </c>
      <c r="AC476" t="str">
        <f>IFERROR(SUMPRODUCT((Parfaites!$B476=[25]Sem!$C$2:$C$181)*([25]Sem!$E$2:$G$181=300)),"")</f>
        <v/>
      </c>
      <c r="AD476" t="str">
        <f>IFERROR(SUMPRODUCT((Parfaites!$B476=[26]Sem!$C$2:$C$181)*([26]Sem!$E$2:$G$181=300)),"")</f>
        <v/>
      </c>
      <c r="AE476" t="str">
        <f>IFERROR(SUMPRODUCT((Parfaites!$B476=[27]Sem!$C$2:$C$181)*([27]Sem!$E$2:$G$181=300)),"")</f>
        <v/>
      </c>
      <c r="AF476" t="str">
        <f>IFERROR(SUMPRODUCT((Parfaites!$B476=[28]Sem!$C$2:$C$181)*([28]Sem!$E$2:$G$181=300)),"")</f>
        <v/>
      </c>
      <c r="AG476" t="str">
        <f>IFERROR(SUMPRODUCT((Parfaites!$B476=[29]Sem!$C$2:$C$181)*([29]Sem!$E$2:$G$181=300)),"")</f>
        <v/>
      </c>
      <c r="AH476" t="str">
        <f>IFERROR(SUMPRODUCT((Parfaites!$B476=[16]Sem!$C$2:$C$181)*([16]Sem!$E$2:$G$181=300)),"")</f>
        <v/>
      </c>
      <c r="AI476" t="str">
        <f>IFERROR(SUMPRODUCT((Parfaites!$B476=[15]Sem!$C$2:$C$181)*([15]Sem!$E$2:$G$181=300)),"")</f>
        <v/>
      </c>
      <c r="AJ476" t="str">
        <f>IFERROR(SUMPRODUCT((Parfaites!$B476=[14]Sem!$C$2:$C$181)*([14]Sem!$E$2:$G$181=300)),"")</f>
        <v/>
      </c>
      <c r="AK476" t="str">
        <f>IFERROR(SUMPRODUCT((Parfaites!$B476=[13]Sem!$C$2:$C$181)*([13]Sem!$E$2:$G$181=300)),"")</f>
        <v/>
      </c>
      <c r="AL476" t="str">
        <f>IFERROR(SUMPRODUCT((Parfaites!$B476=[12]Sem!$C$2:$C$181)*([12]Sem!$E$2:$G$181=300)),"")</f>
        <v/>
      </c>
      <c r="AM476" t="str">
        <f>IFERROR(SUMPRODUCT((Parfaites!$B476=[11]Sem!$C$2:$C$181)*([11]Sem!$E$2:$G$181=300)),"")</f>
        <v/>
      </c>
      <c r="AN476" t="str">
        <f>IFERROR(SUMPRODUCT((Parfaites!$B476=[10]Sem!$C$2:$C$181)*([10]Sem!$E$2:$G$181=300)),"")</f>
        <v/>
      </c>
      <c r="AO476" t="str">
        <f>IFERROR(SUMPRODUCT((Parfaites!$B476=[9]Sem!$C$2:$C$181)*([9]Sem!$E$2:$G$181=300)),"")</f>
        <v/>
      </c>
      <c r="AP476">
        <f>IFERROR(SUMPRODUCT((Parfaites!$B476=Sem.030!$C$2:$C$181)*(Sem.030!$E$2:$G$181=300)),"")</f>
        <v>0</v>
      </c>
      <c r="AQ476" t="str">
        <f>IFERROR(SUMPRODUCT((Parfaites!$B476=[8]Sem!$C$2:$C$181)*([8]Sem!$E$2:$G$181=300)),"")</f>
        <v/>
      </c>
      <c r="AR476" t="str">
        <f>IFERROR(SUMPRODUCT((Parfaites!$B476=[7]Sem!$C$2:$C$181)*([7]Sem!$E$2:$G$181=300)),"")</f>
        <v/>
      </c>
      <c r="AS476" t="str">
        <f>IFERROR(SUMPRODUCT((Parfaites!$B476=[6]Sem!$C$2:$C$181)*([6]Sem!$E$2:$G$181=300)),"")</f>
        <v/>
      </c>
      <c r="AT476">
        <f>IFERROR(SUMPRODUCT((Parfaites!$B476=Sem.034!$C$2:$C$181)*(Sem.034!$E$2:$G$181=300)),"")</f>
        <v>0</v>
      </c>
    </row>
    <row r="477" spans="1:46" x14ac:dyDescent="0.25">
      <c r="A477" s="73">
        <v>1474</v>
      </c>
      <c r="B477" s="135">
        <f>'Informations personnelles'!C477</f>
        <v>0</v>
      </c>
      <c r="C477" s="147">
        <f>SUMPRODUCT((Parfaites!B477='Abat-Neuf'!C$2:C$181)*('Abat-Neuf'!E$2:G$181=300))</f>
        <v>0</v>
      </c>
      <c r="D477" s="127">
        <f t="shared" si="7"/>
        <v>0</v>
      </c>
      <c r="E477" s="126">
        <f>IFERROR(C477*Données!$X$25+D477*Données!$X$23,"")</f>
        <v>0</v>
      </c>
      <c r="M477">
        <f>IFERROR(SUMPRODUCT((Parfaites!$B477=Sem.01!$C$2:$C$181)*(Sem.01!$E$2:$G$181=300)),"")</f>
        <v>0</v>
      </c>
      <c r="N477" t="str">
        <f>IFERROR(SUMPRODUCT((Parfaites!$B477=[1]Sem!$C$2:$C$181)*([1]Sem!$E$2:$G$181=300)),"")</f>
        <v/>
      </c>
      <c r="O477">
        <f>IFERROR(SUMPRODUCT((Parfaites!$B477=Sem.03!$C$2:$C$181)*(Sem.03!$E$2:$G$181=300)),"")</f>
        <v>0</v>
      </c>
      <c r="P477" t="str">
        <f>IFERROR(SUMPRODUCT((Parfaites!$B477=[2]Sem!$C$2:$C$181)*([2]Sem!$E$2:$G$181=300)),"")</f>
        <v/>
      </c>
      <c r="Q477" t="str">
        <f>IFERROR(SUMPRODUCT((Parfaites!$B477=[3]Sem!$C$2:$C$181)*([3]Sem!$E$2:$G$181=300)),"")</f>
        <v/>
      </c>
      <c r="R477" t="str">
        <f>IFERROR(SUMPRODUCT((Parfaites!$B477=[4]Sem!$C$2:$C$181)*([4]Sem!$E$2:$G$181=300)),"")</f>
        <v/>
      </c>
      <c r="S477" t="str">
        <f>IFERROR(SUMPRODUCT((Parfaites!$B477=[5]Sem!$C$2:$C$181)*([5]Sem!$E$2:$G$181=300)),"")</f>
        <v/>
      </c>
      <c r="T477" t="str">
        <f>IFERROR(SUMPRODUCT((Parfaites!$B477=[17]Sem!$C$2:$C$181)*([17]Sem!$E$2:$G$181=300)),"")</f>
        <v/>
      </c>
      <c r="U477" t="str">
        <f>IFERROR(SUMPRODUCT((Parfaites!$B477=[18]Sem!$C$2:$C$181)*([18]Sem!$E$2:$G$181=300)),"")</f>
        <v/>
      </c>
      <c r="V477" t="str">
        <f>IFERROR(SUMPRODUCT((Parfaites!$B477=[19]Sem!$C$2:$C$181)*([19]Sem!$E$2:$G$181=300)),"")</f>
        <v/>
      </c>
      <c r="W477" t="str">
        <f>IFERROR(SUMPRODUCT((Parfaites!$B477=[20]Sem!$C$2:$C$181)*([20]Sem!$E$2:$G$181=300)),"")</f>
        <v/>
      </c>
      <c r="X477" t="str">
        <f>IFERROR(SUMPRODUCT((Parfaites!$B477=[21]Sem!$C$2:$C$181)*([21]Sem!$E$2:$G$181=300)),"")</f>
        <v/>
      </c>
      <c r="Y477" t="str">
        <f>IFERROR(SUMPRODUCT((Parfaites!$B477=[22]Sem!$C$2:$C$181)*([22]Sem!$E$2:$G$181=300)),"")</f>
        <v/>
      </c>
      <c r="Z477" t="str">
        <f>IFERROR(SUMPRODUCT((Parfaites!$B477=[23]Sem!$C$2:$C$181)*([23]Sem!$E$2:$G$181=300)),"")</f>
        <v/>
      </c>
      <c r="AA477">
        <f>IFERROR(SUMPRODUCT((Parfaites!$B477=Sem.015!$C$2:$C$181)*(Sem.015!$E$2:$G$181=300)),"")</f>
        <v>0</v>
      </c>
      <c r="AB477" t="str">
        <f>IFERROR(SUMPRODUCT((Parfaites!$B477=[24]Sem!$C$2:$C$181)*([24]Sem!$E$2:$G$181=300)),"")</f>
        <v/>
      </c>
      <c r="AC477" t="str">
        <f>IFERROR(SUMPRODUCT((Parfaites!$B477=[25]Sem!$C$2:$C$181)*([25]Sem!$E$2:$G$181=300)),"")</f>
        <v/>
      </c>
      <c r="AD477" t="str">
        <f>IFERROR(SUMPRODUCT((Parfaites!$B477=[26]Sem!$C$2:$C$181)*([26]Sem!$E$2:$G$181=300)),"")</f>
        <v/>
      </c>
      <c r="AE477" t="str">
        <f>IFERROR(SUMPRODUCT((Parfaites!$B477=[27]Sem!$C$2:$C$181)*([27]Sem!$E$2:$G$181=300)),"")</f>
        <v/>
      </c>
      <c r="AF477" t="str">
        <f>IFERROR(SUMPRODUCT((Parfaites!$B477=[28]Sem!$C$2:$C$181)*([28]Sem!$E$2:$G$181=300)),"")</f>
        <v/>
      </c>
      <c r="AG477" t="str">
        <f>IFERROR(SUMPRODUCT((Parfaites!$B477=[29]Sem!$C$2:$C$181)*([29]Sem!$E$2:$G$181=300)),"")</f>
        <v/>
      </c>
      <c r="AH477" t="str">
        <f>IFERROR(SUMPRODUCT((Parfaites!$B477=[16]Sem!$C$2:$C$181)*([16]Sem!$E$2:$G$181=300)),"")</f>
        <v/>
      </c>
      <c r="AI477" t="str">
        <f>IFERROR(SUMPRODUCT((Parfaites!$B477=[15]Sem!$C$2:$C$181)*([15]Sem!$E$2:$G$181=300)),"")</f>
        <v/>
      </c>
      <c r="AJ477" t="str">
        <f>IFERROR(SUMPRODUCT((Parfaites!$B477=[14]Sem!$C$2:$C$181)*([14]Sem!$E$2:$G$181=300)),"")</f>
        <v/>
      </c>
      <c r="AK477" t="str">
        <f>IFERROR(SUMPRODUCT((Parfaites!$B477=[13]Sem!$C$2:$C$181)*([13]Sem!$E$2:$G$181=300)),"")</f>
        <v/>
      </c>
      <c r="AL477" t="str">
        <f>IFERROR(SUMPRODUCT((Parfaites!$B477=[12]Sem!$C$2:$C$181)*([12]Sem!$E$2:$G$181=300)),"")</f>
        <v/>
      </c>
      <c r="AM477" t="str">
        <f>IFERROR(SUMPRODUCT((Parfaites!$B477=[11]Sem!$C$2:$C$181)*([11]Sem!$E$2:$G$181=300)),"")</f>
        <v/>
      </c>
      <c r="AN477" t="str">
        <f>IFERROR(SUMPRODUCT((Parfaites!$B477=[10]Sem!$C$2:$C$181)*([10]Sem!$E$2:$G$181=300)),"")</f>
        <v/>
      </c>
      <c r="AO477" t="str">
        <f>IFERROR(SUMPRODUCT((Parfaites!$B477=[9]Sem!$C$2:$C$181)*([9]Sem!$E$2:$G$181=300)),"")</f>
        <v/>
      </c>
      <c r="AP477">
        <f>IFERROR(SUMPRODUCT((Parfaites!$B477=Sem.030!$C$2:$C$181)*(Sem.030!$E$2:$G$181=300)),"")</f>
        <v>0</v>
      </c>
      <c r="AQ477" t="str">
        <f>IFERROR(SUMPRODUCT((Parfaites!$B477=[8]Sem!$C$2:$C$181)*([8]Sem!$E$2:$G$181=300)),"")</f>
        <v/>
      </c>
      <c r="AR477" t="str">
        <f>IFERROR(SUMPRODUCT((Parfaites!$B477=[7]Sem!$C$2:$C$181)*([7]Sem!$E$2:$G$181=300)),"")</f>
        <v/>
      </c>
      <c r="AS477" t="str">
        <f>IFERROR(SUMPRODUCT((Parfaites!$B477=[6]Sem!$C$2:$C$181)*([6]Sem!$E$2:$G$181=300)),"")</f>
        <v/>
      </c>
      <c r="AT477">
        <f>IFERROR(SUMPRODUCT((Parfaites!$B477=Sem.034!$C$2:$C$181)*(Sem.034!$E$2:$G$181=300)),"")</f>
        <v>0</v>
      </c>
    </row>
    <row r="478" spans="1:46" x14ac:dyDescent="0.25">
      <c r="A478" s="73">
        <v>1475</v>
      </c>
      <c r="B478" s="135">
        <f>'Informations personnelles'!C478</f>
        <v>0</v>
      </c>
      <c r="C478" s="147">
        <f>SUMPRODUCT((Parfaites!B478='Abat-Neuf'!C$2:C$181)*('Abat-Neuf'!E$2:G$181=300))</f>
        <v>0</v>
      </c>
      <c r="D478" s="127">
        <f t="shared" si="7"/>
        <v>0</v>
      </c>
      <c r="E478" s="126">
        <f>IFERROR(C478*Données!$X$25+D478*Données!$X$23,"")</f>
        <v>0</v>
      </c>
      <c r="M478">
        <f>IFERROR(SUMPRODUCT((Parfaites!$B478=Sem.01!$C$2:$C$181)*(Sem.01!$E$2:$G$181=300)),"")</f>
        <v>0</v>
      </c>
      <c r="N478" t="str">
        <f>IFERROR(SUMPRODUCT((Parfaites!$B478=[1]Sem!$C$2:$C$181)*([1]Sem!$E$2:$G$181=300)),"")</f>
        <v/>
      </c>
      <c r="O478">
        <f>IFERROR(SUMPRODUCT((Parfaites!$B478=Sem.03!$C$2:$C$181)*(Sem.03!$E$2:$G$181=300)),"")</f>
        <v>0</v>
      </c>
      <c r="P478" t="str">
        <f>IFERROR(SUMPRODUCT((Parfaites!$B478=[2]Sem!$C$2:$C$181)*([2]Sem!$E$2:$G$181=300)),"")</f>
        <v/>
      </c>
      <c r="Q478" t="str">
        <f>IFERROR(SUMPRODUCT((Parfaites!$B478=[3]Sem!$C$2:$C$181)*([3]Sem!$E$2:$G$181=300)),"")</f>
        <v/>
      </c>
      <c r="R478" t="str">
        <f>IFERROR(SUMPRODUCT((Parfaites!$B478=[4]Sem!$C$2:$C$181)*([4]Sem!$E$2:$G$181=300)),"")</f>
        <v/>
      </c>
      <c r="S478" t="str">
        <f>IFERROR(SUMPRODUCT((Parfaites!$B478=[5]Sem!$C$2:$C$181)*([5]Sem!$E$2:$G$181=300)),"")</f>
        <v/>
      </c>
      <c r="T478" t="str">
        <f>IFERROR(SUMPRODUCT((Parfaites!$B478=[17]Sem!$C$2:$C$181)*([17]Sem!$E$2:$G$181=300)),"")</f>
        <v/>
      </c>
      <c r="U478" t="str">
        <f>IFERROR(SUMPRODUCT((Parfaites!$B478=[18]Sem!$C$2:$C$181)*([18]Sem!$E$2:$G$181=300)),"")</f>
        <v/>
      </c>
      <c r="V478" t="str">
        <f>IFERROR(SUMPRODUCT((Parfaites!$B478=[19]Sem!$C$2:$C$181)*([19]Sem!$E$2:$G$181=300)),"")</f>
        <v/>
      </c>
      <c r="W478" t="str">
        <f>IFERROR(SUMPRODUCT((Parfaites!$B478=[20]Sem!$C$2:$C$181)*([20]Sem!$E$2:$G$181=300)),"")</f>
        <v/>
      </c>
      <c r="X478" t="str">
        <f>IFERROR(SUMPRODUCT((Parfaites!$B478=[21]Sem!$C$2:$C$181)*([21]Sem!$E$2:$G$181=300)),"")</f>
        <v/>
      </c>
      <c r="Y478" t="str">
        <f>IFERROR(SUMPRODUCT((Parfaites!$B478=[22]Sem!$C$2:$C$181)*([22]Sem!$E$2:$G$181=300)),"")</f>
        <v/>
      </c>
      <c r="Z478" t="str">
        <f>IFERROR(SUMPRODUCT((Parfaites!$B478=[23]Sem!$C$2:$C$181)*([23]Sem!$E$2:$G$181=300)),"")</f>
        <v/>
      </c>
      <c r="AA478">
        <f>IFERROR(SUMPRODUCT((Parfaites!$B478=Sem.015!$C$2:$C$181)*(Sem.015!$E$2:$G$181=300)),"")</f>
        <v>0</v>
      </c>
      <c r="AB478" t="str">
        <f>IFERROR(SUMPRODUCT((Parfaites!$B478=[24]Sem!$C$2:$C$181)*([24]Sem!$E$2:$G$181=300)),"")</f>
        <v/>
      </c>
      <c r="AC478" t="str">
        <f>IFERROR(SUMPRODUCT((Parfaites!$B478=[25]Sem!$C$2:$C$181)*([25]Sem!$E$2:$G$181=300)),"")</f>
        <v/>
      </c>
      <c r="AD478" t="str">
        <f>IFERROR(SUMPRODUCT((Parfaites!$B478=[26]Sem!$C$2:$C$181)*([26]Sem!$E$2:$G$181=300)),"")</f>
        <v/>
      </c>
      <c r="AE478" t="str">
        <f>IFERROR(SUMPRODUCT((Parfaites!$B478=[27]Sem!$C$2:$C$181)*([27]Sem!$E$2:$G$181=300)),"")</f>
        <v/>
      </c>
      <c r="AF478" t="str">
        <f>IFERROR(SUMPRODUCT((Parfaites!$B478=[28]Sem!$C$2:$C$181)*([28]Sem!$E$2:$G$181=300)),"")</f>
        <v/>
      </c>
      <c r="AG478" t="str">
        <f>IFERROR(SUMPRODUCT((Parfaites!$B478=[29]Sem!$C$2:$C$181)*([29]Sem!$E$2:$G$181=300)),"")</f>
        <v/>
      </c>
      <c r="AH478" t="str">
        <f>IFERROR(SUMPRODUCT((Parfaites!$B478=[16]Sem!$C$2:$C$181)*([16]Sem!$E$2:$G$181=300)),"")</f>
        <v/>
      </c>
      <c r="AI478" t="str">
        <f>IFERROR(SUMPRODUCT((Parfaites!$B478=[15]Sem!$C$2:$C$181)*([15]Sem!$E$2:$G$181=300)),"")</f>
        <v/>
      </c>
      <c r="AJ478" t="str">
        <f>IFERROR(SUMPRODUCT((Parfaites!$B478=[14]Sem!$C$2:$C$181)*([14]Sem!$E$2:$G$181=300)),"")</f>
        <v/>
      </c>
      <c r="AK478" t="str">
        <f>IFERROR(SUMPRODUCT((Parfaites!$B478=[13]Sem!$C$2:$C$181)*([13]Sem!$E$2:$G$181=300)),"")</f>
        <v/>
      </c>
      <c r="AL478" t="str">
        <f>IFERROR(SUMPRODUCT((Parfaites!$B478=[12]Sem!$C$2:$C$181)*([12]Sem!$E$2:$G$181=300)),"")</f>
        <v/>
      </c>
      <c r="AM478" t="str">
        <f>IFERROR(SUMPRODUCT((Parfaites!$B478=[11]Sem!$C$2:$C$181)*([11]Sem!$E$2:$G$181=300)),"")</f>
        <v/>
      </c>
      <c r="AN478" t="str">
        <f>IFERROR(SUMPRODUCT((Parfaites!$B478=[10]Sem!$C$2:$C$181)*([10]Sem!$E$2:$G$181=300)),"")</f>
        <v/>
      </c>
      <c r="AO478" t="str">
        <f>IFERROR(SUMPRODUCT((Parfaites!$B478=[9]Sem!$C$2:$C$181)*([9]Sem!$E$2:$G$181=300)),"")</f>
        <v/>
      </c>
      <c r="AP478">
        <f>IFERROR(SUMPRODUCT((Parfaites!$B478=Sem.030!$C$2:$C$181)*(Sem.030!$E$2:$G$181=300)),"")</f>
        <v>0</v>
      </c>
      <c r="AQ478" t="str">
        <f>IFERROR(SUMPRODUCT((Parfaites!$B478=[8]Sem!$C$2:$C$181)*([8]Sem!$E$2:$G$181=300)),"")</f>
        <v/>
      </c>
      <c r="AR478" t="str">
        <f>IFERROR(SUMPRODUCT((Parfaites!$B478=[7]Sem!$C$2:$C$181)*([7]Sem!$E$2:$G$181=300)),"")</f>
        <v/>
      </c>
      <c r="AS478" t="str">
        <f>IFERROR(SUMPRODUCT((Parfaites!$B478=[6]Sem!$C$2:$C$181)*([6]Sem!$E$2:$G$181=300)),"")</f>
        <v/>
      </c>
      <c r="AT478">
        <f>IFERROR(SUMPRODUCT((Parfaites!$B478=Sem.034!$C$2:$C$181)*(Sem.034!$E$2:$G$181=300)),"")</f>
        <v>0</v>
      </c>
    </row>
    <row r="479" spans="1:46" x14ac:dyDescent="0.25">
      <c r="A479" s="73">
        <v>1476</v>
      </c>
      <c r="B479" s="135">
        <f>'Informations personnelles'!C479</f>
        <v>0</v>
      </c>
      <c r="C479" s="147">
        <f>SUMPRODUCT((Parfaites!B479='Abat-Neuf'!C$2:C$181)*('Abat-Neuf'!E$2:G$181=300))</f>
        <v>0</v>
      </c>
      <c r="D479" s="127">
        <f t="shared" si="7"/>
        <v>0</v>
      </c>
      <c r="E479" s="126">
        <f>IFERROR(C479*Données!$X$25+D479*Données!$X$23,"")</f>
        <v>0</v>
      </c>
      <c r="M479">
        <f>IFERROR(SUMPRODUCT((Parfaites!$B479=Sem.01!$C$2:$C$181)*(Sem.01!$E$2:$G$181=300)),"")</f>
        <v>0</v>
      </c>
      <c r="N479" t="str">
        <f>IFERROR(SUMPRODUCT((Parfaites!$B479=[1]Sem!$C$2:$C$181)*([1]Sem!$E$2:$G$181=300)),"")</f>
        <v/>
      </c>
      <c r="O479">
        <f>IFERROR(SUMPRODUCT((Parfaites!$B479=Sem.03!$C$2:$C$181)*(Sem.03!$E$2:$G$181=300)),"")</f>
        <v>0</v>
      </c>
      <c r="P479" t="str">
        <f>IFERROR(SUMPRODUCT((Parfaites!$B479=[2]Sem!$C$2:$C$181)*([2]Sem!$E$2:$G$181=300)),"")</f>
        <v/>
      </c>
      <c r="Q479" t="str">
        <f>IFERROR(SUMPRODUCT((Parfaites!$B479=[3]Sem!$C$2:$C$181)*([3]Sem!$E$2:$G$181=300)),"")</f>
        <v/>
      </c>
      <c r="R479" t="str">
        <f>IFERROR(SUMPRODUCT((Parfaites!$B479=[4]Sem!$C$2:$C$181)*([4]Sem!$E$2:$G$181=300)),"")</f>
        <v/>
      </c>
      <c r="S479" t="str">
        <f>IFERROR(SUMPRODUCT((Parfaites!$B479=[5]Sem!$C$2:$C$181)*([5]Sem!$E$2:$G$181=300)),"")</f>
        <v/>
      </c>
      <c r="T479" t="str">
        <f>IFERROR(SUMPRODUCT((Parfaites!$B479=[17]Sem!$C$2:$C$181)*([17]Sem!$E$2:$G$181=300)),"")</f>
        <v/>
      </c>
      <c r="U479" t="str">
        <f>IFERROR(SUMPRODUCT((Parfaites!$B479=[18]Sem!$C$2:$C$181)*([18]Sem!$E$2:$G$181=300)),"")</f>
        <v/>
      </c>
      <c r="V479" t="str">
        <f>IFERROR(SUMPRODUCT((Parfaites!$B479=[19]Sem!$C$2:$C$181)*([19]Sem!$E$2:$G$181=300)),"")</f>
        <v/>
      </c>
      <c r="W479" t="str">
        <f>IFERROR(SUMPRODUCT((Parfaites!$B479=[20]Sem!$C$2:$C$181)*([20]Sem!$E$2:$G$181=300)),"")</f>
        <v/>
      </c>
      <c r="X479" t="str">
        <f>IFERROR(SUMPRODUCT((Parfaites!$B479=[21]Sem!$C$2:$C$181)*([21]Sem!$E$2:$G$181=300)),"")</f>
        <v/>
      </c>
      <c r="Y479" t="str">
        <f>IFERROR(SUMPRODUCT((Parfaites!$B479=[22]Sem!$C$2:$C$181)*([22]Sem!$E$2:$G$181=300)),"")</f>
        <v/>
      </c>
      <c r="Z479" t="str">
        <f>IFERROR(SUMPRODUCT((Parfaites!$B479=[23]Sem!$C$2:$C$181)*([23]Sem!$E$2:$G$181=300)),"")</f>
        <v/>
      </c>
      <c r="AA479">
        <f>IFERROR(SUMPRODUCT((Parfaites!$B479=Sem.015!$C$2:$C$181)*(Sem.015!$E$2:$G$181=300)),"")</f>
        <v>0</v>
      </c>
      <c r="AB479" t="str">
        <f>IFERROR(SUMPRODUCT((Parfaites!$B479=[24]Sem!$C$2:$C$181)*([24]Sem!$E$2:$G$181=300)),"")</f>
        <v/>
      </c>
      <c r="AC479" t="str">
        <f>IFERROR(SUMPRODUCT((Parfaites!$B479=[25]Sem!$C$2:$C$181)*([25]Sem!$E$2:$G$181=300)),"")</f>
        <v/>
      </c>
      <c r="AD479" t="str">
        <f>IFERROR(SUMPRODUCT((Parfaites!$B479=[26]Sem!$C$2:$C$181)*([26]Sem!$E$2:$G$181=300)),"")</f>
        <v/>
      </c>
      <c r="AE479" t="str">
        <f>IFERROR(SUMPRODUCT((Parfaites!$B479=[27]Sem!$C$2:$C$181)*([27]Sem!$E$2:$G$181=300)),"")</f>
        <v/>
      </c>
      <c r="AF479" t="str">
        <f>IFERROR(SUMPRODUCT((Parfaites!$B479=[28]Sem!$C$2:$C$181)*([28]Sem!$E$2:$G$181=300)),"")</f>
        <v/>
      </c>
      <c r="AG479" t="str">
        <f>IFERROR(SUMPRODUCT((Parfaites!$B479=[29]Sem!$C$2:$C$181)*([29]Sem!$E$2:$G$181=300)),"")</f>
        <v/>
      </c>
      <c r="AH479" t="str">
        <f>IFERROR(SUMPRODUCT((Parfaites!$B479=[16]Sem!$C$2:$C$181)*([16]Sem!$E$2:$G$181=300)),"")</f>
        <v/>
      </c>
      <c r="AI479" t="str">
        <f>IFERROR(SUMPRODUCT((Parfaites!$B479=[15]Sem!$C$2:$C$181)*([15]Sem!$E$2:$G$181=300)),"")</f>
        <v/>
      </c>
      <c r="AJ479" t="str">
        <f>IFERROR(SUMPRODUCT((Parfaites!$B479=[14]Sem!$C$2:$C$181)*([14]Sem!$E$2:$G$181=300)),"")</f>
        <v/>
      </c>
      <c r="AK479" t="str">
        <f>IFERROR(SUMPRODUCT((Parfaites!$B479=[13]Sem!$C$2:$C$181)*([13]Sem!$E$2:$G$181=300)),"")</f>
        <v/>
      </c>
      <c r="AL479" t="str">
        <f>IFERROR(SUMPRODUCT((Parfaites!$B479=[12]Sem!$C$2:$C$181)*([12]Sem!$E$2:$G$181=300)),"")</f>
        <v/>
      </c>
      <c r="AM479" t="str">
        <f>IFERROR(SUMPRODUCT((Parfaites!$B479=[11]Sem!$C$2:$C$181)*([11]Sem!$E$2:$G$181=300)),"")</f>
        <v/>
      </c>
      <c r="AN479" t="str">
        <f>IFERROR(SUMPRODUCT((Parfaites!$B479=[10]Sem!$C$2:$C$181)*([10]Sem!$E$2:$G$181=300)),"")</f>
        <v/>
      </c>
      <c r="AO479" t="str">
        <f>IFERROR(SUMPRODUCT((Parfaites!$B479=[9]Sem!$C$2:$C$181)*([9]Sem!$E$2:$G$181=300)),"")</f>
        <v/>
      </c>
      <c r="AP479">
        <f>IFERROR(SUMPRODUCT((Parfaites!$B479=Sem.030!$C$2:$C$181)*(Sem.030!$E$2:$G$181=300)),"")</f>
        <v>0</v>
      </c>
      <c r="AQ479" t="str">
        <f>IFERROR(SUMPRODUCT((Parfaites!$B479=[8]Sem!$C$2:$C$181)*([8]Sem!$E$2:$G$181=300)),"")</f>
        <v/>
      </c>
      <c r="AR479" t="str">
        <f>IFERROR(SUMPRODUCT((Parfaites!$B479=[7]Sem!$C$2:$C$181)*([7]Sem!$E$2:$G$181=300)),"")</f>
        <v/>
      </c>
      <c r="AS479" t="str">
        <f>IFERROR(SUMPRODUCT((Parfaites!$B479=[6]Sem!$C$2:$C$181)*([6]Sem!$E$2:$G$181=300)),"")</f>
        <v/>
      </c>
      <c r="AT479">
        <f>IFERROR(SUMPRODUCT((Parfaites!$B479=Sem.034!$C$2:$C$181)*(Sem.034!$E$2:$G$181=300)),"")</f>
        <v>0</v>
      </c>
    </row>
    <row r="480" spans="1:46" x14ac:dyDescent="0.25">
      <c r="A480" s="73">
        <v>1477</v>
      </c>
      <c r="B480" s="135">
        <f>'Informations personnelles'!C480</f>
        <v>0</v>
      </c>
      <c r="C480" s="147">
        <f>SUMPRODUCT((Parfaites!B480='Abat-Neuf'!C$2:C$181)*('Abat-Neuf'!E$2:G$181=300))</f>
        <v>0</v>
      </c>
      <c r="D480" s="127">
        <f t="shared" si="7"/>
        <v>0</v>
      </c>
      <c r="E480" s="126">
        <f>IFERROR(C480*Données!$X$25+D480*Données!$X$23,"")</f>
        <v>0</v>
      </c>
      <c r="M480">
        <f>IFERROR(SUMPRODUCT((Parfaites!$B480=Sem.01!$C$2:$C$181)*(Sem.01!$E$2:$G$181=300)),"")</f>
        <v>0</v>
      </c>
      <c r="N480" t="str">
        <f>IFERROR(SUMPRODUCT((Parfaites!$B480=[1]Sem!$C$2:$C$181)*([1]Sem!$E$2:$G$181=300)),"")</f>
        <v/>
      </c>
      <c r="O480">
        <f>IFERROR(SUMPRODUCT((Parfaites!$B480=Sem.03!$C$2:$C$181)*(Sem.03!$E$2:$G$181=300)),"")</f>
        <v>0</v>
      </c>
      <c r="P480" t="str">
        <f>IFERROR(SUMPRODUCT((Parfaites!$B480=[2]Sem!$C$2:$C$181)*([2]Sem!$E$2:$G$181=300)),"")</f>
        <v/>
      </c>
      <c r="Q480" t="str">
        <f>IFERROR(SUMPRODUCT((Parfaites!$B480=[3]Sem!$C$2:$C$181)*([3]Sem!$E$2:$G$181=300)),"")</f>
        <v/>
      </c>
      <c r="R480" t="str">
        <f>IFERROR(SUMPRODUCT((Parfaites!$B480=[4]Sem!$C$2:$C$181)*([4]Sem!$E$2:$G$181=300)),"")</f>
        <v/>
      </c>
      <c r="S480" t="str">
        <f>IFERROR(SUMPRODUCT((Parfaites!$B480=[5]Sem!$C$2:$C$181)*([5]Sem!$E$2:$G$181=300)),"")</f>
        <v/>
      </c>
      <c r="T480" t="str">
        <f>IFERROR(SUMPRODUCT((Parfaites!$B480=[17]Sem!$C$2:$C$181)*([17]Sem!$E$2:$G$181=300)),"")</f>
        <v/>
      </c>
      <c r="U480" t="str">
        <f>IFERROR(SUMPRODUCT((Parfaites!$B480=[18]Sem!$C$2:$C$181)*([18]Sem!$E$2:$G$181=300)),"")</f>
        <v/>
      </c>
      <c r="V480" t="str">
        <f>IFERROR(SUMPRODUCT((Parfaites!$B480=[19]Sem!$C$2:$C$181)*([19]Sem!$E$2:$G$181=300)),"")</f>
        <v/>
      </c>
      <c r="W480" t="str">
        <f>IFERROR(SUMPRODUCT((Parfaites!$B480=[20]Sem!$C$2:$C$181)*([20]Sem!$E$2:$G$181=300)),"")</f>
        <v/>
      </c>
      <c r="X480" t="str">
        <f>IFERROR(SUMPRODUCT((Parfaites!$B480=[21]Sem!$C$2:$C$181)*([21]Sem!$E$2:$G$181=300)),"")</f>
        <v/>
      </c>
      <c r="Y480" t="str">
        <f>IFERROR(SUMPRODUCT((Parfaites!$B480=[22]Sem!$C$2:$C$181)*([22]Sem!$E$2:$G$181=300)),"")</f>
        <v/>
      </c>
      <c r="Z480" t="str">
        <f>IFERROR(SUMPRODUCT((Parfaites!$B480=[23]Sem!$C$2:$C$181)*([23]Sem!$E$2:$G$181=300)),"")</f>
        <v/>
      </c>
      <c r="AA480">
        <f>IFERROR(SUMPRODUCT((Parfaites!$B480=Sem.015!$C$2:$C$181)*(Sem.015!$E$2:$G$181=300)),"")</f>
        <v>0</v>
      </c>
      <c r="AB480" t="str">
        <f>IFERROR(SUMPRODUCT((Parfaites!$B480=[24]Sem!$C$2:$C$181)*([24]Sem!$E$2:$G$181=300)),"")</f>
        <v/>
      </c>
      <c r="AC480" t="str">
        <f>IFERROR(SUMPRODUCT((Parfaites!$B480=[25]Sem!$C$2:$C$181)*([25]Sem!$E$2:$G$181=300)),"")</f>
        <v/>
      </c>
      <c r="AD480" t="str">
        <f>IFERROR(SUMPRODUCT((Parfaites!$B480=[26]Sem!$C$2:$C$181)*([26]Sem!$E$2:$G$181=300)),"")</f>
        <v/>
      </c>
      <c r="AE480" t="str">
        <f>IFERROR(SUMPRODUCT((Parfaites!$B480=[27]Sem!$C$2:$C$181)*([27]Sem!$E$2:$G$181=300)),"")</f>
        <v/>
      </c>
      <c r="AF480" t="str">
        <f>IFERROR(SUMPRODUCT((Parfaites!$B480=[28]Sem!$C$2:$C$181)*([28]Sem!$E$2:$G$181=300)),"")</f>
        <v/>
      </c>
      <c r="AG480" t="str">
        <f>IFERROR(SUMPRODUCT((Parfaites!$B480=[29]Sem!$C$2:$C$181)*([29]Sem!$E$2:$G$181=300)),"")</f>
        <v/>
      </c>
      <c r="AH480" t="str">
        <f>IFERROR(SUMPRODUCT((Parfaites!$B480=[16]Sem!$C$2:$C$181)*([16]Sem!$E$2:$G$181=300)),"")</f>
        <v/>
      </c>
      <c r="AI480" t="str">
        <f>IFERROR(SUMPRODUCT((Parfaites!$B480=[15]Sem!$C$2:$C$181)*([15]Sem!$E$2:$G$181=300)),"")</f>
        <v/>
      </c>
      <c r="AJ480" t="str">
        <f>IFERROR(SUMPRODUCT((Parfaites!$B480=[14]Sem!$C$2:$C$181)*([14]Sem!$E$2:$G$181=300)),"")</f>
        <v/>
      </c>
      <c r="AK480" t="str">
        <f>IFERROR(SUMPRODUCT((Parfaites!$B480=[13]Sem!$C$2:$C$181)*([13]Sem!$E$2:$G$181=300)),"")</f>
        <v/>
      </c>
      <c r="AL480" t="str">
        <f>IFERROR(SUMPRODUCT((Parfaites!$B480=[12]Sem!$C$2:$C$181)*([12]Sem!$E$2:$G$181=300)),"")</f>
        <v/>
      </c>
      <c r="AM480" t="str">
        <f>IFERROR(SUMPRODUCT((Parfaites!$B480=[11]Sem!$C$2:$C$181)*([11]Sem!$E$2:$G$181=300)),"")</f>
        <v/>
      </c>
      <c r="AN480" t="str">
        <f>IFERROR(SUMPRODUCT((Parfaites!$B480=[10]Sem!$C$2:$C$181)*([10]Sem!$E$2:$G$181=300)),"")</f>
        <v/>
      </c>
      <c r="AO480" t="str">
        <f>IFERROR(SUMPRODUCT((Parfaites!$B480=[9]Sem!$C$2:$C$181)*([9]Sem!$E$2:$G$181=300)),"")</f>
        <v/>
      </c>
      <c r="AP480">
        <f>IFERROR(SUMPRODUCT((Parfaites!$B480=Sem.030!$C$2:$C$181)*(Sem.030!$E$2:$G$181=300)),"")</f>
        <v>0</v>
      </c>
      <c r="AQ480" t="str">
        <f>IFERROR(SUMPRODUCT((Parfaites!$B480=[8]Sem!$C$2:$C$181)*([8]Sem!$E$2:$G$181=300)),"")</f>
        <v/>
      </c>
      <c r="AR480" t="str">
        <f>IFERROR(SUMPRODUCT((Parfaites!$B480=[7]Sem!$C$2:$C$181)*([7]Sem!$E$2:$G$181=300)),"")</f>
        <v/>
      </c>
      <c r="AS480" t="str">
        <f>IFERROR(SUMPRODUCT((Parfaites!$B480=[6]Sem!$C$2:$C$181)*([6]Sem!$E$2:$G$181=300)),"")</f>
        <v/>
      </c>
      <c r="AT480">
        <f>IFERROR(SUMPRODUCT((Parfaites!$B480=Sem.034!$C$2:$C$181)*(Sem.034!$E$2:$G$181=300)),"")</f>
        <v>0</v>
      </c>
    </row>
    <row r="481" spans="1:46" x14ac:dyDescent="0.25">
      <c r="A481" s="73">
        <v>1478</v>
      </c>
      <c r="B481" s="135">
        <f>'Informations personnelles'!C481</f>
        <v>0</v>
      </c>
      <c r="C481" s="147">
        <f>SUMPRODUCT((Parfaites!B481='Abat-Neuf'!C$2:C$181)*('Abat-Neuf'!E$2:G$181=300))</f>
        <v>0</v>
      </c>
      <c r="D481" s="127">
        <f t="shared" si="7"/>
        <v>0</v>
      </c>
      <c r="E481" s="126">
        <f>IFERROR(C481*Données!$X$25+D481*Données!$X$23,"")</f>
        <v>0</v>
      </c>
      <c r="M481">
        <f>IFERROR(SUMPRODUCT((Parfaites!$B481=Sem.01!$C$2:$C$181)*(Sem.01!$E$2:$G$181=300)),"")</f>
        <v>0</v>
      </c>
      <c r="N481" t="str">
        <f>IFERROR(SUMPRODUCT((Parfaites!$B481=[1]Sem!$C$2:$C$181)*([1]Sem!$E$2:$G$181=300)),"")</f>
        <v/>
      </c>
      <c r="O481">
        <f>IFERROR(SUMPRODUCT((Parfaites!$B481=Sem.03!$C$2:$C$181)*(Sem.03!$E$2:$G$181=300)),"")</f>
        <v>0</v>
      </c>
      <c r="P481" t="str">
        <f>IFERROR(SUMPRODUCT((Parfaites!$B481=[2]Sem!$C$2:$C$181)*([2]Sem!$E$2:$G$181=300)),"")</f>
        <v/>
      </c>
      <c r="Q481" t="str">
        <f>IFERROR(SUMPRODUCT((Parfaites!$B481=[3]Sem!$C$2:$C$181)*([3]Sem!$E$2:$G$181=300)),"")</f>
        <v/>
      </c>
      <c r="R481" t="str">
        <f>IFERROR(SUMPRODUCT((Parfaites!$B481=[4]Sem!$C$2:$C$181)*([4]Sem!$E$2:$G$181=300)),"")</f>
        <v/>
      </c>
      <c r="S481" t="str">
        <f>IFERROR(SUMPRODUCT((Parfaites!$B481=[5]Sem!$C$2:$C$181)*([5]Sem!$E$2:$G$181=300)),"")</f>
        <v/>
      </c>
      <c r="T481" t="str">
        <f>IFERROR(SUMPRODUCT((Parfaites!$B481=[17]Sem!$C$2:$C$181)*([17]Sem!$E$2:$G$181=300)),"")</f>
        <v/>
      </c>
      <c r="U481" t="str">
        <f>IFERROR(SUMPRODUCT((Parfaites!$B481=[18]Sem!$C$2:$C$181)*([18]Sem!$E$2:$G$181=300)),"")</f>
        <v/>
      </c>
      <c r="V481" t="str">
        <f>IFERROR(SUMPRODUCT((Parfaites!$B481=[19]Sem!$C$2:$C$181)*([19]Sem!$E$2:$G$181=300)),"")</f>
        <v/>
      </c>
      <c r="W481" t="str">
        <f>IFERROR(SUMPRODUCT((Parfaites!$B481=[20]Sem!$C$2:$C$181)*([20]Sem!$E$2:$G$181=300)),"")</f>
        <v/>
      </c>
      <c r="X481" t="str">
        <f>IFERROR(SUMPRODUCT((Parfaites!$B481=[21]Sem!$C$2:$C$181)*([21]Sem!$E$2:$G$181=300)),"")</f>
        <v/>
      </c>
      <c r="Y481" t="str">
        <f>IFERROR(SUMPRODUCT((Parfaites!$B481=[22]Sem!$C$2:$C$181)*([22]Sem!$E$2:$G$181=300)),"")</f>
        <v/>
      </c>
      <c r="Z481" t="str">
        <f>IFERROR(SUMPRODUCT((Parfaites!$B481=[23]Sem!$C$2:$C$181)*([23]Sem!$E$2:$G$181=300)),"")</f>
        <v/>
      </c>
      <c r="AA481">
        <f>IFERROR(SUMPRODUCT((Parfaites!$B481=Sem.015!$C$2:$C$181)*(Sem.015!$E$2:$G$181=300)),"")</f>
        <v>0</v>
      </c>
      <c r="AB481" t="str">
        <f>IFERROR(SUMPRODUCT((Parfaites!$B481=[24]Sem!$C$2:$C$181)*([24]Sem!$E$2:$G$181=300)),"")</f>
        <v/>
      </c>
      <c r="AC481" t="str">
        <f>IFERROR(SUMPRODUCT((Parfaites!$B481=[25]Sem!$C$2:$C$181)*([25]Sem!$E$2:$G$181=300)),"")</f>
        <v/>
      </c>
      <c r="AD481" t="str">
        <f>IFERROR(SUMPRODUCT((Parfaites!$B481=[26]Sem!$C$2:$C$181)*([26]Sem!$E$2:$G$181=300)),"")</f>
        <v/>
      </c>
      <c r="AE481" t="str">
        <f>IFERROR(SUMPRODUCT((Parfaites!$B481=[27]Sem!$C$2:$C$181)*([27]Sem!$E$2:$G$181=300)),"")</f>
        <v/>
      </c>
      <c r="AF481" t="str">
        <f>IFERROR(SUMPRODUCT((Parfaites!$B481=[28]Sem!$C$2:$C$181)*([28]Sem!$E$2:$G$181=300)),"")</f>
        <v/>
      </c>
      <c r="AG481" t="str">
        <f>IFERROR(SUMPRODUCT((Parfaites!$B481=[29]Sem!$C$2:$C$181)*([29]Sem!$E$2:$G$181=300)),"")</f>
        <v/>
      </c>
      <c r="AH481" t="str">
        <f>IFERROR(SUMPRODUCT((Parfaites!$B481=[16]Sem!$C$2:$C$181)*([16]Sem!$E$2:$G$181=300)),"")</f>
        <v/>
      </c>
      <c r="AI481" t="str">
        <f>IFERROR(SUMPRODUCT((Parfaites!$B481=[15]Sem!$C$2:$C$181)*([15]Sem!$E$2:$G$181=300)),"")</f>
        <v/>
      </c>
      <c r="AJ481" t="str">
        <f>IFERROR(SUMPRODUCT((Parfaites!$B481=[14]Sem!$C$2:$C$181)*([14]Sem!$E$2:$G$181=300)),"")</f>
        <v/>
      </c>
      <c r="AK481" t="str">
        <f>IFERROR(SUMPRODUCT((Parfaites!$B481=[13]Sem!$C$2:$C$181)*([13]Sem!$E$2:$G$181=300)),"")</f>
        <v/>
      </c>
      <c r="AL481" t="str">
        <f>IFERROR(SUMPRODUCT((Parfaites!$B481=[12]Sem!$C$2:$C$181)*([12]Sem!$E$2:$G$181=300)),"")</f>
        <v/>
      </c>
      <c r="AM481" t="str">
        <f>IFERROR(SUMPRODUCT((Parfaites!$B481=[11]Sem!$C$2:$C$181)*([11]Sem!$E$2:$G$181=300)),"")</f>
        <v/>
      </c>
      <c r="AN481" t="str">
        <f>IFERROR(SUMPRODUCT((Parfaites!$B481=[10]Sem!$C$2:$C$181)*([10]Sem!$E$2:$G$181=300)),"")</f>
        <v/>
      </c>
      <c r="AO481" t="str">
        <f>IFERROR(SUMPRODUCT((Parfaites!$B481=[9]Sem!$C$2:$C$181)*([9]Sem!$E$2:$G$181=300)),"")</f>
        <v/>
      </c>
      <c r="AP481">
        <f>IFERROR(SUMPRODUCT((Parfaites!$B481=Sem.030!$C$2:$C$181)*(Sem.030!$E$2:$G$181=300)),"")</f>
        <v>0</v>
      </c>
      <c r="AQ481" t="str">
        <f>IFERROR(SUMPRODUCT((Parfaites!$B481=[8]Sem!$C$2:$C$181)*([8]Sem!$E$2:$G$181=300)),"")</f>
        <v/>
      </c>
      <c r="AR481" t="str">
        <f>IFERROR(SUMPRODUCT((Parfaites!$B481=[7]Sem!$C$2:$C$181)*([7]Sem!$E$2:$G$181=300)),"")</f>
        <v/>
      </c>
      <c r="AS481" t="str">
        <f>IFERROR(SUMPRODUCT((Parfaites!$B481=[6]Sem!$C$2:$C$181)*([6]Sem!$E$2:$G$181=300)),"")</f>
        <v/>
      </c>
      <c r="AT481">
        <f>IFERROR(SUMPRODUCT((Parfaites!$B481=Sem.034!$C$2:$C$181)*(Sem.034!$E$2:$G$181=300)),"")</f>
        <v>0</v>
      </c>
    </row>
    <row r="482" spans="1:46" x14ac:dyDescent="0.25">
      <c r="A482" s="73">
        <v>1479</v>
      </c>
      <c r="B482" s="135">
        <f>'Informations personnelles'!C482</f>
        <v>0</v>
      </c>
      <c r="C482" s="147">
        <f>SUMPRODUCT((Parfaites!B482='Abat-Neuf'!C$2:C$181)*('Abat-Neuf'!E$2:G$181=300))</f>
        <v>0</v>
      </c>
      <c r="D482" s="127">
        <f t="shared" si="7"/>
        <v>0</v>
      </c>
      <c r="E482" s="126">
        <f>IFERROR(C482*Données!$X$25+D482*Données!$X$23,"")</f>
        <v>0</v>
      </c>
      <c r="M482">
        <f>IFERROR(SUMPRODUCT((Parfaites!$B482=Sem.01!$C$2:$C$181)*(Sem.01!$E$2:$G$181=300)),"")</f>
        <v>0</v>
      </c>
      <c r="N482" t="str">
        <f>IFERROR(SUMPRODUCT((Parfaites!$B482=[1]Sem!$C$2:$C$181)*([1]Sem!$E$2:$G$181=300)),"")</f>
        <v/>
      </c>
      <c r="O482">
        <f>IFERROR(SUMPRODUCT((Parfaites!$B482=Sem.03!$C$2:$C$181)*(Sem.03!$E$2:$G$181=300)),"")</f>
        <v>0</v>
      </c>
      <c r="P482" t="str">
        <f>IFERROR(SUMPRODUCT((Parfaites!$B482=[2]Sem!$C$2:$C$181)*([2]Sem!$E$2:$G$181=300)),"")</f>
        <v/>
      </c>
      <c r="Q482" t="str">
        <f>IFERROR(SUMPRODUCT((Parfaites!$B482=[3]Sem!$C$2:$C$181)*([3]Sem!$E$2:$G$181=300)),"")</f>
        <v/>
      </c>
      <c r="R482" t="str">
        <f>IFERROR(SUMPRODUCT((Parfaites!$B482=[4]Sem!$C$2:$C$181)*([4]Sem!$E$2:$G$181=300)),"")</f>
        <v/>
      </c>
      <c r="S482" t="str">
        <f>IFERROR(SUMPRODUCT((Parfaites!$B482=[5]Sem!$C$2:$C$181)*([5]Sem!$E$2:$G$181=300)),"")</f>
        <v/>
      </c>
      <c r="T482" t="str">
        <f>IFERROR(SUMPRODUCT((Parfaites!$B482=[17]Sem!$C$2:$C$181)*([17]Sem!$E$2:$G$181=300)),"")</f>
        <v/>
      </c>
      <c r="U482" t="str">
        <f>IFERROR(SUMPRODUCT((Parfaites!$B482=[18]Sem!$C$2:$C$181)*([18]Sem!$E$2:$G$181=300)),"")</f>
        <v/>
      </c>
      <c r="V482" t="str">
        <f>IFERROR(SUMPRODUCT((Parfaites!$B482=[19]Sem!$C$2:$C$181)*([19]Sem!$E$2:$G$181=300)),"")</f>
        <v/>
      </c>
      <c r="W482" t="str">
        <f>IFERROR(SUMPRODUCT((Parfaites!$B482=[20]Sem!$C$2:$C$181)*([20]Sem!$E$2:$G$181=300)),"")</f>
        <v/>
      </c>
      <c r="X482" t="str">
        <f>IFERROR(SUMPRODUCT((Parfaites!$B482=[21]Sem!$C$2:$C$181)*([21]Sem!$E$2:$G$181=300)),"")</f>
        <v/>
      </c>
      <c r="Y482" t="str">
        <f>IFERROR(SUMPRODUCT((Parfaites!$B482=[22]Sem!$C$2:$C$181)*([22]Sem!$E$2:$G$181=300)),"")</f>
        <v/>
      </c>
      <c r="Z482" t="str">
        <f>IFERROR(SUMPRODUCT((Parfaites!$B482=[23]Sem!$C$2:$C$181)*([23]Sem!$E$2:$G$181=300)),"")</f>
        <v/>
      </c>
      <c r="AA482">
        <f>IFERROR(SUMPRODUCT((Parfaites!$B482=Sem.015!$C$2:$C$181)*(Sem.015!$E$2:$G$181=300)),"")</f>
        <v>0</v>
      </c>
      <c r="AB482" t="str">
        <f>IFERROR(SUMPRODUCT((Parfaites!$B482=[24]Sem!$C$2:$C$181)*([24]Sem!$E$2:$G$181=300)),"")</f>
        <v/>
      </c>
      <c r="AC482" t="str">
        <f>IFERROR(SUMPRODUCT((Parfaites!$B482=[25]Sem!$C$2:$C$181)*([25]Sem!$E$2:$G$181=300)),"")</f>
        <v/>
      </c>
      <c r="AD482" t="str">
        <f>IFERROR(SUMPRODUCT((Parfaites!$B482=[26]Sem!$C$2:$C$181)*([26]Sem!$E$2:$G$181=300)),"")</f>
        <v/>
      </c>
      <c r="AE482" t="str">
        <f>IFERROR(SUMPRODUCT((Parfaites!$B482=[27]Sem!$C$2:$C$181)*([27]Sem!$E$2:$G$181=300)),"")</f>
        <v/>
      </c>
      <c r="AF482" t="str">
        <f>IFERROR(SUMPRODUCT((Parfaites!$B482=[28]Sem!$C$2:$C$181)*([28]Sem!$E$2:$G$181=300)),"")</f>
        <v/>
      </c>
      <c r="AG482" t="str">
        <f>IFERROR(SUMPRODUCT((Parfaites!$B482=[29]Sem!$C$2:$C$181)*([29]Sem!$E$2:$G$181=300)),"")</f>
        <v/>
      </c>
      <c r="AH482" t="str">
        <f>IFERROR(SUMPRODUCT((Parfaites!$B482=[16]Sem!$C$2:$C$181)*([16]Sem!$E$2:$G$181=300)),"")</f>
        <v/>
      </c>
      <c r="AI482" t="str">
        <f>IFERROR(SUMPRODUCT((Parfaites!$B482=[15]Sem!$C$2:$C$181)*([15]Sem!$E$2:$G$181=300)),"")</f>
        <v/>
      </c>
      <c r="AJ482" t="str">
        <f>IFERROR(SUMPRODUCT((Parfaites!$B482=[14]Sem!$C$2:$C$181)*([14]Sem!$E$2:$G$181=300)),"")</f>
        <v/>
      </c>
      <c r="AK482" t="str">
        <f>IFERROR(SUMPRODUCT((Parfaites!$B482=[13]Sem!$C$2:$C$181)*([13]Sem!$E$2:$G$181=300)),"")</f>
        <v/>
      </c>
      <c r="AL482" t="str">
        <f>IFERROR(SUMPRODUCT((Parfaites!$B482=[12]Sem!$C$2:$C$181)*([12]Sem!$E$2:$G$181=300)),"")</f>
        <v/>
      </c>
      <c r="AM482" t="str">
        <f>IFERROR(SUMPRODUCT((Parfaites!$B482=[11]Sem!$C$2:$C$181)*([11]Sem!$E$2:$G$181=300)),"")</f>
        <v/>
      </c>
      <c r="AN482" t="str">
        <f>IFERROR(SUMPRODUCT((Parfaites!$B482=[10]Sem!$C$2:$C$181)*([10]Sem!$E$2:$G$181=300)),"")</f>
        <v/>
      </c>
      <c r="AO482" t="str">
        <f>IFERROR(SUMPRODUCT((Parfaites!$B482=[9]Sem!$C$2:$C$181)*([9]Sem!$E$2:$G$181=300)),"")</f>
        <v/>
      </c>
      <c r="AP482">
        <f>IFERROR(SUMPRODUCT((Parfaites!$B482=Sem.030!$C$2:$C$181)*(Sem.030!$E$2:$G$181=300)),"")</f>
        <v>0</v>
      </c>
      <c r="AQ482" t="str">
        <f>IFERROR(SUMPRODUCT((Parfaites!$B482=[8]Sem!$C$2:$C$181)*([8]Sem!$E$2:$G$181=300)),"")</f>
        <v/>
      </c>
      <c r="AR482" t="str">
        <f>IFERROR(SUMPRODUCT((Parfaites!$B482=[7]Sem!$C$2:$C$181)*([7]Sem!$E$2:$G$181=300)),"")</f>
        <v/>
      </c>
      <c r="AS482" t="str">
        <f>IFERROR(SUMPRODUCT((Parfaites!$B482=[6]Sem!$C$2:$C$181)*([6]Sem!$E$2:$G$181=300)),"")</f>
        <v/>
      </c>
      <c r="AT482">
        <f>IFERROR(SUMPRODUCT((Parfaites!$B482=Sem.034!$C$2:$C$181)*(Sem.034!$E$2:$G$181=300)),"")</f>
        <v>0</v>
      </c>
    </row>
    <row r="483" spans="1:46" x14ac:dyDescent="0.25">
      <c r="A483" s="73">
        <v>1480</v>
      </c>
      <c r="B483" s="135">
        <f>'Informations personnelles'!C483</f>
        <v>0</v>
      </c>
      <c r="C483" s="147">
        <f>SUMPRODUCT((Parfaites!B483='Abat-Neuf'!C$2:C$181)*('Abat-Neuf'!E$2:G$181=300))</f>
        <v>0</v>
      </c>
      <c r="D483" s="127">
        <f t="shared" si="7"/>
        <v>0</v>
      </c>
      <c r="E483" s="126">
        <f>IFERROR(C483*Données!$X$25+D483*Données!$X$23,"")</f>
        <v>0</v>
      </c>
      <c r="M483">
        <f>IFERROR(SUMPRODUCT((Parfaites!$B483=Sem.01!$C$2:$C$181)*(Sem.01!$E$2:$G$181=300)),"")</f>
        <v>0</v>
      </c>
      <c r="N483" t="str">
        <f>IFERROR(SUMPRODUCT((Parfaites!$B483=[1]Sem!$C$2:$C$181)*([1]Sem!$E$2:$G$181=300)),"")</f>
        <v/>
      </c>
      <c r="O483">
        <f>IFERROR(SUMPRODUCT((Parfaites!$B483=Sem.03!$C$2:$C$181)*(Sem.03!$E$2:$G$181=300)),"")</f>
        <v>0</v>
      </c>
      <c r="P483" t="str">
        <f>IFERROR(SUMPRODUCT((Parfaites!$B483=[2]Sem!$C$2:$C$181)*([2]Sem!$E$2:$G$181=300)),"")</f>
        <v/>
      </c>
      <c r="Q483" t="str">
        <f>IFERROR(SUMPRODUCT((Parfaites!$B483=[3]Sem!$C$2:$C$181)*([3]Sem!$E$2:$G$181=300)),"")</f>
        <v/>
      </c>
      <c r="R483" t="str">
        <f>IFERROR(SUMPRODUCT((Parfaites!$B483=[4]Sem!$C$2:$C$181)*([4]Sem!$E$2:$G$181=300)),"")</f>
        <v/>
      </c>
      <c r="S483" t="str">
        <f>IFERROR(SUMPRODUCT((Parfaites!$B483=[5]Sem!$C$2:$C$181)*([5]Sem!$E$2:$G$181=300)),"")</f>
        <v/>
      </c>
      <c r="T483" t="str">
        <f>IFERROR(SUMPRODUCT((Parfaites!$B483=[17]Sem!$C$2:$C$181)*([17]Sem!$E$2:$G$181=300)),"")</f>
        <v/>
      </c>
      <c r="U483" t="str">
        <f>IFERROR(SUMPRODUCT((Parfaites!$B483=[18]Sem!$C$2:$C$181)*([18]Sem!$E$2:$G$181=300)),"")</f>
        <v/>
      </c>
      <c r="V483" t="str">
        <f>IFERROR(SUMPRODUCT((Parfaites!$B483=[19]Sem!$C$2:$C$181)*([19]Sem!$E$2:$G$181=300)),"")</f>
        <v/>
      </c>
      <c r="W483" t="str">
        <f>IFERROR(SUMPRODUCT((Parfaites!$B483=[20]Sem!$C$2:$C$181)*([20]Sem!$E$2:$G$181=300)),"")</f>
        <v/>
      </c>
      <c r="X483" t="str">
        <f>IFERROR(SUMPRODUCT((Parfaites!$B483=[21]Sem!$C$2:$C$181)*([21]Sem!$E$2:$G$181=300)),"")</f>
        <v/>
      </c>
      <c r="Y483" t="str">
        <f>IFERROR(SUMPRODUCT((Parfaites!$B483=[22]Sem!$C$2:$C$181)*([22]Sem!$E$2:$G$181=300)),"")</f>
        <v/>
      </c>
      <c r="Z483" t="str">
        <f>IFERROR(SUMPRODUCT((Parfaites!$B483=[23]Sem!$C$2:$C$181)*([23]Sem!$E$2:$G$181=300)),"")</f>
        <v/>
      </c>
      <c r="AA483">
        <f>IFERROR(SUMPRODUCT((Parfaites!$B483=Sem.015!$C$2:$C$181)*(Sem.015!$E$2:$G$181=300)),"")</f>
        <v>0</v>
      </c>
      <c r="AB483" t="str">
        <f>IFERROR(SUMPRODUCT((Parfaites!$B483=[24]Sem!$C$2:$C$181)*([24]Sem!$E$2:$G$181=300)),"")</f>
        <v/>
      </c>
      <c r="AC483" t="str">
        <f>IFERROR(SUMPRODUCT((Parfaites!$B483=[25]Sem!$C$2:$C$181)*([25]Sem!$E$2:$G$181=300)),"")</f>
        <v/>
      </c>
      <c r="AD483" t="str">
        <f>IFERROR(SUMPRODUCT((Parfaites!$B483=[26]Sem!$C$2:$C$181)*([26]Sem!$E$2:$G$181=300)),"")</f>
        <v/>
      </c>
      <c r="AE483" t="str">
        <f>IFERROR(SUMPRODUCT((Parfaites!$B483=[27]Sem!$C$2:$C$181)*([27]Sem!$E$2:$G$181=300)),"")</f>
        <v/>
      </c>
      <c r="AF483" t="str">
        <f>IFERROR(SUMPRODUCT((Parfaites!$B483=[28]Sem!$C$2:$C$181)*([28]Sem!$E$2:$G$181=300)),"")</f>
        <v/>
      </c>
      <c r="AG483" t="str">
        <f>IFERROR(SUMPRODUCT((Parfaites!$B483=[29]Sem!$C$2:$C$181)*([29]Sem!$E$2:$G$181=300)),"")</f>
        <v/>
      </c>
      <c r="AH483" t="str">
        <f>IFERROR(SUMPRODUCT((Parfaites!$B483=[16]Sem!$C$2:$C$181)*([16]Sem!$E$2:$G$181=300)),"")</f>
        <v/>
      </c>
      <c r="AI483" t="str">
        <f>IFERROR(SUMPRODUCT((Parfaites!$B483=[15]Sem!$C$2:$C$181)*([15]Sem!$E$2:$G$181=300)),"")</f>
        <v/>
      </c>
      <c r="AJ483" t="str">
        <f>IFERROR(SUMPRODUCT((Parfaites!$B483=[14]Sem!$C$2:$C$181)*([14]Sem!$E$2:$G$181=300)),"")</f>
        <v/>
      </c>
      <c r="AK483" t="str">
        <f>IFERROR(SUMPRODUCT((Parfaites!$B483=[13]Sem!$C$2:$C$181)*([13]Sem!$E$2:$G$181=300)),"")</f>
        <v/>
      </c>
      <c r="AL483" t="str">
        <f>IFERROR(SUMPRODUCT((Parfaites!$B483=[12]Sem!$C$2:$C$181)*([12]Sem!$E$2:$G$181=300)),"")</f>
        <v/>
      </c>
      <c r="AM483" t="str">
        <f>IFERROR(SUMPRODUCT((Parfaites!$B483=[11]Sem!$C$2:$C$181)*([11]Sem!$E$2:$G$181=300)),"")</f>
        <v/>
      </c>
      <c r="AN483" t="str">
        <f>IFERROR(SUMPRODUCT((Parfaites!$B483=[10]Sem!$C$2:$C$181)*([10]Sem!$E$2:$G$181=300)),"")</f>
        <v/>
      </c>
      <c r="AO483" t="str">
        <f>IFERROR(SUMPRODUCT((Parfaites!$B483=[9]Sem!$C$2:$C$181)*([9]Sem!$E$2:$G$181=300)),"")</f>
        <v/>
      </c>
      <c r="AP483">
        <f>IFERROR(SUMPRODUCT((Parfaites!$B483=Sem.030!$C$2:$C$181)*(Sem.030!$E$2:$G$181=300)),"")</f>
        <v>0</v>
      </c>
      <c r="AQ483" t="str">
        <f>IFERROR(SUMPRODUCT((Parfaites!$B483=[8]Sem!$C$2:$C$181)*([8]Sem!$E$2:$G$181=300)),"")</f>
        <v/>
      </c>
      <c r="AR483" t="str">
        <f>IFERROR(SUMPRODUCT((Parfaites!$B483=[7]Sem!$C$2:$C$181)*([7]Sem!$E$2:$G$181=300)),"")</f>
        <v/>
      </c>
      <c r="AS483" t="str">
        <f>IFERROR(SUMPRODUCT((Parfaites!$B483=[6]Sem!$C$2:$C$181)*([6]Sem!$E$2:$G$181=300)),"")</f>
        <v/>
      </c>
      <c r="AT483">
        <f>IFERROR(SUMPRODUCT((Parfaites!$B483=Sem.034!$C$2:$C$181)*(Sem.034!$E$2:$G$181=300)),"")</f>
        <v>0</v>
      </c>
    </row>
    <row r="484" spans="1:46" x14ac:dyDescent="0.25">
      <c r="A484" s="73">
        <v>1481</v>
      </c>
      <c r="B484" s="135">
        <f>'Informations personnelles'!C484</f>
        <v>0</v>
      </c>
      <c r="C484" s="147">
        <f>SUMPRODUCT((Parfaites!B484='Abat-Neuf'!C$2:C$181)*('Abat-Neuf'!E$2:G$181=300))</f>
        <v>0</v>
      </c>
      <c r="D484" s="127">
        <f t="shared" si="7"/>
        <v>0</v>
      </c>
      <c r="E484" s="126">
        <f>IFERROR(C484*Données!$X$25+D484*Données!$X$23,"")</f>
        <v>0</v>
      </c>
      <c r="M484">
        <f>IFERROR(SUMPRODUCT((Parfaites!$B484=Sem.01!$C$2:$C$181)*(Sem.01!$E$2:$G$181=300)),"")</f>
        <v>0</v>
      </c>
      <c r="N484" t="str">
        <f>IFERROR(SUMPRODUCT((Parfaites!$B484=[1]Sem!$C$2:$C$181)*([1]Sem!$E$2:$G$181=300)),"")</f>
        <v/>
      </c>
      <c r="O484">
        <f>IFERROR(SUMPRODUCT((Parfaites!$B484=Sem.03!$C$2:$C$181)*(Sem.03!$E$2:$G$181=300)),"")</f>
        <v>0</v>
      </c>
      <c r="P484" t="str">
        <f>IFERROR(SUMPRODUCT((Parfaites!$B484=[2]Sem!$C$2:$C$181)*([2]Sem!$E$2:$G$181=300)),"")</f>
        <v/>
      </c>
      <c r="Q484" t="str">
        <f>IFERROR(SUMPRODUCT((Parfaites!$B484=[3]Sem!$C$2:$C$181)*([3]Sem!$E$2:$G$181=300)),"")</f>
        <v/>
      </c>
      <c r="R484" t="str">
        <f>IFERROR(SUMPRODUCT((Parfaites!$B484=[4]Sem!$C$2:$C$181)*([4]Sem!$E$2:$G$181=300)),"")</f>
        <v/>
      </c>
      <c r="S484" t="str">
        <f>IFERROR(SUMPRODUCT((Parfaites!$B484=[5]Sem!$C$2:$C$181)*([5]Sem!$E$2:$G$181=300)),"")</f>
        <v/>
      </c>
      <c r="T484" t="str">
        <f>IFERROR(SUMPRODUCT((Parfaites!$B484=[17]Sem!$C$2:$C$181)*([17]Sem!$E$2:$G$181=300)),"")</f>
        <v/>
      </c>
      <c r="U484" t="str">
        <f>IFERROR(SUMPRODUCT((Parfaites!$B484=[18]Sem!$C$2:$C$181)*([18]Sem!$E$2:$G$181=300)),"")</f>
        <v/>
      </c>
      <c r="V484" t="str">
        <f>IFERROR(SUMPRODUCT((Parfaites!$B484=[19]Sem!$C$2:$C$181)*([19]Sem!$E$2:$G$181=300)),"")</f>
        <v/>
      </c>
      <c r="W484" t="str">
        <f>IFERROR(SUMPRODUCT((Parfaites!$B484=[20]Sem!$C$2:$C$181)*([20]Sem!$E$2:$G$181=300)),"")</f>
        <v/>
      </c>
      <c r="X484" t="str">
        <f>IFERROR(SUMPRODUCT((Parfaites!$B484=[21]Sem!$C$2:$C$181)*([21]Sem!$E$2:$G$181=300)),"")</f>
        <v/>
      </c>
      <c r="Y484" t="str">
        <f>IFERROR(SUMPRODUCT((Parfaites!$B484=[22]Sem!$C$2:$C$181)*([22]Sem!$E$2:$G$181=300)),"")</f>
        <v/>
      </c>
      <c r="Z484" t="str">
        <f>IFERROR(SUMPRODUCT((Parfaites!$B484=[23]Sem!$C$2:$C$181)*([23]Sem!$E$2:$G$181=300)),"")</f>
        <v/>
      </c>
      <c r="AA484">
        <f>IFERROR(SUMPRODUCT((Parfaites!$B484=Sem.015!$C$2:$C$181)*(Sem.015!$E$2:$G$181=300)),"")</f>
        <v>0</v>
      </c>
      <c r="AB484" t="str">
        <f>IFERROR(SUMPRODUCT((Parfaites!$B484=[24]Sem!$C$2:$C$181)*([24]Sem!$E$2:$G$181=300)),"")</f>
        <v/>
      </c>
      <c r="AC484" t="str">
        <f>IFERROR(SUMPRODUCT((Parfaites!$B484=[25]Sem!$C$2:$C$181)*([25]Sem!$E$2:$G$181=300)),"")</f>
        <v/>
      </c>
      <c r="AD484" t="str">
        <f>IFERROR(SUMPRODUCT((Parfaites!$B484=[26]Sem!$C$2:$C$181)*([26]Sem!$E$2:$G$181=300)),"")</f>
        <v/>
      </c>
      <c r="AE484" t="str">
        <f>IFERROR(SUMPRODUCT((Parfaites!$B484=[27]Sem!$C$2:$C$181)*([27]Sem!$E$2:$G$181=300)),"")</f>
        <v/>
      </c>
      <c r="AF484" t="str">
        <f>IFERROR(SUMPRODUCT((Parfaites!$B484=[28]Sem!$C$2:$C$181)*([28]Sem!$E$2:$G$181=300)),"")</f>
        <v/>
      </c>
      <c r="AG484" t="str">
        <f>IFERROR(SUMPRODUCT((Parfaites!$B484=[29]Sem!$C$2:$C$181)*([29]Sem!$E$2:$G$181=300)),"")</f>
        <v/>
      </c>
      <c r="AH484" t="str">
        <f>IFERROR(SUMPRODUCT((Parfaites!$B484=[16]Sem!$C$2:$C$181)*([16]Sem!$E$2:$G$181=300)),"")</f>
        <v/>
      </c>
      <c r="AI484" t="str">
        <f>IFERROR(SUMPRODUCT((Parfaites!$B484=[15]Sem!$C$2:$C$181)*([15]Sem!$E$2:$G$181=300)),"")</f>
        <v/>
      </c>
      <c r="AJ484" t="str">
        <f>IFERROR(SUMPRODUCT((Parfaites!$B484=[14]Sem!$C$2:$C$181)*([14]Sem!$E$2:$G$181=300)),"")</f>
        <v/>
      </c>
      <c r="AK484" t="str">
        <f>IFERROR(SUMPRODUCT((Parfaites!$B484=[13]Sem!$C$2:$C$181)*([13]Sem!$E$2:$G$181=300)),"")</f>
        <v/>
      </c>
      <c r="AL484" t="str">
        <f>IFERROR(SUMPRODUCT((Parfaites!$B484=[12]Sem!$C$2:$C$181)*([12]Sem!$E$2:$G$181=300)),"")</f>
        <v/>
      </c>
      <c r="AM484" t="str">
        <f>IFERROR(SUMPRODUCT((Parfaites!$B484=[11]Sem!$C$2:$C$181)*([11]Sem!$E$2:$G$181=300)),"")</f>
        <v/>
      </c>
      <c r="AN484" t="str">
        <f>IFERROR(SUMPRODUCT((Parfaites!$B484=[10]Sem!$C$2:$C$181)*([10]Sem!$E$2:$G$181=300)),"")</f>
        <v/>
      </c>
      <c r="AO484" t="str">
        <f>IFERROR(SUMPRODUCT((Parfaites!$B484=[9]Sem!$C$2:$C$181)*([9]Sem!$E$2:$G$181=300)),"")</f>
        <v/>
      </c>
      <c r="AP484">
        <f>IFERROR(SUMPRODUCT((Parfaites!$B484=Sem.030!$C$2:$C$181)*(Sem.030!$E$2:$G$181=300)),"")</f>
        <v>0</v>
      </c>
      <c r="AQ484" t="str">
        <f>IFERROR(SUMPRODUCT((Parfaites!$B484=[8]Sem!$C$2:$C$181)*([8]Sem!$E$2:$G$181=300)),"")</f>
        <v/>
      </c>
      <c r="AR484" t="str">
        <f>IFERROR(SUMPRODUCT((Parfaites!$B484=[7]Sem!$C$2:$C$181)*([7]Sem!$E$2:$G$181=300)),"")</f>
        <v/>
      </c>
      <c r="AS484" t="str">
        <f>IFERROR(SUMPRODUCT((Parfaites!$B484=[6]Sem!$C$2:$C$181)*([6]Sem!$E$2:$G$181=300)),"")</f>
        <v/>
      </c>
      <c r="AT484">
        <f>IFERROR(SUMPRODUCT((Parfaites!$B484=Sem.034!$C$2:$C$181)*(Sem.034!$E$2:$G$181=300)),"")</f>
        <v>0</v>
      </c>
    </row>
    <row r="485" spans="1:46" x14ac:dyDescent="0.25">
      <c r="A485" s="73">
        <v>1482</v>
      </c>
      <c r="B485" s="135">
        <f>'Informations personnelles'!C485</f>
        <v>0</v>
      </c>
      <c r="C485" s="147">
        <f>SUMPRODUCT((Parfaites!B485='Abat-Neuf'!C$2:C$181)*('Abat-Neuf'!E$2:G$181=300))</f>
        <v>0</v>
      </c>
      <c r="D485" s="127">
        <f t="shared" si="7"/>
        <v>0</v>
      </c>
      <c r="E485" s="126">
        <f>IFERROR(C485*Données!$X$25+D485*Données!$X$23,"")</f>
        <v>0</v>
      </c>
      <c r="M485">
        <f>IFERROR(SUMPRODUCT((Parfaites!$B485=Sem.01!$C$2:$C$181)*(Sem.01!$E$2:$G$181=300)),"")</f>
        <v>0</v>
      </c>
      <c r="N485" t="str">
        <f>IFERROR(SUMPRODUCT((Parfaites!$B485=[1]Sem!$C$2:$C$181)*([1]Sem!$E$2:$G$181=300)),"")</f>
        <v/>
      </c>
      <c r="O485">
        <f>IFERROR(SUMPRODUCT((Parfaites!$B485=Sem.03!$C$2:$C$181)*(Sem.03!$E$2:$G$181=300)),"")</f>
        <v>0</v>
      </c>
      <c r="P485" t="str">
        <f>IFERROR(SUMPRODUCT((Parfaites!$B485=[2]Sem!$C$2:$C$181)*([2]Sem!$E$2:$G$181=300)),"")</f>
        <v/>
      </c>
      <c r="Q485" t="str">
        <f>IFERROR(SUMPRODUCT((Parfaites!$B485=[3]Sem!$C$2:$C$181)*([3]Sem!$E$2:$G$181=300)),"")</f>
        <v/>
      </c>
      <c r="R485" t="str">
        <f>IFERROR(SUMPRODUCT((Parfaites!$B485=[4]Sem!$C$2:$C$181)*([4]Sem!$E$2:$G$181=300)),"")</f>
        <v/>
      </c>
      <c r="S485" t="str">
        <f>IFERROR(SUMPRODUCT((Parfaites!$B485=[5]Sem!$C$2:$C$181)*([5]Sem!$E$2:$G$181=300)),"")</f>
        <v/>
      </c>
      <c r="T485" t="str">
        <f>IFERROR(SUMPRODUCT((Parfaites!$B485=[17]Sem!$C$2:$C$181)*([17]Sem!$E$2:$G$181=300)),"")</f>
        <v/>
      </c>
      <c r="U485" t="str">
        <f>IFERROR(SUMPRODUCT((Parfaites!$B485=[18]Sem!$C$2:$C$181)*([18]Sem!$E$2:$G$181=300)),"")</f>
        <v/>
      </c>
      <c r="V485" t="str">
        <f>IFERROR(SUMPRODUCT((Parfaites!$B485=[19]Sem!$C$2:$C$181)*([19]Sem!$E$2:$G$181=300)),"")</f>
        <v/>
      </c>
      <c r="W485" t="str">
        <f>IFERROR(SUMPRODUCT((Parfaites!$B485=[20]Sem!$C$2:$C$181)*([20]Sem!$E$2:$G$181=300)),"")</f>
        <v/>
      </c>
      <c r="X485" t="str">
        <f>IFERROR(SUMPRODUCT((Parfaites!$B485=[21]Sem!$C$2:$C$181)*([21]Sem!$E$2:$G$181=300)),"")</f>
        <v/>
      </c>
      <c r="Y485" t="str">
        <f>IFERROR(SUMPRODUCT((Parfaites!$B485=[22]Sem!$C$2:$C$181)*([22]Sem!$E$2:$G$181=300)),"")</f>
        <v/>
      </c>
      <c r="Z485" t="str">
        <f>IFERROR(SUMPRODUCT((Parfaites!$B485=[23]Sem!$C$2:$C$181)*([23]Sem!$E$2:$G$181=300)),"")</f>
        <v/>
      </c>
      <c r="AA485">
        <f>IFERROR(SUMPRODUCT((Parfaites!$B485=Sem.015!$C$2:$C$181)*(Sem.015!$E$2:$G$181=300)),"")</f>
        <v>0</v>
      </c>
      <c r="AB485" t="str">
        <f>IFERROR(SUMPRODUCT((Parfaites!$B485=[24]Sem!$C$2:$C$181)*([24]Sem!$E$2:$G$181=300)),"")</f>
        <v/>
      </c>
      <c r="AC485" t="str">
        <f>IFERROR(SUMPRODUCT((Parfaites!$B485=[25]Sem!$C$2:$C$181)*([25]Sem!$E$2:$G$181=300)),"")</f>
        <v/>
      </c>
      <c r="AD485" t="str">
        <f>IFERROR(SUMPRODUCT((Parfaites!$B485=[26]Sem!$C$2:$C$181)*([26]Sem!$E$2:$G$181=300)),"")</f>
        <v/>
      </c>
      <c r="AE485" t="str">
        <f>IFERROR(SUMPRODUCT((Parfaites!$B485=[27]Sem!$C$2:$C$181)*([27]Sem!$E$2:$G$181=300)),"")</f>
        <v/>
      </c>
      <c r="AF485" t="str">
        <f>IFERROR(SUMPRODUCT((Parfaites!$B485=[28]Sem!$C$2:$C$181)*([28]Sem!$E$2:$G$181=300)),"")</f>
        <v/>
      </c>
      <c r="AG485" t="str">
        <f>IFERROR(SUMPRODUCT((Parfaites!$B485=[29]Sem!$C$2:$C$181)*([29]Sem!$E$2:$G$181=300)),"")</f>
        <v/>
      </c>
      <c r="AH485" t="str">
        <f>IFERROR(SUMPRODUCT((Parfaites!$B485=[16]Sem!$C$2:$C$181)*([16]Sem!$E$2:$G$181=300)),"")</f>
        <v/>
      </c>
      <c r="AI485" t="str">
        <f>IFERROR(SUMPRODUCT((Parfaites!$B485=[15]Sem!$C$2:$C$181)*([15]Sem!$E$2:$G$181=300)),"")</f>
        <v/>
      </c>
      <c r="AJ485" t="str">
        <f>IFERROR(SUMPRODUCT((Parfaites!$B485=[14]Sem!$C$2:$C$181)*([14]Sem!$E$2:$G$181=300)),"")</f>
        <v/>
      </c>
      <c r="AK485" t="str">
        <f>IFERROR(SUMPRODUCT((Parfaites!$B485=[13]Sem!$C$2:$C$181)*([13]Sem!$E$2:$G$181=300)),"")</f>
        <v/>
      </c>
      <c r="AL485" t="str">
        <f>IFERROR(SUMPRODUCT((Parfaites!$B485=[12]Sem!$C$2:$C$181)*([12]Sem!$E$2:$G$181=300)),"")</f>
        <v/>
      </c>
      <c r="AM485" t="str">
        <f>IFERROR(SUMPRODUCT((Parfaites!$B485=[11]Sem!$C$2:$C$181)*([11]Sem!$E$2:$G$181=300)),"")</f>
        <v/>
      </c>
      <c r="AN485" t="str">
        <f>IFERROR(SUMPRODUCT((Parfaites!$B485=[10]Sem!$C$2:$C$181)*([10]Sem!$E$2:$G$181=300)),"")</f>
        <v/>
      </c>
      <c r="AO485" t="str">
        <f>IFERROR(SUMPRODUCT((Parfaites!$B485=[9]Sem!$C$2:$C$181)*([9]Sem!$E$2:$G$181=300)),"")</f>
        <v/>
      </c>
      <c r="AP485">
        <f>IFERROR(SUMPRODUCT((Parfaites!$B485=Sem.030!$C$2:$C$181)*(Sem.030!$E$2:$G$181=300)),"")</f>
        <v>0</v>
      </c>
      <c r="AQ485" t="str">
        <f>IFERROR(SUMPRODUCT((Parfaites!$B485=[8]Sem!$C$2:$C$181)*([8]Sem!$E$2:$G$181=300)),"")</f>
        <v/>
      </c>
      <c r="AR485" t="str">
        <f>IFERROR(SUMPRODUCT((Parfaites!$B485=[7]Sem!$C$2:$C$181)*([7]Sem!$E$2:$G$181=300)),"")</f>
        <v/>
      </c>
      <c r="AS485" t="str">
        <f>IFERROR(SUMPRODUCT((Parfaites!$B485=[6]Sem!$C$2:$C$181)*([6]Sem!$E$2:$G$181=300)),"")</f>
        <v/>
      </c>
      <c r="AT485">
        <f>IFERROR(SUMPRODUCT((Parfaites!$B485=Sem.034!$C$2:$C$181)*(Sem.034!$E$2:$G$181=300)),"")</f>
        <v>0</v>
      </c>
    </row>
    <row r="486" spans="1:46" x14ac:dyDescent="0.25">
      <c r="A486" s="73">
        <v>1483</v>
      </c>
      <c r="B486" s="135">
        <f>'Informations personnelles'!C486</f>
        <v>0</v>
      </c>
      <c r="C486" s="147">
        <f>SUMPRODUCT((Parfaites!B486='Abat-Neuf'!C$2:C$181)*('Abat-Neuf'!E$2:G$181=300))</f>
        <v>0</v>
      </c>
      <c r="D486" s="127">
        <f t="shared" si="7"/>
        <v>0</v>
      </c>
      <c r="E486" s="126">
        <f>IFERROR(C486*Données!$X$25+D486*Données!$X$23,"")</f>
        <v>0</v>
      </c>
      <c r="M486">
        <f>IFERROR(SUMPRODUCT((Parfaites!$B486=Sem.01!$C$2:$C$181)*(Sem.01!$E$2:$G$181=300)),"")</f>
        <v>0</v>
      </c>
      <c r="N486" t="str">
        <f>IFERROR(SUMPRODUCT((Parfaites!$B486=[1]Sem!$C$2:$C$181)*([1]Sem!$E$2:$G$181=300)),"")</f>
        <v/>
      </c>
      <c r="O486">
        <f>IFERROR(SUMPRODUCT((Parfaites!$B486=Sem.03!$C$2:$C$181)*(Sem.03!$E$2:$G$181=300)),"")</f>
        <v>0</v>
      </c>
      <c r="P486" t="str">
        <f>IFERROR(SUMPRODUCT((Parfaites!$B486=[2]Sem!$C$2:$C$181)*([2]Sem!$E$2:$G$181=300)),"")</f>
        <v/>
      </c>
      <c r="Q486" t="str">
        <f>IFERROR(SUMPRODUCT((Parfaites!$B486=[3]Sem!$C$2:$C$181)*([3]Sem!$E$2:$G$181=300)),"")</f>
        <v/>
      </c>
      <c r="R486" t="str">
        <f>IFERROR(SUMPRODUCT((Parfaites!$B486=[4]Sem!$C$2:$C$181)*([4]Sem!$E$2:$G$181=300)),"")</f>
        <v/>
      </c>
      <c r="S486" t="str">
        <f>IFERROR(SUMPRODUCT((Parfaites!$B486=[5]Sem!$C$2:$C$181)*([5]Sem!$E$2:$G$181=300)),"")</f>
        <v/>
      </c>
      <c r="T486" t="str">
        <f>IFERROR(SUMPRODUCT((Parfaites!$B486=[17]Sem!$C$2:$C$181)*([17]Sem!$E$2:$G$181=300)),"")</f>
        <v/>
      </c>
      <c r="U486" t="str">
        <f>IFERROR(SUMPRODUCT((Parfaites!$B486=[18]Sem!$C$2:$C$181)*([18]Sem!$E$2:$G$181=300)),"")</f>
        <v/>
      </c>
      <c r="V486" t="str">
        <f>IFERROR(SUMPRODUCT((Parfaites!$B486=[19]Sem!$C$2:$C$181)*([19]Sem!$E$2:$G$181=300)),"")</f>
        <v/>
      </c>
      <c r="W486" t="str">
        <f>IFERROR(SUMPRODUCT((Parfaites!$B486=[20]Sem!$C$2:$C$181)*([20]Sem!$E$2:$G$181=300)),"")</f>
        <v/>
      </c>
      <c r="X486" t="str">
        <f>IFERROR(SUMPRODUCT((Parfaites!$B486=[21]Sem!$C$2:$C$181)*([21]Sem!$E$2:$G$181=300)),"")</f>
        <v/>
      </c>
      <c r="Y486" t="str">
        <f>IFERROR(SUMPRODUCT((Parfaites!$B486=[22]Sem!$C$2:$C$181)*([22]Sem!$E$2:$G$181=300)),"")</f>
        <v/>
      </c>
      <c r="Z486" t="str">
        <f>IFERROR(SUMPRODUCT((Parfaites!$B486=[23]Sem!$C$2:$C$181)*([23]Sem!$E$2:$G$181=300)),"")</f>
        <v/>
      </c>
      <c r="AA486">
        <f>IFERROR(SUMPRODUCT((Parfaites!$B486=Sem.015!$C$2:$C$181)*(Sem.015!$E$2:$G$181=300)),"")</f>
        <v>0</v>
      </c>
      <c r="AB486" t="str">
        <f>IFERROR(SUMPRODUCT((Parfaites!$B486=[24]Sem!$C$2:$C$181)*([24]Sem!$E$2:$G$181=300)),"")</f>
        <v/>
      </c>
      <c r="AC486" t="str">
        <f>IFERROR(SUMPRODUCT((Parfaites!$B486=[25]Sem!$C$2:$C$181)*([25]Sem!$E$2:$G$181=300)),"")</f>
        <v/>
      </c>
      <c r="AD486" t="str">
        <f>IFERROR(SUMPRODUCT((Parfaites!$B486=[26]Sem!$C$2:$C$181)*([26]Sem!$E$2:$G$181=300)),"")</f>
        <v/>
      </c>
      <c r="AE486" t="str">
        <f>IFERROR(SUMPRODUCT((Parfaites!$B486=[27]Sem!$C$2:$C$181)*([27]Sem!$E$2:$G$181=300)),"")</f>
        <v/>
      </c>
      <c r="AF486" t="str">
        <f>IFERROR(SUMPRODUCT((Parfaites!$B486=[28]Sem!$C$2:$C$181)*([28]Sem!$E$2:$G$181=300)),"")</f>
        <v/>
      </c>
      <c r="AG486" t="str">
        <f>IFERROR(SUMPRODUCT((Parfaites!$B486=[29]Sem!$C$2:$C$181)*([29]Sem!$E$2:$G$181=300)),"")</f>
        <v/>
      </c>
      <c r="AH486" t="str">
        <f>IFERROR(SUMPRODUCT((Parfaites!$B486=[16]Sem!$C$2:$C$181)*([16]Sem!$E$2:$G$181=300)),"")</f>
        <v/>
      </c>
      <c r="AI486" t="str">
        <f>IFERROR(SUMPRODUCT((Parfaites!$B486=[15]Sem!$C$2:$C$181)*([15]Sem!$E$2:$G$181=300)),"")</f>
        <v/>
      </c>
      <c r="AJ486" t="str">
        <f>IFERROR(SUMPRODUCT((Parfaites!$B486=[14]Sem!$C$2:$C$181)*([14]Sem!$E$2:$G$181=300)),"")</f>
        <v/>
      </c>
      <c r="AK486" t="str">
        <f>IFERROR(SUMPRODUCT((Parfaites!$B486=[13]Sem!$C$2:$C$181)*([13]Sem!$E$2:$G$181=300)),"")</f>
        <v/>
      </c>
      <c r="AL486" t="str">
        <f>IFERROR(SUMPRODUCT((Parfaites!$B486=[12]Sem!$C$2:$C$181)*([12]Sem!$E$2:$G$181=300)),"")</f>
        <v/>
      </c>
      <c r="AM486" t="str">
        <f>IFERROR(SUMPRODUCT((Parfaites!$B486=[11]Sem!$C$2:$C$181)*([11]Sem!$E$2:$G$181=300)),"")</f>
        <v/>
      </c>
      <c r="AN486" t="str">
        <f>IFERROR(SUMPRODUCT((Parfaites!$B486=[10]Sem!$C$2:$C$181)*([10]Sem!$E$2:$G$181=300)),"")</f>
        <v/>
      </c>
      <c r="AO486" t="str">
        <f>IFERROR(SUMPRODUCT((Parfaites!$B486=[9]Sem!$C$2:$C$181)*([9]Sem!$E$2:$G$181=300)),"")</f>
        <v/>
      </c>
      <c r="AP486">
        <f>IFERROR(SUMPRODUCT((Parfaites!$B486=Sem.030!$C$2:$C$181)*(Sem.030!$E$2:$G$181=300)),"")</f>
        <v>0</v>
      </c>
      <c r="AQ486" t="str">
        <f>IFERROR(SUMPRODUCT((Parfaites!$B486=[8]Sem!$C$2:$C$181)*([8]Sem!$E$2:$G$181=300)),"")</f>
        <v/>
      </c>
      <c r="AR486" t="str">
        <f>IFERROR(SUMPRODUCT((Parfaites!$B486=[7]Sem!$C$2:$C$181)*([7]Sem!$E$2:$G$181=300)),"")</f>
        <v/>
      </c>
      <c r="AS486" t="str">
        <f>IFERROR(SUMPRODUCT((Parfaites!$B486=[6]Sem!$C$2:$C$181)*([6]Sem!$E$2:$G$181=300)),"")</f>
        <v/>
      </c>
      <c r="AT486">
        <f>IFERROR(SUMPRODUCT((Parfaites!$B486=Sem.034!$C$2:$C$181)*(Sem.034!$E$2:$G$181=300)),"")</f>
        <v>0</v>
      </c>
    </row>
    <row r="487" spans="1:46" x14ac:dyDescent="0.25">
      <c r="A487" s="73">
        <v>1484</v>
      </c>
      <c r="B487" s="135">
        <f>'Informations personnelles'!C487</f>
        <v>0</v>
      </c>
      <c r="C487" s="147">
        <f>SUMPRODUCT((Parfaites!B487='Abat-Neuf'!C$2:C$181)*('Abat-Neuf'!E$2:G$181=300))</f>
        <v>0</v>
      </c>
      <c r="D487" s="127">
        <f t="shared" si="7"/>
        <v>0</v>
      </c>
      <c r="E487" s="126">
        <f>IFERROR(C487*Données!$X$25+D487*Données!$X$23,"")</f>
        <v>0</v>
      </c>
      <c r="M487">
        <f>IFERROR(SUMPRODUCT((Parfaites!$B487=Sem.01!$C$2:$C$181)*(Sem.01!$E$2:$G$181=300)),"")</f>
        <v>0</v>
      </c>
      <c r="N487" t="str">
        <f>IFERROR(SUMPRODUCT((Parfaites!$B487=[1]Sem!$C$2:$C$181)*([1]Sem!$E$2:$G$181=300)),"")</f>
        <v/>
      </c>
      <c r="O487">
        <f>IFERROR(SUMPRODUCT((Parfaites!$B487=Sem.03!$C$2:$C$181)*(Sem.03!$E$2:$G$181=300)),"")</f>
        <v>0</v>
      </c>
      <c r="P487" t="str">
        <f>IFERROR(SUMPRODUCT((Parfaites!$B487=[2]Sem!$C$2:$C$181)*([2]Sem!$E$2:$G$181=300)),"")</f>
        <v/>
      </c>
      <c r="Q487" t="str">
        <f>IFERROR(SUMPRODUCT((Parfaites!$B487=[3]Sem!$C$2:$C$181)*([3]Sem!$E$2:$G$181=300)),"")</f>
        <v/>
      </c>
      <c r="R487" t="str">
        <f>IFERROR(SUMPRODUCT((Parfaites!$B487=[4]Sem!$C$2:$C$181)*([4]Sem!$E$2:$G$181=300)),"")</f>
        <v/>
      </c>
      <c r="S487" t="str">
        <f>IFERROR(SUMPRODUCT((Parfaites!$B487=[5]Sem!$C$2:$C$181)*([5]Sem!$E$2:$G$181=300)),"")</f>
        <v/>
      </c>
      <c r="T487" t="str">
        <f>IFERROR(SUMPRODUCT((Parfaites!$B487=[17]Sem!$C$2:$C$181)*([17]Sem!$E$2:$G$181=300)),"")</f>
        <v/>
      </c>
      <c r="U487" t="str">
        <f>IFERROR(SUMPRODUCT((Parfaites!$B487=[18]Sem!$C$2:$C$181)*([18]Sem!$E$2:$G$181=300)),"")</f>
        <v/>
      </c>
      <c r="V487" t="str">
        <f>IFERROR(SUMPRODUCT((Parfaites!$B487=[19]Sem!$C$2:$C$181)*([19]Sem!$E$2:$G$181=300)),"")</f>
        <v/>
      </c>
      <c r="W487" t="str">
        <f>IFERROR(SUMPRODUCT((Parfaites!$B487=[20]Sem!$C$2:$C$181)*([20]Sem!$E$2:$G$181=300)),"")</f>
        <v/>
      </c>
      <c r="X487" t="str">
        <f>IFERROR(SUMPRODUCT((Parfaites!$B487=[21]Sem!$C$2:$C$181)*([21]Sem!$E$2:$G$181=300)),"")</f>
        <v/>
      </c>
      <c r="Y487" t="str">
        <f>IFERROR(SUMPRODUCT((Parfaites!$B487=[22]Sem!$C$2:$C$181)*([22]Sem!$E$2:$G$181=300)),"")</f>
        <v/>
      </c>
      <c r="Z487" t="str">
        <f>IFERROR(SUMPRODUCT((Parfaites!$B487=[23]Sem!$C$2:$C$181)*([23]Sem!$E$2:$G$181=300)),"")</f>
        <v/>
      </c>
      <c r="AA487">
        <f>IFERROR(SUMPRODUCT((Parfaites!$B487=Sem.015!$C$2:$C$181)*(Sem.015!$E$2:$G$181=300)),"")</f>
        <v>0</v>
      </c>
      <c r="AB487" t="str">
        <f>IFERROR(SUMPRODUCT((Parfaites!$B487=[24]Sem!$C$2:$C$181)*([24]Sem!$E$2:$G$181=300)),"")</f>
        <v/>
      </c>
      <c r="AC487" t="str">
        <f>IFERROR(SUMPRODUCT((Parfaites!$B487=[25]Sem!$C$2:$C$181)*([25]Sem!$E$2:$G$181=300)),"")</f>
        <v/>
      </c>
      <c r="AD487" t="str">
        <f>IFERROR(SUMPRODUCT((Parfaites!$B487=[26]Sem!$C$2:$C$181)*([26]Sem!$E$2:$G$181=300)),"")</f>
        <v/>
      </c>
      <c r="AE487" t="str">
        <f>IFERROR(SUMPRODUCT((Parfaites!$B487=[27]Sem!$C$2:$C$181)*([27]Sem!$E$2:$G$181=300)),"")</f>
        <v/>
      </c>
      <c r="AF487" t="str">
        <f>IFERROR(SUMPRODUCT((Parfaites!$B487=[28]Sem!$C$2:$C$181)*([28]Sem!$E$2:$G$181=300)),"")</f>
        <v/>
      </c>
      <c r="AG487" t="str">
        <f>IFERROR(SUMPRODUCT((Parfaites!$B487=[29]Sem!$C$2:$C$181)*([29]Sem!$E$2:$G$181=300)),"")</f>
        <v/>
      </c>
      <c r="AH487" t="str">
        <f>IFERROR(SUMPRODUCT((Parfaites!$B487=[16]Sem!$C$2:$C$181)*([16]Sem!$E$2:$G$181=300)),"")</f>
        <v/>
      </c>
      <c r="AI487" t="str">
        <f>IFERROR(SUMPRODUCT((Parfaites!$B487=[15]Sem!$C$2:$C$181)*([15]Sem!$E$2:$G$181=300)),"")</f>
        <v/>
      </c>
      <c r="AJ487" t="str">
        <f>IFERROR(SUMPRODUCT((Parfaites!$B487=[14]Sem!$C$2:$C$181)*([14]Sem!$E$2:$G$181=300)),"")</f>
        <v/>
      </c>
      <c r="AK487" t="str">
        <f>IFERROR(SUMPRODUCT((Parfaites!$B487=[13]Sem!$C$2:$C$181)*([13]Sem!$E$2:$G$181=300)),"")</f>
        <v/>
      </c>
      <c r="AL487" t="str">
        <f>IFERROR(SUMPRODUCT((Parfaites!$B487=[12]Sem!$C$2:$C$181)*([12]Sem!$E$2:$G$181=300)),"")</f>
        <v/>
      </c>
      <c r="AM487" t="str">
        <f>IFERROR(SUMPRODUCT((Parfaites!$B487=[11]Sem!$C$2:$C$181)*([11]Sem!$E$2:$G$181=300)),"")</f>
        <v/>
      </c>
      <c r="AN487" t="str">
        <f>IFERROR(SUMPRODUCT((Parfaites!$B487=[10]Sem!$C$2:$C$181)*([10]Sem!$E$2:$G$181=300)),"")</f>
        <v/>
      </c>
      <c r="AO487" t="str">
        <f>IFERROR(SUMPRODUCT((Parfaites!$B487=[9]Sem!$C$2:$C$181)*([9]Sem!$E$2:$G$181=300)),"")</f>
        <v/>
      </c>
      <c r="AP487">
        <f>IFERROR(SUMPRODUCT((Parfaites!$B487=Sem.030!$C$2:$C$181)*(Sem.030!$E$2:$G$181=300)),"")</f>
        <v>0</v>
      </c>
      <c r="AQ487" t="str">
        <f>IFERROR(SUMPRODUCT((Parfaites!$B487=[8]Sem!$C$2:$C$181)*([8]Sem!$E$2:$G$181=300)),"")</f>
        <v/>
      </c>
      <c r="AR487" t="str">
        <f>IFERROR(SUMPRODUCT((Parfaites!$B487=[7]Sem!$C$2:$C$181)*([7]Sem!$E$2:$G$181=300)),"")</f>
        <v/>
      </c>
      <c r="AS487" t="str">
        <f>IFERROR(SUMPRODUCT((Parfaites!$B487=[6]Sem!$C$2:$C$181)*([6]Sem!$E$2:$G$181=300)),"")</f>
        <v/>
      </c>
      <c r="AT487">
        <f>IFERROR(SUMPRODUCT((Parfaites!$B487=Sem.034!$C$2:$C$181)*(Sem.034!$E$2:$G$181=300)),"")</f>
        <v>0</v>
      </c>
    </row>
    <row r="488" spans="1:46" x14ac:dyDescent="0.25">
      <c r="A488" s="73">
        <v>1485</v>
      </c>
      <c r="B488" s="135">
        <f>'Informations personnelles'!C488</f>
        <v>0</v>
      </c>
      <c r="C488" s="147">
        <f>SUMPRODUCT((Parfaites!B488='Abat-Neuf'!C$2:C$181)*('Abat-Neuf'!E$2:G$181=300))</f>
        <v>0</v>
      </c>
      <c r="D488" s="127">
        <f t="shared" si="7"/>
        <v>0</v>
      </c>
      <c r="E488" s="126">
        <f>IFERROR(C488*Données!$X$25+D488*Données!$X$23,"")</f>
        <v>0</v>
      </c>
      <c r="M488">
        <f>IFERROR(SUMPRODUCT((Parfaites!$B488=Sem.01!$C$2:$C$181)*(Sem.01!$E$2:$G$181=300)),"")</f>
        <v>0</v>
      </c>
      <c r="N488" t="str">
        <f>IFERROR(SUMPRODUCT((Parfaites!$B488=[1]Sem!$C$2:$C$181)*([1]Sem!$E$2:$G$181=300)),"")</f>
        <v/>
      </c>
      <c r="O488">
        <f>IFERROR(SUMPRODUCT((Parfaites!$B488=Sem.03!$C$2:$C$181)*(Sem.03!$E$2:$G$181=300)),"")</f>
        <v>0</v>
      </c>
      <c r="P488" t="str">
        <f>IFERROR(SUMPRODUCT((Parfaites!$B488=[2]Sem!$C$2:$C$181)*([2]Sem!$E$2:$G$181=300)),"")</f>
        <v/>
      </c>
      <c r="Q488" t="str">
        <f>IFERROR(SUMPRODUCT((Parfaites!$B488=[3]Sem!$C$2:$C$181)*([3]Sem!$E$2:$G$181=300)),"")</f>
        <v/>
      </c>
      <c r="R488" t="str">
        <f>IFERROR(SUMPRODUCT((Parfaites!$B488=[4]Sem!$C$2:$C$181)*([4]Sem!$E$2:$G$181=300)),"")</f>
        <v/>
      </c>
      <c r="S488" t="str">
        <f>IFERROR(SUMPRODUCT((Parfaites!$B488=[5]Sem!$C$2:$C$181)*([5]Sem!$E$2:$G$181=300)),"")</f>
        <v/>
      </c>
      <c r="T488" t="str">
        <f>IFERROR(SUMPRODUCT((Parfaites!$B488=[17]Sem!$C$2:$C$181)*([17]Sem!$E$2:$G$181=300)),"")</f>
        <v/>
      </c>
      <c r="U488" t="str">
        <f>IFERROR(SUMPRODUCT((Parfaites!$B488=[18]Sem!$C$2:$C$181)*([18]Sem!$E$2:$G$181=300)),"")</f>
        <v/>
      </c>
      <c r="V488" t="str">
        <f>IFERROR(SUMPRODUCT((Parfaites!$B488=[19]Sem!$C$2:$C$181)*([19]Sem!$E$2:$G$181=300)),"")</f>
        <v/>
      </c>
      <c r="W488" t="str">
        <f>IFERROR(SUMPRODUCT((Parfaites!$B488=[20]Sem!$C$2:$C$181)*([20]Sem!$E$2:$G$181=300)),"")</f>
        <v/>
      </c>
      <c r="X488" t="str">
        <f>IFERROR(SUMPRODUCT((Parfaites!$B488=[21]Sem!$C$2:$C$181)*([21]Sem!$E$2:$G$181=300)),"")</f>
        <v/>
      </c>
      <c r="Y488" t="str">
        <f>IFERROR(SUMPRODUCT((Parfaites!$B488=[22]Sem!$C$2:$C$181)*([22]Sem!$E$2:$G$181=300)),"")</f>
        <v/>
      </c>
      <c r="Z488" t="str">
        <f>IFERROR(SUMPRODUCT((Parfaites!$B488=[23]Sem!$C$2:$C$181)*([23]Sem!$E$2:$G$181=300)),"")</f>
        <v/>
      </c>
      <c r="AA488">
        <f>IFERROR(SUMPRODUCT((Parfaites!$B488=Sem.015!$C$2:$C$181)*(Sem.015!$E$2:$G$181=300)),"")</f>
        <v>0</v>
      </c>
      <c r="AB488" t="str">
        <f>IFERROR(SUMPRODUCT((Parfaites!$B488=[24]Sem!$C$2:$C$181)*([24]Sem!$E$2:$G$181=300)),"")</f>
        <v/>
      </c>
      <c r="AC488" t="str">
        <f>IFERROR(SUMPRODUCT((Parfaites!$B488=[25]Sem!$C$2:$C$181)*([25]Sem!$E$2:$G$181=300)),"")</f>
        <v/>
      </c>
      <c r="AD488" t="str">
        <f>IFERROR(SUMPRODUCT((Parfaites!$B488=[26]Sem!$C$2:$C$181)*([26]Sem!$E$2:$G$181=300)),"")</f>
        <v/>
      </c>
      <c r="AE488" t="str">
        <f>IFERROR(SUMPRODUCT((Parfaites!$B488=[27]Sem!$C$2:$C$181)*([27]Sem!$E$2:$G$181=300)),"")</f>
        <v/>
      </c>
      <c r="AF488" t="str">
        <f>IFERROR(SUMPRODUCT((Parfaites!$B488=[28]Sem!$C$2:$C$181)*([28]Sem!$E$2:$G$181=300)),"")</f>
        <v/>
      </c>
      <c r="AG488" t="str">
        <f>IFERROR(SUMPRODUCT((Parfaites!$B488=[29]Sem!$C$2:$C$181)*([29]Sem!$E$2:$G$181=300)),"")</f>
        <v/>
      </c>
      <c r="AH488" t="str">
        <f>IFERROR(SUMPRODUCT((Parfaites!$B488=[16]Sem!$C$2:$C$181)*([16]Sem!$E$2:$G$181=300)),"")</f>
        <v/>
      </c>
      <c r="AI488" t="str">
        <f>IFERROR(SUMPRODUCT((Parfaites!$B488=[15]Sem!$C$2:$C$181)*([15]Sem!$E$2:$G$181=300)),"")</f>
        <v/>
      </c>
      <c r="AJ488" t="str">
        <f>IFERROR(SUMPRODUCT((Parfaites!$B488=[14]Sem!$C$2:$C$181)*([14]Sem!$E$2:$G$181=300)),"")</f>
        <v/>
      </c>
      <c r="AK488" t="str">
        <f>IFERROR(SUMPRODUCT((Parfaites!$B488=[13]Sem!$C$2:$C$181)*([13]Sem!$E$2:$G$181=300)),"")</f>
        <v/>
      </c>
      <c r="AL488" t="str">
        <f>IFERROR(SUMPRODUCT((Parfaites!$B488=[12]Sem!$C$2:$C$181)*([12]Sem!$E$2:$G$181=300)),"")</f>
        <v/>
      </c>
      <c r="AM488" t="str">
        <f>IFERROR(SUMPRODUCT((Parfaites!$B488=[11]Sem!$C$2:$C$181)*([11]Sem!$E$2:$G$181=300)),"")</f>
        <v/>
      </c>
      <c r="AN488" t="str">
        <f>IFERROR(SUMPRODUCT((Parfaites!$B488=[10]Sem!$C$2:$C$181)*([10]Sem!$E$2:$G$181=300)),"")</f>
        <v/>
      </c>
      <c r="AO488" t="str">
        <f>IFERROR(SUMPRODUCT((Parfaites!$B488=[9]Sem!$C$2:$C$181)*([9]Sem!$E$2:$G$181=300)),"")</f>
        <v/>
      </c>
      <c r="AP488">
        <f>IFERROR(SUMPRODUCT((Parfaites!$B488=Sem.030!$C$2:$C$181)*(Sem.030!$E$2:$G$181=300)),"")</f>
        <v>0</v>
      </c>
      <c r="AQ488" t="str">
        <f>IFERROR(SUMPRODUCT((Parfaites!$B488=[8]Sem!$C$2:$C$181)*([8]Sem!$E$2:$G$181=300)),"")</f>
        <v/>
      </c>
      <c r="AR488" t="str">
        <f>IFERROR(SUMPRODUCT((Parfaites!$B488=[7]Sem!$C$2:$C$181)*([7]Sem!$E$2:$G$181=300)),"")</f>
        <v/>
      </c>
      <c r="AS488" t="str">
        <f>IFERROR(SUMPRODUCT((Parfaites!$B488=[6]Sem!$C$2:$C$181)*([6]Sem!$E$2:$G$181=300)),"")</f>
        <v/>
      </c>
      <c r="AT488">
        <f>IFERROR(SUMPRODUCT((Parfaites!$B488=Sem.034!$C$2:$C$181)*(Sem.034!$E$2:$G$181=300)),"")</f>
        <v>0</v>
      </c>
    </row>
    <row r="489" spans="1:46" x14ac:dyDescent="0.25">
      <c r="A489" s="73">
        <v>1486</v>
      </c>
      <c r="B489" s="135">
        <f>'Informations personnelles'!C489</f>
        <v>0</v>
      </c>
      <c r="C489" s="147">
        <f>SUMPRODUCT((Parfaites!B489='Abat-Neuf'!C$2:C$181)*('Abat-Neuf'!E$2:G$181=300))</f>
        <v>0</v>
      </c>
      <c r="D489" s="127">
        <f t="shared" si="7"/>
        <v>0</v>
      </c>
      <c r="E489" s="126">
        <f>IFERROR(C489*Données!$X$25+D489*Données!$X$23,"")</f>
        <v>0</v>
      </c>
      <c r="M489">
        <f>IFERROR(SUMPRODUCT((Parfaites!$B489=Sem.01!$C$2:$C$181)*(Sem.01!$E$2:$G$181=300)),"")</f>
        <v>0</v>
      </c>
      <c r="N489" t="str">
        <f>IFERROR(SUMPRODUCT((Parfaites!$B489=[1]Sem!$C$2:$C$181)*([1]Sem!$E$2:$G$181=300)),"")</f>
        <v/>
      </c>
      <c r="O489">
        <f>IFERROR(SUMPRODUCT((Parfaites!$B489=Sem.03!$C$2:$C$181)*(Sem.03!$E$2:$G$181=300)),"")</f>
        <v>0</v>
      </c>
      <c r="P489" t="str">
        <f>IFERROR(SUMPRODUCT((Parfaites!$B489=[2]Sem!$C$2:$C$181)*([2]Sem!$E$2:$G$181=300)),"")</f>
        <v/>
      </c>
      <c r="Q489" t="str">
        <f>IFERROR(SUMPRODUCT((Parfaites!$B489=[3]Sem!$C$2:$C$181)*([3]Sem!$E$2:$G$181=300)),"")</f>
        <v/>
      </c>
      <c r="R489" t="str">
        <f>IFERROR(SUMPRODUCT((Parfaites!$B489=[4]Sem!$C$2:$C$181)*([4]Sem!$E$2:$G$181=300)),"")</f>
        <v/>
      </c>
      <c r="S489" t="str">
        <f>IFERROR(SUMPRODUCT((Parfaites!$B489=[5]Sem!$C$2:$C$181)*([5]Sem!$E$2:$G$181=300)),"")</f>
        <v/>
      </c>
      <c r="T489" t="str">
        <f>IFERROR(SUMPRODUCT((Parfaites!$B489=[17]Sem!$C$2:$C$181)*([17]Sem!$E$2:$G$181=300)),"")</f>
        <v/>
      </c>
      <c r="U489" t="str">
        <f>IFERROR(SUMPRODUCT((Parfaites!$B489=[18]Sem!$C$2:$C$181)*([18]Sem!$E$2:$G$181=300)),"")</f>
        <v/>
      </c>
      <c r="V489" t="str">
        <f>IFERROR(SUMPRODUCT((Parfaites!$B489=[19]Sem!$C$2:$C$181)*([19]Sem!$E$2:$G$181=300)),"")</f>
        <v/>
      </c>
      <c r="W489" t="str">
        <f>IFERROR(SUMPRODUCT((Parfaites!$B489=[20]Sem!$C$2:$C$181)*([20]Sem!$E$2:$G$181=300)),"")</f>
        <v/>
      </c>
      <c r="X489" t="str">
        <f>IFERROR(SUMPRODUCT((Parfaites!$B489=[21]Sem!$C$2:$C$181)*([21]Sem!$E$2:$G$181=300)),"")</f>
        <v/>
      </c>
      <c r="Y489" t="str">
        <f>IFERROR(SUMPRODUCT((Parfaites!$B489=[22]Sem!$C$2:$C$181)*([22]Sem!$E$2:$G$181=300)),"")</f>
        <v/>
      </c>
      <c r="Z489" t="str">
        <f>IFERROR(SUMPRODUCT((Parfaites!$B489=[23]Sem!$C$2:$C$181)*([23]Sem!$E$2:$G$181=300)),"")</f>
        <v/>
      </c>
      <c r="AA489">
        <f>IFERROR(SUMPRODUCT((Parfaites!$B489=Sem.015!$C$2:$C$181)*(Sem.015!$E$2:$G$181=300)),"")</f>
        <v>0</v>
      </c>
      <c r="AB489" t="str">
        <f>IFERROR(SUMPRODUCT((Parfaites!$B489=[24]Sem!$C$2:$C$181)*([24]Sem!$E$2:$G$181=300)),"")</f>
        <v/>
      </c>
      <c r="AC489" t="str">
        <f>IFERROR(SUMPRODUCT((Parfaites!$B489=[25]Sem!$C$2:$C$181)*([25]Sem!$E$2:$G$181=300)),"")</f>
        <v/>
      </c>
      <c r="AD489" t="str">
        <f>IFERROR(SUMPRODUCT((Parfaites!$B489=[26]Sem!$C$2:$C$181)*([26]Sem!$E$2:$G$181=300)),"")</f>
        <v/>
      </c>
      <c r="AE489" t="str">
        <f>IFERROR(SUMPRODUCT((Parfaites!$B489=[27]Sem!$C$2:$C$181)*([27]Sem!$E$2:$G$181=300)),"")</f>
        <v/>
      </c>
      <c r="AF489" t="str">
        <f>IFERROR(SUMPRODUCT((Parfaites!$B489=[28]Sem!$C$2:$C$181)*([28]Sem!$E$2:$G$181=300)),"")</f>
        <v/>
      </c>
      <c r="AG489" t="str">
        <f>IFERROR(SUMPRODUCT((Parfaites!$B489=[29]Sem!$C$2:$C$181)*([29]Sem!$E$2:$G$181=300)),"")</f>
        <v/>
      </c>
      <c r="AH489" t="str">
        <f>IFERROR(SUMPRODUCT((Parfaites!$B489=[16]Sem!$C$2:$C$181)*([16]Sem!$E$2:$G$181=300)),"")</f>
        <v/>
      </c>
      <c r="AI489" t="str">
        <f>IFERROR(SUMPRODUCT((Parfaites!$B489=[15]Sem!$C$2:$C$181)*([15]Sem!$E$2:$G$181=300)),"")</f>
        <v/>
      </c>
      <c r="AJ489" t="str">
        <f>IFERROR(SUMPRODUCT((Parfaites!$B489=[14]Sem!$C$2:$C$181)*([14]Sem!$E$2:$G$181=300)),"")</f>
        <v/>
      </c>
      <c r="AK489" t="str">
        <f>IFERROR(SUMPRODUCT((Parfaites!$B489=[13]Sem!$C$2:$C$181)*([13]Sem!$E$2:$G$181=300)),"")</f>
        <v/>
      </c>
      <c r="AL489" t="str">
        <f>IFERROR(SUMPRODUCT((Parfaites!$B489=[12]Sem!$C$2:$C$181)*([12]Sem!$E$2:$G$181=300)),"")</f>
        <v/>
      </c>
      <c r="AM489" t="str">
        <f>IFERROR(SUMPRODUCT((Parfaites!$B489=[11]Sem!$C$2:$C$181)*([11]Sem!$E$2:$G$181=300)),"")</f>
        <v/>
      </c>
      <c r="AN489" t="str">
        <f>IFERROR(SUMPRODUCT((Parfaites!$B489=[10]Sem!$C$2:$C$181)*([10]Sem!$E$2:$G$181=300)),"")</f>
        <v/>
      </c>
      <c r="AO489" t="str">
        <f>IFERROR(SUMPRODUCT((Parfaites!$B489=[9]Sem!$C$2:$C$181)*([9]Sem!$E$2:$G$181=300)),"")</f>
        <v/>
      </c>
      <c r="AP489">
        <f>IFERROR(SUMPRODUCT((Parfaites!$B489=Sem.030!$C$2:$C$181)*(Sem.030!$E$2:$G$181=300)),"")</f>
        <v>0</v>
      </c>
      <c r="AQ489" t="str">
        <f>IFERROR(SUMPRODUCT((Parfaites!$B489=[8]Sem!$C$2:$C$181)*([8]Sem!$E$2:$G$181=300)),"")</f>
        <v/>
      </c>
      <c r="AR489" t="str">
        <f>IFERROR(SUMPRODUCT((Parfaites!$B489=[7]Sem!$C$2:$C$181)*([7]Sem!$E$2:$G$181=300)),"")</f>
        <v/>
      </c>
      <c r="AS489" t="str">
        <f>IFERROR(SUMPRODUCT((Parfaites!$B489=[6]Sem!$C$2:$C$181)*([6]Sem!$E$2:$G$181=300)),"")</f>
        <v/>
      </c>
      <c r="AT489">
        <f>IFERROR(SUMPRODUCT((Parfaites!$B489=Sem.034!$C$2:$C$181)*(Sem.034!$E$2:$G$181=300)),"")</f>
        <v>0</v>
      </c>
    </row>
    <row r="490" spans="1:46" x14ac:dyDescent="0.25">
      <c r="A490" s="73">
        <v>1487</v>
      </c>
      <c r="B490" s="135">
        <f>'Informations personnelles'!C490</f>
        <v>0</v>
      </c>
      <c r="C490" s="147">
        <f>SUMPRODUCT((Parfaites!B490='Abat-Neuf'!C$2:C$181)*('Abat-Neuf'!E$2:G$181=300))</f>
        <v>0</v>
      </c>
      <c r="D490" s="127">
        <f t="shared" si="7"/>
        <v>0</v>
      </c>
      <c r="E490" s="126">
        <f>IFERROR(C490*Données!$X$25+D490*Données!$X$23,"")</f>
        <v>0</v>
      </c>
      <c r="M490">
        <f>IFERROR(SUMPRODUCT((Parfaites!$B490=Sem.01!$C$2:$C$181)*(Sem.01!$E$2:$G$181=300)),"")</f>
        <v>0</v>
      </c>
      <c r="N490" t="str">
        <f>IFERROR(SUMPRODUCT((Parfaites!$B490=[1]Sem!$C$2:$C$181)*([1]Sem!$E$2:$G$181=300)),"")</f>
        <v/>
      </c>
      <c r="O490">
        <f>IFERROR(SUMPRODUCT((Parfaites!$B490=Sem.03!$C$2:$C$181)*(Sem.03!$E$2:$G$181=300)),"")</f>
        <v>0</v>
      </c>
      <c r="P490" t="str">
        <f>IFERROR(SUMPRODUCT((Parfaites!$B490=[2]Sem!$C$2:$C$181)*([2]Sem!$E$2:$G$181=300)),"")</f>
        <v/>
      </c>
      <c r="Q490" t="str">
        <f>IFERROR(SUMPRODUCT((Parfaites!$B490=[3]Sem!$C$2:$C$181)*([3]Sem!$E$2:$G$181=300)),"")</f>
        <v/>
      </c>
      <c r="R490" t="str">
        <f>IFERROR(SUMPRODUCT((Parfaites!$B490=[4]Sem!$C$2:$C$181)*([4]Sem!$E$2:$G$181=300)),"")</f>
        <v/>
      </c>
      <c r="S490" t="str">
        <f>IFERROR(SUMPRODUCT((Parfaites!$B490=[5]Sem!$C$2:$C$181)*([5]Sem!$E$2:$G$181=300)),"")</f>
        <v/>
      </c>
      <c r="T490" t="str">
        <f>IFERROR(SUMPRODUCT((Parfaites!$B490=[17]Sem!$C$2:$C$181)*([17]Sem!$E$2:$G$181=300)),"")</f>
        <v/>
      </c>
      <c r="U490" t="str">
        <f>IFERROR(SUMPRODUCT((Parfaites!$B490=[18]Sem!$C$2:$C$181)*([18]Sem!$E$2:$G$181=300)),"")</f>
        <v/>
      </c>
      <c r="V490" t="str">
        <f>IFERROR(SUMPRODUCT((Parfaites!$B490=[19]Sem!$C$2:$C$181)*([19]Sem!$E$2:$G$181=300)),"")</f>
        <v/>
      </c>
      <c r="W490" t="str">
        <f>IFERROR(SUMPRODUCT((Parfaites!$B490=[20]Sem!$C$2:$C$181)*([20]Sem!$E$2:$G$181=300)),"")</f>
        <v/>
      </c>
      <c r="X490" t="str">
        <f>IFERROR(SUMPRODUCT((Parfaites!$B490=[21]Sem!$C$2:$C$181)*([21]Sem!$E$2:$G$181=300)),"")</f>
        <v/>
      </c>
      <c r="Y490" t="str">
        <f>IFERROR(SUMPRODUCT((Parfaites!$B490=[22]Sem!$C$2:$C$181)*([22]Sem!$E$2:$G$181=300)),"")</f>
        <v/>
      </c>
      <c r="Z490" t="str">
        <f>IFERROR(SUMPRODUCT((Parfaites!$B490=[23]Sem!$C$2:$C$181)*([23]Sem!$E$2:$G$181=300)),"")</f>
        <v/>
      </c>
      <c r="AA490">
        <f>IFERROR(SUMPRODUCT((Parfaites!$B490=Sem.015!$C$2:$C$181)*(Sem.015!$E$2:$G$181=300)),"")</f>
        <v>0</v>
      </c>
      <c r="AB490" t="str">
        <f>IFERROR(SUMPRODUCT((Parfaites!$B490=[24]Sem!$C$2:$C$181)*([24]Sem!$E$2:$G$181=300)),"")</f>
        <v/>
      </c>
      <c r="AC490" t="str">
        <f>IFERROR(SUMPRODUCT((Parfaites!$B490=[25]Sem!$C$2:$C$181)*([25]Sem!$E$2:$G$181=300)),"")</f>
        <v/>
      </c>
      <c r="AD490" t="str">
        <f>IFERROR(SUMPRODUCT((Parfaites!$B490=[26]Sem!$C$2:$C$181)*([26]Sem!$E$2:$G$181=300)),"")</f>
        <v/>
      </c>
      <c r="AE490" t="str">
        <f>IFERROR(SUMPRODUCT((Parfaites!$B490=[27]Sem!$C$2:$C$181)*([27]Sem!$E$2:$G$181=300)),"")</f>
        <v/>
      </c>
      <c r="AF490" t="str">
        <f>IFERROR(SUMPRODUCT((Parfaites!$B490=[28]Sem!$C$2:$C$181)*([28]Sem!$E$2:$G$181=300)),"")</f>
        <v/>
      </c>
      <c r="AG490" t="str">
        <f>IFERROR(SUMPRODUCT((Parfaites!$B490=[29]Sem!$C$2:$C$181)*([29]Sem!$E$2:$G$181=300)),"")</f>
        <v/>
      </c>
      <c r="AH490" t="str">
        <f>IFERROR(SUMPRODUCT((Parfaites!$B490=[16]Sem!$C$2:$C$181)*([16]Sem!$E$2:$G$181=300)),"")</f>
        <v/>
      </c>
      <c r="AI490" t="str">
        <f>IFERROR(SUMPRODUCT((Parfaites!$B490=[15]Sem!$C$2:$C$181)*([15]Sem!$E$2:$G$181=300)),"")</f>
        <v/>
      </c>
      <c r="AJ490" t="str">
        <f>IFERROR(SUMPRODUCT((Parfaites!$B490=[14]Sem!$C$2:$C$181)*([14]Sem!$E$2:$G$181=300)),"")</f>
        <v/>
      </c>
      <c r="AK490" t="str">
        <f>IFERROR(SUMPRODUCT((Parfaites!$B490=[13]Sem!$C$2:$C$181)*([13]Sem!$E$2:$G$181=300)),"")</f>
        <v/>
      </c>
      <c r="AL490" t="str">
        <f>IFERROR(SUMPRODUCT((Parfaites!$B490=[12]Sem!$C$2:$C$181)*([12]Sem!$E$2:$G$181=300)),"")</f>
        <v/>
      </c>
      <c r="AM490" t="str">
        <f>IFERROR(SUMPRODUCT((Parfaites!$B490=[11]Sem!$C$2:$C$181)*([11]Sem!$E$2:$G$181=300)),"")</f>
        <v/>
      </c>
      <c r="AN490" t="str">
        <f>IFERROR(SUMPRODUCT((Parfaites!$B490=[10]Sem!$C$2:$C$181)*([10]Sem!$E$2:$G$181=300)),"")</f>
        <v/>
      </c>
      <c r="AO490" t="str">
        <f>IFERROR(SUMPRODUCT((Parfaites!$B490=[9]Sem!$C$2:$C$181)*([9]Sem!$E$2:$G$181=300)),"")</f>
        <v/>
      </c>
      <c r="AP490">
        <f>IFERROR(SUMPRODUCT((Parfaites!$B490=Sem.030!$C$2:$C$181)*(Sem.030!$E$2:$G$181=300)),"")</f>
        <v>0</v>
      </c>
      <c r="AQ490" t="str">
        <f>IFERROR(SUMPRODUCT((Parfaites!$B490=[8]Sem!$C$2:$C$181)*([8]Sem!$E$2:$G$181=300)),"")</f>
        <v/>
      </c>
      <c r="AR490" t="str">
        <f>IFERROR(SUMPRODUCT((Parfaites!$B490=[7]Sem!$C$2:$C$181)*([7]Sem!$E$2:$G$181=300)),"")</f>
        <v/>
      </c>
      <c r="AS490" t="str">
        <f>IFERROR(SUMPRODUCT((Parfaites!$B490=[6]Sem!$C$2:$C$181)*([6]Sem!$E$2:$G$181=300)),"")</f>
        <v/>
      </c>
      <c r="AT490">
        <f>IFERROR(SUMPRODUCT((Parfaites!$B490=Sem.034!$C$2:$C$181)*(Sem.034!$E$2:$G$181=300)),"")</f>
        <v>0</v>
      </c>
    </row>
    <row r="491" spans="1:46" x14ac:dyDescent="0.25">
      <c r="A491" s="73">
        <v>1488</v>
      </c>
      <c r="B491" s="135">
        <f>'Informations personnelles'!C491</f>
        <v>0</v>
      </c>
      <c r="C491" s="147">
        <f>SUMPRODUCT((Parfaites!B491='Abat-Neuf'!C$2:C$181)*('Abat-Neuf'!E$2:G$181=300))</f>
        <v>0</v>
      </c>
      <c r="D491" s="127">
        <f t="shared" si="7"/>
        <v>0</v>
      </c>
      <c r="E491" s="126">
        <f>IFERROR(C491*Données!$X$25+D491*Données!$X$23,"")</f>
        <v>0</v>
      </c>
      <c r="M491">
        <f>IFERROR(SUMPRODUCT((Parfaites!$B491=Sem.01!$C$2:$C$181)*(Sem.01!$E$2:$G$181=300)),"")</f>
        <v>0</v>
      </c>
      <c r="N491" t="str">
        <f>IFERROR(SUMPRODUCT((Parfaites!$B491=[1]Sem!$C$2:$C$181)*([1]Sem!$E$2:$G$181=300)),"")</f>
        <v/>
      </c>
      <c r="O491">
        <f>IFERROR(SUMPRODUCT((Parfaites!$B491=Sem.03!$C$2:$C$181)*(Sem.03!$E$2:$G$181=300)),"")</f>
        <v>0</v>
      </c>
      <c r="P491" t="str">
        <f>IFERROR(SUMPRODUCT((Parfaites!$B491=[2]Sem!$C$2:$C$181)*([2]Sem!$E$2:$G$181=300)),"")</f>
        <v/>
      </c>
      <c r="Q491" t="str">
        <f>IFERROR(SUMPRODUCT((Parfaites!$B491=[3]Sem!$C$2:$C$181)*([3]Sem!$E$2:$G$181=300)),"")</f>
        <v/>
      </c>
      <c r="R491" t="str">
        <f>IFERROR(SUMPRODUCT((Parfaites!$B491=[4]Sem!$C$2:$C$181)*([4]Sem!$E$2:$G$181=300)),"")</f>
        <v/>
      </c>
      <c r="S491" t="str">
        <f>IFERROR(SUMPRODUCT((Parfaites!$B491=[5]Sem!$C$2:$C$181)*([5]Sem!$E$2:$G$181=300)),"")</f>
        <v/>
      </c>
      <c r="T491" t="str">
        <f>IFERROR(SUMPRODUCT((Parfaites!$B491=[17]Sem!$C$2:$C$181)*([17]Sem!$E$2:$G$181=300)),"")</f>
        <v/>
      </c>
      <c r="U491" t="str">
        <f>IFERROR(SUMPRODUCT((Parfaites!$B491=[18]Sem!$C$2:$C$181)*([18]Sem!$E$2:$G$181=300)),"")</f>
        <v/>
      </c>
      <c r="V491" t="str">
        <f>IFERROR(SUMPRODUCT((Parfaites!$B491=[19]Sem!$C$2:$C$181)*([19]Sem!$E$2:$G$181=300)),"")</f>
        <v/>
      </c>
      <c r="W491" t="str">
        <f>IFERROR(SUMPRODUCT((Parfaites!$B491=[20]Sem!$C$2:$C$181)*([20]Sem!$E$2:$G$181=300)),"")</f>
        <v/>
      </c>
      <c r="X491" t="str">
        <f>IFERROR(SUMPRODUCT((Parfaites!$B491=[21]Sem!$C$2:$C$181)*([21]Sem!$E$2:$G$181=300)),"")</f>
        <v/>
      </c>
      <c r="Y491" t="str">
        <f>IFERROR(SUMPRODUCT((Parfaites!$B491=[22]Sem!$C$2:$C$181)*([22]Sem!$E$2:$G$181=300)),"")</f>
        <v/>
      </c>
      <c r="Z491" t="str">
        <f>IFERROR(SUMPRODUCT((Parfaites!$B491=[23]Sem!$C$2:$C$181)*([23]Sem!$E$2:$G$181=300)),"")</f>
        <v/>
      </c>
      <c r="AA491">
        <f>IFERROR(SUMPRODUCT((Parfaites!$B491=Sem.015!$C$2:$C$181)*(Sem.015!$E$2:$G$181=300)),"")</f>
        <v>0</v>
      </c>
      <c r="AB491" t="str">
        <f>IFERROR(SUMPRODUCT((Parfaites!$B491=[24]Sem!$C$2:$C$181)*([24]Sem!$E$2:$G$181=300)),"")</f>
        <v/>
      </c>
      <c r="AC491" t="str">
        <f>IFERROR(SUMPRODUCT((Parfaites!$B491=[25]Sem!$C$2:$C$181)*([25]Sem!$E$2:$G$181=300)),"")</f>
        <v/>
      </c>
      <c r="AD491" t="str">
        <f>IFERROR(SUMPRODUCT((Parfaites!$B491=[26]Sem!$C$2:$C$181)*([26]Sem!$E$2:$G$181=300)),"")</f>
        <v/>
      </c>
      <c r="AE491" t="str">
        <f>IFERROR(SUMPRODUCT((Parfaites!$B491=[27]Sem!$C$2:$C$181)*([27]Sem!$E$2:$G$181=300)),"")</f>
        <v/>
      </c>
      <c r="AF491" t="str">
        <f>IFERROR(SUMPRODUCT((Parfaites!$B491=[28]Sem!$C$2:$C$181)*([28]Sem!$E$2:$G$181=300)),"")</f>
        <v/>
      </c>
      <c r="AG491" t="str">
        <f>IFERROR(SUMPRODUCT((Parfaites!$B491=[29]Sem!$C$2:$C$181)*([29]Sem!$E$2:$G$181=300)),"")</f>
        <v/>
      </c>
      <c r="AH491" t="str">
        <f>IFERROR(SUMPRODUCT((Parfaites!$B491=[16]Sem!$C$2:$C$181)*([16]Sem!$E$2:$G$181=300)),"")</f>
        <v/>
      </c>
      <c r="AI491" t="str">
        <f>IFERROR(SUMPRODUCT((Parfaites!$B491=[15]Sem!$C$2:$C$181)*([15]Sem!$E$2:$G$181=300)),"")</f>
        <v/>
      </c>
      <c r="AJ491" t="str">
        <f>IFERROR(SUMPRODUCT((Parfaites!$B491=[14]Sem!$C$2:$C$181)*([14]Sem!$E$2:$G$181=300)),"")</f>
        <v/>
      </c>
      <c r="AK491" t="str">
        <f>IFERROR(SUMPRODUCT((Parfaites!$B491=[13]Sem!$C$2:$C$181)*([13]Sem!$E$2:$G$181=300)),"")</f>
        <v/>
      </c>
      <c r="AL491" t="str">
        <f>IFERROR(SUMPRODUCT((Parfaites!$B491=[12]Sem!$C$2:$C$181)*([12]Sem!$E$2:$G$181=300)),"")</f>
        <v/>
      </c>
      <c r="AM491" t="str">
        <f>IFERROR(SUMPRODUCT((Parfaites!$B491=[11]Sem!$C$2:$C$181)*([11]Sem!$E$2:$G$181=300)),"")</f>
        <v/>
      </c>
      <c r="AN491" t="str">
        <f>IFERROR(SUMPRODUCT((Parfaites!$B491=[10]Sem!$C$2:$C$181)*([10]Sem!$E$2:$G$181=300)),"")</f>
        <v/>
      </c>
      <c r="AO491" t="str">
        <f>IFERROR(SUMPRODUCT((Parfaites!$B491=[9]Sem!$C$2:$C$181)*([9]Sem!$E$2:$G$181=300)),"")</f>
        <v/>
      </c>
      <c r="AP491">
        <f>IFERROR(SUMPRODUCT((Parfaites!$B491=Sem.030!$C$2:$C$181)*(Sem.030!$E$2:$G$181=300)),"")</f>
        <v>0</v>
      </c>
      <c r="AQ491" t="str">
        <f>IFERROR(SUMPRODUCT((Parfaites!$B491=[8]Sem!$C$2:$C$181)*([8]Sem!$E$2:$G$181=300)),"")</f>
        <v/>
      </c>
      <c r="AR491" t="str">
        <f>IFERROR(SUMPRODUCT((Parfaites!$B491=[7]Sem!$C$2:$C$181)*([7]Sem!$E$2:$G$181=300)),"")</f>
        <v/>
      </c>
      <c r="AS491" t="str">
        <f>IFERROR(SUMPRODUCT((Parfaites!$B491=[6]Sem!$C$2:$C$181)*([6]Sem!$E$2:$G$181=300)),"")</f>
        <v/>
      </c>
      <c r="AT491">
        <f>IFERROR(SUMPRODUCT((Parfaites!$B491=Sem.034!$C$2:$C$181)*(Sem.034!$E$2:$G$181=300)),"")</f>
        <v>0</v>
      </c>
    </row>
    <row r="492" spans="1:46" x14ac:dyDescent="0.25">
      <c r="A492" s="73">
        <v>1489</v>
      </c>
      <c r="B492" s="135">
        <f>'Informations personnelles'!C492</f>
        <v>0</v>
      </c>
      <c r="C492" s="147">
        <f>SUMPRODUCT((Parfaites!B492='Abat-Neuf'!C$2:C$181)*('Abat-Neuf'!E$2:G$181=300))</f>
        <v>0</v>
      </c>
      <c r="D492" s="127">
        <f t="shared" si="7"/>
        <v>0</v>
      </c>
      <c r="E492" s="126">
        <f>IFERROR(C492*Données!$X$25+D492*Données!$X$23,"")</f>
        <v>0</v>
      </c>
      <c r="M492">
        <f>IFERROR(SUMPRODUCT((Parfaites!$B492=Sem.01!$C$2:$C$181)*(Sem.01!$E$2:$G$181=300)),"")</f>
        <v>0</v>
      </c>
      <c r="N492" t="str">
        <f>IFERROR(SUMPRODUCT((Parfaites!$B492=[1]Sem!$C$2:$C$181)*([1]Sem!$E$2:$G$181=300)),"")</f>
        <v/>
      </c>
      <c r="O492">
        <f>IFERROR(SUMPRODUCT((Parfaites!$B492=Sem.03!$C$2:$C$181)*(Sem.03!$E$2:$G$181=300)),"")</f>
        <v>0</v>
      </c>
      <c r="P492" t="str">
        <f>IFERROR(SUMPRODUCT((Parfaites!$B492=[2]Sem!$C$2:$C$181)*([2]Sem!$E$2:$G$181=300)),"")</f>
        <v/>
      </c>
      <c r="Q492" t="str">
        <f>IFERROR(SUMPRODUCT((Parfaites!$B492=[3]Sem!$C$2:$C$181)*([3]Sem!$E$2:$G$181=300)),"")</f>
        <v/>
      </c>
      <c r="R492" t="str">
        <f>IFERROR(SUMPRODUCT((Parfaites!$B492=[4]Sem!$C$2:$C$181)*([4]Sem!$E$2:$G$181=300)),"")</f>
        <v/>
      </c>
      <c r="S492" t="str">
        <f>IFERROR(SUMPRODUCT((Parfaites!$B492=[5]Sem!$C$2:$C$181)*([5]Sem!$E$2:$G$181=300)),"")</f>
        <v/>
      </c>
      <c r="T492" t="str">
        <f>IFERROR(SUMPRODUCT((Parfaites!$B492=[17]Sem!$C$2:$C$181)*([17]Sem!$E$2:$G$181=300)),"")</f>
        <v/>
      </c>
      <c r="U492" t="str">
        <f>IFERROR(SUMPRODUCT((Parfaites!$B492=[18]Sem!$C$2:$C$181)*([18]Sem!$E$2:$G$181=300)),"")</f>
        <v/>
      </c>
      <c r="V492" t="str">
        <f>IFERROR(SUMPRODUCT((Parfaites!$B492=[19]Sem!$C$2:$C$181)*([19]Sem!$E$2:$G$181=300)),"")</f>
        <v/>
      </c>
      <c r="W492" t="str">
        <f>IFERROR(SUMPRODUCT((Parfaites!$B492=[20]Sem!$C$2:$C$181)*([20]Sem!$E$2:$G$181=300)),"")</f>
        <v/>
      </c>
      <c r="X492" t="str">
        <f>IFERROR(SUMPRODUCT((Parfaites!$B492=[21]Sem!$C$2:$C$181)*([21]Sem!$E$2:$G$181=300)),"")</f>
        <v/>
      </c>
      <c r="Y492" t="str">
        <f>IFERROR(SUMPRODUCT((Parfaites!$B492=[22]Sem!$C$2:$C$181)*([22]Sem!$E$2:$G$181=300)),"")</f>
        <v/>
      </c>
      <c r="Z492" t="str">
        <f>IFERROR(SUMPRODUCT((Parfaites!$B492=[23]Sem!$C$2:$C$181)*([23]Sem!$E$2:$G$181=300)),"")</f>
        <v/>
      </c>
      <c r="AA492">
        <f>IFERROR(SUMPRODUCT((Parfaites!$B492=Sem.015!$C$2:$C$181)*(Sem.015!$E$2:$G$181=300)),"")</f>
        <v>0</v>
      </c>
      <c r="AB492" t="str">
        <f>IFERROR(SUMPRODUCT((Parfaites!$B492=[24]Sem!$C$2:$C$181)*([24]Sem!$E$2:$G$181=300)),"")</f>
        <v/>
      </c>
      <c r="AC492" t="str">
        <f>IFERROR(SUMPRODUCT((Parfaites!$B492=[25]Sem!$C$2:$C$181)*([25]Sem!$E$2:$G$181=300)),"")</f>
        <v/>
      </c>
      <c r="AD492" t="str">
        <f>IFERROR(SUMPRODUCT((Parfaites!$B492=[26]Sem!$C$2:$C$181)*([26]Sem!$E$2:$G$181=300)),"")</f>
        <v/>
      </c>
      <c r="AE492" t="str">
        <f>IFERROR(SUMPRODUCT((Parfaites!$B492=[27]Sem!$C$2:$C$181)*([27]Sem!$E$2:$G$181=300)),"")</f>
        <v/>
      </c>
      <c r="AF492" t="str">
        <f>IFERROR(SUMPRODUCT((Parfaites!$B492=[28]Sem!$C$2:$C$181)*([28]Sem!$E$2:$G$181=300)),"")</f>
        <v/>
      </c>
      <c r="AG492" t="str">
        <f>IFERROR(SUMPRODUCT((Parfaites!$B492=[29]Sem!$C$2:$C$181)*([29]Sem!$E$2:$G$181=300)),"")</f>
        <v/>
      </c>
      <c r="AH492" t="str">
        <f>IFERROR(SUMPRODUCT((Parfaites!$B492=[16]Sem!$C$2:$C$181)*([16]Sem!$E$2:$G$181=300)),"")</f>
        <v/>
      </c>
      <c r="AI492" t="str">
        <f>IFERROR(SUMPRODUCT((Parfaites!$B492=[15]Sem!$C$2:$C$181)*([15]Sem!$E$2:$G$181=300)),"")</f>
        <v/>
      </c>
      <c r="AJ492" t="str">
        <f>IFERROR(SUMPRODUCT((Parfaites!$B492=[14]Sem!$C$2:$C$181)*([14]Sem!$E$2:$G$181=300)),"")</f>
        <v/>
      </c>
      <c r="AK492" t="str">
        <f>IFERROR(SUMPRODUCT((Parfaites!$B492=[13]Sem!$C$2:$C$181)*([13]Sem!$E$2:$G$181=300)),"")</f>
        <v/>
      </c>
      <c r="AL492" t="str">
        <f>IFERROR(SUMPRODUCT((Parfaites!$B492=[12]Sem!$C$2:$C$181)*([12]Sem!$E$2:$G$181=300)),"")</f>
        <v/>
      </c>
      <c r="AM492" t="str">
        <f>IFERROR(SUMPRODUCT((Parfaites!$B492=[11]Sem!$C$2:$C$181)*([11]Sem!$E$2:$G$181=300)),"")</f>
        <v/>
      </c>
      <c r="AN492" t="str">
        <f>IFERROR(SUMPRODUCT((Parfaites!$B492=[10]Sem!$C$2:$C$181)*([10]Sem!$E$2:$G$181=300)),"")</f>
        <v/>
      </c>
      <c r="AO492" t="str">
        <f>IFERROR(SUMPRODUCT((Parfaites!$B492=[9]Sem!$C$2:$C$181)*([9]Sem!$E$2:$G$181=300)),"")</f>
        <v/>
      </c>
      <c r="AP492">
        <f>IFERROR(SUMPRODUCT((Parfaites!$B492=Sem.030!$C$2:$C$181)*(Sem.030!$E$2:$G$181=300)),"")</f>
        <v>0</v>
      </c>
      <c r="AQ492" t="str">
        <f>IFERROR(SUMPRODUCT((Parfaites!$B492=[8]Sem!$C$2:$C$181)*([8]Sem!$E$2:$G$181=300)),"")</f>
        <v/>
      </c>
      <c r="AR492" t="str">
        <f>IFERROR(SUMPRODUCT((Parfaites!$B492=[7]Sem!$C$2:$C$181)*([7]Sem!$E$2:$G$181=300)),"")</f>
        <v/>
      </c>
      <c r="AS492" t="str">
        <f>IFERROR(SUMPRODUCT((Parfaites!$B492=[6]Sem!$C$2:$C$181)*([6]Sem!$E$2:$G$181=300)),"")</f>
        <v/>
      </c>
      <c r="AT492">
        <f>IFERROR(SUMPRODUCT((Parfaites!$B492=Sem.034!$C$2:$C$181)*(Sem.034!$E$2:$G$181=300)),"")</f>
        <v>0</v>
      </c>
    </row>
    <row r="493" spans="1:46" x14ac:dyDescent="0.25">
      <c r="A493" s="73">
        <v>1490</v>
      </c>
      <c r="B493" s="135">
        <f>'Informations personnelles'!C493</f>
        <v>0</v>
      </c>
      <c r="C493" s="147">
        <f>SUMPRODUCT((Parfaites!B493='Abat-Neuf'!C$2:C$181)*('Abat-Neuf'!E$2:G$181=300))</f>
        <v>0</v>
      </c>
      <c r="D493" s="127">
        <f t="shared" si="7"/>
        <v>0</v>
      </c>
      <c r="E493" s="126">
        <f>IFERROR(C493*Données!$X$25+D493*Données!$X$23,"")</f>
        <v>0</v>
      </c>
      <c r="M493">
        <f>IFERROR(SUMPRODUCT((Parfaites!$B493=Sem.01!$C$2:$C$181)*(Sem.01!$E$2:$G$181=300)),"")</f>
        <v>0</v>
      </c>
      <c r="N493" t="str">
        <f>IFERROR(SUMPRODUCT((Parfaites!$B493=[1]Sem!$C$2:$C$181)*([1]Sem!$E$2:$G$181=300)),"")</f>
        <v/>
      </c>
      <c r="O493">
        <f>IFERROR(SUMPRODUCT((Parfaites!$B493=Sem.03!$C$2:$C$181)*(Sem.03!$E$2:$G$181=300)),"")</f>
        <v>0</v>
      </c>
      <c r="P493" t="str">
        <f>IFERROR(SUMPRODUCT((Parfaites!$B493=[2]Sem!$C$2:$C$181)*([2]Sem!$E$2:$G$181=300)),"")</f>
        <v/>
      </c>
      <c r="Q493" t="str">
        <f>IFERROR(SUMPRODUCT((Parfaites!$B493=[3]Sem!$C$2:$C$181)*([3]Sem!$E$2:$G$181=300)),"")</f>
        <v/>
      </c>
      <c r="R493" t="str">
        <f>IFERROR(SUMPRODUCT((Parfaites!$B493=[4]Sem!$C$2:$C$181)*([4]Sem!$E$2:$G$181=300)),"")</f>
        <v/>
      </c>
      <c r="S493" t="str">
        <f>IFERROR(SUMPRODUCT((Parfaites!$B493=[5]Sem!$C$2:$C$181)*([5]Sem!$E$2:$G$181=300)),"")</f>
        <v/>
      </c>
      <c r="T493" t="str">
        <f>IFERROR(SUMPRODUCT((Parfaites!$B493=[17]Sem!$C$2:$C$181)*([17]Sem!$E$2:$G$181=300)),"")</f>
        <v/>
      </c>
      <c r="U493" t="str">
        <f>IFERROR(SUMPRODUCT((Parfaites!$B493=[18]Sem!$C$2:$C$181)*([18]Sem!$E$2:$G$181=300)),"")</f>
        <v/>
      </c>
      <c r="V493" t="str">
        <f>IFERROR(SUMPRODUCT((Parfaites!$B493=[19]Sem!$C$2:$C$181)*([19]Sem!$E$2:$G$181=300)),"")</f>
        <v/>
      </c>
      <c r="W493" t="str">
        <f>IFERROR(SUMPRODUCT((Parfaites!$B493=[20]Sem!$C$2:$C$181)*([20]Sem!$E$2:$G$181=300)),"")</f>
        <v/>
      </c>
      <c r="X493" t="str">
        <f>IFERROR(SUMPRODUCT((Parfaites!$B493=[21]Sem!$C$2:$C$181)*([21]Sem!$E$2:$G$181=300)),"")</f>
        <v/>
      </c>
      <c r="Y493" t="str">
        <f>IFERROR(SUMPRODUCT((Parfaites!$B493=[22]Sem!$C$2:$C$181)*([22]Sem!$E$2:$G$181=300)),"")</f>
        <v/>
      </c>
      <c r="Z493" t="str">
        <f>IFERROR(SUMPRODUCT((Parfaites!$B493=[23]Sem!$C$2:$C$181)*([23]Sem!$E$2:$G$181=300)),"")</f>
        <v/>
      </c>
      <c r="AA493">
        <f>IFERROR(SUMPRODUCT((Parfaites!$B493=Sem.015!$C$2:$C$181)*(Sem.015!$E$2:$G$181=300)),"")</f>
        <v>0</v>
      </c>
      <c r="AB493" t="str">
        <f>IFERROR(SUMPRODUCT((Parfaites!$B493=[24]Sem!$C$2:$C$181)*([24]Sem!$E$2:$G$181=300)),"")</f>
        <v/>
      </c>
      <c r="AC493" t="str">
        <f>IFERROR(SUMPRODUCT((Parfaites!$B493=[25]Sem!$C$2:$C$181)*([25]Sem!$E$2:$G$181=300)),"")</f>
        <v/>
      </c>
      <c r="AD493" t="str">
        <f>IFERROR(SUMPRODUCT((Parfaites!$B493=[26]Sem!$C$2:$C$181)*([26]Sem!$E$2:$G$181=300)),"")</f>
        <v/>
      </c>
      <c r="AE493" t="str">
        <f>IFERROR(SUMPRODUCT((Parfaites!$B493=[27]Sem!$C$2:$C$181)*([27]Sem!$E$2:$G$181=300)),"")</f>
        <v/>
      </c>
      <c r="AF493" t="str">
        <f>IFERROR(SUMPRODUCT((Parfaites!$B493=[28]Sem!$C$2:$C$181)*([28]Sem!$E$2:$G$181=300)),"")</f>
        <v/>
      </c>
      <c r="AG493" t="str">
        <f>IFERROR(SUMPRODUCT((Parfaites!$B493=[29]Sem!$C$2:$C$181)*([29]Sem!$E$2:$G$181=300)),"")</f>
        <v/>
      </c>
      <c r="AH493" t="str">
        <f>IFERROR(SUMPRODUCT((Parfaites!$B493=[16]Sem!$C$2:$C$181)*([16]Sem!$E$2:$G$181=300)),"")</f>
        <v/>
      </c>
      <c r="AI493" t="str">
        <f>IFERROR(SUMPRODUCT((Parfaites!$B493=[15]Sem!$C$2:$C$181)*([15]Sem!$E$2:$G$181=300)),"")</f>
        <v/>
      </c>
      <c r="AJ493" t="str">
        <f>IFERROR(SUMPRODUCT((Parfaites!$B493=[14]Sem!$C$2:$C$181)*([14]Sem!$E$2:$G$181=300)),"")</f>
        <v/>
      </c>
      <c r="AK493" t="str">
        <f>IFERROR(SUMPRODUCT((Parfaites!$B493=[13]Sem!$C$2:$C$181)*([13]Sem!$E$2:$G$181=300)),"")</f>
        <v/>
      </c>
      <c r="AL493" t="str">
        <f>IFERROR(SUMPRODUCT((Parfaites!$B493=[12]Sem!$C$2:$C$181)*([12]Sem!$E$2:$G$181=300)),"")</f>
        <v/>
      </c>
      <c r="AM493" t="str">
        <f>IFERROR(SUMPRODUCT((Parfaites!$B493=[11]Sem!$C$2:$C$181)*([11]Sem!$E$2:$G$181=300)),"")</f>
        <v/>
      </c>
      <c r="AN493" t="str">
        <f>IFERROR(SUMPRODUCT((Parfaites!$B493=[10]Sem!$C$2:$C$181)*([10]Sem!$E$2:$G$181=300)),"")</f>
        <v/>
      </c>
      <c r="AO493" t="str">
        <f>IFERROR(SUMPRODUCT((Parfaites!$B493=[9]Sem!$C$2:$C$181)*([9]Sem!$E$2:$G$181=300)),"")</f>
        <v/>
      </c>
      <c r="AP493">
        <f>IFERROR(SUMPRODUCT((Parfaites!$B493=Sem.030!$C$2:$C$181)*(Sem.030!$E$2:$G$181=300)),"")</f>
        <v>0</v>
      </c>
      <c r="AQ493" t="str">
        <f>IFERROR(SUMPRODUCT((Parfaites!$B493=[8]Sem!$C$2:$C$181)*([8]Sem!$E$2:$G$181=300)),"")</f>
        <v/>
      </c>
      <c r="AR493" t="str">
        <f>IFERROR(SUMPRODUCT((Parfaites!$B493=[7]Sem!$C$2:$C$181)*([7]Sem!$E$2:$G$181=300)),"")</f>
        <v/>
      </c>
      <c r="AS493" t="str">
        <f>IFERROR(SUMPRODUCT((Parfaites!$B493=[6]Sem!$C$2:$C$181)*([6]Sem!$E$2:$G$181=300)),"")</f>
        <v/>
      </c>
      <c r="AT493">
        <f>IFERROR(SUMPRODUCT((Parfaites!$B493=Sem.034!$C$2:$C$181)*(Sem.034!$E$2:$G$181=300)),"")</f>
        <v>0</v>
      </c>
    </row>
    <row r="494" spans="1:46" x14ac:dyDescent="0.25">
      <c r="A494" s="73">
        <v>1491</v>
      </c>
      <c r="B494" s="135">
        <f>'Informations personnelles'!C494</f>
        <v>0</v>
      </c>
      <c r="C494" s="147">
        <f>SUMPRODUCT((Parfaites!B494='Abat-Neuf'!C$2:C$181)*('Abat-Neuf'!E$2:G$181=300))</f>
        <v>0</v>
      </c>
      <c r="D494" s="127">
        <f t="shared" si="7"/>
        <v>0</v>
      </c>
      <c r="E494" s="126">
        <f>IFERROR(C494*Données!$X$25+D494*Données!$X$23,"")</f>
        <v>0</v>
      </c>
      <c r="M494">
        <f>IFERROR(SUMPRODUCT((Parfaites!$B494=Sem.01!$C$2:$C$181)*(Sem.01!$E$2:$G$181=300)),"")</f>
        <v>0</v>
      </c>
      <c r="N494" t="str">
        <f>IFERROR(SUMPRODUCT((Parfaites!$B494=[1]Sem!$C$2:$C$181)*([1]Sem!$E$2:$G$181=300)),"")</f>
        <v/>
      </c>
      <c r="O494">
        <f>IFERROR(SUMPRODUCT((Parfaites!$B494=Sem.03!$C$2:$C$181)*(Sem.03!$E$2:$G$181=300)),"")</f>
        <v>0</v>
      </c>
      <c r="P494" t="str">
        <f>IFERROR(SUMPRODUCT((Parfaites!$B494=[2]Sem!$C$2:$C$181)*([2]Sem!$E$2:$G$181=300)),"")</f>
        <v/>
      </c>
      <c r="Q494" t="str">
        <f>IFERROR(SUMPRODUCT((Parfaites!$B494=[3]Sem!$C$2:$C$181)*([3]Sem!$E$2:$G$181=300)),"")</f>
        <v/>
      </c>
      <c r="R494" t="str">
        <f>IFERROR(SUMPRODUCT((Parfaites!$B494=[4]Sem!$C$2:$C$181)*([4]Sem!$E$2:$G$181=300)),"")</f>
        <v/>
      </c>
      <c r="S494" t="str">
        <f>IFERROR(SUMPRODUCT((Parfaites!$B494=[5]Sem!$C$2:$C$181)*([5]Sem!$E$2:$G$181=300)),"")</f>
        <v/>
      </c>
      <c r="T494" t="str">
        <f>IFERROR(SUMPRODUCT((Parfaites!$B494=[17]Sem!$C$2:$C$181)*([17]Sem!$E$2:$G$181=300)),"")</f>
        <v/>
      </c>
      <c r="U494" t="str">
        <f>IFERROR(SUMPRODUCT((Parfaites!$B494=[18]Sem!$C$2:$C$181)*([18]Sem!$E$2:$G$181=300)),"")</f>
        <v/>
      </c>
      <c r="V494" t="str">
        <f>IFERROR(SUMPRODUCT((Parfaites!$B494=[19]Sem!$C$2:$C$181)*([19]Sem!$E$2:$G$181=300)),"")</f>
        <v/>
      </c>
      <c r="W494" t="str">
        <f>IFERROR(SUMPRODUCT((Parfaites!$B494=[20]Sem!$C$2:$C$181)*([20]Sem!$E$2:$G$181=300)),"")</f>
        <v/>
      </c>
      <c r="X494" t="str">
        <f>IFERROR(SUMPRODUCT((Parfaites!$B494=[21]Sem!$C$2:$C$181)*([21]Sem!$E$2:$G$181=300)),"")</f>
        <v/>
      </c>
      <c r="Y494" t="str">
        <f>IFERROR(SUMPRODUCT((Parfaites!$B494=[22]Sem!$C$2:$C$181)*([22]Sem!$E$2:$G$181=300)),"")</f>
        <v/>
      </c>
      <c r="Z494" t="str">
        <f>IFERROR(SUMPRODUCT((Parfaites!$B494=[23]Sem!$C$2:$C$181)*([23]Sem!$E$2:$G$181=300)),"")</f>
        <v/>
      </c>
      <c r="AA494">
        <f>IFERROR(SUMPRODUCT((Parfaites!$B494=Sem.015!$C$2:$C$181)*(Sem.015!$E$2:$G$181=300)),"")</f>
        <v>0</v>
      </c>
      <c r="AB494" t="str">
        <f>IFERROR(SUMPRODUCT((Parfaites!$B494=[24]Sem!$C$2:$C$181)*([24]Sem!$E$2:$G$181=300)),"")</f>
        <v/>
      </c>
      <c r="AC494" t="str">
        <f>IFERROR(SUMPRODUCT((Parfaites!$B494=[25]Sem!$C$2:$C$181)*([25]Sem!$E$2:$G$181=300)),"")</f>
        <v/>
      </c>
      <c r="AD494" t="str">
        <f>IFERROR(SUMPRODUCT((Parfaites!$B494=[26]Sem!$C$2:$C$181)*([26]Sem!$E$2:$G$181=300)),"")</f>
        <v/>
      </c>
      <c r="AE494" t="str">
        <f>IFERROR(SUMPRODUCT((Parfaites!$B494=[27]Sem!$C$2:$C$181)*([27]Sem!$E$2:$G$181=300)),"")</f>
        <v/>
      </c>
      <c r="AF494" t="str">
        <f>IFERROR(SUMPRODUCT((Parfaites!$B494=[28]Sem!$C$2:$C$181)*([28]Sem!$E$2:$G$181=300)),"")</f>
        <v/>
      </c>
      <c r="AG494" t="str">
        <f>IFERROR(SUMPRODUCT((Parfaites!$B494=[29]Sem!$C$2:$C$181)*([29]Sem!$E$2:$G$181=300)),"")</f>
        <v/>
      </c>
      <c r="AH494" t="str">
        <f>IFERROR(SUMPRODUCT((Parfaites!$B494=[16]Sem!$C$2:$C$181)*([16]Sem!$E$2:$G$181=300)),"")</f>
        <v/>
      </c>
      <c r="AI494" t="str">
        <f>IFERROR(SUMPRODUCT((Parfaites!$B494=[15]Sem!$C$2:$C$181)*([15]Sem!$E$2:$G$181=300)),"")</f>
        <v/>
      </c>
      <c r="AJ494" t="str">
        <f>IFERROR(SUMPRODUCT((Parfaites!$B494=[14]Sem!$C$2:$C$181)*([14]Sem!$E$2:$G$181=300)),"")</f>
        <v/>
      </c>
      <c r="AK494" t="str">
        <f>IFERROR(SUMPRODUCT((Parfaites!$B494=[13]Sem!$C$2:$C$181)*([13]Sem!$E$2:$G$181=300)),"")</f>
        <v/>
      </c>
      <c r="AL494" t="str">
        <f>IFERROR(SUMPRODUCT((Parfaites!$B494=[12]Sem!$C$2:$C$181)*([12]Sem!$E$2:$G$181=300)),"")</f>
        <v/>
      </c>
      <c r="AM494" t="str">
        <f>IFERROR(SUMPRODUCT((Parfaites!$B494=[11]Sem!$C$2:$C$181)*([11]Sem!$E$2:$G$181=300)),"")</f>
        <v/>
      </c>
      <c r="AN494" t="str">
        <f>IFERROR(SUMPRODUCT((Parfaites!$B494=[10]Sem!$C$2:$C$181)*([10]Sem!$E$2:$G$181=300)),"")</f>
        <v/>
      </c>
      <c r="AO494" t="str">
        <f>IFERROR(SUMPRODUCT((Parfaites!$B494=[9]Sem!$C$2:$C$181)*([9]Sem!$E$2:$G$181=300)),"")</f>
        <v/>
      </c>
      <c r="AP494">
        <f>IFERROR(SUMPRODUCT((Parfaites!$B494=Sem.030!$C$2:$C$181)*(Sem.030!$E$2:$G$181=300)),"")</f>
        <v>0</v>
      </c>
      <c r="AQ494" t="str">
        <f>IFERROR(SUMPRODUCT((Parfaites!$B494=[8]Sem!$C$2:$C$181)*([8]Sem!$E$2:$G$181=300)),"")</f>
        <v/>
      </c>
      <c r="AR494" t="str">
        <f>IFERROR(SUMPRODUCT((Parfaites!$B494=[7]Sem!$C$2:$C$181)*([7]Sem!$E$2:$G$181=300)),"")</f>
        <v/>
      </c>
      <c r="AS494" t="str">
        <f>IFERROR(SUMPRODUCT((Parfaites!$B494=[6]Sem!$C$2:$C$181)*([6]Sem!$E$2:$G$181=300)),"")</f>
        <v/>
      </c>
      <c r="AT494">
        <f>IFERROR(SUMPRODUCT((Parfaites!$B494=Sem.034!$C$2:$C$181)*(Sem.034!$E$2:$G$181=300)),"")</f>
        <v>0</v>
      </c>
    </row>
    <row r="495" spans="1:46" x14ac:dyDescent="0.25">
      <c r="A495" s="73">
        <v>1492</v>
      </c>
      <c r="B495" s="135">
        <f>'Informations personnelles'!C495</f>
        <v>0</v>
      </c>
      <c r="C495" s="147">
        <f>SUMPRODUCT((Parfaites!B495='Abat-Neuf'!C$2:C$181)*('Abat-Neuf'!E$2:G$181=300))</f>
        <v>0</v>
      </c>
      <c r="D495" s="127">
        <f t="shared" si="7"/>
        <v>0</v>
      </c>
      <c r="E495" s="126">
        <f>IFERROR(C495*Données!$X$25+D495*Données!$X$23,"")</f>
        <v>0</v>
      </c>
      <c r="M495">
        <f>IFERROR(SUMPRODUCT((Parfaites!$B495=Sem.01!$C$2:$C$181)*(Sem.01!$E$2:$G$181=300)),"")</f>
        <v>0</v>
      </c>
      <c r="N495" t="str">
        <f>IFERROR(SUMPRODUCT((Parfaites!$B495=[1]Sem!$C$2:$C$181)*([1]Sem!$E$2:$G$181=300)),"")</f>
        <v/>
      </c>
      <c r="O495">
        <f>IFERROR(SUMPRODUCT((Parfaites!$B495=Sem.03!$C$2:$C$181)*(Sem.03!$E$2:$G$181=300)),"")</f>
        <v>0</v>
      </c>
      <c r="P495" t="str">
        <f>IFERROR(SUMPRODUCT((Parfaites!$B495=[2]Sem!$C$2:$C$181)*([2]Sem!$E$2:$G$181=300)),"")</f>
        <v/>
      </c>
      <c r="Q495" t="str">
        <f>IFERROR(SUMPRODUCT((Parfaites!$B495=[3]Sem!$C$2:$C$181)*([3]Sem!$E$2:$G$181=300)),"")</f>
        <v/>
      </c>
      <c r="R495" t="str">
        <f>IFERROR(SUMPRODUCT((Parfaites!$B495=[4]Sem!$C$2:$C$181)*([4]Sem!$E$2:$G$181=300)),"")</f>
        <v/>
      </c>
      <c r="S495" t="str">
        <f>IFERROR(SUMPRODUCT((Parfaites!$B495=[5]Sem!$C$2:$C$181)*([5]Sem!$E$2:$G$181=300)),"")</f>
        <v/>
      </c>
      <c r="T495" t="str">
        <f>IFERROR(SUMPRODUCT((Parfaites!$B495=[17]Sem!$C$2:$C$181)*([17]Sem!$E$2:$G$181=300)),"")</f>
        <v/>
      </c>
      <c r="U495" t="str">
        <f>IFERROR(SUMPRODUCT((Parfaites!$B495=[18]Sem!$C$2:$C$181)*([18]Sem!$E$2:$G$181=300)),"")</f>
        <v/>
      </c>
      <c r="V495" t="str">
        <f>IFERROR(SUMPRODUCT((Parfaites!$B495=[19]Sem!$C$2:$C$181)*([19]Sem!$E$2:$G$181=300)),"")</f>
        <v/>
      </c>
      <c r="W495" t="str">
        <f>IFERROR(SUMPRODUCT((Parfaites!$B495=[20]Sem!$C$2:$C$181)*([20]Sem!$E$2:$G$181=300)),"")</f>
        <v/>
      </c>
      <c r="X495" t="str">
        <f>IFERROR(SUMPRODUCT((Parfaites!$B495=[21]Sem!$C$2:$C$181)*([21]Sem!$E$2:$G$181=300)),"")</f>
        <v/>
      </c>
      <c r="Y495" t="str">
        <f>IFERROR(SUMPRODUCT((Parfaites!$B495=[22]Sem!$C$2:$C$181)*([22]Sem!$E$2:$G$181=300)),"")</f>
        <v/>
      </c>
      <c r="Z495" t="str">
        <f>IFERROR(SUMPRODUCT((Parfaites!$B495=[23]Sem!$C$2:$C$181)*([23]Sem!$E$2:$G$181=300)),"")</f>
        <v/>
      </c>
      <c r="AA495">
        <f>IFERROR(SUMPRODUCT((Parfaites!$B495=Sem.015!$C$2:$C$181)*(Sem.015!$E$2:$G$181=300)),"")</f>
        <v>0</v>
      </c>
      <c r="AB495" t="str">
        <f>IFERROR(SUMPRODUCT((Parfaites!$B495=[24]Sem!$C$2:$C$181)*([24]Sem!$E$2:$G$181=300)),"")</f>
        <v/>
      </c>
      <c r="AC495" t="str">
        <f>IFERROR(SUMPRODUCT((Parfaites!$B495=[25]Sem!$C$2:$C$181)*([25]Sem!$E$2:$G$181=300)),"")</f>
        <v/>
      </c>
      <c r="AD495" t="str">
        <f>IFERROR(SUMPRODUCT((Parfaites!$B495=[26]Sem!$C$2:$C$181)*([26]Sem!$E$2:$G$181=300)),"")</f>
        <v/>
      </c>
      <c r="AE495" t="str">
        <f>IFERROR(SUMPRODUCT((Parfaites!$B495=[27]Sem!$C$2:$C$181)*([27]Sem!$E$2:$G$181=300)),"")</f>
        <v/>
      </c>
      <c r="AF495" t="str">
        <f>IFERROR(SUMPRODUCT((Parfaites!$B495=[28]Sem!$C$2:$C$181)*([28]Sem!$E$2:$G$181=300)),"")</f>
        <v/>
      </c>
      <c r="AG495" t="str">
        <f>IFERROR(SUMPRODUCT((Parfaites!$B495=[29]Sem!$C$2:$C$181)*([29]Sem!$E$2:$G$181=300)),"")</f>
        <v/>
      </c>
      <c r="AH495" t="str">
        <f>IFERROR(SUMPRODUCT((Parfaites!$B495=[16]Sem!$C$2:$C$181)*([16]Sem!$E$2:$G$181=300)),"")</f>
        <v/>
      </c>
      <c r="AI495" t="str">
        <f>IFERROR(SUMPRODUCT((Parfaites!$B495=[15]Sem!$C$2:$C$181)*([15]Sem!$E$2:$G$181=300)),"")</f>
        <v/>
      </c>
      <c r="AJ495" t="str">
        <f>IFERROR(SUMPRODUCT((Parfaites!$B495=[14]Sem!$C$2:$C$181)*([14]Sem!$E$2:$G$181=300)),"")</f>
        <v/>
      </c>
      <c r="AK495" t="str">
        <f>IFERROR(SUMPRODUCT((Parfaites!$B495=[13]Sem!$C$2:$C$181)*([13]Sem!$E$2:$G$181=300)),"")</f>
        <v/>
      </c>
      <c r="AL495" t="str">
        <f>IFERROR(SUMPRODUCT((Parfaites!$B495=[12]Sem!$C$2:$C$181)*([12]Sem!$E$2:$G$181=300)),"")</f>
        <v/>
      </c>
      <c r="AM495" t="str">
        <f>IFERROR(SUMPRODUCT((Parfaites!$B495=[11]Sem!$C$2:$C$181)*([11]Sem!$E$2:$G$181=300)),"")</f>
        <v/>
      </c>
      <c r="AN495" t="str">
        <f>IFERROR(SUMPRODUCT((Parfaites!$B495=[10]Sem!$C$2:$C$181)*([10]Sem!$E$2:$G$181=300)),"")</f>
        <v/>
      </c>
      <c r="AO495" t="str">
        <f>IFERROR(SUMPRODUCT((Parfaites!$B495=[9]Sem!$C$2:$C$181)*([9]Sem!$E$2:$G$181=300)),"")</f>
        <v/>
      </c>
      <c r="AP495">
        <f>IFERROR(SUMPRODUCT((Parfaites!$B495=Sem.030!$C$2:$C$181)*(Sem.030!$E$2:$G$181=300)),"")</f>
        <v>0</v>
      </c>
      <c r="AQ495" t="str">
        <f>IFERROR(SUMPRODUCT((Parfaites!$B495=[8]Sem!$C$2:$C$181)*([8]Sem!$E$2:$G$181=300)),"")</f>
        <v/>
      </c>
      <c r="AR495" t="str">
        <f>IFERROR(SUMPRODUCT((Parfaites!$B495=[7]Sem!$C$2:$C$181)*([7]Sem!$E$2:$G$181=300)),"")</f>
        <v/>
      </c>
      <c r="AS495" t="str">
        <f>IFERROR(SUMPRODUCT((Parfaites!$B495=[6]Sem!$C$2:$C$181)*([6]Sem!$E$2:$G$181=300)),"")</f>
        <v/>
      </c>
      <c r="AT495">
        <f>IFERROR(SUMPRODUCT((Parfaites!$B495=Sem.034!$C$2:$C$181)*(Sem.034!$E$2:$G$181=300)),"")</f>
        <v>0</v>
      </c>
    </row>
    <row r="496" spans="1:46" x14ac:dyDescent="0.25">
      <c r="A496" s="73">
        <v>1493</v>
      </c>
      <c r="B496" s="135">
        <f>'Informations personnelles'!C496</f>
        <v>0</v>
      </c>
      <c r="C496" s="147">
        <f>SUMPRODUCT((Parfaites!B496='Abat-Neuf'!C$2:C$181)*('Abat-Neuf'!E$2:G$181=300))</f>
        <v>0</v>
      </c>
      <c r="D496" s="127">
        <f t="shared" si="7"/>
        <v>0</v>
      </c>
      <c r="E496" s="126">
        <f>IFERROR(C496*Données!$X$25+D496*Données!$X$23,"")</f>
        <v>0</v>
      </c>
      <c r="M496">
        <f>IFERROR(SUMPRODUCT((Parfaites!$B496=Sem.01!$C$2:$C$181)*(Sem.01!$E$2:$G$181=300)),"")</f>
        <v>0</v>
      </c>
      <c r="N496" t="str">
        <f>IFERROR(SUMPRODUCT((Parfaites!$B496=[1]Sem!$C$2:$C$181)*([1]Sem!$E$2:$G$181=300)),"")</f>
        <v/>
      </c>
      <c r="O496">
        <f>IFERROR(SUMPRODUCT((Parfaites!$B496=Sem.03!$C$2:$C$181)*(Sem.03!$E$2:$G$181=300)),"")</f>
        <v>0</v>
      </c>
      <c r="P496" t="str">
        <f>IFERROR(SUMPRODUCT((Parfaites!$B496=[2]Sem!$C$2:$C$181)*([2]Sem!$E$2:$G$181=300)),"")</f>
        <v/>
      </c>
      <c r="Q496" t="str">
        <f>IFERROR(SUMPRODUCT((Parfaites!$B496=[3]Sem!$C$2:$C$181)*([3]Sem!$E$2:$G$181=300)),"")</f>
        <v/>
      </c>
      <c r="R496" t="str">
        <f>IFERROR(SUMPRODUCT((Parfaites!$B496=[4]Sem!$C$2:$C$181)*([4]Sem!$E$2:$G$181=300)),"")</f>
        <v/>
      </c>
      <c r="S496" t="str">
        <f>IFERROR(SUMPRODUCT((Parfaites!$B496=[5]Sem!$C$2:$C$181)*([5]Sem!$E$2:$G$181=300)),"")</f>
        <v/>
      </c>
      <c r="T496" t="str">
        <f>IFERROR(SUMPRODUCT((Parfaites!$B496=[17]Sem!$C$2:$C$181)*([17]Sem!$E$2:$G$181=300)),"")</f>
        <v/>
      </c>
      <c r="U496" t="str">
        <f>IFERROR(SUMPRODUCT((Parfaites!$B496=[18]Sem!$C$2:$C$181)*([18]Sem!$E$2:$G$181=300)),"")</f>
        <v/>
      </c>
      <c r="V496" t="str">
        <f>IFERROR(SUMPRODUCT((Parfaites!$B496=[19]Sem!$C$2:$C$181)*([19]Sem!$E$2:$G$181=300)),"")</f>
        <v/>
      </c>
      <c r="W496" t="str">
        <f>IFERROR(SUMPRODUCT((Parfaites!$B496=[20]Sem!$C$2:$C$181)*([20]Sem!$E$2:$G$181=300)),"")</f>
        <v/>
      </c>
      <c r="X496" t="str">
        <f>IFERROR(SUMPRODUCT((Parfaites!$B496=[21]Sem!$C$2:$C$181)*([21]Sem!$E$2:$G$181=300)),"")</f>
        <v/>
      </c>
      <c r="Y496" t="str">
        <f>IFERROR(SUMPRODUCT((Parfaites!$B496=[22]Sem!$C$2:$C$181)*([22]Sem!$E$2:$G$181=300)),"")</f>
        <v/>
      </c>
      <c r="Z496" t="str">
        <f>IFERROR(SUMPRODUCT((Parfaites!$B496=[23]Sem!$C$2:$C$181)*([23]Sem!$E$2:$G$181=300)),"")</f>
        <v/>
      </c>
      <c r="AA496">
        <f>IFERROR(SUMPRODUCT((Parfaites!$B496=Sem.015!$C$2:$C$181)*(Sem.015!$E$2:$G$181=300)),"")</f>
        <v>0</v>
      </c>
      <c r="AB496" t="str">
        <f>IFERROR(SUMPRODUCT((Parfaites!$B496=[24]Sem!$C$2:$C$181)*([24]Sem!$E$2:$G$181=300)),"")</f>
        <v/>
      </c>
      <c r="AC496" t="str">
        <f>IFERROR(SUMPRODUCT((Parfaites!$B496=[25]Sem!$C$2:$C$181)*([25]Sem!$E$2:$G$181=300)),"")</f>
        <v/>
      </c>
      <c r="AD496" t="str">
        <f>IFERROR(SUMPRODUCT((Parfaites!$B496=[26]Sem!$C$2:$C$181)*([26]Sem!$E$2:$G$181=300)),"")</f>
        <v/>
      </c>
      <c r="AE496" t="str">
        <f>IFERROR(SUMPRODUCT((Parfaites!$B496=[27]Sem!$C$2:$C$181)*([27]Sem!$E$2:$G$181=300)),"")</f>
        <v/>
      </c>
      <c r="AF496" t="str">
        <f>IFERROR(SUMPRODUCT((Parfaites!$B496=[28]Sem!$C$2:$C$181)*([28]Sem!$E$2:$G$181=300)),"")</f>
        <v/>
      </c>
      <c r="AG496" t="str">
        <f>IFERROR(SUMPRODUCT((Parfaites!$B496=[29]Sem!$C$2:$C$181)*([29]Sem!$E$2:$G$181=300)),"")</f>
        <v/>
      </c>
      <c r="AH496" t="str">
        <f>IFERROR(SUMPRODUCT((Parfaites!$B496=[16]Sem!$C$2:$C$181)*([16]Sem!$E$2:$G$181=300)),"")</f>
        <v/>
      </c>
      <c r="AI496" t="str">
        <f>IFERROR(SUMPRODUCT((Parfaites!$B496=[15]Sem!$C$2:$C$181)*([15]Sem!$E$2:$G$181=300)),"")</f>
        <v/>
      </c>
      <c r="AJ496" t="str">
        <f>IFERROR(SUMPRODUCT((Parfaites!$B496=[14]Sem!$C$2:$C$181)*([14]Sem!$E$2:$G$181=300)),"")</f>
        <v/>
      </c>
      <c r="AK496" t="str">
        <f>IFERROR(SUMPRODUCT((Parfaites!$B496=[13]Sem!$C$2:$C$181)*([13]Sem!$E$2:$G$181=300)),"")</f>
        <v/>
      </c>
      <c r="AL496" t="str">
        <f>IFERROR(SUMPRODUCT((Parfaites!$B496=[12]Sem!$C$2:$C$181)*([12]Sem!$E$2:$G$181=300)),"")</f>
        <v/>
      </c>
      <c r="AM496" t="str">
        <f>IFERROR(SUMPRODUCT((Parfaites!$B496=[11]Sem!$C$2:$C$181)*([11]Sem!$E$2:$G$181=300)),"")</f>
        <v/>
      </c>
      <c r="AN496" t="str">
        <f>IFERROR(SUMPRODUCT((Parfaites!$B496=[10]Sem!$C$2:$C$181)*([10]Sem!$E$2:$G$181=300)),"")</f>
        <v/>
      </c>
      <c r="AO496" t="str">
        <f>IFERROR(SUMPRODUCT((Parfaites!$B496=[9]Sem!$C$2:$C$181)*([9]Sem!$E$2:$G$181=300)),"")</f>
        <v/>
      </c>
      <c r="AP496">
        <f>IFERROR(SUMPRODUCT((Parfaites!$B496=Sem.030!$C$2:$C$181)*(Sem.030!$E$2:$G$181=300)),"")</f>
        <v>0</v>
      </c>
      <c r="AQ496" t="str">
        <f>IFERROR(SUMPRODUCT((Parfaites!$B496=[8]Sem!$C$2:$C$181)*([8]Sem!$E$2:$G$181=300)),"")</f>
        <v/>
      </c>
      <c r="AR496" t="str">
        <f>IFERROR(SUMPRODUCT((Parfaites!$B496=[7]Sem!$C$2:$C$181)*([7]Sem!$E$2:$G$181=300)),"")</f>
        <v/>
      </c>
      <c r="AS496" t="str">
        <f>IFERROR(SUMPRODUCT((Parfaites!$B496=[6]Sem!$C$2:$C$181)*([6]Sem!$E$2:$G$181=300)),"")</f>
        <v/>
      </c>
      <c r="AT496">
        <f>IFERROR(SUMPRODUCT((Parfaites!$B496=Sem.034!$C$2:$C$181)*(Sem.034!$E$2:$G$181=300)),"")</f>
        <v>0</v>
      </c>
    </row>
    <row r="497" spans="1:46" x14ac:dyDescent="0.25">
      <c r="A497" s="73">
        <v>1494</v>
      </c>
      <c r="B497" s="135">
        <f>'Informations personnelles'!C497</f>
        <v>0</v>
      </c>
      <c r="C497" s="147">
        <f>SUMPRODUCT((Parfaites!B497='Abat-Neuf'!C$2:C$181)*('Abat-Neuf'!E$2:G$181=300))</f>
        <v>0</v>
      </c>
      <c r="D497" s="127">
        <f t="shared" si="7"/>
        <v>0</v>
      </c>
      <c r="E497" s="126">
        <f>IFERROR(C497*Données!$X$25+D497*Données!$X$23,"")</f>
        <v>0</v>
      </c>
      <c r="M497">
        <f>IFERROR(SUMPRODUCT((Parfaites!$B497=Sem.01!$C$2:$C$181)*(Sem.01!$E$2:$G$181=300)),"")</f>
        <v>0</v>
      </c>
      <c r="N497" t="str">
        <f>IFERROR(SUMPRODUCT((Parfaites!$B497=[1]Sem!$C$2:$C$181)*([1]Sem!$E$2:$G$181=300)),"")</f>
        <v/>
      </c>
      <c r="O497">
        <f>IFERROR(SUMPRODUCT((Parfaites!$B497=Sem.03!$C$2:$C$181)*(Sem.03!$E$2:$G$181=300)),"")</f>
        <v>0</v>
      </c>
      <c r="P497" t="str">
        <f>IFERROR(SUMPRODUCT((Parfaites!$B497=[2]Sem!$C$2:$C$181)*([2]Sem!$E$2:$G$181=300)),"")</f>
        <v/>
      </c>
      <c r="Q497" t="str">
        <f>IFERROR(SUMPRODUCT((Parfaites!$B497=[3]Sem!$C$2:$C$181)*([3]Sem!$E$2:$G$181=300)),"")</f>
        <v/>
      </c>
      <c r="R497" t="str">
        <f>IFERROR(SUMPRODUCT((Parfaites!$B497=[4]Sem!$C$2:$C$181)*([4]Sem!$E$2:$G$181=300)),"")</f>
        <v/>
      </c>
      <c r="S497" t="str">
        <f>IFERROR(SUMPRODUCT((Parfaites!$B497=[5]Sem!$C$2:$C$181)*([5]Sem!$E$2:$G$181=300)),"")</f>
        <v/>
      </c>
      <c r="T497" t="str">
        <f>IFERROR(SUMPRODUCT((Parfaites!$B497=[17]Sem!$C$2:$C$181)*([17]Sem!$E$2:$G$181=300)),"")</f>
        <v/>
      </c>
      <c r="U497" t="str">
        <f>IFERROR(SUMPRODUCT((Parfaites!$B497=[18]Sem!$C$2:$C$181)*([18]Sem!$E$2:$G$181=300)),"")</f>
        <v/>
      </c>
      <c r="V497" t="str">
        <f>IFERROR(SUMPRODUCT((Parfaites!$B497=[19]Sem!$C$2:$C$181)*([19]Sem!$E$2:$G$181=300)),"")</f>
        <v/>
      </c>
      <c r="W497" t="str">
        <f>IFERROR(SUMPRODUCT((Parfaites!$B497=[20]Sem!$C$2:$C$181)*([20]Sem!$E$2:$G$181=300)),"")</f>
        <v/>
      </c>
      <c r="X497" t="str">
        <f>IFERROR(SUMPRODUCT((Parfaites!$B497=[21]Sem!$C$2:$C$181)*([21]Sem!$E$2:$G$181=300)),"")</f>
        <v/>
      </c>
      <c r="Y497" t="str">
        <f>IFERROR(SUMPRODUCT((Parfaites!$B497=[22]Sem!$C$2:$C$181)*([22]Sem!$E$2:$G$181=300)),"")</f>
        <v/>
      </c>
      <c r="Z497" t="str">
        <f>IFERROR(SUMPRODUCT((Parfaites!$B497=[23]Sem!$C$2:$C$181)*([23]Sem!$E$2:$G$181=300)),"")</f>
        <v/>
      </c>
      <c r="AA497">
        <f>IFERROR(SUMPRODUCT((Parfaites!$B497=Sem.015!$C$2:$C$181)*(Sem.015!$E$2:$G$181=300)),"")</f>
        <v>0</v>
      </c>
      <c r="AB497" t="str">
        <f>IFERROR(SUMPRODUCT((Parfaites!$B497=[24]Sem!$C$2:$C$181)*([24]Sem!$E$2:$G$181=300)),"")</f>
        <v/>
      </c>
      <c r="AC497" t="str">
        <f>IFERROR(SUMPRODUCT((Parfaites!$B497=[25]Sem!$C$2:$C$181)*([25]Sem!$E$2:$G$181=300)),"")</f>
        <v/>
      </c>
      <c r="AD497" t="str">
        <f>IFERROR(SUMPRODUCT((Parfaites!$B497=[26]Sem!$C$2:$C$181)*([26]Sem!$E$2:$G$181=300)),"")</f>
        <v/>
      </c>
      <c r="AE497" t="str">
        <f>IFERROR(SUMPRODUCT((Parfaites!$B497=[27]Sem!$C$2:$C$181)*([27]Sem!$E$2:$G$181=300)),"")</f>
        <v/>
      </c>
      <c r="AF497" t="str">
        <f>IFERROR(SUMPRODUCT((Parfaites!$B497=[28]Sem!$C$2:$C$181)*([28]Sem!$E$2:$G$181=300)),"")</f>
        <v/>
      </c>
      <c r="AG497" t="str">
        <f>IFERROR(SUMPRODUCT((Parfaites!$B497=[29]Sem!$C$2:$C$181)*([29]Sem!$E$2:$G$181=300)),"")</f>
        <v/>
      </c>
      <c r="AH497" t="str">
        <f>IFERROR(SUMPRODUCT((Parfaites!$B497=[16]Sem!$C$2:$C$181)*([16]Sem!$E$2:$G$181=300)),"")</f>
        <v/>
      </c>
      <c r="AI497" t="str">
        <f>IFERROR(SUMPRODUCT((Parfaites!$B497=[15]Sem!$C$2:$C$181)*([15]Sem!$E$2:$G$181=300)),"")</f>
        <v/>
      </c>
      <c r="AJ497" t="str">
        <f>IFERROR(SUMPRODUCT((Parfaites!$B497=[14]Sem!$C$2:$C$181)*([14]Sem!$E$2:$G$181=300)),"")</f>
        <v/>
      </c>
      <c r="AK497" t="str">
        <f>IFERROR(SUMPRODUCT((Parfaites!$B497=[13]Sem!$C$2:$C$181)*([13]Sem!$E$2:$G$181=300)),"")</f>
        <v/>
      </c>
      <c r="AL497" t="str">
        <f>IFERROR(SUMPRODUCT((Parfaites!$B497=[12]Sem!$C$2:$C$181)*([12]Sem!$E$2:$G$181=300)),"")</f>
        <v/>
      </c>
      <c r="AM497" t="str">
        <f>IFERROR(SUMPRODUCT((Parfaites!$B497=[11]Sem!$C$2:$C$181)*([11]Sem!$E$2:$G$181=300)),"")</f>
        <v/>
      </c>
      <c r="AN497" t="str">
        <f>IFERROR(SUMPRODUCT((Parfaites!$B497=[10]Sem!$C$2:$C$181)*([10]Sem!$E$2:$G$181=300)),"")</f>
        <v/>
      </c>
      <c r="AO497" t="str">
        <f>IFERROR(SUMPRODUCT((Parfaites!$B497=[9]Sem!$C$2:$C$181)*([9]Sem!$E$2:$G$181=300)),"")</f>
        <v/>
      </c>
      <c r="AP497">
        <f>IFERROR(SUMPRODUCT((Parfaites!$B497=Sem.030!$C$2:$C$181)*(Sem.030!$E$2:$G$181=300)),"")</f>
        <v>0</v>
      </c>
      <c r="AQ497" t="str">
        <f>IFERROR(SUMPRODUCT((Parfaites!$B497=[8]Sem!$C$2:$C$181)*([8]Sem!$E$2:$G$181=300)),"")</f>
        <v/>
      </c>
      <c r="AR497" t="str">
        <f>IFERROR(SUMPRODUCT((Parfaites!$B497=[7]Sem!$C$2:$C$181)*([7]Sem!$E$2:$G$181=300)),"")</f>
        <v/>
      </c>
      <c r="AS497" t="str">
        <f>IFERROR(SUMPRODUCT((Parfaites!$B497=[6]Sem!$C$2:$C$181)*([6]Sem!$E$2:$G$181=300)),"")</f>
        <v/>
      </c>
      <c r="AT497">
        <f>IFERROR(SUMPRODUCT((Parfaites!$B497=Sem.034!$C$2:$C$181)*(Sem.034!$E$2:$G$181=300)),"")</f>
        <v>0</v>
      </c>
    </row>
    <row r="498" spans="1:46" x14ac:dyDescent="0.25">
      <c r="A498" s="73">
        <v>1495</v>
      </c>
      <c r="B498" s="135">
        <f>'Informations personnelles'!C498</f>
        <v>0</v>
      </c>
      <c r="C498" s="147">
        <f>SUMPRODUCT((Parfaites!B498='Abat-Neuf'!C$2:C$181)*('Abat-Neuf'!E$2:G$181=300))</f>
        <v>0</v>
      </c>
      <c r="D498" s="127">
        <f t="shared" si="7"/>
        <v>0</v>
      </c>
      <c r="E498" s="126">
        <f>IFERROR(C498*Données!$X$25+D498*Données!$X$23,"")</f>
        <v>0</v>
      </c>
      <c r="M498">
        <f>IFERROR(SUMPRODUCT((Parfaites!$B498=Sem.01!$C$2:$C$181)*(Sem.01!$E$2:$G$181=300)),"")</f>
        <v>0</v>
      </c>
      <c r="N498" t="str">
        <f>IFERROR(SUMPRODUCT((Parfaites!$B498=[1]Sem!$C$2:$C$181)*([1]Sem!$E$2:$G$181=300)),"")</f>
        <v/>
      </c>
      <c r="O498">
        <f>IFERROR(SUMPRODUCT((Parfaites!$B498=Sem.03!$C$2:$C$181)*(Sem.03!$E$2:$G$181=300)),"")</f>
        <v>0</v>
      </c>
      <c r="P498" t="str">
        <f>IFERROR(SUMPRODUCT((Parfaites!$B498=[2]Sem!$C$2:$C$181)*([2]Sem!$E$2:$G$181=300)),"")</f>
        <v/>
      </c>
      <c r="Q498" t="str">
        <f>IFERROR(SUMPRODUCT((Parfaites!$B498=[3]Sem!$C$2:$C$181)*([3]Sem!$E$2:$G$181=300)),"")</f>
        <v/>
      </c>
      <c r="R498" t="str">
        <f>IFERROR(SUMPRODUCT((Parfaites!$B498=[4]Sem!$C$2:$C$181)*([4]Sem!$E$2:$G$181=300)),"")</f>
        <v/>
      </c>
      <c r="S498" t="str">
        <f>IFERROR(SUMPRODUCT((Parfaites!$B498=[5]Sem!$C$2:$C$181)*([5]Sem!$E$2:$G$181=300)),"")</f>
        <v/>
      </c>
      <c r="T498" t="str">
        <f>IFERROR(SUMPRODUCT((Parfaites!$B498=[17]Sem!$C$2:$C$181)*([17]Sem!$E$2:$G$181=300)),"")</f>
        <v/>
      </c>
      <c r="U498" t="str">
        <f>IFERROR(SUMPRODUCT((Parfaites!$B498=[18]Sem!$C$2:$C$181)*([18]Sem!$E$2:$G$181=300)),"")</f>
        <v/>
      </c>
      <c r="V498" t="str">
        <f>IFERROR(SUMPRODUCT((Parfaites!$B498=[19]Sem!$C$2:$C$181)*([19]Sem!$E$2:$G$181=300)),"")</f>
        <v/>
      </c>
      <c r="W498" t="str">
        <f>IFERROR(SUMPRODUCT((Parfaites!$B498=[20]Sem!$C$2:$C$181)*([20]Sem!$E$2:$G$181=300)),"")</f>
        <v/>
      </c>
      <c r="X498" t="str">
        <f>IFERROR(SUMPRODUCT((Parfaites!$B498=[21]Sem!$C$2:$C$181)*([21]Sem!$E$2:$G$181=300)),"")</f>
        <v/>
      </c>
      <c r="Y498" t="str">
        <f>IFERROR(SUMPRODUCT((Parfaites!$B498=[22]Sem!$C$2:$C$181)*([22]Sem!$E$2:$G$181=300)),"")</f>
        <v/>
      </c>
      <c r="Z498" t="str">
        <f>IFERROR(SUMPRODUCT((Parfaites!$B498=[23]Sem!$C$2:$C$181)*([23]Sem!$E$2:$G$181=300)),"")</f>
        <v/>
      </c>
      <c r="AA498">
        <f>IFERROR(SUMPRODUCT((Parfaites!$B498=Sem.015!$C$2:$C$181)*(Sem.015!$E$2:$G$181=300)),"")</f>
        <v>0</v>
      </c>
      <c r="AB498" t="str">
        <f>IFERROR(SUMPRODUCT((Parfaites!$B498=[24]Sem!$C$2:$C$181)*([24]Sem!$E$2:$G$181=300)),"")</f>
        <v/>
      </c>
      <c r="AC498" t="str">
        <f>IFERROR(SUMPRODUCT((Parfaites!$B498=[25]Sem!$C$2:$C$181)*([25]Sem!$E$2:$G$181=300)),"")</f>
        <v/>
      </c>
      <c r="AD498" t="str">
        <f>IFERROR(SUMPRODUCT((Parfaites!$B498=[26]Sem!$C$2:$C$181)*([26]Sem!$E$2:$G$181=300)),"")</f>
        <v/>
      </c>
      <c r="AE498" t="str">
        <f>IFERROR(SUMPRODUCT((Parfaites!$B498=[27]Sem!$C$2:$C$181)*([27]Sem!$E$2:$G$181=300)),"")</f>
        <v/>
      </c>
      <c r="AF498" t="str">
        <f>IFERROR(SUMPRODUCT((Parfaites!$B498=[28]Sem!$C$2:$C$181)*([28]Sem!$E$2:$G$181=300)),"")</f>
        <v/>
      </c>
      <c r="AG498" t="str">
        <f>IFERROR(SUMPRODUCT((Parfaites!$B498=[29]Sem!$C$2:$C$181)*([29]Sem!$E$2:$G$181=300)),"")</f>
        <v/>
      </c>
      <c r="AH498" t="str">
        <f>IFERROR(SUMPRODUCT((Parfaites!$B498=[16]Sem!$C$2:$C$181)*([16]Sem!$E$2:$G$181=300)),"")</f>
        <v/>
      </c>
      <c r="AI498" t="str">
        <f>IFERROR(SUMPRODUCT((Parfaites!$B498=[15]Sem!$C$2:$C$181)*([15]Sem!$E$2:$G$181=300)),"")</f>
        <v/>
      </c>
      <c r="AJ498" t="str">
        <f>IFERROR(SUMPRODUCT((Parfaites!$B498=[14]Sem!$C$2:$C$181)*([14]Sem!$E$2:$G$181=300)),"")</f>
        <v/>
      </c>
      <c r="AK498" t="str">
        <f>IFERROR(SUMPRODUCT((Parfaites!$B498=[13]Sem!$C$2:$C$181)*([13]Sem!$E$2:$G$181=300)),"")</f>
        <v/>
      </c>
      <c r="AL498" t="str">
        <f>IFERROR(SUMPRODUCT((Parfaites!$B498=[12]Sem!$C$2:$C$181)*([12]Sem!$E$2:$G$181=300)),"")</f>
        <v/>
      </c>
      <c r="AM498" t="str">
        <f>IFERROR(SUMPRODUCT((Parfaites!$B498=[11]Sem!$C$2:$C$181)*([11]Sem!$E$2:$G$181=300)),"")</f>
        <v/>
      </c>
      <c r="AN498" t="str">
        <f>IFERROR(SUMPRODUCT((Parfaites!$B498=[10]Sem!$C$2:$C$181)*([10]Sem!$E$2:$G$181=300)),"")</f>
        <v/>
      </c>
      <c r="AO498" t="str">
        <f>IFERROR(SUMPRODUCT((Parfaites!$B498=[9]Sem!$C$2:$C$181)*([9]Sem!$E$2:$G$181=300)),"")</f>
        <v/>
      </c>
      <c r="AP498">
        <f>IFERROR(SUMPRODUCT((Parfaites!$B498=Sem.030!$C$2:$C$181)*(Sem.030!$E$2:$G$181=300)),"")</f>
        <v>0</v>
      </c>
      <c r="AQ498" t="str">
        <f>IFERROR(SUMPRODUCT((Parfaites!$B498=[8]Sem!$C$2:$C$181)*([8]Sem!$E$2:$G$181=300)),"")</f>
        <v/>
      </c>
      <c r="AR498" t="str">
        <f>IFERROR(SUMPRODUCT((Parfaites!$B498=[7]Sem!$C$2:$C$181)*([7]Sem!$E$2:$G$181=300)),"")</f>
        <v/>
      </c>
      <c r="AS498" t="str">
        <f>IFERROR(SUMPRODUCT((Parfaites!$B498=[6]Sem!$C$2:$C$181)*([6]Sem!$E$2:$G$181=300)),"")</f>
        <v/>
      </c>
      <c r="AT498">
        <f>IFERROR(SUMPRODUCT((Parfaites!$B498=Sem.034!$C$2:$C$181)*(Sem.034!$E$2:$G$181=300)),"")</f>
        <v>0</v>
      </c>
    </row>
    <row r="499" spans="1:46" x14ac:dyDescent="0.25">
      <c r="A499" s="73">
        <v>1496</v>
      </c>
      <c r="B499" s="135">
        <f>'Informations personnelles'!C499</f>
        <v>0</v>
      </c>
      <c r="C499" s="147">
        <f>SUMPRODUCT((Parfaites!B499='Abat-Neuf'!C$2:C$181)*('Abat-Neuf'!E$2:G$181=300))</f>
        <v>0</v>
      </c>
      <c r="D499" s="127">
        <f t="shared" si="7"/>
        <v>0</v>
      </c>
      <c r="E499" s="126">
        <f>IFERROR(C499*Données!$X$25+D499*Données!$X$23,"")</f>
        <v>0</v>
      </c>
      <c r="M499">
        <f>IFERROR(SUMPRODUCT((Parfaites!$B499=Sem.01!$C$2:$C$181)*(Sem.01!$E$2:$G$181=300)),"")</f>
        <v>0</v>
      </c>
      <c r="N499" t="str">
        <f>IFERROR(SUMPRODUCT((Parfaites!$B499=[1]Sem!$C$2:$C$181)*([1]Sem!$E$2:$G$181=300)),"")</f>
        <v/>
      </c>
      <c r="O499">
        <f>IFERROR(SUMPRODUCT((Parfaites!$B499=Sem.03!$C$2:$C$181)*(Sem.03!$E$2:$G$181=300)),"")</f>
        <v>0</v>
      </c>
      <c r="P499" t="str">
        <f>IFERROR(SUMPRODUCT((Parfaites!$B499=[2]Sem!$C$2:$C$181)*([2]Sem!$E$2:$G$181=300)),"")</f>
        <v/>
      </c>
      <c r="Q499" t="str">
        <f>IFERROR(SUMPRODUCT((Parfaites!$B499=[3]Sem!$C$2:$C$181)*([3]Sem!$E$2:$G$181=300)),"")</f>
        <v/>
      </c>
      <c r="R499" t="str">
        <f>IFERROR(SUMPRODUCT((Parfaites!$B499=[4]Sem!$C$2:$C$181)*([4]Sem!$E$2:$G$181=300)),"")</f>
        <v/>
      </c>
      <c r="S499" t="str">
        <f>IFERROR(SUMPRODUCT((Parfaites!$B499=[5]Sem!$C$2:$C$181)*([5]Sem!$E$2:$G$181=300)),"")</f>
        <v/>
      </c>
      <c r="T499" t="str">
        <f>IFERROR(SUMPRODUCT((Parfaites!$B499=[17]Sem!$C$2:$C$181)*([17]Sem!$E$2:$G$181=300)),"")</f>
        <v/>
      </c>
      <c r="U499" t="str">
        <f>IFERROR(SUMPRODUCT((Parfaites!$B499=[18]Sem!$C$2:$C$181)*([18]Sem!$E$2:$G$181=300)),"")</f>
        <v/>
      </c>
      <c r="V499" t="str">
        <f>IFERROR(SUMPRODUCT((Parfaites!$B499=[19]Sem!$C$2:$C$181)*([19]Sem!$E$2:$G$181=300)),"")</f>
        <v/>
      </c>
      <c r="W499" t="str">
        <f>IFERROR(SUMPRODUCT((Parfaites!$B499=[20]Sem!$C$2:$C$181)*([20]Sem!$E$2:$G$181=300)),"")</f>
        <v/>
      </c>
      <c r="X499" t="str">
        <f>IFERROR(SUMPRODUCT((Parfaites!$B499=[21]Sem!$C$2:$C$181)*([21]Sem!$E$2:$G$181=300)),"")</f>
        <v/>
      </c>
      <c r="Y499" t="str">
        <f>IFERROR(SUMPRODUCT((Parfaites!$B499=[22]Sem!$C$2:$C$181)*([22]Sem!$E$2:$G$181=300)),"")</f>
        <v/>
      </c>
      <c r="Z499" t="str">
        <f>IFERROR(SUMPRODUCT((Parfaites!$B499=[23]Sem!$C$2:$C$181)*([23]Sem!$E$2:$G$181=300)),"")</f>
        <v/>
      </c>
      <c r="AA499">
        <f>IFERROR(SUMPRODUCT((Parfaites!$B499=Sem.015!$C$2:$C$181)*(Sem.015!$E$2:$G$181=300)),"")</f>
        <v>0</v>
      </c>
      <c r="AB499" t="str">
        <f>IFERROR(SUMPRODUCT((Parfaites!$B499=[24]Sem!$C$2:$C$181)*([24]Sem!$E$2:$G$181=300)),"")</f>
        <v/>
      </c>
      <c r="AC499" t="str">
        <f>IFERROR(SUMPRODUCT((Parfaites!$B499=[25]Sem!$C$2:$C$181)*([25]Sem!$E$2:$G$181=300)),"")</f>
        <v/>
      </c>
      <c r="AD499" t="str">
        <f>IFERROR(SUMPRODUCT((Parfaites!$B499=[26]Sem!$C$2:$C$181)*([26]Sem!$E$2:$G$181=300)),"")</f>
        <v/>
      </c>
      <c r="AE499" t="str">
        <f>IFERROR(SUMPRODUCT((Parfaites!$B499=[27]Sem!$C$2:$C$181)*([27]Sem!$E$2:$G$181=300)),"")</f>
        <v/>
      </c>
      <c r="AF499" t="str">
        <f>IFERROR(SUMPRODUCT((Parfaites!$B499=[28]Sem!$C$2:$C$181)*([28]Sem!$E$2:$G$181=300)),"")</f>
        <v/>
      </c>
      <c r="AG499" t="str">
        <f>IFERROR(SUMPRODUCT((Parfaites!$B499=[29]Sem!$C$2:$C$181)*([29]Sem!$E$2:$G$181=300)),"")</f>
        <v/>
      </c>
      <c r="AH499" t="str">
        <f>IFERROR(SUMPRODUCT((Parfaites!$B499=[16]Sem!$C$2:$C$181)*([16]Sem!$E$2:$G$181=300)),"")</f>
        <v/>
      </c>
      <c r="AI499" t="str">
        <f>IFERROR(SUMPRODUCT((Parfaites!$B499=[15]Sem!$C$2:$C$181)*([15]Sem!$E$2:$G$181=300)),"")</f>
        <v/>
      </c>
      <c r="AJ499" t="str">
        <f>IFERROR(SUMPRODUCT((Parfaites!$B499=[14]Sem!$C$2:$C$181)*([14]Sem!$E$2:$G$181=300)),"")</f>
        <v/>
      </c>
      <c r="AK499" t="str">
        <f>IFERROR(SUMPRODUCT((Parfaites!$B499=[13]Sem!$C$2:$C$181)*([13]Sem!$E$2:$G$181=300)),"")</f>
        <v/>
      </c>
      <c r="AL499" t="str">
        <f>IFERROR(SUMPRODUCT((Parfaites!$B499=[12]Sem!$C$2:$C$181)*([12]Sem!$E$2:$G$181=300)),"")</f>
        <v/>
      </c>
      <c r="AM499" t="str">
        <f>IFERROR(SUMPRODUCT((Parfaites!$B499=[11]Sem!$C$2:$C$181)*([11]Sem!$E$2:$G$181=300)),"")</f>
        <v/>
      </c>
      <c r="AN499" t="str">
        <f>IFERROR(SUMPRODUCT((Parfaites!$B499=[10]Sem!$C$2:$C$181)*([10]Sem!$E$2:$G$181=300)),"")</f>
        <v/>
      </c>
      <c r="AO499" t="str">
        <f>IFERROR(SUMPRODUCT((Parfaites!$B499=[9]Sem!$C$2:$C$181)*([9]Sem!$E$2:$G$181=300)),"")</f>
        <v/>
      </c>
      <c r="AP499">
        <f>IFERROR(SUMPRODUCT((Parfaites!$B499=Sem.030!$C$2:$C$181)*(Sem.030!$E$2:$G$181=300)),"")</f>
        <v>0</v>
      </c>
      <c r="AQ499" t="str">
        <f>IFERROR(SUMPRODUCT((Parfaites!$B499=[8]Sem!$C$2:$C$181)*([8]Sem!$E$2:$G$181=300)),"")</f>
        <v/>
      </c>
      <c r="AR499" t="str">
        <f>IFERROR(SUMPRODUCT((Parfaites!$B499=[7]Sem!$C$2:$C$181)*([7]Sem!$E$2:$G$181=300)),"")</f>
        <v/>
      </c>
      <c r="AS499" t="str">
        <f>IFERROR(SUMPRODUCT((Parfaites!$B499=[6]Sem!$C$2:$C$181)*([6]Sem!$E$2:$G$181=300)),"")</f>
        <v/>
      </c>
      <c r="AT499">
        <f>IFERROR(SUMPRODUCT((Parfaites!$B499=Sem.034!$C$2:$C$181)*(Sem.034!$E$2:$G$181=300)),"")</f>
        <v>0</v>
      </c>
    </row>
    <row r="500" spans="1:46" x14ac:dyDescent="0.25">
      <c r="A500" s="73">
        <v>1497</v>
      </c>
      <c r="B500" s="135">
        <f>'Informations personnelles'!C500</f>
        <v>0</v>
      </c>
      <c r="C500" s="147">
        <f>SUMPRODUCT((Parfaites!B500='Abat-Neuf'!C$2:C$181)*('Abat-Neuf'!E$2:G$181=300))</f>
        <v>0</v>
      </c>
      <c r="D500" s="127">
        <f t="shared" si="7"/>
        <v>0</v>
      </c>
      <c r="E500" s="126">
        <f>IFERROR(C500*Données!$X$25+D500*Données!$X$23,"")</f>
        <v>0</v>
      </c>
      <c r="M500">
        <f>IFERROR(SUMPRODUCT((Parfaites!$B500=Sem.01!$C$2:$C$181)*(Sem.01!$E$2:$G$181=300)),"")</f>
        <v>0</v>
      </c>
      <c r="N500" t="str">
        <f>IFERROR(SUMPRODUCT((Parfaites!$B500=[1]Sem!$C$2:$C$181)*([1]Sem!$E$2:$G$181=300)),"")</f>
        <v/>
      </c>
      <c r="O500">
        <f>IFERROR(SUMPRODUCT((Parfaites!$B500=Sem.03!$C$2:$C$181)*(Sem.03!$E$2:$G$181=300)),"")</f>
        <v>0</v>
      </c>
      <c r="P500" t="str">
        <f>IFERROR(SUMPRODUCT((Parfaites!$B500=[2]Sem!$C$2:$C$181)*([2]Sem!$E$2:$G$181=300)),"")</f>
        <v/>
      </c>
      <c r="Q500" t="str">
        <f>IFERROR(SUMPRODUCT((Parfaites!$B500=[3]Sem!$C$2:$C$181)*([3]Sem!$E$2:$G$181=300)),"")</f>
        <v/>
      </c>
      <c r="R500" t="str">
        <f>IFERROR(SUMPRODUCT((Parfaites!$B500=[4]Sem!$C$2:$C$181)*([4]Sem!$E$2:$G$181=300)),"")</f>
        <v/>
      </c>
      <c r="S500" t="str">
        <f>IFERROR(SUMPRODUCT((Parfaites!$B500=[5]Sem!$C$2:$C$181)*([5]Sem!$E$2:$G$181=300)),"")</f>
        <v/>
      </c>
      <c r="T500" t="str">
        <f>IFERROR(SUMPRODUCT((Parfaites!$B500=[17]Sem!$C$2:$C$181)*([17]Sem!$E$2:$G$181=300)),"")</f>
        <v/>
      </c>
      <c r="U500" t="str">
        <f>IFERROR(SUMPRODUCT((Parfaites!$B500=[18]Sem!$C$2:$C$181)*([18]Sem!$E$2:$G$181=300)),"")</f>
        <v/>
      </c>
      <c r="V500" t="str">
        <f>IFERROR(SUMPRODUCT((Parfaites!$B500=[19]Sem!$C$2:$C$181)*([19]Sem!$E$2:$G$181=300)),"")</f>
        <v/>
      </c>
      <c r="W500" t="str">
        <f>IFERROR(SUMPRODUCT((Parfaites!$B500=[20]Sem!$C$2:$C$181)*([20]Sem!$E$2:$G$181=300)),"")</f>
        <v/>
      </c>
      <c r="X500" t="str">
        <f>IFERROR(SUMPRODUCT((Parfaites!$B500=[21]Sem!$C$2:$C$181)*([21]Sem!$E$2:$G$181=300)),"")</f>
        <v/>
      </c>
      <c r="Y500" t="str">
        <f>IFERROR(SUMPRODUCT((Parfaites!$B500=[22]Sem!$C$2:$C$181)*([22]Sem!$E$2:$G$181=300)),"")</f>
        <v/>
      </c>
      <c r="Z500" t="str">
        <f>IFERROR(SUMPRODUCT((Parfaites!$B500=[23]Sem!$C$2:$C$181)*([23]Sem!$E$2:$G$181=300)),"")</f>
        <v/>
      </c>
      <c r="AA500">
        <f>IFERROR(SUMPRODUCT((Parfaites!$B500=Sem.015!$C$2:$C$181)*(Sem.015!$E$2:$G$181=300)),"")</f>
        <v>0</v>
      </c>
      <c r="AB500" t="str">
        <f>IFERROR(SUMPRODUCT((Parfaites!$B500=[24]Sem!$C$2:$C$181)*([24]Sem!$E$2:$G$181=300)),"")</f>
        <v/>
      </c>
      <c r="AC500" t="str">
        <f>IFERROR(SUMPRODUCT((Parfaites!$B500=[25]Sem!$C$2:$C$181)*([25]Sem!$E$2:$G$181=300)),"")</f>
        <v/>
      </c>
      <c r="AD500" t="str">
        <f>IFERROR(SUMPRODUCT((Parfaites!$B500=[26]Sem!$C$2:$C$181)*([26]Sem!$E$2:$G$181=300)),"")</f>
        <v/>
      </c>
      <c r="AE500" t="str">
        <f>IFERROR(SUMPRODUCT((Parfaites!$B500=[27]Sem!$C$2:$C$181)*([27]Sem!$E$2:$G$181=300)),"")</f>
        <v/>
      </c>
      <c r="AF500" t="str">
        <f>IFERROR(SUMPRODUCT((Parfaites!$B500=[28]Sem!$C$2:$C$181)*([28]Sem!$E$2:$G$181=300)),"")</f>
        <v/>
      </c>
      <c r="AG500" t="str">
        <f>IFERROR(SUMPRODUCT((Parfaites!$B500=[29]Sem!$C$2:$C$181)*([29]Sem!$E$2:$G$181=300)),"")</f>
        <v/>
      </c>
      <c r="AH500" t="str">
        <f>IFERROR(SUMPRODUCT((Parfaites!$B500=[16]Sem!$C$2:$C$181)*([16]Sem!$E$2:$G$181=300)),"")</f>
        <v/>
      </c>
      <c r="AI500" t="str">
        <f>IFERROR(SUMPRODUCT((Parfaites!$B500=[15]Sem!$C$2:$C$181)*([15]Sem!$E$2:$G$181=300)),"")</f>
        <v/>
      </c>
      <c r="AJ500" t="str">
        <f>IFERROR(SUMPRODUCT((Parfaites!$B500=[14]Sem!$C$2:$C$181)*([14]Sem!$E$2:$G$181=300)),"")</f>
        <v/>
      </c>
      <c r="AK500" t="str">
        <f>IFERROR(SUMPRODUCT((Parfaites!$B500=[13]Sem!$C$2:$C$181)*([13]Sem!$E$2:$G$181=300)),"")</f>
        <v/>
      </c>
      <c r="AL500" t="str">
        <f>IFERROR(SUMPRODUCT((Parfaites!$B500=[12]Sem!$C$2:$C$181)*([12]Sem!$E$2:$G$181=300)),"")</f>
        <v/>
      </c>
      <c r="AM500" t="str">
        <f>IFERROR(SUMPRODUCT((Parfaites!$B500=[11]Sem!$C$2:$C$181)*([11]Sem!$E$2:$G$181=300)),"")</f>
        <v/>
      </c>
      <c r="AN500" t="str">
        <f>IFERROR(SUMPRODUCT((Parfaites!$B500=[10]Sem!$C$2:$C$181)*([10]Sem!$E$2:$G$181=300)),"")</f>
        <v/>
      </c>
      <c r="AO500" t="str">
        <f>IFERROR(SUMPRODUCT((Parfaites!$B500=[9]Sem!$C$2:$C$181)*([9]Sem!$E$2:$G$181=300)),"")</f>
        <v/>
      </c>
      <c r="AP500">
        <f>IFERROR(SUMPRODUCT((Parfaites!$B500=Sem.030!$C$2:$C$181)*(Sem.030!$E$2:$G$181=300)),"")</f>
        <v>0</v>
      </c>
      <c r="AQ500" t="str">
        <f>IFERROR(SUMPRODUCT((Parfaites!$B500=[8]Sem!$C$2:$C$181)*([8]Sem!$E$2:$G$181=300)),"")</f>
        <v/>
      </c>
      <c r="AR500" t="str">
        <f>IFERROR(SUMPRODUCT((Parfaites!$B500=[7]Sem!$C$2:$C$181)*([7]Sem!$E$2:$G$181=300)),"")</f>
        <v/>
      </c>
      <c r="AS500" t="str">
        <f>IFERROR(SUMPRODUCT((Parfaites!$B500=[6]Sem!$C$2:$C$181)*([6]Sem!$E$2:$G$181=300)),"")</f>
        <v/>
      </c>
      <c r="AT500">
        <f>IFERROR(SUMPRODUCT((Parfaites!$B500=Sem.034!$C$2:$C$181)*(Sem.034!$E$2:$G$181=300)),"")</f>
        <v>0</v>
      </c>
    </row>
    <row r="501" spans="1:46" x14ac:dyDescent="0.25">
      <c r="A501" s="73">
        <v>1498</v>
      </c>
      <c r="B501" s="135">
        <f>'Informations personnelles'!C501</f>
        <v>0</v>
      </c>
      <c r="C501" s="147">
        <f>SUMPRODUCT((Parfaites!B501='Abat-Neuf'!C$2:C$181)*('Abat-Neuf'!E$2:G$181=300))</f>
        <v>0</v>
      </c>
      <c r="D501" s="127">
        <f t="shared" si="7"/>
        <v>0</v>
      </c>
      <c r="E501" s="126">
        <f>IFERROR(C501*Données!$X$25+D501*Données!$X$23,"")</f>
        <v>0</v>
      </c>
      <c r="M501">
        <f>IFERROR(SUMPRODUCT((Parfaites!$B501=Sem.01!$C$2:$C$181)*(Sem.01!$E$2:$G$181=300)),"")</f>
        <v>0</v>
      </c>
      <c r="N501" t="str">
        <f>IFERROR(SUMPRODUCT((Parfaites!$B501=[1]Sem!$C$2:$C$181)*([1]Sem!$E$2:$G$181=300)),"")</f>
        <v/>
      </c>
      <c r="O501">
        <f>IFERROR(SUMPRODUCT((Parfaites!$B501=Sem.03!$C$2:$C$181)*(Sem.03!$E$2:$G$181=300)),"")</f>
        <v>0</v>
      </c>
      <c r="P501" t="str">
        <f>IFERROR(SUMPRODUCT((Parfaites!$B501=[2]Sem!$C$2:$C$181)*([2]Sem!$E$2:$G$181=300)),"")</f>
        <v/>
      </c>
      <c r="Q501" t="str">
        <f>IFERROR(SUMPRODUCT((Parfaites!$B501=[3]Sem!$C$2:$C$181)*([3]Sem!$E$2:$G$181=300)),"")</f>
        <v/>
      </c>
      <c r="R501" t="str">
        <f>IFERROR(SUMPRODUCT((Parfaites!$B501=[4]Sem!$C$2:$C$181)*([4]Sem!$E$2:$G$181=300)),"")</f>
        <v/>
      </c>
      <c r="S501" t="str">
        <f>IFERROR(SUMPRODUCT((Parfaites!$B501=[5]Sem!$C$2:$C$181)*([5]Sem!$E$2:$G$181=300)),"")</f>
        <v/>
      </c>
      <c r="T501" t="str">
        <f>IFERROR(SUMPRODUCT((Parfaites!$B501=[17]Sem!$C$2:$C$181)*([17]Sem!$E$2:$G$181=300)),"")</f>
        <v/>
      </c>
      <c r="U501" t="str">
        <f>IFERROR(SUMPRODUCT((Parfaites!$B501=[18]Sem!$C$2:$C$181)*([18]Sem!$E$2:$G$181=300)),"")</f>
        <v/>
      </c>
      <c r="V501" t="str">
        <f>IFERROR(SUMPRODUCT((Parfaites!$B501=[19]Sem!$C$2:$C$181)*([19]Sem!$E$2:$G$181=300)),"")</f>
        <v/>
      </c>
      <c r="W501" t="str">
        <f>IFERROR(SUMPRODUCT((Parfaites!$B501=[20]Sem!$C$2:$C$181)*([20]Sem!$E$2:$G$181=300)),"")</f>
        <v/>
      </c>
      <c r="X501" t="str">
        <f>IFERROR(SUMPRODUCT((Parfaites!$B501=[21]Sem!$C$2:$C$181)*([21]Sem!$E$2:$G$181=300)),"")</f>
        <v/>
      </c>
      <c r="Y501" t="str">
        <f>IFERROR(SUMPRODUCT((Parfaites!$B501=[22]Sem!$C$2:$C$181)*([22]Sem!$E$2:$G$181=300)),"")</f>
        <v/>
      </c>
      <c r="Z501" t="str">
        <f>IFERROR(SUMPRODUCT((Parfaites!$B501=[23]Sem!$C$2:$C$181)*([23]Sem!$E$2:$G$181=300)),"")</f>
        <v/>
      </c>
      <c r="AA501">
        <f>IFERROR(SUMPRODUCT((Parfaites!$B501=Sem.015!$C$2:$C$181)*(Sem.015!$E$2:$G$181=300)),"")</f>
        <v>0</v>
      </c>
      <c r="AB501" t="str">
        <f>IFERROR(SUMPRODUCT((Parfaites!$B501=[24]Sem!$C$2:$C$181)*([24]Sem!$E$2:$G$181=300)),"")</f>
        <v/>
      </c>
      <c r="AC501" t="str">
        <f>IFERROR(SUMPRODUCT((Parfaites!$B501=[25]Sem!$C$2:$C$181)*([25]Sem!$E$2:$G$181=300)),"")</f>
        <v/>
      </c>
      <c r="AD501" t="str">
        <f>IFERROR(SUMPRODUCT((Parfaites!$B501=[26]Sem!$C$2:$C$181)*([26]Sem!$E$2:$G$181=300)),"")</f>
        <v/>
      </c>
      <c r="AE501" t="str">
        <f>IFERROR(SUMPRODUCT((Parfaites!$B501=[27]Sem!$C$2:$C$181)*([27]Sem!$E$2:$G$181=300)),"")</f>
        <v/>
      </c>
      <c r="AF501" t="str">
        <f>IFERROR(SUMPRODUCT((Parfaites!$B501=[28]Sem!$C$2:$C$181)*([28]Sem!$E$2:$G$181=300)),"")</f>
        <v/>
      </c>
      <c r="AG501" t="str">
        <f>IFERROR(SUMPRODUCT((Parfaites!$B501=[29]Sem!$C$2:$C$181)*([29]Sem!$E$2:$G$181=300)),"")</f>
        <v/>
      </c>
      <c r="AH501" t="str">
        <f>IFERROR(SUMPRODUCT((Parfaites!$B501=[16]Sem!$C$2:$C$181)*([16]Sem!$E$2:$G$181=300)),"")</f>
        <v/>
      </c>
      <c r="AI501" t="str">
        <f>IFERROR(SUMPRODUCT((Parfaites!$B501=[15]Sem!$C$2:$C$181)*([15]Sem!$E$2:$G$181=300)),"")</f>
        <v/>
      </c>
      <c r="AJ501" t="str">
        <f>IFERROR(SUMPRODUCT((Parfaites!$B501=[14]Sem!$C$2:$C$181)*([14]Sem!$E$2:$G$181=300)),"")</f>
        <v/>
      </c>
      <c r="AK501" t="str">
        <f>IFERROR(SUMPRODUCT((Parfaites!$B501=[13]Sem!$C$2:$C$181)*([13]Sem!$E$2:$G$181=300)),"")</f>
        <v/>
      </c>
      <c r="AL501" t="str">
        <f>IFERROR(SUMPRODUCT((Parfaites!$B501=[12]Sem!$C$2:$C$181)*([12]Sem!$E$2:$G$181=300)),"")</f>
        <v/>
      </c>
      <c r="AM501" t="str">
        <f>IFERROR(SUMPRODUCT((Parfaites!$B501=[11]Sem!$C$2:$C$181)*([11]Sem!$E$2:$G$181=300)),"")</f>
        <v/>
      </c>
      <c r="AN501" t="str">
        <f>IFERROR(SUMPRODUCT((Parfaites!$B501=[10]Sem!$C$2:$C$181)*([10]Sem!$E$2:$G$181=300)),"")</f>
        <v/>
      </c>
      <c r="AO501" t="str">
        <f>IFERROR(SUMPRODUCT((Parfaites!$B501=[9]Sem!$C$2:$C$181)*([9]Sem!$E$2:$G$181=300)),"")</f>
        <v/>
      </c>
      <c r="AP501">
        <f>IFERROR(SUMPRODUCT((Parfaites!$B501=Sem.030!$C$2:$C$181)*(Sem.030!$E$2:$G$181=300)),"")</f>
        <v>0</v>
      </c>
      <c r="AQ501" t="str">
        <f>IFERROR(SUMPRODUCT((Parfaites!$B501=[8]Sem!$C$2:$C$181)*([8]Sem!$E$2:$G$181=300)),"")</f>
        <v/>
      </c>
      <c r="AR501" t="str">
        <f>IFERROR(SUMPRODUCT((Parfaites!$B501=[7]Sem!$C$2:$C$181)*([7]Sem!$E$2:$G$181=300)),"")</f>
        <v/>
      </c>
      <c r="AS501" t="str">
        <f>IFERROR(SUMPRODUCT((Parfaites!$B501=[6]Sem!$C$2:$C$181)*([6]Sem!$E$2:$G$181=300)),"")</f>
        <v/>
      </c>
      <c r="AT501">
        <f>IFERROR(SUMPRODUCT((Parfaites!$B501=Sem.034!$C$2:$C$181)*(Sem.034!$E$2:$G$181=300)),"")</f>
        <v>0</v>
      </c>
    </row>
    <row r="502" spans="1:46" x14ac:dyDescent="0.25">
      <c r="A502" s="73">
        <v>1499</v>
      </c>
      <c r="B502" s="135">
        <f>'Informations personnelles'!C502</f>
        <v>0</v>
      </c>
      <c r="C502" s="147">
        <f>SUMPRODUCT((Parfaites!B502='Abat-Neuf'!C$2:C$181)*('Abat-Neuf'!E$2:G$181=300))</f>
        <v>0</v>
      </c>
      <c r="D502" s="127">
        <f t="shared" si="7"/>
        <v>0</v>
      </c>
      <c r="E502" s="126">
        <f>IFERROR(C502*Données!$X$25+D502*Données!$X$23,"")</f>
        <v>0</v>
      </c>
      <c r="M502">
        <f>IFERROR(SUMPRODUCT((Parfaites!$B502=Sem.01!$C$2:$C$181)*(Sem.01!$E$2:$G$181=300)),"")</f>
        <v>0</v>
      </c>
      <c r="N502" t="str">
        <f>IFERROR(SUMPRODUCT((Parfaites!$B502=[1]Sem!$C$2:$C$181)*([1]Sem!$E$2:$G$181=300)),"")</f>
        <v/>
      </c>
      <c r="O502">
        <f>IFERROR(SUMPRODUCT((Parfaites!$B502=Sem.03!$C$2:$C$181)*(Sem.03!$E$2:$G$181=300)),"")</f>
        <v>0</v>
      </c>
      <c r="P502" t="str">
        <f>IFERROR(SUMPRODUCT((Parfaites!$B502=[2]Sem!$C$2:$C$181)*([2]Sem!$E$2:$G$181=300)),"")</f>
        <v/>
      </c>
      <c r="Q502" t="str">
        <f>IFERROR(SUMPRODUCT((Parfaites!$B502=[3]Sem!$C$2:$C$181)*([3]Sem!$E$2:$G$181=300)),"")</f>
        <v/>
      </c>
      <c r="R502" t="str">
        <f>IFERROR(SUMPRODUCT((Parfaites!$B502=[4]Sem!$C$2:$C$181)*([4]Sem!$E$2:$G$181=300)),"")</f>
        <v/>
      </c>
      <c r="S502" t="str">
        <f>IFERROR(SUMPRODUCT((Parfaites!$B502=[5]Sem!$C$2:$C$181)*([5]Sem!$E$2:$G$181=300)),"")</f>
        <v/>
      </c>
      <c r="T502" t="str">
        <f>IFERROR(SUMPRODUCT((Parfaites!$B502=[17]Sem!$C$2:$C$181)*([17]Sem!$E$2:$G$181=300)),"")</f>
        <v/>
      </c>
      <c r="U502" t="str">
        <f>IFERROR(SUMPRODUCT((Parfaites!$B502=[18]Sem!$C$2:$C$181)*([18]Sem!$E$2:$G$181=300)),"")</f>
        <v/>
      </c>
      <c r="V502" t="str">
        <f>IFERROR(SUMPRODUCT((Parfaites!$B502=[19]Sem!$C$2:$C$181)*([19]Sem!$E$2:$G$181=300)),"")</f>
        <v/>
      </c>
      <c r="W502" t="str">
        <f>IFERROR(SUMPRODUCT((Parfaites!$B502=[20]Sem!$C$2:$C$181)*([20]Sem!$E$2:$G$181=300)),"")</f>
        <v/>
      </c>
      <c r="X502" t="str">
        <f>IFERROR(SUMPRODUCT((Parfaites!$B502=[21]Sem!$C$2:$C$181)*([21]Sem!$E$2:$G$181=300)),"")</f>
        <v/>
      </c>
      <c r="Y502" t="str">
        <f>IFERROR(SUMPRODUCT((Parfaites!$B502=[22]Sem!$C$2:$C$181)*([22]Sem!$E$2:$G$181=300)),"")</f>
        <v/>
      </c>
      <c r="Z502" t="str">
        <f>IFERROR(SUMPRODUCT((Parfaites!$B502=[23]Sem!$C$2:$C$181)*([23]Sem!$E$2:$G$181=300)),"")</f>
        <v/>
      </c>
      <c r="AA502">
        <f>IFERROR(SUMPRODUCT((Parfaites!$B502=Sem.015!$C$2:$C$181)*(Sem.015!$E$2:$G$181=300)),"")</f>
        <v>0</v>
      </c>
      <c r="AB502" t="str">
        <f>IFERROR(SUMPRODUCT((Parfaites!$B502=[24]Sem!$C$2:$C$181)*([24]Sem!$E$2:$G$181=300)),"")</f>
        <v/>
      </c>
      <c r="AC502" t="str">
        <f>IFERROR(SUMPRODUCT((Parfaites!$B502=[25]Sem!$C$2:$C$181)*([25]Sem!$E$2:$G$181=300)),"")</f>
        <v/>
      </c>
      <c r="AD502" t="str">
        <f>IFERROR(SUMPRODUCT((Parfaites!$B502=[26]Sem!$C$2:$C$181)*([26]Sem!$E$2:$G$181=300)),"")</f>
        <v/>
      </c>
      <c r="AE502" t="str">
        <f>IFERROR(SUMPRODUCT((Parfaites!$B502=[27]Sem!$C$2:$C$181)*([27]Sem!$E$2:$G$181=300)),"")</f>
        <v/>
      </c>
      <c r="AF502" t="str">
        <f>IFERROR(SUMPRODUCT((Parfaites!$B502=[28]Sem!$C$2:$C$181)*([28]Sem!$E$2:$G$181=300)),"")</f>
        <v/>
      </c>
      <c r="AG502" t="str">
        <f>IFERROR(SUMPRODUCT((Parfaites!$B502=[29]Sem!$C$2:$C$181)*([29]Sem!$E$2:$G$181=300)),"")</f>
        <v/>
      </c>
      <c r="AH502" t="str">
        <f>IFERROR(SUMPRODUCT((Parfaites!$B502=[16]Sem!$C$2:$C$181)*([16]Sem!$E$2:$G$181=300)),"")</f>
        <v/>
      </c>
      <c r="AI502" t="str">
        <f>IFERROR(SUMPRODUCT((Parfaites!$B502=[15]Sem!$C$2:$C$181)*([15]Sem!$E$2:$G$181=300)),"")</f>
        <v/>
      </c>
      <c r="AJ502" t="str">
        <f>IFERROR(SUMPRODUCT((Parfaites!$B502=[14]Sem!$C$2:$C$181)*([14]Sem!$E$2:$G$181=300)),"")</f>
        <v/>
      </c>
      <c r="AK502" t="str">
        <f>IFERROR(SUMPRODUCT((Parfaites!$B502=[13]Sem!$C$2:$C$181)*([13]Sem!$E$2:$G$181=300)),"")</f>
        <v/>
      </c>
      <c r="AL502" t="str">
        <f>IFERROR(SUMPRODUCT((Parfaites!$B502=[12]Sem!$C$2:$C$181)*([12]Sem!$E$2:$G$181=300)),"")</f>
        <v/>
      </c>
      <c r="AM502" t="str">
        <f>IFERROR(SUMPRODUCT((Parfaites!$B502=[11]Sem!$C$2:$C$181)*([11]Sem!$E$2:$G$181=300)),"")</f>
        <v/>
      </c>
      <c r="AN502" t="str">
        <f>IFERROR(SUMPRODUCT((Parfaites!$B502=[10]Sem!$C$2:$C$181)*([10]Sem!$E$2:$G$181=300)),"")</f>
        <v/>
      </c>
      <c r="AO502" t="str">
        <f>IFERROR(SUMPRODUCT((Parfaites!$B502=[9]Sem!$C$2:$C$181)*([9]Sem!$E$2:$G$181=300)),"")</f>
        <v/>
      </c>
      <c r="AP502">
        <f>IFERROR(SUMPRODUCT((Parfaites!$B502=Sem.030!$C$2:$C$181)*(Sem.030!$E$2:$G$181=300)),"")</f>
        <v>0</v>
      </c>
      <c r="AQ502" t="str">
        <f>IFERROR(SUMPRODUCT((Parfaites!$B502=[8]Sem!$C$2:$C$181)*([8]Sem!$E$2:$G$181=300)),"")</f>
        <v/>
      </c>
      <c r="AR502" t="str">
        <f>IFERROR(SUMPRODUCT((Parfaites!$B502=[7]Sem!$C$2:$C$181)*([7]Sem!$E$2:$G$181=300)),"")</f>
        <v/>
      </c>
      <c r="AS502" t="str">
        <f>IFERROR(SUMPRODUCT((Parfaites!$B502=[6]Sem!$C$2:$C$181)*([6]Sem!$E$2:$G$181=300)),"")</f>
        <v/>
      </c>
      <c r="AT502">
        <f>IFERROR(SUMPRODUCT((Parfaites!$B502=Sem.034!$C$2:$C$181)*(Sem.034!$E$2:$G$181=300)),"")</f>
        <v>0</v>
      </c>
    </row>
    <row r="503" spans="1:46" x14ac:dyDescent="0.25">
      <c r="A503" s="73">
        <v>1500</v>
      </c>
      <c r="B503" s="135">
        <f>'Informations personnelles'!C503</f>
        <v>0</v>
      </c>
      <c r="C503" s="147">
        <f>SUMPRODUCT((Parfaites!B503='Abat-Neuf'!C$2:C$181)*('Abat-Neuf'!E$2:G$181=300))</f>
        <v>0</v>
      </c>
      <c r="D503" s="127">
        <f t="shared" si="7"/>
        <v>0</v>
      </c>
      <c r="E503" s="126">
        <f>IFERROR(C503*Données!$X$25+D503*Données!$X$23,"")</f>
        <v>0</v>
      </c>
      <c r="M503">
        <f>IFERROR(SUMPRODUCT((Parfaites!$B503=Sem.01!$C$2:$C$181)*(Sem.01!$E$2:$G$181=300)),"")</f>
        <v>0</v>
      </c>
      <c r="N503" t="str">
        <f>IFERROR(SUMPRODUCT((Parfaites!$B503=[1]Sem!$C$2:$C$181)*([1]Sem!$E$2:$G$181=300)),"")</f>
        <v/>
      </c>
      <c r="O503">
        <f>IFERROR(SUMPRODUCT((Parfaites!$B503=Sem.03!$C$2:$C$181)*(Sem.03!$E$2:$G$181=300)),"")</f>
        <v>0</v>
      </c>
      <c r="P503" t="str">
        <f>IFERROR(SUMPRODUCT((Parfaites!$B503=[2]Sem!$C$2:$C$181)*([2]Sem!$E$2:$G$181=300)),"")</f>
        <v/>
      </c>
      <c r="Q503" t="str">
        <f>IFERROR(SUMPRODUCT((Parfaites!$B503=[3]Sem!$C$2:$C$181)*([3]Sem!$E$2:$G$181=300)),"")</f>
        <v/>
      </c>
      <c r="R503" t="str">
        <f>IFERROR(SUMPRODUCT((Parfaites!$B503=[4]Sem!$C$2:$C$181)*([4]Sem!$E$2:$G$181=300)),"")</f>
        <v/>
      </c>
      <c r="S503" t="str">
        <f>IFERROR(SUMPRODUCT((Parfaites!$B503=[5]Sem!$C$2:$C$181)*([5]Sem!$E$2:$G$181=300)),"")</f>
        <v/>
      </c>
      <c r="T503" t="str">
        <f>IFERROR(SUMPRODUCT((Parfaites!$B503=[17]Sem!$C$2:$C$181)*([17]Sem!$E$2:$G$181=300)),"")</f>
        <v/>
      </c>
      <c r="U503" t="str">
        <f>IFERROR(SUMPRODUCT((Parfaites!$B503=[18]Sem!$C$2:$C$181)*([18]Sem!$E$2:$G$181=300)),"")</f>
        <v/>
      </c>
      <c r="V503" t="str">
        <f>IFERROR(SUMPRODUCT((Parfaites!$B503=[19]Sem!$C$2:$C$181)*([19]Sem!$E$2:$G$181=300)),"")</f>
        <v/>
      </c>
      <c r="W503" t="str">
        <f>IFERROR(SUMPRODUCT((Parfaites!$B503=[20]Sem!$C$2:$C$181)*([20]Sem!$E$2:$G$181=300)),"")</f>
        <v/>
      </c>
      <c r="X503" t="str">
        <f>IFERROR(SUMPRODUCT((Parfaites!$B503=[21]Sem!$C$2:$C$181)*([21]Sem!$E$2:$G$181=300)),"")</f>
        <v/>
      </c>
      <c r="Y503" t="str">
        <f>IFERROR(SUMPRODUCT((Parfaites!$B503=[22]Sem!$C$2:$C$181)*([22]Sem!$E$2:$G$181=300)),"")</f>
        <v/>
      </c>
      <c r="Z503" t="str">
        <f>IFERROR(SUMPRODUCT((Parfaites!$B503=[23]Sem!$C$2:$C$181)*([23]Sem!$E$2:$G$181=300)),"")</f>
        <v/>
      </c>
      <c r="AA503">
        <f>IFERROR(SUMPRODUCT((Parfaites!$B503=Sem.015!$C$2:$C$181)*(Sem.015!$E$2:$G$181=300)),"")</f>
        <v>0</v>
      </c>
      <c r="AB503" t="str">
        <f>IFERROR(SUMPRODUCT((Parfaites!$B503=[24]Sem!$C$2:$C$181)*([24]Sem!$E$2:$G$181=300)),"")</f>
        <v/>
      </c>
      <c r="AC503" t="str">
        <f>IFERROR(SUMPRODUCT((Parfaites!$B503=[25]Sem!$C$2:$C$181)*([25]Sem!$E$2:$G$181=300)),"")</f>
        <v/>
      </c>
      <c r="AD503" t="str">
        <f>IFERROR(SUMPRODUCT((Parfaites!$B503=[26]Sem!$C$2:$C$181)*([26]Sem!$E$2:$G$181=300)),"")</f>
        <v/>
      </c>
      <c r="AE503" t="str">
        <f>IFERROR(SUMPRODUCT((Parfaites!$B503=[27]Sem!$C$2:$C$181)*([27]Sem!$E$2:$G$181=300)),"")</f>
        <v/>
      </c>
      <c r="AF503" t="str">
        <f>IFERROR(SUMPRODUCT((Parfaites!$B503=[28]Sem!$C$2:$C$181)*([28]Sem!$E$2:$G$181=300)),"")</f>
        <v/>
      </c>
      <c r="AG503" t="str">
        <f>IFERROR(SUMPRODUCT((Parfaites!$B503=[29]Sem!$C$2:$C$181)*([29]Sem!$E$2:$G$181=300)),"")</f>
        <v/>
      </c>
      <c r="AH503" t="str">
        <f>IFERROR(SUMPRODUCT((Parfaites!$B503=[16]Sem!$C$2:$C$181)*([16]Sem!$E$2:$G$181=300)),"")</f>
        <v/>
      </c>
      <c r="AI503" t="str">
        <f>IFERROR(SUMPRODUCT((Parfaites!$B503=[15]Sem!$C$2:$C$181)*([15]Sem!$E$2:$G$181=300)),"")</f>
        <v/>
      </c>
      <c r="AJ503" t="str">
        <f>IFERROR(SUMPRODUCT((Parfaites!$B503=[14]Sem!$C$2:$C$181)*([14]Sem!$E$2:$G$181=300)),"")</f>
        <v/>
      </c>
      <c r="AK503" t="str">
        <f>IFERROR(SUMPRODUCT((Parfaites!$B503=[13]Sem!$C$2:$C$181)*([13]Sem!$E$2:$G$181=300)),"")</f>
        <v/>
      </c>
      <c r="AL503" t="str">
        <f>IFERROR(SUMPRODUCT((Parfaites!$B503=[12]Sem!$C$2:$C$181)*([12]Sem!$E$2:$G$181=300)),"")</f>
        <v/>
      </c>
      <c r="AM503" t="str">
        <f>IFERROR(SUMPRODUCT((Parfaites!$B503=[11]Sem!$C$2:$C$181)*([11]Sem!$E$2:$G$181=300)),"")</f>
        <v/>
      </c>
      <c r="AN503" t="str">
        <f>IFERROR(SUMPRODUCT((Parfaites!$B503=[10]Sem!$C$2:$C$181)*([10]Sem!$E$2:$G$181=300)),"")</f>
        <v/>
      </c>
      <c r="AO503" t="str">
        <f>IFERROR(SUMPRODUCT((Parfaites!$B503=[9]Sem!$C$2:$C$181)*([9]Sem!$E$2:$G$181=300)),"")</f>
        <v/>
      </c>
      <c r="AP503">
        <f>IFERROR(SUMPRODUCT((Parfaites!$B503=Sem.030!$C$2:$C$181)*(Sem.030!$E$2:$G$181=300)),"")</f>
        <v>0</v>
      </c>
      <c r="AQ503" t="str">
        <f>IFERROR(SUMPRODUCT((Parfaites!$B503=[8]Sem!$C$2:$C$181)*([8]Sem!$E$2:$G$181=300)),"")</f>
        <v/>
      </c>
      <c r="AR503" t="str">
        <f>IFERROR(SUMPRODUCT((Parfaites!$B503=[7]Sem!$C$2:$C$181)*([7]Sem!$E$2:$G$181=300)),"")</f>
        <v/>
      </c>
      <c r="AS503" t="str">
        <f>IFERROR(SUMPRODUCT((Parfaites!$B503=[6]Sem!$C$2:$C$181)*([6]Sem!$E$2:$G$181=300)),"")</f>
        <v/>
      </c>
      <c r="AT503">
        <f>IFERROR(SUMPRODUCT((Parfaites!$B503=Sem.034!$C$2:$C$181)*(Sem.034!$E$2:$G$181=300)),"")</f>
        <v>0</v>
      </c>
    </row>
    <row r="504" spans="1:46" x14ac:dyDescent="0.25">
      <c r="A504" s="73">
        <v>1501</v>
      </c>
      <c r="B504" s="135">
        <f>'Informations personnelles'!C504</f>
        <v>0</v>
      </c>
      <c r="C504" s="147">
        <f>SUMPRODUCT((Parfaites!B504='Abat-Neuf'!C$2:C$181)*('Abat-Neuf'!E$2:G$181=300))</f>
        <v>0</v>
      </c>
      <c r="D504" s="127">
        <f t="shared" si="7"/>
        <v>0</v>
      </c>
      <c r="E504" s="126">
        <f>IFERROR(C504*Données!$X$25+D504*Données!$X$23,"")</f>
        <v>0</v>
      </c>
      <c r="M504">
        <f>IFERROR(SUMPRODUCT((Parfaites!$B504=Sem.01!$C$2:$C$181)*(Sem.01!$E$2:$G$181=300)),"")</f>
        <v>0</v>
      </c>
      <c r="N504" t="str">
        <f>IFERROR(SUMPRODUCT((Parfaites!$B504=[1]Sem!$C$2:$C$181)*([1]Sem!$E$2:$G$181=300)),"")</f>
        <v/>
      </c>
      <c r="O504">
        <f>IFERROR(SUMPRODUCT((Parfaites!$B504=Sem.03!$C$2:$C$181)*(Sem.03!$E$2:$G$181=300)),"")</f>
        <v>0</v>
      </c>
      <c r="P504" t="str">
        <f>IFERROR(SUMPRODUCT((Parfaites!$B504=[2]Sem!$C$2:$C$181)*([2]Sem!$E$2:$G$181=300)),"")</f>
        <v/>
      </c>
      <c r="Q504" t="str">
        <f>IFERROR(SUMPRODUCT((Parfaites!$B504=[3]Sem!$C$2:$C$181)*([3]Sem!$E$2:$G$181=300)),"")</f>
        <v/>
      </c>
      <c r="R504" t="str">
        <f>IFERROR(SUMPRODUCT((Parfaites!$B504=[4]Sem!$C$2:$C$181)*([4]Sem!$E$2:$G$181=300)),"")</f>
        <v/>
      </c>
      <c r="S504" t="str">
        <f>IFERROR(SUMPRODUCT((Parfaites!$B504=[5]Sem!$C$2:$C$181)*([5]Sem!$E$2:$G$181=300)),"")</f>
        <v/>
      </c>
      <c r="T504" t="str">
        <f>IFERROR(SUMPRODUCT((Parfaites!$B504=[17]Sem!$C$2:$C$181)*([17]Sem!$E$2:$G$181=300)),"")</f>
        <v/>
      </c>
      <c r="U504" t="str">
        <f>IFERROR(SUMPRODUCT((Parfaites!$B504=[18]Sem!$C$2:$C$181)*([18]Sem!$E$2:$G$181=300)),"")</f>
        <v/>
      </c>
      <c r="V504" t="str">
        <f>IFERROR(SUMPRODUCT((Parfaites!$B504=[19]Sem!$C$2:$C$181)*([19]Sem!$E$2:$G$181=300)),"")</f>
        <v/>
      </c>
      <c r="W504" t="str">
        <f>IFERROR(SUMPRODUCT((Parfaites!$B504=[20]Sem!$C$2:$C$181)*([20]Sem!$E$2:$G$181=300)),"")</f>
        <v/>
      </c>
      <c r="X504" t="str">
        <f>IFERROR(SUMPRODUCT((Parfaites!$B504=[21]Sem!$C$2:$C$181)*([21]Sem!$E$2:$G$181=300)),"")</f>
        <v/>
      </c>
      <c r="Y504" t="str">
        <f>IFERROR(SUMPRODUCT((Parfaites!$B504=[22]Sem!$C$2:$C$181)*([22]Sem!$E$2:$G$181=300)),"")</f>
        <v/>
      </c>
      <c r="Z504" t="str">
        <f>IFERROR(SUMPRODUCT((Parfaites!$B504=[23]Sem!$C$2:$C$181)*([23]Sem!$E$2:$G$181=300)),"")</f>
        <v/>
      </c>
      <c r="AA504">
        <f>IFERROR(SUMPRODUCT((Parfaites!$B504=Sem.015!$C$2:$C$181)*(Sem.015!$E$2:$G$181=300)),"")</f>
        <v>0</v>
      </c>
      <c r="AB504" t="str">
        <f>IFERROR(SUMPRODUCT((Parfaites!$B504=[24]Sem!$C$2:$C$181)*([24]Sem!$E$2:$G$181=300)),"")</f>
        <v/>
      </c>
      <c r="AC504" t="str">
        <f>IFERROR(SUMPRODUCT((Parfaites!$B504=[25]Sem!$C$2:$C$181)*([25]Sem!$E$2:$G$181=300)),"")</f>
        <v/>
      </c>
      <c r="AD504" t="str">
        <f>IFERROR(SUMPRODUCT((Parfaites!$B504=[26]Sem!$C$2:$C$181)*([26]Sem!$E$2:$G$181=300)),"")</f>
        <v/>
      </c>
      <c r="AE504" t="str">
        <f>IFERROR(SUMPRODUCT((Parfaites!$B504=[27]Sem!$C$2:$C$181)*([27]Sem!$E$2:$G$181=300)),"")</f>
        <v/>
      </c>
      <c r="AF504" t="str">
        <f>IFERROR(SUMPRODUCT((Parfaites!$B504=[28]Sem!$C$2:$C$181)*([28]Sem!$E$2:$G$181=300)),"")</f>
        <v/>
      </c>
      <c r="AG504" t="str">
        <f>IFERROR(SUMPRODUCT((Parfaites!$B504=[29]Sem!$C$2:$C$181)*([29]Sem!$E$2:$G$181=300)),"")</f>
        <v/>
      </c>
      <c r="AH504" t="str">
        <f>IFERROR(SUMPRODUCT((Parfaites!$B504=[16]Sem!$C$2:$C$181)*([16]Sem!$E$2:$G$181=300)),"")</f>
        <v/>
      </c>
      <c r="AI504" t="str">
        <f>IFERROR(SUMPRODUCT((Parfaites!$B504=[15]Sem!$C$2:$C$181)*([15]Sem!$E$2:$G$181=300)),"")</f>
        <v/>
      </c>
      <c r="AJ504" t="str">
        <f>IFERROR(SUMPRODUCT((Parfaites!$B504=[14]Sem!$C$2:$C$181)*([14]Sem!$E$2:$G$181=300)),"")</f>
        <v/>
      </c>
      <c r="AK504" t="str">
        <f>IFERROR(SUMPRODUCT((Parfaites!$B504=[13]Sem!$C$2:$C$181)*([13]Sem!$E$2:$G$181=300)),"")</f>
        <v/>
      </c>
      <c r="AL504" t="str">
        <f>IFERROR(SUMPRODUCT((Parfaites!$B504=[12]Sem!$C$2:$C$181)*([12]Sem!$E$2:$G$181=300)),"")</f>
        <v/>
      </c>
      <c r="AM504" t="str">
        <f>IFERROR(SUMPRODUCT((Parfaites!$B504=[11]Sem!$C$2:$C$181)*([11]Sem!$E$2:$G$181=300)),"")</f>
        <v/>
      </c>
      <c r="AN504" t="str">
        <f>IFERROR(SUMPRODUCT((Parfaites!$B504=[10]Sem!$C$2:$C$181)*([10]Sem!$E$2:$G$181=300)),"")</f>
        <v/>
      </c>
      <c r="AO504" t="str">
        <f>IFERROR(SUMPRODUCT((Parfaites!$B504=[9]Sem!$C$2:$C$181)*([9]Sem!$E$2:$G$181=300)),"")</f>
        <v/>
      </c>
      <c r="AP504">
        <f>IFERROR(SUMPRODUCT((Parfaites!$B504=Sem.030!$C$2:$C$181)*(Sem.030!$E$2:$G$181=300)),"")</f>
        <v>0</v>
      </c>
      <c r="AQ504" t="str">
        <f>IFERROR(SUMPRODUCT((Parfaites!$B504=[8]Sem!$C$2:$C$181)*([8]Sem!$E$2:$G$181=300)),"")</f>
        <v/>
      </c>
      <c r="AR504" t="str">
        <f>IFERROR(SUMPRODUCT((Parfaites!$B504=[7]Sem!$C$2:$C$181)*([7]Sem!$E$2:$G$181=300)),"")</f>
        <v/>
      </c>
      <c r="AS504" t="str">
        <f>IFERROR(SUMPRODUCT((Parfaites!$B504=[6]Sem!$C$2:$C$181)*([6]Sem!$E$2:$G$181=300)),"")</f>
        <v/>
      </c>
      <c r="AT504">
        <f>IFERROR(SUMPRODUCT((Parfaites!$B504=Sem.034!$C$2:$C$181)*(Sem.034!$E$2:$G$181=300)),"")</f>
        <v>0</v>
      </c>
    </row>
    <row r="505" spans="1:46" x14ac:dyDescent="0.25">
      <c r="A505" s="73">
        <v>1502</v>
      </c>
      <c r="B505" s="135">
        <f>'Informations personnelles'!C505</f>
        <v>0</v>
      </c>
      <c r="C505" s="147">
        <f>SUMPRODUCT((Parfaites!B505='Abat-Neuf'!C$2:C$181)*('Abat-Neuf'!E$2:G$181=300))</f>
        <v>0</v>
      </c>
      <c r="D505" s="127">
        <f t="shared" si="7"/>
        <v>0</v>
      </c>
      <c r="E505" s="126">
        <f>IFERROR(C505*Données!$X$25+D505*Données!$X$23,"")</f>
        <v>0</v>
      </c>
      <c r="M505">
        <f>IFERROR(SUMPRODUCT((Parfaites!$B505=Sem.01!$C$2:$C$181)*(Sem.01!$E$2:$G$181=300)),"")</f>
        <v>0</v>
      </c>
      <c r="N505" t="str">
        <f>IFERROR(SUMPRODUCT((Parfaites!$B505=[1]Sem!$C$2:$C$181)*([1]Sem!$E$2:$G$181=300)),"")</f>
        <v/>
      </c>
      <c r="O505">
        <f>IFERROR(SUMPRODUCT((Parfaites!$B505=Sem.03!$C$2:$C$181)*(Sem.03!$E$2:$G$181=300)),"")</f>
        <v>0</v>
      </c>
      <c r="P505" t="str">
        <f>IFERROR(SUMPRODUCT((Parfaites!$B505=[2]Sem!$C$2:$C$181)*([2]Sem!$E$2:$G$181=300)),"")</f>
        <v/>
      </c>
      <c r="Q505" t="str">
        <f>IFERROR(SUMPRODUCT((Parfaites!$B505=[3]Sem!$C$2:$C$181)*([3]Sem!$E$2:$G$181=300)),"")</f>
        <v/>
      </c>
      <c r="R505" t="str">
        <f>IFERROR(SUMPRODUCT((Parfaites!$B505=[4]Sem!$C$2:$C$181)*([4]Sem!$E$2:$G$181=300)),"")</f>
        <v/>
      </c>
      <c r="S505" t="str">
        <f>IFERROR(SUMPRODUCT((Parfaites!$B505=[5]Sem!$C$2:$C$181)*([5]Sem!$E$2:$G$181=300)),"")</f>
        <v/>
      </c>
      <c r="T505" t="str">
        <f>IFERROR(SUMPRODUCT((Parfaites!$B505=[17]Sem!$C$2:$C$181)*([17]Sem!$E$2:$G$181=300)),"")</f>
        <v/>
      </c>
      <c r="U505" t="str">
        <f>IFERROR(SUMPRODUCT((Parfaites!$B505=[18]Sem!$C$2:$C$181)*([18]Sem!$E$2:$G$181=300)),"")</f>
        <v/>
      </c>
      <c r="V505" t="str">
        <f>IFERROR(SUMPRODUCT((Parfaites!$B505=[19]Sem!$C$2:$C$181)*([19]Sem!$E$2:$G$181=300)),"")</f>
        <v/>
      </c>
      <c r="W505" t="str">
        <f>IFERROR(SUMPRODUCT((Parfaites!$B505=[20]Sem!$C$2:$C$181)*([20]Sem!$E$2:$G$181=300)),"")</f>
        <v/>
      </c>
      <c r="X505" t="str">
        <f>IFERROR(SUMPRODUCT((Parfaites!$B505=[21]Sem!$C$2:$C$181)*([21]Sem!$E$2:$G$181=300)),"")</f>
        <v/>
      </c>
      <c r="Y505" t="str">
        <f>IFERROR(SUMPRODUCT((Parfaites!$B505=[22]Sem!$C$2:$C$181)*([22]Sem!$E$2:$G$181=300)),"")</f>
        <v/>
      </c>
      <c r="Z505" t="str">
        <f>IFERROR(SUMPRODUCT((Parfaites!$B505=[23]Sem!$C$2:$C$181)*([23]Sem!$E$2:$G$181=300)),"")</f>
        <v/>
      </c>
      <c r="AA505">
        <f>IFERROR(SUMPRODUCT((Parfaites!$B505=Sem.015!$C$2:$C$181)*(Sem.015!$E$2:$G$181=300)),"")</f>
        <v>0</v>
      </c>
      <c r="AB505" t="str">
        <f>IFERROR(SUMPRODUCT((Parfaites!$B505=[24]Sem!$C$2:$C$181)*([24]Sem!$E$2:$G$181=300)),"")</f>
        <v/>
      </c>
      <c r="AC505" t="str">
        <f>IFERROR(SUMPRODUCT((Parfaites!$B505=[25]Sem!$C$2:$C$181)*([25]Sem!$E$2:$G$181=300)),"")</f>
        <v/>
      </c>
      <c r="AD505" t="str">
        <f>IFERROR(SUMPRODUCT((Parfaites!$B505=[26]Sem!$C$2:$C$181)*([26]Sem!$E$2:$G$181=300)),"")</f>
        <v/>
      </c>
      <c r="AE505" t="str">
        <f>IFERROR(SUMPRODUCT((Parfaites!$B505=[27]Sem!$C$2:$C$181)*([27]Sem!$E$2:$G$181=300)),"")</f>
        <v/>
      </c>
      <c r="AF505" t="str">
        <f>IFERROR(SUMPRODUCT((Parfaites!$B505=[28]Sem!$C$2:$C$181)*([28]Sem!$E$2:$G$181=300)),"")</f>
        <v/>
      </c>
      <c r="AG505" t="str">
        <f>IFERROR(SUMPRODUCT((Parfaites!$B505=[29]Sem!$C$2:$C$181)*([29]Sem!$E$2:$G$181=300)),"")</f>
        <v/>
      </c>
      <c r="AH505" t="str">
        <f>IFERROR(SUMPRODUCT((Parfaites!$B505=[16]Sem!$C$2:$C$181)*([16]Sem!$E$2:$G$181=300)),"")</f>
        <v/>
      </c>
      <c r="AI505" t="str">
        <f>IFERROR(SUMPRODUCT((Parfaites!$B505=[15]Sem!$C$2:$C$181)*([15]Sem!$E$2:$G$181=300)),"")</f>
        <v/>
      </c>
      <c r="AJ505" t="str">
        <f>IFERROR(SUMPRODUCT((Parfaites!$B505=[14]Sem!$C$2:$C$181)*([14]Sem!$E$2:$G$181=300)),"")</f>
        <v/>
      </c>
      <c r="AK505" t="str">
        <f>IFERROR(SUMPRODUCT((Parfaites!$B505=[13]Sem!$C$2:$C$181)*([13]Sem!$E$2:$G$181=300)),"")</f>
        <v/>
      </c>
      <c r="AL505" t="str">
        <f>IFERROR(SUMPRODUCT((Parfaites!$B505=[12]Sem!$C$2:$C$181)*([12]Sem!$E$2:$G$181=300)),"")</f>
        <v/>
      </c>
      <c r="AM505" t="str">
        <f>IFERROR(SUMPRODUCT((Parfaites!$B505=[11]Sem!$C$2:$C$181)*([11]Sem!$E$2:$G$181=300)),"")</f>
        <v/>
      </c>
      <c r="AN505" t="str">
        <f>IFERROR(SUMPRODUCT((Parfaites!$B505=[10]Sem!$C$2:$C$181)*([10]Sem!$E$2:$G$181=300)),"")</f>
        <v/>
      </c>
      <c r="AO505" t="str">
        <f>IFERROR(SUMPRODUCT((Parfaites!$B505=[9]Sem!$C$2:$C$181)*([9]Sem!$E$2:$G$181=300)),"")</f>
        <v/>
      </c>
      <c r="AP505">
        <f>IFERROR(SUMPRODUCT((Parfaites!$B505=Sem.030!$C$2:$C$181)*(Sem.030!$E$2:$G$181=300)),"")</f>
        <v>0</v>
      </c>
      <c r="AQ505" t="str">
        <f>IFERROR(SUMPRODUCT((Parfaites!$B505=[8]Sem!$C$2:$C$181)*([8]Sem!$E$2:$G$181=300)),"")</f>
        <v/>
      </c>
      <c r="AR505" t="str">
        <f>IFERROR(SUMPRODUCT((Parfaites!$B505=[7]Sem!$C$2:$C$181)*([7]Sem!$E$2:$G$181=300)),"")</f>
        <v/>
      </c>
      <c r="AS505" t="str">
        <f>IFERROR(SUMPRODUCT((Parfaites!$B505=[6]Sem!$C$2:$C$181)*([6]Sem!$E$2:$G$181=300)),"")</f>
        <v/>
      </c>
      <c r="AT505">
        <f>IFERROR(SUMPRODUCT((Parfaites!$B505=Sem.034!$C$2:$C$181)*(Sem.034!$E$2:$G$181=300)),"")</f>
        <v>0</v>
      </c>
    </row>
    <row r="506" spans="1:46" x14ac:dyDescent="0.25">
      <c r="A506" s="73">
        <v>1503</v>
      </c>
      <c r="B506" s="135">
        <f>'Informations personnelles'!C506</f>
        <v>0</v>
      </c>
      <c r="C506" s="147">
        <f>SUMPRODUCT((Parfaites!B506='Abat-Neuf'!C$2:C$181)*('Abat-Neuf'!E$2:G$181=300))</f>
        <v>0</v>
      </c>
      <c r="D506" s="127">
        <f t="shared" si="7"/>
        <v>0</v>
      </c>
      <c r="E506" s="126">
        <f>IFERROR(C506*Données!$X$25+D506*Données!$X$23,"")</f>
        <v>0</v>
      </c>
      <c r="M506">
        <f>IFERROR(SUMPRODUCT((Parfaites!$B506=Sem.01!$C$2:$C$181)*(Sem.01!$E$2:$G$181=300)),"")</f>
        <v>0</v>
      </c>
      <c r="N506" t="str">
        <f>IFERROR(SUMPRODUCT((Parfaites!$B506=[1]Sem!$C$2:$C$181)*([1]Sem!$E$2:$G$181=300)),"")</f>
        <v/>
      </c>
      <c r="O506">
        <f>IFERROR(SUMPRODUCT((Parfaites!$B506=Sem.03!$C$2:$C$181)*(Sem.03!$E$2:$G$181=300)),"")</f>
        <v>0</v>
      </c>
      <c r="P506" t="str">
        <f>IFERROR(SUMPRODUCT((Parfaites!$B506=[2]Sem!$C$2:$C$181)*([2]Sem!$E$2:$G$181=300)),"")</f>
        <v/>
      </c>
      <c r="Q506" t="str">
        <f>IFERROR(SUMPRODUCT((Parfaites!$B506=[3]Sem!$C$2:$C$181)*([3]Sem!$E$2:$G$181=300)),"")</f>
        <v/>
      </c>
      <c r="R506" t="str">
        <f>IFERROR(SUMPRODUCT((Parfaites!$B506=[4]Sem!$C$2:$C$181)*([4]Sem!$E$2:$G$181=300)),"")</f>
        <v/>
      </c>
      <c r="S506" t="str">
        <f>IFERROR(SUMPRODUCT((Parfaites!$B506=[5]Sem!$C$2:$C$181)*([5]Sem!$E$2:$G$181=300)),"")</f>
        <v/>
      </c>
      <c r="T506" t="str">
        <f>IFERROR(SUMPRODUCT((Parfaites!$B506=[17]Sem!$C$2:$C$181)*([17]Sem!$E$2:$G$181=300)),"")</f>
        <v/>
      </c>
      <c r="U506" t="str">
        <f>IFERROR(SUMPRODUCT((Parfaites!$B506=[18]Sem!$C$2:$C$181)*([18]Sem!$E$2:$G$181=300)),"")</f>
        <v/>
      </c>
      <c r="V506" t="str">
        <f>IFERROR(SUMPRODUCT((Parfaites!$B506=[19]Sem!$C$2:$C$181)*([19]Sem!$E$2:$G$181=300)),"")</f>
        <v/>
      </c>
      <c r="W506" t="str">
        <f>IFERROR(SUMPRODUCT((Parfaites!$B506=[20]Sem!$C$2:$C$181)*([20]Sem!$E$2:$G$181=300)),"")</f>
        <v/>
      </c>
      <c r="X506" t="str">
        <f>IFERROR(SUMPRODUCT((Parfaites!$B506=[21]Sem!$C$2:$C$181)*([21]Sem!$E$2:$G$181=300)),"")</f>
        <v/>
      </c>
      <c r="Y506" t="str">
        <f>IFERROR(SUMPRODUCT((Parfaites!$B506=[22]Sem!$C$2:$C$181)*([22]Sem!$E$2:$G$181=300)),"")</f>
        <v/>
      </c>
      <c r="Z506" t="str">
        <f>IFERROR(SUMPRODUCT((Parfaites!$B506=[23]Sem!$C$2:$C$181)*([23]Sem!$E$2:$G$181=300)),"")</f>
        <v/>
      </c>
      <c r="AA506">
        <f>IFERROR(SUMPRODUCT((Parfaites!$B506=Sem.015!$C$2:$C$181)*(Sem.015!$E$2:$G$181=300)),"")</f>
        <v>0</v>
      </c>
      <c r="AB506" t="str">
        <f>IFERROR(SUMPRODUCT((Parfaites!$B506=[24]Sem!$C$2:$C$181)*([24]Sem!$E$2:$G$181=300)),"")</f>
        <v/>
      </c>
      <c r="AC506" t="str">
        <f>IFERROR(SUMPRODUCT((Parfaites!$B506=[25]Sem!$C$2:$C$181)*([25]Sem!$E$2:$G$181=300)),"")</f>
        <v/>
      </c>
      <c r="AD506" t="str">
        <f>IFERROR(SUMPRODUCT((Parfaites!$B506=[26]Sem!$C$2:$C$181)*([26]Sem!$E$2:$G$181=300)),"")</f>
        <v/>
      </c>
      <c r="AE506" t="str">
        <f>IFERROR(SUMPRODUCT((Parfaites!$B506=[27]Sem!$C$2:$C$181)*([27]Sem!$E$2:$G$181=300)),"")</f>
        <v/>
      </c>
      <c r="AF506" t="str">
        <f>IFERROR(SUMPRODUCT((Parfaites!$B506=[28]Sem!$C$2:$C$181)*([28]Sem!$E$2:$G$181=300)),"")</f>
        <v/>
      </c>
      <c r="AG506" t="str">
        <f>IFERROR(SUMPRODUCT((Parfaites!$B506=[29]Sem!$C$2:$C$181)*([29]Sem!$E$2:$G$181=300)),"")</f>
        <v/>
      </c>
      <c r="AH506" t="str">
        <f>IFERROR(SUMPRODUCT((Parfaites!$B506=[16]Sem!$C$2:$C$181)*([16]Sem!$E$2:$G$181=300)),"")</f>
        <v/>
      </c>
      <c r="AI506" t="str">
        <f>IFERROR(SUMPRODUCT((Parfaites!$B506=[15]Sem!$C$2:$C$181)*([15]Sem!$E$2:$G$181=300)),"")</f>
        <v/>
      </c>
      <c r="AJ506" t="str">
        <f>IFERROR(SUMPRODUCT((Parfaites!$B506=[14]Sem!$C$2:$C$181)*([14]Sem!$E$2:$G$181=300)),"")</f>
        <v/>
      </c>
      <c r="AK506" t="str">
        <f>IFERROR(SUMPRODUCT((Parfaites!$B506=[13]Sem!$C$2:$C$181)*([13]Sem!$E$2:$G$181=300)),"")</f>
        <v/>
      </c>
      <c r="AL506" t="str">
        <f>IFERROR(SUMPRODUCT((Parfaites!$B506=[12]Sem!$C$2:$C$181)*([12]Sem!$E$2:$G$181=300)),"")</f>
        <v/>
      </c>
      <c r="AM506" t="str">
        <f>IFERROR(SUMPRODUCT((Parfaites!$B506=[11]Sem!$C$2:$C$181)*([11]Sem!$E$2:$G$181=300)),"")</f>
        <v/>
      </c>
      <c r="AN506" t="str">
        <f>IFERROR(SUMPRODUCT((Parfaites!$B506=[10]Sem!$C$2:$C$181)*([10]Sem!$E$2:$G$181=300)),"")</f>
        <v/>
      </c>
      <c r="AO506" t="str">
        <f>IFERROR(SUMPRODUCT((Parfaites!$B506=[9]Sem!$C$2:$C$181)*([9]Sem!$E$2:$G$181=300)),"")</f>
        <v/>
      </c>
      <c r="AP506">
        <f>IFERROR(SUMPRODUCT((Parfaites!$B506=Sem.030!$C$2:$C$181)*(Sem.030!$E$2:$G$181=300)),"")</f>
        <v>0</v>
      </c>
      <c r="AQ506" t="str">
        <f>IFERROR(SUMPRODUCT((Parfaites!$B506=[8]Sem!$C$2:$C$181)*([8]Sem!$E$2:$G$181=300)),"")</f>
        <v/>
      </c>
      <c r="AR506" t="str">
        <f>IFERROR(SUMPRODUCT((Parfaites!$B506=[7]Sem!$C$2:$C$181)*([7]Sem!$E$2:$G$181=300)),"")</f>
        <v/>
      </c>
      <c r="AS506" t="str">
        <f>IFERROR(SUMPRODUCT((Parfaites!$B506=[6]Sem!$C$2:$C$181)*([6]Sem!$E$2:$G$181=300)),"")</f>
        <v/>
      </c>
      <c r="AT506">
        <f>IFERROR(SUMPRODUCT((Parfaites!$B506=Sem.034!$C$2:$C$181)*(Sem.034!$E$2:$G$181=300)),"")</f>
        <v>0</v>
      </c>
    </row>
    <row r="507" spans="1:46" x14ac:dyDescent="0.25">
      <c r="A507" s="73">
        <v>1504</v>
      </c>
      <c r="B507" s="135">
        <f>'Informations personnelles'!C507</f>
        <v>0</v>
      </c>
      <c r="C507" s="147">
        <f>SUMPRODUCT((Parfaites!B507='Abat-Neuf'!C$2:C$181)*('Abat-Neuf'!E$2:G$181=300))</f>
        <v>0</v>
      </c>
      <c r="D507" s="127">
        <f t="shared" si="7"/>
        <v>0</v>
      </c>
      <c r="E507" s="126">
        <f>IFERROR(C507*Données!$X$25+D507*Données!$X$23,"")</f>
        <v>0</v>
      </c>
      <c r="M507">
        <f>IFERROR(SUMPRODUCT((Parfaites!$B507=Sem.01!$C$2:$C$181)*(Sem.01!$E$2:$G$181=300)),"")</f>
        <v>0</v>
      </c>
      <c r="N507" t="str">
        <f>IFERROR(SUMPRODUCT((Parfaites!$B507=[1]Sem!$C$2:$C$181)*([1]Sem!$E$2:$G$181=300)),"")</f>
        <v/>
      </c>
      <c r="O507">
        <f>IFERROR(SUMPRODUCT((Parfaites!$B507=Sem.03!$C$2:$C$181)*(Sem.03!$E$2:$G$181=300)),"")</f>
        <v>0</v>
      </c>
      <c r="P507" t="str">
        <f>IFERROR(SUMPRODUCT((Parfaites!$B507=[2]Sem!$C$2:$C$181)*([2]Sem!$E$2:$G$181=300)),"")</f>
        <v/>
      </c>
      <c r="Q507" t="str">
        <f>IFERROR(SUMPRODUCT((Parfaites!$B507=[3]Sem!$C$2:$C$181)*([3]Sem!$E$2:$G$181=300)),"")</f>
        <v/>
      </c>
      <c r="R507" t="str">
        <f>IFERROR(SUMPRODUCT((Parfaites!$B507=[4]Sem!$C$2:$C$181)*([4]Sem!$E$2:$G$181=300)),"")</f>
        <v/>
      </c>
      <c r="S507" t="str">
        <f>IFERROR(SUMPRODUCT((Parfaites!$B507=[5]Sem!$C$2:$C$181)*([5]Sem!$E$2:$G$181=300)),"")</f>
        <v/>
      </c>
      <c r="T507" t="str">
        <f>IFERROR(SUMPRODUCT((Parfaites!$B507=[17]Sem!$C$2:$C$181)*([17]Sem!$E$2:$G$181=300)),"")</f>
        <v/>
      </c>
      <c r="U507" t="str">
        <f>IFERROR(SUMPRODUCT((Parfaites!$B507=[18]Sem!$C$2:$C$181)*([18]Sem!$E$2:$G$181=300)),"")</f>
        <v/>
      </c>
      <c r="V507" t="str">
        <f>IFERROR(SUMPRODUCT((Parfaites!$B507=[19]Sem!$C$2:$C$181)*([19]Sem!$E$2:$G$181=300)),"")</f>
        <v/>
      </c>
      <c r="W507" t="str">
        <f>IFERROR(SUMPRODUCT((Parfaites!$B507=[20]Sem!$C$2:$C$181)*([20]Sem!$E$2:$G$181=300)),"")</f>
        <v/>
      </c>
      <c r="X507" t="str">
        <f>IFERROR(SUMPRODUCT((Parfaites!$B507=[21]Sem!$C$2:$C$181)*([21]Sem!$E$2:$G$181=300)),"")</f>
        <v/>
      </c>
      <c r="Y507" t="str">
        <f>IFERROR(SUMPRODUCT((Parfaites!$B507=[22]Sem!$C$2:$C$181)*([22]Sem!$E$2:$G$181=300)),"")</f>
        <v/>
      </c>
      <c r="Z507" t="str">
        <f>IFERROR(SUMPRODUCT((Parfaites!$B507=[23]Sem!$C$2:$C$181)*([23]Sem!$E$2:$G$181=300)),"")</f>
        <v/>
      </c>
      <c r="AA507">
        <f>IFERROR(SUMPRODUCT((Parfaites!$B507=Sem.015!$C$2:$C$181)*(Sem.015!$E$2:$G$181=300)),"")</f>
        <v>0</v>
      </c>
      <c r="AB507" t="str">
        <f>IFERROR(SUMPRODUCT((Parfaites!$B507=[24]Sem!$C$2:$C$181)*([24]Sem!$E$2:$G$181=300)),"")</f>
        <v/>
      </c>
      <c r="AC507" t="str">
        <f>IFERROR(SUMPRODUCT((Parfaites!$B507=[25]Sem!$C$2:$C$181)*([25]Sem!$E$2:$G$181=300)),"")</f>
        <v/>
      </c>
      <c r="AD507" t="str">
        <f>IFERROR(SUMPRODUCT((Parfaites!$B507=[26]Sem!$C$2:$C$181)*([26]Sem!$E$2:$G$181=300)),"")</f>
        <v/>
      </c>
      <c r="AE507" t="str">
        <f>IFERROR(SUMPRODUCT((Parfaites!$B507=[27]Sem!$C$2:$C$181)*([27]Sem!$E$2:$G$181=300)),"")</f>
        <v/>
      </c>
      <c r="AF507" t="str">
        <f>IFERROR(SUMPRODUCT((Parfaites!$B507=[28]Sem!$C$2:$C$181)*([28]Sem!$E$2:$G$181=300)),"")</f>
        <v/>
      </c>
      <c r="AG507" t="str">
        <f>IFERROR(SUMPRODUCT((Parfaites!$B507=[29]Sem!$C$2:$C$181)*([29]Sem!$E$2:$G$181=300)),"")</f>
        <v/>
      </c>
      <c r="AH507" t="str">
        <f>IFERROR(SUMPRODUCT((Parfaites!$B507=[16]Sem!$C$2:$C$181)*([16]Sem!$E$2:$G$181=300)),"")</f>
        <v/>
      </c>
      <c r="AI507" t="str">
        <f>IFERROR(SUMPRODUCT((Parfaites!$B507=[15]Sem!$C$2:$C$181)*([15]Sem!$E$2:$G$181=300)),"")</f>
        <v/>
      </c>
      <c r="AJ507" t="str">
        <f>IFERROR(SUMPRODUCT((Parfaites!$B507=[14]Sem!$C$2:$C$181)*([14]Sem!$E$2:$G$181=300)),"")</f>
        <v/>
      </c>
      <c r="AK507" t="str">
        <f>IFERROR(SUMPRODUCT((Parfaites!$B507=[13]Sem!$C$2:$C$181)*([13]Sem!$E$2:$G$181=300)),"")</f>
        <v/>
      </c>
      <c r="AL507" t="str">
        <f>IFERROR(SUMPRODUCT((Parfaites!$B507=[12]Sem!$C$2:$C$181)*([12]Sem!$E$2:$G$181=300)),"")</f>
        <v/>
      </c>
      <c r="AM507" t="str">
        <f>IFERROR(SUMPRODUCT((Parfaites!$B507=[11]Sem!$C$2:$C$181)*([11]Sem!$E$2:$G$181=300)),"")</f>
        <v/>
      </c>
      <c r="AN507" t="str">
        <f>IFERROR(SUMPRODUCT((Parfaites!$B507=[10]Sem!$C$2:$C$181)*([10]Sem!$E$2:$G$181=300)),"")</f>
        <v/>
      </c>
      <c r="AO507" t="str">
        <f>IFERROR(SUMPRODUCT((Parfaites!$B507=[9]Sem!$C$2:$C$181)*([9]Sem!$E$2:$G$181=300)),"")</f>
        <v/>
      </c>
      <c r="AP507">
        <f>IFERROR(SUMPRODUCT((Parfaites!$B507=Sem.030!$C$2:$C$181)*(Sem.030!$E$2:$G$181=300)),"")</f>
        <v>0</v>
      </c>
      <c r="AQ507" t="str">
        <f>IFERROR(SUMPRODUCT((Parfaites!$B507=[8]Sem!$C$2:$C$181)*([8]Sem!$E$2:$G$181=300)),"")</f>
        <v/>
      </c>
      <c r="AR507" t="str">
        <f>IFERROR(SUMPRODUCT((Parfaites!$B507=[7]Sem!$C$2:$C$181)*([7]Sem!$E$2:$G$181=300)),"")</f>
        <v/>
      </c>
      <c r="AS507" t="str">
        <f>IFERROR(SUMPRODUCT((Parfaites!$B507=[6]Sem!$C$2:$C$181)*([6]Sem!$E$2:$G$181=300)),"")</f>
        <v/>
      </c>
      <c r="AT507">
        <f>IFERROR(SUMPRODUCT((Parfaites!$B507=Sem.034!$C$2:$C$181)*(Sem.034!$E$2:$G$181=300)),"")</f>
        <v>0</v>
      </c>
    </row>
    <row r="508" spans="1:46" x14ac:dyDescent="0.25">
      <c r="A508" s="73">
        <v>1505</v>
      </c>
      <c r="B508" s="135">
        <f>'Informations personnelles'!C508</f>
        <v>0</v>
      </c>
      <c r="C508" s="147">
        <f>SUMPRODUCT((Parfaites!B508='Abat-Neuf'!C$2:C$181)*('Abat-Neuf'!E$2:G$181=300))</f>
        <v>0</v>
      </c>
      <c r="D508" s="127">
        <f t="shared" si="7"/>
        <v>0</v>
      </c>
      <c r="E508" s="126">
        <f>IFERROR(C508*Données!$X$25+D508*Données!$X$23,"")</f>
        <v>0</v>
      </c>
      <c r="M508">
        <f>IFERROR(SUMPRODUCT((Parfaites!$B508=Sem.01!$C$2:$C$181)*(Sem.01!$E$2:$G$181=300)),"")</f>
        <v>0</v>
      </c>
      <c r="N508" t="str">
        <f>IFERROR(SUMPRODUCT((Parfaites!$B508=[1]Sem!$C$2:$C$181)*([1]Sem!$E$2:$G$181=300)),"")</f>
        <v/>
      </c>
      <c r="O508">
        <f>IFERROR(SUMPRODUCT((Parfaites!$B508=Sem.03!$C$2:$C$181)*(Sem.03!$E$2:$G$181=300)),"")</f>
        <v>0</v>
      </c>
      <c r="P508" t="str">
        <f>IFERROR(SUMPRODUCT((Parfaites!$B508=[2]Sem!$C$2:$C$181)*([2]Sem!$E$2:$G$181=300)),"")</f>
        <v/>
      </c>
      <c r="Q508" t="str">
        <f>IFERROR(SUMPRODUCT((Parfaites!$B508=[3]Sem!$C$2:$C$181)*([3]Sem!$E$2:$G$181=300)),"")</f>
        <v/>
      </c>
      <c r="R508" t="str">
        <f>IFERROR(SUMPRODUCT((Parfaites!$B508=[4]Sem!$C$2:$C$181)*([4]Sem!$E$2:$G$181=300)),"")</f>
        <v/>
      </c>
      <c r="S508" t="str">
        <f>IFERROR(SUMPRODUCT((Parfaites!$B508=[5]Sem!$C$2:$C$181)*([5]Sem!$E$2:$G$181=300)),"")</f>
        <v/>
      </c>
      <c r="T508" t="str">
        <f>IFERROR(SUMPRODUCT((Parfaites!$B508=[17]Sem!$C$2:$C$181)*([17]Sem!$E$2:$G$181=300)),"")</f>
        <v/>
      </c>
      <c r="U508" t="str">
        <f>IFERROR(SUMPRODUCT((Parfaites!$B508=[18]Sem!$C$2:$C$181)*([18]Sem!$E$2:$G$181=300)),"")</f>
        <v/>
      </c>
      <c r="V508" t="str">
        <f>IFERROR(SUMPRODUCT((Parfaites!$B508=[19]Sem!$C$2:$C$181)*([19]Sem!$E$2:$G$181=300)),"")</f>
        <v/>
      </c>
      <c r="W508" t="str">
        <f>IFERROR(SUMPRODUCT((Parfaites!$B508=[20]Sem!$C$2:$C$181)*([20]Sem!$E$2:$G$181=300)),"")</f>
        <v/>
      </c>
      <c r="X508" t="str">
        <f>IFERROR(SUMPRODUCT((Parfaites!$B508=[21]Sem!$C$2:$C$181)*([21]Sem!$E$2:$G$181=300)),"")</f>
        <v/>
      </c>
      <c r="Y508" t="str">
        <f>IFERROR(SUMPRODUCT((Parfaites!$B508=[22]Sem!$C$2:$C$181)*([22]Sem!$E$2:$G$181=300)),"")</f>
        <v/>
      </c>
      <c r="Z508" t="str">
        <f>IFERROR(SUMPRODUCT((Parfaites!$B508=[23]Sem!$C$2:$C$181)*([23]Sem!$E$2:$G$181=300)),"")</f>
        <v/>
      </c>
      <c r="AA508">
        <f>IFERROR(SUMPRODUCT((Parfaites!$B508=Sem.015!$C$2:$C$181)*(Sem.015!$E$2:$G$181=300)),"")</f>
        <v>0</v>
      </c>
      <c r="AB508" t="str">
        <f>IFERROR(SUMPRODUCT((Parfaites!$B508=[24]Sem!$C$2:$C$181)*([24]Sem!$E$2:$G$181=300)),"")</f>
        <v/>
      </c>
      <c r="AC508" t="str">
        <f>IFERROR(SUMPRODUCT((Parfaites!$B508=[25]Sem!$C$2:$C$181)*([25]Sem!$E$2:$G$181=300)),"")</f>
        <v/>
      </c>
      <c r="AD508" t="str">
        <f>IFERROR(SUMPRODUCT((Parfaites!$B508=[26]Sem!$C$2:$C$181)*([26]Sem!$E$2:$G$181=300)),"")</f>
        <v/>
      </c>
      <c r="AE508" t="str">
        <f>IFERROR(SUMPRODUCT((Parfaites!$B508=[27]Sem!$C$2:$C$181)*([27]Sem!$E$2:$G$181=300)),"")</f>
        <v/>
      </c>
      <c r="AF508" t="str">
        <f>IFERROR(SUMPRODUCT((Parfaites!$B508=[28]Sem!$C$2:$C$181)*([28]Sem!$E$2:$G$181=300)),"")</f>
        <v/>
      </c>
      <c r="AG508" t="str">
        <f>IFERROR(SUMPRODUCT((Parfaites!$B508=[29]Sem!$C$2:$C$181)*([29]Sem!$E$2:$G$181=300)),"")</f>
        <v/>
      </c>
      <c r="AH508" t="str">
        <f>IFERROR(SUMPRODUCT((Parfaites!$B508=[16]Sem!$C$2:$C$181)*([16]Sem!$E$2:$G$181=300)),"")</f>
        <v/>
      </c>
      <c r="AI508" t="str">
        <f>IFERROR(SUMPRODUCT((Parfaites!$B508=[15]Sem!$C$2:$C$181)*([15]Sem!$E$2:$G$181=300)),"")</f>
        <v/>
      </c>
      <c r="AJ508" t="str">
        <f>IFERROR(SUMPRODUCT((Parfaites!$B508=[14]Sem!$C$2:$C$181)*([14]Sem!$E$2:$G$181=300)),"")</f>
        <v/>
      </c>
      <c r="AK508" t="str">
        <f>IFERROR(SUMPRODUCT((Parfaites!$B508=[13]Sem!$C$2:$C$181)*([13]Sem!$E$2:$G$181=300)),"")</f>
        <v/>
      </c>
      <c r="AL508" t="str">
        <f>IFERROR(SUMPRODUCT((Parfaites!$B508=[12]Sem!$C$2:$C$181)*([12]Sem!$E$2:$G$181=300)),"")</f>
        <v/>
      </c>
      <c r="AM508" t="str">
        <f>IFERROR(SUMPRODUCT((Parfaites!$B508=[11]Sem!$C$2:$C$181)*([11]Sem!$E$2:$G$181=300)),"")</f>
        <v/>
      </c>
      <c r="AN508" t="str">
        <f>IFERROR(SUMPRODUCT((Parfaites!$B508=[10]Sem!$C$2:$C$181)*([10]Sem!$E$2:$G$181=300)),"")</f>
        <v/>
      </c>
      <c r="AO508" t="str">
        <f>IFERROR(SUMPRODUCT((Parfaites!$B508=[9]Sem!$C$2:$C$181)*([9]Sem!$E$2:$G$181=300)),"")</f>
        <v/>
      </c>
      <c r="AP508">
        <f>IFERROR(SUMPRODUCT((Parfaites!$B508=Sem.030!$C$2:$C$181)*(Sem.030!$E$2:$G$181=300)),"")</f>
        <v>0</v>
      </c>
      <c r="AQ508" t="str">
        <f>IFERROR(SUMPRODUCT((Parfaites!$B508=[8]Sem!$C$2:$C$181)*([8]Sem!$E$2:$G$181=300)),"")</f>
        <v/>
      </c>
      <c r="AR508" t="str">
        <f>IFERROR(SUMPRODUCT((Parfaites!$B508=[7]Sem!$C$2:$C$181)*([7]Sem!$E$2:$G$181=300)),"")</f>
        <v/>
      </c>
      <c r="AS508" t="str">
        <f>IFERROR(SUMPRODUCT((Parfaites!$B508=[6]Sem!$C$2:$C$181)*([6]Sem!$E$2:$G$181=300)),"")</f>
        <v/>
      </c>
      <c r="AT508">
        <f>IFERROR(SUMPRODUCT((Parfaites!$B508=Sem.034!$C$2:$C$181)*(Sem.034!$E$2:$G$181=300)),"")</f>
        <v>0</v>
      </c>
    </row>
    <row r="509" spans="1:46" x14ac:dyDescent="0.25">
      <c r="A509" s="73">
        <v>1506</v>
      </c>
      <c r="B509" s="135">
        <f>'Informations personnelles'!C509</f>
        <v>0</v>
      </c>
      <c r="C509" s="147">
        <f>SUMPRODUCT((Parfaites!B509='Abat-Neuf'!C$2:C$181)*('Abat-Neuf'!E$2:G$181=300))</f>
        <v>0</v>
      </c>
      <c r="D509" s="127">
        <f t="shared" si="7"/>
        <v>0</v>
      </c>
      <c r="E509" s="126">
        <f>IFERROR(C509*Données!$X$25+D509*Données!$X$23,"")</f>
        <v>0</v>
      </c>
      <c r="M509">
        <f>IFERROR(SUMPRODUCT((Parfaites!$B509=Sem.01!$C$2:$C$181)*(Sem.01!$E$2:$G$181=300)),"")</f>
        <v>0</v>
      </c>
      <c r="N509" t="str">
        <f>IFERROR(SUMPRODUCT((Parfaites!$B509=[1]Sem!$C$2:$C$181)*([1]Sem!$E$2:$G$181=300)),"")</f>
        <v/>
      </c>
      <c r="O509">
        <f>IFERROR(SUMPRODUCT((Parfaites!$B509=Sem.03!$C$2:$C$181)*(Sem.03!$E$2:$G$181=300)),"")</f>
        <v>0</v>
      </c>
      <c r="P509" t="str">
        <f>IFERROR(SUMPRODUCT((Parfaites!$B509=[2]Sem!$C$2:$C$181)*([2]Sem!$E$2:$G$181=300)),"")</f>
        <v/>
      </c>
      <c r="Q509" t="str">
        <f>IFERROR(SUMPRODUCT((Parfaites!$B509=[3]Sem!$C$2:$C$181)*([3]Sem!$E$2:$G$181=300)),"")</f>
        <v/>
      </c>
      <c r="R509" t="str">
        <f>IFERROR(SUMPRODUCT((Parfaites!$B509=[4]Sem!$C$2:$C$181)*([4]Sem!$E$2:$G$181=300)),"")</f>
        <v/>
      </c>
      <c r="S509" t="str">
        <f>IFERROR(SUMPRODUCT((Parfaites!$B509=[5]Sem!$C$2:$C$181)*([5]Sem!$E$2:$G$181=300)),"")</f>
        <v/>
      </c>
      <c r="T509" t="str">
        <f>IFERROR(SUMPRODUCT((Parfaites!$B509=[17]Sem!$C$2:$C$181)*([17]Sem!$E$2:$G$181=300)),"")</f>
        <v/>
      </c>
      <c r="U509" t="str">
        <f>IFERROR(SUMPRODUCT((Parfaites!$B509=[18]Sem!$C$2:$C$181)*([18]Sem!$E$2:$G$181=300)),"")</f>
        <v/>
      </c>
      <c r="V509" t="str">
        <f>IFERROR(SUMPRODUCT((Parfaites!$B509=[19]Sem!$C$2:$C$181)*([19]Sem!$E$2:$G$181=300)),"")</f>
        <v/>
      </c>
      <c r="W509" t="str">
        <f>IFERROR(SUMPRODUCT((Parfaites!$B509=[20]Sem!$C$2:$C$181)*([20]Sem!$E$2:$G$181=300)),"")</f>
        <v/>
      </c>
      <c r="X509" t="str">
        <f>IFERROR(SUMPRODUCT((Parfaites!$B509=[21]Sem!$C$2:$C$181)*([21]Sem!$E$2:$G$181=300)),"")</f>
        <v/>
      </c>
      <c r="Y509" t="str">
        <f>IFERROR(SUMPRODUCT((Parfaites!$B509=[22]Sem!$C$2:$C$181)*([22]Sem!$E$2:$G$181=300)),"")</f>
        <v/>
      </c>
      <c r="Z509" t="str">
        <f>IFERROR(SUMPRODUCT((Parfaites!$B509=[23]Sem!$C$2:$C$181)*([23]Sem!$E$2:$G$181=300)),"")</f>
        <v/>
      </c>
      <c r="AA509">
        <f>IFERROR(SUMPRODUCT((Parfaites!$B509=Sem.015!$C$2:$C$181)*(Sem.015!$E$2:$G$181=300)),"")</f>
        <v>0</v>
      </c>
      <c r="AB509" t="str">
        <f>IFERROR(SUMPRODUCT((Parfaites!$B509=[24]Sem!$C$2:$C$181)*([24]Sem!$E$2:$G$181=300)),"")</f>
        <v/>
      </c>
      <c r="AC509" t="str">
        <f>IFERROR(SUMPRODUCT((Parfaites!$B509=[25]Sem!$C$2:$C$181)*([25]Sem!$E$2:$G$181=300)),"")</f>
        <v/>
      </c>
      <c r="AD509" t="str">
        <f>IFERROR(SUMPRODUCT((Parfaites!$B509=[26]Sem!$C$2:$C$181)*([26]Sem!$E$2:$G$181=300)),"")</f>
        <v/>
      </c>
      <c r="AE509" t="str">
        <f>IFERROR(SUMPRODUCT((Parfaites!$B509=[27]Sem!$C$2:$C$181)*([27]Sem!$E$2:$G$181=300)),"")</f>
        <v/>
      </c>
      <c r="AF509" t="str">
        <f>IFERROR(SUMPRODUCT((Parfaites!$B509=[28]Sem!$C$2:$C$181)*([28]Sem!$E$2:$G$181=300)),"")</f>
        <v/>
      </c>
      <c r="AG509" t="str">
        <f>IFERROR(SUMPRODUCT((Parfaites!$B509=[29]Sem!$C$2:$C$181)*([29]Sem!$E$2:$G$181=300)),"")</f>
        <v/>
      </c>
      <c r="AH509" t="str">
        <f>IFERROR(SUMPRODUCT((Parfaites!$B509=[16]Sem!$C$2:$C$181)*([16]Sem!$E$2:$G$181=300)),"")</f>
        <v/>
      </c>
      <c r="AI509" t="str">
        <f>IFERROR(SUMPRODUCT((Parfaites!$B509=[15]Sem!$C$2:$C$181)*([15]Sem!$E$2:$G$181=300)),"")</f>
        <v/>
      </c>
      <c r="AJ509" t="str">
        <f>IFERROR(SUMPRODUCT((Parfaites!$B509=[14]Sem!$C$2:$C$181)*([14]Sem!$E$2:$G$181=300)),"")</f>
        <v/>
      </c>
      <c r="AK509" t="str">
        <f>IFERROR(SUMPRODUCT((Parfaites!$B509=[13]Sem!$C$2:$C$181)*([13]Sem!$E$2:$G$181=300)),"")</f>
        <v/>
      </c>
      <c r="AL509" t="str">
        <f>IFERROR(SUMPRODUCT((Parfaites!$B509=[12]Sem!$C$2:$C$181)*([12]Sem!$E$2:$G$181=300)),"")</f>
        <v/>
      </c>
      <c r="AM509" t="str">
        <f>IFERROR(SUMPRODUCT((Parfaites!$B509=[11]Sem!$C$2:$C$181)*([11]Sem!$E$2:$G$181=300)),"")</f>
        <v/>
      </c>
      <c r="AN509" t="str">
        <f>IFERROR(SUMPRODUCT((Parfaites!$B509=[10]Sem!$C$2:$C$181)*([10]Sem!$E$2:$G$181=300)),"")</f>
        <v/>
      </c>
      <c r="AO509" t="str">
        <f>IFERROR(SUMPRODUCT((Parfaites!$B509=[9]Sem!$C$2:$C$181)*([9]Sem!$E$2:$G$181=300)),"")</f>
        <v/>
      </c>
      <c r="AP509">
        <f>IFERROR(SUMPRODUCT((Parfaites!$B509=Sem.030!$C$2:$C$181)*(Sem.030!$E$2:$G$181=300)),"")</f>
        <v>0</v>
      </c>
      <c r="AQ509" t="str">
        <f>IFERROR(SUMPRODUCT((Parfaites!$B509=[8]Sem!$C$2:$C$181)*([8]Sem!$E$2:$G$181=300)),"")</f>
        <v/>
      </c>
      <c r="AR509" t="str">
        <f>IFERROR(SUMPRODUCT((Parfaites!$B509=[7]Sem!$C$2:$C$181)*([7]Sem!$E$2:$G$181=300)),"")</f>
        <v/>
      </c>
      <c r="AS509" t="str">
        <f>IFERROR(SUMPRODUCT((Parfaites!$B509=[6]Sem!$C$2:$C$181)*([6]Sem!$E$2:$G$181=300)),"")</f>
        <v/>
      </c>
      <c r="AT509">
        <f>IFERROR(SUMPRODUCT((Parfaites!$B509=Sem.034!$C$2:$C$181)*(Sem.034!$E$2:$G$181=300)),"")</f>
        <v>0</v>
      </c>
    </row>
    <row r="510" spans="1:46" x14ac:dyDescent="0.25">
      <c r="A510" s="73">
        <v>1507</v>
      </c>
      <c r="B510" s="135">
        <f>'Informations personnelles'!C510</f>
        <v>0</v>
      </c>
      <c r="C510" s="147">
        <f>SUMPRODUCT((Parfaites!B510='Abat-Neuf'!C$2:C$181)*('Abat-Neuf'!E$2:G$181=300))</f>
        <v>0</v>
      </c>
      <c r="D510" s="127">
        <f t="shared" si="7"/>
        <v>0</v>
      </c>
      <c r="E510" s="126">
        <f>IFERROR(C510*Données!$X$25+D510*Données!$X$23,"")</f>
        <v>0</v>
      </c>
      <c r="M510">
        <f>IFERROR(SUMPRODUCT((Parfaites!$B510=Sem.01!$C$2:$C$181)*(Sem.01!$E$2:$G$181=300)),"")</f>
        <v>0</v>
      </c>
      <c r="N510" t="str">
        <f>IFERROR(SUMPRODUCT((Parfaites!$B510=[1]Sem!$C$2:$C$181)*([1]Sem!$E$2:$G$181=300)),"")</f>
        <v/>
      </c>
      <c r="O510">
        <f>IFERROR(SUMPRODUCT((Parfaites!$B510=Sem.03!$C$2:$C$181)*(Sem.03!$E$2:$G$181=300)),"")</f>
        <v>0</v>
      </c>
      <c r="P510" t="str">
        <f>IFERROR(SUMPRODUCT((Parfaites!$B510=[2]Sem!$C$2:$C$181)*([2]Sem!$E$2:$G$181=300)),"")</f>
        <v/>
      </c>
      <c r="Q510" t="str">
        <f>IFERROR(SUMPRODUCT((Parfaites!$B510=[3]Sem!$C$2:$C$181)*([3]Sem!$E$2:$G$181=300)),"")</f>
        <v/>
      </c>
      <c r="R510" t="str">
        <f>IFERROR(SUMPRODUCT((Parfaites!$B510=[4]Sem!$C$2:$C$181)*([4]Sem!$E$2:$G$181=300)),"")</f>
        <v/>
      </c>
      <c r="S510" t="str">
        <f>IFERROR(SUMPRODUCT((Parfaites!$B510=[5]Sem!$C$2:$C$181)*([5]Sem!$E$2:$G$181=300)),"")</f>
        <v/>
      </c>
      <c r="T510" t="str">
        <f>IFERROR(SUMPRODUCT((Parfaites!$B510=[17]Sem!$C$2:$C$181)*([17]Sem!$E$2:$G$181=300)),"")</f>
        <v/>
      </c>
      <c r="U510" t="str">
        <f>IFERROR(SUMPRODUCT((Parfaites!$B510=[18]Sem!$C$2:$C$181)*([18]Sem!$E$2:$G$181=300)),"")</f>
        <v/>
      </c>
      <c r="V510" t="str">
        <f>IFERROR(SUMPRODUCT((Parfaites!$B510=[19]Sem!$C$2:$C$181)*([19]Sem!$E$2:$G$181=300)),"")</f>
        <v/>
      </c>
      <c r="W510" t="str">
        <f>IFERROR(SUMPRODUCT((Parfaites!$B510=[20]Sem!$C$2:$C$181)*([20]Sem!$E$2:$G$181=300)),"")</f>
        <v/>
      </c>
      <c r="X510" t="str">
        <f>IFERROR(SUMPRODUCT((Parfaites!$B510=[21]Sem!$C$2:$C$181)*([21]Sem!$E$2:$G$181=300)),"")</f>
        <v/>
      </c>
      <c r="Y510" t="str">
        <f>IFERROR(SUMPRODUCT((Parfaites!$B510=[22]Sem!$C$2:$C$181)*([22]Sem!$E$2:$G$181=300)),"")</f>
        <v/>
      </c>
      <c r="Z510" t="str">
        <f>IFERROR(SUMPRODUCT((Parfaites!$B510=[23]Sem!$C$2:$C$181)*([23]Sem!$E$2:$G$181=300)),"")</f>
        <v/>
      </c>
      <c r="AA510">
        <f>IFERROR(SUMPRODUCT((Parfaites!$B510=Sem.015!$C$2:$C$181)*(Sem.015!$E$2:$G$181=300)),"")</f>
        <v>0</v>
      </c>
      <c r="AB510" t="str">
        <f>IFERROR(SUMPRODUCT((Parfaites!$B510=[24]Sem!$C$2:$C$181)*([24]Sem!$E$2:$G$181=300)),"")</f>
        <v/>
      </c>
      <c r="AC510" t="str">
        <f>IFERROR(SUMPRODUCT((Parfaites!$B510=[25]Sem!$C$2:$C$181)*([25]Sem!$E$2:$G$181=300)),"")</f>
        <v/>
      </c>
      <c r="AD510" t="str">
        <f>IFERROR(SUMPRODUCT((Parfaites!$B510=[26]Sem!$C$2:$C$181)*([26]Sem!$E$2:$G$181=300)),"")</f>
        <v/>
      </c>
      <c r="AE510" t="str">
        <f>IFERROR(SUMPRODUCT((Parfaites!$B510=[27]Sem!$C$2:$C$181)*([27]Sem!$E$2:$G$181=300)),"")</f>
        <v/>
      </c>
      <c r="AF510" t="str">
        <f>IFERROR(SUMPRODUCT((Parfaites!$B510=[28]Sem!$C$2:$C$181)*([28]Sem!$E$2:$G$181=300)),"")</f>
        <v/>
      </c>
      <c r="AG510" t="str">
        <f>IFERROR(SUMPRODUCT((Parfaites!$B510=[29]Sem!$C$2:$C$181)*([29]Sem!$E$2:$G$181=300)),"")</f>
        <v/>
      </c>
      <c r="AH510" t="str">
        <f>IFERROR(SUMPRODUCT((Parfaites!$B510=[16]Sem!$C$2:$C$181)*([16]Sem!$E$2:$G$181=300)),"")</f>
        <v/>
      </c>
      <c r="AI510" t="str">
        <f>IFERROR(SUMPRODUCT((Parfaites!$B510=[15]Sem!$C$2:$C$181)*([15]Sem!$E$2:$G$181=300)),"")</f>
        <v/>
      </c>
      <c r="AJ510" t="str">
        <f>IFERROR(SUMPRODUCT((Parfaites!$B510=[14]Sem!$C$2:$C$181)*([14]Sem!$E$2:$G$181=300)),"")</f>
        <v/>
      </c>
      <c r="AK510" t="str">
        <f>IFERROR(SUMPRODUCT((Parfaites!$B510=[13]Sem!$C$2:$C$181)*([13]Sem!$E$2:$G$181=300)),"")</f>
        <v/>
      </c>
      <c r="AL510" t="str">
        <f>IFERROR(SUMPRODUCT((Parfaites!$B510=[12]Sem!$C$2:$C$181)*([12]Sem!$E$2:$G$181=300)),"")</f>
        <v/>
      </c>
      <c r="AM510" t="str">
        <f>IFERROR(SUMPRODUCT((Parfaites!$B510=[11]Sem!$C$2:$C$181)*([11]Sem!$E$2:$G$181=300)),"")</f>
        <v/>
      </c>
      <c r="AN510" t="str">
        <f>IFERROR(SUMPRODUCT((Parfaites!$B510=[10]Sem!$C$2:$C$181)*([10]Sem!$E$2:$G$181=300)),"")</f>
        <v/>
      </c>
      <c r="AO510" t="str">
        <f>IFERROR(SUMPRODUCT((Parfaites!$B510=[9]Sem!$C$2:$C$181)*([9]Sem!$E$2:$G$181=300)),"")</f>
        <v/>
      </c>
      <c r="AP510">
        <f>IFERROR(SUMPRODUCT((Parfaites!$B510=Sem.030!$C$2:$C$181)*(Sem.030!$E$2:$G$181=300)),"")</f>
        <v>0</v>
      </c>
      <c r="AQ510" t="str">
        <f>IFERROR(SUMPRODUCT((Parfaites!$B510=[8]Sem!$C$2:$C$181)*([8]Sem!$E$2:$G$181=300)),"")</f>
        <v/>
      </c>
      <c r="AR510" t="str">
        <f>IFERROR(SUMPRODUCT((Parfaites!$B510=[7]Sem!$C$2:$C$181)*([7]Sem!$E$2:$G$181=300)),"")</f>
        <v/>
      </c>
      <c r="AS510" t="str">
        <f>IFERROR(SUMPRODUCT((Parfaites!$B510=[6]Sem!$C$2:$C$181)*([6]Sem!$E$2:$G$181=300)),"")</f>
        <v/>
      </c>
      <c r="AT510">
        <f>IFERROR(SUMPRODUCT((Parfaites!$B510=Sem.034!$C$2:$C$181)*(Sem.034!$E$2:$G$181=300)),"")</f>
        <v>0</v>
      </c>
    </row>
    <row r="511" spans="1:46" x14ac:dyDescent="0.25">
      <c r="A511" s="73">
        <v>1508</v>
      </c>
      <c r="B511" s="135">
        <f>'Informations personnelles'!C511</f>
        <v>0</v>
      </c>
      <c r="C511" s="147">
        <f>SUMPRODUCT((Parfaites!B511='Abat-Neuf'!C$2:C$181)*('Abat-Neuf'!E$2:G$181=300))</f>
        <v>0</v>
      </c>
      <c r="D511" s="127">
        <f t="shared" si="7"/>
        <v>0</v>
      </c>
      <c r="E511" s="126">
        <f>IFERROR(C511*Données!$X$25+D511*Données!$X$23,"")</f>
        <v>0</v>
      </c>
      <c r="M511">
        <f>IFERROR(SUMPRODUCT((Parfaites!$B511=Sem.01!$C$2:$C$181)*(Sem.01!$E$2:$G$181=300)),"")</f>
        <v>0</v>
      </c>
      <c r="N511" t="str">
        <f>IFERROR(SUMPRODUCT((Parfaites!$B511=[1]Sem!$C$2:$C$181)*([1]Sem!$E$2:$G$181=300)),"")</f>
        <v/>
      </c>
      <c r="O511">
        <f>IFERROR(SUMPRODUCT((Parfaites!$B511=Sem.03!$C$2:$C$181)*(Sem.03!$E$2:$G$181=300)),"")</f>
        <v>0</v>
      </c>
      <c r="P511" t="str">
        <f>IFERROR(SUMPRODUCT((Parfaites!$B511=[2]Sem!$C$2:$C$181)*([2]Sem!$E$2:$G$181=300)),"")</f>
        <v/>
      </c>
      <c r="Q511" t="str">
        <f>IFERROR(SUMPRODUCT((Parfaites!$B511=[3]Sem!$C$2:$C$181)*([3]Sem!$E$2:$G$181=300)),"")</f>
        <v/>
      </c>
      <c r="R511" t="str">
        <f>IFERROR(SUMPRODUCT((Parfaites!$B511=[4]Sem!$C$2:$C$181)*([4]Sem!$E$2:$G$181=300)),"")</f>
        <v/>
      </c>
      <c r="S511" t="str">
        <f>IFERROR(SUMPRODUCT((Parfaites!$B511=[5]Sem!$C$2:$C$181)*([5]Sem!$E$2:$G$181=300)),"")</f>
        <v/>
      </c>
      <c r="T511" t="str">
        <f>IFERROR(SUMPRODUCT((Parfaites!$B511=[17]Sem!$C$2:$C$181)*([17]Sem!$E$2:$G$181=300)),"")</f>
        <v/>
      </c>
      <c r="U511" t="str">
        <f>IFERROR(SUMPRODUCT((Parfaites!$B511=[18]Sem!$C$2:$C$181)*([18]Sem!$E$2:$G$181=300)),"")</f>
        <v/>
      </c>
      <c r="V511" t="str">
        <f>IFERROR(SUMPRODUCT((Parfaites!$B511=[19]Sem!$C$2:$C$181)*([19]Sem!$E$2:$G$181=300)),"")</f>
        <v/>
      </c>
      <c r="W511" t="str">
        <f>IFERROR(SUMPRODUCT((Parfaites!$B511=[20]Sem!$C$2:$C$181)*([20]Sem!$E$2:$G$181=300)),"")</f>
        <v/>
      </c>
      <c r="X511" t="str">
        <f>IFERROR(SUMPRODUCT((Parfaites!$B511=[21]Sem!$C$2:$C$181)*([21]Sem!$E$2:$G$181=300)),"")</f>
        <v/>
      </c>
      <c r="Y511" t="str">
        <f>IFERROR(SUMPRODUCT((Parfaites!$B511=[22]Sem!$C$2:$C$181)*([22]Sem!$E$2:$G$181=300)),"")</f>
        <v/>
      </c>
      <c r="Z511" t="str">
        <f>IFERROR(SUMPRODUCT((Parfaites!$B511=[23]Sem!$C$2:$C$181)*([23]Sem!$E$2:$G$181=300)),"")</f>
        <v/>
      </c>
      <c r="AA511">
        <f>IFERROR(SUMPRODUCT((Parfaites!$B511=Sem.015!$C$2:$C$181)*(Sem.015!$E$2:$G$181=300)),"")</f>
        <v>0</v>
      </c>
      <c r="AB511" t="str">
        <f>IFERROR(SUMPRODUCT((Parfaites!$B511=[24]Sem!$C$2:$C$181)*([24]Sem!$E$2:$G$181=300)),"")</f>
        <v/>
      </c>
      <c r="AC511" t="str">
        <f>IFERROR(SUMPRODUCT((Parfaites!$B511=[25]Sem!$C$2:$C$181)*([25]Sem!$E$2:$G$181=300)),"")</f>
        <v/>
      </c>
      <c r="AD511" t="str">
        <f>IFERROR(SUMPRODUCT((Parfaites!$B511=[26]Sem!$C$2:$C$181)*([26]Sem!$E$2:$G$181=300)),"")</f>
        <v/>
      </c>
      <c r="AE511" t="str">
        <f>IFERROR(SUMPRODUCT((Parfaites!$B511=[27]Sem!$C$2:$C$181)*([27]Sem!$E$2:$G$181=300)),"")</f>
        <v/>
      </c>
      <c r="AF511" t="str">
        <f>IFERROR(SUMPRODUCT((Parfaites!$B511=[28]Sem!$C$2:$C$181)*([28]Sem!$E$2:$G$181=300)),"")</f>
        <v/>
      </c>
      <c r="AG511" t="str">
        <f>IFERROR(SUMPRODUCT((Parfaites!$B511=[29]Sem!$C$2:$C$181)*([29]Sem!$E$2:$G$181=300)),"")</f>
        <v/>
      </c>
      <c r="AH511" t="str">
        <f>IFERROR(SUMPRODUCT((Parfaites!$B511=[16]Sem!$C$2:$C$181)*([16]Sem!$E$2:$G$181=300)),"")</f>
        <v/>
      </c>
      <c r="AI511" t="str">
        <f>IFERROR(SUMPRODUCT((Parfaites!$B511=[15]Sem!$C$2:$C$181)*([15]Sem!$E$2:$G$181=300)),"")</f>
        <v/>
      </c>
      <c r="AJ511" t="str">
        <f>IFERROR(SUMPRODUCT((Parfaites!$B511=[14]Sem!$C$2:$C$181)*([14]Sem!$E$2:$G$181=300)),"")</f>
        <v/>
      </c>
      <c r="AK511" t="str">
        <f>IFERROR(SUMPRODUCT((Parfaites!$B511=[13]Sem!$C$2:$C$181)*([13]Sem!$E$2:$G$181=300)),"")</f>
        <v/>
      </c>
      <c r="AL511" t="str">
        <f>IFERROR(SUMPRODUCT((Parfaites!$B511=[12]Sem!$C$2:$C$181)*([12]Sem!$E$2:$G$181=300)),"")</f>
        <v/>
      </c>
      <c r="AM511" t="str">
        <f>IFERROR(SUMPRODUCT((Parfaites!$B511=[11]Sem!$C$2:$C$181)*([11]Sem!$E$2:$G$181=300)),"")</f>
        <v/>
      </c>
      <c r="AN511" t="str">
        <f>IFERROR(SUMPRODUCT((Parfaites!$B511=[10]Sem!$C$2:$C$181)*([10]Sem!$E$2:$G$181=300)),"")</f>
        <v/>
      </c>
      <c r="AO511" t="str">
        <f>IFERROR(SUMPRODUCT((Parfaites!$B511=[9]Sem!$C$2:$C$181)*([9]Sem!$E$2:$G$181=300)),"")</f>
        <v/>
      </c>
      <c r="AP511">
        <f>IFERROR(SUMPRODUCT((Parfaites!$B511=Sem.030!$C$2:$C$181)*(Sem.030!$E$2:$G$181=300)),"")</f>
        <v>0</v>
      </c>
      <c r="AQ511" t="str">
        <f>IFERROR(SUMPRODUCT((Parfaites!$B511=[8]Sem!$C$2:$C$181)*([8]Sem!$E$2:$G$181=300)),"")</f>
        <v/>
      </c>
      <c r="AR511" t="str">
        <f>IFERROR(SUMPRODUCT((Parfaites!$B511=[7]Sem!$C$2:$C$181)*([7]Sem!$E$2:$G$181=300)),"")</f>
        <v/>
      </c>
      <c r="AS511" t="str">
        <f>IFERROR(SUMPRODUCT((Parfaites!$B511=[6]Sem!$C$2:$C$181)*([6]Sem!$E$2:$G$181=300)),"")</f>
        <v/>
      </c>
      <c r="AT511">
        <f>IFERROR(SUMPRODUCT((Parfaites!$B511=Sem.034!$C$2:$C$181)*(Sem.034!$E$2:$G$181=300)),"")</f>
        <v>0</v>
      </c>
    </row>
    <row r="512" spans="1:46" x14ac:dyDescent="0.25">
      <c r="A512" s="73">
        <v>1509</v>
      </c>
      <c r="B512" s="135">
        <f>'Informations personnelles'!C512</f>
        <v>0</v>
      </c>
      <c r="C512" s="147">
        <f>SUMPRODUCT((Parfaites!B512='Abat-Neuf'!C$2:C$181)*('Abat-Neuf'!E$2:G$181=300))</f>
        <v>0</v>
      </c>
      <c r="D512" s="127">
        <f t="shared" si="7"/>
        <v>0</v>
      </c>
      <c r="E512" s="126">
        <f>IFERROR(C512*Données!$X$25+D512*Données!$X$23,"")</f>
        <v>0</v>
      </c>
      <c r="M512">
        <f>IFERROR(SUMPRODUCT((Parfaites!$B512=Sem.01!$C$2:$C$181)*(Sem.01!$E$2:$G$181=300)),"")</f>
        <v>0</v>
      </c>
      <c r="N512" t="str">
        <f>IFERROR(SUMPRODUCT((Parfaites!$B512=[1]Sem!$C$2:$C$181)*([1]Sem!$E$2:$G$181=300)),"")</f>
        <v/>
      </c>
      <c r="O512">
        <f>IFERROR(SUMPRODUCT((Parfaites!$B512=Sem.03!$C$2:$C$181)*(Sem.03!$E$2:$G$181=300)),"")</f>
        <v>0</v>
      </c>
      <c r="P512" t="str">
        <f>IFERROR(SUMPRODUCT((Parfaites!$B512=[2]Sem!$C$2:$C$181)*([2]Sem!$E$2:$G$181=300)),"")</f>
        <v/>
      </c>
      <c r="Q512" t="str">
        <f>IFERROR(SUMPRODUCT((Parfaites!$B512=[3]Sem!$C$2:$C$181)*([3]Sem!$E$2:$G$181=300)),"")</f>
        <v/>
      </c>
      <c r="R512" t="str">
        <f>IFERROR(SUMPRODUCT((Parfaites!$B512=[4]Sem!$C$2:$C$181)*([4]Sem!$E$2:$G$181=300)),"")</f>
        <v/>
      </c>
      <c r="S512" t="str">
        <f>IFERROR(SUMPRODUCT((Parfaites!$B512=[5]Sem!$C$2:$C$181)*([5]Sem!$E$2:$G$181=300)),"")</f>
        <v/>
      </c>
      <c r="T512" t="str">
        <f>IFERROR(SUMPRODUCT((Parfaites!$B512=[17]Sem!$C$2:$C$181)*([17]Sem!$E$2:$G$181=300)),"")</f>
        <v/>
      </c>
      <c r="U512" t="str">
        <f>IFERROR(SUMPRODUCT((Parfaites!$B512=[18]Sem!$C$2:$C$181)*([18]Sem!$E$2:$G$181=300)),"")</f>
        <v/>
      </c>
      <c r="V512" t="str">
        <f>IFERROR(SUMPRODUCT((Parfaites!$B512=[19]Sem!$C$2:$C$181)*([19]Sem!$E$2:$G$181=300)),"")</f>
        <v/>
      </c>
      <c r="W512" t="str">
        <f>IFERROR(SUMPRODUCT((Parfaites!$B512=[20]Sem!$C$2:$C$181)*([20]Sem!$E$2:$G$181=300)),"")</f>
        <v/>
      </c>
      <c r="X512" t="str">
        <f>IFERROR(SUMPRODUCT((Parfaites!$B512=[21]Sem!$C$2:$C$181)*([21]Sem!$E$2:$G$181=300)),"")</f>
        <v/>
      </c>
      <c r="Y512" t="str">
        <f>IFERROR(SUMPRODUCT((Parfaites!$B512=[22]Sem!$C$2:$C$181)*([22]Sem!$E$2:$G$181=300)),"")</f>
        <v/>
      </c>
      <c r="Z512" t="str">
        <f>IFERROR(SUMPRODUCT((Parfaites!$B512=[23]Sem!$C$2:$C$181)*([23]Sem!$E$2:$G$181=300)),"")</f>
        <v/>
      </c>
      <c r="AA512">
        <f>IFERROR(SUMPRODUCT((Parfaites!$B512=Sem.015!$C$2:$C$181)*(Sem.015!$E$2:$G$181=300)),"")</f>
        <v>0</v>
      </c>
      <c r="AB512" t="str">
        <f>IFERROR(SUMPRODUCT((Parfaites!$B512=[24]Sem!$C$2:$C$181)*([24]Sem!$E$2:$G$181=300)),"")</f>
        <v/>
      </c>
      <c r="AC512" t="str">
        <f>IFERROR(SUMPRODUCT((Parfaites!$B512=[25]Sem!$C$2:$C$181)*([25]Sem!$E$2:$G$181=300)),"")</f>
        <v/>
      </c>
      <c r="AD512" t="str">
        <f>IFERROR(SUMPRODUCT((Parfaites!$B512=[26]Sem!$C$2:$C$181)*([26]Sem!$E$2:$G$181=300)),"")</f>
        <v/>
      </c>
      <c r="AE512" t="str">
        <f>IFERROR(SUMPRODUCT((Parfaites!$B512=[27]Sem!$C$2:$C$181)*([27]Sem!$E$2:$G$181=300)),"")</f>
        <v/>
      </c>
      <c r="AF512" t="str">
        <f>IFERROR(SUMPRODUCT((Parfaites!$B512=[28]Sem!$C$2:$C$181)*([28]Sem!$E$2:$G$181=300)),"")</f>
        <v/>
      </c>
      <c r="AG512" t="str">
        <f>IFERROR(SUMPRODUCT((Parfaites!$B512=[29]Sem!$C$2:$C$181)*([29]Sem!$E$2:$G$181=300)),"")</f>
        <v/>
      </c>
      <c r="AH512" t="str">
        <f>IFERROR(SUMPRODUCT((Parfaites!$B512=[16]Sem!$C$2:$C$181)*([16]Sem!$E$2:$G$181=300)),"")</f>
        <v/>
      </c>
      <c r="AI512" t="str">
        <f>IFERROR(SUMPRODUCT((Parfaites!$B512=[15]Sem!$C$2:$C$181)*([15]Sem!$E$2:$G$181=300)),"")</f>
        <v/>
      </c>
      <c r="AJ512" t="str">
        <f>IFERROR(SUMPRODUCT((Parfaites!$B512=[14]Sem!$C$2:$C$181)*([14]Sem!$E$2:$G$181=300)),"")</f>
        <v/>
      </c>
      <c r="AK512" t="str">
        <f>IFERROR(SUMPRODUCT((Parfaites!$B512=[13]Sem!$C$2:$C$181)*([13]Sem!$E$2:$G$181=300)),"")</f>
        <v/>
      </c>
      <c r="AL512" t="str">
        <f>IFERROR(SUMPRODUCT((Parfaites!$B512=[12]Sem!$C$2:$C$181)*([12]Sem!$E$2:$G$181=300)),"")</f>
        <v/>
      </c>
      <c r="AM512" t="str">
        <f>IFERROR(SUMPRODUCT((Parfaites!$B512=[11]Sem!$C$2:$C$181)*([11]Sem!$E$2:$G$181=300)),"")</f>
        <v/>
      </c>
      <c r="AN512" t="str">
        <f>IFERROR(SUMPRODUCT((Parfaites!$B512=[10]Sem!$C$2:$C$181)*([10]Sem!$E$2:$G$181=300)),"")</f>
        <v/>
      </c>
      <c r="AO512" t="str">
        <f>IFERROR(SUMPRODUCT((Parfaites!$B512=[9]Sem!$C$2:$C$181)*([9]Sem!$E$2:$G$181=300)),"")</f>
        <v/>
      </c>
      <c r="AP512">
        <f>IFERROR(SUMPRODUCT((Parfaites!$B512=Sem.030!$C$2:$C$181)*(Sem.030!$E$2:$G$181=300)),"")</f>
        <v>0</v>
      </c>
      <c r="AQ512" t="str">
        <f>IFERROR(SUMPRODUCT((Parfaites!$B512=[8]Sem!$C$2:$C$181)*([8]Sem!$E$2:$G$181=300)),"")</f>
        <v/>
      </c>
      <c r="AR512" t="str">
        <f>IFERROR(SUMPRODUCT((Parfaites!$B512=[7]Sem!$C$2:$C$181)*([7]Sem!$E$2:$G$181=300)),"")</f>
        <v/>
      </c>
      <c r="AS512" t="str">
        <f>IFERROR(SUMPRODUCT((Parfaites!$B512=[6]Sem!$C$2:$C$181)*([6]Sem!$E$2:$G$181=300)),"")</f>
        <v/>
      </c>
      <c r="AT512">
        <f>IFERROR(SUMPRODUCT((Parfaites!$B512=Sem.034!$C$2:$C$181)*(Sem.034!$E$2:$G$181=300)),"")</f>
        <v>0</v>
      </c>
    </row>
    <row r="513" spans="1:46" x14ac:dyDescent="0.25">
      <c r="A513" s="73">
        <v>1510</v>
      </c>
      <c r="B513" s="135">
        <f>'Informations personnelles'!C513</f>
        <v>0</v>
      </c>
      <c r="C513" s="147">
        <f>SUMPRODUCT((Parfaites!B513='Abat-Neuf'!C$2:C$181)*('Abat-Neuf'!E$2:G$181=300))</f>
        <v>0</v>
      </c>
      <c r="D513" s="127">
        <f t="shared" si="7"/>
        <v>0</v>
      </c>
      <c r="E513" s="126">
        <f>IFERROR(C513*Données!$X$25+D513*Données!$X$23,"")</f>
        <v>0</v>
      </c>
      <c r="M513">
        <f>IFERROR(SUMPRODUCT((Parfaites!$B513=Sem.01!$C$2:$C$181)*(Sem.01!$E$2:$G$181=300)),"")</f>
        <v>0</v>
      </c>
      <c r="N513" t="str">
        <f>IFERROR(SUMPRODUCT((Parfaites!$B513=[1]Sem!$C$2:$C$181)*([1]Sem!$E$2:$G$181=300)),"")</f>
        <v/>
      </c>
      <c r="O513">
        <f>IFERROR(SUMPRODUCT((Parfaites!$B513=Sem.03!$C$2:$C$181)*(Sem.03!$E$2:$G$181=300)),"")</f>
        <v>0</v>
      </c>
      <c r="P513" t="str">
        <f>IFERROR(SUMPRODUCT((Parfaites!$B513=[2]Sem!$C$2:$C$181)*([2]Sem!$E$2:$G$181=300)),"")</f>
        <v/>
      </c>
      <c r="Q513" t="str">
        <f>IFERROR(SUMPRODUCT((Parfaites!$B513=[3]Sem!$C$2:$C$181)*([3]Sem!$E$2:$G$181=300)),"")</f>
        <v/>
      </c>
      <c r="R513" t="str">
        <f>IFERROR(SUMPRODUCT((Parfaites!$B513=[4]Sem!$C$2:$C$181)*([4]Sem!$E$2:$G$181=300)),"")</f>
        <v/>
      </c>
      <c r="S513" t="str">
        <f>IFERROR(SUMPRODUCT((Parfaites!$B513=[5]Sem!$C$2:$C$181)*([5]Sem!$E$2:$G$181=300)),"")</f>
        <v/>
      </c>
      <c r="T513" t="str">
        <f>IFERROR(SUMPRODUCT((Parfaites!$B513=[17]Sem!$C$2:$C$181)*([17]Sem!$E$2:$G$181=300)),"")</f>
        <v/>
      </c>
      <c r="U513" t="str">
        <f>IFERROR(SUMPRODUCT((Parfaites!$B513=[18]Sem!$C$2:$C$181)*([18]Sem!$E$2:$G$181=300)),"")</f>
        <v/>
      </c>
      <c r="V513" t="str">
        <f>IFERROR(SUMPRODUCT((Parfaites!$B513=[19]Sem!$C$2:$C$181)*([19]Sem!$E$2:$G$181=300)),"")</f>
        <v/>
      </c>
      <c r="W513" t="str">
        <f>IFERROR(SUMPRODUCT((Parfaites!$B513=[20]Sem!$C$2:$C$181)*([20]Sem!$E$2:$G$181=300)),"")</f>
        <v/>
      </c>
      <c r="X513" t="str">
        <f>IFERROR(SUMPRODUCT((Parfaites!$B513=[21]Sem!$C$2:$C$181)*([21]Sem!$E$2:$G$181=300)),"")</f>
        <v/>
      </c>
      <c r="Y513" t="str">
        <f>IFERROR(SUMPRODUCT((Parfaites!$B513=[22]Sem!$C$2:$C$181)*([22]Sem!$E$2:$G$181=300)),"")</f>
        <v/>
      </c>
      <c r="Z513" t="str">
        <f>IFERROR(SUMPRODUCT((Parfaites!$B513=[23]Sem!$C$2:$C$181)*([23]Sem!$E$2:$G$181=300)),"")</f>
        <v/>
      </c>
      <c r="AA513">
        <f>IFERROR(SUMPRODUCT((Parfaites!$B513=Sem.015!$C$2:$C$181)*(Sem.015!$E$2:$G$181=300)),"")</f>
        <v>0</v>
      </c>
      <c r="AB513" t="str">
        <f>IFERROR(SUMPRODUCT((Parfaites!$B513=[24]Sem!$C$2:$C$181)*([24]Sem!$E$2:$G$181=300)),"")</f>
        <v/>
      </c>
      <c r="AC513" t="str">
        <f>IFERROR(SUMPRODUCT((Parfaites!$B513=[25]Sem!$C$2:$C$181)*([25]Sem!$E$2:$G$181=300)),"")</f>
        <v/>
      </c>
      <c r="AD513" t="str">
        <f>IFERROR(SUMPRODUCT((Parfaites!$B513=[26]Sem!$C$2:$C$181)*([26]Sem!$E$2:$G$181=300)),"")</f>
        <v/>
      </c>
      <c r="AE513" t="str">
        <f>IFERROR(SUMPRODUCT((Parfaites!$B513=[27]Sem!$C$2:$C$181)*([27]Sem!$E$2:$G$181=300)),"")</f>
        <v/>
      </c>
      <c r="AF513" t="str">
        <f>IFERROR(SUMPRODUCT((Parfaites!$B513=[28]Sem!$C$2:$C$181)*([28]Sem!$E$2:$G$181=300)),"")</f>
        <v/>
      </c>
      <c r="AG513" t="str">
        <f>IFERROR(SUMPRODUCT((Parfaites!$B513=[29]Sem!$C$2:$C$181)*([29]Sem!$E$2:$G$181=300)),"")</f>
        <v/>
      </c>
      <c r="AH513" t="str">
        <f>IFERROR(SUMPRODUCT((Parfaites!$B513=[16]Sem!$C$2:$C$181)*([16]Sem!$E$2:$G$181=300)),"")</f>
        <v/>
      </c>
      <c r="AI513" t="str">
        <f>IFERROR(SUMPRODUCT((Parfaites!$B513=[15]Sem!$C$2:$C$181)*([15]Sem!$E$2:$G$181=300)),"")</f>
        <v/>
      </c>
      <c r="AJ513" t="str">
        <f>IFERROR(SUMPRODUCT((Parfaites!$B513=[14]Sem!$C$2:$C$181)*([14]Sem!$E$2:$G$181=300)),"")</f>
        <v/>
      </c>
      <c r="AK513" t="str">
        <f>IFERROR(SUMPRODUCT((Parfaites!$B513=[13]Sem!$C$2:$C$181)*([13]Sem!$E$2:$G$181=300)),"")</f>
        <v/>
      </c>
      <c r="AL513" t="str">
        <f>IFERROR(SUMPRODUCT((Parfaites!$B513=[12]Sem!$C$2:$C$181)*([12]Sem!$E$2:$G$181=300)),"")</f>
        <v/>
      </c>
      <c r="AM513" t="str">
        <f>IFERROR(SUMPRODUCT((Parfaites!$B513=[11]Sem!$C$2:$C$181)*([11]Sem!$E$2:$G$181=300)),"")</f>
        <v/>
      </c>
      <c r="AN513" t="str">
        <f>IFERROR(SUMPRODUCT((Parfaites!$B513=[10]Sem!$C$2:$C$181)*([10]Sem!$E$2:$G$181=300)),"")</f>
        <v/>
      </c>
      <c r="AO513" t="str">
        <f>IFERROR(SUMPRODUCT((Parfaites!$B513=[9]Sem!$C$2:$C$181)*([9]Sem!$E$2:$G$181=300)),"")</f>
        <v/>
      </c>
      <c r="AP513">
        <f>IFERROR(SUMPRODUCT((Parfaites!$B513=Sem.030!$C$2:$C$181)*(Sem.030!$E$2:$G$181=300)),"")</f>
        <v>0</v>
      </c>
      <c r="AQ513" t="str">
        <f>IFERROR(SUMPRODUCT((Parfaites!$B513=[8]Sem!$C$2:$C$181)*([8]Sem!$E$2:$G$181=300)),"")</f>
        <v/>
      </c>
      <c r="AR513" t="str">
        <f>IFERROR(SUMPRODUCT((Parfaites!$B513=[7]Sem!$C$2:$C$181)*([7]Sem!$E$2:$G$181=300)),"")</f>
        <v/>
      </c>
      <c r="AS513" t="str">
        <f>IFERROR(SUMPRODUCT((Parfaites!$B513=[6]Sem!$C$2:$C$181)*([6]Sem!$E$2:$G$181=300)),"")</f>
        <v/>
      </c>
      <c r="AT513">
        <f>IFERROR(SUMPRODUCT((Parfaites!$B513=Sem.034!$C$2:$C$181)*(Sem.034!$E$2:$G$181=300)),"")</f>
        <v>0</v>
      </c>
    </row>
    <row r="514" spans="1:46" x14ac:dyDescent="0.25">
      <c r="A514" s="73">
        <v>1511</v>
      </c>
      <c r="B514" s="135">
        <f>'Informations personnelles'!C514</f>
        <v>0</v>
      </c>
      <c r="C514" s="147">
        <f>SUMPRODUCT((Parfaites!B514='Abat-Neuf'!C$2:C$181)*('Abat-Neuf'!E$2:G$181=300))</f>
        <v>0</v>
      </c>
      <c r="D514" s="127">
        <f t="shared" si="7"/>
        <v>0</v>
      </c>
      <c r="E514" s="126">
        <f>IFERROR(C514*Données!$X$25+D514*Données!$X$23,"")</f>
        <v>0</v>
      </c>
      <c r="M514">
        <f>IFERROR(SUMPRODUCT((Parfaites!$B514=Sem.01!$C$2:$C$181)*(Sem.01!$E$2:$G$181=300)),"")</f>
        <v>0</v>
      </c>
      <c r="N514" t="str">
        <f>IFERROR(SUMPRODUCT((Parfaites!$B514=[1]Sem!$C$2:$C$181)*([1]Sem!$E$2:$G$181=300)),"")</f>
        <v/>
      </c>
      <c r="O514">
        <f>IFERROR(SUMPRODUCT((Parfaites!$B514=Sem.03!$C$2:$C$181)*(Sem.03!$E$2:$G$181=300)),"")</f>
        <v>0</v>
      </c>
      <c r="P514" t="str">
        <f>IFERROR(SUMPRODUCT((Parfaites!$B514=[2]Sem!$C$2:$C$181)*([2]Sem!$E$2:$G$181=300)),"")</f>
        <v/>
      </c>
      <c r="Q514" t="str">
        <f>IFERROR(SUMPRODUCT((Parfaites!$B514=[3]Sem!$C$2:$C$181)*([3]Sem!$E$2:$G$181=300)),"")</f>
        <v/>
      </c>
      <c r="R514" t="str">
        <f>IFERROR(SUMPRODUCT((Parfaites!$B514=[4]Sem!$C$2:$C$181)*([4]Sem!$E$2:$G$181=300)),"")</f>
        <v/>
      </c>
      <c r="S514" t="str">
        <f>IFERROR(SUMPRODUCT((Parfaites!$B514=[5]Sem!$C$2:$C$181)*([5]Sem!$E$2:$G$181=300)),"")</f>
        <v/>
      </c>
      <c r="T514" t="str">
        <f>IFERROR(SUMPRODUCT((Parfaites!$B514=[17]Sem!$C$2:$C$181)*([17]Sem!$E$2:$G$181=300)),"")</f>
        <v/>
      </c>
      <c r="U514" t="str">
        <f>IFERROR(SUMPRODUCT((Parfaites!$B514=[18]Sem!$C$2:$C$181)*([18]Sem!$E$2:$G$181=300)),"")</f>
        <v/>
      </c>
      <c r="V514" t="str">
        <f>IFERROR(SUMPRODUCT((Parfaites!$B514=[19]Sem!$C$2:$C$181)*([19]Sem!$E$2:$G$181=300)),"")</f>
        <v/>
      </c>
      <c r="W514" t="str">
        <f>IFERROR(SUMPRODUCT((Parfaites!$B514=[20]Sem!$C$2:$C$181)*([20]Sem!$E$2:$G$181=300)),"")</f>
        <v/>
      </c>
      <c r="X514" t="str">
        <f>IFERROR(SUMPRODUCT((Parfaites!$B514=[21]Sem!$C$2:$C$181)*([21]Sem!$E$2:$G$181=300)),"")</f>
        <v/>
      </c>
      <c r="Y514" t="str">
        <f>IFERROR(SUMPRODUCT((Parfaites!$B514=[22]Sem!$C$2:$C$181)*([22]Sem!$E$2:$G$181=300)),"")</f>
        <v/>
      </c>
      <c r="Z514" t="str">
        <f>IFERROR(SUMPRODUCT((Parfaites!$B514=[23]Sem!$C$2:$C$181)*([23]Sem!$E$2:$G$181=300)),"")</f>
        <v/>
      </c>
      <c r="AA514">
        <f>IFERROR(SUMPRODUCT((Parfaites!$B514=Sem.015!$C$2:$C$181)*(Sem.015!$E$2:$G$181=300)),"")</f>
        <v>0</v>
      </c>
      <c r="AB514" t="str">
        <f>IFERROR(SUMPRODUCT((Parfaites!$B514=[24]Sem!$C$2:$C$181)*([24]Sem!$E$2:$G$181=300)),"")</f>
        <v/>
      </c>
      <c r="AC514" t="str">
        <f>IFERROR(SUMPRODUCT((Parfaites!$B514=[25]Sem!$C$2:$C$181)*([25]Sem!$E$2:$G$181=300)),"")</f>
        <v/>
      </c>
      <c r="AD514" t="str">
        <f>IFERROR(SUMPRODUCT((Parfaites!$B514=[26]Sem!$C$2:$C$181)*([26]Sem!$E$2:$G$181=300)),"")</f>
        <v/>
      </c>
      <c r="AE514" t="str">
        <f>IFERROR(SUMPRODUCT((Parfaites!$B514=[27]Sem!$C$2:$C$181)*([27]Sem!$E$2:$G$181=300)),"")</f>
        <v/>
      </c>
      <c r="AF514" t="str">
        <f>IFERROR(SUMPRODUCT((Parfaites!$B514=[28]Sem!$C$2:$C$181)*([28]Sem!$E$2:$G$181=300)),"")</f>
        <v/>
      </c>
      <c r="AG514" t="str">
        <f>IFERROR(SUMPRODUCT((Parfaites!$B514=[29]Sem!$C$2:$C$181)*([29]Sem!$E$2:$G$181=300)),"")</f>
        <v/>
      </c>
      <c r="AH514" t="str">
        <f>IFERROR(SUMPRODUCT((Parfaites!$B514=[16]Sem!$C$2:$C$181)*([16]Sem!$E$2:$G$181=300)),"")</f>
        <v/>
      </c>
      <c r="AI514" t="str">
        <f>IFERROR(SUMPRODUCT((Parfaites!$B514=[15]Sem!$C$2:$C$181)*([15]Sem!$E$2:$G$181=300)),"")</f>
        <v/>
      </c>
      <c r="AJ514" t="str">
        <f>IFERROR(SUMPRODUCT((Parfaites!$B514=[14]Sem!$C$2:$C$181)*([14]Sem!$E$2:$G$181=300)),"")</f>
        <v/>
      </c>
      <c r="AK514" t="str">
        <f>IFERROR(SUMPRODUCT((Parfaites!$B514=[13]Sem!$C$2:$C$181)*([13]Sem!$E$2:$G$181=300)),"")</f>
        <v/>
      </c>
      <c r="AL514" t="str">
        <f>IFERROR(SUMPRODUCT((Parfaites!$B514=[12]Sem!$C$2:$C$181)*([12]Sem!$E$2:$G$181=300)),"")</f>
        <v/>
      </c>
      <c r="AM514" t="str">
        <f>IFERROR(SUMPRODUCT((Parfaites!$B514=[11]Sem!$C$2:$C$181)*([11]Sem!$E$2:$G$181=300)),"")</f>
        <v/>
      </c>
      <c r="AN514" t="str">
        <f>IFERROR(SUMPRODUCT((Parfaites!$B514=[10]Sem!$C$2:$C$181)*([10]Sem!$E$2:$G$181=300)),"")</f>
        <v/>
      </c>
      <c r="AO514" t="str">
        <f>IFERROR(SUMPRODUCT((Parfaites!$B514=[9]Sem!$C$2:$C$181)*([9]Sem!$E$2:$G$181=300)),"")</f>
        <v/>
      </c>
      <c r="AP514">
        <f>IFERROR(SUMPRODUCT((Parfaites!$B514=Sem.030!$C$2:$C$181)*(Sem.030!$E$2:$G$181=300)),"")</f>
        <v>0</v>
      </c>
      <c r="AQ514" t="str">
        <f>IFERROR(SUMPRODUCT((Parfaites!$B514=[8]Sem!$C$2:$C$181)*([8]Sem!$E$2:$G$181=300)),"")</f>
        <v/>
      </c>
      <c r="AR514" t="str">
        <f>IFERROR(SUMPRODUCT((Parfaites!$B514=[7]Sem!$C$2:$C$181)*([7]Sem!$E$2:$G$181=300)),"")</f>
        <v/>
      </c>
      <c r="AS514" t="str">
        <f>IFERROR(SUMPRODUCT((Parfaites!$B514=[6]Sem!$C$2:$C$181)*([6]Sem!$E$2:$G$181=300)),"")</f>
        <v/>
      </c>
      <c r="AT514">
        <f>IFERROR(SUMPRODUCT((Parfaites!$B514=Sem.034!$C$2:$C$181)*(Sem.034!$E$2:$G$181=300)),"")</f>
        <v>0</v>
      </c>
    </row>
    <row r="515" spans="1:46" x14ac:dyDescent="0.25">
      <c r="A515" s="73">
        <v>1512</v>
      </c>
      <c r="B515" s="135">
        <f>'Informations personnelles'!C515</f>
        <v>0</v>
      </c>
      <c r="C515" s="147">
        <f>SUMPRODUCT((Parfaites!B515='Abat-Neuf'!C$2:C$181)*('Abat-Neuf'!E$2:G$181=300))</f>
        <v>0</v>
      </c>
      <c r="D515" s="127">
        <f t="shared" si="7"/>
        <v>0</v>
      </c>
      <c r="E515" s="126">
        <f>IFERROR(C515*Données!$X$25+D515*Données!$X$23,"")</f>
        <v>0</v>
      </c>
      <c r="M515">
        <f>IFERROR(SUMPRODUCT((Parfaites!$B515=Sem.01!$C$2:$C$181)*(Sem.01!$E$2:$G$181=300)),"")</f>
        <v>0</v>
      </c>
      <c r="N515" t="str">
        <f>IFERROR(SUMPRODUCT((Parfaites!$B515=[1]Sem!$C$2:$C$181)*([1]Sem!$E$2:$G$181=300)),"")</f>
        <v/>
      </c>
      <c r="O515">
        <f>IFERROR(SUMPRODUCT((Parfaites!$B515=Sem.03!$C$2:$C$181)*(Sem.03!$E$2:$G$181=300)),"")</f>
        <v>0</v>
      </c>
      <c r="P515" t="str">
        <f>IFERROR(SUMPRODUCT((Parfaites!$B515=[2]Sem!$C$2:$C$181)*([2]Sem!$E$2:$G$181=300)),"")</f>
        <v/>
      </c>
      <c r="Q515" t="str">
        <f>IFERROR(SUMPRODUCT((Parfaites!$B515=[3]Sem!$C$2:$C$181)*([3]Sem!$E$2:$G$181=300)),"")</f>
        <v/>
      </c>
      <c r="R515" t="str">
        <f>IFERROR(SUMPRODUCT((Parfaites!$B515=[4]Sem!$C$2:$C$181)*([4]Sem!$E$2:$G$181=300)),"")</f>
        <v/>
      </c>
      <c r="S515" t="str">
        <f>IFERROR(SUMPRODUCT((Parfaites!$B515=[5]Sem!$C$2:$C$181)*([5]Sem!$E$2:$G$181=300)),"")</f>
        <v/>
      </c>
      <c r="T515" t="str">
        <f>IFERROR(SUMPRODUCT((Parfaites!$B515=[17]Sem!$C$2:$C$181)*([17]Sem!$E$2:$G$181=300)),"")</f>
        <v/>
      </c>
      <c r="U515" t="str">
        <f>IFERROR(SUMPRODUCT((Parfaites!$B515=[18]Sem!$C$2:$C$181)*([18]Sem!$E$2:$G$181=300)),"")</f>
        <v/>
      </c>
      <c r="V515" t="str">
        <f>IFERROR(SUMPRODUCT((Parfaites!$B515=[19]Sem!$C$2:$C$181)*([19]Sem!$E$2:$G$181=300)),"")</f>
        <v/>
      </c>
      <c r="W515" t="str">
        <f>IFERROR(SUMPRODUCT((Parfaites!$B515=[20]Sem!$C$2:$C$181)*([20]Sem!$E$2:$G$181=300)),"")</f>
        <v/>
      </c>
      <c r="X515" t="str">
        <f>IFERROR(SUMPRODUCT((Parfaites!$B515=[21]Sem!$C$2:$C$181)*([21]Sem!$E$2:$G$181=300)),"")</f>
        <v/>
      </c>
      <c r="Y515" t="str">
        <f>IFERROR(SUMPRODUCT((Parfaites!$B515=[22]Sem!$C$2:$C$181)*([22]Sem!$E$2:$G$181=300)),"")</f>
        <v/>
      </c>
      <c r="Z515" t="str">
        <f>IFERROR(SUMPRODUCT((Parfaites!$B515=[23]Sem!$C$2:$C$181)*([23]Sem!$E$2:$G$181=300)),"")</f>
        <v/>
      </c>
      <c r="AA515">
        <f>IFERROR(SUMPRODUCT((Parfaites!$B515=Sem.015!$C$2:$C$181)*(Sem.015!$E$2:$G$181=300)),"")</f>
        <v>0</v>
      </c>
      <c r="AB515" t="str">
        <f>IFERROR(SUMPRODUCT((Parfaites!$B515=[24]Sem!$C$2:$C$181)*([24]Sem!$E$2:$G$181=300)),"")</f>
        <v/>
      </c>
      <c r="AC515" t="str">
        <f>IFERROR(SUMPRODUCT((Parfaites!$B515=[25]Sem!$C$2:$C$181)*([25]Sem!$E$2:$G$181=300)),"")</f>
        <v/>
      </c>
      <c r="AD515" t="str">
        <f>IFERROR(SUMPRODUCT((Parfaites!$B515=[26]Sem!$C$2:$C$181)*([26]Sem!$E$2:$G$181=300)),"")</f>
        <v/>
      </c>
      <c r="AE515" t="str">
        <f>IFERROR(SUMPRODUCT((Parfaites!$B515=[27]Sem!$C$2:$C$181)*([27]Sem!$E$2:$G$181=300)),"")</f>
        <v/>
      </c>
      <c r="AF515" t="str">
        <f>IFERROR(SUMPRODUCT((Parfaites!$B515=[28]Sem!$C$2:$C$181)*([28]Sem!$E$2:$G$181=300)),"")</f>
        <v/>
      </c>
      <c r="AG515" t="str">
        <f>IFERROR(SUMPRODUCT((Parfaites!$B515=[29]Sem!$C$2:$C$181)*([29]Sem!$E$2:$G$181=300)),"")</f>
        <v/>
      </c>
      <c r="AH515" t="str">
        <f>IFERROR(SUMPRODUCT((Parfaites!$B515=[16]Sem!$C$2:$C$181)*([16]Sem!$E$2:$G$181=300)),"")</f>
        <v/>
      </c>
      <c r="AI515" t="str">
        <f>IFERROR(SUMPRODUCT((Parfaites!$B515=[15]Sem!$C$2:$C$181)*([15]Sem!$E$2:$G$181=300)),"")</f>
        <v/>
      </c>
      <c r="AJ515" t="str">
        <f>IFERROR(SUMPRODUCT((Parfaites!$B515=[14]Sem!$C$2:$C$181)*([14]Sem!$E$2:$G$181=300)),"")</f>
        <v/>
      </c>
      <c r="AK515" t="str">
        <f>IFERROR(SUMPRODUCT((Parfaites!$B515=[13]Sem!$C$2:$C$181)*([13]Sem!$E$2:$G$181=300)),"")</f>
        <v/>
      </c>
      <c r="AL515" t="str">
        <f>IFERROR(SUMPRODUCT((Parfaites!$B515=[12]Sem!$C$2:$C$181)*([12]Sem!$E$2:$G$181=300)),"")</f>
        <v/>
      </c>
      <c r="AM515" t="str">
        <f>IFERROR(SUMPRODUCT((Parfaites!$B515=[11]Sem!$C$2:$C$181)*([11]Sem!$E$2:$G$181=300)),"")</f>
        <v/>
      </c>
      <c r="AN515" t="str">
        <f>IFERROR(SUMPRODUCT((Parfaites!$B515=[10]Sem!$C$2:$C$181)*([10]Sem!$E$2:$G$181=300)),"")</f>
        <v/>
      </c>
      <c r="AO515" t="str">
        <f>IFERROR(SUMPRODUCT((Parfaites!$B515=[9]Sem!$C$2:$C$181)*([9]Sem!$E$2:$G$181=300)),"")</f>
        <v/>
      </c>
      <c r="AP515">
        <f>IFERROR(SUMPRODUCT((Parfaites!$B515=Sem.030!$C$2:$C$181)*(Sem.030!$E$2:$G$181=300)),"")</f>
        <v>0</v>
      </c>
      <c r="AQ515" t="str">
        <f>IFERROR(SUMPRODUCT((Parfaites!$B515=[8]Sem!$C$2:$C$181)*([8]Sem!$E$2:$G$181=300)),"")</f>
        <v/>
      </c>
      <c r="AR515" t="str">
        <f>IFERROR(SUMPRODUCT((Parfaites!$B515=[7]Sem!$C$2:$C$181)*([7]Sem!$E$2:$G$181=300)),"")</f>
        <v/>
      </c>
      <c r="AS515" t="str">
        <f>IFERROR(SUMPRODUCT((Parfaites!$B515=[6]Sem!$C$2:$C$181)*([6]Sem!$E$2:$G$181=300)),"")</f>
        <v/>
      </c>
      <c r="AT515">
        <f>IFERROR(SUMPRODUCT((Parfaites!$B515=Sem.034!$C$2:$C$181)*(Sem.034!$E$2:$G$181=300)),"")</f>
        <v>0</v>
      </c>
    </row>
    <row r="516" spans="1:46" x14ac:dyDescent="0.25">
      <c r="A516" s="73">
        <v>1513</v>
      </c>
      <c r="B516" s="135">
        <f>'Informations personnelles'!C516</f>
        <v>0</v>
      </c>
      <c r="C516" s="147">
        <f>SUMPRODUCT((Parfaites!B516='Abat-Neuf'!C$2:C$181)*('Abat-Neuf'!E$2:G$181=300))</f>
        <v>0</v>
      </c>
      <c r="D516" s="127">
        <f t="shared" ref="D516:D579" si="8">SUM(M516:AT516)</f>
        <v>0</v>
      </c>
      <c r="E516" s="126">
        <f>IFERROR(C516*Données!$X$25+D516*Données!$X$23,"")</f>
        <v>0</v>
      </c>
      <c r="M516">
        <f>IFERROR(SUMPRODUCT((Parfaites!$B516=Sem.01!$C$2:$C$181)*(Sem.01!$E$2:$G$181=300)),"")</f>
        <v>0</v>
      </c>
      <c r="N516" t="str">
        <f>IFERROR(SUMPRODUCT((Parfaites!$B516=[1]Sem!$C$2:$C$181)*([1]Sem!$E$2:$G$181=300)),"")</f>
        <v/>
      </c>
      <c r="O516">
        <f>IFERROR(SUMPRODUCT((Parfaites!$B516=Sem.03!$C$2:$C$181)*(Sem.03!$E$2:$G$181=300)),"")</f>
        <v>0</v>
      </c>
      <c r="P516" t="str">
        <f>IFERROR(SUMPRODUCT((Parfaites!$B516=[2]Sem!$C$2:$C$181)*([2]Sem!$E$2:$G$181=300)),"")</f>
        <v/>
      </c>
      <c r="Q516" t="str">
        <f>IFERROR(SUMPRODUCT((Parfaites!$B516=[3]Sem!$C$2:$C$181)*([3]Sem!$E$2:$G$181=300)),"")</f>
        <v/>
      </c>
      <c r="R516" t="str">
        <f>IFERROR(SUMPRODUCT((Parfaites!$B516=[4]Sem!$C$2:$C$181)*([4]Sem!$E$2:$G$181=300)),"")</f>
        <v/>
      </c>
      <c r="S516" t="str">
        <f>IFERROR(SUMPRODUCT((Parfaites!$B516=[5]Sem!$C$2:$C$181)*([5]Sem!$E$2:$G$181=300)),"")</f>
        <v/>
      </c>
      <c r="T516" t="str">
        <f>IFERROR(SUMPRODUCT((Parfaites!$B516=[17]Sem!$C$2:$C$181)*([17]Sem!$E$2:$G$181=300)),"")</f>
        <v/>
      </c>
      <c r="U516" t="str">
        <f>IFERROR(SUMPRODUCT((Parfaites!$B516=[18]Sem!$C$2:$C$181)*([18]Sem!$E$2:$G$181=300)),"")</f>
        <v/>
      </c>
      <c r="V516" t="str">
        <f>IFERROR(SUMPRODUCT((Parfaites!$B516=[19]Sem!$C$2:$C$181)*([19]Sem!$E$2:$G$181=300)),"")</f>
        <v/>
      </c>
      <c r="W516" t="str">
        <f>IFERROR(SUMPRODUCT((Parfaites!$B516=[20]Sem!$C$2:$C$181)*([20]Sem!$E$2:$G$181=300)),"")</f>
        <v/>
      </c>
      <c r="X516" t="str">
        <f>IFERROR(SUMPRODUCT((Parfaites!$B516=[21]Sem!$C$2:$C$181)*([21]Sem!$E$2:$G$181=300)),"")</f>
        <v/>
      </c>
      <c r="Y516" t="str">
        <f>IFERROR(SUMPRODUCT((Parfaites!$B516=[22]Sem!$C$2:$C$181)*([22]Sem!$E$2:$G$181=300)),"")</f>
        <v/>
      </c>
      <c r="Z516" t="str">
        <f>IFERROR(SUMPRODUCT((Parfaites!$B516=[23]Sem!$C$2:$C$181)*([23]Sem!$E$2:$G$181=300)),"")</f>
        <v/>
      </c>
      <c r="AA516">
        <f>IFERROR(SUMPRODUCT((Parfaites!$B516=Sem.015!$C$2:$C$181)*(Sem.015!$E$2:$G$181=300)),"")</f>
        <v>0</v>
      </c>
      <c r="AB516" t="str">
        <f>IFERROR(SUMPRODUCT((Parfaites!$B516=[24]Sem!$C$2:$C$181)*([24]Sem!$E$2:$G$181=300)),"")</f>
        <v/>
      </c>
      <c r="AC516" t="str">
        <f>IFERROR(SUMPRODUCT((Parfaites!$B516=[25]Sem!$C$2:$C$181)*([25]Sem!$E$2:$G$181=300)),"")</f>
        <v/>
      </c>
      <c r="AD516" t="str">
        <f>IFERROR(SUMPRODUCT((Parfaites!$B516=[26]Sem!$C$2:$C$181)*([26]Sem!$E$2:$G$181=300)),"")</f>
        <v/>
      </c>
      <c r="AE516" t="str">
        <f>IFERROR(SUMPRODUCT((Parfaites!$B516=[27]Sem!$C$2:$C$181)*([27]Sem!$E$2:$G$181=300)),"")</f>
        <v/>
      </c>
      <c r="AF516" t="str">
        <f>IFERROR(SUMPRODUCT((Parfaites!$B516=[28]Sem!$C$2:$C$181)*([28]Sem!$E$2:$G$181=300)),"")</f>
        <v/>
      </c>
      <c r="AG516" t="str">
        <f>IFERROR(SUMPRODUCT((Parfaites!$B516=[29]Sem!$C$2:$C$181)*([29]Sem!$E$2:$G$181=300)),"")</f>
        <v/>
      </c>
      <c r="AH516" t="str">
        <f>IFERROR(SUMPRODUCT((Parfaites!$B516=[16]Sem!$C$2:$C$181)*([16]Sem!$E$2:$G$181=300)),"")</f>
        <v/>
      </c>
      <c r="AI516" t="str">
        <f>IFERROR(SUMPRODUCT((Parfaites!$B516=[15]Sem!$C$2:$C$181)*([15]Sem!$E$2:$G$181=300)),"")</f>
        <v/>
      </c>
      <c r="AJ516" t="str">
        <f>IFERROR(SUMPRODUCT((Parfaites!$B516=[14]Sem!$C$2:$C$181)*([14]Sem!$E$2:$G$181=300)),"")</f>
        <v/>
      </c>
      <c r="AK516" t="str">
        <f>IFERROR(SUMPRODUCT((Parfaites!$B516=[13]Sem!$C$2:$C$181)*([13]Sem!$E$2:$G$181=300)),"")</f>
        <v/>
      </c>
      <c r="AL516" t="str">
        <f>IFERROR(SUMPRODUCT((Parfaites!$B516=[12]Sem!$C$2:$C$181)*([12]Sem!$E$2:$G$181=300)),"")</f>
        <v/>
      </c>
      <c r="AM516" t="str">
        <f>IFERROR(SUMPRODUCT((Parfaites!$B516=[11]Sem!$C$2:$C$181)*([11]Sem!$E$2:$G$181=300)),"")</f>
        <v/>
      </c>
      <c r="AN516" t="str">
        <f>IFERROR(SUMPRODUCT((Parfaites!$B516=[10]Sem!$C$2:$C$181)*([10]Sem!$E$2:$G$181=300)),"")</f>
        <v/>
      </c>
      <c r="AO516" t="str">
        <f>IFERROR(SUMPRODUCT((Parfaites!$B516=[9]Sem!$C$2:$C$181)*([9]Sem!$E$2:$G$181=300)),"")</f>
        <v/>
      </c>
      <c r="AP516">
        <f>IFERROR(SUMPRODUCT((Parfaites!$B516=Sem.030!$C$2:$C$181)*(Sem.030!$E$2:$G$181=300)),"")</f>
        <v>0</v>
      </c>
      <c r="AQ516" t="str">
        <f>IFERROR(SUMPRODUCT((Parfaites!$B516=[8]Sem!$C$2:$C$181)*([8]Sem!$E$2:$G$181=300)),"")</f>
        <v/>
      </c>
      <c r="AR516" t="str">
        <f>IFERROR(SUMPRODUCT((Parfaites!$B516=[7]Sem!$C$2:$C$181)*([7]Sem!$E$2:$G$181=300)),"")</f>
        <v/>
      </c>
      <c r="AS516" t="str">
        <f>IFERROR(SUMPRODUCT((Parfaites!$B516=[6]Sem!$C$2:$C$181)*([6]Sem!$E$2:$G$181=300)),"")</f>
        <v/>
      </c>
      <c r="AT516">
        <f>IFERROR(SUMPRODUCT((Parfaites!$B516=Sem.034!$C$2:$C$181)*(Sem.034!$E$2:$G$181=300)),"")</f>
        <v>0</v>
      </c>
    </row>
    <row r="517" spans="1:46" x14ac:dyDescent="0.25">
      <c r="A517" s="73">
        <v>1514</v>
      </c>
      <c r="B517" s="135">
        <f>'Informations personnelles'!C517</f>
        <v>0</v>
      </c>
      <c r="C517" s="147">
        <f>SUMPRODUCT((Parfaites!B517='Abat-Neuf'!C$2:C$181)*('Abat-Neuf'!E$2:G$181=300))</f>
        <v>0</v>
      </c>
      <c r="D517" s="127">
        <f t="shared" si="8"/>
        <v>0</v>
      </c>
      <c r="E517" s="126">
        <f>IFERROR(C517*Données!$X$25+D517*Données!$X$23,"")</f>
        <v>0</v>
      </c>
      <c r="M517">
        <f>IFERROR(SUMPRODUCT((Parfaites!$B517=Sem.01!$C$2:$C$181)*(Sem.01!$E$2:$G$181=300)),"")</f>
        <v>0</v>
      </c>
      <c r="N517" t="str">
        <f>IFERROR(SUMPRODUCT((Parfaites!$B517=[1]Sem!$C$2:$C$181)*([1]Sem!$E$2:$G$181=300)),"")</f>
        <v/>
      </c>
      <c r="O517">
        <f>IFERROR(SUMPRODUCT((Parfaites!$B517=Sem.03!$C$2:$C$181)*(Sem.03!$E$2:$G$181=300)),"")</f>
        <v>0</v>
      </c>
      <c r="P517" t="str">
        <f>IFERROR(SUMPRODUCT((Parfaites!$B517=[2]Sem!$C$2:$C$181)*([2]Sem!$E$2:$G$181=300)),"")</f>
        <v/>
      </c>
      <c r="Q517" t="str">
        <f>IFERROR(SUMPRODUCT((Parfaites!$B517=[3]Sem!$C$2:$C$181)*([3]Sem!$E$2:$G$181=300)),"")</f>
        <v/>
      </c>
      <c r="R517" t="str">
        <f>IFERROR(SUMPRODUCT((Parfaites!$B517=[4]Sem!$C$2:$C$181)*([4]Sem!$E$2:$G$181=300)),"")</f>
        <v/>
      </c>
      <c r="S517" t="str">
        <f>IFERROR(SUMPRODUCT((Parfaites!$B517=[5]Sem!$C$2:$C$181)*([5]Sem!$E$2:$G$181=300)),"")</f>
        <v/>
      </c>
      <c r="T517" t="str">
        <f>IFERROR(SUMPRODUCT((Parfaites!$B517=[17]Sem!$C$2:$C$181)*([17]Sem!$E$2:$G$181=300)),"")</f>
        <v/>
      </c>
      <c r="U517" t="str">
        <f>IFERROR(SUMPRODUCT((Parfaites!$B517=[18]Sem!$C$2:$C$181)*([18]Sem!$E$2:$G$181=300)),"")</f>
        <v/>
      </c>
      <c r="V517" t="str">
        <f>IFERROR(SUMPRODUCT((Parfaites!$B517=[19]Sem!$C$2:$C$181)*([19]Sem!$E$2:$G$181=300)),"")</f>
        <v/>
      </c>
      <c r="W517" t="str">
        <f>IFERROR(SUMPRODUCT((Parfaites!$B517=[20]Sem!$C$2:$C$181)*([20]Sem!$E$2:$G$181=300)),"")</f>
        <v/>
      </c>
      <c r="X517" t="str">
        <f>IFERROR(SUMPRODUCT((Parfaites!$B517=[21]Sem!$C$2:$C$181)*([21]Sem!$E$2:$G$181=300)),"")</f>
        <v/>
      </c>
      <c r="Y517" t="str">
        <f>IFERROR(SUMPRODUCT((Parfaites!$B517=[22]Sem!$C$2:$C$181)*([22]Sem!$E$2:$G$181=300)),"")</f>
        <v/>
      </c>
      <c r="Z517" t="str">
        <f>IFERROR(SUMPRODUCT((Parfaites!$B517=[23]Sem!$C$2:$C$181)*([23]Sem!$E$2:$G$181=300)),"")</f>
        <v/>
      </c>
      <c r="AA517">
        <f>IFERROR(SUMPRODUCT((Parfaites!$B517=Sem.015!$C$2:$C$181)*(Sem.015!$E$2:$G$181=300)),"")</f>
        <v>0</v>
      </c>
      <c r="AB517" t="str">
        <f>IFERROR(SUMPRODUCT((Parfaites!$B517=[24]Sem!$C$2:$C$181)*([24]Sem!$E$2:$G$181=300)),"")</f>
        <v/>
      </c>
      <c r="AC517" t="str">
        <f>IFERROR(SUMPRODUCT((Parfaites!$B517=[25]Sem!$C$2:$C$181)*([25]Sem!$E$2:$G$181=300)),"")</f>
        <v/>
      </c>
      <c r="AD517" t="str">
        <f>IFERROR(SUMPRODUCT((Parfaites!$B517=[26]Sem!$C$2:$C$181)*([26]Sem!$E$2:$G$181=300)),"")</f>
        <v/>
      </c>
      <c r="AE517" t="str">
        <f>IFERROR(SUMPRODUCT((Parfaites!$B517=[27]Sem!$C$2:$C$181)*([27]Sem!$E$2:$G$181=300)),"")</f>
        <v/>
      </c>
      <c r="AF517" t="str">
        <f>IFERROR(SUMPRODUCT((Parfaites!$B517=[28]Sem!$C$2:$C$181)*([28]Sem!$E$2:$G$181=300)),"")</f>
        <v/>
      </c>
      <c r="AG517" t="str">
        <f>IFERROR(SUMPRODUCT((Parfaites!$B517=[29]Sem!$C$2:$C$181)*([29]Sem!$E$2:$G$181=300)),"")</f>
        <v/>
      </c>
      <c r="AH517" t="str">
        <f>IFERROR(SUMPRODUCT((Parfaites!$B517=[16]Sem!$C$2:$C$181)*([16]Sem!$E$2:$G$181=300)),"")</f>
        <v/>
      </c>
      <c r="AI517" t="str">
        <f>IFERROR(SUMPRODUCT((Parfaites!$B517=[15]Sem!$C$2:$C$181)*([15]Sem!$E$2:$G$181=300)),"")</f>
        <v/>
      </c>
      <c r="AJ517" t="str">
        <f>IFERROR(SUMPRODUCT((Parfaites!$B517=[14]Sem!$C$2:$C$181)*([14]Sem!$E$2:$G$181=300)),"")</f>
        <v/>
      </c>
      <c r="AK517" t="str">
        <f>IFERROR(SUMPRODUCT((Parfaites!$B517=[13]Sem!$C$2:$C$181)*([13]Sem!$E$2:$G$181=300)),"")</f>
        <v/>
      </c>
      <c r="AL517" t="str">
        <f>IFERROR(SUMPRODUCT((Parfaites!$B517=[12]Sem!$C$2:$C$181)*([12]Sem!$E$2:$G$181=300)),"")</f>
        <v/>
      </c>
      <c r="AM517" t="str">
        <f>IFERROR(SUMPRODUCT((Parfaites!$B517=[11]Sem!$C$2:$C$181)*([11]Sem!$E$2:$G$181=300)),"")</f>
        <v/>
      </c>
      <c r="AN517" t="str">
        <f>IFERROR(SUMPRODUCT((Parfaites!$B517=[10]Sem!$C$2:$C$181)*([10]Sem!$E$2:$G$181=300)),"")</f>
        <v/>
      </c>
      <c r="AO517" t="str">
        <f>IFERROR(SUMPRODUCT((Parfaites!$B517=[9]Sem!$C$2:$C$181)*([9]Sem!$E$2:$G$181=300)),"")</f>
        <v/>
      </c>
      <c r="AP517">
        <f>IFERROR(SUMPRODUCT((Parfaites!$B517=Sem.030!$C$2:$C$181)*(Sem.030!$E$2:$G$181=300)),"")</f>
        <v>0</v>
      </c>
      <c r="AQ517" t="str">
        <f>IFERROR(SUMPRODUCT((Parfaites!$B517=[8]Sem!$C$2:$C$181)*([8]Sem!$E$2:$G$181=300)),"")</f>
        <v/>
      </c>
      <c r="AR517" t="str">
        <f>IFERROR(SUMPRODUCT((Parfaites!$B517=[7]Sem!$C$2:$C$181)*([7]Sem!$E$2:$G$181=300)),"")</f>
        <v/>
      </c>
      <c r="AS517" t="str">
        <f>IFERROR(SUMPRODUCT((Parfaites!$B517=[6]Sem!$C$2:$C$181)*([6]Sem!$E$2:$G$181=300)),"")</f>
        <v/>
      </c>
      <c r="AT517">
        <f>IFERROR(SUMPRODUCT((Parfaites!$B517=Sem.034!$C$2:$C$181)*(Sem.034!$E$2:$G$181=300)),"")</f>
        <v>0</v>
      </c>
    </row>
    <row r="518" spans="1:46" x14ac:dyDescent="0.25">
      <c r="A518" s="73">
        <v>1515</v>
      </c>
      <c r="B518" s="135">
        <f>'Informations personnelles'!C518</f>
        <v>0</v>
      </c>
      <c r="C518" s="147">
        <f>SUMPRODUCT((Parfaites!B518='Abat-Neuf'!C$2:C$181)*('Abat-Neuf'!E$2:G$181=300))</f>
        <v>0</v>
      </c>
      <c r="D518" s="127">
        <f t="shared" si="8"/>
        <v>0</v>
      </c>
      <c r="E518" s="126">
        <f>IFERROR(C518*Données!$X$25+D518*Données!$X$23,"")</f>
        <v>0</v>
      </c>
      <c r="M518">
        <f>IFERROR(SUMPRODUCT((Parfaites!$B518=Sem.01!$C$2:$C$181)*(Sem.01!$E$2:$G$181=300)),"")</f>
        <v>0</v>
      </c>
      <c r="N518" t="str">
        <f>IFERROR(SUMPRODUCT((Parfaites!$B518=[1]Sem!$C$2:$C$181)*([1]Sem!$E$2:$G$181=300)),"")</f>
        <v/>
      </c>
      <c r="O518">
        <f>IFERROR(SUMPRODUCT((Parfaites!$B518=Sem.03!$C$2:$C$181)*(Sem.03!$E$2:$G$181=300)),"")</f>
        <v>0</v>
      </c>
      <c r="P518" t="str">
        <f>IFERROR(SUMPRODUCT((Parfaites!$B518=[2]Sem!$C$2:$C$181)*([2]Sem!$E$2:$G$181=300)),"")</f>
        <v/>
      </c>
      <c r="Q518" t="str">
        <f>IFERROR(SUMPRODUCT((Parfaites!$B518=[3]Sem!$C$2:$C$181)*([3]Sem!$E$2:$G$181=300)),"")</f>
        <v/>
      </c>
      <c r="R518" t="str">
        <f>IFERROR(SUMPRODUCT((Parfaites!$B518=[4]Sem!$C$2:$C$181)*([4]Sem!$E$2:$G$181=300)),"")</f>
        <v/>
      </c>
      <c r="S518" t="str">
        <f>IFERROR(SUMPRODUCT((Parfaites!$B518=[5]Sem!$C$2:$C$181)*([5]Sem!$E$2:$G$181=300)),"")</f>
        <v/>
      </c>
      <c r="T518" t="str">
        <f>IFERROR(SUMPRODUCT((Parfaites!$B518=[17]Sem!$C$2:$C$181)*([17]Sem!$E$2:$G$181=300)),"")</f>
        <v/>
      </c>
      <c r="U518" t="str">
        <f>IFERROR(SUMPRODUCT((Parfaites!$B518=[18]Sem!$C$2:$C$181)*([18]Sem!$E$2:$G$181=300)),"")</f>
        <v/>
      </c>
      <c r="V518" t="str">
        <f>IFERROR(SUMPRODUCT((Parfaites!$B518=[19]Sem!$C$2:$C$181)*([19]Sem!$E$2:$G$181=300)),"")</f>
        <v/>
      </c>
      <c r="W518" t="str">
        <f>IFERROR(SUMPRODUCT((Parfaites!$B518=[20]Sem!$C$2:$C$181)*([20]Sem!$E$2:$G$181=300)),"")</f>
        <v/>
      </c>
      <c r="X518" t="str">
        <f>IFERROR(SUMPRODUCT((Parfaites!$B518=[21]Sem!$C$2:$C$181)*([21]Sem!$E$2:$G$181=300)),"")</f>
        <v/>
      </c>
      <c r="Y518" t="str">
        <f>IFERROR(SUMPRODUCT((Parfaites!$B518=[22]Sem!$C$2:$C$181)*([22]Sem!$E$2:$G$181=300)),"")</f>
        <v/>
      </c>
      <c r="Z518" t="str">
        <f>IFERROR(SUMPRODUCT((Parfaites!$B518=[23]Sem!$C$2:$C$181)*([23]Sem!$E$2:$G$181=300)),"")</f>
        <v/>
      </c>
      <c r="AA518">
        <f>IFERROR(SUMPRODUCT((Parfaites!$B518=Sem.015!$C$2:$C$181)*(Sem.015!$E$2:$G$181=300)),"")</f>
        <v>0</v>
      </c>
      <c r="AB518" t="str">
        <f>IFERROR(SUMPRODUCT((Parfaites!$B518=[24]Sem!$C$2:$C$181)*([24]Sem!$E$2:$G$181=300)),"")</f>
        <v/>
      </c>
      <c r="AC518" t="str">
        <f>IFERROR(SUMPRODUCT((Parfaites!$B518=[25]Sem!$C$2:$C$181)*([25]Sem!$E$2:$G$181=300)),"")</f>
        <v/>
      </c>
      <c r="AD518" t="str">
        <f>IFERROR(SUMPRODUCT((Parfaites!$B518=[26]Sem!$C$2:$C$181)*([26]Sem!$E$2:$G$181=300)),"")</f>
        <v/>
      </c>
      <c r="AE518" t="str">
        <f>IFERROR(SUMPRODUCT((Parfaites!$B518=[27]Sem!$C$2:$C$181)*([27]Sem!$E$2:$G$181=300)),"")</f>
        <v/>
      </c>
      <c r="AF518" t="str">
        <f>IFERROR(SUMPRODUCT((Parfaites!$B518=[28]Sem!$C$2:$C$181)*([28]Sem!$E$2:$G$181=300)),"")</f>
        <v/>
      </c>
      <c r="AG518" t="str">
        <f>IFERROR(SUMPRODUCT((Parfaites!$B518=[29]Sem!$C$2:$C$181)*([29]Sem!$E$2:$G$181=300)),"")</f>
        <v/>
      </c>
      <c r="AH518" t="str">
        <f>IFERROR(SUMPRODUCT((Parfaites!$B518=[16]Sem!$C$2:$C$181)*([16]Sem!$E$2:$G$181=300)),"")</f>
        <v/>
      </c>
      <c r="AI518" t="str">
        <f>IFERROR(SUMPRODUCT((Parfaites!$B518=[15]Sem!$C$2:$C$181)*([15]Sem!$E$2:$G$181=300)),"")</f>
        <v/>
      </c>
      <c r="AJ518" t="str">
        <f>IFERROR(SUMPRODUCT((Parfaites!$B518=[14]Sem!$C$2:$C$181)*([14]Sem!$E$2:$G$181=300)),"")</f>
        <v/>
      </c>
      <c r="AK518" t="str">
        <f>IFERROR(SUMPRODUCT((Parfaites!$B518=[13]Sem!$C$2:$C$181)*([13]Sem!$E$2:$G$181=300)),"")</f>
        <v/>
      </c>
      <c r="AL518" t="str">
        <f>IFERROR(SUMPRODUCT((Parfaites!$B518=[12]Sem!$C$2:$C$181)*([12]Sem!$E$2:$G$181=300)),"")</f>
        <v/>
      </c>
      <c r="AM518" t="str">
        <f>IFERROR(SUMPRODUCT((Parfaites!$B518=[11]Sem!$C$2:$C$181)*([11]Sem!$E$2:$G$181=300)),"")</f>
        <v/>
      </c>
      <c r="AN518" t="str">
        <f>IFERROR(SUMPRODUCT((Parfaites!$B518=[10]Sem!$C$2:$C$181)*([10]Sem!$E$2:$G$181=300)),"")</f>
        <v/>
      </c>
      <c r="AO518" t="str">
        <f>IFERROR(SUMPRODUCT((Parfaites!$B518=[9]Sem!$C$2:$C$181)*([9]Sem!$E$2:$G$181=300)),"")</f>
        <v/>
      </c>
      <c r="AP518">
        <f>IFERROR(SUMPRODUCT((Parfaites!$B518=Sem.030!$C$2:$C$181)*(Sem.030!$E$2:$G$181=300)),"")</f>
        <v>0</v>
      </c>
      <c r="AQ518" t="str">
        <f>IFERROR(SUMPRODUCT((Parfaites!$B518=[8]Sem!$C$2:$C$181)*([8]Sem!$E$2:$G$181=300)),"")</f>
        <v/>
      </c>
      <c r="AR518" t="str">
        <f>IFERROR(SUMPRODUCT((Parfaites!$B518=[7]Sem!$C$2:$C$181)*([7]Sem!$E$2:$G$181=300)),"")</f>
        <v/>
      </c>
      <c r="AS518" t="str">
        <f>IFERROR(SUMPRODUCT((Parfaites!$B518=[6]Sem!$C$2:$C$181)*([6]Sem!$E$2:$G$181=300)),"")</f>
        <v/>
      </c>
      <c r="AT518">
        <f>IFERROR(SUMPRODUCT((Parfaites!$B518=Sem.034!$C$2:$C$181)*(Sem.034!$E$2:$G$181=300)),"")</f>
        <v>0</v>
      </c>
    </row>
    <row r="519" spans="1:46" x14ac:dyDescent="0.25">
      <c r="A519" s="73">
        <v>1516</v>
      </c>
      <c r="B519" s="135">
        <f>'Informations personnelles'!C519</f>
        <v>0</v>
      </c>
      <c r="C519" s="147">
        <f>SUMPRODUCT((Parfaites!B519='Abat-Neuf'!C$2:C$181)*('Abat-Neuf'!E$2:G$181=300))</f>
        <v>0</v>
      </c>
      <c r="D519" s="127">
        <f t="shared" si="8"/>
        <v>0</v>
      </c>
      <c r="E519" s="126">
        <f>IFERROR(C519*Données!$X$25+D519*Données!$X$23,"")</f>
        <v>0</v>
      </c>
      <c r="M519">
        <f>IFERROR(SUMPRODUCT((Parfaites!$B519=Sem.01!$C$2:$C$181)*(Sem.01!$E$2:$G$181=300)),"")</f>
        <v>0</v>
      </c>
      <c r="N519" t="str">
        <f>IFERROR(SUMPRODUCT((Parfaites!$B519=[1]Sem!$C$2:$C$181)*([1]Sem!$E$2:$G$181=300)),"")</f>
        <v/>
      </c>
      <c r="O519">
        <f>IFERROR(SUMPRODUCT((Parfaites!$B519=Sem.03!$C$2:$C$181)*(Sem.03!$E$2:$G$181=300)),"")</f>
        <v>0</v>
      </c>
      <c r="P519" t="str">
        <f>IFERROR(SUMPRODUCT((Parfaites!$B519=[2]Sem!$C$2:$C$181)*([2]Sem!$E$2:$G$181=300)),"")</f>
        <v/>
      </c>
      <c r="Q519" t="str">
        <f>IFERROR(SUMPRODUCT((Parfaites!$B519=[3]Sem!$C$2:$C$181)*([3]Sem!$E$2:$G$181=300)),"")</f>
        <v/>
      </c>
      <c r="R519" t="str">
        <f>IFERROR(SUMPRODUCT((Parfaites!$B519=[4]Sem!$C$2:$C$181)*([4]Sem!$E$2:$G$181=300)),"")</f>
        <v/>
      </c>
      <c r="S519" t="str">
        <f>IFERROR(SUMPRODUCT((Parfaites!$B519=[5]Sem!$C$2:$C$181)*([5]Sem!$E$2:$G$181=300)),"")</f>
        <v/>
      </c>
      <c r="T519" t="str">
        <f>IFERROR(SUMPRODUCT((Parfaites!$B519=[17]Sem!$C$2:$C$181)*([17]Sem!$E$2:$G$181=300)),"")</f>
        <v/>
      </c>
      <c r="U519" t="str">
        <f>IFERROR(SUMPRODUCT((Parfaites!$B519=[18]Sem!$C$2:$C$181)*([18]Sem!$E$2:$G$181=300)),"")</f>
        <v/>
      </c>
      <c r="V519" t="str">
        <f>IFERROR(SUMPRODUCT((Parfaites!$B519=[19]Sem!$C$2:$C$181)*([19]Sem!$E$2:$G$181=300)),"")</f>
        <v/>
      </c>
      <c r="W519" t="str">
        <f>IFERROR(SUMPRODUCT((Parfaites!$B519=[20]Sem!$C$2:$C$181)*([20]Sem!$E$2:$G$181=300)),"")</f>
        <v/>
      </c>
      <c r="X519" t="str">
        <f>IFERROR(SUMPRODUCT((Parfaites!$B519=[21]Sem!$C$2:$C$181)*([21]Sem!$E$2:$G$181=300)),"")</f>
        <v/>
      </c>
      <c r="Y519" t="str">
        <f>IFERROR(SUMPRODUCT((Parfaites!$B519=[22]Sem!$C$2:$C$181)*([22]Sem!$E$2:$G$181=300)),"")</f>
        <v/>
      </c>
      <c r="Z519" t="str">
        <f>IFERROR(SUMPRODUCT((Parfaites!$B519=[23]Sem!$C$2:$C$181)*([23]Sem!$E$2:$G$181=300)),"")</f>
        <v/>
      </c>
      <c r="AA519">
        <f>IFERROR(SUMPRODUCT((Parfaites!$B519=Sem.015!$C$2:$C$181)*(Sem.015!$E$2:$G$181=300)),"")</f>
        <v>0</v>
      </c>
      <c r="AB519" t="str">
        <f>IFERROR(SUMPRODUCT((Parfaites!$B519=[24]Sem!$C$2:$C$181)*([24]Sem!$E$2:$G$181=300)),"")</f>
        <v/>
      </c>
      <c r="AC519" t="str">
        <f>IFERROR(SUMPRODUCT((Parfaites!$B519=[25]Sem!$C$2:$C$181)*([25]Sem!$E$2:$G$181=300)),"")</f>
        <v/>
      </c>
      <c r="AD519" t="str">
        <f>IFERROR(SUMPRODUCT((Parfaites!$B519=[26]Sem!$C$2:$C$181)*([26]Sem!$E$2:$G$181=300)),"")</f>
        <v/>
      </c>
      <c r="AE519" t="str">
        <f>IFERROR(SUMPRODUCT((Parfaites!$B519=[27]Sem!$C$2:$C$181)*([27]Sem!$E$2:$G$181=300)),"")</f>
        <v/>
      </c>
      <c r="AF519" t="str">
        <f>IFERROR(SUMPRODUCT((Parfaites!$B519=[28]Sem!$C$2:$C$181)*([28]Sem!$E$2:$G$181=300)),"")</f>
        <v/>
      </c>
      <c r="AG519" t="str">
        <f>IFERROR(SUMPRODUCT((Parfaites!$B519=[29]Sem!$C$2:$C$181)*([29]Sem!$E$2:$G$181=300)),"")</f>
        <v/>
      </c>
      <c r="AH519" t="str">
        <f>IFERROR(SUMPRODUCT((Parfaites!$B519=[16]Sem!$C$2:$C$181)*([16]Sem!$E$2:$G$181=300)),"")</f>
        <v/>
      </c>
      <c r="AI519" t="str">
        <f>IFERROR(SUMPRODUCT((Parfaites!$B519=[15]Sem!$C$2:$C$181)*([15]Sem!$E$2:$G$181=300)),"")</f>
        <v/>
      </c>
      <c r="AJ519" t="str">
        <f>IFERROR(SUMPRODUCT((Parfaites!$B519=[14]Sem!$C$2:$C$181)*([14]Sem!$E$2:$G$181=300)),"")</f>
        <v/>
      </c>
      <c r="AK519" t="str">
        <f>IFERROR(SUMPRODUCT((Parfaites!$B519=[13]Sem!$C$2:$C$181)*([13]Sem!$E$2:$G$181=300)),"")</f>
        <v/>
      </c>
      <c r="AL519" t="str">
        <f>IFERROR(SUMPRODUCT((Parfaites!$B519=[12]Sem!$C$2:$C$181)*([12]Sem!$E$2:$G$181=300)),"")</f>
        <v/>
      </c>
      <c r="AM519" t="str">
        <f>IFERROR(SUMPRODUCT((Parfaites!$B519=[11]Sem!$C$2:$C$181)*([11]Sem!$E$2:$G$181=300)),"")</f>
        <v/>
      </c>
      <c r="AN519" t="str">
        <f>IFERROR(SUMPRODUCT((Parfaites!$B519=[10]Sem!$C$2:$C$181)*([10]Sem!$E$2:$G$181=300)),"")</f>
        <v/>
      </c>
      <c r="AO519" t="str">
        <f>IFERROR(SUMPRODUCT((Parfaites!$B519=[9]Sem!$C$2:$C$181)*([9]Sem!$E$2:$G$181=300)),"")</f>
        <v/>
      </c>
      <c r="AP519">
        <f>IFERROR(SUMPRODUCT((Parfaites!$B519=Sem.030!$C$2:$C$181)*(Sem.030!$E$2:$G$181=300)),"")</f>
        <v>0</v>
      </c>
      <c r="AQ519" t="str">
        <f>IFERROR(SUMPRODUCT((Parfaites!$B519=[8]Sem!$C$2:$C$181)*([8]Sem!$E$2:$G$181=300)),"")</f>
        <v/>
      </c>
      <c r="AR519" t="str">
        <f>IFERROR(SUMPRODUCT((Parfaites!$B519=[7]Sem!$C$2:$C$181)*([7]Sem!$E$2:$G$181=300)),"")</f>
        <v/>
      </c>
      <c r="AS519" t="str">
        <f>IFERROR(SUMPRODUCT((Parfaites!$B519=[6]Sem!$C$2:$C$181)*([6]Sem!$E$2:$G$181=300)),"")</f>
        <v/>
      </c>
      <c r="AT519">
        <f>IFERROR(SUMPRODUCT((Parfaites!$B519=Sem.034!$C$2:$C$181)*(Sem.034!$E$2:$G$181=300)),"")</f>
        <v>0</v>
      </c>
    </row>
    <row r="520" spans="1:46" x14ac:dyDescent="0.25">
      <c r="A520" s="73">
        <v>1517</v>
      </c>
      <c r="B520" s="135">
        <f>'Informations personnelles'!C520</f>
        <v>0</v>
      </c>
      <c r="C520" s="147">
        <f>SUMPRODUCT((Parfaites!B520='Abat-Neuf'!C$2:C$181)*('Abat-Neuf'!E$2:G$181=300))</f>
        <v>0</v>
      </c>
      <c r="D520" s="127">
        <f t="shared" si="8"/>
        <v>0</v>
      </c>
      <c r="E520" s="126">
        <f>IFERROR(C520*Données!$X$25+D520*Données!$X$23,"")</f>
        <v>0</v>
      </c>
      <c r="M520">
        <f>IFERROR(SUMPRODUCT((Parfaites!$B520=Sem.01!$C$2:$C$181)*(Sem.01!$E$2:$G$181=300)),"")</f>
        <v>0</v>
      </c>
      <c r="N520" t="str">
        <f>IFERROR(SUMPRODUCT((Parfaites!$B520=[1]Sem!$C$2:$C$181)*([1]Sem!$E$2:$G$181=300)),"")</f>
        <v/>
      </c>
      <c r="O520">
        <f>IFERROR(SUMPRODUCT((Parfaites!$B520=Sem.03!$C$2:$C$181)*(Sem.03!$E$2:$G$181=300)),"")</f>
        <v>0</v>
      </c>
      <c r="P520" t="str">
        <f>IFERROR(SUMPRODUCT((Parfaites!$B520=[2]Sem!$C$2:$C$181)*([2]Sem!$E$2:$G$181=300)),"")</f>
        <v/>
      </c>
      <c r="Q520" t="str">
        <f>IFERROR(SUMPRODUCT((Parfaites!$B520=[3]Sem!$C$2:$C$181)*([3]Sem!$E$2:$G$181=300)),"")</f>
        <v/>
      </c>
      <c r="R520" t="str">
        <f>IFERROR(SUMPRODUCT((Parfaites!$B520=[4]Sem!$C$2:$C$181)*([4]Sem!$E$2:$G$181=300)),"")</f>
        <v/>
      </c>
      <c r="S520" t="str">
        <f>IFERROR(SUMPRODUCT((Parfaites!$B520=[5]Sem!$C$2:$C$181)*([5]Sem!$E$2:$G$181=300)),"")</f>
        <v/>
      </c>
      <c r="T520" t="str">
        <f>IFERROR(SUMPRODUCT((Parfaites!$B520=[17]Sem!$C$2:$C$181)*([17]Sem!$E$2:$G$181=300)),"")</f>
        <v/>
      </c>
      <c r="U520" t="str">
        <f>IFERROR(SUMPRODUCT((Parfaites!$B520=[18]Sem!$C$2:$C$181)*([18]Sem!$E$2:$G$181=300)),"")</f>
        <v/>
      </c>
      <c r="V520" t="str">
        <f>IFERROR(SUMPRODUCT((Parfaites!$B520=[19]Sem!$C$2:$C$181)*([19]Sem!$E$2:$G$181=300)),"")</f>
        <v/>
      </c>
      <c r="W520" t="str">
        <f>IFERROR(SUMPRODUCT((Parfaites!$B520=[20]Sem!$C$2:$C$181)*([20]Sem!$E$2:$G$181=300)),"")</f>
        <v/>
      </c>
      <c r="X520" t="str">
        <f>IFERROR(SUMPRODUCT((Parfaites!$B520=[21]Sem!$C$2:$C$181)*([21]Sem!$E$2:$G$181=300)),"")</f>
        <v/>
      </c>
      <c r="Y520" t="str">
        <f>IFERROR(SUMPRODUCT((Parfaites!$B520=[22]Sem!$C$2:$C$181)*([22]Sem!$E$2:$G$181=300)),"")</f>
        <v/>
      </c>
      <c r="Z520" t="str">
        <f>IFERROR(SUMPRODUCT((Parfaites!$B520=[23]Sem!$C$2:$C$181)*([23]Sem!$E$2:$G$181=300)),"")</f>
        <v/>
      </c>
      <c r="AA520">
        <f>IFERROR(SUMPRODUCT((Parfaites!$B520=Sem.015!$C$2:$C$181)*(Sem.015!$E$2:$G$181=300)),"")</f>
        <v>0</v>
      </c>
      <c r="AB520" t="str">
        <f>IFERROR(SUMPRODUCT((Parfaites!$B520=[24]Sem!$C$2:$C$181)*([24]Sem!$E$2:$G$181=300)),"")</f>
        <v/>
      </c>
      <c r="AC520" t="str">
        <f>IFERROR(SUMPRODUCT((Parfaites!$B520=[25]Sem!$C$2:$C$181)*([25]Sem!$E$2:$G$181=300)),"")</f>
        <v/>
      </c>
      <c r="AD520" t="str">
        <f>IFERROR(SUMPRODUCT((Parfaites!$B520=[26]Sem!$C$2:$C$181)*([26]Sem!$E$2:$G$181=300)),"")</f>
        <v/>
      </c>
      <c r="AE520" t="str">
        <f>IFERROR(SUMPRODUCT((Parfaites!$B520=[27]Sem!$C$2:$C$181)*([27]Sem!$E$2:$G$181=300)),"")</f>
        <v/>
      </c>
      <c r="AF520" t="str">
        <f>IFERROR(SUMPRODUCT((Parfaites!$B520=[28]Sem!$C$2:$C$181)*([28]Sem!$E$2:$G$181=300)),"")</f>
        <v/>
      </c>
      <c r="AG520" t="str">
        <f>IFERROR(SUMPRODUCT((Parfaites!$B520=[29]Sem!$C$2:$C$181)*([29]Sem!$E$2:$G$181=300)),"")</f>
        <v/>
      </c>
      <c r="AH520" t="str">
        <f>IFERROR(SUMPRODUCT((Parfaites!$B520=[16]Sem!$C$2:$C$181)*([16]Sem!$E$2:$G$181=300)),"")</f>
        <v/>
      </c>
      <c r="AI520" t="str">
        <f>IFERROR(SUMPRODUCT((Parfaites!$B520=[15]Sem!$C$2:$C$181)*([15]Sem!$E$2:$G$181=300)),"")</f>
        <v/>
      </c>
      <c r="AJ520" t="str">
        <f>IFERROR(SUMPRODUCT((Parfaites!$B520=[14]Sem!$C$2:$C$181)*([14]Sem!$E$2:$G$181=300)),"")</f>
        <v/>
      </c>
      <c r="AK520" t="str">
        <f>IFERROR(SUMPRODUCT((Parfaites!$B520=[13]Sem!$C$2:$C$181)*([13]Sem!$E$2:$G$181=300)),"")</f>
        <v/>
      </c>
      <c r="AL520" t="str">
        <f>IFERROR(SUMPRODUCT((Parfaites!$B520=[12]Sem!$C$2:$C$181)*([12]Sem!$E$2:$G$181=300)),"")</f>
        <v/>
      </c>
      <c r="AM520" t="str">
        <f>IFERROR(SUMPRODUCT((Parfaites!$B520=[11]Sem!$C$2:$C$181)*([11]Sem!$E$2:$G$181=300)),"")</f>
        <v/>
      </c>
      <c r="AN520" t="str">
        <f>IFERROR(SUMPRODUCT((Parfaites!$B520=[10]Sem!$C$2:$C$181)*([10]Sem!$E$2:$G$181=300)),"")</f>
        <v/>
      </c>
      <c r="AO520" t="str">
        <f>IFERROR(SUMPRODUCT((Parfaites!$B520=[9]Sem!$C$2:$C$181)*([9]Sem!$E$2:$G$181=300)),"")</f>
        <v/>
      </c>
      <c r="AP520">
        <f>IFERROR(SUMPRODUCT((Parfaites!$B520=Sem.030!$C$2:$C$181)*(Sem.030!$E$2:$G$181=300)),"")</f>
        <v>0</v>
      </c>
      <c r="AQ520" t="str">
        <f>IFERROR(SUMPRODUCT((Parfaites!$B520=[8]Sem!$C$2:$C$181)*([8]Sem!$E$2:$G$181=300)),"")</f>
        <v/>
      </c>
      <c r="AR520" t="str">
        <f>IFERROR(SUMPRODUCT((Parfaites!$B520=[7]Sem!$C$2:$C$181)*([7]Sem!$E$2:$G$181=300)),"")</f>
        <v/>
      </c>
      <c r="AS520" t="str">
        <f>IFERROR(SUMPRODUCT((Parfaites!$B520=[6]Sem!$C$2:$C$181)*([6]Sem!$E$2:$G$181=300)),"")</f>
        <v/>
      </c>
      <c r="AT520">
        <f>IFERROR(SUMPRODUCT((Parfaites!$B520=Sem.034!$C$2:$C$181)*(Sem.034!$E$2:$G$181=300)),"")</f>
        <v>0</v>
      </c>
    </row>
    <row r="521" spans="1:46" x14ac:dyDescent="0.25">
      <c r="A521" s="73">
        <v>1518</v>
      </c>
      <c r="B521" s="135">
        <f>'Informations personnelles'!C521</f>
        <v>0</v>
      </c>
      <c r="C521" s="147">
        <f>SUMPRODUCT((Parfaites!B521='Abat-Neuf'!C$2:C$181)*('Abat-Neuf'!E$2:G$181=300))</f>
        <v>0</v>
      </c>
      <c r="D521" s="127">
        <f t="shared" si="8"/>
        <v>0</v>
      </c>
      <c r="E521" s="126">
        <f>IFERROR(C521*Données!$X$25+D521*Données!$X$23,"")</f>
        <v>0</v>
      </c>
      <c r="M521">
        <f>IFERROR(SUMPRODUCT((Parfaites!$B521=Sem.01!$C$2:$C$181)*(Sem.01!$E$2:$G$181=300)),"")</f>
        <v>0</v>
      </c>
      <c r="N521" t="str">
        <f>IFERROR(SUMPRODUCT((Parfaites!$B521=[1]Sem!$C$2:$C$181)*([1]Sem!$E$2:$G$181=300)),"")</f>
        <v/>
      </c>
      <c r="O521">
        <f>IFERROR(SUMPRODUCT((Parfaites!$B521=Sem.03!$C$2:$C$181)*(Sem.03!$E$2:$G$181=300)),"")</f>
        <v>0</v>
      </c>
      <c r="P521" t="str">
        <f>IFERROR(SUMPRODUCT((Parfaites!$B521=[2]Sem!$C$2:$C$181)*([2]Sem!$E$2:$G$181=300)),"")</f>
        <v/>
      </c>
      <c r="Q521" t="str">
        <f>IFERROR(SUMPRODUCT((Parfaites!$B521=[3]Sem!$C$2:$C$181)*([3]Sem!$E$2:$G$181=300)),"")</f>
        <v/>
      </c>
      <c r="R521" t="str">
        <f>IFERROR(SUMPRODUCT((Parfaites!$B521=[4]Sem!$C$2:$C$181)*([4]Sem!$E$2:$G$181=300)),"")</f>
        <v/>
      </c>
      <c r="S521" t="str">
        <f>IFERROR(SUMPRODUCT((Parfaites!$B521=[5]Sem!$C$2:$C$181)*([5]Sem!$E$2:$G$181=300)),"")</f>
        <v/>
      </c>
      <c r="T521" t="str">
        <f>IFERROR(SUMPRODUCT((Parfaites!$B521=[17]Sem!$C$2:$C$181)*([17]Sem!$E$2:$G$181=300)),"")</f>
        <v/>
      </c>
      <c r="U521" t="str">
        <f>IFERROR(SUMPRODUCT((Parfaites!$B521=[18]Sem!$C$2:$C$181)*([18]Sem!$E$2:$G$181=300)),"")</f>
        <v/>
      </c>
      <c r="V521" t="str">
        <f>IFERROR(SUMPRODUCT((Parfaites!$B521=[19]Sem!$C$2:$C$181)*([19]Sem!$E$2:$G$181=300)),"")</f>
        <v/>
      </c>
      <c r="W521" t="str">
        <f>IFERROR(SUMPRODUCT((Parfaites!$B521=[20]Sem!$C$2:$C$181)*([20]Sem!$E$2:$G$181=300)),"")</f>
        <v/>
      </c>
      <c r="X521" t="str">
        <f>IFERROR(SUMPRODUCT((Parfaites!$B521=[21]Sem!$C$2:$C$181)*([21]Sem!$E$2:$G$181=300)),"")</f>
        <v/>
      </c>
      <c r="Y521" t="str">
        <f>IFERROR(SUMPRODUCT((Parfaites!$B521=[22]Sem!$C$2:$C$181)*([22]Sem!$E$2:$G$181=300)),"")</f>
        <v/>
      </c>
      <c r="Z521" t="str">
        <f>IFERROR(SUMPRODUCT((Parfaites!$B521=[23]Sem!$C$2:$C$181)*([23]Sem!$E$2:$G$181=300)),"")</f>
        <v/>
      </c>
      <c r="AA521">
        <f>IFERROR(SUMPRODUCT((Parfaites!$B521=Sem.015!$C$2:$C$181)*(Sem.015!$E$2:$G$181=300)),"")</f>
        <v>0</v>
      </c>
      <c r="AB521" t="str">
        <f>IFERROR(SUMPRODUCT((Parfaites!$B521=[24]Sem!$C$2:$C$181)*([24]Sem!$E$2:$G$181=300)),"")</f>
        <v/>
      </c>
      <c r="AC521" t="str">
        <f>IFERROR(SUMPRODUCT((Parfaites!$B521=[25]Sem!$C$2:$C$181)*([25]Sem!$E$2:$G$181=300)),"")</f>
        <v/>
      </c>
      <c r="AD521" t="str">
        <f>IFERROR(SUMPRODUCT((Parfaites!$B521=[26]Sem!$C$2:$C$181)*([26]Sem!$E$2:$G$181=300)),"")</f>
        <v/>
      </c>
      <c r="AE521" t="str">
        <f>IFERROR(SUMPRODUCT((Parfaites!$B521=[27]Sem!$C$2:$C$181)*([27]Sem!$E$2:$G$181=300)),"")</f>
        <v/>
      </c>
      <c r="AF521" t="str">
        <f>IFERROR(SUMPRODUCT((Parfaites!$B521=[28]Sem!$C$2:$C$181)*([28]Sem!$E$2:$G$181=300)),"")</f>
        <v/>
      </c>
      <c r="AG521" t="str">
        <f>IFERROR(SUMPRODUCT((Parfaites!$B521=[29]Sem!$C$2:$C$181)*([29]Sem!$E$2:$G$181=300)),"")</f>
        <v/>
      </c>
      <c r="AH521" t="str">
        <f>IFERROR(SUMPRODUCT((Parfaites!$B521=[16]Sem!$C$2:$C$181)*([16]Sem!$E$2:$G$181=300)),"")</f>
        <v/>
      </c>
      <c r="AI521" t="str">
        <f>IFERROR(SUMPRODUCT((Parfaites!$B521=[15]Sem!$C$2:$C$181)*([15]Sem!$E$2:$G$181=300)),"")</f>
        <v/>
      </c>
      <c r="AJ521" t="str">
        <f>IFERROR(SUMPRODUCT((Parfaites!$B521=[14]Sem!$C$2:$C$181)*([14]Sem!$E$2:$G$181=300)),"")</f>
        <v/>
      </c>
      <c r="AK521" t="str">
        <f>IFERROR(SUMPRODUCT((Parfaites!$B521=[13]Sem!$C$2:$C$181)*([13]Sem!$E$2:$G$181=300)),"")</f>
        <v/>
      </c>
      <c r="AL521" t="str">
        <f>IFERROR(SUMPRODUCT((Parfaites!$B521=[12]Sem!$C$2:$C$181)*([12]Sem!$E$2:$G$181=300)),"")</f>
        <v/>
      </c>
      <c r="AM521" t="str">
        <f>IFERROR(SUMPRODUCT((Parfaites!$B521=[11]Sem!$C$2:$C$181)*([11]Sem!$E$2:$G$181=300)),"")</f>
        <v/>
      </c>
      <c r="AN521" t="str">
        <f>IFERROR(SUMPRODUCT((Parfaites!$B521=[10]Sem!$C$2:$C$181)*([10]Sem!$E$2:$G$181=300)),"")</f>
        <v/>
      </c>
      <c r="AO521" t="str">
        <f>IFERROR(SUMPRODUCT((Parfaites!$B521=[9]Sem!$C$2:$C$181)*([9]Sem!$E$2:$G$181=300)),"")</f>
        <v/>
      </c>
      <c r="AP521">
        <f>IFERROR(SUMPRODUCT((Parfaites!$B521=Sem.030!$C$2:$C$181)*(Sem.030!$E$2:$G$181=300)),"")</f>
        <v>0</v>
      </c>
      <c r="AQ521" t="str">
        <f>IFERROR(SUMPRODUCT((Parfaites!$B521=[8]Sem!$C$2:$C$181)*([8]Sem!$E$2:$G$181=300)),"")</f>
        <v/>
      </c>
      <c r="AR521" t="str">
        <f>IFERROR(SUMPRODUCT((Parfaites!$B521=[7]Sem!$C$2:$C$181)*([7]Sem!$E$2:$G$181=300)),"")</f>
        <v/>
      </c>
      <c r="AS521" t="str">
        <f>IFERROR(SUMPRODUCT((Parfaites!$B521=[6]Sem!$C$2:$C$181)*([6]Sem!$E$2:$G$181=300)),"")</f>
        <v/>
      </c>
      <c r="AT521">
        <f>IFERROR(SUMPRODUCT((Parfaites!$B521=Sem.034!$C$2:$C$181)*(Sem.034!$E$2:$G$181=300)),"")</f>
        <v>0</v>
      </c>
    </row>
    <row r="522" spans="1:46" x14ac:dyDescent="0.25">
      <c r="A522" s="73">
        <v>1519</v>
      </c>
      <c r="B522" s="135">
        <f>'Informations personnelles'!C522</f>
        <v>0</v>
      </c>
      <c r="C522" s="147">
        <f>SUMPRODUCT((Parfaites!B522='Abat-Neuf'!C$2:C$181)*('Abat-Neuf'!E$2:G$181=300))</f>
        <v>0</v>
      </c>
      <c r="D522" s="127">
        <f t="shared" si="8"/>
        <v>0</v>
      </c>
      <c r="E522" s="126">
        <f>IFERROR(C522*Données!$X$25+D522*Données!$X$23,"")</f>
        <v>0</v>
      </c>
      <c r="M522">
        <f>IFERROR(SUMPRODUCT((Parfaites!$B522=Sem.01!$C$2:$C$181)*(Sem.01!$E$2:$G$181=300)),"")</f>
        <v>0</v>
      </c>
      <c r="N522" t="str">
        <f>IFERROR(SUMPRODUCT((Parfaites!$B522=[1]Sem!$C$2:$C$181)*([1]Sem!$E$2:$G$181=300)),"")</f>
        <v/>
      </c>
      <c r="O522">
        <f>IFERROR(SUMPRODUCT((Parfaites!$B522=Sem.03!$C$2:$C$181)*(Sem.03!$E$2:$G$181=300)),"")</f>
        <v>0</v>
      </c>
      <c r="P522" t="str">
        <f>IFERROR(SUMPRODUCT((Parfaites!$B522=[2]Sem!$C$2:$C$181)*([2]Sem!$E$2:$G$181=300)),"")</f>
        <v/>
      </c>
      <c r="Q522" t="str">
        <f>IFERROR(SUMPRODUCT((Parfaites!$B522=[3]Sem!$C$2:$C$181)*([3]Sem!$E$2:$G$181=300)),"")</f>
        <v/>
      </c>
      <c r="R522" t="str">
        <f>IFERROR(SUMPRODUCT((Parfaites!$B522=[4]Sem!$C$2:$C$181)*([4]Sem!$E$2:$G$181=300)),"")</f>
        <v/>
      </c>
      <c r="S522" t="str">
        <f>IFERROR(SUMPRODUCT((Parfaites!$B522=[5]Sem!$C$2:$C$181)*([5]Sem!$E$2:$G$181=300)),"")</f>
        <v/>
      </c>
      <c r="T522" t="str">
        <f>IFERROR(SUMPRODUCT((Parfaites!$B522=[17]Sem!$C$2:$C$181)*([17]Sem!$E$2:$G$181=300)),"")</f>
        <v/>
      </c>
      <c r="U522" t="str">
        <f>IFERROR(SUMPRODUCT((Parfaites!$B522=[18]Sem!$C$2:$C$181)*([18]Sem!$E$2:$G$181=300)),"")</f>
        <v/>
      </c>
      <c r="V522" t="str">
        <f>IFERROR(SUMPRODUCT((Parfaites!$B522=[19]Sem!$C$2:$C$181)*([19]Sem!$E$2:$G$181=300)),"")</f>
        <v/>
      </c>
      <c r="W522" t="str">
        <f>IFERROR(SUMPRODUCT((Parfaites!$B522=[20]Sem!$C$2:$C$181)*([20]Sem!$E$2:$G$181=300)),"")</f>
        <v/>
      </c>
      <c r="X522" t="str">
        <f>IFERROR(SUMPRODUCT((Parfaites!$B522=[21]Sem!$C$2:$C$181)*([21]Sem!$E$2:$G$181=300)),"")</f>
        <v/>
      </c>
      <c r="Y522" t="str">
        <f>IFERROR(SUMPRODUCT((Parfaites!$B522=[22]Sem!$C$2:$C$181)*([22]Sem!$E$2:$G$181=300)),"")</f>
        <v/>
      </c>
      <c r="Z522" t="str">
        <f>IFERROR(SUMPRODUCT((Parfaites!$B522=[23]Sem!$C$2:$C$181)*([23]Sem!$E$2:$G$181=300)),"")</f>
        <v/>
      </c>
      <c r="AA522">
        <f>IFERROR(SUMPRODUCT((Parfaites!$B522=Sem.015!$C$2:$C$181)*(Sem.015!$E$2:$G$181=300)),"")</f>
        <v>0</v>
      </c>
      <c r="AB522" t="str">
        <f>IFERROR(SUMPRODUCT((Parfaites!$B522=[24]Sem!$C$2:$C$181)*([24]Sem!$E$2:$G$181=300)),"")</f>
        <v/>
      </c>
      <c r="AC522" t="str">
        <f>IFERROR(SUMPRODUCT((Parfaites!$B522=[25]Sem!$C$2:$C$181)*([25]Sem!$E$2:$G$181=300)),"")</f>
        <v/>
      </c>
      <c r="AD522" t="str">
        <f>IFERROR(SUMPRODUCT((Parfaites!$B522=[26]Sem!$C$2:$C$181)*([26]Sem!$E$2:$G$181=300)),"")</f>
        <v/>
      </c>
      <c r="AE522" t="str">
        <f>IFERROR(SUMPRODUCT((Parfaites!$B522=[27]Sem!$C$2:$C$181)*([27]Sem!$E$2:$G$181=300)),"")</f>
        <v/>
      </c>
      <c r="AF522" t="str">
        <f>IFERROR(SUMPRODUCT((Parfaites!$B522=[28]Sem!$C$2:$C$181)*([28]Sem!$E$2:$G$181=300)),"")</f>
        <v/>
      </c>
      <c r="AG522" t="str">
        <f>IFERROR(SUMPRODUCT((Parfaites!$B522=[29]Sem!$C$2:$C$181)*([29]Sem!$E$2:$G$181=300)),"")</f>
        <v/>
      </c>
      <c r="AH522" t="str">
        <f>IFERROR(SUMPRODUCT((Parfaites!$B522=[16]Sem!$C$2:$C$181)*([16]Sem!$E$2:$G$181=300)),"")</f>
        <v/>
      </c>
      <c r="AI522" t="str">
        <f>IFERROR(SUMPRODUCT((Parfaites!$B522=[15]Sem!$C$2:$C$181)*([15]Sem!$E$2:$G$181=300)),"")</f>
        <v/>
      </c>
      <c r="AJ522" t="str">
        <f>IFERROR(SUMPRODUCT((Parfaites!$B522=[14]Sem!$C$2:$C$181)*([14]Sem!$E$2:$G$181=300)),"")</f>
        <v/>
      </c>
      <c r="AK522" t="str">
        <f>IFERROR(SUMPRODUCT((Parfaites!$B522=[13]Sem!$C$2:$C$181)*([13]Sem!$E$2:$G$181=300)),"")</f>
        <v/>
      </c>
      <c r="AL522" t="str">
        <f>IFERROR(SUMPRODUCT((Parfaites!$B522=[12]Sem!$C$2:$C$181)*([12]Sem!$E$2:$G$181=300)),"")</f>
        <v/>
      </c>
      <c r="AM522" t="str">
        <f>IFERROR(SUMPRODUCT((Parfaites!$B522=[11]Sem!$C$2:$C$181)*([11]Sem!$E$2:$G$181=300)),"")</f>
        <v/>
      </c>
      <c r="AN522" t="str">
        <f>IFERROR(SUMPRODUCT((Parfaites!$B522=[10]Sem!$C$2:$C$181)*([10]Sem!$E$2:$G$181=300)),"")</f>
        <v/>
      </c>
      <c r="AO522" t="str">
        <f>IFERROR(SUMPRODUCT((Parfaites!$B522=[9]Sem!$C$2:$C$181)*([9]Sem!$E$2:$G$181=300)),"")</f>
        <v/>
      </c>
      <c r="AP522">
        <f>IFERROR(SUMPRODUCT((Parfaites!$B522=Sem.030!$C$2:$C$181)*(Sem.030!$E$2:$G$181=300)),"")</f>
        <v>0</v>
      </c>
      <c r="AQ522" t="str">
        <f>IFERROR(SUMPRODUCT((Parfaites!$B522=[8]Sem!$C$2:$C$181)*([8]Sem!$E$2:$G$181=300)),"")</f>
        <v/>
      </c>
      <c r="AR522" t="str">
        <f>IFERROR(SUMPRODUCT((Parfaites!$B522=[7]Sem!$C$2:$C$181)*([7]Sem!$E$2:$G$181=300)),"")</f>
        <v/>
      </c>
      <c r="AS522" t="str">
        <f>IFERROR(SUMPRODUCT((Parfaites!$B522=[6]Sem!$C$2:$C$181)*([6]Sem!$E$2:$G$181=300)),"")</f>
        <v/>
      </c>
      <c r="AT522">
        <f>IFERROR(SUMPRODUCT((Parfaites!$B522=Sem.034!$C$2:$C$181)*(Sem.034!$E$2:$G$181=300)),"")</f>
        <v>0</v>
      </c>
    </row>
    <row r="523" spans="1:46" x14ac:dyDescent="0.25">
      <c r="A523" s="73">
        <v>1520</v>
      </c>
      <c r="B523" s="135">
        <f>'Informations personnelles'!C523</f>
        <v>0</v>
      </c>
      <c r="C523" s="147">
        <f>SUMPRODUCT((Parfaites!B523='Abat-Neuf'!C$2:C$181)*('Abat-Neuf'!E$2:G$181=300))</f>
        <v>0</v>
      </c>
      <c r="D523" s="127">
        <f t="shared" si="8"/>
        <v>0</v>
      </c>
      <c r="E523" s="126">
        <f>IFERROR(C523*Données!$X$25+D523*Données!$X$23,"")</f>
        <v>0</v>
      </c>
      <c r="M523">
        <f>IFERROR(SUMPRODUCT((Parfaites!$B523=Sem.01!$C$2:$C$181)*(Sem.01!$E$2:$G$181=300)),"")</f>
        <v>0</v>
      </c>
      <c r="N523" t="str">
        <f>IFERROR(SUMPRODUCT((Parfaites!$B523=[1]Sem!$C$2:$C$181)*([1]Sem!$E$2:$G$181=300)),"")</f>
        <v/>
      </c>
      <c r="O523">
        <f>IFERROR(SUMPRODUCT((Parfaites!$B523=Sem.03!$C$2:$C$181)*(Sem.03!$E$2:$G$181=300)),"")</f>
        <v>0</v>
      </c>
      <c r="P523" t="str">
        <f>IFERROR(SUMPRODUCT((Parfaites!$B523=[2]Sem!$C$2:$C$181)*([2]Sem!$E$2:$G$181=300)),"")</f>
        <v/>
      </c>
      <c r="Q523" t="str">
        <f>IFERROR(SUMPRODUCT((Parfaites!$B523=[3]Sem!$C$2:$C$181)*([3]Sem!$E$2:$G$181=300)),"")</f>
        <v/>
      </c>
      <c r="R523" t="str">
        <f>IFERROR(SUMPRODUCT((Parfaites!$B523=[4]Sem!$C$2:$C$181)*([4]Sem!$E$2:$G$181=300)),"")</f>
        <v/>
      </c>
      <c r="S523" t="str">
        <f>IFERROR(SUMPRODUCT((Parfaites!$B523=[5]Sem!$C$2:$C$181)*([5]Sem!$E$2:$G$181=300)),"")</f>
        <v/>
      </c>
      <c r="T523" t="str">
        <f>IFERROR(SUMPRODUCT((Parfaites!$B523=[17]Sem!$C$2:$C$181)*([17]Sem!$E$2:$G$181=300)),"")</f>
        <v/>
      </c>
      <c r="U523" t="str">
        <f>IFERROR(SUMPRODUCT((Parfaites!$B523=[18]Sem!$C$2:$C$181)*([18]Sem!$E$2:$G$181=300)),"")</f>
        <v/>
      </c>
      <c r="V523" t="str">
        <f>IFERROR(SUMPRODUCT((Parfaites!$B523=[19]Sem!$C$2:$C$181)*([19]Sem!$E$2:$G$181=300)),"")</f>
        <v/>
      </c>
      <c r="W523" t="str">
        <f>IFERROR(SUMPRODUCT((Parfaites!$B523=[20]Sem!$C$2:$C$181)*([20]Sem!$E$2:$G$181=300)),"")</f>
        <v/>
      </c>
      <c r="X523" t="str">
        <f>IFERROR(SUMPRODUCT((Parfaites!$B523=[21]Sem!$C$2:$C$181)*([21]Sem!$E$2:$G$181=300)),"")</f>
        <v/>
      </c>
      <c r="Y523" t="str">
        <f>IFERROR(SUMPRODUCT((Parfaites!$B523=[22]Sem!$C$2:$C$181)*([22]Sem!$E$2:$G$181=300)),"")</f>
        <v/>
      </c>
      <c r="Z523" t="str">
        <f>IFERROR(SUMPRODUCT((Parfaites!$B523=[23]Sem!$C$2:$C$181)*([23]Sem!$E$2:$G$181=300)),"")</f>
        <v/>
      </c>
      <c r="AA523">
        <f>IFERROR(SUMPRODUCT((Parfaites!$B523=Sem.015!$C$2:$C$181)*(Sem.015!$E$2:$G$181=300)),"")</f>
        <v>0</v>
      </c>
      <c r="AB523" t="str">
        <f>IFERROR(SUMPRODUCT((Parfaites!$B523=[24]Sem!$C$2:$C$181)*([24]Sem!$E$2:$G$181=300)),"")</f>
        <v/>
      </c>
      <c r="AC523" t="str">
        <f>IFERROR(SUMPRODUCT((Parfaites!$B523=[25]Sem!$C$2:$C$181)*([25]Sem!$E$2:$G$181=300)),"")</f>
        <v/>
      </c>
      <c r="AD523" t="str">
        <f>IFERROR(SUMPRODUCT((Parfaites!$B523=[26]Sem!$C$2:$C$181)*([26]Sem!$E$2:$G$181=300)),"")</f>
        <v/>
      </c>
      <c r="AE523" t="str">
        <f>IFERROR(SUMPRODUCT((Parfaites!$B523=[27]Sem!$C$2:$C$181)*([27]Sem!$E$2:$G$181=300)),"")</f>
        <v/>
      </c>
      <c r="AF523" t="str">
        <f>IFERROR(SUMPRODUCT((Parfaites!$B523=[28]Sem!$C$2:$C$181)*([28]Sem!$E$2:$G$181=300)),"")</f>
        <v/>
      </c>
      <c r="AG523" t="str">
        <f>IFERROR(SUMPRODUCT((Parfaites!$B523=[29]Sem!$C$2:$C$181)*([29]Sem!$E$2:$G$181=300)),"")</f>
        <v/>
      </c>
      <c r="AH523" t="str">
        <f>IFERROR(SUMPRODUCT((Parfaites!$B523=[16]Sem!$C$2:$C$181)*([16]Sem!$E$2:$G$181=300)),"")</f>
        <v/>
      </c>
      <c r="AI523" t="str">
        <f>IFERROR(SUMPRODUCT((Parfaites!$B523=[15]Sem!$C$2:$C$181)*([15]Sem!$E$2:$G$181=300)),"")</f>
        <v/>
      </c>
      <c r="AJ523" t="str">
        <f>IFERROR(SUMPRODUCT((Parfaites!$B523=[14]Sem!$C$2:$C$181)*([14]Sem!$E$2:$G$181=300)),"")</f>
        <v/>
      </c>
      <c r="AK523" t="str">
        <f>IFERROR(SUMPRODUCT((Parfaites!$B523=[13]Sem!$C$2:$C$181)*([13]Sem!$E$2:$G$181=300)),"")</f>
        <v/>
      </c>
      <c r="AL523" t="str">
        <f>IFERROR(SUMPRODUCT((Parfaites!$B523=[12]Sem!$C$2:$C$181)*([12]Sem!$E$2:$G$181=300)),"")</f>
        <v/>
      </c>
      <c r="AM523" t="str">
        <f>IFERROR(SUMPRODUCT((Parfaites!$B523=[11]Sem!$C$2:$C$181)*([11]Sem!$E$2:$G$181=300)),"")</f>
        <v/>
      </c>
      <c r="AN523" t="str">
        <f>IFERROR(SUMPRODUCT((Parfaites!$B523=[10]Sem!$C$2:$C$181)*([10]Sem!$E$2:$G$181=300)),"")</f>
        <v/>
      </c>
      <c r="AO523" t="str">
        <f>IFERROR(SUMPRODUCT((Parfaites!$B523=[9]Sem!$C$2:$C$181)*([9]Sem!$E$2:$G$181=300)),"")</f>
        <v/>
      </c>
      <c r="AP523">
        <f>IFERROR(SUMPRODUCT((Parfaites!$B523=Sem.030!$C$2:$C$181)*(Sem.030!$E$2:$G$181=300)),"")</f>
        <v>0</v>
      </c>
      <c r="AQ523" t="str">
        <f>IFERROR(SUMPRODUCT((Parfaites!$B523=[8]Sem!$C$2:$C$181)*([8]Sem!$E$2:$G$181=300)),"")</f>
        <v/>
      </c>
      <c r="AR523" t="str">
        <f>IFERROR(SUMPRODUCT((Parfaites!$B523=[7]Sem!$C$2:$C$181)*([7]Sem!$E$2:$G$181=300)),"")</f>
        <v/>
      </c>
      <c r="AS523" t="str">
        <f>IFERROR(SUMPRODUCT((Parfaites!$B523=[6]Sem!$C$2:$C$181)*([6]Sem!$E$2:$G$181=300)),"")</f>
        <v/>
      </c>
      <c r="AT523">
        <f>IFERROR(SUMPRODUCT((Parfaites!$B523=Sem.034!$C$2:$C$181)*(Sem.034!$E$2:$G$181=300)),"")</f>
        <v>0</v>
      </c>
    </row>
    <row r="524" spans="1:46" x14ac:dyDescent="0.25">
      <c r="A524" s="73">
        <v>1521</v>
      </c>
      <c r="B524" s="135">
        <f>'Informations personnelles'!C524</f>
        <v>0</v>
      </c>
      <c r="C524" s="147">
        <f>SUMPRODUCT((Parfaites!B524='Abat-Neuf'!C$2:C$181)*('Abat-Neuf'!E$2:G$181=300))</f>
        <v>0</v>
      </c>
      <c r="D524" s="127">
        <f t="shared" si="8"/>
        <v>0</v>
      </c>
      <c r="E524" s="126">
        <f>IFERROR(C524*Données!$X$25+D524*Données!$X$23,"")</f>
        <v>0</v>
      </c>
      <c r="M524">
        <f>IFERROR(SUMPRODUCT((Parfaites!$B524=Sem.01!$C$2:$C$181)*(Sem.01!$E$2:$G$181=300)),"")</f>
        <v>0</v>
      </c>
      <c r="N524" t="str">
        <f>IFERROR(SUMPRODUCT((Parfaites!$B524=[1]Sem!$C$2:$C$181)*([1]Sem!$E$2:$G$181=300)),"")</f>
        <v/>
      </c>
      <c r="O524">
        <f>IFERROR(SUMPRODUCT((Parfaites!$B524=Sem.03!$C$2:$C$181)*(Sem.03!$E$2:$G$181=300)),"")</f>
        <v>0</v>
      </c>
      <c r="P524" t="str">
        <f>IFERROR(SUMPRODUCT((Parfaites!$B524=[2]Sem!$C$2:$C$181)*([2]Sem!$E$2:$G$181=300)),"")</f>
        <v/>
      </c>
      <c r="Q524" t="str">
        <f>IFERROR(SUMPRODUCT((Parfaites!$B524=[3]Sem!$C$2:$C$181)*([3]Sem!$E$2:$G$181=300)),"")</f>
        <v/>
      </c>
      <c r="R524" t="str">
        <f>IFERROR(SUMPRODUCT((Parfaites!$B524=[4]Sem!$C$2:$C$181)*([4]Sem!$E$2:$G$181=300)),"")</f>
        <v/>
      </c>
      <c r="S524" t="str">
        <f>IFERROR(SUMPRODUCT((Parfaites!$B524=[5]Sem!$C$2:$C$181)*([5]Sem!$E$2:$G$181=300)),"")</f>
        <v/>
      </c>
      <c r="T524" t="str">
        <f>IFERROR(SUMPRODUCT((Parfaites!$B524=[17]Sem!$C$2:$C$181)*([17]Sem!$E$2:$G$181=300)),"")</f>
        <v/>
      </c>
      <c r="U524" t="str">
        <f>IFERROR(SUMPRODUCT((Parfaites!$B524=[18]Sem!$C$2:$C$181)*([18]Sem!$E$2:$G$181=300)),"")</f>
        <v/>
      </c>
      <c r="V524" t="str">
        <f>IFERROR(SUMPRODUCT((Parfaites!$B524=[19]Sem!$C$2:$C$181)*([19]Sem!$E$2:$G$181=300)),"")</f>
        <v/>
      </c>
      <c r="W524" t="str">
        <f>IFERROR(SUMPRODUCT((Parfaites!$B524=[20]Sem!$C$2:$C$181)*([20]Sem!$E$2:$G$181=300)),"")</f>
        <v/>
      </c>
      <c r="X524" t="str">
        <f>IFERROR(SUMPRODUCT((Parfaites!$B524=[21]Sem!$C$2:$C$181)*([21]Sem!$E$2:$G$181=300)),"")</f>
        <v/>
      </c>
      <c r="Y524" t="str">
        <f>IFERROR(SUMPRODUCT((Parfaites!$B524=[22]Sem!$C$2:$C$181)*([22]Sem!$E$2:$G$181=300)),"")</f>
        <v/>
      </c>
      <c r="Z524" t="str">
        <f>IFERROR(SUMPRODUCT((Parfaites!$B524=[23]Sem!$C$2:$C$181)*([23]Sem!$E$2:$G$181=300)),"")</f>
        <v/>
      </c>
      <c r="AA524">
        <f>IFERROR(SUMPRODUCT((Parfaites!$B524=Sem.015!$C$2:$C$181)*(Sem.015!$E$2:$G$181=300)),"")</f>
        <v>0</v>
      </c>
      <c r="AB524" t="str">
        <f>IFERROR(SUMPRODUCT((Parfaites!$B524=[24]Sem!$C$2:$C$181)*([24]Sem!$E$2:$G$181=300)),"")</f>
        <v/>
      </c>
      <c r="AC524" t="str">
        <f>IFERROR(SUMPRODUCT((Parfaites!$B524=[25]Sem!$C$2:$C$181)*([25]Sem!$E$2:$G$181=300)),"")</f>
        <v/>
      </c>
      <c r="AD524" t="str">
        <f>IFERROR(SUMPRODUCT((Parfaites!$B524=[26]Sem!$C$2:$C$181)*([26]Sem!$E$2:$G$181=300)),"")</f>
        <v/>
      </c>
      <c r="AE524" t="str">
        <f>IFERROR(SUMPRODUCT((Parfaites!$B524=[27]Sem!$C$2:$C$181)*([27]Sem!$E$2:$G$181=300)),"")</f>
        <v/>
      </c>
      <c r="AF524" t="str">
        <f>IFERROR(SUMPRODUCT((Parfaites!$B524=[28]Sem!$C$2:$C$181)*([28]Sem!$E$2:$G$181=300)),"")</f>
        <v/>
      </c>
      <c r="AG524" t="str">
        <f>IFERROR(SUMPRODUCT((Parfaites!$B524=[29]Sem!$C$2:$C$181)*([29]Sem!$E$2:$G$181=300)),"")</f>
        <v/>
      </c>
      <c r="AH524" t="str">
        <f>IFERROR(SUMPRODUCT((Parfaites!$B524=[16]Sem!$C$2:$C$181)*([16]Sem!$E$2:$G$181=300)),"")</f>
        <v/>
      </c>
      <c r="AI524" t="str">
        <f>IFERROR(SUMPRODUCT((Parfaites!$B524=[15]Sem!$C$2:$C$181)*([15]Sem!$E$2:$G$181=300)),"")</f>
        <v/>
      </c>
      <c r="AJ524" t="str">
        <f>IFERROR(SUMPRODUCT((Parfaites!$B524=[14]Sem!$C$2:$C$181)*([14]Sem!$E$2:$G$181=300)),"")</f>
        <v/>
      </c>
      <c r="AK524" t="str">
        <f>IFERROR(SUMPRODUCT((Parfaites!$B524=[13]Sem!$C$2:$C$181)*([13]Sem!$E$2:$G$181=300)),"")</f>
        <v/>
      </c>
      <c r="AL524" t="str">
        <f>IFERROR(SUMPRODUCT((Parfaites!$B524=[12]Sem!$C$2:$C$181)*([12]Sem!$E$2:$G$181=300)),"")</f>
        <v/>
      </c>
      <c r="AM524" t="str">
        <f>IFERROR(SUMPRODUCT((Parfaites!$B524=[11]Sem!$C$2:$C$181)*([11]Sem!$E$2:$G$181=300)),"")</f>
        <v/>
      </c>
      <c r="AN524" t="str">
        <f>IFERROR(SUMPRODUCT((Parfaites!$B524=[10]Sem!$C$2:$C$181)*([10]Sem!$E$2:$G$181=300)),"")</f>
        <v/>
      </c>
      <c r="AO524" t="str">
        <f>IFERROR(SUMPRODUCT((Parfaites!$B524=[9]Sem!$C$2:$C$181)*([9]Sem!$E$2:$G$181=300)),"")</f>
        <v/>
      </c>
      <c r="AP524">
        <f>IFERROR(SUMPRODUCT((Parfaites!$B524=Sem.030!$C$2:$C$181)*(Sem.030!$E$2:$G$181=300)),"")</f>
        <v>0</v>
      </c>
      <c r="AQ524" t="str">
        <f>IFERROR(SUMPRODUCT((Parfaites!$B524=[8]Sem!$C$2:$C$181)*([8]Sem!$E$2:$G$181=300)),"")</f>
        <v/>
      </c>
      <c r="AR524" t="str">
        <f>IFERROR(SUMPRODUCT((Parfaites!$B524=[7]Sem!$C$2:$C$181)*([7]Sem!$E$2:$G$181=300)),"")</f>
        <v/>
      </c>
      <c r="AS524" t="str">
        <f>IFERROR(SUMPRODUCT((Parfaites!$B524=[6]Sem!$C$2:$C$181)*([6]Sem!$E$2:$G$181=300)),"")</f>
        <v/>
      </c>
      <c r="AT524">
        <f>IFERROR(SUMPRODUCT((Parfaites!$B524=Sem.034!$C$2:$C$181)*(Sem.034!$E$2:$G$181=300)),"")</f>
        <v>0</v>
      </c>
    </row>
    <row r="525" spans="1:46" x14ac:dyDescent="0.25">
      <c r="A525" s="73">
        <v>1522</v>
      </c>
      <c r="B525" s="135">
        <f>'Informations personnelles'!C525</f>
        <v>0</v>
      </c>
      <c r="C525" s="147">
        <f>SUMPRODUCT((Parfaites!B525='Abat-Neuf'!C$2:C$181)*('Abat-Neuf'!E$2:G$181=300))</f>
        <v>0</v>
      </c>
      <c r="D525" s="127">
        <f t="shared" si="8"/>
        <v>0</v>
      </c>
      <c r="E525" s="126">
        <f>IFERROR(C525*Données!$X$25+D525*Données!$X$23,"")</f>
        <v>0</v>
      </c>
      <c r="M525">
        <f>IFERROR(SUMPRODUCT((Parfaites!$B525=Sem.01!$C$2:$C$181)*(Sem.01!$E$2:$G$181=300)),"")</f>
        <v>0</v>
      </c>
      <c r="N525" t="str">
        <f>IFERROR(SUMPRODUCT((Parfaites!$B525=[1]Sem!$C$2:$C$181)*([1]Sem!$E$2:$G$181=300)),"")</f>
        <v/>
      </c>
      <c r="O525">
        <f>IFERROR(SUMPRODUCT((Parfaites!$B525=Sem.03!$C$2:$C$181)*(Sem.03!$E$2:$G$181=300)),"")</f>
        <v>0</v>
      </c>
      <c r="P525" t="str">
        <f>IFERROR(SUMPRODUCT((Parfaites!$B525=[2]Sem!$C$2:$C$181)*([2]Sem!$E$2:$G$181=300)),"")</f>
        <v/>
      </c>
      <c r="Q525" t="str">
        <f>IFERROR(SUMPRODUCT((Parfaites!$B525=[3]Sem!$C$2:$C$181)*([3]Sem!$E$2:$G$181=300)),"")</f>
        <v/>
      </c>
      <c r="R525" t="str">
        <f>IFERROR(SUMPRODUCT((Parfaites!$B525=[4]Sem!$C$2:$C$181)*([4]Sem!$E$2:$G$181=300)),"")</f>
        <v/>
      </c>
      <c r="S525" t="str">
        <f>IFERROR(SUMPRODUCT((Parfaites!$B525=[5]Sem!$C$2:$C$181)*([5]Sem!$E$2:$G$181=300)),"")</f>
        <v/>
      </c>
      <c r="T525" t="str">
        <f>IFERROR(SUMPRODUCT((Parfaites!$B525=[17]Sem!$C$2:$C$181)*([17]Sem!$E$2:$G$181=300)),"")</f>
        <v/>
      </c>
      <c r="U525" t="str">
        <f>IFERROR(SUMPRODUCT((Parfaites!$B525=[18]Sem!$C$2:$C$181)*([18]Sem!$E$2:$G$181=300)),"")</f>
        <v/>
      </c>
      <c r="V525" t="str">
        <f>IFERROR(SUMPRODUCT((Parfaites!$B525=[19]Sem!$C$2:$C$181)*([19]Sem!$E$2:$G$181=300)),"")</f>
        <v/>
      </c>
      <c r="W525" t="str">
        <f>IFERROR(SUMPRODUCT((Parfaites!$B525=[20]Sem!$C$2:$C$181)*([20]Sem!$E$2:$G$181=300)),"")</f>
        <v/>
      </c>
      <c r="X525" t="str">
        <f>IFERROR(SUMPRODUCT((Parfaites!$B525=[21]Sem!$C$2:$C$181)*([21]Sem!$E$2:$G$181=300)),"")</f>
        <v/>
      </c>
      <c r="Y525" t="str">
        <f>IFERROR(SUMPRODUCT((Parfaites!$B525=[22]Sem!$C$2:$C$181)*([22]Sem!$E$2:$G$181=300)),"")</f>
        <v/>
      </c>
      <c r="Z525" t="str">
        <f>IFERROR(SUMPRODUCT((Parfaites!$B525=[23]Sem!$C$2:$C$181)*([23]Sem!$E$2:$G$181=300)),"")</f>
        <v/>
      </c>
      <c r="AA525">
        <f>IFERROR(SUMPRODUCT((Parfaites!$B525=Sem.015!$C$2:$C$181)*(Sem.015!$E$2:$G$181=300)),"")</f>
        <v>0</v>
      </c>
      <c r="AB525" t="str">
        <f>IFERROR(SUMPRODUCT((Parfaites!$B525=[24]Sem!$C$2:$C$181)*([24]Sem!$E$2:$G$181=300)),"")</f>
        <v/>
      </c>
      <c r="AC525" t="str">
        <f>IFERROR(SUMPRODUCT((Parfaites!$B525=[25]Sem!$C$2:$C$181)*([25]Sem!$E$2:$G$181=300)),"")</f>
        <v/>
      </c>
      <c r="AD525" t="str">
        <f>IFERROR(SUMPRODUCT((Parfaites!$B525=[26]Sem!$C$2:$C$181)*([26]Sem!$E$2:$G$181=300)),"")</f>
        <v/>
      </c>
      <c r="AE525" t="str">
        <f>IFERROR(SUMPRODUCT((Parfaites!$B525=[27]Sem!$C$2:$C$181)*([27]Sem!$E$2:$G$181=300)),"")</f>
        <v/>
      </c>
      <c r="AF525" t="str">
        <f>IFERROR(SUMPRODUCT((Parfaites!$B525=[28]Sem!$C$2:$C$181)*([28]Sem!$E$2:$G$181=300)),"")</f>
        <v/>
      </c>
      <c r="AG525" t="str">
        <f>IFERROR(SUMPRODUCT((Parfaites!$B525=[29]Sem!$C$2:$C$181)*([29]Sem!$E$2:$G$181=300)),"")</f>
        <v/>
      </c>
      <c r="AH525" t="str">
        <f>IFERROR(SUMPRODUCT((Parfaites!$B525=[16]Sem!$C$2:$C$181)*([16]Sem!$E$2:$G$181=300)),"")</f>
        <v/>
      </c>
      <c r="AI525" t="str">
        <f>IFERROR(SUMPRODUCT((Parfaites!$B525=[15]Sem!$C$2:$C$181)*([15]Sem!$E$2:$G$181=300)),"")</f>
        <v/>
      </c>
      <c r="AJ525" t="str">
        <f>IFERROR(SUMPRODUCT((Parfaites!$B525=[14]Sem!$C$2:$C$181)*([14]Sem!$E$2:$G$181=300)),"")</f>
        <v/>
      </c>
      <c r="AK525" t="str">
        <f>IFERROR(SUMPRODUCT((Parfaites!$B525=[13]Sem!$C$2:$C$181)*([13]Sem!$E$2:$G$181=300)),"")</f>
        <v/>
      </c>
      <c r="AL525" t="str">
        <f>IFERROR(SUMPRODUCT((Parfaites!$B525=[12]Sem!$C$2:$C$181)*([12]Sem!$E$2:$G$181=300)),"")</f>
        <v/>
      </c>
      <c r="AM525" t="str">
        <f>IFERROR(SUMPRODUCT((Parfaites!$B525=[11]Sem!$C$2:$C$181)*([11]Sem!$E$2:$G$181=300)),"")</f>
        <v/>
      </c>
      <c r="AN525" t="str">
        <f>IFERROR(SUMPRODUCT((Parfaites!$B525=[10]Sem!$C$2:$C$181)*([10]Sem!$E$2:$G$181=300)),"")</f>
        <v/>
      </c>
      <c r="AO525" t="str">
        <f>IFERROR(SUMPRODUCT((Parfaites!$B525=[9]Sem!$C$2:$C$181)*([9]Sem!$E$2:$G$181=300)),"")</f>
        <v/>
      </c>
      <c r="AP525">
        <f>IFERROR(SUMPRODUCT((Parfaites!$B525=Sem.030!$C$2:$C$181)*(Sem.030!$E$2:$G$181=300)),"")</f>
        <v>0</v>
      </c>
      <c r="AQ525" t="str">
        <f>IFERROR(SUMPRODUCT((Parfaites!$B525=[8]Sem!$C$2:$C$181)*([8]Sem!$E$2:$G$181=300)),"")</f>
        <v/>
      </c>
      <c r="AR525" t="str">
        <f>IFERROR(SUMPRODUCT((Parfaites!$B525=[7]Sem!$C$2:$C$181)*([7]Sem!$E$2:$G$181=300)),"")</f>
        <v/>
      </c>
      <c r="AS525" t="str">
        <f>IFERROR(SUMPRODUCT((Parfaites!$B525=[6]Sem!$C$2:$C$181)*([6]Sem!$E$2:$G$181=300)),"")</f>
        <v/>
      </c>
      <c r="AT525">
        <f>IFERROR(SUMPRODUCT((Parfaites!$B525=Sem.034!$C$2:$C$181)*(Sem.034!$E$2:$G$181=300)),"")</f>
        <v>0</v>
      </c>
    </row>
    <row r="526" spans="1:46" x14ac:dyDescent="0.25">
      <c r="A526" s="73">
        <v>1523</v>
      </c>
      <c r="B526" s="135">
        <f>'Informations personnelles'!C526</f>
        <v>0</v>
      </c>
      <c r="C526" s="147">
        <f>SUMPRODUCT((Parfaites!B526='Abat-Neuf'!C$2:C$181)*('Abat-Neuf'!E$2:G$181=300))</f>
        <v>0</v>
      </c>
      <c r="D526" s="127">
        <f t="shared" si="8"/>
        <v>0</v>
      </c>
      <c r="E526" s="126">
        <f>IFERROR(C526*Données!$X$25+D526*Données!$X$23,"")</f>
        <v>0</v>
      </c>
      <c r="M526">
        <f>IFERROR(SUMPRODUCT((Parfaites!$B526=Sem.01!$C$2:$C$181)*(Sem.01!$E$2:$G$181=300)),"")</f>
        <v>0</v>
      </c>
      <c r="N526" t="str">
        <f>IFERROR(SUMPRODUCT((Parfaites!$B526=[1]Sem!$C$2:$C$181)*([1]Sem!$E$2:$G$181=300)),"")</f>
        <v/>
      </c>
      <c r="O526">
        <f>IFERROR(SUMPRODUCT((Parfaites!$B526=Sem.03!$C$2:$C$181)*(Sem.03!$E$2:$G$181=300)),"")</f>
        <v>0</v>
      </c>
      <c r="P526" t="str">
        <f>IFERROR(SUMPRODUCT((Parfaites!$B526=[2]Sem!$C$2:$C$181)*([2]Sem!$E$2:$G$181=300)),"")</f>
        <v/>
      </c>
      <c r="Q526" t="str">
        <f>IFERROR(SUMPRODUCT((Parfaites!$B526=[3]Sem!$C$2:$C$181)*([3]Sem!$E$2:$G$181=300)),"")</f>
        <v/>
      </c>
      <c r="R526" t="str">
        <f>IFERROR(SUMPRODUCT((Parfaites!$B526=[4]Sem!$C$2:$C$181)*([4]Sem!$E$2:$G$181=300)),"")</f>
        <v/>
      </c>
      <c r="S526" t="str">
        <f>IFERROR(SUMPRODUCT((Parfaites!$B526=[5]Sem!$C$2:$C$181)*([5]Sem!$E$2:$G$181=300)),"")</f>
        <v/>
      </c>
      <c r="T526" t="str">
        <f>IFERROR(SUMPRODUCT((Parfaites!$B526=[17]Sem!$C$2:$C$181)*([17]Sem!$E$2:$G$181=300)),"")</f>
        <v/>
      </c>
      <c r="U526" t="str">
        <f>IFERROR(SUMPRODUCT((Parfaites!$B526=[18]Sem!$C$2:$C$181)*([18]Sem!$E$2:$G$181=300)),"")</f>
        <v/>
      </c>
      <c r="V526" t="str">
        <f>IFERROR(SUMPRODUCT((Parfaites!$B526=[19]Sem!$C$2:$C$181)*([19]Sem!$E$2:$G$181=300)),"")</f>
        <v/>
      </c>
      <c r="W526" t="str">
        <f>IFERROR(SUMPRODUCT((Parfaites!$B526=[20]Sem!$C$2:$C$181)*([20]Sem!$E$2:$G$181=300)),"")</f>
        <v/>
      </c>
      <c r="X526" t="str">
        <f>IFERROR(SUMPRODUCT((Parfaites!$B526=[21]Sem!$C$2:$C$181)*([21]Sem!$E$2:$G$181=300)),"")</f>
        <v/>
      </c>
      <c r="Y526" t="str">
        <f>IFERROR(SUMPRODUCT((Parfaites!$B526=[22]Sem!$C$2:$C$181)*([22]Sem!$E$2:$G$181=300)),"")</f>
        <v/>
      </c>
      <c r="Z526" t="str">
        <f>IFERROR(SUMPRODUCT((Parfaites!$B526=[23]Sem!$C$2:$C$181)*([23]Sem!$E$2:$G$181=300)),"")</f>
        <v/>
      </c>
      <c r="AA526">
        <f>IFERROR(SUMPRODUCT((Parfaites!$B526=Sem.015!$C$2:$C$181)*(Sem.015!$E$2:$G$181=300)),"")</f>
        <v>0</v>
      </c>
      <c r="AB526" t="str">
        <f>IFERROR(SUMPRODUCT((Parfaites!$B526=[24]Sem!$C$2:$C$181)*([24]Sem!$E$2:$G$181=300)),"")</f>
        <v/>
      </c>
      <c r="AC526" t="str">
        <f>IFERROR(SUMPRODUCT((Parfaites!$B526=[25]Sem!$C$2:$C$181)*([25]Sem!$E$2:$G$181=300)),"")</f>
        <v/>
      </c>
      <c r="AD526" t="str">
        <f>IFERROR(SUMPRODUCT((Parfaites!$B526=[26]Sem!$C$2:$C$181)*([26]Sem!$E$2:$G$181=300)),"")</f>
        <v/>
      </c>
      <c r="AE526" t="str">
        <f>IFERROR(SUMPRODUCT((Parfaites!$B526=[27]Sem!$C$2:$C$181)*([27]Sem!$E$2:$G$181=300)),"")</f>
        <v/>
      </c>
      <c r="AF526" t="str">
        <f>IFERROR(SUMPRODUCT((Parfaites!$B526=[28]Sem!$C$2:$C$181)*([28]Sem!$E$2:$G$181=300)),"")</f>
        <v/>
      </c>
      <c r="AG526" t="str">
        <f>IFERROR(SUMPRODUCT((Parfaites!$B526=[29]Sem!$C$2:$C$181)*([29]Sem!$E$2:$G$181=300)),"")</f>
        <v/>
      </c>
      <c r="AH526" t="str">
        <f>IFERROR(SUMPRODUCT((Parfaites!$B526=[16]Sem!$C$2:$C$181)*([16]Sem!$E$2:$G$181=300)),"")</f>
        <v/>
      </c>
      <c r="AI526" t="str">
        <f>IFERROR(SUMPRODUCT((Parfaites!$B526=[15]Sem!$C$2:$C$181)*([15]Sem!$E$2:$G$181=300)),"")</f>
        <v/>
      </c>
      <c r="AJ526" t="str">
        <f>IFERROR(SUMPRODUCT((Parfaites!$B526=[14]Sem!$C$2:$C$181)*([14]Sem!$E$2:$G$181=300)),"")</f>
        <v/>
      </c>
      <c r="AK526" t="str">
        <f>IFERROR(SUMPRODUCT((Parfaites!$B526=[13]Sem!$C$2:$C$181)*([13]Sem!$E$2:$G$181=300)),"")</f>
        <v/>
      </c>
      <c r="AL526" t="str">
        <f>IFERROR(SUMPRODUCT((Parfaites!$B526=[12]Sem!$C$2:$C$181)*([12]Sem!$E$2:$G$181=300)),"")</f>
        <v/>
      </c>
      <c r="AM526" t="str">
        <f>IFERROR(SUMPRODUCT((Parfaites!$B526=[11]Sem!$C$2:$C$181)*([11]Sem!$E$2:$G$181=300)),"")</f>
        <v/>
      </c>
      <c r="AN526" t="str">
        <f>IFERROR(SUMPRODUCT((Parfaites!$B526=[10]Sem!$C$2:$C$181)*([10]Sem!$E$2:$G$181=300)),"")</f>
        <v/>
      </c>
      <c r="AO526" t="str">
        <f>IFERROR(SUMPRODUCT((Parfaites!$B526=[9]Sem!$C$2:$C$181)*([9]Sem!$E$2:$G$181=300)),"")</f>
        <v/>
      </c>
      <c r="AP526">
        <f>IFERROR(SUMPRODUCT((Parfaites!$B526=Sem.030!$C$2:$C$181)*(Sem.030!$E$2:$G$181=300)),"")</f>
        <v>0</v>
      </c>
      <c r="AQ526" t="str">
        <f>IFERROR(SUMPRODUCT((Parfaites!$B526=[8]Sem!$C$2:$C$181)*([8]Sem!$E$2:$G$181=300)),"")</f>
        <v/>
      </c>
      <c r="AR526" t="str">
        <f>IFERROR(SUMPRODUCT((Parfaites!$B526=[7]Sem!$C$2:$C$181)*([7]Sem!$E$2:$G$181=300)),"")</f>
        <v/>
      </c>
      <c r="AS526" t="str">
        <f>IFERROR(SUMPRODUCT((Parfaites!$B526=[6]Sem!$C$2:$C$181)*([6]Sem!$E$2:$G$181=300)),"")</f>
        <v/>
      </c>
      <c r="AT526">
        <f>IFERROR(SUMPRODUCT((Parfaites!$B526=Sem.034!$C$2:$C$181)*(Sem.034!$E$2:$G$181=300)),"")</f>
        <v>0</v>
      </c>
    </row>
    <row r="527" spans="1:46" x14ac:dyDescent="0.25">
      <c r="A527" s="73">
        <v>1524</v>
      </c>
      <c r="B527" s="135">
        <f>'Informations personnelles'!C527</f>
        <v>0</v>
      </c>
      <c r="C527" s="147">
        <f>SUMPRODUCT((Parfaites!B527='Abat-Neuf'!C$2:C$181)*('Abat-Neuf'!E$2:G$181=300))</f>
        <v>0</v>
      </c>
      <c r="D527" s="127">
        <f t="shared" si="8"/>
        <v>0</v>
      </c>
      <c r="E527" s="126">
        <f>IFERROR(C527*Données!$X$25+D527*Données!$X$23,"")</f>
        <v>0</v>
      </c>
      <c r="M527">
        <f>IFERROR(SUMPRODUCT((Parfaites!$B527=Sem.01!$C$2:$C$181)*(Sem.01!$E$2:$G$181=300)),"")</f>
        <v>0</v>
      </c>
      <c r="N527" t="str">
        <f>IFERROR(SUMPRODUCT((Parfaites!$B527=[1]Sem!$C$2:$C$181)*([1]Sem!$E$2:$G$181=300)),"")</f>
        <v/>
      </c>
      <c r="O527">
        <f>IFERROR(SUMPRODUCT((Parfaites!$B527=Sem.03!$C$2:$C$181)*(Sem.03!$E$2:$G$181=300)),"")</f>
        <v>0</v>
      </c>
      <c r="P527" t="str">
        <f>IFERROR(SUMPRODUCT((Parfaites!$B527=[2]Sem!$C$2:$C$181)*([2]Sem!$E$2:$G$181=300)),"")</f>
        <v/>
      </c>
      <c r="Q527" t="str">
        <f>IFERROR(SUMPRODUCT((Parfaites!$B527=[3]Sem!$C$2:$C$181)*([3]Sem!$E$2:$G$181=300)),"")</f>
        <v/>
      </c>
      <c r="R527" t="str">
        <f>IFERROR(SUMPRODUCT((Parfaites!$B527=[4]Sem!$C$2:$C$181)*([4]Sem!$E$2:$G$181=300)),"")</f>
        <v/>
      </c>
      <c r="S527" t="str">
        <f>IFERROR(SUMPRODUCT((Parfaites!$B527=[5]Sem!$C$2:$C$181)*([5]Sem!$E$2:$G$181=300)),"")</f>
        <v/>
      </c>
      <c r="T527" t="str">
        <f>IFERROR(SUMPRODUCT((Parfaites!$B527=[17]Sem!$C$2:$C$181)*([17]Sem!$E$2:$G$181=300)),"")</f>
        <v/>
      </c>
      <c r="U527" t="str">
        <f>IFERROR(SUMPRODUCT((Parfaites!$B527=[18]Sem!$C$2:$C$181)*([18]Sem!$E$2:$G$181=300)),"")</f>
        <v/>
      </c>
      <c r="V527" t="str">
        <f>IFERROR(SUMPRODUCT((Parfaites!$B527=[19]Sem!$C$2:$C$181)*([19]Sem!$E$2:$G$181=300)),"")</f>
        <v/>
      </c>
      <c r="W527" t="str">
        <f>IFERROR(SUMPRODUCT((Parfaites!$B527=[20]Sem!$C$2:$C$181)*([20]Sem!$E$2:$G$181=300)),"")</f>
        <v/>
      </c>
      <c r="X527" t="str">
        <f>IFERROR(SUMPRODUCT((Parfaites!$B527=[21]Sem!$C$2:$C$181)*([21]Sem!$E$2:$G$181=300)),"")</f>
        <v/>
      </c>
      <c r="Y527" t="str">
        <f>IFERROR(SUMPRODUCT((Parfaites!$B527=[22]Sem!$C$2:$C$181)*([22]Sem!$E$2:$G$181=300)),"")</f>
        <v/>
      </c>
      <c r="Z527" t="str">
        <f>IFERROR(SUMPRODUCT((Parfaites!$B527=[23]Sem!$C$2:$C$181)*([23]Sem!$E$2:$G$181=300)),"")</f>
        <v/>
      </c>
      <c r="AA527">
        <f>IFERROR(SUMPRODUCT((Parfaites!$B527=Sem.015!$C$2:$C$181)*(Sem.015!$E$2:$G$181=300)),"")</f>
        <v>0</v>
      </c>
      <c r="AB527" t="str">
        <f>IFERROR(SUMPRODUCT((Parfaites!$B527=[24]Sem!$C$2:$C$181)*([24]Sem!$E$2:$G$181=300)),"")</f>
        <v/>
      </c>
      <c r="AC527" t="str">
        <f>IFERROR(SUMPRODUCT((Parfaites!$B527=[25]Sem!$C$2:$C$181)*([25]Sem!$E$2:$G$181=300)),"")</f>
        <v/>
      </c>
      <c r="AD527" t="str">
        <f>IFERROR(SUMPRODUCT((Parfaites!$B527=[26]Sem!$C$2:$C$181)*([26]Sem!$E$2:$G$181=300)),"")</f>
        <v/>
      </c>
      <c r="AE527" t="str">
        <f>IFERROR(SUMPRODUCT((Parfaites!$B527=[27]Sem!$C$2:$C$181)*([27]Sem!$E$2:$G$181=300)),"")</f>
        <v/>
      </c>
      <c r="AF527" t="str">
        <f>IFERROR(SUMPRODUCT((Parfaites!$B527=[28]Sem!$C$2:$C$181)*([28]Sem!$E$2:$G$181=300)),"")</f>
        <v/>
      </c>
      <c r="AG527" t="str">
        <f>IFERROR(SUMPRODUCT((Parfaites!$B527=[29]Sem!$C$2:$C$181)*([29]Sem!$E$2:$G$181=300)),"")</f>
        <v/>
      </c>
      <c r="AH527" t="str">
        <f>IFERROR(SUMPRODUCT((Parfaites!$B527=[16]Sem!$C$2:$C$181)*([16]Sem!$E$2:$G$181=300)),"")</f>
        <v/>
      </c>
      <c r="AI527" t="str">
        <f>IFERROR(SUMPRODUCT((Parfaites!$B527=[15]Sem!$C$2:$C$181)*([15]Sem!$E$2:$G$181=300)),"")</f>
        <v/>
      </c>
      <c r="AJ527" t="str">
        <f>IFERROR(SUMPRODUCT((Parfaites!$B527=[14]Sem!$C$2:$C$181)*([14]Sem!$E$2:$G$181=300)),"")</f>
        <v/>
      </c>
      <c r="AK527" t="str">
        <f>IFERROR(SUMPRODUCT((Parfaites!$B527=[13]Sem!$C$2:$C$181)*([13]Sem!$E$2:$G$181=300)),"")</f>
        <v/>
      </c>
      <c r="AL527" t="str">
        <f>IFERROR(SUMPRODUCT((Parfaites!$B527=[12]Sem!$C$2:$C$181)*([12]Sem!$E$2:$G$181=300)),"")</f>
        <v/>
      </c>
      <c r="AM527" t="str">
        <f>IFERROR(SUMPRODUCT((Parfaites!$B527=[11]Sem!$C$2:$C$181)*([11]Sem!$E$2:$G$181=300)),"")</f>
        <v/>
      </c>
      <c r="AN527" t="str">
        <f>IFERROR(SUMPRODUCT((Parfaites!$B527=[10]Sem!$C$2:$C$181)*([10]Sem!$E$2:$G$181=300)),"")</f>
        <v/>
      </c>
      <c r="AO527" t="str">
        <f>IFERROR(SUMPRODUCT((Parfaites!$B527=[9]Sem!$C$2:$C$181)*([9]Sem!$E$2:$G$181=300)),"")</f>
        <v/>
      </c>
      <c r="AP527">
        <f>IFERROR(SUMPRODUCT((Parfaites!$B527=Sem.030!$C$2:$C$181)*(Sem.030!$E$2:$G$181=300)),"")</f>
        <v>0</v>
      </c>
      <c r="AQ527" t="str">
        <f>IFERROR(SUMPRODUCT((Parfaites!$B527=[8]Sem!$C$2:$C$181)*([8]Sem!$E$2:$G$181=300)),"")</f>
        <v/>
      </c>
      <c r="AR527" t="str">
        <f>IFERROR(SUMPRODUCT((Parfaites!$B527=[7]Sem!$C$2:$C$181)*([7]Sem!$E$2:$G$181=300)),"")</f>
        <v/>
      </c>
      <c r="AS527" t="str">
        <f>IFERROR(SUMPRODUCT((Parfaites!$B527=[6]Sem!$C$2:$C$181)*([6]Sem!$E$2:$G$181=300)),"")</f>
        <v/>
      </c>
      <c r="AT527">
        <f>IFERROR(SUMPRODUCT((Parfaites!$B527=Sem.034!$C$2:$C$181)*(Sem.034!$E$2:$G$181=300)),"")</f>
        <v>0</v>
      </c>
    </row>
    <row r="528" spans="1:46" x14ac:dyDescent="0.25">
      <c r="A528" s="73">
        <v>1525</v>
      </c>
      <c r="B528" s="135">
        <f>'Informations personnelles'!C528</f>
        <v>0</v>
      </c>
      <c r="C528" s="147">
        <f>SUMPRODUCT((Parfaites!B528='Abat-Neuf'!C$2:C$181)*('Abat-Neuf'!E$2:G$181=300))</f>
        <v>0</v>
      </c>
      <c r="D528" s="127">
        <f t="shared" si="8"/>
        <v>0</v>
      </c>
      <c r="E528" s="126">
        <f>IFERROR(C528*Données!$X$25+D528*Données!$X$23,"")</f>
        <v>0</v>
      </c>
      <c r="M528">
        <f>IFERROR(SUMPRODUCT((Parfaites!$B528=Sem.01!$C$2:$C$181)*(Sem.01!$E$2:$G$181=300)),"")</f>
        <v>0</v>
      </c>
      <c r="N528" t="str">
        <f>IFERROR(SUMPRODUCT((Parfaites!$B528=[1]Sem!$C$2:$C$181)*([1]Sem!$E$2:$G$181=300)),"")</f>
        <v/>
      </c>
      <c r="O528">
        <f>IFERROR(SUMPRODUCT((Parfaites!$B528=Sem.03!$C$2:$C$181)*(Sem.03!$E$2:$G$181=300)),"")</f>
        <v>0</v>
      </c>
      <c r="P528" t="str">
        <f>IFERROR(SUMPRODUCT((Parfaites!$B528=[2]Sem!$C$2:$C$181)*([2]Sem!$E$2:$G$181=300)),"")</f>
        <v/>
      </c>
      <c r="Q528" t="str">
        <f>IFERROR(SUMPRODUCT((Parfaites!$B528=[3]Sem!$C$2:$C$181)*([3]Sem!$E$2:$G$181=300)),"")</f>
        <v/>
      </c>
      <c r="R528" t="str">
        <f>IFERROR(SUMPRODUCT((Parfaites!$B528=[4]Sem!$C$2:$C$181)*([4]Sem!$E$2:$G$181=300)),"")</f>
        <v/>
      </c>
      <c r="S528" t="str">
        <f>IFERROR(SUMPRODUCT((Parfaites!$B528=[5]Sem!$C$2:$C$181)*([5]Sem!$E$2:$G$181=300)),"")</f>
        <v/>
      </c>
      <c r="T528" t="str">
        <f>IFERROR(SUMPRODUCT((Parfaites!$B528=[17]Sem!$C$2:$C$181)*([17]Sem!$E$2:$G$181=300)),"")</f>
        <v/>
      </c>
      <c r="U528" t="str">
        <f>IFERROR(SUMPRODUCT((Parfaites!$B528=[18]Sem!$C$2:$C$181)*([18]Sem!$E$2:$G$181=300)),"")</f>
        <v/>
      </c>
      <c r="V528" t="str">
        <f>IFERROR(SUMPRODUCT((Parfaites!$B528=[19]Sem!$C$2:$C$181)*([19]Sem!$E$2:$G$181=300)),"")</f>
        <v/>
      </c>
      <c r="W528" t="str">
        <f>IFERROR(SUMPRODUCT((Parfaites!$B528=[20]Sem!$C$2:$C$181)*([20]Sem!$E$2:$G$181=300)),"")</f>
        <v/>
      </c>
      <c r="X528" t="str">
        <f>IFERROR(SUMPRODUCT((Parfaites!$B528=[21]Sem!$C$2:$C$181)*([21]Sem!$E$2:$G$181=300)),"")</f>
        <v/>
      </c>
      <c r="Y528" t="str">
        <f>IFERROR(SUMPRODUCT((Parfaites!$B528=[22]Sem!$C$2:$C$181)*([22]Sem!$E$2:$G$181=300)),"")</f>
        <v/>
      </c>
      <c r="Z528" t="str">
        <f>IFERROR(SUMPRODUCT((Parfaites!$B528=[23]Sem!$C$2:$C$181)*([23]Sem!$E$2:$G$181=300)),"")</f>
        <v/>
      </c>
      <c r="AA528">
        <f>IFERROR(SUMPRODUCT((Parfaites!$B528=Sem.015!$C$2:$C$181)*(Sem.015!$E$2:$G$181=300)),"")</f>
        <v>0</v>
      </c>
      <c r="AB528" t="str">
        <f>IFERROR(SUMPRODUCT((Parfaites!$B528=[24]Sem!$C$2:$C$181)*([24]Sem!$E$2:$G$181=300)),"")</f>
        <v/>
      </c>
      <c r="AC528" t="str">
        <f>IFERROR(SUMPRODUCT((Parfaites!$B528=[25]Sem!$C$2:$C$181)*([25]Sem!$E$2:$G$181=300)),"")</f>
        <v/>
      </c>
      <c r="AD528" t="str">
        <f>IFERROR(SUMPRODUCT((Parfaites!$B528=[26]Sem!$C$2:$C$181)*([26]Sem!$E$2:$G$181=300)),"")</f>
        <v/>
      </c>
      <c r="AE528" t="str">
        <f>IFERROR(SUMPRODUCT((Parfaites!$B528=[27]Sem!$C$2:$C$181)*([27]Sem!$E$2:$G$181=300)),"")</f>
        <v/>
      </c>
      <c r="AF528" t="str">
        <f>IFERROR(SUMPRODUCT((Parfaites!$B528=[28]Sem!$C$2:$C$181)*([28]Sem!$E$2:$G$181=300)),"")</f>
        <v/>
      </c>
      <c r="AG528" t="str">
        <f>IFERROR(SUMPRODUCT((Parfaites!$B528=[29]Sem!$C$2:$C$181)*([29]Sem!$E$2:$G$181=300)),"")</f>
        <v/>
      </c>
      <c r="AH528" t="str">
        <f>IFERROR(SUMPRODUCT((Parfaites!$B528=[16]Sem!$C$2:$C$181)*([16]Sem!$E$2:$G$181=300)),"")</f>
        <v/>
      </c>
      <c r="AI528" t="str">
        <f>IFERROR(SUMPRODUCT((Parfaites!$B528=[15]Sem!$C$2:$C$181)*([15]Sem!$E$2:$G$181=300)),"")</f>
        <v/>
      </c>
      <c r="AJ528" t="str">
        <f>IFERROR(SUMPRODUCT((Parfaites!$B528=[14]Sem!$C$2:$C$181)*([14]Sem!$E$2:$G$181=300)),"")</f>
        <v/>
      </c>
      <c r="AK528" t="str">
        <f>IFERROR(SUMPRODUCT((Parfaites!$B528=[13]Sem!$C$2:$C$181)*([13]Sem!$E$2:$G$181=300)),"")</f>
        <v/>
      </c>
      <c r="AL528" t="str">
        <f>IFERROR(SUMPRODUCT((Parfaites!$B528=[12]Sem!$C$2:$C$181)*([12]Sem!$E$2:$G$181=300)),"")</f>
        <v/>
      </c>
      <c r="AM528" t="str">
        <f>IFERROR(SUMPRODUCT((Parfaites!$B528=[11]Sem!$C$2:$C$181)*([11]Sem!$E$2:$G$181=300)),"")</f>
        <v/>
      </c>
      <c r="AN528" t="str">
        <f>IFERROR(SUMPRODUCT((Parfaites!$B528=[10]Sem!$C$2:$C$181)*([10]Sem!$E$2:$G$181=300)),"")</f>
        <v/>
      </c>
      <c r="AO528" t="str">
        <f>IFERROR(SUMPRODUCT((Parfaites!$B528=[9]Sem!$C$2:$C$181)*([9]Sem!$E$2:$G$181=300)),"")</f>
        <v/>
      </c>
      <c r="AP528">
        <f>IFERROR(SUMPRODUCT((Parfaites!$B528=Sem.030!$C$2:$C$181)*(Sem.030!$E$2:$G$181=300)),"")</f>
        <v>0</v>
      </c>
      <c r="AQ528" t="str">
        <f>IFERROR(SUMPRODUCT((Parfaites!$B528=[8]Sem!$C$2:$C$181)*([8]Sem!$E$2:$G$181=300)),"")</f>
        <v/>
      </c>
      <c r="AR528" t="str">
        <f>IFERROR(SUMPRODUCT((Parfaites!$B528=[7]Sem!$C$2:$C$181)*([7]Sem!$E$2:$G$181=300)),"")</f>
        <v/>
      </c>
      <c r="AS528" t="str">
        <f>IFERROR(SUMPRODUCT((Parfaites!$B528=[6]Sem!$C$2:$C$181)*([6]Sem!$E$2:$G$181=300)),"")</f>
        <v/>
      </c>
      <c r="AT528">
        <f>IFERROR(SUMPRODUCT((Parfaites!$B528=Sem.034!$C$2:$C$181)*(Sem.034!$E$2:$G$181=300)),"")</f>
        <v>0</v>
      </c>
    </row>
    <row r="529" spans="1:46" x14ac:dyDescent="0.25">
      <c r="A529" s="73">
        <v>1526</v>
      </c>
      <c r="B529" s="135">
        <f>'Informations personnelles'!C529</f>
        <v>0</v>
      </c>
      <c r="C529" s="147">
        <f>SUMPRODUCT((Parfaites!B529='Abat-Neuf'!C$2:C$181)*('Abat-Neuf'!E$2:G$181=300))</f>
        <v>0</v>
      </c>
      <c r="D529" s="127">
        <f t="shared" si="8"/>
        <v>0</v>
      </c>
      <c r="E529" s="126">
        <f>IFERROR(C529*Données!$X$25+D529*Données!$X$23,"")</f>
        <v>0</v>
      </c>
      <c r="M529">
        <f>IFERROR(SUMPRODUCT((Parfaites!$B529=Sem.01!$C$2:$C$181)*(Sem.01!$E$2:$G$181=300)),"")</f>
        <v>0</v>
      </c>
      <c r="N529" t="str">
        <f>IFERROR(SUMPRODUCT((Parfaites!$B529=[1]Sem!$C$2:$C$181)*([1]Sem!$E$2:$G$181=300)),"")</f>
        <v/>
      </c>
      <c r="O529">
        <f>IFERROR(SUMPRODUCT((Parfaites!$B529=Sem.03!$C$2:$C$181)*(Sem.03!$E$2:$G$181=300)),"")</f>
        <v>0</v>
      </c>
      <c r="P529" t="str">
        <f>IFERROR(SUMPRODUCT((Parfaites!$B529=[2]Sem!$C$2:$C$181)*([2]Sem!$E$2:$G$181=300)),"")</f>
        <v/>
      </c>
      <c r="Q529" t="str">
        <f>IFERROR(SUMPRODUCT((Parfaites!$B529=[3]Sem!$C$2:$C$181)*([3]Sem!$E$2:$G$181=300)),"")</f>
        <v/>
      </c>
      <c r="R529" t="str">
        <f>IFERROR(SUMPRODUCT((Parfaites!$B529=[4]Sem!$C$2:$C$181)*([4]Sem!$E$2:$G$181=300)),"")</f>
        <v/>
      </c>
      <c r="S529" t="str">
        <f>IFERROR(SUMPRODUCT((Parfaites!$B529=[5]Sem!$C$2:$C$181)*([5]Sem!$E$2:$G$181=300)),"")</f>
        <v/>
      </c>
      <c r="T529" t="str">
        <f>IFERROR(SUMPRODUCT((Parfaites!$B529=[17]Sem!$C$2:$C$181)*([17]Sem!$E$2:$G$181=300)),"")</f>
        <v/>
      </c>
      <c r="U529" t="str">
        <f>IFERROR(SUMPRODUCT((Parfaites!$B529=[18]Sem!$C$2:$C$181)*([18]Sem!$E$2:$G$181=300)),"")</f>
        <v/>
      </c>
      <c r="V529" t="str">
        <f>IFERROR(SUMPRODUCT((Parfaites!$B529=[19]Sem!$C$2:$C$181)*([19]Sem!$E$2:$G$181=300)),"")</f>
        <v/>
      </c>
      <c r="W529" t="str">
        <f>IFERROR(SUMPRODUCT((Parfaites!$B529=[20]Sem!$C$2:$C$181)*([20]Sem!$E$2:$G$181=300)),"")</f>
        <v/>
      </c>
      <c r="X529" t="str">
        <f>IFERROR(SUMPRODUCT((Parfaites!$B529=[21]Sem!$C$2:$C$181)*([21]Sem!$E$2:$G$181=300)),"")</f>
        <v/>
      </c>
      <c r="Y529" t="str">
        <f>IFERROR(SUMPRODUCT((Parfaites!$B529=[22]Sem!$C$2:$C$181)*([22]Sem!$E$2:$G$181=300)),"")</f>
        <v/>
      </c>
      <c r="Z529" t="str">
        <f>IFERROR(SUMPRODUCT((Parfaites!$B529=[23]Sem!$C$2:$C$181)*([23]Sem!$E$2:$G$181=300)),"")</f>
        <v/>
      </c>
      <c r="AA529">
        <f>IFERROR(SUMPRODUCT((Parfaites!$B529=Sem.015!$C$2:$C$181)*(Sem.015!$E$2:$G$181=300)),"")</f>
        <v>0</v>
      </c>
      <c r="AB529" t="str">
        <f>IFERROR(SUMPRODUCT((Parfaites!$B529=[24]Sem!$C$2:$C$181)*([24]Sem!$E$2:$G$181=300)),"")</f>
        <v/>
      </c>
      <c r="AC529" t="str">
        <f>IFERROR(SUMPRODUCT((Parfaites!$B529=[25]Sem!$C$2:$C$181)*([25]Sem!$E$2:$G$181=300)),"")</f>
        <v/>
      </c>
      <c r="AD529" t="str">
        <f>IFERROR(SUMPRODUCT((Parfaites!$B529=[26]Sem!$C$2:$C$181)*([26]Sem!$E$2:$G$181=300)),"")</f>
        <v/>
      </c>
      <c r="AE529" t="str">
        <f>IFERROR(SUMPRODUCT((Parfaites!$B529=[27]Sem!$C$2:$C$181)*([27]Sem!$E$2:$G$181=300)),"")</f>
        <v/>
      </c>
      <c r="AF529" t="str">
        <f>IFERROR(SUMPRODUCT((Parfaites!$B529=[28]Sem!$C$2:$C$181)*([28]Sem!$E$2:$G$181=300)),"")</f>
        <v/>
      </c>
      <c r="AG529" t="str">
        <f>IFERROR(SUMPRODUCT((Parfaites!$B529=[29]Sem!$C$2:$C$181)*([29]Sem!$E$2:$G$181=300)),"")</f>
        <v/>
      </c>
      <c r="AH529" t="str">
        <f>IFERROR(SUMPRODUCT((Parfaites!$B529=[16]Sem!$C$2:$C$181)*([16]Sem!$E$2:$G$181=300)),"")</f>
        <v/>
      </c>
      <c r="AI529" t="str">
        <f>IFERROR(SUMPRODUCT((Parfaites!$B529=[15]Sem!$C$2:$C$181)*([15]Sem!$E$2:$G$181=300)),"")</f>
        <v/>
      </c>
      <c r="AJ529" t="str">
        <f>IFERROR(SUMPRODUCT((Parfaites!$B529=[14]Sem!$C$2:$C$181)*([14]Sem!$E$2:$G$181=300)),"")</f>
        <v/>
      </c>
      <c r="AK529" t="str">
        <f>IFERROR(SUMPRODUCT((Parfaites!$B529=[13]Sem!$C$2:$C$181)*([13]Sem!$E$2:$G$181=300)),"")</f>
        <v/>
      </c>
      <c r="AL529" t="str">
        <f>IFERROR(SUMPRODUCT((Parfaites!$B529=[12]Sem!$C$2:$C$181)*([12]Sem!$E$2:$G$181=300)),"")</f>
        <v/>
      </c>
      <c r="AM529" t="str">
        <f>IFERROR(SUMPRODUCT((Parfaites!$B529=[11]Sem!$C$2:$C$181)*([11]Sem!$E$2:$G$181=300)),"")</f>
        <v/>
      </c>
      <c r="AN529" t="str">
        <f>IFERROR(SUMPRODUCT((Parfaites!$B529=[10]Sem!$C$2:$C$181)*([10]Sem!$E$2:$G$181=300)),"")</f>
        <v/>
      </c>
      <c r="AO529" t="str">
        <f>IFERROR(SUMPRODUCT((Parfaites!$B529=[9]Sem!$C$2:$C$181)*([9]Sem!$E$2:$G$181=300)),"")</f>
        <v/>
      </c>
      <c r="AP529">
        <f>IFERROR(SUMPRODUCT((Parfaites!$B529=Sem.030!$C$2:$C$181)*(Sem.030!$E$2:$G$181=300)),"")</f>
        <v>0</v>
      </c>
      <c r="AQ529" t="str">
        <f>IFERROR(SUMPRODUCT((Parfaites!$B529=[8]Sem!$C$2:$C$181)*([8]Sem!$E$2:$G$181=300)),"")</f>
        <v/>
      </c>
      <c r="AR529" t="str">
        <f>IFERROR(SUMPRODUCT((Parfaites!$B529=[7]Sem!$C$2:$C$181)*([7]Sem!$E$2:$G$181=300)),"")</f>
        <v/>
      </c>
      <c r="AS529" t="str">
        <f>IFERROR(SUMPRODUCT((Parfaites!$B529=[6]Sem!$C$2:$C$181)*([6]Sem!$E$2:$G$181=300)),"")</f>
        <v/>
      </c>
      <c r="AT529">
        <f>IFERROR(SUMPRODUCT((Parfaites!$B529=Sem.034!$C$2:$C$181)*(Sem.034!$E$2:$G$181=300)),"")</f>
        <v>0</v>
      </c>
    </row>
    <row r="530" spans="1:46" x14ac:dyDescent="0.25">
      <c r="A530" s="73">
        <v>1527</v>
      </c>
      <c r="B530" s="135">
        <f>'Informations personnelles'!C530</f>
        <v>0</v>
      </c>
      <c r="C530" s="147">
        <f>SUMPRODUCT((Parfaites!B530='Abat-Neuf'!C$2:C$181)*('Abat-Neuf'!E$2:G$181=300))</f>
        <v>0</v>
      </c>
      <c r="D530" s="127">
        <f t="shared" si="8"/>
        <v>0</v>
      </c>
      <c r="E530" s="126">
        <f>IFERROR(C530*Données!$X$25+D530*Données!$X$23,"")</f>
        <v>0</v>
      </c>
      <c r="M530">
        <f>IFERROR(SUMPRODUCT((Parfaites!$B530=Sem.01!$C$2:$C$181)*(Sem.01!$E$2:$G$181=300)),"")</f>
        <v>0</v>
      </c>
      <c r="N530" t="str">
        <f>IFERROR(SUMPRODUCT((Parfaites!$B530=[1]Sem!$C$2:$C$181)*([1]Sem!$E$2:$G$181=300)),"")</f>
        <v/>
      </c>
      <c r="O530">
        <f>IFERROR(SUMPRODUCT((Parfaites!$B530=Sem.03!$C$2:$C$181)*(Sem.03!$E$2:$G$181=300)),"")</f>
        <v>0</v>
      </c>
      <c r="P530" t="str">
        <f>IFERROR(SUMPRODUCT((Parfaites!$B530=[2]Sem!$C$2:$C$181)*([2]Sem!$E$2:$G$181=300)),"")</f>
        <v/>
      </c>
      <c r="Q530" t="str">
        <f>IFERROR(SUMPRODUCT((Parfaites!$B530=[3]Sem!$C$2:$C$181)*([3]Sem!$E$2:$G$181=300)),"")</f>
        <v/>
      </c>
      <c r="R530" t="str">
        <f>IFERROR(SUMPRODUCT((Parfaites!$B530=[4]Sem!$C$2:$C$181)*([4]Sem!$E$2:$G$181=300)),"")</f>
        <v/>
      </c>
      <c r="S530" t="str">
        <f>IFERROR(SUMPRODUCT((Parfaites!$B530=[5]Sem!$C$2:$C$181)*([5]Sem!$E$2:$G$181=300)),"")</f>
        <v/>
      </c>
      <c r="T530" t="str">
        <f>IFERROR(SUMPRODUCT((Parfaites!$B530=[17]Sem!$C$2:$C$181)*([17]Sem!$E$2:$G$181=300)),"")</f>
        <v/>
      </c>
      <c r="U530" t="str">
        <f>IFERROR(SUMPRODUCT((Parfaites!$B530=[18]Sem!$C$2:$C$181)*([18]Sem!$E$2:$G$181=300)),"")</f>
        <v/>
      </c>
      <c r="V530" t="str">
        <f>IFERROR(SUMPRODUCT((Parfaites!$B530=[19]Sem!$C$2:$C$181)*([19]Sem!$E$2:$G$181=300)),"")</f>
        <v/>
      </c>
      <c r="W530" t="str">
        <f>IFERROR(SUMPRODUCT((Parfaites!$B530=[20]Sem!$C$2:$C$181)*([20]Sem!$E$2:$G$181=300)),"")</f>
        <v/>
      </c>
      <c r="X530" t="str">
        <f>IFERROR(SUMPRODUCT((Parfaites!$B530=[21]Sem!$C$2:$C$181)*([21]Sem!$E$2:$G$181=300)),"")</f>
        <v/>
      </c>
      <c r="Y530" t="str">
        <f>IFERROR(SUMPRODUCT((Parfaites!$B530=[22]Sem!$C$2:$C$181)*([22]Sem!$E$2:$G$181=300)),"")</f>
        <v/>
      </c>
      <c r="Z530" t="str">
        <f>IFERROR(SUMPRODUCT((Parfaites!$B530=[23]Sem!$C$2:$C$181)*([23]Sem!$E$2:$G$181=300)),"")</f>
        <v/>
      </c>
      <c r="AA530">
        <f>IFERROR(SUMPRODUCT((Parfaites!$B530=Sem.015!$C$2:$C$181)*(Sem.015!$E$2:$G$181=300)),"")</f>
        <v>0</v>
      </c>
      <c r="AB530" t="str">
        <f>IFERROR(SUMPRODUCT((Parfaites!$B530=[24]Sem!$C$2:$C$181)*([24]Sem!$E$2:$G$181=300)),"")</f>
        <v/>
      </c>
      <c r="AC530" t="str">
        <f>IFERROR(SUMPRODUCT((Parfaites!$B530=[25]Sem!$C$2:$C$181)*([25]Sem!$E$2:$G$181=300)),"")</f>
        <v/>
      </c>
      <c r="AD530" t="str">
        <f>IFERROR(SUMPRODUCT((Parfaites!$B530=[26]Sem!$C$2:$C$181)*([26]Sem!$E$2:$G$181=300)),"")</f>
        <v/>
      </c>
      <c r="AE530" t="str">
        <f>IFERROR(SUMPRODUCT((Parfaites!$B530=[27]Sem!$C$2:$C$181)*([27]Sem!$E$2:$G$181=300)),"")</f>
        <v/>
      </c>
      <c r="AF530" t="str">
        <f>IFERROR(SUMPRODUCT((Parfaites!$B530=[28]Sem!$C$2:$C$181)*([28]Sem!$E$2:$G$181=300)),"")</f>
        <v/>
      </c>
      <c r="AG530" t="str">
        <f>IFERROR(SUMPRODUCT((Parfaites!$B530=[29]Sem!$C$2:$C$181)*([29]Sem!$E$2:$G$181=300)),"")</f>
        <v/>
      </c>
      <c r="AH530" t="str">
        <f>IFERROR(SUMPRODUCT((Parfaites!$B530=[16]Sem!$C$2:$C$181)*([16]Sem!$E$2:$G$181=300)),"")</f>
        <v/>
      </c>
      <c r="AI530" t="str">
        <f>IFERROR(SUMPRODUCT((Parfaites!$B530=[15]Sem!$C$2:$C$181)*([15]Sem!$E$2:$G$181=300)),"")</f>
        <v/>
      </c>
      <c r="AJ530" t="str">
        <f>IFERROR(SUMPRODUCT((Parfaites!$B530=[14]Sem!$C$2:$C$181)*([14]Sem!$E$2:$G$181=300)),"")</f>
        <v/>
      </c>
      <c r="AK530" t="str">
        <f>IFERROR(SUMPRODUCT((Parfaites!$B530=[13]Sem!$C$2:$C$181)*([13]Sem!$E$2:$G$181=300)),"")</f>
        <v/>
      </c>
      <c r="AL530" t="str">
        <f>IFERROR(SUMPRODUCT((Parfaites!$B530=[12]Sem!$C$2:$C$181)*([12]Sem!$E$2:$G$181=300)),"")</f>
        <v/>
      </c>
      <c r="AM530" t="str">
        <f>IFERROR(SUMPRODUCT((Parfaites!$B530=[11]Sem!$C$2:$C$181)*([11]Sem!$E$2:$G$181=300)),"")</f>
        <v/>
      </c>
      <c r="AN530" t="str">
        <f>IFERROR(SUMPRODUCT((Parfaites!$B530=[10]Sem!$C$2:$C$181)*([10]Sem!$E$2:$G$181=300)),"")</f>
        <v/>
      </c>
      <c r="AO530" t="str">
        <f>IFERROR(SUMPRODUCT((Parfaites!$B530=[9]Sem!$C$2:$C$181)*([9]Sem!$E$2:$G$181=300)),"")</f>
        <v/>
      </c>
      <c r="AP530">
        <f>IFERROR(SUMPRODUCT((Parfaites!$B530=Sem.030!$C$2:$C$181)*(Sem.030!$E$2:$G$181=300)),"")</f>
        <v>0</v>
      </c>
      <c r="AQ530" t="str">
        <f>IFERROR(SUMPRODUCT((Parfaites!$B530=[8]Sem!$C$2:$C$181)*([8]Sem!$E$2:$G$181=300)),"")</f>
        <v/>
      </c>
      <c r="AR530" t="str">
        <f>IFERROR(SUMPRODUCT((Parfaites!$B530=[7]Sem!$C$2:$C$181)*([7]Sem!$E$2:$G$181=300)),"")</f>
        <v/>
      </c>
      <c r="AS530" t="str">
        <f>IFERROR(SUMPRODUCT((Parfaites!$B530=[6]Sem!$C$2:$C$181)*([6]Sem!$E$2:$G$181=300)),"")</f>
        <v/>
      </c>
      <c r="AT530">
        <f>IFERROR(SUMPRODUCT((Parfaites!$B530=Sem.034!$C$2:$C$181)*(Sem.034!$E$2:$G$181=300)),"")</f>
        <v>0</v>
      </c>
    </row>
    <row r="531" spans="1:46" x14ac:dyDescent="0.25">
      <c r="A531" s="73">
        <v>1528</v>
      </c>
      <c r="B531" s="135">
        <f>'Informations personnelles'!C531</f>
        <v>0</v>
      </c>
      <c r="C531" s="147">
        <f>SUMPRODUCT((Parfaites!B531='Abat-Neuf'!C$2:C$181)*('Abat-Neuf'!E$2:G$181=300))</f>
        <v>0</v>
      </c>
      <c r="D531" s="127">
        <f t="shared" si="8"/>
        <v>0</v>
      </c>
      <c r="E531" s="126">
        <f>IFERROR(C531*Données!$X$25+D531*Données!$X$23,"")</f>
        <v>0</v>
      </c>
      <c r="M531">
        <f>IFERROR(SUMPRODUCT((Parfaites!$B531=Sem.01!$C$2:$C$181)*(Sem.01!$E$2:$G$181=300)),"")</f>
        <v>0</v>
      </c>
      <c r="N531" t="str">
        <f>IFERROR(SUMPRODUCT((Parfaites!$B531=[1]Sem!$C$2:$C$181)*([1]Sem!$E$2:$G$181=300)),"")</f>
        <v/>
      </c>
      <c r="O531">
        <f>IFERROR(SUMPRODUCT((Parfaites!$B531=Sem.03!$C$2:$C$181)*(Sem.03!$E$2:$G$181=300)),"")</f>
        <v>0</v>
      </c>
      <c r="P531" t="str">
        <f>IFERROR(SUMPRODUCT((Parfaites!$B531=[2]Sem!$C$2:$C$181)*([2]Sem!$E$2:$G$181=300)),"")</f>
        <v/>
      </c>
      <c r="Q531" t="str">
        <f>IFERROR(SUMPRODUCT((Parfaites!$B531=[3]Sem!$C$2:$C$181)*([3]Sem!$E$2:$G$181=300)),"")</f>
        <v/>
      </c>
      <c r="R531" t="str">
        <f>IFERROR(SUMPRODUCT((Parfaites!$B531=[4]Sem!$C$2:$C$181)*([4]Sem!$E$2:$G$181=300)),"")</f>
        <v/>
      </c>
      <c r="S531" t="str">
        <f>IFERROR(SUMPRODUCT((Parfaites!$B531=[5]Sem!$C$2:$C$181)*([5]Sem!$E$2:$G$181=300)),"")</f>
        <v/>
      </c>
      <c r="T531" t="str">
        <f>IFERROR(SUMPRODUCT((Parfaites!$B531=[17]Sem!$C$2:$C$181)*([17]Sem!$E$2:$G$181=300)),"")</f>
        <v/>
      </c>
      <c r="U531" t="str">
        <f>IFERROR(SUMPRODUCT((Parfaites!$B531=[18]Sem!$C$2:$C$181)*([18]Sem!$E$2:$G$181=300)),"")</f>
        <v/>
      </c>
      <c r="V531" t="str">
        <f>IFERROR(SUMPRODUCT((Parfaites!$B531=[19]Sem!$C$2:$C$181)*([19]Sem!$E$2:$G$181=300)),"")</f>
        <v/>
      </c>
      <c r="W531" t="str">
        <f>IFERROR(SUMPRODUCT((Parfaites!$B531=[20]Sem!$C$2:$C$181)*([20]Sem!$E$2:$G$181=300)),"")</f>
        <v/>
      </c>
      <c r="X531" t="str">
        <f>IFERROR(SUMPRODUCT((Parfaites!$B531=[21]Sem!$C$2:$C$181)*([21]Sem!$E$2:$G$181=300)),"")</f>
        <v/>
      </c>
      <c r="Y531" t="str">
        <f>IFERROR(SUMPRODUCT((Parfaites!$B531=[22]Sem!$C$2:$C$181)*([22]Sem!$E$2:$G$181=300)),"")</f>
        <v/>
      </c>
      <c r="Z531" t="str">
        <f>IFERROR(SUMPRODUCT((Parfaites!$B531=[23]Sem!$C$2:$C$181)*([23]Sem!$E$2:$G$181=300)),"")</f>
        <v/>
      </c>
      <c r="AA531">
        <f>IFERROR(SUMPRODUCT((Parfaites!$B531=Sem.015!$C$2:$C$181)*(Sem.015!$E$2:$G$181=300)),"")</f>
        <v>0</v>
      </c>
      <c r="AB531" t="str">
        <f>IFERROR(SUMPRODUCT((Parfaites!$B531=[24]Sem!$C$2:$C$181)*([24]Sem!$E$2:$G$181=300)),"")</f>
        <v/>
      </c>
      <c r="AC531" t="str">
        <f>IFERROR(SUMPRODUCT((Parfaites!$B531=[25]Sem!$C$2:$C$181)*([25]Sem!$E$2:$G$181=300)),"")</f>
        <v/>
      </c>
      <c r="AD531" t="str">
        <f>IFERROR(SUMPRODUCT((Parfaites!$B531=[26]Sem!$C$2:$C$181)*([26]Sem!$E$2:$G$181=300)),"")</f>
        <v/>
      </c>
      <c r="AE531" t="str">
        <f>IFERROR(SUMPRODUCT((Parfaites!$B531=[27]Sem!$C$2:$C$181)*([27]Sem!$E$2:$G$181=300)),"")</f>
        <v/>
      </c>
      <c r="AF531" t="str">
        <f>IFERROR(SUMPRODUCT((Parfaites!$B531=[28]Sem!$C$2:$C$181)*([28]Sem!$E$2:$G$181=300)),"")</f>
        <v/>
      </c>
      <c r="AG531" t="str">
        <f>IFERROR(SUMPRODUCT((Parfaites!$B531=[29]Sem!$C$2:$C$181)*([29]Sem!$E$2:$G$181=300)),"")</f>
        <v/>
      </c>
      <c r="AH531" t="str">
        <f>IFERROR(SUMPRODUCT((Parfaites!$B531=[16]Sem!$C$2:$C$181)*([16]Sem!$E$2:$G$181=300)),"")</f>
        <v/>
      </c>
      <c r="AI531" t="str">
        <f>IFERROR(SUMPRODUCT((Parfaites!$B531=[15]Sem!$C$2:$C$181)*([15]Sem!$E$2:$G$181=300)),"")</f>
        <v/>
      </c>
      <c r="AJ531" t="str">
        <f>IFERROR(SUMPRODUCT((Parfaites!$B531=[14]Sem!$C$2:$C$181)*([14]Sem!$E$2:$G$181=300)),"")</f>
        <v/>
      </c>
      <c r="AK531" t="str">
        <f>IFERROR(SUMPRODUCT((Parfaites!$B531=[13]Sem!$C$2:$C$181)*([13]Sem!$E$2:$G$181=300)),"")</f>
        <v/>
      </c>
      <c r="AL531" t="str">
        <f>IFERROR(SUMPRODUCT((Parfaites!$B531=[12]Sem!$C$2:$C$181)*([12]Sem!$E$2:$G$181=300)),"")</f>
        <v/>
      </c>
      <c r="AM531" t="str">
        <f>IFERROR(SUMPRODUCT((Parfaites!$B531=[11]Sem!$C$2:$C$181)*([11]Sem!$E$2:$G$181=300)),"")</f>
        <v/>
      </c>
      <c r="AN531" t="str">
        <f>IFERROR(SUMPRODUCT((Parfaites!$B531=[10]Sem!$C$2:$C$181)*([10]Sem!$E$2:$G$181=300)),"")</f>
        <v/>
      </c>
      <c r="AO531" t="str">
        <f>IFERROR(SUMPRODUCT((Parfaites!$B531=[9]Sem!$C$2:$C$181)*([9]Sem!$E$2:$G$181=300)),"")</f>
        <v/>
      </c>
      <c r="AP531">
        <f>IFERROR(SUMPRODUCT((Parfaites!$B531=Sem.030!$C$2:$C$181)*(Sem.030!$E$2:$G$181=300)),"")</f>
        <v>0</v>
      </c>
      <c r="AQ531" t="str">
        <f>IFERROR(SUMPRODUCT((Parfaites!$B531=[8]Sem!$C$2:$C$181)*([8]Sem!$E$2:$G$181=300)),"")</f>
        <v/>
      </c>
      <c r="AR531" t="str">
        <f>IFERROR(SUMPRODUCT((Parfaites!$B531=[7]Sem!$C$2:$C$181)*([7]Sem!$E$2:$G$181=300)),"")</f>
        <v/>
      </c>
      <c r="AS531" t="str">
        <f>IFERROR(SUMPRODUCT((Parfaites!$B531=[6]Sem!$C$2:$C$181)*([6]Sem!$E$2:$G$181=300)),"")</f>
        <v/>
      </c>
      <c r="AT531">
        <f>IFERROR(SUMPRODUCT((Parfaites!$B531=Sem.034!$C$2:$C$181)*(Sem.034!$E$2:$G$181=300)),"")</f>
        <v>0</v>
      </c>
    </row>
    <row r="532" spans="1:46" x14ac:dyDescent="0.25">
      <c r="A532" s="73">
        <v>1529</v>
      </c>
      <c r="B532" s="135">
        <f>'Informations personnelles'!C532</f>
        <v>0</v>
      </c>
      <c r="C532" s="147">
        <f>SUMPRODUCT((Parfaites!B532='Abat-Neuf'!C$2:C$181)*('Abat-Neuf'!E$2:G$181=300))</f>
        <v>0</v>
      </c>
      <c r="D532" s="127">
        <f t="shared" si="8"/>
        <v>0</v>
      </c>
      <c r="E532" s="126">
        <f>IFERROR(C532*Données!$X$25+D532*Données!$X$23,"")</f>
        <v>0</v>
      </c>
      <c r="M532">
        <f>IFERROR(SUMPRODUCT((Parfaites!$B532=Sem.01!$C$2:$C$181)*(Sem.01!$E$2:$G$181=300)),"")</f>
        <v>0</v>
      </c>
      <c r="N532" t="str">
        <f>IFERROR(SUMPRODUCT((Parfaites!$B532=[1]Sem!$C$2:$C$181)*([1]Sem!$E$2:$G$181=300)),"")</f>
        <v/>
      </c>
      <c r="O532">
        <f>IFERROR(SUMPRODUCT((Parfaites!$B532=Sem.03!$C$2:$C$181)*(Sem.03!$E$2:$G$181=300)),"")</f>
        <v>0</v>
      </c>
      <c r="P532" t="str">
        <f>IFERROR(SUMPRODUCT((Parfaites!$B532=[2]Sem!$C$2:$C$181)*([2]Sem!$E$2:$G$181=300)),"")</f>
        <v/>
      </c>
      <c r="Q532" t="str">
        <f>IFERROR(SUMPRODUCT((Parfaites!$B532=[3]Sem!$C$2:$C$181)*([3]Sem!$E$2:$G$181=300)),"")</f>
        <v/>
      </c>
      <c r="R532" t="str">
        <f>IFERROR(SUMPRODUCT((Parfaites!$B532=[4]Sem!$C$2:$C$181)*([4]Sem!$E$2:$G$181=300)),"")</f>
        <v/>
      </c>
      <c r="S532" t="str">
        <f>IFERROR(SUMPRODUCT((Parfaites!$B532=[5]Sem!$C$2:$C$181)*([5]Sem!$E$2:$G$181=300)),"")</f>
        <v/>
      </c>
      <c r="T532" t="str">
        <f>IFERROR(SUMPRODUCT((Parfaites!$B532=[17]Sem!$C$2:$C$181)*([17]Sem!$E$2:$G$181=300)),"")</f>
        <v/>
      </c>
      <c r="U532" t="str">
        <f>IFERROR(SUMPRODUCT((Parfaites!$B532=[18]Sem!$C$2:$C$181)*([18]Sem!$E$2:$G$181=300)),"")</f>
        <v/>
      </c>
      <c r="V532" t="str">
        <f>IFERROR(SUMPRODUCT((Parfaites!$B532=[19]Sem!$C$2:$C$181)*([19]Sem!$E$2:$G$181=300)),"")</f>
        <v/>
      </c>
      <c r="W532" t="str">
        <f>IFERROR(SUMPRODUCT((Parfaites!$B532=[20]Sem!$C$2:$C$181)*([20]Sem!$E$2:$G$181=300)),"")</f>
        <v/>
      </c>
      <c r="X532" t="str">
        <f>IFERROR(SUMPRODUCT((Parfaites!$B532=[21]Sem!$C$2:$C$181)*([21]Sem!$E$2:$G$181=300)),"")</f>
        <v/>
      </c>
      <c r="Y532" t="str">
        <f>IFERROR(SUMPRODUCT((Parfaites!$B532=[22]Sem!$C$2:$C$181)*([22]Sem!$E$2:$G$181=300)),"")</f>
        <v/>
      </c>
      <c r="Z532" t="str">
        <f>IFERROR(SUMPRODUCT((Parfaites!$B532=[23]Sem!$C$2:$C$181)*([23]Sem!$E$2:$G$181=300)),"")</f>
        <v/>
      </c>
      <c r="AA532">
        <f>IFERROR(SUMPRODUCT((Parfaites!$B532=Sem.015!$C$2:$C$181)*(Sem.015!$E$2:$G$181=300)),"")</f>
        <v>0</v>
      </c>
      <c r="AB532" t="str">
        <f>IFERROR(SUMPRODUCT((Parfaites!$B532=[24]Sem!$C$2:$C$181)*([24]Sem!$E$2:$G$181=300)),"")</f>
        <v/>
      </c>
      <c r="AC532" t="str">
        <f>IFERROR(SUMPRODUCT((Parfaites!$B532=[25]Sem!$C$2:$C$181)*([25]Sem!$E$2:$G$181=300)),"")</f>
        <v/>
      </c>
      <c r="AD532" t="str">
        <f>IFERROR(SUMPRODUCT((Parfaites!$B532=[26]Sem!$C$2:$C$181)*([26]Sem!$E$2:$G$181=300)),"")</f>
        <v/>
      </c>
      <c r="AE532" t="str">
        <f>IFERROR(SUMPRODUCT((Parfaites!$B532=[27]Sem!$C$2:$C$181)*([27]Sem!$E$2:$G$181=300)),"")</f>
        <v/>
      </c>
      <c r="AF532" t="str">
        <f>IFERROR(SUMPRODUCT((Parfaites!$B532=[28]Sem!$C$2:$C$181)*([28]Sem!$E$2:$G$181=300)),"")</f>
        <v/>
      </c>
      <c r="AG532" t="str">
        <f>IFERROR(SUMPRODUCT((Parfaites!$B532=[29]Sem!$C$2:$C$181)*([29]Sem!$E$2:$G$181=300)),"")</f>
        <v/>
      </c>
      <c r="AH532" t="str">
        <f>IFERROR(SUMPRODUCT((Parfaites!$B532=[16]Sem!$C$2:$C$181)*([16]Sem!$E$2:$G$181=300)),"")</f>
        <v/>
      </c>
      <c r="AI532" t="str">
        <f>IFERROR(SUMPRODUCT((Parfaites!$B532=[15]Sem!$C$2:$C$181)*([15]Sem!$E$2:$G$181=300)),"")</f>
        <v/>
      </c>
      <c r="AJ532" t="str">
        <f>IFERROR(SUMPRODUCT((Parfaites!$B532=[14]Sem!$C$2:$C$181)*([14]Sem!$E$2:$G$181=300)),"")</f>
        <v/>
      </c>
      <c r="AK532" t="str">
        <f>IFERROR(SUMPRODUCT((Parfaites!$B532=[13]Sem!$C$2:$C$181)*([13]Sem!$E$2:$G$181=300)),"")</f>
        <v/>
      </c>
      <c r="AL532" t="str">
        <f>IFERROR(SUMPRODUCT((Parfaites!$B532=[12]Sem!$C$2:$C$181)*([12]Sem!$E$2:$G$181=300)),"")</f>
        <v/>
      </c>
      <c r="AM532" t="str">
        <f>IFERROR(SUMPRODUCT((Parfaites!$B532=[11]Sem!$C$2:$C$181)*([11]Sem!$E$2:$G$181=300)),"")</f>
        <v/>
      </c>
      <c r="AN532" t="str">
        <f>IFERROR(SUMPRODUCT((Parfaites!$B532=[10]Sem!$C$2:$C$181)*([10]Sem!$E$2:$G$181=300)),"")</f>
        <v/>
      </c>
      <c r="AO532" t="str">
        <f>IFERROR(SUMPRODUCT((Parfaites!$B532=[9]Sem!$C$2:$C$181)*([9]Sem!$E$2:$G$181=300)),"")</f>
        <v/>
      </c>
      <c r="AP532">
        <f>IFERROR(SUMPRODUCT((Parfaites!$B532=Sem.030!$C$2:$C$181)*(Sem.030!$E$2:$G$181=300)),"")</f>
        <v>0</v>
      </c>
      <c r="AQ532" t="str">
        <f>IFERROR(SUMPRODUCT((Parfaites!$B532=[8]Sem!$C$2:$C$181)*([8]Sem!$E$2:$G$181=300)),"")</f>
        <v/>
      </c>
      <c r="AR532" t="str">
        <f>IFERROR(SUMPRODUCT((Parfaites!$B532=[7]Sem!$C$2:$C$181)*([7]Sem!$E$2:$G$181=300)),"")</f>
        <v/>
      </c>
      <c r="AS532" t="str">
        <f>IFERROR(SUMPRODUCT((Parfaites!$B532=[6]Sem!$C$2:$C$181)*([6]Sem!$E$2:$G$181=300)),"")</f>
        <v/>
      </c>
      <c r="AT532">
        <f>IFERROR(SUMPRODUCT((Parfaites!$B532=Sem.034!$C$2:$C$181)*(Sem.034!$E$2:$G$181=300)),"")</f>
        <v>0</v>
      </c>
    </row>
    <row r="533" spans="1:46" x14ac:dyDescent="0.25">
      <c r="A533" s="73">
        <v>1530</v>
      </c>
      <c r="B533" s="135">
        <f>'Informations personnelles'!C533</f>
        <v>0</v>
      </c>
      <c r="C533" s="147">
        <f>SUMPRODUCT((Parfaites!B533='Abat-Neuf'!C$2:C$181)*('Abat-Neuf'!E$2:G$181=300))</f>
        <v>0</v>
      </c>
      <c r="D533" s="127">
        <f t="shared" si="8"/>
        <v>0</v>
      </c>
      <c r="E533" s="126">
        <f>IFERROR(C533*Données!$X$25+D533*Données!$X$23,"")</f>
        <v>0</v>
      </c>
      <c r="M533">
        <f>IFERROR(SUMPRODUCT((Parfaites!$B533=Sem.01!$C$2:$C$181)*(Sem.01!$E$2:$G$181=300)),"")</f>
        <v>0</v>
      </c>
      <c r="N533" t="str">
        <f>IFERROR(SUMPRODUCT((Parfaites!$B533=[1]Sem!$C$2:$C$181)*([1]Sem!$E$2:$G$181=300)),"")</f>
        <v/>
      </c>
      <c r="O533">
        <f>IFERROR(SUMPRODUCT((Parfaites!$B533=Sem.03!$C$2:$C$181)*(Sem.03!$E$2:$G$181=300)),"")</f>
        <v>0</v>
      </c>
      <c r="P533" t="str">
        <f>IFERROR(SUMPRODUCT((Parfaites!$B533=[2]Sem!$C$2:$C$181)*([2]Sem!$E$2:$G$181=300)),"")</f>
        <v/>
      </c>
      <c r="Q533" t="str">
        <f>IFERROR(SUMPRODUCT((Parfaites!$B533=[3]Sem!$C$2:$C$181)*([3]Sem!$E$2:$G$181=300)),"")</f>
        <v/>
      </c>
      <c r="R533" t="str">
        <f>IFERROR(SUMPRODUCT((Parfaites!$B533=[4]Sem!$C$2:$C$181)*([4]Sem!$E$2:$G$181=300)),"")</f>
        <v/>
      </c>
      <c r="S533" t="str">
        <f>IFERROR(SUMPRODUCT((Parfaites!$B533=[5]Sem!$C$2:$C$181)*([5]Sem!$E$2:$G$181=300)),"")</f>
        <v/>
      </c>
      <c r="T533" t="str">
        <f>IFERROR(SUMPRODUCT((Parfaites!$B533=[17]Sem!$C$2:$C$181)*([17]Sem!$E$2:$G$181=300)),"")</f>
        <v/>
      </c>
      <c r="U533" t="str">
        <f>IFERROR(SUMPRODUCT((Parfaites!$B533=[18]Sem!$C$2:$C$181)*([18]Sem!$E$2:$G$181=300)),"")</f>
        <v/>
      </c>
      <c r="V533" t="str">
        <f>IFERROR(SUMPRODUCT((Parfaites!$B533=[19]Sem!$C$2:$C$181)*([19]Sem!$E$2:$G$181=300)),"")</f>
        <v/>
      </c>
      <c r="W533" t="str">
        <f>IFERROR(SUMPRODUCT((Parfaites!$B533=[20]Sem!$C$2:$C$181)*([20]Sem!$E$2:$G$181=300)),"")</f>
        <v/>
      </c>
      <c r="X533" t="str">
        <f>IFERROR(SUMPRODUCT((Parfaites!$B533=[21]Sem!$C$2:$C$181)*([21]Sem!$E$2:$G$181=300)),"")</f>
        <v/>
      </c>
      <c r="Y533" t="str">
        <f>IFERROR(SUMPRODUCT((Parfaites!$B533=[22]Sem!$C$2:$C$181)*([22]Sem!$E$2:$G$181=300)),"")</f>
        <v/>
      </c>
      <c r="Z533" t="str">
        <f>IFERROR(SUMPRODUCT((Parfaites!$B533=[23]Sem!$C$2:$C$181)*([23]Sem!$E$2:$G$181=300)),"")</f>
        <v/>
      </c>
      <c r="AA533">
        <f>IFERROR(SUMPRODUCT((Parfaites!$B533=Sem.015!$C$2:$C$181)*(Sem.015!$E$2:$G$181=300)),"")</f>
        <v>0</v>
      </c>
      <c r="AB533" t="str">
        <f>IFERROR(SUMPRODUCT((Parfaites!$B533=[24]Sem!$C$2:$C$181)*([24]Sem!$E$2:$G$181=300)),"")</f>
        <v/>
      </c>
      <c r="AC533" t="str">
        <f>IFERROR(SUMPRODUCT((Parfaites!$B533=[25]Sem!$C$2:$C$181)*([25]Sem!$E$2:$G$181=300)),"")</f>
        <v/>
      </c>
      <c r="AD533" t="str">
        <f>IFERROR(SUMPRODUCT((Parfaites!$B533=[26]Sem!$C$2:$C$181)*([26]Sem!$E$2:$G$181=300)),"")</f>
        <v/>
      </c>
      <c r="AE533" t="str">
        <f>IFERROR(SUMPRODUCT((Parfaites!$B533=[27]Sem!$C$2:$C$181)*([27]Sem!$E$2:$G$181=300)),"")</f>
        <v/>
      </c>
      <c r="AF533" t="str">
        <f>IFERROR(SUMPRODUCT((Parfaites!$B533=[28]Sem!$C$2:$C$181)*([28]Sem!$E$2:$G$181=300)),"")</f>
        <v/>
      </c>
      <c r="AG533" t="str">
        <f>IFERROR(SUMPRODUCT((Parfaites!$B533=[29]Sem!$C$2:$C$181)*([29]Sem!$E$2:$G$181=300)),"")</f>
        <v/>
      </c>
      <c r="AH533" t="str">
        <f>IFERROR(SUMPRODUCT((Parfaites!$B533=[16]Sem!$C$2:$C$181)*([16]Sem!$E$2:$G$181=300)),"")</f>
        <v/>
      </c>
      <c r="AI533" t="str">
        <f>IFERROR(SUMPRODUCT((Parfaites!$B533=[15]Sem!$C$2:$C$181)*([15]Sem!$E$2:$G$181=300)),"")</f>
        <v/>
      </c>
      <c r="AJ533" t="str">
        <f>IFERROR(SUMPRODUCT((Parfaites!$B533=[14]Sem!$C$2:$C$181)*([14]Sem!$E$2:$G$181=300)),"")</f>
        <v/>
      </c>
      <c r="AK533" t="str">
        <f>IFERROR(SUMPRODUCT((Parfaites!$B533=[13]Sem!$C$2:$C$181)*([13]Sem!$E$2:$G$181=300)),"")</f>
        <v/>
      </c>
      <c r="AL533" t="str">
        <f>IFERROR(SUMPRODUCT((Parfaites!$B533=[12]Sem!$C$2:$C$181)*([12]Sem!$E$2:$G$181=300)),"")</f>
        <v/>
      </c>
      <c r="AM533" t="str">
        <f>IFERROR(SUMPRODUCT((Parfaites!$B533=[11]Sem!$C$2:$C$181)*([11]Sem!$E$2:$G$181=300)),"")</f>
        <v/>
      </c>
      <c r="AN533" t="str">
        <f>IFERROR(SUMPRODUCT((Parfaites!$B533=[10]Sem!$C$2:$C$181)*([10]Sem!$E$2:$G$181=300)),"")</f>
        <v/>
      </c>
      <c r="AO533" t="str">
        <f>IFERROR(SUMPRODUCT((Parfaites!$B533=[9]Sem!$C$2:$C$181)*([9]Sem!$E$2:$G$181=300)),"")</f>
        <v/>
      </c>
      <c r="AP533">
        <f>IFERROR(SUMPRODUCT((Parfaites!$B533=Sem.030!$C$2:$C$181)*(Sem.030!$E$2:$G$181=300)),"")</f>
        <v>0</v>
      </c>
      <c r="AQ533" t="str">
        <f>IFERROR(SUMPRODUCT((Parfaites!$B533=[8]Sem!$C$2:$C$181)*([8]Sem!$E$2:$G$181=300)),"")</f>
        <v/>
      </c>
      <c r="AR533" t="str">
        <f>IFERROR(SUMPRODUCT((Parfaites!$B533=[7]Sem!$C$2:$C$181)*([7]Sem!$E$2:$G$181=300)),"")</f>
        <v/>
      </c>
      <c r="AS533" t="str">
        <f>IFERROR(SUMPRODUCT((Parfaites!$B533=[6]Sem!$C$2:$C$181)*([6]Sem!$E$2:$G$181=300)),"")</f>
        <v/>
      </c>
      <c r="AT533">
        <f>IFERROR(SUMPRODUCT((Parfaites!$B533=Sem.034!$C$2:$C$181)*(Sem.034!$E$2:$G$181=300)),"")</f>
        <v>0</v>
      </c>
    </row>
    <row r="534" spans="1:46" x14ac:dyDescent="0.25">
      <c r="A534" s="73">
        <v>1531</v>
      </c>
      <c r="B534" s="135">
        <f>'Informations personnelles'!C534</f>
        <v>0</v>
      </c>
      <c r="C534" s="147">
        <f>SUMPRODUCT((Parfaites!B534='Abat-Neuf'!C$2:C$181)*('Abat-Neuf'!E$2:G$181=300))</f>
        <v>0</v>
      </c>
      <c r="D534" s="127">
        <f t="shared" si="8"/>
        <v>0</v>
      </c>
      <c r="E534" s="126">
        <f>IFERROR(C534*Données!$X$25+D534*Données!$X$23,"")</f>
        <v>0</v>
      </c>
      <c r="M534">
        <f>IFERROR(SUMPRODUCT((Parfaites!$B534=Sem.01!$C$2:$C$181)*(Sem.01!$E$2:$G$181=300)),"")</f>
        <v>0</v>
      </c>
      <c r="N534" t="str">
        <f>IFERROR(SUMPRODUCT((Parfaites!$B534=[1]Sem!$C$2:$C$181)*([1]Sem!$E$2:$G$181=300)),"")</f>
        <v/>
      </c>
      <c r="O534">
        <f>IFERROR(SUMPRODUCT((Parfaites!$B534=Sem.03!$C$2:$C$181)*(Sem.03!$E$2:$G$181=300)),"")</f>
        <v>0</v>
      </c>
      <c r="P534" t="str">
        <f>IFERROR(SUMPRODUCT((Parfaites!$B534=[2]Sem!$C$2:$C$181)*([2]Sem!$E$2:$G$181=300)),"")</f>
        <v/>
      </c>
      <c r="Q534" t="str">
        <f>IFERROR(SUMPRODUCT((Parfaites!$B534=[3]Sem!$C$2:$C$181)*([3]Sem!$E$2:$G$181=300)),"")</f>
        <v/>
      </c>
      <c r="R534" t="str">
        <f>IFERROR(SUMPRODUCT((Parfaites!$B534=[4]Sem!$C$2:$C$181)*([4]Sem!$E$2:$G$181=300)),"")</f>
        <v/>
      </c>
      <c r="S534" t="str">
        <f>IFERROR(SUMPRODUCT((Parfaites!$B534=[5]Sem!$C$2:$C$181)*([5]Sem!$E$2:$G$181=300)),"")</f>
        <v/>
      </c>
      <c r="T534" t="str">
        <f>IFERROR(SUMPRODUCT((Parfaites!$B534=[17]Sem!$C$2:$C$181)*([17]Sem!$E$2:$G$181=300)),"")</f>
        <v/>
      </c>
      <c r="U534" t="str">
        <f>IFERROR(SUMPRODUCT((Parfaites!$B534=[18]Sem!$C$2:$C$181)*([18]Sem!$E$2:$G$181=300)),"")</f>
        <v/>
      </c>
      <c r="V534" t="str">
        <f>IFERROR(SUMPRODUCT((Parfaites!$B534=[19]Sem!$C$2:$C$181)*([19]Sem!$E$2:$G$181=300)),"")</f>
        <v/>
      </c>
      <c r="W534" t="str">
        <f>IFERROR(SUMPRODUCT((Parfaites!$B534=[20]Sem!$C$2:$C$181)*([20]Sem!$E$2:$G$181=300)),"")</f>
        <v/>
      </c>
      <c r="X534" t="str">
        <f>IFERROR(SUMPRODUCT((Parfaites!$B534=[21]Sem!$C$2:$C$181)*([21]Sem!$E$2:$G$181=300)),"")</f>
        <v/>
      </c>
      <c r="Y534" t="str">
        <f>IFERROR(SUMPRODUCT((Parfaites!$B534=[22]Sem!$C$2:$C$181)*([22]Sem!$E$2:$G$181=300)),"")</f>
        <v/>
      </c>
      <c r="Z534" t="str">
        <f>IFERROR(SUMPRODUCT((Parfaites!$B534=[23]Sem!$C$2:$C$181)*([23]Sem!$E$2:$G$181=300)),"")</f>
        <v/>
      </c>
      <c r="AA534">
        <f>IFERROR(SUMPRODUCT((Parfaites!$B534=Sem.015!$C$2:$C$181)*(Sem.015!$E$2:$G$181=300)),"")</f>
        <v>0</v>
      </c>
      <c r="AB534" t="str">
        <f>IFERROR(SUMPRODUCT((Parfaites!$B534=[24]Sem!$C$2:$C$181)*([24]Sem!$E$2:$G$181=300)),"")</f>
        <v/>
      </c>
      <c r="AC534" t="str">
        <f>IFERROR(SUMPRODUCT((Parfaites!$B534=[25]Sem!$C$2:$C$181)*([25]Sem!$E$2:$G$181=300)),"")</f>
        <v/>
      </c>
      <c r="AD534" t="str">
        <f>IFERROR(SUMPRODUCT((Parfaites!$B534=[26]Sem!$C$2:$C$181)*([26]Sem!$E$2:$G$181=300)),"")</f>
        <v/>
      </c>
      <c r="AE534" t="str">
        <f>IFERROR(SUMPRODUCT((Parfaites!$B534=[27]Sem!$C$2:$C$181)*([27]Sem!$E$2:$G$181=300)),"")</f>
        <v/>
      </c>
      <c r="AF534" t="str">
        <f>IFERROR(SUMPRODUCT((Parfaites!$B534=[28]Sem!$C$2:$C$181)*([28]Sem!$E$2:$G$181=300)),"")</f>
        <v/>
      </c>
      <c r="AG534" t="str">
        <f>IFERROR(SUMPRODUCT((Parfaites!$B534=[29]Sem!$C$2:$C$181)*([29]Sem!$E$2:$G$181=300)),"")</f>
        <v/>
      </c>
      <c r="AH534" t="str">
        <f>IFERROR(SUMPRODUCT((Parfaites!$B534=[16]Sem!$C$2:$C$181)*([16]Sem!$E$2:$G$181=300)),"")</f>
        <v/>
      </c>
      <c r="AI534" t="str">
        <f>IFERROR(SUMPRODUCT((Parfaites!$B534=[15]Sem!$C$2:$C$181)*([15]Sem!$E$2:$G$181=300)),"")</f>
        <v/>
      </c>
      <c r="AJ534" t="str">
        <f>IFERROR(SUMPRODUCT((Parfaites!$B534=[14]Sem!$C$2:$C$181)*([14]Sem!$E$2:$G$181=300)),"")</f>
        <v/>
      </c>
      <c r="AK534" t="str">
        <f>IFERROR(SUMPRODUCT((Parfaites!$B534=[13]Sem!$C$2:$C$181)*([13]Sem!$E$2:$G$181=300)),"")</f>
        <v/>
      </c>
      <c r="AL534" t="str">
        <f>IFERROR(SUMPRODUCT((Parfaites!$B534=[12]Sem!$C$2:$C$181)*([12]Sem!$E$2:$G$181=300)),"")</f>
        <v/>
      </c>
      <c r="AM534" t="str">
        <f>IFERROR(SUMPRODUCT((Parfaites!$B534=[11]Sem!$C$2:$C$181)*([11]Sem!$E$2:$G$181=300)),"")</f>
        <v/>
      </c>
      <c r="AN534" t="str">
        <f>IFERROR(SUMPRODUCT((Parfaites!$B534=[10]Sem!$C$2:$C$181)*([10]Sem!$E$2:$G$181=300)),"")</f>
        <v/>
      </c>
      <c r="AO534" t="str">
        <f>IFERROR(SUMPRODUCT((Parfaites!$B534=[9]Sem!$C$2:$C$181)*([9]Sem!$E$2:$G$181=300)),"")</f>
        <v/>
      </c>
      <c r="AP534">
        <f>IFERROR(SUMPRODUCT((Parfaites!$B534=Sem.030!$C$2:$C$181)*(Sem.030!$E$2:$G$181=300)),"")</f>
        <v>0</v>
      </c>
      <c r="AQ534" t="str">
        <f>IFERROR(SUMPRODUCT((Parfaites!$B534=[8]Sem!$C$2:$C$181)*([8]Sem!$E$2:$G$181=300)),"")</f>
        <v/>
      </c>
      <c r="AR534" t="str">
        <f>IFERROR(SUMPRODUCT((Parfaites!$B534=[7]Sem!$C$2:$C$181)*([7]Sem!$E$2:$G$181=300)),"")</f>
        <v/>
      </c>
      <c r="AS534" t="str">
        <f>IFERROR(SUMPRODUCT((Parfaites!$B534=[6]Sem!$C$2:$C$181)*([6]Sem!$E$2:$G$181=300)),"")</f>
        <v/>
      </c>
      <c r="AT534">
        <f>IFERROR(SUMPRODUCT((Parfaites!$B534=Sem.034!$C$2:$C$181)*(Sem.034!$E$2:$G$181=300)),"")</f>
        <v>0</v>
      </c>
    </row>
    <row r="535" spans="1:46" x14ac:dyDescent="0.25">
      <c r="A535" s="73">
        <v>1532</v>
      </c>
      <c r="B535" s="135">
        <f>'Informations personnelles'!C535</f>
        <v>0</v>
      </c>
      <c r="C535" s="147">
        <f>SUMPRODUCT((Parfaites!B535='Abat-Neuf'!C$2:C$181)*('Abat-Neuf'!E$2:G$181=300))</f>
        <v>0</v>
      </c>
      <c r="D535" s="127">
        <f t="shared" si="8"/>
        <v>0</v>
      </c>
      <c r="E535" s="126">
        <f>IFERROR(C535*Données!$X$25+D535*Données!$X$23,"")</f>
        <v>0</v>
      </c>
      <c r="M535">
        <f>IFERROR(SUMPRODUCT((Parfaites!$B535=Sem.01!$C$2:$C$181)*(Sem.01!$E$2:$G$181=300)),"")</f>
        <v>0</v>
      </c>
      <c r="N535" t="str">
        <f>IFERROR(SUMPRODUCT((Parfaites!$B535=[1]Sem!$C$2:$C$181)*([1]Sem!$E$2:$G$181=300)),"")</f>
        <v/>
      </c>
      <c r="O535">
        <f>IFERROR(SUMPRODUCT((Parfaites!$B535=Sem.03!$C$2:$C$181)*(Sem.03!$E$2:$G$181=300)),"")</f>
        <v>0</v>
      </c>
      <c r="P535" t="str">
        <f>IFERROR(SUMPRODUCT((Parfaites!$B535=[2]Sem!$C$2:$C$181)*([2]Sem!$E$2:$G$181=300)),"")</f>
        <v/>
      </c>
      <c r="Q535" t="str">
        <f>IFERROR(SUMPRODUCT((Parfaites!$B535=[3]Sem!$C$2:$C$181)*([3]Sem!$E$2:$G$181=300)),"")</f>
        <v/>
      </c>
      <c r="R535" t="str">
        <f>IFERROR(SUMPRODUCT((Parfaites!$B535=[4]Sem!$C$2:$C$181)*([4]Sem!$E$2:$G$181=300)),"")</f>
        <v/>
      </c>
      <c r="S535" t="str">
        <f>IFERROR(SUMPRODUCT((Parfaites!$B535=[5]Sem!$C$2:$C$181)*([5]Sem!$E$2:$G$181=300)),"")</f>
        <v/>
      </c>
      <c r="T535" t="str">
        <f>IFERROR(SUMPRODUCT((Parfaites!$B535=[17]Sem!$C$2:$C$181)*([17]Sem!$E$2:$G$181=300)),"")</f>
        <v/>
      </c>
      <c r="U535" t="str">
        <f>IFERROR(SUMPRODUCT((Parfaites!$B535=[18]Sem!$C$2:$C$181)*([18]Sem!$E$2:$G$181=300)),"")</f>
        <v/>
      </c>
      <c r="V535" t="str">
        <f>IFERROR(SUMPRODUCT((Parfaites!$B535=[19]Sem!$C$2:$C$181)*([19]Sem!$E$2:$G$181=300)),"")</f>
        <v/>
      </c>
      <c r="W535" t="str">
        <f>IFERROR(SUMPRODUCT((Parfaites!$B535=[20]Sem!$C$2:$C$181)*([20]Sem!$E$2:$G$181=300)),"")</f>
        <v/>
      </c>
      <c r="X535" t="str">
        <f>IFERROR(SUMPRODUCT((Parfaites!$B535=[21]Sem!$C$2:$C$181)*([21]Sem!$E$2:$G$181=300)),"")</f>
        <v/>
      </c>
      <c r="Y535" t="str">
        <f>IFERROR(SUMPRODUCT((Parfaites!$B535=[22]Sem!$C$2:$C$181)*([22]Sem!$E$2:$G$181=300)),"")</f>
        <v/>
      </c>
      <c r="Z535" t="str">
        <f>IFERROR(SUMPRODUCT((Parfaites!$B535=[23]Sem!$C$2:$C$181)*([23]Sem!$E$2:$G$181=300)),"")</f>
        <v/>
      </c>
      <c r="AA535">
        <f>IFERROR(SUMPRODUCT((Parfaites!$B535=Sem.015!$C$2:$C$181)*(Sem.015!$E$2:$G$181=300)),"")</f>
        <v>0</v>
      </c>
      <c r="AB535" t="str">
        <f>IFERROR(SUMPRODUCT((Parfaites!$B535=[24]Sem!$C$2:$C$181)*([24]Sem!$E$2:$G$181=300)),"")</f>
        <v/>
      </c>
      <c r="AC535" t="str">
        <f>IFERROR(SUMPRODUCT((Parfaites!$B535=[25]Sem!$C$2:$C$181)*([25]Sem!$E$2:$G$181=300)),"")</f>
        <v/>
      </c>
      <c r="AD535" t="str">
        <f>IFERROR(SUMPRODUCT((Parfaites!$B535=[26]Sem!$C$2:$C$181)*([26]Sem!$E$2:$G$181=300)),"")</f>
        <v/>
      </c>
      <c r="AE535" t="str">
        <f>IFERROR(SUMPRODUCT((Parfaites!$B535=[27]Sem!$C$2:$C$181)*([27]Sem!$E$2:$G$181=300)),"")</f>
        <v/>
      </c>
      <c r="AF535" t="str">
        <f>IFERROR(SUMPRODUCT((Parfaites!$B535=[28]Sem!$C$2:$C$181)*([28]Sem!$E$2:$G$181=300)),"")</f>
        <v/>
      </c>
      <c r="AG535" t="str">
        <f>IFERROR(SUMPRODUCT((Parfaites!$B535=[29]Sem!$C$2:$C$181)*([29]Sem!$E$2:$G$181=300)),"")</f>
        <v/>
      </c>
      <c r="AH535" t="str">
        <f>IFERROR(SUMPRODUCT((Parfaites!$B535=[16]Sem!$C$2:$C$181)*([16]Sem!$E$2:$G$181=300)),"")</f>
        <v/>
      </c>
      <c r="AI535" t="str">
        <f>IFERROR(SUMPRODUCT((Parfaites!$B535=[15]Sem!$C$2:$C$181)*([15]Sem!$E$2:$G$181=300)),"")</f>
        <v/>
      </c>
      <c r="AJ535" t="str">
        <f>IFERROR(SUMPRODUCT((Parfaites!$B535=[14]Sem!$C$2:$C$181)*([14]Sem!$E$2:$G$181=300)),"")</f>
        <v/>
      </c>
      <c r="AK535" t="str">
        <f>IFERROR(SUMPRODUCT((Parfaites!$B535=[13]Sem!$C$2:$C$181)*([13]Sem!$E$2:$G$181=300)),"")</f>
        <v/>
      </c>
      <c r="AL535" t="str">
        <f>IFERROR(SUMPRODUCT((Parfaites!$B535=[12]Sem!$C$2:$C$181)*([12]Sem!$E$2:$G$181=300)),"")</f>
        <v/>
      </c>
      <c r="AM535" t="str">
        <f>IFERROR(SUMPRODUCT((Parfaites!$B535=[11]Sem!$C$2:$C$181)*([11]Sem!$E$2:$G$181=300)),"")</f>
        <v/>
      </c>
      <c r="AN535" t="str">
        <f>IFERROR(SUMPRODUCT((Parfaites!$B535=[10]Sem!$C$2:$C$181)*([10]Sem!$E$2:$G$181=300)),"")</f>
        <v/>
      </c>
      <c r="AO535" t="str">
        <f>IFERROR(SUMPRODUCT((Parfaites!$B535=[9]Sem!$C$2:$C$181)*([9]Sem!$E$2:$G$181=300)),"")</f>
        <v/>
      </c>
      <c r="AP535">
        <f>IFERROR(SUMPRODUCT((Parfaites!$B535=Sem.030!$C$2:$C$181)*(Sem.030!$E$2:$G$181=300)),"")</f>
        <v>0</v>
      </c>
      <c r="AQ535" t="str">
        <f>IFERROR(SUMPRODUCT((Parfaites!$B535=[8]Sem!$C$2:$C$181)*([8]Sem!$E$2:$G$181=300)),"")</f>
        <v/>
      </c>
      <c r="AR535" t="str">
        <f>IFERROR(SUMPRODUCT((Parfaites!$B535=[7]Sem!$C$2:$C$181)*([7]Sem!$E$2:$G$181=300)),"")</f>
        <v/>
      </c>
      <c r="AS535" t="str">
        <f>IFERROR(SUMPRODUCT((Parfaites!$B535=[6]Sem!$C$2:$C$181)*([6]Sem!$E$2:$G$181=300)),"")</f>
        <v/>
      </c>
      <c r="AT535">
        <f>IFERROR(SUMPRODUCT((Parfaites!$B535=Sem.034!$C$2:$C$181)*(Sem.034!$E$2:$G$181=300)),"")</f>
        <v>0</v>
      </c>
    </row>
    <row r="536" spans="1:46" x14ac:dyDescent="0.25">
      <c r="A536" s="73">
        <v>1533</v>
      </c>
      <c r="B536" s="135">
        <f>'Informations personnelles'!C536</f>
        <v>0</v>
      </c>
      <c r="C536" s="147">
        <f>SUMPRODUCT((Parfaites!B536='Abat-Neuf'!C$2:C$181)*('Abat-Neuf'!E$2:G$181=300))</f>
        <v>0</v>
      </c>
      <c r="D536" s="127">
        <f t="shared" si="8"/>
        <v>0</v>
      </c>
      <c r="E536" s="126">
        <f>IFERROR(C536*Données!$X$25+D536*Données!$X$23,"")</f>
        <v>0</v>
      </c>
      <c r="M536">
        <f>IFERROR(SUMPRODUCT((Parfaites!$B536=Sem.01!$C$2:$C$181)*(Sem.01!$E$2:$G$181=300)),"")</f>
        <v>0</v>
      </c>
      <c r="N536" t="str">
        <f>IFERROR(SUMPRODUCT((Parfaites!$B536=[1]Sem!$C$2:$C$181)*([1]Sem!$E$2:$G$181=300)),"")</f>
        <v/>
      </c>
      <c r="O536">
        <f>IFERROR(SUMPRODUCT((Parfaites!$B536=Sem.03!$C$2:$C$181)*(Sem.03!$E$2:$G$181=300)),"")</f>
        <v>0</v>
      </c>
      <c r="P536" t="str">
        <f>IFERROR(SUMPRODUCT((Parfaites!$B536=[2]Sem!$C$2:$C$181)*([2]Sem!$E$2:$G$181=300)),"")</f>
        <v/>
      </c>
      <c r="Q536" t="str">
        <f>IFERROR(SUMPRODUCT((Parfaites!$B536=[3]Sem!$C$2:$C$181)*([3]Sem!$E$2:$G$181=300)),"")</f>
        <v/>
      </c>
      <c r="R536" t="str">
        <f>IFERROR(SUMPRODUCT((Parfaites!$B536=[4]Sem!$C$2:$C$181)*([4]Sem!$E$2:$G$181=300)),"")</f>
        <v/>
      </c>
      <c r="S536" t="str">
        <f>IFERROR(SUMPRODUCT((Parfaites!$B536=[5]Sem!$C$2:$C$181)*([5]Sem!$E$2:$G$181=300)),"")</f>
        <v/>
      </c>
      <c r="T536" t="str">
        <f>IFERROR(SUMPRODUCT((Parfaites!$B536=[17]Sem!$C$2:$C$181)*([17]Sem!$E$2:$G$181=300)),"")</f>
        <v/>
      </c>
      <c r="U536" t="str">
        <f>IFERROR(SUMPRODUCT((Parfaites!$B536=[18]Sem!$C$2:$C$181)*([18]Sem!$E$2:$G$181=300)),"")</f>
        <v/>
      </c>
      <c r="V536" t="str">
        <f>IFERROR(SUMPRODUCT((Parfaites!$B536=[19]Sem!$C$2:$C$181)*([19]Sem!$E$2:$G$181=300)),"")</f>
        <v/>
      </c>
      <c r="W536" t="str">
        <f>IFERROR(SUMPRODUCT((Parfaites!$B536=[20]Sem!$C$2:$C$181)*([20]Sem!$E$2:$G$181=300)),"")</f>
        <v/>
      </c>
      <c r="X536" t="str">
        <f>IFERROR(SUMPRODUCT((Parfaites!$B536=[21]Sem!$C$2:$C$181)*([21]Sem!$E$2:$G$181=300)),"")</f>
        <v/>
      </c>
      <c r="Y536" t="str">
        <f>IFERROR(SUMPRODUCT((Parfaites!$B536=[22]Sem!$C$2:$C$181)*([22]Sem!$E$2:$G$181=300)),"")</f>
        <v/>
      </c>
      <c r="Z536" t="str">
        <f>IFERROR(SUMPRODUCT((Parfaites!$B536=[23]Sem!$C$2:$C$181)*([23]Sem!$E$2:$G$181=300)),"")</f>
        <v/>
      </c>
      <c r="AA536">
        <f>IFERROR(SUMPRODUCT((Parfaites!$B536=Sem.015!$C$2:$C$181)*(Sem.015!$E$2:$G$181=300)),"")</f>
        <v>0</v>
      </c>
      <c r="AB536" t="str">
        <f>IFERROR(SUMPRODUCT((Parfaites!$B536=[24]Sem!$C$2:$C$181)*([24]Sem!$E$2:$G$181=300)),"")</f>
        <v/>
      </c>
      <c r="AC536" t="str">
        <f>IFERROR(SUMPRODUCT((Parfaites!$B536=[25]Sem!$C$2:$C$181)*([25]Sem!$E$2:$G$181=300)),"")</f>
        <v/>
      </c>
      <c r="AD536" t="str">
        <f>IFERROR(SUMPRODUCT((Parfaites!$B536=[26]Sem!$C$2:$C$181)*([26]Sem!$E$2:$G$181=300)),"")</f>
        <v/>
      </c>
      <c r="AE536" t="str">
        <f>IFERROR(SUMPRODUCT((Parfaites!$B536=[27]Sem!$C$2:$C$181)*([27]Sem!$E$2:$G$181=300)),"")</f>
        <v/>
      </c>
      <c r="AF536" t="str">
        <f>IFERROR(SUMPRODUCT((Parfaites!$B536=[28]Sem!$C$2:$C$181)*([28]Sem!$E$2:$G$181=300)),"")</f>
        <v/>
      </c>
      <c r="AG536" t="str">
        <f>IFERROR(SUMPRODUCT((Parfaites!$B536=[29]Sem!$C$2:$C$181)*([29]Sem!$E$2:$G$181=300)),"")</f>
        <v/>
      </c>
      <c r="AH536" t="str">
        <f>IFERROR(SUMPRODUCT((Parfaites!$B536=[16]Sem!$C$2:$C$181)*([16]Sem!$E$2:$G$181=300)),"")</f>
        <v/>
      </c>
      <c r="AI536" t="str">
        <f>IFERROR(SUMPRODUCT((Parfaites!$B536=[15]Sem!$C$2:$C$181)*([15]Sem!$E$2:$G$181=300)),"")</f>
        <v/>
      </c>
      <c r="AJ536" t="str">
        <f>IFERROR(SUMPRODUCT((Parfaites!$B536=[14]Sem!$C$2:$C$181)*([14]Sem!$E$2:$G$181=300)),"")</f>
        <v/>
      </c>
      <c r="AK536" t="str">
        <f>IFERROR(SUMPRODUCT((Parfaites!$B536=[13]Sem!$C$2:$C$181)*([13]Sem!$E$2:$G$181=300)),"")</f>
        <v/>
      </c>
      <c r="AL536" t="str">
        <f>IFERROR(SUMPRODUCT((Parfaites!$B536=[12]Sem!$C$2:$C$181)*([12]Sem!$E$2:$G$181=300)),"")</f>
        <v/>
      </c>
      <c r="AM536" t="str">
        <f>IFERROR(SUMPRODUCT((Parfaites!$B536=[11]Sem!$C$2:$C$181)*([11]Sem!$E$2:$G$181=300)),"")</f>
        <v/>
      </c>
      <c r="AN536" t="str">
        <f>IFERROR(SUMPRODUCT((Parfaites!$B536=[10]Sem!$C$2:$C$181)*([10]Sem!$E$2:$G$181=300)),"")</f>
        <v/>
      </c>
      <c r="AO536" t="str">
        <f>IFERROR(SUMPRODUCT((Parfaites!$B536=[9]Sem!$C$2:$C$181)*([9]Sem!$E$2:$G$181=300)),"")</f>
        <v/>
      </c>
      <c r="AP536">
        <f>IFERROR(SUMPRODUCT((Parfaites!$B536=Sem.030!$C$2:$C$181)*(Sem.030!$E$2:$G$181=300)),"")</f>
        <v>0</v>
      </c>
      <c r="AQ536" t="str">
        <f>IFERROR(SUMPRODUCT((Parfaites!$B536=[8]Sem!$C$2:$C$181)*([8]Sem!$E$2:$G$181=300)),"")</f>
        <v/>
      </c>
      <c r="AR536" t="str">
        <f>IFERROR(SUMPRODUCT((Parfaites!$B536=[7]Sem!$C$2:$C$181)*([7]Sem!$E$2:$G$181=300)),"")</f>
        <v/>
      </c>
      <c r="AS536" t="str">
        <f>IFERROR(SUMPRODUCT((Parfaites!$B536=[6]Sem!$C$2:$C$181)*([6]Sem!$E$2:$G$181=300)),"")</f>
        <v/>
      </c>
      <c r="AT536">
        <f>IFERROR(SUMPRODUCT((Parfaites!$B536=Sem.034!$C$2:$C$181)*(Sem.034!$E$2:$G$181=300)),"")</f>
        <v>0</v>
      </c>
    </row>
    <row r="537" spans="1:46" x14ac:dyDescent="0.25">
      <c r="A537" s="73">
        <v>1534</v>
      </c>
      <c r="B537" s="135">
        <f>'Informations personnelles'!C537</f>
        <v>0</v>
      </c>
      <c r="C537" s="147">
        <f>SUMPRODUCT((Parfaites!B537='Abat-Neuf'!C$2:C$181)*('Abat-Neuf'!E$2:G$181=300))</f>
        <v>0</v>
      </c>
      <c r="D537" s="127">
        <f t="shared" si="8"/>
        <v>0</v>
      </c>
      <c r="E537" s="126">
        <f>IFERROR(C537*Données!$X$25+D537*Données!$X$23,"")</f>
        <v>0</v>
      </c>
      <c r="M537">
        <f>IFERROR(SUMPRODUCT((Parfaites!$B537=Sem.01!$C$2:$C$181)*(Sem.01!$E$2:$G$181=300)),"")</f>
        <v>0</v>
      </c>
      <c r="N537" t="str">
        <f>IFERROR(SUMPRODUCT((Parfaites!$B537=[1]Sem!$C$2:$C$181)*([1]Sem!$E$2:$G$181=300)),"")</f>
        <v/>
      </c>
      <c r="O537">
        <f>IFERROR(SUMPRODUCT((Parfaites!$B537=Sem.03!$C$2:$C$181)*(Sem.03!$E$2:$G$181=300)),"")</f>
        <v>0</v>
      </c>
      <c r="P537" t="str">
        <f>IFERROR(SUMPRODUCT((Parfaites!$B537=[2]Sem!$C$2:$C$181)*([2]Sem!$E$2:$G$181=300)),"")</f>
        <v/>
      </c>
      <c r="Q537" t="str">
        <f>IFERROR(SUMPRODUCT((Parfaites!$B537=[3]Sem!$C$2:$C$181)*([3]Sem!$E$2:$G$181=300)),"")</f>
        <v/>
      </c>
      <c r="R537" t="str">
        <f>IFERROR(SUMPRODUCT((Parfaites!$B537=[4]Sem!$C$2:$C$181)*([4]Sem!$E$2:$G$181=300)),"")</f>
        <v/>
      </c>
      <c r="S537" t="str">
        <f>IFERROR(SUMPRODUCT((Parfaites!$B537=[5]Sem!$C$2:$C$181)*([5]Sem!$E$2:$G$181=300)),"")</f>
        <v/>
      </c>
      <c r="T537" t="str">
        <f>IFERROR(SUMPRODUCT((Parfaites!$B537=[17]Sem!$C$2:$C$181)*([17]Sem!$E$2:$G$181=300)),"")</f>
        <v/>
      </c>
      <c r="U537" t="str">
        <f>IFERROR(SUMPRODUCT((Parfaites!$B537=[18]Sem!$C$2:$C$181)*([18]Sem!$E$2:$G$181=300)),"")</f>
        <v/>
      </c>
      <c r="V537" t="str">
        <f>IFERROR(SUMPRODUCT((Parfaites!$B537=[19]Sem!$C$2:$C$181)*([19]Sem!$E$2:$G$181=300)),"")</f>
        <v/>
      </c>
      <c r="W537" t="str">
        <f>IFERROR(SUMPRODUCT((Parfaites!$B537=[20]Sem!$C$2:$C$181)*([20]Sem!$E$2:$G$181=300)),"")</f>
        <v/>
      </c>
      <c r="X537" t="str">
        <f>IFERROR(SUMPRODUCT((Parfaites!$B537=[21]Sem!$C$2:$C$181)*([21]Sem!$E$2:$G$181=300)),"")</f>
        <v/>
      </c>
      <c r="Y537" t="str">
        <f>IFERROR(SUMPRODUCT((Parfaites!$B537=[22]Sem!$C$2:$C$181)*([22]Sem!$E$2:$G$181=300)),"")</f>
        <v/>
      </c>
      <c r="Z537" t="str">
        <f>IFERROR(SUMPRODUCT((Parfaites!$B537=[23]Sem!$C$2:$C$181)*([23]Sem!$E$2:$G$181=300)),"")</f>
        <v/>
      </c>
      <c r="AA537">
        <f>IFERROR(SUMPRODUCT((Parfaites!$B537=Sem.015!$C$2:$C$181)*(Sem.015!$E$2:$G$181=300)),"")</f>
        <v>0</v>
      </c>
      <c r="AB537" t="str">
        <f>IFERROR(SUMPRODUCT((Parfaites!$B537=[24]Sem!$C$2:$C$181)*([24]Sem!$E$2:$G$181=300)),"")</f>
        <v/>
      </c>
      <c r="AC537" t="str">
        <f>IFERROR(SUMPRODUCT((Parfaites!$B537=[25]Sem!$C$2:$C$181)*([25]Sem!$E$2:$G$181=300)),"")</f>
        <v/>
      </c>
      <c r="AD537" t="str">
        <f>IFERROR(SUMPRODUCT((Parfaites!$B537=[26]Sem!$C$2:$C$181)*([26]Sem!$E$2:$G$181=300)),"")</f>
        <v/>
      </c>
      <c r="AE537" t="str">
        <f>IFERROR(SUMPRODUCT((Parfaites!$B537=[27]Sem!$C$2:$C$181)*([27]Sem!$E$2:$G$181=300)),"")</f>
        <v/>
      </c>
      <c r="AF537" t="str">
        <f>IFERROR(SUMPRODUCT((Parfaites!$B537=[28]Sem!$C$2:$C$181)*([28]Sem!$E$2:$G$181=300)),"")</f>
        <v/>
      </c>
      <c r="AG537" t="str">
        <f>IFERROR(SUMPRODUCT((Parfaites!$B537=[29]Sem!$C$2:$C$181)*([29]Sem!$E$2:$G$181=300)),"")</f>
        <v/>
      </c>
      <c r="AH537" t="str">
        <f>IFERROR(SUMPRODUCT((Parfaites!$B537=[16]Sem!$C$2:$C$181)*([16]Sem!$E$2:$G$181=300)),"")</f>
        <v/>
      </c>
      <c r="AI537" t="str">
        <f>IFERROR(SUMPRODUCT((Parfaites!$B537=[15]Sem!$C$2:$C$181)*([15]Sem!$E$2:$G$181=300)),"")</f>
        <v/>
      </c>
      <c r="AJ537" t="str">
        <f>IFERROR(SUMPRODUCT((Parfaites!$B537=[14]Sem!$C$2:$C$181)*([14]Sem!$E$2:$G$181=300)),"")</f>
        <v/>
      </c>
      <c r="AK537" t="str">
        <f>IFERROR(SUMPRODUCT((Parfaites!$B537=[13]Sem!$C$2:$C$181)*([13]Sem!$E$2:$G$181=300)),"")</f>
        <v/>
      </c>
      <c r="AL537" t="str">
        <f>IFERROR(SUMPRODUCT((Parfaites!$B537=[12]Sem!$C$2:$C$181)*([12]Sem!$E$2:$G$181=300)),"")</f>
        <v/>
      </c>
      <c r="AM537" t="str">
        <f>IFERROR(SUMPRODUCT((Parfaites!$B537=[11]Sem!$C$2:$C$181)*([11]Sem!$E$2:$G$181=300)),"")</f>
        <v/>
      </c>
      <c r="AN537" t="str">
        <f>IFERROR(SUMPRODUCT((Parfaites!$B537=[10]Sem!$C$2:$C$181)*([10]Sem!$E$2:$G$181=300)),"")</f>
        <v/>
      </c>
      <c r="AO537" t="str">
        <f>IFERROR(SUMPRODUCT((Parfaites!$B537=[9]Sem!$C$2:$C$181)*([9]Sem!$E$2:$G$181=300)),"")</f>
        <v/>
      </c>
      <c r="AP537">
        <f>IFERROR(SUMPRODUCT((Parfaites!$B537=Sem.030!$C$2:$C$181)*(Sem.030!$E$2:$G$181=300)),"")</f>
        <v>0</v>
      </c>
      <c r="AQ537" t="str">
        <f>IFERROR(SUMPRODUCT((Parfaites!$B537=[8]Sem!$C$2:$C$181)*([8]Sem!$E$2:$G$181=300)),"")</f>
        <v/>
      </c>
      <c r="AR537" t="str">
        <f>IFERROR(SUMPRODUCT((Parfaites!$B537=[7]Sem!$C$2:$C$181)*([7]Sem!$E$2:$G$181=300)),"")</f>
        <v/>
      </c>
      <c r="AS537" t="str">
        <f>IFERROR(SUMPRODUCT((Parfaites!$B537=[6]Sem!$C$2:$C$181)*([6]Sem!$E$2:$G$181=300)),"")</f>
        <v/>
      </c>
      <c r="AT537">
        <f>IFERROR(SUMPRODUCT((Parfaites!$B537=Sem.034!$C$2:$C$181)*(Sem.034!$E$2:$G$181=300)),"")</f>
        <v>0</v>
      </c>
    </row>
    <row r="538" spans="1:46" x14ac:dyDescent="0.25">
      <c r="A538" s="73">
        <v>1535</v>
      </c>
      <c r="B538" s="135">
        <f>'Informations personnelles'!C538</f>
        <v>0</v>
      </c>
      <c r="C538" s="147">
        <f>SUMPRODUCT((Parfaites!B538='Abat-Neuf'!C$2:C$181)*('Abat-Neuf'!E$2:G$181=300))</f>
        <v>0</v>
      </c>
      <c r="D538" s="127">
        <f t="shared" si="8"/>
        <v>0</v>
      </c>
      <c r="E538" s="126">
        <f>IFERROR(C538*Données!$X$25+D538*Données!$X$23,"")</f>
        <v>0</v>
      </c>
      <c r="M538">
        <f>IFERROR(SUMPRODUCT((Parfaites!$B538=Sem.01!$C$2:$C$181)*(Sem.01!$E$2:$G$181=300)),"")</f>
        <v>0</v>
      </c>
      <c r="N538" t="str">
        <f>IFERROR(SUMPRODUCT((Parfaites!$B538=[1]Sem!$C$2:$C$181)*([1]Sem!$E$2:$G$181=300)),"")</f>
        <v/>
      </c>
      <c r="O538">
        <f>IFERROR(SUMPRODUCT((Parfaites!$B538=Sem.03!$C$2:$C$181)*(Sem.03!$E$2:$G$181=300)),"")</f>
        <v>0</v>
      </c>
      <c r="P538" t="str">
        <f>IFERROR(SUMPRODUCT((Parfaites!$B538=[2]Sem!$C$2:$C$181)*([2]Sem!$E$2:$G$181=300)),"")</f>
        <v/>
      </c>
      <c r="Q538" t="str">
        <f>IFERROR(SUMPRODUCT((Parfaites!$B538=[3]Sem!$C$2:$C$181)*([3]Sem!$E$2:$G$181=300)),"")</f>
        <v/>
      </c>
      <c r="R538" t="str">
        <f>IFERROR(SUMPRODUCT((Parfaites!$B538=[4]Sem!$C$2:$C$181)*([4]Sem!$E$2:$G$181=300)),"")</f>
        <v/>
      </c>
      <c r="S538" t="str">
        <f>IFERROR(SUMPRODUCT((Parfaites!$B538=[5]Sem!$C$2:$C$181)*([5]Sem!$E$2:$G$181=300)),"")</f>
        <v/>
      </c>
      <c r="T538" t="str">
        <f>IFERROR(SUMPRODUCT((Parfaites!$B538=[17]Sem!$C$2:$C$181)*([17]Sem!$E$2:$G$181=300)),"")</f>
        <v/>
      </c>
      <c r="U538" t="str">
        <f>IFERROR(SUMPRODUCT((Parfaites!$B538=[18]Sem!$C$2:$C$181)*([18]Sem!$E$2:$G$181=300)),"")</f>
        <v/>
      </c>
      <c r="V538" t="str">
        <f>IFERROR(SUMPRODUCT((Parfaites!$B538=[19]Sem!$C$2:$C$181)*([19]Sem!$E$2:$G$181=300)),"")</f>
        <v/>
      </c>
      <c r="W538" t="str">
        <f>IFERROR(SUMPRODUCT((Parfaites!$B538=[20]Sem!$C$2:$C$181)*([20]Sem!$E$2:$G$181=300)),"")</f>
        <v/>
      </c>
      <c r="X538" t="str">
        <f>IFERROR(SUMPRODUCT((Parfaites!$B538=[21]Sem!$C$2:$C$181)*([21]Sem!$E$2:$G$181=300)),"")</f>
        <v/>
      </c>
      <c r="Y538" t="str">
        <f>IFERROR(SUMPRODUCT((Parfaites!$B538=[22]Sem!$C$2:$C$181)*([22]Sem!$E$2:$G$181=300)),"")</f>
        <v/>
      </c>
      <c r="Z538" t="str">
        <f>IFERROR(SUMPRODUCT((Parfaites!$B538=[23]Sem!$C$2:$C$181)*([23]Sem!$E$2:$G$181=300)),"")</f>
        <v/>
      </c>
      <c r="AA538">
        <f>IFERROR(SUMPRODUCT((Parfaites!$B538=Sem.015!$C$2:$C$181)*(Sem.015!$E$2:$G$181=300)),"")</f>
        <v>0</v>
      </c>
      <c r="AB538" t="str">
        <f>IFERROR(SUMPRODUCT((Parfaites!$B538=[24]Sem!$C$2:$C$181)*([24]Sem!$E$2:$G$181=300)),"")</f>
        <v/>
      </c>
      <c r="AC538" t="str">
        <f>IFERROR(SUMPRODUCT((Parfaites!$B538=[25]Sem!$C$2:$C$181)*([25]Sem!$E$2:$G$181=300)),"")</f>
        <v/>
      </c>
      <c r="AD538" t="str">
        <f>IFERROR(SUMPRODUCT((Parfaites!$B538=[26]Sem!$C$2:$C$181)*([26]Sem!$E$2:$G$181=300)),"")</f>
        <v/>
      </c>
      <c r="AE538" t="str">
        <f>IFERROR(SUMPRODUCT((Parfaites!$B538=[27]Sem!$C$2:$C$181)*([27]Sem!$E$2:$G$181=300)),"")</f>
        <v/>
      </c>
      <c r="AF538" t="str">
        <f>IFERROR(SUMPRODUCT((Parfaites!$B538=[28]Sem!$C$2:$C$181)*([28]Sem!$E$2:$G$181=300)),"")</f>
        <v/>
      </c>
      <c r="AG538" t="str">
        <f>IFERROR(SUMPRODUCT((Parfaites!$B538=[29]Sem!$C$2:$C$181)*([29]Sem!$E$2:$G$181=300)),"")</f>
        <v/>
      </c>
      <c r="AH538" t="str">
        <f>IFERROR(SUMPRODUCT((Parfaites!$B538=[16]Sem!$C$2:$C$181)*([16]Sem!$E$2:$G$181=300)),"")</f>
        <v/>
      </c>
      <c r="AI538" t="str">
        <f>IFERROR(SUMPRODUCT((Parfaites!$B538=[15]Sem!$C$2:$C$181)*([15]Sem!$E$2:$G$181=300)),"")</f>
        <v/>
      </c>
      <c r="AJ538" t="str">
        <f>IFERROR(SUMPRODUCT((Parfaites!$B538=[14]Sem!$C$2:$C$181)*([14]Sem!$E$2:$G$181=300)),"")</f>
        <v/>
      </c>
      <c r="AK538" t="str">
        <f>IFERROR(SUMPRODUCT((Parfaites!$B538=[13]Sem!$C$2:$C$181)*([13]Sem!$E$2:$G$181=300)),"")</f>
        <v/>
      </c>
      <c r="AL538" t="str">
        <f>IFERROR(SUMPRODUCT((Parfaites!$B538=[12]Sem!$C$2:$C$181)*([12]Sem!$E$2:$G$181=300)),"")</f>
        <v/>
      </c>
      <c r="AM538" t="str">
        <f>IFERROR(SUMPRODUCT((Parfaites!$B538=[11]Sem!$C$2:$C$181)*([11]Sem!$E$2:$G$181=300)),"")</f>
        <v/>
      </c>
      <c r="AN538" t="str">
        <f>IFERROR(SUMPRODUCT((Parfaites!$B538=[10]Sem!$C$2:$C$181)*([10]Sem!$E$2:$G$181=300)),"")</f>
        <v/>
      </c>
      <c r="AO538" t="str">
        <f>IFERROR(SUMPRODUCT((Parfaites!$B538=[9]Sem!$C$2:$C$181)*([9]Sem!$E$2:$G$181=300)),"")</f>
        <v/>
      </c>
      <c r="AP538">
        <f>IFERROR(SUMPRODUCT((Parfaites!$B538=Sem.030!$C$2:$C$181)*(Sem.030!$E$2:$G$181=300)),"")</f>
        <v>0</v>
      </c>
      <c r="AQ538" t="str">
        <f>IFERROR(SUMPRODUCT((Parfaites!$B538=[8]Sem!$C$2:$C$181)*([8]Sem!$E$2:$G$181=300)),"")</f>
        <v/>
      </c>
      <c r="AR538" t="str">
        <f>IFERROR(SUMPRODUCT((Parfaites!$B538=[7]Sem!$C$2:$C$181)*([7]Sem!$E$2:$G$181=300)),"")</f>
        <v/>
      </c>
      <c r="AS538" t="str">
        <f>IFERROR(SUMPRODUCT((Parfaites!$B538=[6]Sem!$C$2:$C$181)*([6]Sem!$E$2:$G$181=300)),"")</f>
        <v/>
      </c>
      <c r="AT538">
        <f>IFERROR(SUMPRODUCT((Parfaites!$B538=Sem.034!$C$2:$C$181)*(Sem.034!$E$2:$G$181=300)),"")</f>
        <v>0</v>
      </c>
    </row>
    <row r="539" spans="1:46" x14ac:dyDescent="0.25">
      <c r="A539" s="73">
        <v>1536</v>
      </c>
      <c r="B539" s="135">
        <f>'Informations personnelles'!C539</f>
        <v>0</v>
      </c>
      <c r="C539" s="147">
        <f>SUMPRODUCT((Parfaites!B539='Abat-Neuf'!C$2:C$181)*('Abat-Neuf'!E$2:G$181=300))</f>
        <v>0</v>
      </c>
      <c r="D539" s="127">
        <f t="shared" si="8"/>
        <v>0</v>
      </c>
      <c r="E539" s="126">
        <f>IFERROR(C539*Données!$X$25+D539*Données!$X$23,"")</f>
        <v>0</v>
      </c>
      <c r="M539">
        <f>IFERROR(SUMPRODUCT((Parfaites!$B539=Sem.01!$C$2:$C$181)*(Sem.01!$E$2:$G$181=300)),"")</f>
        <v>0</v>
      </c>
      <c r="N539" t="str">
        <f>IFERROR(SUMPRODUCT((Parfaites!$B539=[1]Sem!$C$2:$C$181)*([1]Sem!$E$2:$G$181=300)),"")</f>
        <v/>
      </c>
      <c r="O539">
        <f>IFERROR(SUMPRODUCT((Parfaites!$B539=Sem.03!$C$2:$C$181)*(Sem.03!$E$2:$G$181=300)),"")</f>
        <v>0</v>
      </c>
      <c r="P539" t="str">
        <f>IFERROR(SUMPRODUCT((Parfaites!$B539=[2]Sem!$C$2:$C$181)*([2]Sem!$E$2:$G$181=300)),"")</f>
        <v/>
      </c>
      <c r="Q539" t="str">
        <f>IFERROR(SUMPRODUCT((Parfaites!$B539=[3]Sem!$C$2:$C$181)*([3]Sem!$E$2:$G$181=300)),"")</f>
        <v/>
      </c>
      <c r="R539" t="str">
        <f>IFERROR(SUMPRODUCT((Parfaites!$B539=[4]Sem!$C$2:$C$181)*([4]Sem!$E$2:$G$181=300)),"")</f>
        <v/>
      </c>
      <c r="S539" t="str">
        <f>IFERROR(SUMPRODUCT((Parfaites!$B539=[5]Sem!$C$2:$C$181)*([5]Sem!$E$2:$G$181=300)),"")</f>
        <v/>
      </c>
      <c r="T539" t="str">
        <f>IFERROR(SUMPRODUCT((Parfaites!$B539=[17]Sem!$C$2:$C$181)*([17]Sem!$E$2:$G$181=300)),"")</f>
        <v/>
      </c>
      <c r="U539" t="str">
        <f>IFERROR(SUMPRODUCT((Parfaites!$B539=[18]Sem!$C$2:$C$181)*([18]Sem!$E$2:$G$181=300)),"")</f>
        <v/>
      </c>
      <c r="V539" t="str">
        <f>IFERROR(SUMPRODUCT((Parfaites!$B539=[19]Sem!$C$2:$C$181)*([19]Sem!$E$2:$G$181=300)),"")</f>
        <v/>
      </c>
      <c r="W539" t="str">
        <f>IFERROR(SUMPRODUCT((Parfaites!$B539=[20]Sem!$C$2:$C$181)*([20]Sem!$E$2:$G$181=300)),"")</f>
        <v/>
      </c>
      <c r="X539" t="str">
        <f>IFERROR(SUMPRODUCT((Parfaites!$B539=[21]Sem!$C$2:$C$181)*([21]Sem!$E$2:$G$181=300)),"")</f>
        <v/>
      </c>
      <c r="Y539" t="str">
        <f>IFERROR(SUMPRODUCT((Parfaites!$B539=[22]Sem!$C$2:$C$181)*([22]Sem!$E$2:$G$181=300)),"")</f>
        <v/>
      </c>
      <c r="Z539" t="str">
        <f>IFERROR(SUMPRODUCT((Parfaites!$B539=[23]Sem!$C$2:$C$181)*([23]Sem!$E$2:$G$181=300)),"")</f>
        <v/>
      </c>
      <c r="AA539">
        <f>IFERROR(SUMPRODUCT((Parfaites!$B539=Sem.015!$C$2:$C$181)*(Sem.015!$E$2:$G$181=300)),"")</f>
        <v>0</v>
      </c>
      <c r="AB539" t="str">
        <f>IFERROR(SUMPRODUCT((Parfaites!$B539=[24]Sem!$C$2:$C$181)*([24]Sem!$E$2:$G$181=300)),"")</f>
        <v/>
      </c>
      <c r="AC539" t="str">
        <f>IFERROR(SUMPRODUCT((Parfaites!$B539=[25]Sem!$C$2:$C$181)*([25]Sem!$E$2:$G$181=300)),"")</f>
        <v/>
      </c>
      <c r="AD539" t="str">
        <f>IFERROR(SUMPRODUCT((Parfaites!$B539=[26]Sem!$C$2:$C$181)*([26]Sem!$E$2:$G$181=300)),"")</f>
        <v/>
      </c>
      <c r="AE539" t="str">
        <f>IFERROR(SUMPRODUCT((Parfaites!$B539=[27]Sem!$C$2:$C$181)*([27]Sem!$E$2:$G$181=300)),"")</f>
        <v/>
      </c>
      <c r="AF539" t="str">
        <f>IFERROR(SUMPRODUCT((Parfaites!$B539=[28]Sem!$C$2:$C$181)*([28]Sem!$E$2:$G$181=300)),"")</f>
        <v/>
      </c>
      <c r="AG539" t="str">
        <f>IFERROR(SUMPRODUCT((Parfaites!$B539=[29]Sem!$C$2:$C$181)*([29]Sem!$E$2:$G$181=300)),"")</f>
        <v/>
      </c>
      <c r="AH539" t="str">
        <f>IFERROR(SUMPRODUCT((Parfaites!$B539=[16]Sem!$C$2:$C$181)*([16]Sem!$E$2:$G$181=300)),"")</f>
        <v/>
      </c>
      <c r="AI539" t="str">
        <f>IFERROR(SUMPRODUCT((Parfaites!$B539=[15]Sem!$C$2:$C$181)*([15]Sem!$E$2:$G$181=300)),"")</f>
        <v/>
      </c>
      <c r="AJ539" t="str">
        <f>IFERROR(SUMPRODUCT((Parfaites!$B539=[14]Sem!$C$2:$C$181)*([14]Sem!$E$2:$G$181=300)),"")</f>
        <v/>
      </c>
      <c r="AK539" t="str">
        <f>IFERROR(SUMPRODUCT((Parfaites!$B539=[13]Sem!$C$2:$C$181)*([13]Sem!$E$2:$G$181=300)),"")</f>
        <v/>
      </c>
      <c r="AL539" t="str">
        <f>IFERROR(SUMPRODUCT((Parfaites!$B539=[12]Sem!$C$2:$C$181)*([12]Sem!$E$2:$G$181=300)),"")</f>
        <v/>
      </c>
      <c r="AM539" t="str">
        <f>IFERROR(SUMPRODUCT((Parfaites!$B539=[11]Sem!$C$2:$C$181)*([11]Sem!$E$2:$G$181=300)),"")</f>
        <v/>
      </c>
      <c r="AN539" t="str">
        <f>IFERROR(SUMPRODUCT((Parfaites!$B539=[10]Sem!$C$2:$C$181)*([10]Sem!$E$2:$G$181=300)),"")</f>
        <v/>
      </c>
      <c r="AO539" t="str">
        <f>IFERROR(SUMPRODUCT((Parfaites!$B539=[9]Sem!$C$2:$C$181)*([9]Sem!$E$2:$G$181=300)),"")</f>
        <v/>
      </c>
      <c r="AP539">
        <f>IFERROR(SUMPRODUCT((Parfaites!$B539=Sem.030!$C$2:$C$181)*(Sem.030!$E$2:$G$181=300)),"")</f>
        <v>0</v>
      </c>
      <c r="AQ539" t="str">
        <f>IFERROR(SUMPRODUCT((Parfaites!$B539=[8]Sem!$C$2:$C$181)*([8]Sem!$E$2:$G$181=300)),"")</f>
        <v/>
      </c>
      <c r="AR539" t="str">
        <f>IFERROR(SUMPRODUCT((Parfaites!$B539=[7]Sem!$C$2:$C$181)*([7]Sem!$E$2:$G$181=300)),"")</f>
        <v/>
      </c>
      <c r="AS539" t="str">
        <f>IFERROR(SUMPRODUCT((Parfaites!$B539=[6]Sem!$C$2:$C$181)*([6]Sem!$E$2:$G$181=300)),"")</f>
        <v/>
      </c>
      <c r="AT539">
        <f>IFERROR(SUMPRODUCT((Parfaites!$B539=Sem.034!$C$2:$C$181)*(Sem.034!$E$2:$G$181=300)),"")</f>
        <v>0</v>
      </c>
    </row>
    <row r="540" spans="1:46" x14ac:dyDescent="0.25">
      <c r="A540" s="73">
        <v>1537</v>
      </c>
      <c r="B540" s="135">
        <f>'Informations personnelles'!C540</f>
        <v>0</v>
      </c>
      <c r="C540" s="147">
        <f>SUMPRODUCT((Parfaites!B540='Abat-Neuf'!C$2:C$181)*('Abat-Neuf'!E$2:G$181=300))</f>
        <v>0</v>
      </c>
      <c r="D540" s="127">
        <f t="shared" si="8"/>
        <v>0</v>
      </c>
      <c r="E540" s="126">
        <f>IFERROR(C540*Données!$X$25+D540*Données!$X$23,"")</f>
        <v>0</v>
      </c>
      <c r="M540">
        <f>IFERROR(SUMPRODUCT((Parfaites!$B540=Sem.01!$C$2:$C$181)*(Sem.01!$E$2:$G$181=300)),"")</f>
        <v>0</v>
      </c>
      <c r="N540" t="str">
        <f>IFERROR(SUMPRODUCT((Parfaites!$B540=[1]Sem!$C$2:$C$181)*([1]Sem!$E$2:$G$181=300)),"")</f>
        <v/>
      </c>
      <c r="O540">
        <f>IFERROR(SUMPRODUCT((Parfaites!$B540=Sem.03!$C$2:$C$181)*(Sem.03!$E$2:$G$181=300)),"")</f>
        <v>0</v>
      </c>
      <c r="P540" t="str">
        <f>IFERROR(SUMPRODUCT((Parfaites!$B540=[2]Sem!$C$2:$C$181)*([2]Sem!$E$2:$G$181=300)),"")</f>
        <v/>
      </c>
      <c r="Q540" t="str">
        <f>IFERROR(SUMPRODUCT((Parfaites!$B540=[3]Sem!$C$2:$C$181)*([3]Sem!$E$2:$G$181=300)),"")</f>
        <v/>
      </c>
      <c r="R540" t="str">
        <f>IFERROR(SUMPRODUCT((Parfaites!$B540=[4]Sem!$C$2:$C$181)*([4]Sem!$E$2:$G$181=300)),"")</f>
        <v/>
      </c>
      <c r="S540" t="str">
        <f>IFERROR(SUMPRODUCT((Parfaites!$B540=[5]Sem!$C$2:$C$181)*([5]Sem!$E$2:$G$181=300)),"")</f>
        <v/>
      </c>
      <c r="T540" t="str">
        <f>IFERROR(SUMPRODUCT((Parfaites!$B540=[17]Sem!$C$2:$C$181)*([17]Sem!$E$2:$G$181=300)),"")</f>
        <v/>
      </c>
      <c r="U540" t="str">
        <f>IFERROR(SUMPRODUCT((Parfaites!$B540=[18]Sem!$C$2:$C$181)*([18]Sem!$E$2:$G$181=300)),"")</f>
        <v/>
      </c>
      <c r="V540" t="str">
        <f>IFERROR(SUMPRODUCT((Parfaites!$B540=[19]Sem!$C$2:$C$181)*([19]Sem!$E$2:$G$181=300)),"")</f>
        <v/>
      </c>
      <c r="W540" t="str">
        <f>IFERROR(SUMPRODUCT((Parfaites!$B540=[20]Sem!$C$2:$C$181)*([20]Sem!$E$2:$G$181=300)),"")</f>
        <v/>
      </c>
      <c r="X540" t="str">
        <f>IFERROR(SUMPRODUCT((Parfaites!$B540=[21]Sem!$C$2:$C$181)*([21]Sem!$E$2:$G$181=300)),"")</f>
        <v/>
      </c>
      <c r="Y540" t="str">
        <f>IFERROR(SUMPRODUCT((Parfaites!$B540=[22]Sem!$C$2:$C$181)*([22]Sem!$E$2:$G$181=300)),"")</f>
        <v/>
      </c>
      <c r="Z540" t="str">
        <f>IFERROR(SUMPRODUCT((Parfaites!$B540=[23]Sem!$C$2:$C$181)*([23]Sem!$E$2:$G$181=300)),"")</f>
        <v/>
      </c>
      <c r="AA540">
        <f>IFERROR(SUMPRODUCT((Parfaites!$B540=Sem.015!$C$2:$C$181)*(Sem.015!$E$2:$G$181=300)),"")</f>
        <v>0</v>
      </c>
      <c r="AB540" t="str">
        <f>IFERROR(SUMPRODUCT((Parfaites!$B540=[24]Sem!$C$2:$C$181)*([24]Sem!$E$2:$G$181=300)),"")</f>
        <v/>
      </c>
      <c r="AC540" t="str">
        <f>IFERROR(SUMPRODUCT((Parfaites!$B540=[25]Sem!$C$2:$C$181)*([25]Sem!$E$2:$G$181=300)),"")</f>
        <v/>
      </c>
      <c r="AD540" t="str">
        <f>IFERROR(SUMPRODUCT((Parfaites!$B540=[26]Sem!$C$2:$C$181)*([26]Sem!$E$2:$G$181=300)),"")</f>
        <v/>
      </c>
      <c r="AE540" t="str">
        <f>IFERROR(SUMPRODUCT((Parfaites!$B540=[27]Sem!$C$2:$C$181)*([27]Sem!$E$2:$G$181=300)),"")</f>
        <v/>
      </c>
      <c r="AF540" t="str">
        <f>IFERROR(SUMPRODUCT((Parfaites!$B540=[28]Sem!$C$2:$C$181)*([28]Sem!$E$2:$G$181=300)),"")</f>
        <v/>
      </c>
      <c r="AG540" t="str">
        <f>IFERROR(SUMPRODUCT((Parfaites!$B540=[29]Sem!$C$2:$C$181)*([29]Sem!$E$2:$G$181=300)),"")</f>
        <v/>
      </c>
      <c r="AH540" t="str">
        <f>IFERROR(SUMPRODUCT((Parfaites!$B540=[16]Sem!$C$2:$C$181)*([16]Sem!$E$2:$G$181=300)),"")</f>
        <v/>
      </c>
      <c r="AI540" t="str">
        <f>IFERROR(SUMPRODUCT((Parfaites!$B540=[15]Sem!$C$2:$C$181)*([15]Sem!$E$2:$G$181=300)),"")</f>
        <v/>
      </c>
      <c r="AJ540" t="str">
        <f>IFERROR(SUMPRODUCT((Parfaites!$B540=[14]Sem!$C$2:$C$181)*([14]Sem!$E$2:$G$181=300)),"")</f>
        <v/>
      </c>
      <c r="AK540" t="str">
        <f>IFERROR(SUMPRODUCT((Parfaites!$B540=[13]Sem!$C$2:$C$181)*([13]Sem!$E$2:$G$181=300)),"")</f>
        <v/>
      </c>
      <c r="AL540" t="str">
        <f>IFERROR(SUMPRODUCT((Parfaites!$B540=[12]Sem!$C$2:$C$181)*([12]Sem!$E$2:$G$181=300)),"")</f>
        <v/>
      </c>
      <c r="AM540" t="str">
        <f>IFERROR(SUMPRODUCT((Parfaites!$B540=[11]Sem!$C$2:$C$181)*([11]Sem!$E$2:$G$181=300)),"")</f>
        <v/>
      </c>
      <c r="AN540" t="str">
        <f>IFERROR(SUMPRODUCT((Parfaites!$B540=[10]Sem!$C$2:$C$181)*([10]Sem!$E$2:$G$181=300)),"")</f>
        <v/>
      </c>
      <c r="AO540" t="str">
        <f>IFERROR(SUMPRODUCT((Parfaites!$B540=[9]Sem!$C$2:$C$181)*([9]Sem!$E$2:$G$181=300)),"")</f>
        <v/>
      </c>
      <c r="AP540">
        <f>IFERROR(SUMPRODUCT((Parfaites!$B540=Sem.030!$C$2:$C$181)*(Sem.030!$E$2:$G$181=300)),"")</f>
        <v>0</v>
      </c>
      <c r="AQ540" t="str">
        <f>IFERROR(SUMPRODUCT((Parfaites!$B540=[8]Sem!$C$2:$C$181)*([8]Sem!$E$2:$G$181=300)),"")</f>
        <v/>
      </c>
      <c r="AR540" t="str">
        <f>IFERROR(SUMPRODUCT((Parfaites!$B540=[7]Sem!$C$2:$C$181)*([7]Sem!$E$2:$G$181=300)),"")</f>
        <v/>
      </c>
      <c r="AS540" t="str">
        <f>IFERROR(SUMPRODUCT((Parfaites!$B540=[6]Sem!$C$2:$C$181)*([6]Sem!$E$2:$G$181=300)),"")</f>
        <v/>
      </c>
      <c r="AT540">
        <f>IFERROR(SUMPRODUCT((Parfaites!$B540=Sem.034!$C$2:$C$181)*(Sem.034!$E$2:$G$181=300)),"")</f>
        <v>0</v>
      </c>
    </row>
    <row r="541" spans="1:46" x14ac:dyDescent="0.25">
      <c r="A541" s="73">
        <v>1538</v>
      </c>
      <c r="B541" s="135">
        <f>'Informations personnelles'!C541</f>
        <v>0</v>
      </c>
      <c r="C541" s="147">
        <f>SUMPRODUCT((Parfaites!B541='Abat-Neuf'!C$2:C$181)*('Abat-Neuf'!E$2:G$181=300))</f>
        <v>0</v>
      </c>
      <c r="D541" s="127">
        <f t="shared" si="8"/>
        <v>0</v>
      </c>
      <c r="E541" s="126">
        <f>IFERROR(C541*Données!$X$25+D541*Données!$X$23,"")</f>
        <v>0</v>
      </c>
      <c r="M541">
        <f>IFERROR(SUMPRODUCT((Parfaites!$B541=Sem.01!$C$2:$C$181)*(Sem.01!$E$2:$G$181=300)),"")</f>
        <v>0</v>
      </c>
      <c r="N541" t="str">
        <f>IFERROR(SUMPRODUCT((Parfaites!$B541=[1]Sem!$C$2:$C$181)*([1]Sem!$E$2:$G$181=300)),"")</f>
        <v/>
      </c>
      <c r="O541">
        <f>IFERROR(SUMPRODUCT((Parfaites!$B541=Sem.03!$C$2:$C$181)*(Sem.03!$E$2:$G$181=300)),"")</f>
        <v>0</v>
      </c>
      <c r="P541" t="str">
        <f>IFERROR(SUMPRODUCT((Parfaites!$B541=[2]Sem!$C$2:$C$181)*([2]Sem!$E$2:$G$181=300)),"")</f>
        <v/>
      </c>
      <c r="Q541" t="str">
        <f>IFERROR(SUMPRODUCT((Parfaites!$B541=[3]Sem!$C$2:$C$181)*([3]Sem!$E$2:$G$181=300)),"")</f>
        <v/>
      </c>
      <c r="R541" t="str">
        <f>IFERROR(SUMPRODUCT((Parfaites!$B541=[4]Sem!$C$2:$C$181)*([4]Sem!$E$2:$G$181=300)),"")</f>
        <v/>
      </c>
      <c r="S541" t="str">
        <f>IFERROR(SUMPRODUCT((Parfaites!$B541=[5]Sem!$C$2:$C$181)*([5]Sem!$E$2:$G$181=300)),"")</f>
        <v/>
      </c>
      <c r="T541" t="str">
        <f>IFERROR(SUMPRODUCT((Parfaites!$B541=[17]Sem!$C$2:$C$181)*([17]Sem!$E$2:$G$181=300)),"")</f>
        <v/>
      </c>
      <c r="U541" t="str">
        <f>IFERROR(SUMPRODUCT((Parfaites!$B541=[18]Sem!$C$2:$C$181)*([18]Sem!$E$2:$G$181=300)),"")</f>
        <v/>
      </c>
      <c r="V541" t="str">
        <f>IFERROR(SUMPRODUCT((Parfaites!$B541=[19]Sem!$C$2:$C$181)*([19]Sem!$E$2:$G$181=300)),"")</f>
        <v/>
      </c>
      <c r="W541" t="str">
        <f>IFERROR(SUMPRODUCT((Parfaites!$B541=[20]Sem!$C$2:$C$181)*([20]Sem!$E$2:$G$181=300)),"")</f>
        <v/>
      </c>
      <c r="X541" t="str">
        <f>IFERROR(SUMPRODUCT((Parfaites!$B541=[21]Sem!$C$2:$C$181)*([21]Sem!$E$2:$G$181=300)),"")</f>
        <v/>
      </c>
      <c r="Y541" t="str">
        <f>IFERROR(SUMPRODUCT((Parfaites!$B541=[22]Sem!$C$2:$C$181)*([22]Sem!$E$2:$G$181=300)),"")</f>
        <v/>
      </c>
      <c r="Z541" t="str">
        <f>IFERROR(SUMPRODUCT((Parfaites!$B541=[23]Sem!$C$2:$C$181)*([23]Sem!$E$2:$G$181=300)),"")</f>
        <v/>
      </c>
      <c r="AA541">
        <f>IFERROR(SUMPRODUCT((Parfaites!$B541=Sem.015!$C$2:$C$181)*(Sem.015!$E$2:$G$181=300)),"")</f>
        <v>0</v>
      </c>
      <c r="AB541" t="str">
        <f>IFERROR(SUMPRODUCT((Parfaites!$B541=[24]Sem!$C$2:$C$181)*([24]Sem!$E$2:$G$181=300)),"")</f>
        <v/>
      </c>
      <c r="AC541" t="str">
        <f>IFERROR(SUMPRODUCT((Parfaites!$B541=[25]Sem!$C$2:$C$181)*([25]Sem!$E$2:$G$181=300)),"")</f>
        <v/>
      </c>
      <c r="AD541" t="str">
        <f>IFERROR(SUMPRODUCT((Parfaites!$B541=[26]Sem!$C$2:$C$181)*([26]Sem!$E$2:$G$181=300)),"")</f>
        <v/>
      </c>
      <c r="AE541" t="str">
        <f>IFERROR(SUMPRODUCT((Parfaites!$B541=[27]Sem!$C$2:$C$181)*([27]Sem!$E$2:$G$181=300)),"")</f>
        <v/>
      </c>
      <c r="AF541" t="str">
        <f>IFERROR(SUMPRODUCT((Parfaites!$B541=[28]Sem!$C$2:$C$181)*([28]Sem!$E$2:$G$181=300)),"")</f>
        <v/>
      </c>
      <c r="AG541" t="str">
        <f>IFERROR(SUMPRODUCT((Parfaites!$B541=[29]Sem!$C$2:$C$181)*([29]Sem!$E$2:$G$181=300)),"")</f>
        <v/>
      </c>
      <c r="AH541" t="str">
        <f>IFERROR(SUMPRODUCT((Parfaites!$B541=[16]Sem!$C$2:$C$181)*([16]Sem!$E$2:$G$181=300)),"")</f>
        <v/>
      </c>
      <c r="AI541" t="str">
        <f>IFERROR(SUMPRODUCT((Parfaites!$B541=[15]Sem!$C$2:$C$181)*([15]Sem!$E$2:$G$181=300)),"")</f>
        <v/>
      </c>
      <c r="AJ541" t="str">
        <f>IFERROR(SUMPRODUCT((Parfaites!$B541=[14]Sem!$C$2:$C$181)*([14]Sem!$E$2:$G$181=300)),"")</f>
        <v/>
      </c>
      <c r="AK541" t="str">
        <f>IFERROR(SUMPRODUCT((Parfaites!$B541=[13]Sem!$C$2:$C$181)*([13]Sem!$E$2:$G$181=300)),"")</f>
        <v/>
      </c>
      <c r="AL541" t="str">
        <f>IFERROR(SUMPRODUCT((Parfaites!$B541=[12]Sem!$C$2:$C$181)*([12]Sem!$E$2:$G$181=300)),"")</f>
        <v/>
      </c>
      <c r="AM541" t="str">
        <f>IFERROR(SUMPRODUCT((Parfaites!$B541=[11]Sem!$C$2:$C$181)*([11]Sem!$E$2:$G$181=300)),"")</f>
        <v/>
      </c>
      <c r="AN541" t="str">
        <f>IFERROR(SUMPRODUCT((Parfaites!$B541=[10]Sem!$C$2:$C$181)*([10]Sem!$E$2:$G$181=300)),"")</f>
        <v/>
      </c>
      <c r="AO541" t="str">
        <f>IFERROR(SUMPRODUCT((Parfaites!$B541=[9]Sem!$C$2:$C$181)*([9]Sem!$E$2:$G$181=300)),"")</f>
        <v/>
      </c>
      <c r="AP541">
        <f>IFERROR(SUMPRODUCT((Parfaites!$B541=Sem.030!$C$2:$C$181)*(Sem.030!$E$2:$G$181=300)),"")</f>
        <v>0</v>
      </c>
      <c r="AQ541" t="str">
        <f>IFERROR(SUMPRODUCT((Parfaites!$B541=[8]Sem!$C$2:$C$181)*([8]Sem!$E$2:$G$181=300)),"")</f>
        <v/>
      </c>
      <c r="AR541" t="str">
        <f>IFERROR(SUMPRODUCT((Parfaites!$B541=[7]Sem!$C$2:$C$181)*([7]Sem!$E$2:$G$181=300)),"")</f>
        <v/>
      </c>
      <c r="AS541" t="str">
        <f>IFERROR(SUMPRODUCT((Parfaites!$B541=[6]Sem!$C$2:$C$181)*([6]Sem!$E$2:$G$181=300)),"")</f>
        <v/>
      </c>
      <c r="AT541">
        <f>IFERROR(SUMPRODUCT((Parfaites!$B541=Sem.034!$C$2:$C$181)*(Sem.034!$E$2:$G$181=300)),"")</f>
        <v>0</v>
      </c>
    </row>
    <row r="542" spans="1:46" x14ac:dyDescent="0.25">
      <c r="A542" s="73">
        <v>1539</v>
      </c>
      <c r="B542" s="135">
        <f>'Informations personnelles'!C542</f>
        <v>0</v>
      </c>
      <c r="C542" s="147">
        <f>SUMPRODUCT((Parfaites!B542='Abat-Neuf'!C$2:C$181)*('Abat-Neuf'!E$2:G$181=300))</f>
        <v>0</v>
      </c>
      <c r="D542" s="127">
        <f t="shared" si="8"/>
        <v>0</v>
      </c>
      <c r="E542" s="126">
        <f>IFERROR(C542*Données!$X$25+D542*Données!$X$23,"")</f>
        <v>0</v>
      </c>
      <c r="M542">
        <f>IFERROR(SUMPRODUCT((Parfaites!$B542=Sem.01!$C$2:$C$181)*(Sem.01!$E$2:$G$181=300)),"")</f>
        <v>0</v>
      </c>
      <c r="N542" t="str">
        <f>IFERROR(SUMPRODUCT((Parfaites!$B542=[1]Sem!$C$2:$C$181)*([1]Sem!$E$2:$G$181=300)),"")</f>
        <v/>
      </c>
      <c r="O542">
        <f>IFERROR(SUMPRODUCT((Parfaites!$B542=Sem.03!$C$2:$C$181)*(Sem.03!$E$2:$G$181=300)),"")</f>
        <v>0</v>
      </c>
      <c r="P542" t="str">
        <f>IFERROR(SUMPRODUCT((Parfaites!$B542=[2]Sem!$C$2:$C$181)*([2]Sem!$E$2:$G$181=300)),"")</f>
        <v/>
      </c>
      <c r="Q542" t="str">
        <f>IFERROR(SUMPRODUCT((Parfaites!$B542=[3]Sem!$C$2:$C$181)*([3]Sem!$E$2:$G$181=300)),"")</f>
        <v/>
      </c>
      <c r="R542" t="str">
        <f>IFERROR(SUMPRODUCT((Parfaites!$B542=[4]Sem!$C$2:$C$181)*([4]Sem!$E$2:$G$181=300)),"")</f>
        <v/>
      </c>
      <c r="S542" t="str">
        <f>IFERROR(SUMPRODUCT((Parfaites!$B542=[5]Sem!$C$2:$C$181)*([5]Sem!$E$2:$G$181=300)),"")</f>
        <v/>
      </c>
      <c r="T542" t="str">
        <f>IFERROR(SUMPRODUCT((Parfaites!$B542=[17]Sem!$C$2:$C$181)*([17]Sem!$E$2:$G$181=300)),"")</f>
        <v/>
      </c>
      <c r="U542" t="str">
        <f>IFERROR(SUMPRODUCT((Parfaites!$B542=[18]Sem!$C$2:$C$181)*([18]Sem!$E$2:$G$181=300)),"")</f>
        <v/>
      </c>
      <c r="V542" t="str">
        <f>IFERROR(SUMPRODUCT((Parfaites!$B542=[19]Sem!$C$2:$C$181)*([19]Sem!$E$2:$G$181=300)),"")</f>
        <v/>
      </c>
      <c r="W542" t="str">
        <f>IFERROR(SUMPRODUCT((Parfaites!$B542=[20]Sem!$C$2:$C$181)*([20]Sem!$E$2:$G$181=300)),"")</f>
        <v/>
      </c>
      <c r="X542" t="str">
        <f>IFERROR(SUMPRODUCT((Parfaites!$B542=[21]Sem!$C$2:$C$181)*([21]Sem!$E$2:$G$181=300)),"")</f>
        <v/>
      </c>
      <c r="Y542" t="str">
        <f>IFERROR(SUMPRODUCT((Parfaites!$B542=[22]Sem!$C$2:$C$181)*([22]Sem!$E$2:$G$181=300)),"")</f>
        <v/>
      </c>
      <c r="Z542" t="str">
        <f>IFERROR(SUMPRODUCT((Parfaites!$B542=[23]Sem!$C$2:$C$181)*([23]Sem!$E$2:$G$181=300)),"")</f>
        <v/>
      </c>
      <c r="AA542">
        <f>IFERROR(SUMPRODUCT((Parfaites!$B542=Sem.015!$C$2:$C$181)*(Sem.015!$E$2:$G$181=300)),"")</f>
        <v>0</v>
      </c>
      <c r="AB542" t="str">
        <f>IFERROR(SUMPRODUCT((Parfaites!$B542=[24]Sem!$C$2:$C$181)*([24]Sem!$E$2:$G$181=300)),"")</f>
        <v/>
      </c>
      <c r="AC542" t="str">
        <f>IFERROR(SUMPRODUCT((Parfaites!$B542=[25]Sem!$C$2:$C$181)*([25]Sem!$E$2:$G$181=300)),"")</f>
        <v/>
      </c>
      <c r="AD542" t="str">
        <f>IFERROR(SUMPRODUCT((Parfaites!$B542=[26]Sem!$C$2:$C$181)*([26]Sem!$E$2:$G$181=300)),"")</f>
        <v/>
      </c>
      <c r="AE542" t="str">
        <f>IFERROR(SUMPRODUCT((Parfaites!$B542=[27]Sem!$C$2:$C$181)*([27]Sem!$E$2:$G$181=300)),"")</f>
        <v/>
      </c>
      <c r="AF542" t="str">
        <f>IFERROR(SUMPRODUCT((Parfaites!$B542=[28]Sem!$C$2:$C$181)*([28]Sem!$E$2:$G$181=300)),"")</f>
        <v/>
      </c>
      <c r="AG542" t="str">
        <f>IFERROR(SUMPRODUCT((Parfaites!$B542=[29]Sem!$C$2:$C$181)*([29]Sem!$E$2:$G$181=300)),"")</f>
        <v/>
      </c>
      <c r="AH542" t="str">
        <f>IFERROR(SUMPRODUCT((Parfaites!$B542=[16]Sem!$C$2:$C$181)*([16]Sem!$E$2:$G$181=300)),"")</f>
        <v/>
      </c>
      <c r="AI542" t="str">
        <f>IFERROR(SUMPRODUCT((Parfaites!$B542=[15]Sem!$C$2:$C$181)*([15]Sem!$E$2:$G$181=300)),"")</f>
        <v/>
      </c>
      <c r="AJ542" t="str">
        <f>IFERROR(SUMPRODUCT((Parfaites!$B542=[14]Sem!$C$2:$C$181)*([14]Sem!$E$2:$G$181=300)),"")</f>
        <v/>
      </c>
      <c r="AK542" t="str">
        <f>IFERROR(SUMPRODUCT((Parfaites!$B542=[13]Sem!$C$2:$C$181)*([13]Sem!$E$2:$G$181=300)),"")</f>
        <v/>
      </c>
      <c r="AL542" t="str">
        <f>IFERROR(SUMPRODUCT((Parfaites!$B542=[12]Sem!$C$2:$C$181)*([12]Sem!$E$2:$G$181=300)),"")</f>
        <v/>
      </c>
      <c r="AM542" t="str">
        <f>IFERROR(SUMPRODUCT((Parfaites!$B542=[11]Sem!$C$2:$C$181)*([11]Sem!$E$2:$G$181=300)),"")</f>
        <v/>
      </c>
      <c r="AN542" t="str">
        <f>IFERROR(SUMPRODUCT((Parfaites!$B542=[10]Sem!$C$2:$C$181)*([10]Sem!$E$2:$G$181=300)),"")</f>
        <v/>
      </c>
      <c r="AO542" t="str">
        <f>IFERROR(SUMPRODUCT((Parfaites!$B542=[9]Sem!$C$2:$C$181)*([9]Sem!$E$2:$G$181=300)),"")</f>
        <v/>
      </c>
      <c r="AP542">
        <f>IFERROR(SUMPRODUCT((Parfaites!$B542=Sem.030!$C$2:$C$181)*(Sem.030!$E$2:$G$181=300)),"")</f>
        <v>0</v>
      </c>
      <c r="AQ542" t="str">
        <f>IFERROR(SUMPRODUCT((Parfaites!$B542=[8]Sem!$C$2:$C$181)*([8]Sem!$E$2:$G$181=300)),"")</f>
        <v/>
      </c>
      <c r="AR542" t="str">
        <f>IFERROR(SUMPRODUCT((Parfaites!$B542=[7]Sem!$C$2:$C$181)*([7]Sem!$E$2:$G$181=300)),"")</f>
        <v/>
      </c>
      <c r="AS542" t="str">
        <f>IFERROR(SUMPRODUCT((Parfaites!$B542=[6]Sem!$C$2:$C$181)*([6]Sem!$E$2:$G$181=300)),"")</f>
        <v/>
      </c>
      <c r="AT542">
        <f>IFERROR(SUMPRODUCT((Parfaites!$B542=Sem.034!$C$2:$C$181)*(Sem.034!$E$2:$G$181=300)),"")</f>
        <v>0</v>
      </c>
    </row>
    <row r="543" spans="1:46" x14ac:dyDescent="0.25">
      <c r="A543" s="73">
        <v>1540</v>
      </c>
      <c r="B543" s="135">
        <f>'Informations personnelles'!C543</f>
        <v>0</v>
      </c>
      <c r="C543" s="147">
        <f>SUMPRODUCT((Parfaites!B543='Abat-Neuf'!C$2:C$181)*('Abat-Neuf'!E$2:G$181=300))</f>
        <v>0</v>
      </c>
      <c r="D543" s="127">
        <f t="shared" si="8"/>
        <v>0</v>
      </c>
      <c r="E543" s="126">
        <f>IFERROR(C543*Données!$X$25+D543*Données!$X$23,"")</f>
        <v>0</v>
      </c>
      <c r="M543">
        <f>IFERROR(SUMPRODUCT((Parfaites!$B543=Sem.01!$C$2:$C$181)*(Sem.01!$E$2:$G$181=300)),"")</f>
        <v>0</v>
      </c>
      <c r="N543" t="str">
        <f>IFERROR(SUMPRODUCT((Parfaites!$B543=[1]Sem!$C$2:$C$181)*([1]Sem!$E$2:$G$181=300)),"")</f>
        <v/>
      </c>
      <c r="O543">
        <f>IFERROR(SUMPRODUCT((Parfaites!$B543=Sem.03!$C$2:$C$181)*(Sem.03!$E$2:$G$181=300)),"")</f>
        <v>0</v>
      </c>
      <c r="P543" t="str">
        <f>IFERROR(SUMPRODUCT((Parfaites!$B543=[2]Sem!$C$2:$C$181)*([2]Sem!$E$2:$G$181=300)),"")</f>
        <v/>
      </c>
      <c r="Q543" t="str">
        <f>IFERROR(SUMPRODUCT((Parfaites!$B543=[3]Sem!$C$2:$C$181)*([3]Sem!$E$2:$G$181=300)),"")</f>
        <v/>
      </c>
      <c r="R543" t="str">
        <f>IFERROR(SUMPRODUCT((Parfaites!$B543=[4]Sem!$C$2:$C$181)*([4]Sem!$E$2:$G$181=300)),"")</f>
        <v/>
      </c>
      <c r="S543" t="str">
        <f>IFERROR(SUMPRODUCT((Parfaites!$B543=[5]Sem!$C$2:$C$181)*([5]Sem!$E$2:$G$181=300)),"")</f>
        <v/>
      </c>
      <c r="T543" t="str">
        <f>IFERROR(SUMPRODUCT((Parfaites!$B543=[17]Sem!$C$2:$C$181)*([17]Sem!$E$2:$G$181=300)),"")</f>
        <v/>
      </c>
      <c r="U543" t="str">
        <f>IFERROR(SUMPRODUCT((Parfaites!$B543=[18]Sem!$C$2:$C$181)*([18]Sem!$E$2:$G$181=300)),"")</f>
        <v/>
      </c>
      <c r="V543" t="str">
        <f>IFERROR(SUMPRODUCT((Parfaites!$B543=[19]Sem!$C$2:$C$181)*([19]Sem!$E$2:$G$181=300)),"")</f>
        <v/>
      </c>
      <c r="W543" t="str">
        <f>IFERROR(SUMPRODUCT((Parfaites!$B543=[20]Sem!$C$2:$C$181)*([20]Sem!$E$2:$G$181=300)),"")</f>
        <v/>
      </c>
      <c r="X543" t="str">
        <f>IFERROR(SUMPRODUCT((Parfaites!$B543=[21]Sem!$C$2:$C$181)*([21]Sem!$E$2:$G$181=300)),"")</f>
        <v/>
      </c>
      <c r="Y543" t="str">
        <f>IFERROR(SUMPRODUCT((Parfaites!$B543=[22]Sem!$C$2:$C$181)*([22]Sem!$E$2:$G$181=300)),"")</f>
        <v/>
      </c>
      <c r="Z543" t="str">
        <f>IFERROR(SUMPRODUCT((Parfaites!$B543=[23]Sem!$C$2:$C$181)*([23]Sem!$E$2:$G$181=300)),"")</f>
        <v/>
      </c>
      <c r="AA543">
        <f>IFERROR(SUMPRODUCT((Parfaites!$B543=Sem.015!$C$2:$C$181)*(Sem.015!$E$2:$G$181=300)),"")</f>
        <v>0</v>
      </c>
      <c r="AB543" t="str">
        <f>IFERROR(SUMPRODUCT((Parfaites!$B543=[24]Sem!$C$2:$C$181)*([24]Sem!$E$2:$G$181=300)),"")</f>
        <v/>
      </c>
      <c r="AC543" t="str">
        <f>IFERROR(SUMPRODUCT((Parfaites!$B543=[25]Sem!$C$2:$C$181)*([25]Sem!$E$2:$G$181=300)),"")</f>
        <v/>
      </c>
      <c r="AD543" t="str">
        <f>IFERROR(SUMPRODUCT((Parfaites!$B543=[26]Sem!$C$2:$C$181)*([26]Sem!$E$2:$G$181=300)),"")</f>
        <v/>
      </c>
      <c r="AE543" t="str">
        <f>IFERROR(SUMPRODUCT((Parfaites!$B543=[27]Sem!$C$2:$C$181)*([27]Sem!$E$2:$G$181=300)),"")</f>
        <v/>
      </c>
      <c r="AF543" t="str">
        <f>IFERROR(SUMPRODUCT((Parfaites!$B543=[28]Sem!$C$2:$C$181)*([28]Sem!$E$2:$G$181=300)),"")</f>
        <v/>
      </c>
      <c r="AG543" t="str">
        <f>IFERROR(SUMPRODUCT((Parfaites!$B543=[29]Sem!$C$2:$C$181)*([29]Sem!$E$2:$G$181=300)),"")</f>
        <v/>
      </c>
      <c r="AH543" t="str">
        <f>IFERROR(SUMPRODUCT((Parfaites!$B543=[16]Sem!$C$2:$C$181)*([16]Sem!$E$2:$G$181=300)),"")</f>
        <v/>
      </c>
      <c r="AI543" t="str">
        <f>IFERROR(SUMPRODUCT((Parfaites!$B543=[15]Sem!$C$2:$C$181)*([15]Sem!$E$2:$G$181=300)),"")</f>
        <v/>
      </c>
      <c r="AJ543" t="str">
        <f>IFERROR(SUMPRODUCT((Parfaites!$B543=[14]Sem!$C$2:$C$181)*([14]Sem!$E$2:$G$181=300)),"")</f>
        <v/>
      </c>
      <c r="AK543" t="str">
        <f>IFERROR(SUMPRODUCT((Parfaites!$B543=[13]Sem!$C$2:$C$181)*([13]Sem!$E$2:$G$181=300)),"")</f>
        <v/>
      </c>
      <c r="AL543" t="str">
        <f>IFERROR(SUMPRODUCT((Parfaites!$B543=[12]Sem!$C$2:$C$181)*([12]Sem!$E$2:$G$181=300)),"")</f>
        <v/>
      </c>
      <c r="AM543" t="str">
        <f>IFERROR(SUMPRODUCT((Parfaites!$B543=[11]Sem!$C$2:$C$181)*([11]Sem!$E$2:$G$181=300)),"")</f>
        <v/>
      </c>
      <c r="AN543" t="str">
        <f>IFERROR(SUMPRODUCT((Parfaites!$B543=[10]Sem!$C$2:$C$181)*([10]Sem!$E$2:$G$181=300)),"")</f>
        <v/>
      </c>
      <c r="AO543" t="str">
        <f>IFERROR(SUMPRODUCT((Parfaites!$B543=[9]Sem!$C$2:$C$181)*([9]Sem!$E$2:$G$181=300)),"")</f>
        <v/>
      </c>
      <c r="AP543">
        <f>IFERROR(SUMPRODUCT((Parfaites!$B543=Sem.030!$C$2:$C$181)*(Sem.030!$E$2:$G$181=300)),"")</f>
        <v>0</v>
      </c>
      <c r="AQ543" t="str">
        <f>IFERROR(SUMPRODUCT((Parfaites!$B543=[8]Sem!$C$2:$C$181)*([8]Sem!$E$2:$G$181=300)),"")</f>
        <v/>
      </c>
      <c r="AR543" t="str">
        <f>IFERROR(SUMPRODUCT((Parfaites!$B543=[7]Sem!$C$2:$C$181)*([7]Sem!$E$2:$G$181=300)),"")</f>
        <v/>
      </c>
      <c r="AS543" t="str">
        <f>IFERROR(SUMPRODUCT((Parfaites!$B543=[6]Sem!$C$2:$C$181)*([6]Sem!$E$2:$G$181=300)),"")</f>
        <v/>
      </c>
      <c r="AT543">
        <f>IFERROR(SUMPRODUCT((Parfaites!$B543=Sem.034!$C$2:$C$181)*(Sem.034!$E$2:$G$181=300)),"")</f>
        <v>0</v>
      </c>
    </row>
    <row r="544" spans="1:46" x14ac:dyDescent="0.25">
      <c r="A544" s="73">
        <v>1541</v>
      </c>
      <c r="B544" s="135">
        <f>'Informations personnelles'!C544</f>
        <v>0</v>
      </c>
      <c r="C544" s="147">
        <f>SUMPRODUCT((Parfaites!B544='Abat-Neuf'!C$2:C$181)*('Abat-Neuf'!E$2:G$181=300))</f>
        <v>0</v>
      </c>
      <c r="D544" s="127">
        <f t="shared" si="8"/>
        <v>0</v>
      </c>
      <c r="E544" s="126">
        <f>IFERROR(C544*Données!$X$25+D544*Données!$X$23,"")</f>
        <v>0</v>
      </c>
      <c r="M544">
        <f>IFERROR(SUMPRODUCT((Parfaites!$B544=Sem.01!$C$2:$C$181)*(Sem.01!$E$2:$G$181=300)),"")</f>
        <v>0</v>
      </c>
      <c r="N544" t="str">
        <f>IFERROR(SUMPRODUCT((Parfaites!$B544=[1]Sem!$C$2:$C$181)*([1]Sem!$E$2:$G$181=300)),"")</f>
        <v/>
      </c>
      <c r="O544">
        <f>IFERROR(SUMPRODUCT((Parfaites!$B544=Sem.03!$C$2:$C$181)*(Sem.03!$E$2:$G$181=300)),"")</f>
        <v>0</v>
      </c>
      <c r="P544" t="str">
        <f>IFERROR(SUMPRODUCT((Parfaites!$B544=[2]Sem!$C$2:$C$181)*([2]Sem!$E$2:$G$181=300)),"")</f>
        <v/>
      </c>
      <c r="Q544" t="str">
        <f>IFERROR(SUMPRODUCT((Parfaites!$B544=[3]Sem!$C$2:$C$181)*([3]Sem!$E$2:$G$181=300)),"")</f>
        <v/>
      </c>
      <c r="R544" t="str">
        <f>IFERROR(SUMPRODUCT((Parfaites!$B544=[4]Sem!$C$2:$C$181)*([4]Sem!$E$2:$G$181=300)),"")</f>
        <v/>
      </c>
      <c r="S544" t="str">
        <f>IFERROR(SUMPRODUCT((Parfaites!$B544=[5]Sem!$C$2:$C$181)*([5]Sem!$E$2:$G$181=300)),"")</f>
        <v/>
      </c>
      <c r="T544" t="str">
        <f>IFERROR(SUMPRODUCT((Parfaites!$B544=[17]Sem!$C$2:$C$181)*([17]Sem!$E$2:$G$181=300)),"")</f>
        <v/>
      </c>
      <c r="U544" t="str">
        <f>IFERROR(SUMPRODUCT((Parfaites!$B544=[18]Sem!$C$2:$C$181)*([18]Sem!$E$2:$G$181=300)),"")</f>
        <v/>
      </c>
      <c r="V544" t="str">
        <f>IFERROR(SUMPRODUCT((Parfaites!$B544=[19]Sem!$C$2:$C$181)*([19]Sem!$E$2:$G$181=300)),"")</f>
        <v/>
      </c>
      <c r="W544" t="str">
        <f>IFERROR(SUMPRODUCT((Parfaites!$B544=[20]Sem!$C$2:$C$181)*([20]Sem!$E$2:$G$181=300)),"")</f>
        <v/>
      </c>
      <c r="X544" t="str">
        <f>IFERROR(SUMPRODUCT((Parfaites!$B544=[21]Sem!$C$2:$C$181)*([21]Sem!$E$2:$G$181=300)),"")</f>
        <v/>
      </c>
      <c r="Y544" t="str">
        <f>IFERROR(SUMPRODUCT((Parfaites!$B544=[22]Sem!$C$2:$C$181)*([22]Sem!$E$2:$G$181=300)),"")</f>
        <v/>
      </c>
      <c r="Z544" t="str">
        <f>IFERROR(SUMPRODUCT((Parfaites!$B544=[23]Sem!$C$2:$C$181)*([23]Sem!$E$2:$G$181=300)),"")</f>
        <v/>
      </c>
      <c r="AA544">
        <f>IFERROR(SUMPRODUCT((Parfaites!$B544=Sem.015!$C$2:$C$181)*(Sem.015!$E$2:$G$181=300)),"")</f>
        <v>0</v>
      </c>
      <c r="AB544" t="str">
        <f>IFERROR(SUMPRODUCT((Parfaites!$B544=[24]Sem!$C$2:$C$181)*([24]Sem!$E$2:$G$181=300)),"")</f>
        <v/>
      </c>
      <c r="AC544" t="str">
        <f>IFERROR(SUMPRODUCT((Parfaites!$B544=[25]Sem!$C$2:$C$181)*([25]Sem!$E$2:$G$181=300)),"")</f>
        <v/>
      </c>
      <c r="AD544" t="str">
        <f>IFERROR(SUMPRODUCT((Parfaites!$B544=[26]Sem!$C$2:$C$181)*([26]Sem!$E$2:$G$181=300)),"")</f>
        <v/>
      </c>
      <c r="AE544" t="str">
        <f>IFERROR(SUMPRODUCT((Parfaites!$B544=[27]Sem!$C$2:$C$181)*([27]Sem!$E$2:$G$181=300)),"")</f>
        <v/>
      </c>
      <c r="AF544" t="str">
        <f>IFERROR(SUMPRODUCT((Parfaites!$B544=[28]Sem!$C$2:$C$181)*([28]Sem!$E$2:$G$181=300)),"")</f>
        <v/>
      </c>
      <c r="AG544" t="str">
        <f>IFERROR(SUMPRODUCT((Parfaites!$B544=[29]Sem!$C$2:$C$181)*([29]Sem!$E$2:$G$181=300)),"")</f>
        <v/>
      </c>
      <c r="AH544" t="str">
        <f>IFERROR(SUMPRODUCT((Parfaites!$B544=[16]Sem!$C$2:$C$181)*([16]Sem!$E$2:$G$181=300)),"")</f>
        <v/>
      </c>
      <c r="AI544" t="str">
        <f>IFERROR(SUMPRODUCT((Parfaites!$B544=[15]Sem!$C$2:$C$181)*([15]Sem!$E$2:$G$181=300)),"")</f>
        <v/>
      </c>
      <c r="AJ544" t="str">
        <f>IFERROR(SUMPRODUCT((Parfaites!$B544=[14]Sem!$C$2:$C$181)*([14]Sem!$E$2:$G$181=300)),"")</f>
        <v/>
      </c>
      <c r="AK544" t="str">
        <f>IFERROR(SUMPRODUCT((Parfaites!$B544=[13]Sem!$C$2:$C$181)*([13]Sem!$E$2:$G$181=300)),"")</f>
        <v/>
      </c>
      <c r="AL544" t="str">
        <f>IFERROR(SUMPRODUCT((Parfaites!$B544=[12]Sem!$C$2:$C$181)*([12]Sem!$E$2:$G$181=300)),"")</f>
        <v/>
      </c>
      <c r="AM544" t="str">
        <f>IFERROR(SUMPRODUCT((Parfaites!$B544=[11]Sem!$C$2:$C$181)*([11]Sem!$E$2:$G$181=300)),"")</f>
        <v/>
      </c>
      <c r="AN544" t="str">
        <f>IFERROR(SUMPRODUCT((Parfaites!$B544=[10]Sem!$C$2:$C$181)*([10]Sem!$E$2:$G$181=300)),"")</f>
        <v/>
      </c>
      <c r="AO544" t="str">
        <f>IFERROR(SUMPRODUCT((Parfaites!$B544=[9]Sem!$C$2:$C$181)*([9]Sem!$E$2:$G$181=300)),"")</f>
        <v/>
      </c>
      <c r="AP544">
        <f>IFERROR(SUMPRODUCT((Parfaites!$B544=Sem.030!$C$2:$C$181)*(Sem.030!$E$2:$G$181=300)),"")</f>
        <v>0</v>
      </c>
      <c r="AQ544" t="str">
        <f>IFERROR(SUMPRODUCT((Parfaites!$B544=[8]Sem!$C$2:$C$181)*([8]Sem!$E$2:$G$181=300)),"")</f>
        <v/>
      </c>
      <c r="AR544" t="str">
        <f>IFERROR(SUMPRODUCT((Parfaites!$B544=[7]Sem!$C$2:$C$181)*([7]Sem!$E$2:$G$181=300)),"")</f>
        <v/>
      </c>
      <c r="AS544" t="str">
        <f>IFERROR(SUMPRODUCT((Parfaites!$B544=[6]Sem!$C$2:$C$181)*([6]Sem!$E$2:$G$181=300)),"")</f>
        <v/>
      </c>
      <c r="AT544">
        <f>IFERROR(SUMPRODUCT((Parfaites!$B544=Sem.034!$C$2:$C$181)*(Sem.034!$E$2:$G$181=300)),"")</f>
        <v>0</v>
      </c>
    </row>
    <row r="545" spans="1:46" x14ac:dyDescent="0.25">
      <c r="A545" s="73">
        <v>1542</v>
      </c>
      <c r="B545" s="135">
        <f>'Informations personnelles'!C545</f>
        <v>0</v>
      </c>
      <c r="C545" s="147">
        <f>SUMPRODUCT((Parfaites!B545='Abat-Neuf'!C$2:C$181)*('Abat-Neuf'!E$2:G$181=300))</f>
        <v>0</v>
      </c>
      <c r="D545" s="127">
        <f t="shared" si="8"/>
        <v>0</v>
      </c>
      <c r="E545" s="126">
        <f>IFERROR(C545*Données!$X$25+D545*Données!$X$23,"")</f>
        <v>0</v>
      </c>
      <c r="M545">
        <f>IFERROR(SUMPRODUCT((Parfaites!$B545=Sem.01!$C$2:$C$181)*(Sem.01!$E$2:$G$181=300)),"")</f>
        <v>0</v>
      </c>
      <c r="N545" t="str">
        <f>IFERROR(SUMPRODUCT((Parfaites!$B545=[1]Sem!$C$2:$C$181)*([1]Sem!$E$2:$G$181=300)),"")</f>
        <v/>
      </c>
      <c r="O545">
        <f>IFERROR(SUMPRODUCT((Parfaites!$B545=Sem.03!$C$2:$C$181)*(Sem.03!$E$2:$G$181=300)),"")</f>
        <v>0</v>
      </c>
      <c r="P545" t="str">
        <f>IFERROR(SUMPRODUCT((Parfaites!$B545=[2]Sem!$C$2:$C$181)*([2]Sem!$E$2:$G$181=300)),"")</f>
        <v/>
      </c>
      <c r="Q545" t="str">
        <f>IFERROR(SUMPRODUCT((Parfaites!$B545=[3]Sem!$C$2:$C$181)*([3]Sem!$E$2:$G$181=300)),"")</f>
        <v/>
      </c>
      <c r="R545" t="str">
        <f>IFERROR(SUMPRODUCT((Parfaites!$B545=[4]Sem!$C$2:$C$181)*([4]Sem!$E$2:$G$181=300)),"")</f>
        <v/>
      </c>
      <c r="S545" t="str">
        <f>IFERROR(SUMPRODUCT((Parfaites!$B545=[5]Sem!$C$2:$C$181)*([5]Sem!$E$2:$G$181=300)),"")</f>
        <v/>
      </c>
      <c r="T545" t="str">
        <f>IFERROR(SUMPRODUCT((Parfaites!$B545=[17]Sem!$C$2:$C$181)*([17]Sem!$E$2:$G$181=300)),"")</f>
        <v/>
      </c>
      <c r="U545" t="str">
        <f>IFERROR(SUMPRODUCT((Parfaites!$B545=[18]Sem!$C$2:$C$181)*([18]Sem!$E$2:$G$181=300)),"")</f>
        <v/>
      </c>
      <c r="V545" t="str">
        <f>IFERROR(SUMPRODUCT((Parfaites!$B545=[19]Sem!$C$2:$C$181)*([19]Sem!$E$2:$G$181=300)),"")</f>
        <v/>
      </c>
      <c r="W545" t="str">
        <f>IFERROR(SUMPRODUCT((Parfaites!$B545=[20]Sem!$C$2:$C$181)*([20]Sem!$E$2:$G$181=300)),"")</f>
        <v/>
      </c>
      <c r="X545" t="str">
        <f>IFERROR(SUMPRODUCT((Parfaites!$B545=[21]Sem!$C$2:$C$181)*([21]Sem!$E$2:$G$181=300)),"")</f>
        <v/>
      </c>
      <c r="Y545" t="str">
        <f>IFERROR(SUMPRODUCT((Parfaites!$B545=[22]Sem!$C$2:$C$181)*([22]Sem!$E$2:$G$181=300)),"")</f>
        <v/>
      </c>
      <c r="Z545" t="str">
        <f>IFERROR(SUMPRODUCT((Parfaites!$B545=[23]Sem!$C$2:$C$181)*([23]Sem!$E$2:$G$181=300)),"")</f>
        <v/>
      </c>
      <c r="AA545">
        <f>IFERROR(SUMPRODUCT((Parfaites!$B545=Sem.015!$C$2:$C$181)*(Sem.015!$E$2:$G$181=300)),"")</f>
        <v>0</v>
      </c>
      <c r="AB545" t="str">
        <f>IFERROR(SUMPRODUCT((Parfaites!$B545=[24]Sem!$C$2:$C$181)*([24]Sem!$E$2:$G$181=300)),"")</f>
        <v/>
      </c>
      <c r="AC545" t="str">
        <f>IFERROR(SUMPRODUCT((Parfaites!$B545=[25]Sem!$C$2:$C$181)*([25]Sem!$E$2:$G$181=300)),"")</f>
        <v/>
      </c>
      <c r="AD545" t="str">
        <f>IFERROR(SUMPRODUCT((Parfaites!$B545=[26]Sem!$C$2:$C$181)*([26]Sem!$E$2:$G$181=300)),"")</f>
        <v/>
      </c>
      <c r="AE545" t="str">
        <f>IFERROR(SUMPRODUCT((Parfaites!$B545=[27]Sem!$C$2:$C$181)*([27]Sem!$E$2:$G$181=300)),"")</f>
        <v/>
      </c>
      <c r="AF545" t="str">
        <f>IFERROR(SUMPRODUCT((Parfaites!$B545=[28]Sem!$C$2:$C$181)*([28]Sem!$E$2:$G$181=300)),"")</f>
        <v/>
      </c>
      <c r="AG545" t="str">
        <f>IFERROR(SUMPRODUCT((Parfaites!$B545=[29]Sem!$C$2:$C$181)*([29]Sem!$E$2:$G$181=300)),"")</f>
        <v/>
      </c>
      <c r="AH545" t="str">
        <f>IFERROR(SUMPRODUCT((Parfaites!$B545=[16]Sem!$C$2:$C$181)*([16]Sem!$E$2:$G$181=300)),"")</f>
        <v/>
      </c>
      <c r="AI545" t="str">
        <f>IFERROR(SUMPRODUCT((Parfaites!$B545=[15]Sem!$C$2:$C$181)*([15]Sem!$E$2:$G$181=300)),"")</f>
        <v/>
      </c>
      <c r="AJ545" t="str">
        <f>IFERROR(SUMPRODUCT((Parfaites!$B545=[14]Sem!$C$2:$C$181)*([14]Sem!$E$2:$G$181=300)),"")</f>
        <v/>
      </c>
      <c r="AK545" t="str">
        <f>IFERROR(SUMPRODUCT((Parfaites!$B545=[13]Sem!$C$2:$C$181)*([13]Sem!$E$2:$G$181=300)),"")</f>
        <v/>
      </c>
      <c r="AL545" t="str">
        <f>IFERROR(SUMPRODUCT((Parfaites!$B545=[12]Sem!$C$2:$C$181)*([12]Sem!$E$2:$G$181=300)),"")</f>
        <v/>
      </c>
      <c r="AM545" t="str">
        <f>IFERROR(SUMPRODUCT((Parfaites!$B545=[11]Sem!$C$2:$C$181)*([11]Sem!$E$2:$G$181=300)),"")</f>
        <v/>
      </c>
      <c r="AN545" t="str">
        <f>IFERROR(SUMPRODUCT((Parfaites!$B545=[10]Sem!$C$2:$C$181)*([10]Sem!$E$2:$G$181=300)),"")</f>
        <v/>
      </c>
      <c r="AO545" t="str">
        <f>IFERROR(SUMPRODUCT((Parfaites!$B545=[9]Sem!$C$2:$C$181)*([9]Sem!$E$2:$G$181=300)),"")</f>
        <v/>
      </c>
      <c r="AP545">
        <f>IFERROR(SUMPRODUCT((Parfaites!$B545=Sem.030!$C$2:$C$181)*(Sem.030!$E$2:$G$181=300)),"")</f>
        <v>0</v>
      </c>
      <c r="AQ545" t="str">
        <f>IFERROR(SUMPRODUCT((Parfaites!$B545=[8]Sem!$C$2:$C$181)*([8]Sem!$E$2:$G$181=300)),"")</f>
        <v/>
      </c>
      <c r="AR545" t="str">
        <f>IFERROR(SUMPRODUCT((Parfaites!$B545=[7]Sem!$C$2:$C$181)*([7]Sem!$E$2:$G$181=300)),"")</f>
        <v/>
      </c>
      <c r="AS545" t="str">
        <f>IFERROR(SUMPRODUCT((Parfaites!$B545=[6]Sem!$C$2:$C$181)*([6]Sem!$E$2:$G$181=300)),"")</f>
        <v/>
      </c>
      <c r="AT545">
        <f>IFERROR(SUMPRODUCT((Parfaites!$B545=Sem.034!$C$2:$C$181)*(Sem.034!$E$2:$G$181=300)),"")</f>
        <v>0</v>
      </c>
    </row>
    <row r="546" spans="1:46" x14ac:dyDescent="0.25">
      <c r="A546" s="73">
        <v>1543</v>
      </c>
      <c r="B546" s="135">
        <f>'Informations personnelles'!C546</f>
        <v>0</v>
      </c>
      <c r="C546" s="147">
        <f>SUMPRODUCT((Parfaites!B546='Abat-Neuf'!C$2:C$181)*('Abat-Neuf'!E$2:G$181=300))</f>
        <v>0</v>
      </c>
      <c r="D546" s="127">
        <f t="shared" si="8"/>
        <v>0</v>
      </c>
      <c r="E546" s="126">
        <f>IFERROR(C546*Données!$X$25+D546*Données!$X$23,"")</f>
        <v>0</v>
      </c>
      <c r="M546">
        <f>IFERROR(SUMPRODUCT((Parfaites!$B546=Sem.01!$C$2:$C$181)*(Sem.01!$E$2:$G$181=300)),"")</f>
        <v>0</v>
      </c>
      <c r="N546" t="str">
        <f>IFERROR(SUMPRODUCT((Parfaites!$B546=[1]Sem!$C$2:$C$181)*([1]Sem!$E$2:$G$181=300)),"")</f>
        <v/>
      </c>
      <c r="O546">
        <f>IFERROR(SUMPRODUCT((Parfaites!$B546=Sem.03!$C$2:$C$181)*(Sem.03!$E$2:$G$181=300)),"")</f>
        <v>0</v>
      </c>
      <c r="P546" t="str">
        <f>IFERROR(SUMPRODUCT((Parfaites!$B546=[2]Sem!$C$2:$C$181)*([2]Sem!$E$2:$G$181=300)),"")</f>
        <v/>
      </c>
      <c r="Q546" t="str">
        <f>IFERROR(SUMPRODUCT((Parfaites!$B546=[3]Sem!$C$2:$C$181)*([3]Sem!$E$2:$G$181=300)),"")</f>
        <v/>
      </c>
      <c r="R546" t="str">
        <f>IFERROR(SUMPRODUCT((Parfaites!$B546=[4]Sem!$C$2:$C$181)*([4]Sem!$E$2:$G$181=300)),"")</f>
        <v/>
      </c>
      <c r="S546" t="str">
        <f>IFERROR(SUMPRODUCT((Parfaites!$B546=[5]Sem!$C$2:$C$181)*([5]Sem!$E$2:$G$181=300)),"")</f>
        <v/>
      </c>
      <c r="T546" t="str">
        <f>IFERROR(SUMPRODUCT((Parfaites!$B546=[17]Sem!$C$2:$C$181)*([17]Sem!$E$2:$G$181=300)),"")</f>
        <v/>
      </c>
      <c r="U546" t="str">
        <f>IFERROR(SUMPRODUCT((Parfaites!$B546=[18]Sem!$C$2:$C$181)*([18]Sem!$E$2:$G$181=300)),"")</f>
        <v/>
      </c>
      <c r="V546" t="str">
        <f>IFERROR(SUMPRODUCT((Parfaites!$B546=[19]Sem!$C$2:$C$181)*([19]Sem!$E$2:$G$181=300)),"")</f>
        <v/>
      </c>
      <c r="W546" t="str">
        <f>IFERROR(SUMPRODUCT((Parfaites!$B546=[20]Sem!$C$2:$C$181)*([20]Sem!$E$2:$G$181=300)),"")</f>
        <v/>
      </c>
      <c r="X546" t="str">
        <f>IFERROR(SUMPRODUCT((Parfaites!$B546=[21]Sem!$C$2:$C$181)*([21]Sem!$E$2:$G$181=300)),"")</f>
        <v/>
      </c>
      <c r="Y546" t="str">
        <f>IFERROR(SUMPRODUCT((Parfaites!$B546=[22]Sem!$C$2:$C$181)*([22]Sem!$E$2:$G$181=300)),"")</f>
        <v/>
      </c>
      <c r="Z546" t="str">
        <f>IFERROR(SUMPRODUCT((Parfaites!$B546=[23]Sem!$C$2:$C$181)*([23]Sem!$E$2:$G$181=300)),"")</f>
        <v/>
      </c>
      <c r="AA546">
        <f>IFERROR(SUMPRODUCT((Parfaites!$B546=Sem.015!$C$2:$C$181)*(Sem.015!$E$2:$G$181=300)),"")</f>
        <v>0</v>
      </c>
      <c r="AB546" t="str">
        <f>IFERROR(SUMPRODUCT((Parfaites!$B546=[24]Sem!$C$2:$C$181)*([24]Sem!$E$2:$G$181=300)),"")</f>
        <v/>
      </c>
      <c r="AC546" t="str">
        <f>IFERROR(SUMPRODUCT((Parfaites!$B546=[25]Sem!$C$2:$C$181)*([25]Sem!$E$2:$G$181=300)),"")</f>
        <v/>
      </c>
      <c r="AD546" t="str">
        <f>IFERROR(SUMPRODUCT((Parfaites!$B546=[26]Sem!$C$2:$C$181)*([26]Sem!$E$2:$G$181=300)),"")</f>
        <v/>
      </c>
      <c r="AE546" t="str">
        <f>IFERROR(SUMPRODUCT((Parfaites!$B546=[27]Sem!$C$2:$C$181)*([27]Sem!$E$2:$G$181=300)),"")</f>
        <v/>
      </c>
      <c r="AF546" t="str">
        <f>IFERROR(SUMPRODUCT((Parfaites!$B546=[28]Sem!$C$2:$C$181)*([28]Sem!$E$2:$G$181=300)),"")</f>
        <v/>
      </c>
      <c r="AG546" t="str">
        <f>IFERROR(SUMPRODUCT((Parfaites!$B546=[29]Sem!$C$2:$C$181)*([29]Sem!$E$2:$G$181=300)),"")</f>
        <v/>
      </c>
      <c r="AH546" t="str">
        <f>IFERROR(SUMPRODUCT((Parfaites!$B546=[16]Sem!$C$2:$C$181)*([16]Sem!$E$2:$G$181=300)),"")</f>
        <v/>
      </c>
      <c r="AI546" t="str">
        <f>IFERROR(SUMPRODUCT((Parfaites!$B546=[15]Sem!$C$2:$C$181)*([15]Sem!$E$2:$G$181=300)),"")</f>
        <v/>
      </c>
      <c r="AJ546" t="str">
        <f>IFERROR(SUMPRODUCT((Parfaites!$B546=[14]Sem!$C$2:$C$181)*([14]Sem!$E$2:$G$181=300)),"")</f>
        <v/>
      </c>
      <c r="AK546" t="str">
        <f>IFERROR(SUMPRODUCT((Parfaites!$B546=[13]Sem!$C$2:$C$181)*([13]Sem!$E$2:$G$181=300)),"")</f>
        <v/>
      </c>
      <c r="AL546" t="str">
        <f>IFERROR(SUMPRODUCT((Parfaites!$B546=[12]Sem!$C$2:$C$181)*([12]Sem!$E$2:$G$181=300)),"")</f>
        <v/>
      </c>
      <c r="AM546" t="str">
        <f>IFERROR(SUMPRODUCT((Parfaites!$B546=[11]Sem!$C$2:$C$181)*([11]Sem!$E$2:$G$181=300)),"")</f>
        <v/>
      </c>
      <c r="AN546" t="str">
        <f>IFERROR(SUMPRODUCT((Parfaites!$B546=[10]Sem!$C$2:$C$181)*([10]Sem!$E$2:$G$181=300)),"")</f>
        <v/>
      </c>
      <c r="AO546" t="str">
        <f>IFERROR(SUMPRODUCT((Parfaites!$B546=[9]Sem!$C$2:$C$181)*([9]Sem!$E$2:$G$181=300)),"")</f>
        <v/>
      </c>
      <c r="AP546">
        <f>IFERROR(SUMPRODUCT((Parfaites!$B546=Sem.030!$C$2:$C$181)*(Sem.030!$E$2:$G$181=300)),"")</f>
        <v>0</v>
      </c>
      <c r="AQ546" t="str">
        <f>IFERROR(SUMPRODUCT((Parfaites!$B546=[8]Sem!$C$2:$C$181)*([8]Sem!$E$2:$G$181=300)),"")</f>
        <v/>
      </c>
      <c r="AR546" t="str">
        <f>IFERROR(SUMPRODUCT((Parfaites!$B546=[7]Sem!$C$2:$C$181)*([7]Sem!$E$2:$G$181=300)),"")</f>
        <v/>
      </c>
      <c r="AS546" t="str">
        <f>IFERROR(SUMPRODUCT((Parfaites!$B546=[6]Sem!$C$2:$C$181)*([6]Sem!$E$2:$G$181=300)),"")</f>
        <v/>
      </c>
      <c r="AT546">
        <f>IFERROR(SUMPRODUCT((Parfaites!$B546=Sem.034!$C$2:$C$181)*(Sem.034!$E$2:$G$181=300)),"")</f>
        <v>0</v>
      </c>
    </row>
    <row r="547" spans="1:46" x14ac:dyDescent="0.25">
      <c r="A547" s="73">
        <v>1544</v>
      </c>
      <c r="B547" s="135">
        <f>'Informations personnelles'!C547</f>
        <v>0</v>
      </c>
      <c r="C547" s="147">
        <f>SUMPRODUCT((Parfaites!B547='Abat-Neuf'!C$2:C$181)*('Abat-Neuf'!E$2:G$181=300))</f>
        <v>0</v>
      </c>
      <c r="D547" s="127">
        <f t="shared" si="8"/>
        <v>0</v>
      </c>
      <c r="E547" s="126">
        <f>IFERROR(C547*Données!$X$25+D547*Données!$X$23,"")</f>
        <v>0</v>
      </c>
      <c r="M547">
        <f>IFERROR(SUMPRODUCT((Parfaites!$B547=Sem.01!$C$2:$C$181)*(Sem.01!$E$2:$G$181=300)),"")</f>
        <v>0</v>
      </c>
      <c r="N547" t="str">
        <f>IFERROR(SUMPRODUCT((Parfaites!$B547=[1]Sem!$C$2:$C$181)*([1]Sem!$E$2:$G$181=300)),"")</f>
        <v/>
      </c>
      <c r="O547">
        <f>IFERROR(SUMPRODUCT((Parfaites!$B547=Sem.03!$C$2:$C$181)*(Sem.03!$E$2:$G$181=300)),"")</f>
        <v>0</v>
      </c>
      <c r="P547" t="str">
        <f>IFERROR(SUMPRODUCT((Parfaites!$B547=[2]Sem!$C$2:$C$181)*([2]Sem!$E$2:$G$181=300)),"")</f>
        <v/>
      </c>
      <c r="Q547" t="str">
        <f>IFERROR(SUMPRODUCT((Parfaites!$B547=[3]Sem!$C$2:$C$181)*([3]Sem!$E$2:$G$181=300)),"")</f>
        <v/>
      </c>
      <c r="R547" t="str">
        <f>IFERROR(SUMPRODUCT((Parfaites!$B547=[4]Sem!$C$2:$C$181)*([4]Sem!$E$2:$G$181=300)),"")</f>
        <v/>
      </c>
      <c r="S547" t="str">
        <f>IFERROR(SUMPRODUCT((Parfaites!$B547=[5]Sem!$C$2:$C$181)*([5]Sem!$E$2:$G$181=300)),"")</f>
        <v/>
      </c>
      <c r="T547" t="str">
        <f>IFERROR(SUMPRODUCT((Parfaites!$B547=[17]Sem!$C$2:$C$181)*([17]Sem!$E$2:$G$181=300)),"")</f>
        <v/>
      </c>
      <c r="U547" t="str">
        <f>IFERROR(SUMPRODUCT((Parfaites!$B547=[18]Sem!$C$2:$C$181)*([18]Sem!$E$2:$G$181=300)),"")</f>
        <v/>
      </c>
      <c r="V547" t="str">
        <f>IFERROR(SUMPRODUCT((Parfaites!$B547=[19]Sem!$C$2:$C$181)*([19]Sem!$E$2:$G$181=300)),"")</f>
        <v/>
      </c>
      <c r="W547" t="str">
        <f>IFERROR(SUMPRODUCT((Parfaites!$B547=[20]Sem!$C$2:$C$181)*([20]Sem!$E$2:$G$181=300)),"")</f>
        <v/>
      </c>
      <c r="X547" t="str">
        <f>IFERROR(SUMPRODUCT((Parfaites!$B547=[21]Sem!$C$2:$C$181)*([21]Sem!$E$2:$G$181=300)),"")</f>
        <v/>
      </c>
      <c r="Y547" t="str">
        <f>IFERROR(SUMPRODUCT((Parfaites!$B547=[22]Sem!$C$2:$C$181)*([22]Sem!$E$2:$G$181=300)),"")</f>
        <v/>
      </c>
      <c r="Z547" t="str">
        <f>IFERROR(SUMPRODUCT((Parfaites!$B547=[23]Sem!$C$2:$C$181)*([23]Sem!$E$2:$G$181=300)),"")</f>
        <v/>
      </c>
      <c r="AA547">
        <f>IFERROR(SUMPRODUCT((Parfaites!$B547=Sem.015!$C$2:$C$181)*(Sem.015!$E$2:$G$181=300)),"")</f>
        <v>0</v>
      </c>
      <c r="AB547" t="str">
        <f>IFERROR(SUMPRODUCT((Parfaites!$B547=[24]Sem!$C$2:$C$181)*([24]Sem!$E$2:$G$181=300)),"")</f>
        <v/>
      </c>
      <c r="AC547" t="str">
        <f>IFERROR(SUMPRODUCT((Parfaites!$B547=[25]Sem!$C$2:$C$181)*([25]Sem!$E$2:$G$181=300)),"")</f>
        <v/>
      </c>
      <c r="AD547" t="str">
        <f>IFERROR(SUMPRODUCT((Parfaites!$B547=[26]Sem!$C$2:$C$181)*([26]Sem!$E$2:$G$181=300)),"")</f>
        <v/>
      </c>
      <c r="AE547" t="str">
        <f>IFERROR(SUMPRODUCT((Parfaites!$B547=[27]Sem!$C$2:$C$181)*([27]Sem!$E$2:$G$181=300)),"")</f>
        <v/>
      </c>
      <c r="AF547" t="str">
        <f>IFERROR(SUMPRODUCT((Parfaites!$B547=[28]Sem!$C$2:$C$181)*([28]Sem!$E$2:$G$181=300)),"")</f>
        <v/>
      </c>
      <c r="AG547" t="str">
        <f>IFERROR(SUMPRODUCT((Parfaites!$B547=[29]Sem!$C$2:$C$181)*([29]Sem!$E$2:$G$181=300)),"")</f>
        <v/>
      </c>
      <c r="AH547" t="str">
        <f>IFERROR(SUMPRODUCT((Parfaites!$B547=[16]Sem!$C$2:$C$181)*([16]Sem!$E$2:$G$181=300)),"")</f>
        <v/>
      </c>
      <c r="AI547" t="str">
        <f>IFERROR(SUMPRODUCT((Parfaites!$B547=[15]Sem!$C$2:$C$181)*([15]Sem!$E$2:$G$181=300)),"")</f>
        <v/>
      </c>
      <c r="AJ547" t="str">
        <f>IFERROR(SUMPRODUCT((Parfaites!$B547=[14]Sem!$C$2:$C$181)*([14]Sem!$E$2:$G$181=300)),"")</f>
        <v/>
      </c>
      <c r="AK547" t="str">
        <f>IFERROR(SUMPRODUCT((Parfaites!$B547=[13]Sem!$C$2:$C$181)*([13]Sem!$E$2:$G$181=300)),"")</f>
        <v/>
      </c>
      <c r="AL547" t="str">
        <f>IFERROR(SUMPRODUCT((Parfaites!$B547=[12]Sem!$C$2:$C$181)*([12]Sem!$E$2:$G$181=300)),"")</f>
        <v/>
      </c>
      <c r="AM547" t="str">
        <f>IFERROR(SUMPRODUCT((Parfaites!$B547=[11]Sem!$C$2:$C$181)*([11]Sem!$E$2:$G$181=300)),"")</f>
        <v/>
      </c>
      <c r="AN547" t="str">
        <f>IFERROR(SUMPRODUCT((Parfaites!$B547=[10]Sem!$C$2:$C$181)*([10]Sem!$E$2:$G$181=300)),"")</f>
        <v/>
      </c>
      <c r="AO547" t="str">
        <f>IFERROR(SUMPRODUCT((Parfaites!$B547=[9]Sem!$C$2:$C$181)*([9]Sem!$E$2:$G$181=300)),"")</f>
        <v/>
      </c>
      <c r="AP547">
        <f>IFERROR(SUMPRODUCT((Parfaites!$B547=Sem.030!$C$2:$C$181)*(Sem.030!$E$2:$G$181=300)),"")</f>
        <v>0</v>
      </c>
      <c r="AQ547" t="str">
        <f>IFERROR(SUMPRODUCT((Parfaites!$B547=[8]Sem!$C$2:$C$181)*([8]Sem!$E$2:$G$181=300)),"")</f>
        <v/>
      </c>
      <c r="AR547" t="str">
        <f>IFERROR(SUMPRODUCT((Parfaites!$B547=[7]Sem!$C$2:$C$181)*([7]Sem!$E$2:$G$181=300)),"")</f>
        <v/>
      </c>
      <c r="AS547" t="str">
        <f>IFERROR(SUMPRODUCT((Parfaites!$B547=[6]Sem!$C$2:$C$181)*([6]Sem!$E$2:$G$181=300)),"")</f>
        <v/>
      </c>
      <c r="AT547">
        <f>IFERROR(SUMPRODUCT((Parfaites!$B547=Sem.034!$C$2:$C$181)*(Sem.034!$E$2:$G$181=300)),"")</f>
        <v>0</v>
      </c>
    </row>
    <row r="548" spans="1:46" x14ac:dyDescent="0.25">
      <c r="A548" s="73">
        <v>1545</v>
      </c>
      <c r="B548" s="135">
        <f>'Informations personnelles'!C548</f>
        <v>0</v>
      </c>
      <c r="C548" s="147">
        <f>SUMPRODUCT((Parfaites!B548='Abat-Neuf'!C$2:C$181)*('Abat-Neuf'!E$2:G$181=300))</f>
        <v>0</v>
      </c>
      <c r="D548" s="127">
        <f t="shared" si="8"/>
        <v>0</v>
      </c>
      <c r="E548" s="126">
        <f>IFERROR(C548*Données!$X$25+D548*Données!$X$23,"")</f>
        <v>0</v>
      </c>
      <c r="M548">
        <f>IFERROR(SUMPRODUCT((Parfaites!$B548=Sem.01!$C$2:$C$181)*(Sem.01!$E$2:$G$181=300)),"")</f>
        <v>0</v>
      </c>
      <c r="N548" t="str">
        <f>IFERROR(SUMPRODUCT((Parfaites!$B548=[1]Sem!$C$2:$C$181)*([1]Sem!$E$2:$G$181=300)),"")</f>
        <v/>
      </c>
      <c r="O548">
        <f>IFERROR(SUMPRODUCT((Parfaites!$B548=Sem.03!$C$2:$C$181)*(Sem.03!$E$2:$G$181=300)),"")</f>
        <v>0</v>
      </c>
      <c r="P548" t="str">
        <f>IFERROR(SUMPRODUCT((Parfaites!$B548=[2]Sem!$C$2:$C$181)*([2]Sem!$E$2:$G$181=300)),"")</f>
        <v/>
      </c>
      <c r="Q548" t="str">
        <f>IFERROR(SUMPRODUCT((Parfaites!$B548=[3]Sem!$C$2:$C$181)*([3]Sem!$E$2:$G$181=300)),"")</f>
        <v/>
      </c>
      <c r="R548" t="str">
        <f>IFERROR(SUMPRODUCT((Parfaites!$B548=[4]Sem!$C$2:$C$181)*([4]Sem!$E$2:$G$181=300)),"")</f>
        <v/>
      </c>
      <c r="S548" t="str">
        <f>IFERROR(SUMPRODUCT((Parfaites!$B548=[5]Sem!$C$2:$C$181)*([5]Sem!$E$2:$G$181=300)),"")</f>
        <v/>
      </c>
      <c r="T548" t="str">
        <f>IFERROR(SUMPRODUCT((Parfaites!$B548=[17]Sem!$C$2:$C$181)*([17]Sem!$E$2:$G$181=300)),"")</f>
        <v/>
      </c>
      <c r="U548" t="str">
        <f>IFERROR(SUMPRODUCT((Parfaites!$B548=[18]Sem!$C$2:$C$181)*([18]Sem!$E$2:$G$181=300)),"")</f>
        <v/>
      </c>
      <c r="V548" t="str">
        <f>IFERROR(SUMPRODUCT((Parfaites!$B548=[19]Sem!$C$2:$C$181)*([19]Sem!$E$2:$G$181=300)),"")</f>
        <v/>
      </c>
      <c r="W548" t="str">
        <f>IFERROR(SUMPRODUCT((Parfaites!$B548=[20]Sem!$C$2:$C$181)*([20]Sem!$E$2:$G$181=300)),"")</f>
        <v/>
      </c>
      <c r="X548" t="str">
        <f>IFERROR(SUMPRODUCT((Parfaites!$B548=[21]Sem!$C$2:$C$181)*([21]Sem!$E$2:$G$181=300)),"")</f>
        <v/>
      </c>
      <c r="Y548" t="str">
        <f>IFERROR(SUMPRODUCT((Parfaites!$B548=[22]Sem!$C$2:$C$181)*([22]Sem!$E$2:$G$181=300)),"")</f>
        <v/>
      </c>
      <c r="Z548" t="str">
        <f>IFERROR(SUMPRODUCT((Parfaites!$B548=[23]Sem!$C$2:$C$181)*([23]Sem!$E$2:$G$181=300)),"")</f>
        <v/>
      </c>
      <c r="AA548">
        <f>IFERROR(SUMPRODUCT((Parfaites!$B548=Sem.015!$C$2:$C$181)*(Sem.015!$E$2:$G$181=300)),"")</f>
        <v>0</v>
      </c>
      <c r="AB548" t="str">
        <f>IFERROR(SUMPRODUCT((Parfaites!$B548=[24]Sem!$C$2:$C$181)*([24]Sem!$E$2:$G$181=300)),"")</f>
        <v/>
      </c>
      <c r="AC548" t="str">
        <f>IFERROR(SUMPRODUCT((Parfaites!$B548=[25]Sem!$C$2:$C$181)*([25]Sem!$E$2:$G$181=300)),"")</f>
        <v/>
      </c>
      <c r="AD548" t="str">
        <f>IFERROR(SUMPRODUCT((Parfaites!$B548=[26]Sem!$C$2:$C$181)*([26]Sem!$E$2:$G$181=300)),"")</f>
        <v/>
      </c>
      <c r="AE548" t="str">
        <f>IFERROR(SUMPRODUCT((Parfaites!$B548=[27]Sem!$C$2:$C$181)*([27]Sem!$E$2:$G$181=300)),"")</f>
        <v/>
      </c>
      <c r="AF548" t="str">
        <f>IFERROR(SUMPRODUCT((Parfaites!$B548=[28]Sem!$C$2:$C$181)*([28]Sem!$E$2:$G$181=300)),"")</f>
        <v/>
      </c>
      <c r="AG548" t="str">
        <f>IFERROR(SUMPRODUCT((Parfaites!$B548=[29]Sem!$C$2:$C$181)*([29]Sem!$E$2:$G$181=300)),"")</f>
        <v/>
      </c>
      <c r="AH548" t="str">
        <f>IFERROR(SUMPRODUCT((Parfaites!$B548=[16]Sem!$C$2:$C$181)*([16]Sem!$E$2:$G$181=300)),"")</f>
        <v/>
      </c>
      <c r="AI548" t="str">
        <f>IFERROR(SUMPRODUCT((Parfaites!$B548=[15]Sem!$C$2:$C$181)*([15]Sem!$E$2:$G$181=300)),"")</f>
        <v/>
      </c>
      <c r="AJ548" t="str">
        <f>IFERROR(SUMPRODUCT((Parfaites!$B548=[14]Sem!$C$2:$C$181)*([14]Sem!$E$2:$G$181=300)),"")</f>
        <v/>
      </c>
      <c r="AK548" t="str">
        <f>IFERROR(SUMPRODUCT((Parfaites!$B548=[13]Sem!$C$2:$C$181)*([13]Sem!$E$2:$G$181=300)),"")</f>
        <v/>
      </c>
      <c r="AL548" t="str">
        <f>IFERROR(SUMPRODUCT((Parfaites!$B548=[12]Sem!$C$2:$C$181)*([12]Sem!$E$2:$G$181=300)),"")</f>
        <v/>
      </c>
      <c r="AM548" t="str">
        <f>IFERROR(SUMPRODUCT((Parfaites!$B548=[11]Sem!$C$2:$C$181)*([11]Sem!$E$2:$G$181=300)),"")</f>
        <v/>
      </c>
      <c r="AN548" t="str">
        <f>IFERROR(SUMPRODUCT((Parfaites!$B548=[10]Sem!$C$2:$C$181)*([10]Sem!$E$2:$G$181=300)),"")</f>
        <v/>
      </c>
      <c r="AO548" t="str">
        <f>IFERROR(SUMPRODUCT((Parfaites!$B548=[9]Sem!$C$2:$C$181)*([9]Sem!$E$2:$G$181=300)),"")</f>
        <v/>
      </c>
      <c r="AP548">
        <f>IFERROR(SUMPRODUCT((Parfaites!$B548=Sem.030!$C$2:$C$181)*(Sem.030!$E$2:$G$181=300)),"")</f>
        <v>0</v>
      </c>
      <c r="AQ548" t="str">
        <f>IFERROR(SUMPRODUCT((Parfaites!$B548=[8]Sem!$C$2:$C$181)*([8]Sem!$E$2:$G$181=300)),"")</f>
        <v/>
      </c>
      <c r="AR548" t="str">
        <f>IFERROR(SUMPRODUCT((Parfaites!$B548=[7]Sem!$C$2:$C$181)*([7]Sem!$E$2:$G$181=300)),"")</f>
        <v/>
      </c>
      <c r="AS548" t="str">
        <f>IFERROR(SUMPRODUCT((Parfaites!$B548=[6]Sem!$C$2:$C$181)*([6]Sem!$E$2:$G$181=300)),"")</f>
        <v/>
      </c>
      <c r="AT548">
        <f>IFERROR(SUMPRODUCT((Parfaites!$B548=Sem.034!$C$2:$C$181)*(Sem.034!$E$2:$G$181=300)),"")</f>
        <v>0</v>
      </c>
    </row>
    <row r="549" spans="1:46" x14ac:dyDescent="0.25">
      <c r="A549" s="73">
        <v>1546</v>
      </c>
      <c r="B549" s="135">
        <f>'Informations personnelles'!C549</f>
        <v>0</v>
      </c>
      <c r="C549" s="147">
        <f>SUMPRODUCT((Parfaites!B549='Abat-Neuf'!C$2:C$181)*('Abat-Neuf'!E$2:G$181=300))</f>
        <v>0</v>
      </c>
      <c r="D549" s="127">
        <f t="shared" si="8"/>
        <v>0</v>
      </c>
      <c r="E549" s="126">
        <f>IFERROR(C549*Données!$X$25+D549*Données!$X$23,"")</f>
        <v>0</v>
      </c>
      <c r="M549">
        <f>IFERROR(SUMPRODUCT((Parfaites!$B549=Sem.01!$C$2:$C$181)*(Sem.01!$E$2:$G$181=300)),"")</f>
        <v>0</v>
      </c>
      <c r="N549" t="str">
        <f>IFERROR(SUMPRODUCT((Parfaites!$B549=[1]Sem!$C$2:$C$181)*([1]Sem!$E$2:$G$181=300)),"")</f>
        <v/>
      </c>
      <c r="O549">
        <f>IFERROR(SUMPRODUCT((Parfaites!$B549=Sem.03!$C$2:$C$181)*(Sem.03!$E$2:$G$181=300)),"")</f>
        <v>0</v>
      </c>
      <c r="P549" t="str">
        <f>IFERROR(SUMPRODUCT((Parfaites!$B549=[2]Sem!$C$2:$C$181)*([2]Sem!$E$2:$G$181=300)),"")</f>
        <v/>
      </c>
      <c r="Q549" t="str">
        <f>IFERROR(SUMPRODUCT((Parfaites!$B549=[3]Sem!$C$2:$C$181)*([3]Sem!$E$2:$G$181=300)),"")</f>
        <v/>
      </c>
      <c r="R549" t="str">
        <f>IFERROR(SUMPRODUCT((Parfaites!$B549=[4]Sem!$C$2:$C$181)*([4]Sem!$E$2:$G$181=300)),"")</f>
        <v/>
      </c>
      <c r="S549" t="str">
        <f>IFERROR(SUMPRODUCT((Parfaites!$B549=[5]Sem!$C$2:$C$181)*([5]Sem!$E$2:$G$181=300)),"")</f>
        <v/>
      </c>
      <c r="T549" t="str">
        <f>IFERROR(SUMPRODUCT((Parfaites!$B549=[17]Sem!$C$2:$C$181)*([17]Sem!$E$2:$G$181=300)),"")</f>
        <v/>
      </c>
      <c r="U549" t="str">
        <f>IFERROR(SUMPRODUCT((Parfaites!$B549=[18]Sem!$C$2:$C$181)*([18]Sem!$E$2:$G$181=300)),"")</f>
        <v/>
      </c>
      <c r="V549" t="str">
        <f>IFERROR(SUMPRODUCT((Parfaites!$B549=[19]Sem!$C$2:$C$181)*([19]Sem!$E$2:$G$181=300)),"")</f>
        <v/>
      </c>
      <c r="W549" t="str">
        <f>IFERROR(SUMPRODUCT((Parfaites!$B549=[20]Sem!$C$2:$C$181)*([20]Sem!$E$2:$G$181=300)),"")</f>
        <v/>
      </c>
      <c r="X549" t="str">
        <f>IFERROR(SUMPRODUCT((Parfaites!$B549=[21]Sem!$C$2:$C$181)*([21]Sem!$E$2:$G$181=300)),"")</f>
        <v/>
      </c>
      <c r="Y549" t="str">
        <f>IFERROR(SUMPRODUCT((Parfaites!$B549=[22]Sem!$C$2:$C$181)*([22]Sem!$E$2:$G$181=300)),"")</f>
        <v/>
      </c>
      <c r="Z549" t="str">
        <f>IFERROR(SUMPRODUCT((Parfaites!$B549=[23]Sem!$C$2:$C$181)*([23]Sem!$E$2:$G$181=300)),"")</f>
        <v/>
      </c>
      <c r="AA549">
        <f>IFERROR(SUMPRODUCT((Parfaites!$B549=Sem.015!$C$2:$C$181)*(Sem.015!$E$2:$G$181=300)),"")</f>
        <v>0</v>
      </c>
      <c r="AB549" t="str">
        <f>IFERROR(SUMPRODUCT((Parfaites!$B549=[24]Sem!$C$2:$C$181)*([24]Sem!$E$2:$G$181=300)),"")</f>
        <v/>
      </c>
      <c r="AC549" t="str">
        <f>IFERROR(SUMPRODUCT((Parfaites!$B549=[25]Sem!$C$2:$C$181)*([25]Sem!$E$2:$G$181=300)),"")</f>
        <v/>
      </c>
      <c r="AD549" t="str">
        <f>IFERROR(SUMPRODUCT((Parfaites!$B549=[26]Sem!$C$2:$C$181)*([26]Sem!$E$2:$G$181=300)),"")</f>
        <v/>
      </c>
      <c r="AE549" t="str">
        <f>IFERROR(SUMPRODUCT((Parfaites!$B549=[27]Sem!$C$2:$C$181)*([27]Sem!$E$2:$G$181=300)),"")</f>
        <v/>
      </c>
      <c r="AF549" t="str">
        <f>IFERROR(SUMPRODUCT((Parfaites!$B549=[28]Sem!$C$2:$C$181)*([28]Sem!$E$2:$G$181=300)),"")</f>
        <v/>
      </c>
      <c r="AG549" t="str">
        <f>IFERROR(SUMPRODUCT((Parfaites!$B549=[29]Sem!$C$2:$C$181)*([29]Sem!$E$2:$G$181=300)),"")</f>
        <v/>
      </c>
      <c r="AH549" t="str">
        <f>IFERROR(SUMPRODUCT((Parfaites!$B549=[16]Sem!$C$2:$C$181)*([16]Sem!$E$2:$G$181=300)),"")</f>
        <v/>
      </c>
      <c r="AI549" t="str">
        <f>IFERROR(SUMPRODUCT((Parfaites!$B549=[15]Sem!$C$2:$C$181)*([15]Sem!$E$2:$G$181=300)),"")</f>
        <v/>
      </c>
      <c r="AJ549" t="str">
        <f>IFERROR(SUMPRODUCT((Parfaites!$B549=[14]Sem!$C$2:$C$181)*([14]Sem!$E$2:$G$181=300)),"")</f>
        <v/>
      </c>
      <c r="AK549" t="str">
        <f>IFERROR(SUMPRODUCT((Parfaites!$B549=[13]Sem!$C$2:$C$181)*([13]Sem!$E$2:$G$181=300)),"")</f>
        <v/>
      </c>
      <c r="AL549" t="str">
        <f>IFERROR(SUMPRODUCT((Parfaites!$B549=[12]Sem!$C$2:$C$181)*([12]Sem!$E$2:$G$181=300)),"")</f>
        <v/>
      </c>
      <c r="AM549" t="str">
        <f>IFERROR(SUMPRODUCT((Parfaites!$B549=[11]Sem!$C$2:$C$181)*([11]Sem!$E$2:$G$181=300)),"")</f>
        <v/>
      </c>
      <c r="AN549" t="str">
        <f>IFERROR(SUMPRODUCT((Parfaites!$B549=[10]Sem!$C$2:$C$181)*([10]Sem!$E$2:$G$181=300)),"")</f>
        <v/>
      </c>
      <c r="AO549" t="str">
        <f>IFERROR(SUMPRODUCT((Parfaites!$B549=[9]Sem!$C$2:$C$181)*([9]Sem!$E$2:$G$181=300)),"")</f>
        <v/>
      </c>
      <c r="AP549">
        <f>IFERROR(SUMPRODUCT((Parfaites!$B549=Sem.030!$C$2:$C$181)*(Sem.030!$E$2:$G$181=300)),"")</f>
        <v>0</v>
      </c>
      <c r="AQ549" t="str">
        <f>IFERROR(SUMPRODUCT((Parfaites!$B549=[8]Sem!$C$2:$C$181)*([8]Sem!$E$2:$G$181=300)),"")</f>
        <v/>
      </c>
      <c r="AR549" t="str">
        <f>IFERROR(SUMPRODUCT((Parfaites!$B549=[7]Sem!$C$2:$C$181)*([7]Sem!$E$2:$G$181=300)),"")</f>
        <v/>
      </c>
      <c r="AS549" t="str">
        <f>IFERROR(SUMPRODUCT((Parfaites!$B549=[6]Sem!$C$2:$C$181)*([6]Sem!$E$2:$G$181=300)),"")</f>
        <v/>
      </c>
      <c r="AT549">
        <f>IFERROR(SUMPRODUCT((Parfaites!$B549=Sem.034!$C$2:$C$181)*(Sem.034!$E$2:$G$181=300)),"")</f>
        <v>0</v>
      </c>
    </row>
    <row r="550" spans="1:46" x14ac:dyDescent="0.25">
      <c r="A550" s="73">
        <v>1547</v>
      </c>
      <c r="B550" s="135">
        <f>'Informations personnelles'!C550</f>
        <v>0</v>
      </c>
      <c r="C550" s="147">
        <f>SUMPRODUCT((Parfaites!B550='Abat-Neuf'!C$2:C$181)*('Abat-Neuf'!E$2:G$181=300))</f>
        <v>0</v>
      </c>
      <c r="D550" s="127">
        <f t="shared" si="8"/>
        <v>0</v>
      </c>
      <c r="E550" s="126">
        <f>IFERROR(C550*Données!$X$25+D550*Données!$X$23,"")</f>
        <v>0</v>
      </c>
      <c r="M550">
        <f>IFERROR(SUMPRODUCT((Parfaites!$B550=Sem.01!$C$2:$C$181)*(Sem.01!$E$2:$G$181=300)),"")</f>
        <v>0</v>
      </c>
      <c r="N550" t="str">
        <f>IFERROR(SUMPRODUCT((Parfaites!$B550=[1]Sem!$C$2:$C$181)*([1]Sem!$E$2:$G$181=300)),"")</f>
        <v/>
      </c>
      <c r="O550">
        <f>IFERROR(SUMPRODUCT((Parfaites!$B550=Sem.03!$C$2:$C$181)*(Sem.03!$E$2:$G$181=300)),"")</f>
        <v>0</v>
      </c>
      <c r="P550" t="str">
        <f>IFERROR(SUMPRODUCT((Parfaites!$B550=[2]Sem!$C$2:$C$181)*([2]Sem!$E$2:$G$181=300)),"")</f>
        <v/>
      </c>
      <c r="Q550" t="str">
        <f>IFERROR(SUMPRODUCT((Parfaites!$B550=[3]Sem!$C$2:$C$181)*([3]Sem!$E$2:$G$181=300)),"")</f>
        <v/>
      </c>
      <c r="R550" t="str">
        <f>IFERROR(SUMPRODUCT((Parfaites!$B550=[4]Sem!$C$2:$C$181)*([4]Sem!$E$2:$G$181=300)),"")</f>
        <v/>
      </c>
      <c r="S550" t="str">
        <f>IFERROR(SUMPRODUCT((Parfaites!$B550=[5]Sem!$C$2:$C$181)*([5]Sem!$E$2:$G$181=300)),"")</f>
        <v/>
      </c>
      <c r="T550" t="str">
        <f>IFERROR(SUMPRODUCT((Parfaites!$B550=[17]Sem!$C$2:$C$181)*([17]Sem!$E$2:$G$181=300)),"")</f>
        <v/>
      </c>
      <c r="U550" t="str">
        <f>IFERROR(SUMPRODUCT((Parfaites!$B550=[18]Sem!$C$2:$C$181)*([18]Sem!$E$2:$G$181=300)),"")</f>
        <v/>
      </c>
      <c r="V550" t="str">
        <f>IFERROR(SUMPRODUCT((Parfaites!$B550=[19]Sem!$C$2:$C$181)*([19]Sem!$E$2:$G$181=300)),"")</f>
        <v/>
      </c>
      <c r="W550" t="str">
        <f>IFERROR(SUMPRODUCT((Parfaites!$B550=[20]Sem!$C$2:$C$181)*([20]Sem!$E$2:$G$181=300)),"")</f>
        <v/>
      </c>
      <c r="X550" t="str">
        <f>IFERROR(SUMPRODUCT((Parfaites!$B550=[21]Sem!$C$2:$C$181)*([21]Sem!$E$2:$G$181=300)),"")</f>
        <v/>
      </c>
      <c r="Y550" t="str">
        <f>IFERROR(SUMPRODUCT((Parfaites!$B550=[22]Sem!$C$2:$C$181)*([22]Sem!$E$2:$G$181=300)),"")</f>
        <v/>
      </c>
      <c r="Z550" t="str">
        <f>IFERROR(SUMPRODUCT((Parfaites!$B550=[23]Sem!$C$2:$C$181)*([23]Sem!$E$2:$G$181=300)),"")</f>
        <v/>
      </c>
      <c r="AA550">
        <f>IFERROR(SUMPRODUCT((Parfaites!$B550=Sem.015!$C$2:$C$181)*(Sem.015!$E$2:$G$181=300)),"")</f>
        <v>0</v>
      </c>
      <c r="AB550" t="str">
        <f>IFERROR(SUMPRODUCT((Parfaites!$B550=[24]Sem!$C$2:$C$181)*([24]Sem!$E$2:$G$181=300)),"")</f>
        <v/>
      </c>
      <c r="AC550" t="str">
        <f>IFERROR(SUMPRODUCT((Parfaites!$B550=[25]Sem!$C$2:$C$181)*([25]Sem!$E$2:$G$181=300)),"")</f>
        <v/>
      </c>
      <c r="AD550" t="str">
        <f>IFERROR(SUMPRODUCT((Parfaites!$B550=[26]Sem!$C$2:$C$181)*([26]Sem!$E$2:$G$181=300)),"")</f>
        <v/>
      </c>
      <c r="AE550" t="str">
        <f>IFERROR(SUMPRODUCT((Parfaites!$B550=[27]Sem!$C$2:$C$181)*([27]Sem!$E$2:$G$181=300)),"")</f>
        <v/>
      </c>
      <c r="AF550" t="str">
        <f>IFERROR(SUMPRODUCT((Parfaites!$B550=[28]Sem!$C$2:$C$181)*([28]Sem!$E$2:$G$181=300)),"")</f>
        <v/>
      </c>
      <c r="AG550" t="str">
        <f>IFERROR(SUMPRODUCT((Parfaites!$B550=[29]Sem!$C$2:$C$181)*([29]Sem!$E$2:$G$181=300)),"")</f>
        <v/>
      </c>
      <c r="AH550" t="str">
        <f>IFERROR(SUMPRODUCT((Parfaites!$B550=[16]Sem!$C$2:$C$181)*([16]Sem!$E$2:$G$181=300)),"")</f>
        <v/>
      </c>
      <c r="AI550" t="str">
        <f>IFERROR(SUMPRODUCT((Parfaites!$B550=[15]Sem!$C$2:$C$181)*([15]Sem!$E$2:$G$181=300)),"")</f>
        <v/>
      </c>
      <c r="AJ550" t="str">
        <f>IFERROR(SUMPRODUCT((Parfaites!$B550=[14]Sem!$C$2:$C$181)*([14]Sem!$E$2:$G$181=300)),"")</f>
        <v/>
      </c>
      <c r="AK550" t="str">
        <f>IFERROR(SUMPRODUCT((Parfaites!$B550=[13]Sem!$C$2:$C$181)*([13]Sem!$E$2:$G$181=300)),"")</f>
        <v/>
      </c>
      <c r="AL550" t="str">
        <f>IFERROR(SUMPRODUCT((Parfaites!$B550=[12]Sem!$C$2:$C$181)*([12]Sem!$E$2:$G$181=300)),"")</f>
        <v/>
      </c>
      <c r="AM550" t="str">
        <f>IFERROR(SUMPRODUCT((Parfaites!$B550=[11]Sem!$C$2:$C$181)*([11]Sem!$E$2:$G$181=300)),"")</f>
        <v/>
      </c>
      <c r="AN550" t="str">
        <f>IFERROR(SUMPRODUCT((Parfaites!$B550=[10]Sem!$C$2:$C$181)*([10]Sem!$E$2:$G$181=300)),"")</f>
        <v/>
      </c>
      <c r="AO550" t="str">
        <f>IFERROR(SUMPRODUCT((Parfaites!$B550=[9]Sem!$C$2:$C$181)*([9]Sem!$E$2:$G$181=300)),"")</f>
        <v/>
      </c>
      <c r="AP550">
        <f>IFERROR(SUMPRODUCT((Parfaites!$B550=Sem.030!$C$2:$C$181)*(Sem.030!$E$2:$G$181=300)),"")</f>
        <v>0</v>
      </c>
      <c r="AQ550" t="str">
        <f>IFERROR(SUMPRODUCT((Parfaites!$B550=[8]Sem!$C$2:$C$181)*([8]Sem!$E$2:$G$181=300)),"")</f>
        <v/>
      </c>
      <c r="AR550" t="str">
        <f>IFERROR(SUMPRODUCT((Parfaites!$B550=[7]Sem!$C$2:$C$181)*([7]Sem!$E$2:$G$181=300)),"")</f>
        <v/>
      </c>
      <c r="AS550" t="str">
        <f>IFERROR(SUMPRODUCT((Parfaites!$B550=[6]Sem!$C$2:$C$181)*([6]Sem!$E$2:$G$181=300)),"")</f>
        <v/>
      </c>
      <c r="AT550">
        <f>IFERROR(SUMPRODUCT((Parfaites!$B550=Sem.034!$C$2:$C$181)*(Sem.034!$E$2:$G$181=300)),"")</f>
        <v>0</v>
      </c>
    </row>
    <row r="551" spans="1:46" x14ac:dyDescent="0.25">
      <c r="A551" s="73">
        <v>1548</v>
      </c>
      <c r="B551" s="135">
        <f>'Informations personnelles'!C551</f>
        <v>0</v>
      </c>
      <c r="C551" s="147">
        <f>SUMPRODUCT((Parfaites!B551='Abat-Neuf'!C$2:C$181)*('Abat-Neuf'!E$2:G$181=300))</f>
        <v>0</v>
      </c>
      <c r="D551" s="127">
        <f t="shared" si="8"/>
        <v>0</v>
      </c>
      <c r="E551" s="126">
        <f>IFERROR(C551*Données!$X$25+D551*Données!$X$23,"")</f>
        <v>0</v>
      </c>
      <c r="M551">
        <f>IFERROR(SUMPRODUCT((Parfaites!$B551=Sem.01!$C$2:$C$181)*(Sem.01!$E$2:$G$181=300)),"")</f>
        <v>0</v>
      </c>
      <c r="N551" t="str">
        <f>IFERROR(SUMPRODUCT((Parfaites!$B551=[1]Sem!$C$2:$C$181)*([1]Sem!$E$2:$G$181=300)),"")</f>
        <v/>
      </c>
      <c r="O551">
        <f>IFERROR(SUMPRODUCT((Parfaites!$B551=Sem.03!$C$2:$C$181)*(Sem.03!$E$2:$G$181=300)),"")</f>
        <v>0</v>
      </c>
      <c r="P551" t="str">
        <f>IFERROR(SUMPRODUCT((Parfaites!$B551=[2]Sem!$C$2:$C$181)*([2]Sem!$E$2:$G$181=300)),"")</f>
        <v/>
      </c>
      <c r="Q551" t="str">
        <f>IFERROR(SUMPRODUCT((Parfaites!$B551=[3]Sem!$C$2:$C$181)*([3]Sem!$E$2:$G$181=300)),"")</f>
        <v/>
      </c>
      <c r="R551" t="str">
        <f>IFERROR(SUMPRODUCT((Parfaites!$B551=[4]Sem!$C$2:$C$181)*([4]Sem!$E$2:$G$181=300)),"")</f>
        <v/>
      </c>
      <c r="S551" t="str">
        <f>IFERROR(SUMPRODUCT((Parfaites!$B551=[5]Sem!$C$2:$C$181)*([5]Sem!$E$2:$G$181=300)),"")</f>
        <v/>
      </c>
      <c r="T551" t="str">
        <f>IFERROR(SUMPRODUCT((Parfaites!$B551=[17]Sem!$C$2:$C$181)*([17]Sem!$E$2:$G$181=300)),"")</f>
        <v/>
      </c>
      <c r="U551" t="str">
        <f>IFERROR(SUMPRODUCT((Parfaites!$B551=[18]Sem!$C$2:$C$181)*([18]Sem!$E$2:$G$181=300)),"")</f>
        <v/>
      </c>
      <c r="V551" t="str">
        <f>IFERROR(SUMPRODUCT((Parfaites!$B551=[19]Sem!$C$2:$C$181)*([19]Sem!$E$2:$G$181=300)),"")</f>
        <v/>
      </c>
      <c r="W551" t="str">
        <f>IFERROR(SUMPRODUCT((Parfaites!$B551=[20]Sem!$C$2:$C$181)*([20]Sem!$E$2:$G$181=300)),"")</f>
        <v/>
      </c>
      <c r="X551" t="str">
        <f>IFERROR(SUMPRODUCT((Parfaites!$B551=[21]Sem!$C$2:$C$181)*([21]Sem!$E$2:$G$181=300)),"")</f>
        <v/>
      </c>
      <c r="Y551" t="str">
        <f>IFERROR(SUMPRODUCT((Parfaites!$B551=[22]Sem!$C$2:$C$181)*([22]Sem!$E$2:$G$181=300)),"")</f>
        <v/>
      </c>
      <c r="Z551" t="str">
        <f>IFERROR(SUMPRODUCT((Parfaites!$B551=[23]Sem!$C$2:$C$181)*([23]Sem!$E$2:$G$181=300)),"")</f>
        <v/>
      </c>
      <c r="AA551">
        <f>IFERROR(SUMPRODUCT((Parfaites!$B551=Sem.015!$C$2:$C$181)*(Sem.015!$E$2:$G$181=300)),"")</f>
        <v>0</v>
      </c>
      <c r="AB551" t="str">
        <f>IFERROR(SUMPRODUCT((Parfaites!$B551=[24]Sem!$C$2:$C$181)*([24]Sem!$E$2:$G$181=300)),"")</f>
        <v/>
      </c>
      <c r="AC551" t="str">
        <f>IFERROR(SUMPRODUCT((Parfaites!$B551=[25]Sem!$C$2:$C$181)*([25]Sem!$E$2:$G$181=300)),"")</f>
        <v/>
      </c>
      <c r="AD551" t="str">
        <f>IFERROR(SUMPRODUCT((Parfaites!$B551=[26]Sem!$C$2:$C$181)*([26]Sem!$E$2:$G$181=300)),"")</f>
        <v/>
      </c>
      <c r="AE551" t="str">
        <f>IFERROR(SUMPRODUCT((Parfaites!$B551=[27]Sem!$C$2:$C$181)*([27]Sem!$E$2:$G$181=300)),"")</f>
        <v/>
      </c>
      <c r="AF551" t="str">
        <f>IFERROR(SUMPRODUCT((Parfaites!$B551=[28]Sem!$C$2:$C$181)*([28]Sem!$E$2:$G$181=300)),"")</f>
        <v/>
      </c>
      <c r="AG551" t="str">
        <f>IFERROR(SUMPRODUCT((Parfaites!$B551=[29]Sem!$C$2:$C$181)*([29]Sem!$E$2:$G$181=300)),"")</f>
        <v/>
      </c>
      <c r="AH551" t="str">
        <f>IFERROR(SUMPRODUCT((Parfaites!$B551=[16]Sem!$C$2:$C$181)*([16]Sem!$E$2:$G$181=300)),"")</f>
        <v/>
      </c>
      <c r="AI551" t="str">
        <f>IFERROR(SUMPRODUCT((Parfaites!$B551=[15]Sem!$C$2:$C$181)*([15]Sem!$E$2:$G$181=300)),"")</f>
        <v/>
      </c>
      <c r="AJ551" t="str">
        <f>IFERROR(SUMPRODUCT((Parfaites!$B551=[14]Sem!$C$2:$C$181)*([14]Sem!$E$2:$G$181=300)),"")</f>
        <v/>
      </c>
      <c r="AK551" t="str">
        <f>IFERROR(SUMPRODUCT((Parfaites!$B551=[13]Sem!$C$2:$C$181)*([13]Sem!$E$2:$G$181=300)),"")</f>
        <v/>
      </c>
      <c r="AL551" t="str">
        <f>IFERROR(SUMPRODUCT((Parfaites!$B551=[12]Sem!$C$2:$C$181)*([12]Sem!$E$2:$G$181=300)),"")</f>
        <v/>
      </c>
      <c r="AM551" t="str">
        <f>IFERROR(SUMPRODUCT((Parfaites!$B551=[11]Sem!$C$2:$C$181)*([11]Sem!$E$2:$G$181=300)),"")</f>
        <v/>
      </c>
      <c r="AN551" t="str">
        <f>IFERROR(SUMPRODUCT((Parfaites!$B551=[10]Sem!$C$2:$C$181)*([10]Sem!$E$2:$G$181=300)),"")</f>
        <v/>
      </c>
      <c r="AO551" t="str">
        <f>IFERROR(SUMPRODUCT((Parfaites!$B551=[9]Sem!$C$2:$C$181)*([9]Sem!$E$2:$G$181=300)),"")</f>
        <v/>
      </c>
      <c r="AP551">
        <f>IFERROR(SUMPRODUCT((Parfaites!$B551=Sem.030!$C$2:$C$181)*(Sem.030!$E$2:$G$181=300)),"")</f>
        <v>0</v>
      </c>
      <c r="AQ551" t="str">
        <f>IFERROR(SUMPRODUCT((Parfaites!$B551=[8]Sem!$C$2:$C$181)*([8]Sem!$E$2:$G$181=300)),"")</f>
        <v/>
      </c>
      <c r="AR551" t="str">
        <f>IFERROR(SUMPRODUCT((Parfaites!$B551=[7]Sem!$C$2:$C$181)*([7]Sem!$E$2:$G$181=300)),"")</f>
        <v/>
      </c>
      <c r="AS551" t="str">
        <f>IFERROR(SUMPRODUCT((Parfaites!$B551=[6]Sem!$C$2:$C$181)*([6]Sem!$E$2:$G$181=300)),"")</f>
        <v/>
      </c>
      <c r="AT551">
        <f>IFERROR(SUMPRODUCT((Parfaites!$B551=Sem.034!$C$2:$C$181)*(Sem.034!$E$2:$G$181=300)),"")</f>
        <v>0</v>
      </c>
    </row>
    <row r="552" spans="1:46" x14ac:dyDescent="0.25">
      <c r="A552" s="73">
        <v>1549</v>
      </c>
      <c r="B552" s="135">
        <f>'Informations personnelles'!C552</f>
        <v>0</v>
      </c>
      <c r="C552" s="147">
        <f>SUMPRODUCT((Parfaites!B552='Abat-Neuf'!C$2:C$181)*('Abat-Neuf'!E$2:G$181=300))</f>
        <v>0</v>
      </c>
      <c r="D552" s="127">
        <f t="shared" si="8"/>
        <v>0</v>
      </c>
      <c r="E552" s="126">
        <f>IFERROR(C552*Données!$X$25+D552*Données!$X$23,"")</f>
        <v>0</v>
      </c>
      <c r="M552">
        <f>IFERROR(SUMPRODUCT((Parfaites!$B552=Sem.01!$C$2:$C$181)*(Sem.01!$E$2:$G$181=300)),"")</f>
        <v>0</v>
      </c>
      <c r="N552" t="str">
        <f>IFERROR(SUMPRODUCT((Parfaites!$B552=[1]Sem!$C$2:$C$181)*([1]Sem!$E$2:$G$181=300)),"")</f>
        <v/>
      </c>
      <c r="O552">
        <f>IFERROR(SUMPRODUCT((Parfaites!$B552=Sem.03!$C$2:$C$181)*(Sem.03!$E$2:$G$181=300)),"")</f>
        <v>0</v>
      </c>
      <c r="P552" t="str">
        <f>IFERROR(SUMPRODUCT((Parfaites!$B552=[2]Sem!$C$2:$C$181)*([2]Sem!$E$2:$G$181=300)),"")</f>
        <v/>
      </c>
      <c r="Q552" t="str">
        <f>IFERROR(SUMPRODUCT((Parfaites!$B552=[3]Sem!$C$2:$C$181)*([3]Sem!$E$2:$G$181=300)),"")</f>
        <v/>
      </c>
      <c r="R552" t="str">
        <f>IFERROR(SUMPRODUCT((Parfaites!$B552=[4]Sem!$C$2:$C$181)*([4]Sem!$E$2:$G$181=300)),"")</f>
        <v/>
      </c>
      <c r="S552" t="str">
        <f>IFERROR(SUMPRODUCT((Parfaites!$B552=[5]Sem!$C$2:$C$181)*([5]Sem!$E$2:$G$181=300)),"")</f>
        <v/>
      </c>
      <c r="T552" t="str">
        <f>IFERROR(SUMPRODUCT((Parfaites!$B552=[17]Sem!$C$2:$C$181)*([17]Sem!$E$2:$G$181=300)),"")</f>
        <v/>
      </c>
      <c r="U552" t="str">
        <f>IFERROR(SUMPRODUCT((Parfaites!$B552=[18]Sem!$C$2:$C$181)*([18]Sem!$E$2:$G$181=300)),"")</f>
        <v/>
      </c>
      <c r="V552" t="str">
        <f>IFERROR(SUMPRODUCT((Parfaites!$B552=[19]Sem!$C$2:$C$181)*([19]Sem!$E$2:$G$181=300)),"")</f>
        <v/>
      </c>
      <c r="W552" t="str">
        <f>IFERROR(SUMPRODUCT((Parfaites!$B552=[20]Sem!$C$2:$C$181)*([20]Sem!$E$2:$G$181=300)),"")</f>
        <v/>
      </c>
      <c r="X552" t="str">
        <f>IFERROR(SUMPRODUCT((Parfaites!$B552=[21]Sem!$C$2:$C$181)*([21]Sem!$E$2:$G$181=300)),"")</f>
        <v/>
      </c>
      <c r="Y552" t="str">
        <f>IFERROR(SUMPRODUCT((Parfaites!$B552=[22]Sem!$C$2:$C$181)*([22]Sem!$E$2:$G$181=300)),"")</f>
        <v/>
      </c>
      <c r="Z552" t="str">
        <f>IFERROR(SUMPRODUCT((Parfaites!$B552=[23]Sem!$C$2:$C$181)*([23]Sem!$E$2:$G$181=300)),"")</f>
        <v/>
      </c>
      <c r="AA552">
        <f>IFERROR(SUMPRODUCT((Parfaites!$B552=Sem.015!$C$2:$C$181)*(Sem.015!$E$2:$G$181=300)),"")</f>
        <v>0</v>
      </c>
      <c r="AB552" t="str">
        <f>IFERROR(SUMPRODUCT((Parfaites!$B552=[24]Sem!$C$2:$C$181)*([24]Sem!$E$2:$G$181=300)),"")</f>
        <v/>
      </c>
      <c r="AC552" t="str">
        <f>IFERROR(SUMPRODUCT((Parfaites!$B552=[25]Sem!$C$2:$C$181)*([25]Sem!$E$2:$G$181=300)),"")</f>
        <v/>
      </c>
      <c r="AD552" t="str">
        <f>IFERROR(SUMPRODUCT((Parfaites!$B552=[26]Sem!$C$2:$C$181)*([26]Sem!$E$2:$G$181=300)),"")</f>
        <v/>
      </c>
      <c r="AE552" t="str">
        <f>IFERROR(SUMPRODUCT((Parfaites!$B552=[27]Sem!$C$2:$C$181)*([27]Sem!$E$2:$G$181=300)),"")</f>
        <v/>
      </c>
      <c r="AF552" t="str">
        <f>IFERROR(SUMPRODUCT((Parfaites!$B552=[28]Sem!$C$2:$C$181)*([28]Sem!$E$2:$G$181=300)),"")</f>
        <v/>
      </c>
      <c r="AG552" t="str">
        <f>IFERROR(SUMPRODUCT((Parfaites!$B552=[29]Sem!$C$2:$C$181)*([29]Sem!$E$2:$G$181=300)),"")</f>
        <v/>
      </c>
      <c r="AH552" t="str">
        <f>IFERROR(SUMPRODUCT((Parfaites!$B552=[16]Sem!$C$2:$C$181)*([16]Sem!$E$2:$G$181=300)),"")</f>
        <v/>
      </c>
      <c r="AI552" t="str">
        <f>IFERROR(SUMPRODUCT((Parfaites!$B552=[15]Sem!$C$2:$C$181)*([15]Sem!$E$2:$G$181=300)),"")</f>
        <v/>
      </c>
      <c r="AJ552" t="str">
        <f>IFERROR(SUMPRODUCT((Parfaites!$B552=[14]Sem!$C$2:$C$181)*([14]Sem!$E$2:$G$181=300)),"")</f>
        <v/>
      </c>
      <c r="AK552" t="str">
        <f>IFERROR(SUMPRODUCT((Parfaites!$B552=[13]Sem!$C$2:$C$181)*([13]Sem!$E$2:$G$181=300)),"")</f>
        <v/>
      </c>
      <c r="AL552" t="str">
        <f>IFERROR(SUMPRODUCT((Parfaites!$B552=[12]Sem!$C$2:$C$181)*([12]Sem!$E$2:$G$181=300)),"")</f>
        <v/>
      </c>
      <c r="AM552" t="str">
        <f>IFERROR(SUMPRODUCT((Parfaites!$B552=[11]Sem!$C$2:$C$181)*([11]Sem!$E$2:$G$181=300)),"")</f>
        <v/>
      </c>
      <c r="AN552" t="str">
        <f>IFERROR(SUMPRODUCT((Parfaites!$B552=[10]Sem!$C$2:$C$181)*([10]Sem!$E$2:$G$181=300)),"")</f>
        <v/>
      </c>
      <c r="AO552" t="str">
        <f>IFERROR(SUMPRODUCT((Parfaites!$B552=[9]Sem!$C$2:$C$181)*([9]Sem!$E$2:$G$181=300)),"")</f>
        <v/>
      </c>
      <c r="AP552">
        <f>IFERROR(SUMPRODUCT((Parfaites!$B552=Sem.030!$C$2:$C$181)*(Sem.030!$E$2:$G$181=300)),"")</f>
        <v>0</v>
      </c>
      <c r="AQ552" t="str">
        <f>IFERROR(SUMPRODUCT((Parfaites!$B552=[8]Sem!$C$2:$C$181)*([8]Sem!$E$2:$G$181=300)),"")</f>
        <v/>
      </c>
      <c r="AR552" t="str">
        <f>IFERROR(SUMPRODUCT((Parfaites!$B552=[7]Sem!$C$2:$C$181)*([7]Sem!$E$2:$G$181=300)),"")</f>
        <v/>
      </c>
      <c r="AS552" t="str">
        <f>IFERROR(SUMPRODUCT((Parfaites!$B552=[6]Sem!$C$2:$C$181)*([6]Sem!$E$2:$G$181=300)),"")</f>
        <v/>
      </c>
      <c r="AT552">
        <f>IFERROR(SUMPRODUCT((Parfaites!$B552=Sem.034!$C$2:$C$181)*(Sem.034!$E$2:$G$181=300)),"")</f>
        <v>0</v>
      </c>
    </row>
    <row r="553" spans="1:46" x14ac:dyDescent="0.25">
      <c r="A553" s="73">
        <v>1550</v>
      </c>
      <c r="B553" s="135">
        <f>'Informations personnelles'!C553</f>
        <v>0</v>
      </c>
      <c r="C553" s="147">
        <f>SUMPRODUCT((Parfaites!B553='Abat-Neuf'!C$2:C$181)*('Abat-Neuf'!E$2:G$181=300))</f>
        <v>0</v>
      </c>
      <c r="D553" s="127">
        <f t="shared" si="8"/>
        <v>0</v>
      </c>
      <c r="E553" s="126">
        <f>IFERROR(C553*Données!$X$25+D553*Données!$X$23,"")</f>
        <v>0</v>
      </c>
      <c r="M553">
        <f>IFERROR(SUMPRODUCT((Parfaites!$B553=Sem.01!$C$2:$C$181)*(Sem.01!$E$2:$G$181=300)),"")</f>
        <v>0</v>
      </c>
      <c r="N553" t="str">
        <f>IFERROR(SUMPRODUCT((Parfaites!$B553=[1]Sem!$C$2:$C$181)*([1]Sem!$E$2:$G$181=300)),"")</f>
        <v/>
      </c>
      <c r="O553">
        <f>IFERROR(SUMPRODUCT((Parfaites!$B553=Sem.03!$C$2:$C$181)*(Sem.03!$E$2:$G$181=300)),"")</f>
        <v>0</v>
      </c>
      <c r="P553" t="str">
        <f>IFERROR(SUMPRODUCT((Parfaites!$B553=[2]Sem!$C$2:$C$181)*([2]Sem!$E$2:$G$181=300)),"")</f>
        <v/>
      </c>
      <c r="Q553" t="str">
        <f>IFERROR(SUMPRODUCT((Parfaites!$B553=[3]Sem!$C$2:$C$181)*([3]Sem!$E$2:$G$181=300)),"")</f>
        <v/>
      </c>
      <c r="R553" t="str">
        <f>IFERROR(SUMPRODUCT((Parfaites!$B553=[4]Sem!$C$2:$C$181)*([4]Sem!$E$2:$G$181=300)),"")</f>
        <v/>
      </c>
      <c r="S553" t="str">
        <f>IFERROR(SUMPRODUCT((Parfaites!$B553=[5]Sem!$C$2:$C$181)*([5]Sem!$E$2:$G$181=300)),"")</f>
        <v/>
      </c>
      <c r="T553" t="str">
        <f>IFERROR(SUMPRODUCT((Parfaites!$B553=[17]Sem!$C$2:$C$181)*([17]Sem!$E$2:$G$181=300)),"")</f>
        <v/>
      </c>
      <c r="U553" t="str">
        <f>IFERROR(SUMPRODUCT((Parfaites!$B553=[18]Sem!$C$2:$C$181)*([18]Sem!$E$2:$G$181=300)),"")</f>
        <v/>
      </c>
      <c r="V553" t="str">
        <f>IFERROR(SUMPRODUCT((Parfaites!$B553=[19]Sem!$C$2:$C$181)*([19]Sem!$E$2:$G$181=300)),"")</f>
        <v/>
      </c>
      <c r="W553" t="str">
        <f>IFERROR(SUMPRODUCT((Parfaites!$B553=[20]Sem!$C$2:$C$181)*([20]Sem!$E$2:$G$181=300)),"")</f>
        <v/>
      </c>
      <c r="X553" t="str">
        <f>IFERROR(SUMPRODUCT((Parfaites!$B553=[21]Sem!$C$2:$C$181)*([21]Sem!$E$2:$G$181=300)),"")</f>
        <v/>
      </c>
      <c r="Y553" t="str">
        <f>IFERROR(SUMPRODUCT((Parfaites!$B553=[22]Sem!$C$2:$C$181)*([22]Sem!$E$2:$G$181=300)),"")</f>
        <v/>
      </c>
      <c r="Z553" t="str">
        <f>IFERROR(SUMPRODUCT((Parfaites!$B553=[23]Sem!$C$2:$C$181)*([23]Sem!$E$2:$G$181=300)),"")</f>
        <v/>
      </c>
      <c r="AA553">
        <f>IFERROR(SUMPRODUCT((Parfaites!$B553=Sem.015!$C$2:$C$181)*(Sem.015!$E$2:$G$181=300)),"")</f>
        <v>0</v>
      </c>
      <c r="AB553" t="str">
        <f>IFERROR(SUMPRODUCT((Parfaites!$B553=[24]Sem!$C$2:$C$181)*([24]Sem!$E$2:$G$181=300)),"")</f>
        <v/>
      </c>
      <c r="AC553" t="str">
        <f>IFERROR(SUMPRODUCT((Parfaites!$B553=[25]Sem!$C$2:$C$181)*([25]Sem!$E$2:$G$181=300)),"")</f>
        <v/>
      </c>
      <c r="AD553" t="str">
        <f>IFERROR(SUMPRODUCT((Parfaites!$B553=[26]Sem!$C$2:$C$181)*([26]Sem!$E$2:$G$181=300)),"")</f>
        <v/>
      </c>
      <c r="AE553" t="str">
        <f>IFERROR(SUMPRODUCT((Parfaites!$B553=[27]Sem!$C$2:$C$181)*([27]Sem!$E$2:$G$181=300)),"")</f>
        <v/>
      </c>
      <c r="AF553" t="str">
        <f>IFERROR(SUMPRODUCT((Parfaites!$B553=[28]Sem!$C$2:$C$181)*([28]Sem!$E$2:$G$181=300)),"")</f>
        <v/>
      </c>
      <c r="AG553" t="str">
        <f>IFERROR(SUMPRODUCT((Parfaites!$B553=[29]Sem!$C$2:$C$181)*([29]Sem!$E$2:$G$181=300)),"")</f>
        <v/>
      </c>
      <c r="AH553" t="str">
        <f>IFERROR(SUMPRODUCT((Parfaites!$B553=[16]Sem!$C$2:$C$181)*([16]Sem!$E$2:$G$181=300)),"")</f>
        <v/>
      </c>
      <c r="AI553" t="str">
        <f>IFERROR(SUMPRODUCT((Parfaites!$B553=[15]Sem!$C$2:$C$181)*([15]Sem!$E$2:$G$181=300)),"")</f>
        <v/>
      </c>
      <c r="AJ553" t="str">
        <f>IFERROR(SUMPRODUCT((Parfaites!$B553=[14]Sem!$C$2:$C$181)*([14]Sem!$E$2:$G$181=300)),"")</f>
        <v/>
      </c>
      <c r="AK553" t="str">
        <f>IFERROR(SUMPRODUCT((Parfaites!$B553=[13]Sem!$C$2:$C$181)*([13]Sem!$E$2:$G$181=300)),"")</f>
        <v/>
      </c>
      <c r="AL553" t="str">
        <f>IFERROR(SUMPRODUCT((Parfaites!$B553=[12]Sem!$C$2:$C$181)*([12]Sem!$E$2:$G$181=300)),"")</f>
        <v/>
      </c>
      <c r="AM553" t="str">
        <f>IFERROR(SUMPRODUCT((Parfaites!$B553=[11]Sem!$C$2:$C$181)*([11]Sem!$E$2:$G$181=300)),"")</f>
        <v/>
      </c>
      <c r="AN553" t="str">
        <f>IFERROR(SUMPRODUCT((Parfaites!$B553=[10]Sem!$C$2:$C$181)*([10]Sem!$E$2:$G$181=300)),"")</f>
        <v/>
      </c>
      <c r="AO553" t="str">
        <f>IFERROR(SUMPRODUCT((Parfaites!$B553=[9]Sem!$C$2:$C$181)*([9]Sem!$E$2:$G$181=300)),"")</f>
        <v/>
      </c>
      <c r="AP553">
        <f>IFERROR(SUMPRODUCT((Parfaites!$B553=Sem.030!$C$2:$C$181)*(Sem.030!$E$2:$G$181=300)),"")</f>
        <v>0</v>
      </c>
      <c r="AQ553" t="str">
        <f>IFERROR(SUMPRODUCT((Parfaites!$B553=[8]Sem!$C$2:$C$181)*([8]Sem!$E$2:$G$181=300)),"")</f>
        <v/>
      </c>
      <c r="AR553" t="str">
        <f>IFERROR(SUMPRODUCT((Parfaites!$B553=[7]Sem!$C$2:$C$181)*([7]Sem!$E$2:$G$181=300)),"")</f>
        <v/>
      </c>
      <c r="AS553" t="str">
        <f>IFERROR(SUMPRODUCT((Parfaites!$B553=[6]Sem!$C$2:$C$181)*([6]Sem!$E$2:$G$181=300)),"")</f>
        <v/>
      </c>
      <c r="AT553">
        <f>IFERROR(SUMPRODUCT((Parfaites!$B553=Sem.034!$C$2:$C$181)*(Sem.034!$E$2:$G$181=300)),"")</f>
        <v>0</v>
      </c>
    </row>
    <row r="554" spans="1:46" x14ac:dyDescent="0.25">
      <c r="A554" s="73">
        <v>1551</v>
      </c>
      <c r="B554" s="135">
        <f>'Informations personnelles'!C554</f>
        <v>0</v>
      </c>
      <c r="C554" s="147">
        <f>SUMPRODUCT((Parfaites!B554='Abat-Neuf'!C$2:C$181)*('Abat-Neuf'!E$2:G$181=300))</f>
        <v>0</v>
      </c>
      <c r="D554" s="127">
        <f t="shared" si="8"/>
        <v>0</v>
      </c>
      <c r="E554" s="126">
        <f>IFERROR(C554*Données!$X$25+D554*Données!$X$23,"")</f>
        <v>0</v>
      </c>
      <c r="M554">
        <f>IFERROR(SUMPRODUCT((Parfaites!$B554=Sem.01!$C$2:$C$181)*(Sem.01!$E$2:$G$181=300)),"")</f>
        <v>0</v>
      </c>
      <c r="N554" t="str">
        <f>IFERROR(SUMPRODUCT((Parfaites!$B554=[1]Sem!$C$2:$C$181)*([1]Sem!$E$2:$G$181=300)),"")</f>
        <v/>
      </c>
      <c r="O554">
        <f>IFERROR(SUMPRODUCT((Parfaites!$B554=Sem.03!$C$2:$C$181)*(Sem.03!$E$2:$G$181=300)),"")</f>
        <v>0</v>
      </c>
      <c r="P554" t="str">
        <f>IFERROR(SUMPRODUCT((Parfaites!$B554=[2]Sem!$C$2:$C$181)*([2]Sem!$E$2:$G$181=300)),"")</f>
        <v/>
      </c>
      <c r="Q554" t="str">
        <f>IFERROR(SUMPRODUCT((Parfaites!$B554=[3]Sem!$C$2:$C$181)*([3]Sem!$E$2:$G$181=300)),"")</f>
        <v/>
      </c>
      <c r="R554" t="str">
        <f>IFERROR(SUMPRODUCT((Parfaites!$B554=[4]Sem!$C$2:$C$181)*([4]Sem!$E$2:$G$181=300)),"")</f>
        <v/>
      </c>
      <c r="S554" t="str">
        <f>IFERROR(SUMPRODUCT((Parfaites!$B554=[5]Sem!$C$2:$C$181)*([5]Sem!$E$2:$G$181=300)),"")</f>
        <v/>
      </c>
      <c r="T554" t="str">
        <f>IFERROR(SUMPRODUCT((Parfaites!$B554=[17]Sem!$C$2:$C$181)*([17]Sem!$E$2:$G$181=300)),"")</f>
        <v/>
      </c>
      <c r="U554" t="str">
        <f>IFERROR(SUMPRODUCT((Parfaites!$B554=[18]Sem!$C$2:$C$181)*([18]Sem!$E$2:$G$181=300)),"")</f>
        <v/>
      </c>
      <c r="V554" t="str">
        <f>IFERROR(SUMPRODUCT((Parfaites!$B554=[19]Sem!$C$2:$C$181)*([19]Sem!$E$2:$G$181=300)),"")</f>
        <v/>
      </c>
      <c r="W554" t="str">
        <f>IFERROR(SUMPRODUCT((Parfaites!$B554=[20]Sem!$C$2:$C$181)*([20]Sem!$E$2:$G$181=300)),"")</f>
        <v/>
      </c>
      <c r="X554" t="str">
        <f>IFERROR(SUMPRODUCT((Parfaites!$B554=[21]Sem!$C$2:$C$181)*([21]Sem!$E$2:$G$181=300)),"")</f>
        <v/>
      </c>
      <c r="Y554" t="str">
        <f>IFERROR(SUMPRODUCT((Parfaites!$B554=[22]Sem!$C$2:$C$181)*([22]Sem!$E$2:$G$181=300)),"")</f>
        <v/>
      </c>
      <c r="Z554" t="str">
        <f>IFERROR(SUMPRODUCT((Parfaites!$B554=[23]Sem!$C$2:$C$181)*([23]Sem!$E$2:$G$181=300)),"")</f>
        <v/>
      </c>
      <c r="AA554">
        <f>IFERROR(SUMPRODUCT((Parfaites!$B554=Sem.015!$C$2:$C$181)*(Sem.015!$E$2:$G$181=300)),"")</f>
        <v>0</v>
      </c>
      <c r="AB554" t="str">
        <f>IFERROR(SUMPRODUCT((Parfaites!$B554=[24]Sem!$C$2:$C$181)*([24]Sem!$E$2:$G$181=300)),"")</f>
        <v/>
      </c>
      <c r="AC554" t="str">
        <f>IFERROR(SUMPRODUCT((Parfaites!$B554=[25]Sem!$C$2:$C$181)*([25]Sem!$E$2:$G$181=300)),"")</f>
        <v/>
      </c>
      <c r="AD554" t="str">
        <f>IFERROR(SUMPRODUCT((Parfaites!$B554=[26]Sem!$C$2:$C$181)*([26]Sem!$E$2:$G$181=300)),"")</f>
        <v/>
      </c>
      <c r="AE554" t="str">
        <f>IFERROR(SUMPRODUCT((Parfaites!$B554=[27]Sem!$C$2:$C$181)*([27]Sem!$E$2:$G$181=300)),"")</f>
        <v/>
      </c>
      <c r="AF554" t="str">
        <f>IFERROR(SUMPRODUCT((Parfaites!$B554=[28]Sem!$C$2:$C$181)*([28]Sem!$E$2:$G$181=300)),"")</f>
        <v/>
      </c>
      <c r="AG554" t="str">
        <f>IFERROR(SUMPRODUCT((Parfaites!$B554=[29]Sem!$C$2:$C$181)*([29]Sem!$E$2:$G$181=300)),"")</f>
        <v/>
      </c>
      <c r="AH554" t="str">
        <f>IFERROR(SUMPRODUCT((Parfaites!$B554=[16]Sem!$C$2:$C$181)*([16]Sem!$E$2:$G$181=300)),"")</f>
        <v/>
      </c>
      <c r="AI554" t="str">
        <f>IFERROR(SUMPRODUCT((Parfaites!$B554=[15]Sem!$C$2:$C$181)*([15]Sem!$E$2:$G$181=300)),"")</f>
        <v/>
      </c>
      <c r="AJ554" t="str">
        <f>IFERROR(SUMPRODUCT((Parfaites!$B554=[14]Sem!$C$2:$C$181)*([14]Sem!$E$2:$G$181=300)),"")</f>
        <v/>
      </c>
      <c r="AK554" t="str">
        <f>IFERROR(SUMPRODUCT((Parfaites!$B554=[13]Sem!$C$2:$C$181)*([13]Sem!$E$2:$G$181=300)),"")</f>
        <v/>
      </c>
      <c r="AL554" t="str">
        <f>IFERROR(SUMPRODUCT((Parfaites!$B554=[12]Sem!$C$2:$C$181)*([12]Sem!$E$2:$G$181=300)),"")</f>
        <v/>
      </c>
      <c r="AM554" t="str">
        <f>IFERROR(SUMPRODUCT((Parfaites!$B554=[11]Sem!$C$2:$C$181)*([11]Sem!$E$2:$G$181=300)),"")</f>
        <v/>
      </c>
      <c r="AN554" t="str">
        <f>IFERROR(SUMPRODUCT((Parfaites!$B554=[10]Sem!$C$2:$C$181)*([10]Sem!$E$2:$G$181=300)),"")</f>
        <v/>
      </c>
      <c r="AO554" t="str">
        <f>IFERROR(SUMPRODUCT((Parfaites!$B554=[9]Sem!$C$2:$C$181)*([9]Sem!$E$2:$G$181=300)),"")</f>
        <v/>
      </c>
      <c r="AP554">
        <f>IFERROR(SUMPRODUCT((Parfaites!$B554=Sem.030!$C$2:$C$181)*(Sem.030!$E$2:$G$181=300)),"")</f>
        <v>0</v>
      </c>
      <c r="AQ554" t="str">
        <f>IFERROR(SUMPRODUCT((Parfaites!$B554=[8]Sem!$C$2:$C$181)*([8]Sem!$E$2:$G$181=300)),"")</f>
        <v/>
      </c>
      <c r="AR554" t="str">
        <f>IFERROR(SUMPRODUCT((Parfaites!$B554=[7]Sem!$C$2:$C$181)*([7]Sem!$E$2:$G$181=300)),"")</f>
        <v/>
      </c>
      <c r="AS554" t="str">
        <f>IFERROR(SUMPRODUCT((Parfaites!$B554=[6]Sem!$C$2:$C$181)*([6]Sem!$E$2:$G$181=300)),"")</f>
        <v/>
      </c>
      <c r="AT554">
        <f>IFERROR(SUMPRODUCT((Parfaites!$B554=Sem.034!$C$2:$C$181)*(Sem.034!$E$2:$G$181=300)),"")</f>
        <v>0</v>
      </c>
    </row>
    <row r="555" spans="1:46" x14ac:dyDescent="0.25">
      <c r="A555" s="73">
        <v>1552</v>
      </c>
      <c r="B555" s="135">
        <f>'Informations personnelles'!C555</f>
        <v>0</v>
      </c>
      <c r="C555" s="147">
        <f>SUMPRODUCT((Parfaites!B555='Abat-Neuf'!C$2:C$181)*('Abat-Neuf'!E$2:G$181=300))</f>
        <v>0</v>
      </c>
      <c r="D555" s="127">
        <f t="shared" si="8"/>
        <v>0</v>
      </c>
      <c r="E555" s="126">
        <f>IFERROR(C555*Données!$X$25+D555*Données!$X$23,"")</f>
        <v>0</v>
      </c>
      <c r="M555">
        <f>IFERROR(SUMPRODUCT((Parfaites!$B555=Sem.01!$C$2:$C$181)*(Sem.01!$E$2:$G$181=300)),"")</f>
        <v>0</v>
      </c>
      <c r="N555" t="str">
        <f>IFERROR(SUMPRODUCT((Parfaites!$B555=[1]Sem!$C$2:$C$181)*([1]Sem!$E$2:$G$181=300)),"")</f>
        <v/>
      </c>
      <c r="O555">
        <f>IFERROR(SUMPRODUCT((Parfaites!$B555=Sem.03!$C$2:$C$181)*(Sem.03!$E$2:$G$181=300)),"")</f>
        <v>0</v>
      </c>
      <c r="P555" t="str">
        <f>IFERROR(SUMPRODUCT((Parfaites!$B555=[2]Sem!$C$2:$C$181)*([2]Sem!$E$2:$G$181=300)),"")</f>
        <v/>
      </c>
      <c r="Q555" t="str">
        <f>IFERROR(SUMPRODUCT((Parfaites!$B555=[3]Sem!$C$2:$C$181)*([3]Sem!$E$2:$G$181=300)),"")</f>
        <v/>
      </c>
      <c r="R555" t="str">
        <f>IFERROR(SUMPRODUCT((Parfaites!$B555=[4]Sem!$C$2:$C$181)*([4]Sem!$E$2:$G$181=300)),"")</f>
        <v/>
      </c>
      <c r="S555" t="str">
        <f>IFERROR(SUMPRODUCT((Parfaites!$B555=[5]Sem!$C$2:$C$181)*([5]Sem!$E$2:$G$181=300)),"")</f>
        <v/>
      </c>
      <c r="T555" t="str">
        <f>IFERROR(SUMPRODUCT((Parfaites!$B555=[17]Sem!$C$2:$C$181)*([17]Sem!$E$2:$G$181=300)),"")</f>
        <v/>
      </c>
      <c r="U555" t="str">
        <f>IFERROR(SUMPRODUCT((Parfaites!$B555=[18]Sem!$C$2:$C$181)*([18]Sem!$E$2:$G$181=300)),"")</f>
        <v/>
      </c>
      <c r="V555" t="str">
        <f>IFERROR(SUMPRODUCT((Parfaites!$B555=[19]Sem!$C$2:$C$181)*([19]Sem!$E$2:$G$181=300)),"")</f>
        <v/>
      </c>
      <c r="W555" t="str">
        <f>IFERROR(SUMPRODUCT((Parfaites!$B555=[20]Sem!$C$2:$C$181)*([20]Sem!$E$2:$G$181=300)),"")</f>
        <v/>
      </c>
      <c r="X555" t="str">
        <f>IFERROR(SUMPRODUCT((Parfaites!$B555=[21]Sem!$C$2:$C$181)*([21]Sem!$E$2:$G$181=300)),"")</f>
        <v/>
      </c>
      <c r="Y555" t="str">
        <f>IFERROR(SUMPRODUCT((Parfaites!$B555=[22]Sem!$C$2:$C$181)*([22]Sem!$E$2:$G$181=300)),"")</f>
        <v/>
      </c>
      <c r="Z555" t="str">
        <f>IFERROR(SUMPRODUCT((Parfaites!$B555=[23]Sem!$C$2:$C$181)*([23]Sem!$E$2:$G$181=300)),"")</f>
        <v/>
      </c>
      <c r="AA555">
        <f>IFERROR(SUMPRODUCT((Parfaites!$B555=Sem.015!$C$2:$C$181)*(Sem.015!$E$2:$G$181=300)),"")</f>
        <v>0</v>
      </c>
      <c r="AB555" t="str">
        <f>IFERROR(SUMPRODUCT((Parfaites!$B555=[24]Sem!$C$2:$C$181)*([24]Sem!$E$2:$G$181=300)),"")</f>
        <v/>
      </c>
      <c r="AC555" t="str">
        <f>IFERROR(SUMPRODUCT((Parfaites!$B555=[25]Sem!$C$2:$C$181)*([25]Sem!$E$2:$G$181=300)),"")</f>
        <v/>
      </c>
      <c r="AD555" t="str">
        <f>IFERROR(SUMPRODUCT((Parfaites!$B555=[26]Sem!$C$2:$C$181)*([26]Sem!$E$2:$G$181=300)),"")</f>
        <v/>
      </c>
      <c r="AE555" t="str">
        <f>IFERROR(SUMPRODUCT((Parfaites!$B555=[27]Sem!$C$2:$C$181)*([27]Sem!$E$2:$G$181=300)),"")</f>
        <v/>
      </c>
      <c r="AF555" t="str">
        <f>IFERROR(SUMPRODUCT((Parfaites!$B555=[28]Sem!$C$2:$C$181)*([28]Sem!$E$2:$G$181=300)),"")</f>
        <v/>
      </c>
      <c r="AG555" t="str">
        <f>IFERROR(SUMPRODUCT((Parfaites!$B555=[29]Sem!$C$2:$C$181)*([29]Sem!$E$2:$G$181=300)),"")</f>
        <v/>
      </c>
      <c r="AH555" t="str">
        <f>IFERROR(SUMPRODUCT((Parfaites!$B555=[16]Sem!$C$2:$C$181)*([16]Sem!$E$2:$G$181=300)),"")</f>
        <v/>
      </c>
      <c r="AI555" t="str">
        <f>IFERROR(SUMPRODUCT((Parfaites!$B555=[15]Sem!$C$2:$C$181)*([15]Sem!$E$2:$G$181=300)),"")</f>
        <v/>
      </c>
      <c r="AJ555" t="str">
        <f>IFERROR(SUMPRODUCT((Parfaites!$B555=[14]Sem!$C$2:$C$181)*([14]Sem!$E$2:$G$181=300)),"")</f>
        <v/>
      </c>
      <c r="AK555" t="str">
        <f>IFERROR(SUMPRODUCT((Parfaites!$B555=[13]Sem!$C$2:$C$181)*([13]Sem!$E$2:$G$181=300)),"")</f>
        <v/>
      </c>
      <c r="AL555" t="str">
        <f>IFERROR(SUMPRODUCT((Parfaites!$B555=[12]Sem!$C$2:$C$181)*([12]Sem!$E$2:$G$181=300)),"")</f>
        <v/>
      </c>
      <c r="AM555" t="str">
        <f>IFERROR(SUMPRODUCT((Parfaites!$B555=[11]Sem!$C$2:$C$181)*([11]Sem!$E$2:$G$181=300)),"")</f>
        <v/>
      </c>
      <c r="AN555" t="str">
        <f>IFERROR(SUMPRODUCT((Parfaites!$B555=[10]Sem!$C$2:$C$181)*([10]Sem!$E$2:$G$181=300)),"")</f>
        <v/>
      </c>
      <c r="AO555" t="str">
        <f>IFERROR(SUMPRODUCT((Parfaites!$B555=[9]Sem!$C$2:$C$181)*([9]Sem!$E$2:$G$181=300)),"")</f>
        <v/>
      </c>
      <c r="AP555">
        <f>IFERROR(SUMPRODUCT((Parfaites!$B555=Sem.030!$C$2:$C$181)*(Sem.030!$E$2:$G$181=300)),"")</f>
        <v>0</v>
      </c>
      <c r="AQ555" t="str">
        <f>IFERROR(SUMPRODUCT((Parfaites!$B555=[8]Sem!$C$2:$C$181)*([8]Sem!$E$2:$G$181=300)),"")</f>
        <v/>
      </c>
      <c r="AR555" t="str">
        <f>IFERROR(SUMPRODUCT((Parfaites!$B555=[7]Sem!$C$2:$C$181)*([7]Sem!$E$2:$G$181=300)),"")</f>
        <v/>
      </c>
      <c r="AS555" t="str">
        <f>IFERROR(SUMPRODUCT((Parfaites!$B555=[6]Sem!$C$2:$C$181)*([6]Sem!$E$2:$G$181=300)),"")</f>
        <v/>
      </c>
      <c r="AT555">
        <f>IFERROR(SUMPRODUCT((Parfaites!$B555=Sem.034!$C$2:$C$181)*(Sem.034!$E$2:$G$181=300)),"")</f>
        <v>0</v>
      </c>
    </row>
    <row r="556" spans="1:46" x14ac:dyDescent="0.25">
      <c r="A556" s="73">
        <v>1553</v>
      </c>
      <c r="B556" s="135">
        <f>'Informations personnelles'!C556</f>
        <v>0</v>
      </c>
      <c r="C556" s="147">
        <f>SUMPRODUCT((Parfaites!B556='Abat-Neuf'!C$2:C$181)*('Abat-Neuf'!E$2:G$181=300))</f>
        <v>0</v>
      </c>
      <c r="D556" s="127">
        <f t="shared" si="8"/>
        <v>0</v>
      </c>
      <c r="E556" s="126">
        <f>IFERROR(C556*Données!$X$25+D556*Données!$X$23,"")</f>
        <v>0</v>
      </c>
      <c r="M556">
        <f>IFERROR(SUMPRODUCT((Parfaites!$B556=Sem.01!$C$2:$C$181)*(Sem.01!$E$2:$G$181=300)),"")</f>
        <v>0</v>
      </c>
      <c r="N556" t="str">
        <f>IFERROR(SUMPRODUCT((Parfaites!$B556=[1]Sem!$C$2:$C$181)*([1]Sem!$E$2:$G$181=300)),"")</f>
        <v/>
      </c>
      <c r="O556">
        <f>IFERROR(SUMPRODUCT((Parfaites!$B556=Sem.03!$C$2:$C$181)*(Sem.03!$E$2:$G$181=300)),"")</f>
        <v>0</v>
      </c>
      <c r="P556" t="str">
        <f>IFERROR(SUMPRODUCT((Parfaites!$B556=[2]Sem!$C$2:$C$181)*([2]Sem!$E$2:$G$181=300)),"")</f>
        <v/>
      </c>
      <c r="Q556" t="str">
        <f>IFERROR(SUMPRODUCT((Parfaites!$B556=[3]Sem!$C$2:$C$181)*([3]Sem!$E$2:$G$181=300)),"")</f>
        <v/>
      </c>
      <c r="R556" t="str">
        <f>IFERROR(SUMPRODUCT((Parfaites!$B556=[4]Sem!$C$2:$C$181)*([4]Sem!$E$2:$G$181=300)),"")</f>
        <v/>
      </c>
      <c r="S556" t="str">
        <f>IFERROR(SUMPRODUCT((Parfaites!$B556=[5]Sem!$C$2:$C$181)*([5]Sem!$E$2:$G$181=300)),"")</f>
        <v/>
      </c>
      <c r="T556" t="str">
        <f>IFERROR(SUMPRODUCT((Parfaites!$B556=[17]Sem!$C$2:$C$181)*([17]Sem!$E$2:$G$181=300)),"")</f>
        <v/>
      </c>
      <c r="U556" t="str">
        <f>IFERROR(SUMPRODUCT((Parfaites!$B556=[18]Sem!$C$2:$C$181)*([18]Sem!$E$2:$G$181=300)),"")</f>
        <v/>
      </c>
      <c r="V556" t="str">
        <f>IFERROR(SUMPRODUCT((Parfaites!$B556=[19]Sem!$C$2:$C$181)*([19]Sem!$E$2:$G$181=300)),"")</f>
        <v/>
      </c>
      <c r="W556" t="str">
        <f>IFERROR(SUMPRODUCT((Parfaites!$B556=[20]Sem!$C$2:$C$181)*([20]Sem!$E$2:$G$181=300)),"")</f>
        <v/>
      </c>
      <c r="X556" t="str">
        <f>IFERROR(SUMPRODUCT((Parfaites!$B556=[21]Sem!$C$2:$C$181)*([21]Sem!$E$2:$G$181=300)),"")</f>
        <v/>
      </c>
      <c r="Y556" t="str">
        <f>IFERROR(SUMPRODUCT((Parfaites!$B556=[22]Sem!$C$2:$C$181)*([22]Sem!$E$2:$G$181=300)),"")</f>
        <v/>
      </c>
      <c r="Z556" t="str">
        <f>IFERROR(SUMPRODUCT((Parfaites!$B556=[23]Sem!$C$2:$C$181)*([23]Sem!$E$2:$G$181=300)),"")</f>
        <v/>
      </c>
      <c r="AA556">
        <f>IFERROR(SUMPRODUCT((Parfaites!$B556=Sem.015!$C$2:$C$181)*(Sem.015!$E$2:$G$181=300)),"")</f>
        <v>0</v>
      </c>
      <c r="AB556" t="str">
        <f>IFERROR(SUMPRODUCT((Parfaites!$B556=[24]Sem!$C$2:$C$181)*([24]Sem!$E$2:$G$181=300)),"")</f>
        <v/>
      </c>
      <c r="AC556" t="str">
        <f>IFERROR(SUMPRODUCT((Parfaites!$B556=[25]Sem!$C$2:$C$181)*([25]Sem!$E$2:$G$181=300)),"")</f>
        <v/>
      </c>
      <c r="AD556" t="str">
        <f>IFERROR(SUMPRODUCT((Parfaites!$B556=[26]Sem!$C$2:$C$181)*([26]Sem!$E$2:$G$181=300)),"")</f>
        <v/>
      </c>
      <c r="AE556" t="str">
        <f>IFERROR(SUMPRODUCT((Parfaites!$B556=[27]Sem!$C$2:$C$181)*([27]Sem!$E$2:$G$181=300)),"")</f>
        <v/>
      </c>
      <c r="AF556" t="str">
        <f>IFERROR(SUMPRODUCT((Parfaites!$B556=[28]Sem!$C$2:$C$181)*([28]Sem!$E$2:$G$181=300)),"")</f>
        <v/>
      </c>
      <c r="AG556" t="str">
        <f>IFERROR(SUMPRODUCT((Parfaites!$B556=[29]Sem!$C$2:$C$181)*([29]Sem!$E$2:$G$181=300)),"")</f>
        <v/>
      </c>
      <c r="AH556" t="str">
        <f>IFERROR(SUMPRODUCT((Parfaites!$B556=[16]Sem!$C$2:$C$181)*([16]Sem!$E$2:$G$181=300)),"")</f>
        <v/>
      </c>
      <c r="AI556" t="str">
        <f>IFERROR(SUMPRODUCT((Parfaites!$B556=[15]Sem!$C$2:$C$181)*([15]Sem!$E$2:$G$181=300)),"")</f>
        <v/>
      </c>
      <c r="AJ556" t="str">
        <f>IFERROR(SUMPRODUCT((Parfaites!$B556=[14]Sem!$C$2:$C$181)*([14]Sem!$E$2:$G$181=300)),"")</f>
        <v/>
      </c>
      <c r="AK556" t="str">
        <f>IFERROR(SUMPRODUCT((Parfaites!$B556=[13]Sem!$C$2:$C$181)*([13]Sem!$E$2:$G$181=300)),"")</f>
        <v/>
      </c>
      <c r="AL556" t="str">
        <f>IFERROR(SUMPRODUCT((Parfaites!$B556=[12]Sem!$C$2:$C$181)*([12]Sem!$E$2:$G$181=300)),"")</f>
        <v/>
      </c>
      <c r="AM556" t="str">
        <f>IFERROR(SUMPRODUCT((Parfaites!$B556=[11]Sem!$C$2:$C$181)*([11]Sem!$E$2:$G$181=300)),"")</f>
        <v/>
      </c>
      <c r="AN556" t="str">
        <f>IFERROR(SUMPRODUCT((Parfaites!$B556=[10]Sem!$C$2:$C$181)*([10]Sem!$E$2:$G$181=300)),"")</f>
        <v/>
      </c>
      <c r="AO556" t="str">
        <f>IFERROR(SUMPRODUCT((Parfaites!$B556=[9]Sem!$C$2:$C$181)*([9]Sem!$E$2:$G$181=300)),"")</f>
        <v/>
      </c>
      <c r="AP556">
        <f>IFERROR(SUMPRODUCT((Parfaites!$B556=Sem.030!$C$2:$C$181)*(Sem.030!$E$2:$G$181=300)),"")</f>
        <v>0</v>
      </c>
      <c r="AQ556" t="str">
        <f>IFERROR(SUMPRODUCT((Parfaites!$B556=[8]Sem!$C$2:$C$181)*([8]Sem!$E$2:$G$181=300)),"")</f>
        <v/>
      </c>
      <c r="AR556" t="str">
        <f>IFERROR(SUMPRODUCT((Parfaites!$B556=[7]Sem!$C$2:$C$181)*([7]Sem!$E$2:$G$181=300)),"")</f>
        <v/>
      </c>
      <c r="AS556" t="str">
        <f>IFERROR(SUMPRODUCT((Parfaites!$B556=[6]Sem!$C$2:$C$181)*([6]Sem!$E$2:$G$181=300)),"")</f>
        <v/>
      </c>
      <c r="AT556">
        <f>IFERROR(SUMPRODUCT((Parfaites!$B556=Sem.034!$C$2:$C$181)*(Sem.034!$E$2:$G$181=300)),"")</f>
        <v>0</v>
      </c>
    </row>
    <row r="557" spans="1:46" x14ac:dyDescent="0.25">
      <c r="A557" s="73">
        <v>1554</v>
      </c>
      <c r="B557" s="135">
        <f>'Informations personnelles'!C557</f>
        <v>0</v>
      </c>
      <c r="C557" s="147">
        <f>SUMPRODUCT((Parfaites!B557='Abat-Neuf'!C$2:C$181)*('Abat-Neuf'!E$2:G$181=300))</f>
        <v>0</v>
      </c>
      <c r="D557" s="127">
        <f t="shared" si="8"/>
        <v>0</v>
      </c>
      <c r="E557" s="126">
        <f>IFERROR(C557*Données!$X$25+D557*Données!$X$23,"")</f>
        <v>0</v>
      </c>
      <c r="M557">
        <f>IFERROR(SUMPRODUCT((Parfaites!$B557=Sem.01!$C$2:$C$181)*(Sem.01!$E$2:$G$181=300)),"")</f>
        <v>0</v>
      </c>
      <c r="N557" t="str">
        <f>IFERROR(SUMPRODUCT((Parfaites!$B557=[1]Sem!$C$2:$C$181)*([1]Sem!$E$2:$G$181=300)),"")</f>
        <v/>
      </c>
      <c r="O557">
        <f>IFERROR(SUMPRODUCT((Parfaites!$B557=Sem.03!$C$2:$C$181)*(Sem.03!$E$2:$G$181=300)),"")</f>
        <v>0</v>
      </c>
      <c r="P557" t="str">
        <f>IFERROR(SUMPRODUCT((Parfaites!$B557=[2]Sem!$C$2:$C$181)*([2]Sem!$E$2:$G$181=300)),"")</f>
        <v/>
      </c>
      <c r="Q557" t="str">
        <f>IFERROR(SUMPRODUCT((Parfaites!$B557=[3]Sem!$C$2:$C$181)*([3]Sem!$E$2:$G$181=300)),"")</f>
        <v/>
      </c>
      <c r="R557" t="str">
        <f>IFERROR(SUMPRODUCT((Parfaites!$B557=[4]Sem!$C$2:$C$181)*([4]Sem!$E$2:$G$181=300)),"")</f>
        <v/>
      </c>
      <c r="S557" t="str">
        <f>IFERROR(SUMPRODUCT((Parfaites!$B557=[5]Sem!$C$2:$C$181)*([5]Sem!$E$2:$G$181=300)),"")</f>
        <v/>
      </c>
      <c r="T557" t="str">
        <f>IFERROR(SUMPRODUCT((Parfaites!$B557=[17]Sem!$C$2:$C$181)*([17]Sem!$E$2:$G$181=300)),"")</f>
        <v/>
      </c>
      <c r="U557" t="str">
        <f>IFERROR(SUMPRODUCT((Parfaites!$B557=[18]Sem!$C$2:$C$181)*([18]Sem!$E$2:$G$181=300)),"")</f>
        <v/>
      </c>
      <c r="V557" t="str">
        <f>IFERROR(SUMPRODUCT((Parfaites!$B557=[19]Sem!$C$2:$C$181)*([19]Sem!$E$2:$G$181=300)),"")</f>
        <v/>
      </c>
      <c r="W557" t="str">
        <f>IFERROR(SUMPRODUCT((Parfaites!$B557=[20]Sem!$C$2:$C$181)*([20]Sem!$E$2:$G$181=300)),"")</f>
        <v/>
      </c>
      <c r="X557" t="str">
        <f>IFERROR(SUMPRODUCT((Parfaites!$B557=[21]Sem!$C$2:$C$181)*([21]Sem!$E$2:$G$181=300)),"")</f>
        <v/>
      </c>
      <c r="Y557" t="str">
        <f>IFERROR(SUMPRODUCT((Parfaites!$B557=[22]Sem!$C$2:$C$181)*([22]Sem!$E$2:$G$181=300)),"")</f>
        <v/>
      </c>
      <c r="Z557" t="str">
        <f>IFERROR(SUMPRODUCT((Parfaites!$B557=[23]Sem!$C$2:$C$181)*([23]Sem!$E$2:$G$181=300)),"")</f>
        <v/>
      </c>
      <c r="AA557">
        <f>IFERROR(SUMPRODUCT((Parfaites!$B557=Sem.015!$C$2:$C$181)*(Sem.015!$E$2:$G$181=300)),"")</f>
        <v>0</v>
      </c>
      <c r="AB557" t="str">
        <f>IFERROR(SUMPRODUCT((Parfaites!$B557=[24]Sem!$C$2:$C$181)*([24]Sem!$E$2:$G$181=300)),"")</f>
        <v/>
      </c>
      <c r="AC557" t="str">
        <f>IFERROR(SUMPRODUCT((Parfaites!$B557=[25]Sem!$C$2:$C$181)*([25]Sem!$E$2:$G$181=300)),"")</f>
        <v/>
      </c>
      <c r="AD557" t="str">
        <f>IFERROR(SUMPRODUCT((Parfaites!$B557=[26]Sem!$C$2:$C$181)*([26]Sem!$E$2:$G$181=300)),"")</f>
        <v/>
      </c>
      <c r="AE557" t="str">
        <f>IFERROR(SUMPRODUCT((Parfaites!$B557=[27]Sem!$C$2:$C$181)*([27]Sem!$E$2:$G$181=300)),"")</f>
        <v/>
      </c>
      <c r="AF557" t="str">
        <f>IFERROR(SUMPRODUCT((Parfaites!$B557=[28]Sem!$C$2:$C$181)*([28]Sem!$E$2:$G$181=300)),"")</f>
        <v/>
      </c>
      <c r="AG557" t="str">
        <f>IFERROR(SUMPRODUCT((Parfaites!$B557=[29]Sem!$C$2:$C$181)*([29]Sem!$E$2:$G$181=300)),"")</f>
        <v/>
      </c>
      <c r="AH557" t="str">
        <f>IFERROR(SUMPRODUCT((Parfaites!$B557=[16]Sem!$C$2:$C$181)*([16]Sem!$E$2:$G$181=300)),"")</f>
        <v/>
      </c>
      <c r="AI557" t="str">
        <f>IFERROR(SUMPRODUCT((Parfaites!$B557=[15]Sem!$C$2:$C$181)*([15]Sem!$E$2:$G$181=300)),"")</f>
        <v/>
      </c>
      <c r="AJ557" t="str">
        <f>IFERROR(SUMPRODUCT((Parfaites!$B557=[14]Sem!$C$2:$C$181)*([14]Sem!$E$2:$G$181=300)),"")</f>
        <v/>
      </c>
      <c r="AK557" t="str">
        <f>IFERROR(SUMPRODUCT((Parfaites!$B557=[13]Sem!$C$2:$C$181)*([13]Sem!$E$2:$G$181=300)),"")</f>
        <v/>
      </c>
      <c r="AL557" t="str">
        <f>IFERROR(SUMPRODUCT((Parfaites!$B557=[12]Sem!$C$2:$C$181)*([12]Sem!$E$2:$G$181=300)),"")</f>
        <v/>
      </c>
      <c r="AM557" t="str">
        <f>IFERROR(SUMPRODUCT((Parfaites!$B557=[11]Sem!$C$2:$C$181)*([11]Sem!$E$2:$G$181=300)),"")</f>
        <v/>
      </c>
      <c r="AN557" t="str">
        <f>IFERROR(SUMPRODUCT((Parfaites!$B557=[10]Sem!$C$2:$C$181)*([10]Sem!$E$2:$G$181=300)),"")</f>
        <v/>
      </c>
      <c r="AO557" t="str">
        <f>IFERROR(SUMPRODUCT((Parfaites!$B557=[9]Sem!$C$2:$C$181)*([9]Sem!$E$2:$G$181=300)),"")</f>
        <v/>
      </c>
      <c r="AP557">
        <f>IFERROR(SUMPRODUCT((Parfaites!$B557=Sem.030!$C$2:$C$181)*(Sem.030!$E$2:$G$181=300)),"")</f>
        <v>0</v>
      </c>
      <c r="AQ557" t="str">
        <f>IFERROR(SUMPRODUCT((Parfaites!$B557=[8]Sem!$C$2:$C$181)*([8]Sem!$E$2:$G$181=300)),"")</f>
        <v/>
      </c>
      <c r="AR557" t="str">
        <f>IFERROR(SUMPRODUCT((Parfaites!$B557=[7]Sem!$C$2:$C$181)*([7]Sem!$E$2:$G$181=300)),"")</f>
        <v/>
      </c>
      <c r="AS557" t="str">
        <f>IFERROR(SUMPRODUCT((Parfaites!$B557=[6]Sem!$C$2:$C$181)*([6]Sem!$E$2:$G$181=300)),"")</f>
        <v/>
      </c>
      <c r="AT557">
        <f>IFERROR(SUMPRODUCT((Parfaites!$B557=Sem.034!$C$2:$C$181)*(Sem.034!$E$2:$G$181=300)),"")</f>
        <v>0</v>
      </c>
    </row>
    <row r="558" spans="1:46" x14ac:dyDescent="0.25">
      <c r="A558" s="73">
        <v>1555</v>
      </c>
      <c r="B558" s="135">
        <f>'Informations personnelles'!C558</f>
        <v>0</v>
      </c>
      <c r="C558" s="147">
        <f>SUMPRODUCT((Parfaites!B558='Abat-Neuf'!C$2:C$181)*('Abat-Neuf'!E$2:G$181=300))</f>
        <v>0</v>
      </c>
      <c r="D558" s="127">
        <f t="shared" si="8"/>
        <v>0</v>
      </c>
      <c r="E558" s="126">
        <f>IFERROR(C558*Données!$X$25+D558*Données!$X$23,"")</f>
        <v>0</v>
      </c>
      <c r="M558">
        <f>IFERROR(SUMPRODUCT((Parfaites!$B558=Sem.01!$C$2:$C$181)*(Sem.01!$E$2:$G$181=300)),"")</f>
        <v>0</v>
      </c>
      <c r="N558" t="str">
        <f>IFERROR(SUMPRODUCT((Parfaites!$B558=[1]Sem!$C$2:$C$181)*([1]Sem!$E$2:$G$181=300)),"")</f>
        <v/>
      </c>
      <c r="O558">
        <f>IFERROR(SUMPRODUCT((Parfaites!$B558=Sem.03!$C$2:$C$181)*(Sem.03!$E$2:$G$181=300)),"")</f>
        <v>0</v>
      </c>
      <c r="P558" t="str">
        <f>IFERROR(SUMPRODUCT((Parfaites!$B558=[2]Sem!$C$2:$C$181)*([2]Sem!$E$2:$G$181=300)),"")</f>
        <v/>
      </c>
      <c r="Q558" t="str">
        <f>IFERROR(SUMPRODUCT((Parfaites!$B558=[3]Sem!$C$2:$C$181)*([3]Sem!$E$2:$G$181=300)),"")</f>
        <v/>
      </c>
      <c r="R558" t="str">
        <f>IFERROR(SUMPRODUCT((Parfaites!$B558=[4]Sem!$C$2:$C$181)*([4]Sem!$E$2:$G$181=300)),"")</f>
        <v/>
      </c>
      <c r="S558" t="str">
        <f>IFERROR(SUMPRODUCT((Parfaites!$B558=[5]Sem!$C$2:$C$181)*([5]Sem!$E$2:$G$181=300)),"")</f>
        <v/>
      </c>
      <c r="T558" t="str">
        <f>IFERROR(SUMPRODUCT((Parfaites!$B558=[17]Sem!$C$2:$C$181)*([17]Sem!$E$2:$G$181=300)),"")</f>
        <v/>
      </c>
      <c r="U558" t="str">
        <f>IFERROR(SUMPRODUCT((Parfaites!$B558=[18]Sem!$C$2:$C$181)*([18]Sem!$E$2:$G$181=300)),"")</f>
        <v/>
      </c>
      <c r="V558" t="str">
        <f>IFERROR(SUMPRODUCT((Parfaites!$B558=[19]Sem!$C$2:$C$181)*([19]Sem!$E$2:$G$181=300)),"")</f>
        <v/>
      </c>
      <c r="W558" t="str">
        <f>IFERROR(SUMPRODUCT((Parfaites!$B558=[20]Sem!$C$2:$C$181)*([20]Sem!$E$2:$G$181=300)),"")</f>
        <v/>
      </c>
      <c r="X558" t="str">
        <f>IFERROR(SUMPRODUCT((Parfaites!$B558=[21]Sem!$C$2:$C$181)*([21]Sem!$E$2:$G$181=300)),"")</f>
        <v/>
      </c>
      <c r="Y558" t="str">
        <f>IFERROR(SUMPRODUCT((Parfaites!$B558=[22]Sem!$C$2:$C$181)*([22]Sem!$E$2:$G$181=300)),"")</f>
        <v/>
      </c>
      <c r="Z558" t="str">
        <f>IFERROR(SUMPRODUCT((Parfaites!$B558=[23]Sem!$C$2:$C$181)*([23]Sem!$E$2:$G$181=300)),"")</f>
        <v/>
      </c>
      <c r="AA558">
        <f>IFERROR(SUMPRODUCT((Parfaites!$B558=Sem.015!$C$2:$C$181)*(Sem.015!$E$2:$G$181=300)),"")</f>
        <v>0</v>
      </c>
      <c r="AB558" t="str">
        <f>IFERROR(SUMPRODUCT((Parfaites!$B558=[24]Sem!$C$2:$C$181)*([24]Sem!$E$2:$G$181=300)),"")</f>
        <v/>
      </c>
      <c r="AC558" t="str">
        <f>IFERROR(SUMPRODUCT((Parfaites!$B558=[25]Sem!$C$2:$C$181)*([25]Sem!$E$2:$G$181=300)),"")</f>
        <v/>
      </c>
      <c r="AD558" t="str">
        <f>IFERROR(SUMPRODUCT((Parfaites!$B558=[26]Sem!$C$2:$C$181)*([26]Sem!$E$2:$G$181=300)),"")</f>
        <v/>
      </c>
      <c r="AE558" t="str">
        <f>IFERROR(SUMPRODUCT((Parfaites!$B558=[27]Sem!$C$2:$C$181)*([27]Sem!$E$2:$G$181=300)),"")</f>
        <v/>
      </c>
      <c r="AF558" t="str">
        <f>IFERROR(SUMPRODUCT((Parfaites!$B558=[28]Sem!$C$2:$C$181)*([28]Sem!$E$2:$G$181=300)),"")</f>
        <v/>
      </c>
      <c r="AG558" t="str">
        <f>IFERROR(SUMPRODUCT((Parfaites!$B558=[29]Sem!$C$2:$C$181)*([29]Sem!$E$2:$G$181=300)),"")</f>
        <v/>
      </c>
      <c r="AH558" t="str">
        <f>IFERROR(SUMPRODUCT((Parfaites!$B558=[16]Sem!$C$2:$C$181)*([16]Sem!$E$2:$G$181=300)),"")</f>
        <v/>
      </c>
      <c r="AI558" t="str">
        <f>IFERROR(SUMPRODUCT((Parfaites!$B558=[15]Sem!$C$2:$C$181)*([15]Sem!$E$2:$G$181=300)),"")</f>
        <v/>
      </c>
      <c r="AJ558" t="str">
        <f>IFERROR(SUMPRODUCT((Parfaites!$B558=[14]Sem!$C$2:$C$181)*([14]Sem!$E$2:$G$181=300)),"")</f>
        <v/>
      </c>
      <c r="AK558" t="str">
        <f>IFERROR(SUMPRODUCT((Parfaites!$B558=[13]Sem!$C$2:$C$181)*([13]Sem!$E$2:$G$181=300)),"")</f>
        <v/>
      </c>
      <c r="AL558" t="str">
        <f>IFERROR(SUMPRODUCT((Parfaites!$B558=[12]Sem!$C$2:$C$181)*([12]Sem!$E$2:$G$181=300)),"")</f>
        <v/>
      </c>
      <c r="AM558" t="str">
        <f>IFERROR(SUMPRODUCT((Parfaites!$B558=[11]Sem!$C$2:$C$181)*([11]Sem!$E$2:$G$181=300)),"")</f>
        <v/>
      </c>
      <c r="AN558" t="str">
        <f>IFERROR(SUMPRODUCT((Parfaites!$B558=[10]Sem!$C$2:$C$181)*([10]Sem!$E$2:$G$181=300)),"")</f>
        <v/>
      </c>
      <c r="AO558" t="str">
        <f>IFERROR(SUMPRODUCT((Parfaites!$B558=[9]Sem!$C$2:$C$181)*([9]Sem!$E$2:$G$181=300)),"")</f>
        <v/>
      </c>
      <c r="AP558">
        <f>IFERROR(SUMPRODUCT((Parfaites!$B558=Sem.030!$C$2:$C$181)*(Sem.030!$E$2:$G$181=300)),"")</f>
        <v>0</v>
      </c>
      <c r="AQ558" t="str">
        <f>IFERROR(SUMPRODUCT((Parfaites!$B558=[8]Sem!$C$2:$C$181)*([8]Sem!$E$2:$G$181=300)),"")</f>
        <v/>
      </c>
      <c r="AR558" t="str">
        <f>IFERROR(SUMPRODUCT((Parfaites!$B558=[7]Sem!$C$2:$C$181)*([7]Sem!$E$2:$G$181=300)),"")</f>
        <v/>
      </c>
      <c r="AS558" t="str">
        <f>IFERROR(SUMPRODUCT((Parfaites!$B558=[6]Sem!$C$2:$C$181)*([6]Sem!$E$2:$G$181=300)),"")</f>
        <v/>
      </c>
      <c r="AT558">
        <f>IFERROR(SUMPRODUCT((Parfaites!$B558=Sem.034!$C$2:$C$181)*(Sem.034!$E$2:$G$181=300)),"")</f>
        <v>0</v>
      </c>
    </row>
    <row r="559" spans="1:46" x14ac:dyDescent="0.25">
      <c r="A559" s="73">
        <v>1556</v>
      </c>
      <c r="B559" s="135">
        <f>'Informations personnelles'!C559</f>
        <v>0</v>
      </c>
      <c r="C559" s="147">
        <f>SUMPRODUCT((Parfaites!B559='Abat-Neuf'!C$2:C$181)*('Abat-Neuf'!E$2:G$181=300))</f>
        <v>0</v>
      </c>
      <c r="D559" s="127">
        <f t="shared" si="8"/>
        <v>0</v>
      </c>
      <c r="E559" s="126">
        <f>IFERROR(C559*Données!$X$25+D559*Données!$X$23,"")</f>
        <v>0</v>
      </c>
      <c r="M559">
        <f>IFERROR(SUMPRODUCT((Parfaites!$B559=Sem.01!$C$2:$C$181)*(Sem.01!$E$2:$G$181=300)),"")</f>
        <v>0</v>
      </c>
      <c r="N559" t="str">
        <f>IFERROR(SUMPRODUCT((Parfaites!$B559=[1]Sem!$C$2:$C$181)*([1]Sem!$E$2:$G$181=300)),"")</f>
        <v/>
      </c>
      <c r="O559">
        <f>IFERROR(SUMPRODUCT((Parfaites!$B559=Sem.03!$C$2:$C$181)*(Sem.03!$E$2:$G$181=300)),"")</f>
        <v>0</v>
      </c>
      <c r="P559" t="str">
        <f>IFERROR(SUMPRODUCT((Parfaites!$B559=[2]Sem!$C$2:$C$181)*([2]Sem!$E$2:$G$181=300)),"")</f>
        <v/>
      </c>
      <c r="Q559" t="str">
        <f>IFERROR(SUMPRODUCT((Parfaites!$B559=[3]Sem!$C$2:$C$181)*([3]Sem!$E$2:$G$181=300)),"")</f>
        <v/>
      </c>
      <c r="R559" t="str">
        <f>IFERROR(SUMPRODUCT((Parfaites!$B559=[4]Sem!$C$2:$C$181)*([4]Sem!$E$2:$G$181=300)),"")</f>
        <v/>
      </c>
      <c r="S559" t="str">
        <f>IFERROR(SUMPRODUCT((Parfaites!$B559=[5]Sem!$C$2:$C$181)*([5]Sem!$E$2:$G$181=300)),"")</f>
        <v/>
      </c>
      <c r="T559" t="str">
        <f>IFERROR(SUMPRODUCT((Parfaites!$B559=[17]Sem!$C$2:$C$181)*([17]Sem!$E$2:$G$181=300)),"")</f>
        <v/>
      </c>
      <c r="U559" t="str">
        <f>IFERROR(SUMPRODUCT((Parfaites!$B559=[18]Sem!$C$2:$C$181)*([18]Sem!$E$2:$G$181=300)),"")</f>
        <v/>
      </c>
      <c r="V559" t="str">
        <f>IFERROR(SUMPRODUCT((Parfaites!$B559=[19]Sem!$C$2:$C$181)*([19]Sem!$E$2:$G$181=300)),"")</f>
        <v/>
      </c>
      <c r="W559" t="str">
        <f>IFERROR(SUMPRODUCT((Parfaites!$B559=[20]Sem!$C$2:$C$181)*([20]Sem!$E$2:$G$181=300)),"")</f>
        <v/>
      </c>
      <c r="X559" t="str">
        <f>IFERROR(SUMPRODUCT((Parfaites!$B559=[21]Sem!$C$2:$C$181)*([21]Sem!$E$2:$G$181=300)),"")</f>
        <v/>
      </c>
      <c r="Y559" t="str">
        <f>IFERROR(SUMPRODUCT((Parfaites!$B559=[22]Sem!$C$2:$C$181)*([22]Sem!$E$2:$G$181=300)),"")</f>
        <v/>
      </c>
      <c r="Z559" t="str">
        <f>IFERROR(SUMPRODUCT((Parfaites!$B559=[23]Sem!$C$2:$C$181)*([23]Sem!$E$2:$G$181=300)),"")</f>
        <v/>
      </c>
      <c r="AA559">
        <f>IFERROR(SUMPRODUCT((Parfaites!$B559=Sem.015!$C$2:$C$181)*(Sem.015!$E$2:$G$181=300)),"")</f>
        <v>0</v>
      </c>
      <c r="AB559" t="str">
        <f>IFERROR(SUMPRODUCT((Parfaites!$B559=[24]Sem!$C$2:$C$181)*([24]Sem!$E$2:$G$181=300)),"")</f>
        <v/>
      </c>
      <c r="AC559" t="str">
        <f>IFERROR(SUMPRODUCT((Parfaites!$B559=[25]Sem!$C$2:$C$181)*([25]Sem!$E$2:$G$181=300)),"")</f>
        <v/>
      </c>
      <c r="AD559" t="str">
        <f>IFERROR(SUMPRODUCT((Parfaites!$B559=[26]Sem!$C$2:$C$181)*([26]Sem!$E$2:$G$181=300)),"")</f>
        <v/>
      </c>
      <c r="AE559" t="str">
        <f>IFERROR(SUMPRODUCT((Parfaites!$B559=[27]Sem!$C$2:$C$181)*([27]Sem!$E$2:$G$181=300)),"")</f>
        <v/>
      </c>
      <c r="AF559" t="str">
        <f>IFERROR(SUMPRODUCT((Parfaites!$B559=[28]Sem!$C$2:$C$181)*([28]Sem!$E$2:$G$181=300)),"")</f>
        <v/>
      </c>
      <c r="AG559" t="str">
        <f>IFERROR(SUMPRODUCT((Parfaites!$B559=[29]Sem!$C$2:$C$181)*([29]Sem!$E$2:$G$181=300)),"")</f>
        <v/>
      </c>
      <c r="AH559" t="str">
        <f>IFERROR(SUMPRODUCT((Parfaites!$B559=[16]Sem!$C$2:$C$181)*([16]Sem!$E$2:$G$181=300)),"")</f>
        <v/>
      </c>
      <c r="AI559" t="str">
        <f>IFERROR(SUMPRODUCT((Parfaites!$B559=[15]Sem!$C$2:$C$181)*([15]Sem!$E$2:$G$181=300)),"")</f>
        <v/>
      </c>
      <c r="AJ559" t="str">
        <f>IFERROR(SUMPRODUCT((Parfaites!$B559=[14]Sem!$C$2:$C$181)*([14]Sem!$E$2:$G$181=300)),"")</f>
        <v/>
      </c>
      <c r="AK559" t="str">
        <f>IFERROR(SUMPRODUCT((Parfaites!$B559=[13]Sem!$C$2:$C$181)*([13]Sem!$E$2:$G$181=300)),"")</f>
        <v/>
      </c>
      <c r="AL559" t="str">
        <f>IFERROR(SUMPRODUCT((Parfaites!$B559=[12]Sem!$C$2:$C$181)*([12]Sem!$E$2:$G$181=300)),"")</f>
        <v/>
      </c>
      <c r="AM559" t="str">
        <f>IFERROR(SUMPRODUCT((Parfaites!$B559=[11]Sem!$C$2:$C$181)*([11]Sem!$E$2:$G$181=300)),"")</f>
        <v/>
      </c>
      <c r="AN559" t="str">
        <f>IFERROR(SUMPRODUCT((Parfaites!$B559=[10]Sem!$C$2:$C$181)*([10]Sem!$E$2:$G$181=300)),"")</f>
        <v/>
      </c>
      <c r="AO559" t="str">
        <f>IFERROR(SUMPRODUCT((Parfaites!$B559=[9]Sem!$C$2:$C$181)*([9]Sem!$E$2:$G$181=300)),"")</f>
        <v/>
      </c>
      <c r="AP559">
        <f>IFERROR(SUMPRODUCT((Parfaites!$B559=Sem.030!$C$2:$C$181)*(Sem.030!$E$2:$G$181=300)),"")</f>
        <v>0</v>
      </c>
      <c r="AQ559" t="str">
        <f>IFERROR(SUMPRODUCT((Parfaites!$B559=[8]Sem!$C$2:$C$181)*([8]Sem!$E$2:$G$181=300)),"")</f>
        <v/>
      </c>
      <c r="AR559" t="str">
        <f>IFERROR(SUMPRODUCT((Parfaites!$B559=[7]Sem!$C$2:$C$181)*([7]Sem!$E$2:$G$181=300)),"")</f>
        <v/>
      </c>
      <c r="AS559" t="str">
        <f>IFERROR(SUMPRODUCT((Parfaites!$B559=[6]Sem!$C$2:$C$181)*([6]Sem!$E$2:$G$181=300)),"")</f>
        <v/>
      </c>
      <c r="AT559">
        <f>IFERROR(SUMPRODUCT((Parfaites!$B559=Sem.034!$C$2:$C$181)*(Sem.034!$E$2:$G$181=300)),"")</f>
        <v>0</v>
      </c>
    </row>
    <row r="560" spans="1:46" x14ac:dyDescent="0.25">
      <c r="A560" s="73">
        <v>1557</v>
      </c>
      <c r="B560" s="135">
        <f>'Informations personnelles'!C560</f>
        <v>0</v>
      </c>
      <c r="C560" s="147">
        <f>SUMPRODUCT((Parfaites!B560='Abat-Neuf'!C$2:C$181)*('Abat-Neuf'!E$2:G$181=300))</f>
        <v>0</v>
      </c>
      <c r="D560" s="127">
        <f t="shared" si="8"/>
        <v>0</v>
      </c>
      <c r="E560" s="126">
        <f>IFERROR(C560*Données!$X$25+D560*Données!$X$23,"")</f>
        <v>0</v>
      </c>
      <c r="M560">
        <f>IFERROR(SUMPRODUCT((Parfaites!$B560=Sem.01!$C$2:$C$181)*(Sem.01!$E$2:$G$181=300)),"")</f>
        <v>0</v>
      </c>
      <c r="N560" t="str">
        <f>IFERROR(SUMPRODUCT((Parfaites!$B560=[1]Sem!$C$2:$C$181)*([1]Sem!$E$2:$G$181=300)),"")</f>
        <v/>
      </c>
      <c r="O560">
        <f>IFERROR(SUMPRODUCT((Parfaites!$B560=Sem.03!$C$2:$C$181)*(Sem.03!$E$2:$G$181=300)),"")</f>
        <v>0</v>
      </c>
      <c r="P560" t="str">
        <f>IFERROR(SUMPRODUCT((Parfaites!$B560=[2]Sem!$C$2:$C$181)*([2]Sem!$E$2:$G$181=300)),"")</f>
        <v/>
      </c>
      <c r="Q560" t="str">
        <f>IFERROR(SUMPRODUCT((Parfaites!$B560=[3]Sem!$C$2:$C$181)*([3]Sem!$E$2:$G$181=300)),"")</f>
        <v/>
      </c>
      <c r="R560" t="str">
        <f>IFERROR(SUMPRODUCT((Parfaites!$B560=[4]Sem!$C$2:$C$181)*([4]Sem!$E$2:$G$181=300)),"")</f>
        <v/>
      </c>
      <c r="S560" t="str">
        <f>IFERROR(SUMPRODUCT((Parfaites!$B560=[5]Sem!$C$2:$C$181)*([5]Sem!$E$2:$G$181=300)),"")</f>
        <v/>
      </c>
      <c r="T560" t="str">
        <f>IFERROR(SUMPRODUCT((Parfaites!$B560=[17]Sem!$C$2:$C$181)*([17]Sem!$E$2:$G$181=300)),"")</f>
        <v/>
      </c>
      <c r="U560" t="str">
        <f>IFERROR(SUMPRODUCT((Parfaites!$B560=[18]Sem!$C$2:$C$181)*([18]Sem!$E$2:$G$181=300)),"")</f>
        <v/>
      </c>
      <c r="V560" t="str">
        <f>IFERROR(SUMPRODUCT((Parfaites!$B560=[19]Sem!$C$2:$C$181)*([19]Sem!$E$2:$G$181=300)),"")</f>
        <v/>
      </c>
      <c r="W560" t="str">
        <f>IFERROR(SUMPRODUCT((Parfaites!$B560=[20]Sem!$C$2:$C$181)*([20]Sem!$E$2:$G$181=300)),"")</f>
        <v/>
      </c>
      <c r="X560" t="str">
        <f>IFERROR(SUMPRODUCT((Parfaites!$B560=[21]Sem!$C$2:$C$181)*([21]Sem!$E$2:$G$181=300)),"")</f>
        <v/>
      </c>
      <c r="Y560" t="str">
        <f>IFERROR(SUMPRODUCT((Parfaites!$B560=[22]Sem!$C$2:$C$181)*([22]Sem!$E$2:$G$181=300)),"")</f>
        <v/>
      </c>
      <c r="Z560" t="str">
        <f>IFERROR(SUMPRODUCT((Parfaites!$B560=[23]Sem!$C$2:$C$181)*([23]Sem!$E$2:$G$181=300)),"")</f>
        <v/>
      </c>
      <c r="AA560">
        <f>IFERROR(SUMPRODUCT((Parfaites!$B560=Sem.015!$C$2:$C$181)*(Sem.015!$E$2:$G$181=300)),"")</f>
        <v>0</v>
      </c>
      <c r="AB560" t="str">
        <f>IFERROR(SUMPRODUCT((Parfaites!$B560=[24]Sem!$C$2:$C$181)*([24]Sem!$E$2:$G$181=300)),"")</f>
        <v/>
      </c>
      <c r="AC560" t="str">
        <f>IFERROR(SUMPRODUCT((Parfaites!$B560=[25]Sem!$C$2:$C$181)*([25]Sem!$E$2:$G$181=300)),"")</f>
        <v/>
      </c>
      <c r="AD560" t="str">
        <f>IFERROR(SUMPRODUCT((Parfaites!$B560=[26]Sem!$C$2:$C$181)*([26]Sem!$E$2:$G$181=300)),"")</f>
        <v/>
      </c>
      <c r="AE560" t="str">
        <f>IFERROR(SUMPRODUCT((Parfaites!$B560=[27]Sem!$C$2:$C$181)*([27]Sem!$E$2:$G$181=300)),"")</f>
        <v/>
      </c>
      <c r="AF560" t="str">
        <f>IFERROR(SUMPRODUCT((Parfaites!$B560=[28]Sem!$C$2:$C$181)*([28]Sem!$E$2:$G$181=300)),"")</f>
        <v/>
      </c>
      <c r="AG560" t="str">
        <f>IFERROR(SUMPRODUCT((Parfaites!$B560=[29]Sem!$C$2:$C$181)*([29]Sem!$E$2:$G$181=300)),"")</f>
        <v/>
      </c>
      <c r="AH560" t="str">
        <f>IFERROR(SUMPRODUCT((Parfaites!$B560=[16]Sem!$C$2:$C$181)*([16]Sem!$E$2:$G$181=300)),"")</f>
        <v/>
      </c>
      <c r="AI560" t="str">
        <f>IFERROR(SUMPRODUCT((Parfaites!$B560=[15]Sem!$C$2:$C$181)*([15]Sem!$E$2:$G$181=300)),"")</f>
        <v/>
      </c>
      <c r="AJ560" t="str">
        <f>IFERROR(SUMPRODUCT((Parfaites!$B560=[14]Sem!$C$2:$C$181)*([14]Sem!$E$2:$G$181=300)),"")</f>
        <v/>
      </c>
      <c r="AK560" t="str">
        <f>IFERROR(SUMPRODUCT((Parfaites!$B560=[13]Sem!$C$2:$C$181)*([13]Sem!$E$2:$G$181=300)),"")</f>
        <v/>
      </c>
      <c r="AL560" t="str">
        <f>IFERROR(SUMPRODUCT((Parfaites!$B560=[12]Sem!$C$2:$C$181)*([12]Sem!$E$2:$G$181=300)),"")</f>
        <v/>
      </c>
      <c r="AM560" t="str">
        <f>IFERROR(SUMPRODUCT((Parfaites!$B560=[11]Sem!$C$2:$C$181)*([11]Sem!$E$2:$G$181=300)),"")</f>
        <v/>
      </c>
      <c r="AN560" t="str">
        <f>IFERROR(SUMPRODUCT((Parfaites!$B560=[10]Sem!$C$2:$C$181)*([10]Sem!$E$2:$G$181=300)),"")</f>
        <v/>
      </c>
      <c r="AO560" t="str">
        <f>IFERROR(SUMPRODUCT((Parfaites!$B560=[9]Sem!$C$2:$C$181)*([9]Sem!$E$2:$G$181=300)),"")</f>
        <v/>
      </c>
      <c r="AP560">
        <f>IFERROR(SUMPRODUCT((Parfaites!$B560=Sem.030!$C$2:$C$181)*(Sem.030!$E$2:$G$181=300)),"")</f>
        <v>0</v>
      </c>
      <c r="AQ560" t="str">
        <f>IFERROR(SUMPRODUCT((Parfaites!$B560=[8]Sem!$C$2:$C$181)*([8]Sem!$E$2:$G$181=300)),"")</f>
        <v/>
      </c>
      <c r="AR560" t="str">
        <f>IFERROR(SUMPRODUCT((Parfaites!$B560=[7]Sem!$C$2:$C$181)*([7]Sem!$E$2:$G$181=300)),"")</f>
        <v/>
      </c>
      <c r="AS560" t="str">
        <f>IFERROR(SUMPRODUCT((Parfaites!$B560=[6]Sem!$C$2:$C$181)*([6]Sem!$E$2:$G$181=300)),"")</f>
        <v/>
      </c>
      <c r="AT560">
        <f>IFERROR(SUMPRODUCT((Parfaites!$B560=Sem.034!$C$2:$C$181)*(Sem.034!$E$2:$G$181=300)),"")</f>
        <v>0</v>
      </c>
    </row>
    <row r="561" spans="1:46" x14ac:dyDescent="0.25">
      <c r="A561" s="73">
        <v>1558</v>
      </c>
      <c r="B561" s="135">
        <f>'Informations personnelles'!C561</f>
        <v>0</v>
      </c>
      <c r="C561" s="147">
        <f>SUMPRODUCT((Parfaites!B561='Abat-Neuf'!C$2:C$181)*('Abat-Neuf'!E$2:G$181=300))</f>
        <v>0</v>
      </c>
      <c r="D561" s="127">
        <f t="shared" si="8"/>
        <v>0</v>
      </c>
      <c r="E561" s="126">
        <f>IFERROR(C561*Données!$X$25+D561*Données!$X$23,"")</f>
        <v>0</v>
      </c>
      <c r="M561">
        <f>IFERROR(SUMPRODUCT((Parfaites!$B561=Sem.01!$C$2:$C$181)*(Sem.01!$E$2:$G$181=300)),"")</f>
        <v>0</v>
      </c>
      <c r="N561" t="str">
        <f>IFERROR(SUMPRODUCT((Parfaites!$B561=[1]Sem!$C$2:$C$181)*([1]Sem!$E$2:$G$181=300)),"")</f>
        <v/>
      </c>
      <c r="O561">
        <f>IFERROR(SUMPRODUCT((Parfaites!$B561=Sem.03!$C$2:$C$181)*(Sem.03!$E$2:$G$181=300)),"")</f>
        <v>0</v>
      </c>
      <c r="P561" t="str">
        <f>IFERROR(SUMPRODUCT((Parfaites!$B561=[2]Sem!$C$2:$C$181)*([2]Sem!$E$2:$G$181=300)),"")</f>
        <v/>
      </c>
      <c r="Q561" t="str">
        <f>IFERROR(SUMPRODUCT((Parfaites!$B561=[3]Sem!$C$2:$C$181)*([3]Sem!$E$2:$G$181=300)),"")</f>
        <v/>
      </c>
      <c r="R561" t="str">
        <f>IFERROR(SUMPRODUCT((Parfaites!$B561=[4]Sem!$C$2:$C$181)*([4]Sem!$E$2:$G$181=300)),"")</f>
        <v/>
      </c>
      <c r="S561" t="str">
        <f>IFERROR(SUMPRODUCT((Parfaites!$B561=[5]Sem!$C$2:$C$181)*([5]Sem!$E$2:$G$181=300)),"")</f>
        <v/>
      </c>
      <c r="T561" t="str">
        <f>IFERROR(SUMPRODUCT((Parfaites!$B561=[17]Sem!$C$2:$C$181)*([17]Sem!$E$2:$G$181=300)),"")</f>
        <v/>
      </c>
      <c r="U561" t="str">
        <f>IFERROR(SUMPRODUCT((Parfaites!$B561=[18]Sem!$C$2:$C$181)*([18]Sem!$E$2:$G$181=300)),"")</f>
        <v/>
      </c>
      <c r="V561" t="str">
        <f>IFERROR(SUMPRODUCT((Parfaites!$B561=[19]Sem!$C$2:$C$181)*([19]Sem!$E$2:$G$181=300)),"")</f>
        <v/>
      </c>
      <c r="W561" t="str">
        <f>IFERROR(SUMPRODUCT((Parfaites!$B561=[20]Sem!$C$2:$C$181)*([20]Sem!$E$2:$G$181=300)),"")</f>
        <v/>
      </c>
      <c r="X561" t="str">
        <f>IFERROR(SUMPRODUCT((Parfaites!$B561=[21]Sem!$C$2:$C$181)*([21]Sem!$E$2:$G$181=300)),"")</f>
        <v/>
      </c>
      <c r="Y561" t="str">
        <f>IFERROR(SUMPRODUCT((Parfaites!$B561=[22]Sem!$C$2:$C$181)*([22]Sem!$E$2:$G$181=300)),"")</f>
        <v/>
      </c>
      <c r="Z561" t="str">
        <f>IFERROR(SUMPRODUCT((Parfaites!$B561=[23]Sem!$C$2:$C$181)*([23]Sem!$E$2:$G$181=300)),"")</f>
        <v/>
      </c>
      <c r="AA561">
        <f>IFERROR(SUMPRODUCT((Parfaites!$B561=Sem.015!$C$2:$C$181)*(Sem.015!$E$2:$G$181=300)),"")</f>
        <v>0</v>
      </c>
      <c r="AB561" t="str">
        <f>IFERROR(SUMPRODUCT((Parfaites!$B561=[24]Sem!$C$2:$C$181)*([24]Sem!$E$2:$G$181=300)),"")</f>
        <v/>
      </c>
      <c r="AC561" t="str">
        <f>IFERROR(SUMPRODUCT((Parfaites!$B561=[25]Sem!$C$2:$C$181)*([25]Sem!$E$2:$G$181=300)),"")</f>
        <v/>
      </c>
      <c r="AD561" t="str">
        <f>IFERROR(SUMPRODUCT((Parfaites!$B561=[26]Sem!$C$2:$C$181)*([26]Sem!$E$2:$G$181=300)),"")</f>
        <v/>
      </c>
      <c r="AE561" t="str">
        <f>IFERROR(SUMPRODUCT((Parfaites!$B561=[27]Sem!$C$2:$C$181)*([27]Sem!$E$2:$G$181=300)),"")</f>
        <v/>
      </c>
      <c r="AF561" t="str">
        <f>IFERROR(SUMPRODUCT((Parfaites!$B561=[28]Sem!$C$2:$C$181)*([28]Sem!$E$2:$G$181=300)),"")</f>
        <v/>
      </c>
      <c r="AG561" t="str">
        <f>IFERROR(SUMPRODUCT((Parfaites!$B561=[29]Sem!$C$2:$C$181)*([29]Sem!$E$2:$G$181=300)),"")</f>
        <v/>
      </c>
      <c r="AH561" t="str">
        <f>IFERROR(SUMPRODUCT((Parfaites!$B561=[16]Sem!$C$2:$C$181)*([16]Sem!$E$2:$G$181=300)),"")</f>
        <v/>
      </c>
      <c r="AI561" t="str">
        <f>IFERROR(SUMPRODUCT((Parfaites!$B561=[15]Sem!$C$2:$C$181)*([15]Sem!$E$2:$G$181=300)),"")</f>
        <v/>
      </c>
      <c r="AJ561" t="str">
        <f>IFERROR(SUMPRODUCT((Parfaites!$B561=[14]Sem!$C$2:$C$181)*([14]Sem!$E$2:$G$181=300)),"")</f>
        <v/>
      </c>
      <c r="AK561" t="str">
        <f>IFERROR(SUMPRODUCT((Parfaites!$B561=[13]Sem!$C$2:$C$181)*([13]Sem!$E$2:$G$181=300)),"")</f>
        <v/>
      </c>
      <c r="AL561" t="str">
        <f>IFERROR(SUMPRODUCT((Parfaites!$B561=[12]Sem!$C$2:$C$181)*([12]Sem!$E$2:$G$181=300)),"")</f>
        <v/>
      </c>
      <c r="AM561" t="str">
        <f>IFERROR(SUMPRODUCT((Parfaites!$B561=[11]Sem!$C$2:$C$181)*([11]Sem!$E$2:$G$181=300)),"")</f>
        <v/>
      </c>
      <c r="AN561" t="str">
        <f>IFERROR(SUMPRODUCT((Parfaites!$B561=[10]Sem!$C$2:$C$181)*([10]Sem!$E$2:$G$181=300)),"")</f>
        <v/>
      </c>
      <c r="AO561" t="str">
        <f>IFERROR(SUMPRODUCT((Parfaites!$B561=[9]Sem!$C$2:$C$181)*([9]Sem!$E$2:$G$181=300)),"")</f>
        <v/>
      </c>
      <c r="AP561">
        <f>IFERROR(SUMPRODUCT((Parfaites!$B561=Sem.030!$C$2:$C$181)*(Sem.030!$E$2:$G$181=300)),"")</f>
        <v>0</v>
      </c>
      <c r="AQ561" t="str">
        <f>IFERROR(SUMPRODUCT((Parfaites!$B561=[8]Sem!$C$2:$C$181)*([8]Sem!$E$2:$G$181=300)),"")</f>
        <v/>
      </c>
      <c r="AR561" t="str">
        <f>IFERROR(SUMPRODUCT((Parfaites!$B561=[7]Sem!$C$2:$C$181)*([7]Sem!$E$2:$G$181=300)),"")</f>
        <v/>
      </c>
      <c r="AS561" t="str">
        <f>IFERROR(SUMPRODUCT((Parfaites!$B561=[6]Sem!$C$2:$C$181)*([6]Sem!$E$2:$G$181=300)),"")</f>
        <v/>
      </c>
      <c r="AT561">
        <f>IFERROR(SUMPRODUCT((Parfaites!$B561=Sem.034!$C$2:$C$181)*(Sem.034!$E$2:$G$181=300)),"")</f>
        <v>0</v>
      </c>
    </row>
    <row r="562" spans="1:46" x14ac:dyDescent="0.25">
      <c r="A562" s="73">
        <v>1559</v>
      </c>
      <c r="B562" s="135">
        <f>'Informations personnelles'!C562</f>
        <v>0</v>
      </c>
      <c r="C562" s="147">
        <f>SUMPRODUCT((Parfaites!B562='Abat-Neuf'!C$2:C$181)*('Abat-Neuf'!E$2:G$181=300))</f>
        <v>0</v>
      </c>
      <c r="D562" s="127">
        <f t="shared" si="8"/>
        <v>0</v>
      </c>
      <c r="E562" s="126">
        <f>IFERROR(C562*Données!$X$25+D562*Données!$X$23,"")</f>
        <v>0</v>
      </c>
      <c r="M562">
        <f>IFERROR(SUMPRODUCT((Parfaites!$B562=Sem.01!$C$2:$C$181)*(Sem.01!$E$2:$G$181=300)),"")</f>
        <v>0</v>
      </c>
      <c r="N562" t="str">
        <f>IFERROR(SUMPRODUCT((Parfaites!$B562=[1]Sem!$C$2:$C$181)*([1]Sem!$E$2:$G$181=300)),"")</f>
        <v/>
      </c>
      <c r="O562">
        <f>IFERROR(SUMPRODUCT((Parfaites!$B562=Sem.03!$C$2:$C$181)*(Sem.03!$E$2:$G$181=300)),"")</f>
        <v>0</v>
      </c>
      <c r="P562" t="str">
        <f>IFERROR(SUMPRODUCT((Parfaites!$B562=[2]Sem!$C$2:$C$181)*([2]Sem!$E$2:$G$181=300)),"")</f>
        <v/>
      </c>
      <c r="Q562" t="str">
        <f>IFERROR(SUMPRODUCT((Parfaites!$B562=[3]Sem!$C$2:$C$181)*([3]Sem!$E$2:$G$181=300)),"")</f>
        <v/>
      </c>
      <c r="R562" t="str">
        <f>IFERROR(SUMPRODUCT((Parfaites!$B562=[4]Sem!$C$2:$C$181)*([4]Sem!$E$2:$G$181=300)),"")</f>
        <v/>
      </c>
      <c r="S562" t="str">
        <f>IFERROR(SUMPRODUCT((Parfaites!$B562=[5]Sem!$C$2:$C$181)*([5]Sem!$E$2:$G$181=300)),"")</f>
        <v/>
      </c>
      <c r="T562" t="str">
        <f>IFERROR(SUMPRODUCT((Parfaites!$B562=[17]Sem!$C$2:$C$181)*([17]Sem!$E$2:$G$181=300)),"")</f>
        <v/>
      </c>
      <c r="U562" t="str">
        <f>IFERROR(SUMPRODUCT((Parfaites!$B562=[18]Sem!$C$2:$C$181)*([18]Sem!$E$2:$G$181=300)),"")</f>
        <v/>
      </c>
      <c r="V562" t="str">
        <f>IFERROR(SUMPRODUCT((Parfaites!$B562=[19]Sem!$C$2:$C$181)*([19]Sem!$E$2:$G$181=300)),"")</f>
        <v/>
      </c>
      <c r="W562" t="str">
        <f>IFERROR(SUMPRODUCT((Parfaites!$B562=[20]Sem!$C$2:$C$181)*([20]Sem!$E$2:$G$181=300)),"")</f>
        <v/>
      </c>
      <c r="X562" t="str">
        <f>IFERROR(SUMPRODUCT((Parfaites!$B562=[21]Sem!$C$2:$C$181)*([21]Sem!$E$2:$G$181=300)),"")</f>
        <v/>
      </c>
      <c r="Y562" t="str">
        <f>IFERROR(SUMPRODUCT((Parfaites!$B562=[22]Sem!$C$2:$C$181)*([22]Sem!$E$2:$G$181=300)),"")</f>
        <v/>
      </c>
      <c r="Z562" t="str">
        <f>IFERROR(SUMPRODUCT((Parfaites!$B562=[23]Sem!$C$2:$C$181)*([23]Sem!$E$2:$G$181=300)),"")</f>
        <v/>
      </c>
      <c r="AA562">
        <f>IFERROR(SUMPRODUCT((Parfaites!$B562=Sem.015!$C$2:$C$181)*(Sem.015!$E$2:$G$181=300)),"")</f>
        <v>0</v>
      </c>
      <c r="AB562" t="str">
        <f>IFERROR(SUMPRODUCT((Parfaites!$B562=[24]Sem!$C$2:$C$181)*([24]Sem!$E$2:$G$181=300)),"")</f>
        <v/>
      </c>
      <c r="AC562" t="str">
        <f>IFERROR(SUMPRODUCT((Parfaites!$B562=[25]Sem!$C$2:$C$181)*([25]Sem!$E$2:$G$181=300)),"")</f>
        <v/>
      </c>
      <c r="AD562" t="str">
        <f>IFERROR(SUMPRODUCT((Parfaites!$B562=[26]Sem!$C$2:$C$181)*([26]Sem!$E$2:$G$181=300)),"")</f>
        <v/>
      </c>
      <c r="AE562" t="str">
        <f>IFERROR(SUMPRODUCT((Parfaites!$B562=[27]Sem!$C$2:$C$181)*([27]Sem!$E$2:$G$181=300)),"")</f>
        <v/>
      </c>
      <c r="AF562" t="str">
        <f>IFERROR(SUMPRODUCT((Parfaites!$B562=[28]Sem!$C$2:$C$181)*([28]Sem!$E$2:$G$181=300)),"")</f>
        <v/>
      </c>
      <c r="AG562" t="str">
        <f>IFERROR(SUMPRODUCT((Parfaites!$B562=[29]Sem!$C$2:$C$181)*([29]Sem!$E$2:$G$181=300)),"")</f>
        <v/>
      </c>
      <c r="AH562" t="str">
        <f>IFERROR(SUMPRODUCT((Parfaites!$B562=[16]Sem!$C$2:$C$181)*([16]Sem!$E$2:$G$181=300)),"")</f>
        <v/>
      </c>
      <c r="AI562" t="str">
        <f>IFERROR(SUMPRODUCT((Parfaites!$B562=[15]Sem!$C$2:$C$181)*([15]Sem!$E$2:$G$181=300)),"")</f>
        <v/>
      </c>
      <c r="AJ562" t="str">
        <f>IFERROR(SUMPRODUCT((Parfaites!$B562=[14]Sem!$C$2:$C$181)*([14]Sem!$E$2:$G$181=300)),"")</f>
        <v/>
      </c>
      <c r="AK562" t="str">
        <f>IFERROR(SUMPRODUCT((Parfaites!$B562=[13]Sem!$C$2:$C$181)*([13]Sem!$E$2:$G$181=300)),"")</f>
        <v/>
      </c>
      <c r="AL562" t="str">
        <f>IFERROR(SUMPRODUCT((Parfaites!$B562=[12]Sem!$C$2:$C$181)*([12]Sem!$E$2:$G$181=300)),"")</f>
        <v/>
      </c>
      <c r="AM562" t="str">
        <f>IFERROR(SUMPRODUCT((Parfaites!$B562=[11]Sem!$C$2:$C$181)*([11]Sem!$E$2:$G$181=300)),"")</f>
        <v/>
      </c>
      <c r="AN562" t="str">
        <f>IFERROR(SUMPRODUCT((Parfaites!$B562=[10]Sem!$C$2:$C$181)*([10]Sem!$E$2:$G$181=300)),"")</f>
        <v/>
      </c>
      <c r="AO562" t="str">
        <f>IFERROR(SUMPRODUCT((Parfaites!$B562=[9]Sem!$C$2:$C$181)*([9]Sem!$E$2:$G$181=300)),"")</f>
        <v/>
      </c>
      <c r="AP562">
        <f>IFERROR(SUMPRODUCT((Parfaites!$B562=Sem.030!$C$2:$C$181)*(Sem.030!$E$2:$G$181=300)),"")</f>
        <v>0</v>
      </c>
      <c r="AQ562" t="str">
        <f>IFERROR(SUMPRODUCT((Parfaites!$B562=[8]Sem!$C$2:$C$181)*([8]Sem!$E$2:$G$181=300)),"")</f>
        <v/>
      </c>
      <c r="AR562" t="str">
        <f>IFERROR(SUMPRODUCT((Parfaites!$B562=[7]Sem!$C$2:$C$181)*([7]Sem!$E$2:$G$181=300)),"")</f>
        <v/>
      </c>
      <c r="AS562" t="str">
        <f>IFERROR(SUMPRODUCT((Parfaites!$B562=[6]Sem!$C$2:$C$181)*([6]Sem!$E$2:$G$181=300)),"")</f>
        <v/>
      </c>
      <c r="AT562">
        <f>IFERROR(SUMPRODUCT((Parfaites!$B562=Sem.034!$C$2:$C$181)*(Sem.034!$E$2:$G$181=300)),"")</f>
        <v>0</v>
      </c>
    </row>
    <row r="563" spans="1:46" x14ac:dyDescent="0.25">
      <c r="A563" s="73">
        <v>1560</v>
      </c>
      <c r="B563" s="135">
        <f>'Informations personnelles'!C563</f>
        <v>0</v>
      </c>
      <c r="C563" s="147">
        <f>SUMPRODUCT((Parfaites!B563='Abat-Neuf'!C$2:C$181)*('Abat-Neuf'!E$2:G$181=300))</f>
        <v>0</v>
      </c>
      <c r="D563" s="127">
        <f t="shared" si="8"/>
        <v>0</v>
      </c>
      <c r="E563" s="126">
        <f>IFERROR(C563*Données!$X$25+D563*Données!$X$23,"")</f>
        <v>0</v>
      </c>
      <c r="M563">
        <f>IFERROR(SUMPRODUCT((Parfaites!$B563=Sem.01!$C$2:$C$181)*(Sem.01!$E$2:$G$181=300)),"")</f>
        <v>0</v>
      </c>
      <c r="N563" t="str">
        <f>IFERROR(SUMPRODUCT((Parfaites!$B563=[1]Sem!$C$2:$C$181)*([1]Sem!$E$2:$G$181=300)),"")</f>
        <v/>
      </c>
      <c r="O563">
        <f>IFERROR(SUMPRODUCT((Parfaites!$B563=Sem.03!$C$2:$C$181)*(Sem.03!$E$2:$G$181=300)),"")</f>
        <v>0</v>
      </c>
      <c r="P563" t="str">
        <f>IFERROR(SUMPRODUCT((Parfaites!$B563=[2]Sem!$C$2:$C$181)*([2]Sem!$E$2:$G$181=300)),"")</f>
        <v/>
      </c>
      <c r="Q563" t="str">
        <f>IFERROR(SUMPRODUCT((Parfaites!$B563=[3]Sem!$C$2:$C$181)*([3]Sem!$E$2:$G$181=300)),"")</f>
        <v/>
      </c>
      <c r="R563" t="str">
        <f>IFERROR(SUMPRODUCT((Parfaites!$B563=[4]Sem!$C$2:$C$181)*([4]Sem!$E$2:$G$181=300)),"")</f>
        <v/>
      </c>
      <c r="S563" t="str">
        <f>IFERROR(SUMPRODUCT((Parfaites!$B563=[5]Sem!$C$2:$C$181)*([5]Sem!$E$2:$G$181=300)),"")</f>
        <v/>
      </c>
      <c r="T563" t="str">
        <f>IFERROR(SUMPRODUCT((Parfaites!$B563=[17]Sem!$C$2:$C$181)*([17]Sem!$E$2:$G$181=300)),"")</f>
        <v/>
      </c>
      <c r="U563" t="str">
        <f>IFERROR(SUMPRODUCT((Parfaites!$B563=[18]Sem!$C$2:$C$181)*([18]Sem!$E$2:$G$181=300)),"")</f>
        <v/>
      </c>
      <c r="V563" t="str">
        <f>IFERROR(SUMPRODUCT((Parfaites!$B563=[19]Sem!$C$2:$C$181)*([19]Sem!$E$2:$G$181=300)),"")</f>
        <v/>
      </c>
      <c r="W563" t="str">
        <f>IFERROR(SUMPRODUCT((Parfaites!$B563=[20]Sem!$C$2:$C$181)*([20]Sem!$E$2:$G$181=300)),"")</f>
        <v/>
      </c>
      <c r="X563" t="str">
        <f>IFERROR(SUMPRODUCT((Parfaites!$B563=[21]Sem!$C$2:$C$181)*([21]Sem!$E$2:$G$181=300)),"")</f>
        <v/>
      </c>
      <c r="Y563" t="str">
        <f>IFERROR(SUMPRODUCT((Parfaites!$B563=[22]Sem!$C$2:$C$181)*([22]Sem!$E$2:$G$181=300)),"")</f>
        <v/>
      </c>
      <c r="Z563" t="str">
        <f>IFERROR(SUMPRODUCT((Parfaites!$B563=[23]Sem!$C$2:$C$181)*([23]Sem!$E$2:$G$181=300)),"")</f>
        <v/>
      </c>
      <c r="AA563">
        <f>IFERROR(SUMPRODUCT((Parfaites!$B563=Sem.015!$C$2:$C$181)*(Sem.015!$E$2:$G$181=300)),"")</f>
        <v>0</v>
      </c>
      <c r="AB563" t="str">
        <f>IFERROR(SUMPRODUCT((Parfaites!$B563=[24]Sem!$C$2:$C$181)*([24]Sem!$E$2:$G$181=300)),"")</f>
        <v/>
      </c>
      <c r="AC563" t="str">
        <f>IFERROR(SUMPRODUCT((Parfaites!$B563=[25]Sem!$C$2:$C$181)*([25]Sem!$E$2:$G$181=300)),"")</f>
        <v/>
      </c>
      <c r="AD563" t="str">
        <f>IFERROR(SUMPRODUCT((Parfaites!$B563=[26]Sem!$C$2:$C$181)*([26]Sem!$E$2:$G$181=300)),"")</f>
        <v/>
      </c>
      <c r="AE563" t="str">
        <f>IFERROR(SUMPRODUCT((Parfaites!$B563=[27]Sem!$C$2:$C$181)*([27]Sem!$E$2:$G$181=300)),"")</f>
        <v/>
      </c>
      <c r="AF563" t="str">
        <f>IFERROR(SUMPRODUCT((Parfaites!$B563=[28]Sem!$C$2:$C$181)*([28]Sem!$E$2:$G$181=300)),"")</f>
        <v/>
      </c>
      <c r="AG563" t="str">
        <f>IFERROR(SUMPRODUCT((Parfaites!$B563=[29]Sem!$C$2:$C$181)*([29]Sem!$E$2:$G$181=300)),"")</f>
        <v/>
      </c>
      <c r="AH563" t="str">
        <f>IFERROR(SUMPRODUCT((Parfaites!$B563=[16]Sem!$C$2:$C$181)*([16]Sem!$E$2:$G$181=300)),"")</f>
        <v/>
      </c>
      <c r="AI563" t="str">
        <f>IFERROR(SUMPRODUCT((Parfaites!$B563=[15]Sem!$C$2:$C$181)*([15]Sem!$E$2:$G$181=300)),"")</f>
        <v/>
      </c>
      <c r="AJ563" t="str">
        <f>IFERROR(SUMPRODUCT((Parfaites!$B563=[14]Sem!$C$2:$C$181)*([14]Sem!$E$2:$G$181=300)),"")</f>
        <v/>
      </c>
      <c r="AK563" t="str">
        <f>IFERROR(SUMPRODUCT((Parfaites!$B563=[13]Sem!$C$2:$C$181)*([13]Sem!$E$2:$G$181=300)),"")</f>
        <v/>
      </c>
      <c r="AL563" t="str">
        <f>IFERROR(SUMPRODUCT((Parfaites!$B563=[12]Sem!$C$2:$C$181)*([12]Sem!$E$2:$G$181=300)),"")</f>
        <v/>
      </c>
      <c r="AM563" t="str">
        <f>IFERROR(SUMPRODUCT((Parfaites!$B563=[11]Sem!$C$2:$C$181)*([11]Sem!$E$2:$G$181=300)),"")</f>
        <v/>
      </c>
      <c r="AN563" t="str">
        <f>IFERROR(SUMPRODUCT((Parfaites!$B563=[10]Sem!$C$2:$C$181)*([10]Sem!$E$2:$G$181=300)),"")</f>
        <v/>
      </c>
      <c r="AO563" t="str">
        <f>IFERROR(SUMPRODUCT((Parfaites!$B563=[9]Sem!$C$2:$C$181)*([9]Sem!$E$2:$G$181=300)),"")</f>
        <v/>
      </c>
      <c r="AP563">
        <f>IFERROR(SUMPRODUCT((Parfaites!$B563=Sem.030!$C$2:$C$181)*(Sem.030!$E$2:$G$181=300)),"")</f>
        <v>0</v>
      </c>
      <c r="AQ563" t="str">
        <f>IFERROR(SUMPRODUCT((Parfaites!$B563=[8]Sem!$C$2:$C$181)*([8]Sem!$E$2:$G$181=300)),"")</f>
        <v/>
      </c>
      <c r="AR563" t="str">
        <f>IFERROR(SUMPRODUCT((Parfaites!$B563=[7]Sem!$C$2:$C$181)*([7]Sem!$E$2:$G$181=300)),"")</f>
        <v/>
      </c>
      <c r="AS563" t="str">
        <f>IFERROR(SUMPRODUCT((Parfaites!$B563=[6]Sem!$C$2:$C$181)*([6]Sem!$E$2:$G$181=300)),"")</f>
        <v/>
      </c>
      <c r="AT563">
        <f>IFERROR(SUMPRODUCT((Parfaites!$B563=Sem.034!$C$2:$C$181)*(Sem.034!$E$2:$G$181=300)),"")</f>
        <v>0</v>
      </c>
    </row>
    <row r="564" spans="1:46" x14ac:dyDescent="0.25">
      <c r="A564" s="73">
        <v>1561</v>
      </c>
      <c r="B564" s="135">
        <f>'Informations personnelles'!C564</f>
        <v>0</v>
      </c>
      <c r="C564" s="147">
        <f>SUMPRODUCT((Parfaites!B564='Abat-Neuf'!C$2:C$181)*('Abat-Neuf'!E$2:G$181=300))</f>
        <v>0</v>
      </c>
      <c r="D564" s="127">
        <f t="shared" si="8"/>
        <v>0</v>
      </c>
      <c r="E564" s="126">
        <f>IFERROR(C564*Données!$X$25+D564*Données!$X$23,"")</f>
        <v>0</v>
      </c>
      <c r="M564">
        <f>IFERROR(SUMPRODUCT((Parfaites!$B564=Sem.01!$C$2:$C$181)*(Sem.01!$E$2:$G$181=300)),"")</f>
        <v>0</v>
      </c>
      <c r="N564" t="str">
        <f>IFERROR(SUMPRODUCT((Parfaites!$B564=[1]Sem!$C$2:$C$181)*([1]Sem!$E$2:$G$181=300)),"")</f>
        <v/>
      </c>
      <c r="O564">
        <f>IFERROR(SUMPRODUCT((Parfaites!$B564=Sem.03!$C$2:$C$181)*(Sem.03!$E$2:$G$181=300)),"")</f>
        <v>0</v>
      </c>
      <c r="P564" t="str">
        <f>IFERROR(SUMPRODUCT((Parfaites!$B564=[2]Sem!$C$2:$C$181)*([2]Sem!$E$2:$G$181=300)),"")</f>
        <v/>
      </c>
      <c r="Q564" t="str">
        <f>IFERROR(SUMPRODUCT((Parfaites!$B564=[3]Sem!$C$2:$C$181)*([3]Sem!$E$2:$G$181=300)),"")</f>
        <v/>
      </c>
      <c r="R564" t="str">
        <f>IFERROR(SUMPRODUCT((Parfaites!$B564=[4]Sem!$C$2:$C$181)*([4]Sem!$E$2:$G$181=300)),"")</f>
        <v/>
      </c>
      <c r="S564" t="str">
        <f>IFERROR(SUMPRODUCT((Parfaites!$B564=[5]Sem!$C$2:$C$181)*([5]Sem!$E$2:$G$181=300)),"")</f>
        <v/>
      </c>
      <c r="T564" t="str">
        <f>IFERROR(SUMPRODUCT((Parfaites!$B564=[17]Sem!$C$2:$C$181)*([17]Sem!$E$2:$G$181=300)),"")</f>
        <v/>
      </c>
      <c r="U564" t="str">
        <f>IFERROR(SUMPRODUCT((Parfaites!$B564=[18]Sem!$C$2:$C$181)*([18]Sem!$E$2:$G$181=300)),"")</f>
        <v/>
      </c>
      <c r="V564" t="str">
        <f>IFERROR(SUMPRODUCT((Parfaites!$B564=[19]Sem!$C$2:$C$181)*([19]Sem!$E$2:$G$181=300)),"")</f>
        <v/>
      </c>
      <c r="W564" t="str">
        <f>IFERROR(SUMPRODUCT((Parfaites!$B564=[20]Sem!$C$2:$C$181)*([20]Sem!$E$2:$G$181=300)),"")</f>
        <v/>
      </c>
      <c r="X564" t="str">
        <f>IFERROR(SUMPRODUCT((Parfaites!$B564=[21]Sem!$C$2:$C$181)*([21]Sem!$E$2:$G$181=300)),"")</f>
        <v/>
      </c>
      <c r="Y564" t="str">
        <f>IFERROR(SUMPRODUCT((Parfaites!$B564=[22]Sem!$C$2:$C$181)*([22]Sem!$E$2:$G$181=300)),"")</f>
        <v/>
      </c>
      <c r="Z564" t="str">
        <f>IFERROR(SUMPRODUCT((Parfaites!$B564=[23]Sem!$C$2:$C$181)*([23]Sem!$E$2:$G$181=300)),"")</f>
        <v/>
      </c>
      <c r="AA564">
        <f>IFERROR(SUMPRODUCT((Parfaites!$B564=Sem.015!$C$2:$C$181)*(Sem.015!$E$2:$G$181=300)),"")</f>
        <v>0</v>
      </c>
      <c r="AB564" t="str">
        <f>IFERROR(SUMPRODUCT((Parfaites!$B564=[24]Sem!$C$2:$C$181)*([24]Sem!$E$2:$G$181=300)),"")</f>
        <v/>
      </c>
      <c r="AC564" t="str">
        <f>IFERROR(SUMPRODUCT((Parfaites!$B564=[25]Sem!$C$2:$C$181)*([25]Sem!$E$2:$G$181=300)),"")</f>
        <v/>
      </c>
      <c r="AD564" t="str">
        <f>IFERROR(SUMPRODUCT((Parfaites!$B564=[26]Sem!$C$2:$C$181)*([26]Sem!$E$2:$G$181=300)),"")</f>
        <v/>
      </c>
      <c r="AE564" t="str">
        <f>IFERROR(SUMPRODUCT((Parfaites!$B564=[27]Sem!$C$2:$C$181)*([27]Sem!$E$2:$G$181=300)),"")</f>
        <v/>
      </c>
      <c r="AF564" t="str">
        <f>IFERROR(SUMPRODUCT((Parfaites!$B564=[28]Sem!$C$2:$C$181)*([28]Sem!$E$2:$G$181=300)),"")</f>
        <v/>
      </c>
      <c r="AG564" t="str">
        <f>IFERROR(SUMPRODUCT((Parfaites!$B564=[29]Sem!$C$2:$C$181)*([29]Sem!$E$2:$G$181=300)),"")</f>
        <v/>
      </c>
      <c r="AH564" t="str">
        <f>IFERROR(SUMPRODUCT((Parfaites!$B564=[16]Sem!$C$2:$C$181)*([16]Sem!$E$2:$G$181=300)),"")</f>
        <v/>
      </c>
      <c r="AI564" t="str">
        <f>IFERROR(SUMPRODUCT((Parfaites!$B564=[15]Sem!$C$2:$C$181)*([15]Sem!$E$2:$G$181=300)),"")</f>
        <v/>
      </c>
      <c r="AJ564" t="str">
        <f>IFERROR(SUMPRODUCT((Parfaites!$B564=[14]Sem!$C$2:$C$181)*([14]Sem!$E$2:$G$181=300)),"")</f>
        <v/>
      </c>
      <c r="AK564" t="str">
        <f>IFERROR(SUMPRODUCT((Parfaites!$B564=[13]Sem!$C$2:$C$181)*([13]Sem!$E$2:$G$181=300)),"")</f>
        <v/>
      </c>
      <c r="AL564" t="str">
        <f>IFERROR(SUMPRODUCT((Parfaites!$B564=[12]Sem!$C$2:$C$181)*([12]Sem!$E$2:$G$181=300)),"")</f>
        <v/>
      </c>
      <c r="AM564" t="str">
        <f>IFERROR(SUMPRODUCT((Parfaites!$B564=[11]Sem!$C$2:$C$181)*([11]Sem!$E$2:$G$181=300)),"")</f>
        <v/>
      </c>
      <c r="AN564" t="str">
        <f>IFERROR(SUMPRODUCT((Parfaites!$B564=[10]Sem!$C$2:$C$181)*([10]Sem!$E$2:$G$181=300)),"")</f>
        <v/>
      </c>
      <c r="AO564" t="str">
        <f>IFERROR(SUMPRODUCT((Parfaites!$B564=[9]Sem!$C$2:$C$181)*([9]Sem!$E$2:$G$181=300)),"")</f>
        <v/>
      </c>
      <c r="AP564">
        <f>IFERROR(SUMPRODUCT((Parfaites!$B564=Sem.030!$C$2:$C$181)*(Sem.030!$E$2:$G$181=300)),"")</f>
        <v>0</v>
      </c>
      <c r="AQ564" t="str">
        <f>IFERROR(SUMPRODUCT((Parfaites!$B564=[8]Sem!$C$2:$C$181)*([8]Sem!$E$2:$G$181=300)),"")</f>
        <v/>
      </c>
      <c r="AR564" t="str">
        <f>IFERROR(SUMPRODUCT((Parfaites!$B564=[7]Sem!$C$2:$C$181)*([7]Sem!$E$2:$G$181=300)),"")</f>
        <v/>
      </c>
      <c r="AS564" t="str">
        <f>IFERROR(SUMPRODUCT((Parfaites!$B564=[6]Sem!$C$2:$C$181)*([6]Sem!$E$2:$G$181=300)),"")</f>
        <v/>
      </c>
      <c r="AT564">
        <f>IFERROR(SUMPRODUCT((Parfaites!$B564=Sem.034!$C$2:$C$181)*(Sem.034!$E$2:$G$181=300)),"")</f>
        <v>0</v>
      </c>
    </row>
    <row r="565" spans="1:46" x14ac:dyDescent="0.25">
      <c r="A565" s="73">
        <v>1562</v>
      </c>
      <c r="B565" s="135">
        <f>'Informations personnelles'!C565</f>
        <v>0</v>
      </c>
      <c r="C565" s="147">
        <f>SUMPRODUCT((Parfaites!B565='Abat-Neuf'!C$2:C$181)*('Abat-Neuf'!E$2:G$181=300))</f>
        <v>0</v>
      </c>
      <c r="D565" s="127">
        <f t="shared" si="8"/>
        <v>0</v>
      </c>
      <c r="E565" s="126">
        <f>IFERROR(C565*Données!$X$25+D565*Données!$X$23,"")</f>
        <v>0</v>
      </c>
      <c r="M565">
        <f>IFERROR(SUMPRODUCT((Parfaites!$B565=Sem.01!$C$2:$C$181)*(Sem.01!$E$2:$G$181=300)),"")</f>
        <v>0</v>
      </c>
      <c r="N565" t="str">
        <f>IFERROR(SUMPRODUCT((Parfaites!$B565=[1]Sem!$C$2:$C$181)*([1]Sem!$E$2:$G$181=300)),"")</f>
        <v/>
      </c>
      <c r="O565">
        <f>IFERROR(SUMPRODUCT((Parfaites!$B565=Sem.03!$C$2:$C$181)*(Sem.03!$E$2:$G$181=300)),"")</f>
        <v>0</v>
      </c>
      <c r="P565" t="str">
        <f>IFERROR(SUMPRODUCT((Parfaites!$B565=[2]Sem!$C$2:$C$181)*([2]Sem!$E$2:$G$181=300)),"")</f>
        <v/>
      </c>
      <c r="Q565" t="str">
        <f>IFERROR(SUMPRODUCT((Parfaites!$B565=[3]Sem!$C$2:$C$181)*([3]Sem!$E$2:$G$181=300)),"")</f>
        <v/>
      </c>
      <c r="R565" t="str">
        <f>IFERROR(SUMPRODUCT((Parfaites!$B565=[4]Sem!$C$2:$C$181)*([4]Sem!$E$2:$G$181=300)),"")</f>
        <v/>
      </c>
      <c r="S565" t="str">
        <f>IFERROR(SUMPRODUCT((Parfaites!$B565=[5]Sem!$C$2:$C$181)*([5]Sem!$E$2:$G$181=300)),"")</f>
        <v/>
      </c>
      <c r="T565" t="str">
        <f>IFERROR(SUMPRODUCT((Parfaites!$B565=[17]Sem!$C$2:$C$181)*([17]Sem!$E$2:$G$181=300)),"")</f>
        <v/>
      </c>
      <c r="U565" t="str">
        <f>IFERROR(SUMPRODUCT((Parfaites!$B565=[18]Sem!$C$2:$C$181)*([18]Sem!$E$2:$G$181=300)),"")</f>
        <v/>
      </c>
      <c r="V565" t="str">
        <f>IFERROR(SUMPRODUCT((Parfaites!$B565=[19]Sem!$C$2:$C$181)*([19]Sem!$E$2:$G$181=300)),"")</f>
        <v/>
      </c>
      <c r="W565" t="str">
        <f>IFERROR(SUMPRODUCT((Parfaites!$B565=[20]Sem!$C$2:$C$181)*([20]Sem!$E$2:$G$181=300)),"")</f>
        <v/>
      </c>
      <c r="X565" t="str">
        <f>IFERROR(SUMPRODUCT((Parfaites!$B565=[21]Sem!$C$2:$C$181)*([21]Sem!$E$2:$G$181=300)),"")</f>
        <v/>
      </c>
      <c r="Y565" t="str">
        <f>IFERROR(SUMPRODUCT((Parfaites!$B565=[22]Sem!$C$2:$C$181)*([22]Sem!$E$2:$G$181=300)),"")</f>
        <v/>
      </c>
      <c r="Z565" t="str">
        <f>IFERROR(SUMPRODUCT((Parfaites!$B565=[23]Sem!$C$2:$C$181)*([23]Sem!$E$2:$G$181=300)),"")</f>
        <v/>
      </c>
      <c r="AA565">
        <f>IFERROR(SUMPRODUCT((Parfaites!$B565=Sem.015!$C$2:$C$181)*(Sem.015!$E$2:$G$181=300)),"")</f>
        <v>0</v>
      </c>
      <c r="AB565" t="str">
        <f>IFERROR(SUMPRODUCT((Parfaites!$B565=[24]Sem!$C$2:$C$181)*([24]Sem!$E$2:$G$181=300)),"")</f>
        <v/>
      </c>
      <c r="AC565" t="str">
        <f>IFERROR(SUMPRODUCT((Parfaites!$B565=[25]Sem!$C$2:$C$181)*([25]Sem!$E$2:$G$181=300)),"")</f>
        <v/>
      </c>
      <c r="AD565" t="str">
        <f>IFERROR(SUMPRODUCT((Parfaites!$B565=[26]Sem!$C$2:$C$181)*([26]Sem!$E$2:$G$181=300)),"")</f>
        <v/>
      </c>
      <c r="AE565" t="str">
        <f>IFERROR(SUMPRODUCT((Parfaites!$B565=[27]Sem!$C$2:$C$181)*([27]Sem!$E$2:$G$181=300)),"")</f>
        <v/>
      </c>
      <c r="AF565" t="str">
        <f>IFERROR(SUMPRODUCT((Parfaites!$B565=[28]Sem!$C$2:$C$181)*([28]Sem!$E$2:$G$181=300)),"")</f>
        <v/>
      </c>
      <c r="AG565" t="str">
        <f>IFERROR(SUMPRODUCT((Parfaites!$B565=[29]Sem!$C$2:$C$181)*([29]Sem!$E$2:$G$181=300)),"")</f>
        <v/>
      </c>
      <c r="AH565" t="str">
        <f>IFERROR(SUMPRODUCT((Parfaites!$B565=[16]Sem!$C$2:$C$181)*([16]Sem!$E$2:$G$181=300)),"")</f>
        <v/>
      </c>
      <c r="AI565" t="str">
        <f>IFERROR(SUMPRODUCT((Parfaites!$B565=[15]Sem!$C$2:$C$181)*([15]Sem!$E$2:$G$181=300)),"")</f>
        <v/>
      </c>
      <c r="AJ565" t="str">
        <f>IFERROR(SUMPRODUCT((Parfaites!$B565=[14]Sem!$C$2:$C$181)*([14]Sem!$E$2:$G$181=300)),"")</f>
        <v/>
      </c>
      <c r="AK565" t="str">
        <f>IFERROR(SUMPRODUCT((Parfaites!$B565=[13]Sem!$C$2:$C$181)*([13]Sem!$E$2:$G$181=300)),"")</f>
        <v/>
      </c>
      <c r="AL565" t="str">
        <f>IFERROR(SUMPRODUCT((Parfaites!$B565=[12]Sem!$C$2:$C$181)*([12]Sem!$E$2:$G$181=300)),"")</f>
        <v/>
      </c>
      <c r="AM565" t="str">
        <f>IFERROR(SUMPRODUCT((Parfaites!$B565=[11]Sem!$C$2:$C$181)*([11]Sem!$E$2:$G$181=300)),"")</f>
        <v/>
      </c>
      <c r="AN565" t="str">
        <f>IFERROR(SUMPRODUCT((Parfaites!$B565=[10]Sem!$C$2:$C$181)*([10]Sem!$E$2:$G$181=300)),"")</f>
        <v/>
      </c>
      <c r="AO565" t="str">
        <f>IFERROR(SUMPRODUCT((Parfaites!$B565=[9]Sem!$C$2:$C$181)*([9]Sem!$E$2:$G$181=300)),"")</f>
        <v/>
      </c>
      <c r="AP565">
        <f>IFERROR(SUMPRODUCT((Parfaites!$B565=Sem.030!$C$2:$C$181)*(Sem.030!$E$2:$G$181=300)),"")</f>
        <v>0</v>
      </c>
      <c r="AQ565" t="str">
        <f>IFERROR(SUMPRODUCT((Parfaites!$B565=[8]Sem!$C$2:$C$181)*([8]Sem!$E$2:$G$181=300)),"")</f>
        <v/>
      </c>
      <c r="AR565" t="str">
        <f>IFERROR(SUMPRODUCT((Parfaites!$B565=[7]Sem!$C$2:$C$181)*([7]Sem!$E$2:$G$181=300)),"")</f>
        <v/>
      </c>
      <c r="AS565" t="str">
        <f>IFERROR(SUMPRODUCT((Parfaites!$B565=[6]Sem!$C$2:$C$181)*([6]Sem!$E$2:$G$181=300)),"")</f>
        <v/>
      </c>
      <c r="AT565">
        <f>IFERROR(SUMPRODUCT((Parfaites!$B565=Sem.034!$C$2:$C$181)*(Sem.034!$E$2:$G$181=300)),"")</f>
        <v>0</v>
      </c>
    </row>
    <row r="566" spans="1:46" x14ac:dyDescent="0.25">
      <c r="A566" s="73">
        <v>1563</v>
      </c>
      <c r="B566" s="135">
        <f>'Informations personnelles'!C566</f>
        <v>0</v>
      </c>
      <c r="C566" s="147">
        <f>SUMPRODUCT((Parfaites!B566='Abat-Neuf'!C$2:C$181)*('Abat-Neuf'!E$2:G$181=300))</f>
        <v>0</v>
      </c>
      <c r="D566" s="127">
        <f t="shared" si="8"/>
        <v>0</v>
      </c>
      <c r="E566" s="126">
        <f>IFERROR(C566*Données!$X$25+D566*Données!$X$23,"")</f>
        <v>0</v>
      </c>
      <c r="M566">
        <f>IFERROR(SUMPRODUCT((Parfaites!$B566=Sem.01!$C$2:$C$181)*(Sem.01!$E$2:$G$181=300)),"")</f>
        <v>0</v>
      </c>
      <c r="N566" t="str">
        <f>IFERROR(SUMPRODUCT((Parfaites!$B566=[1]Sem!$C$2:$C$181)*([1]Sem!$E$2:$G$181=300)),"")</f>
        <v/>
      </c>
      <c r="O566">
        <f>IFERROR(SUMPRODUCT((Parfaites!$B566=Sem.03!$C$2:$C$181)*(Sem.03!$E$2:$G$181=300)),"")</f>
        <v>0</v>
      </c>
      <c r="P566" t="str">
        <f>IFERROR(SUMPRODUCT((Parfaites!$B566=[2]Sem!$C$2:$C$181)*([2]Sem!$E$2:$G$181=300)),"")</f>
        <v/>
      </c>
      <c r="Q566" t="str">
        <f>IFERROR(SUMPRODUCT((Parfaites!$B566=[3]Sem!$C$2:$C$181)*([3]Sem!$E$2:$G$181=300)),"")</f>
        <v/>
      </c>
      <c r="R566" t="str">
        <f>IFERROR(SUMPRODUCT((Parfaites!$B566=[4]Sem!$C$2:$C$181)*([4]Sem!$E$2:$G$181=300)),"")</f>
        <v/>
      </c>
      <c r="S566" t="str">
        <f>IFERROR(SUMPRODUCT((Parfaites!$B566=[5]Sem!$C$2:$C$181)*([5]Sem!$E$2:$G$181=300)),"")</f>
        <v/>
      </c>
      <c r="T566" t="str">
        <f>IFERROR(SUMPRODUCT((Parfaites!$B566=[17]Sem!$C$2:$C$181)*([17]Sem!$E$2:$G$181=300)),"")</f>
        <v/>
      </c>
      <c r="U566" t="str">
        <f>IFERROR(SUMPRODUCT((Parfaites!$B566=[18]Sem!$C$2:$C$181)*([18]Sem!$E$2:$G$181=300)),"")</f>
        <v/>
      </c>
      <c r="V566" t="str">
        <f>IFERROR(SUMPRODUCT((Parfaites!$B566=[19]Sem!$C$2:$C$181)*([19]Sem!$E$2:$G$181=300)),"")</f>
        <v/>
      </c>
      <c r="W566" t="str">
        <f>IFERROR(SUMPRODUCT((Parfaites!$B566=[20]Sem!$C$2:$C$181)*([20]Sem!$E$2:$G$181=300)),"")</f>
        <v/>
      </c>
      <c r="X566" t="str">
        <f>IFERROR(SUMPRODUCT((Parfaites!$B566=[21]Sem!$C$2:$C$181)*([21]Sem!$E$2:$G$181=300)),"")</f>
        <v/>
      </c>
      <c r="Y566" t="str">
        <f>IFERROR(SUMPRODUCT((Parfaites!$B566=[22]Sem!$C$2:$C$181)*([22]Sem!$E$2:$G$181=300)),"")</f>
        <v/>
      </c>
      <c r="Z566" t="str">
        <f>IFERROR(SUMPRODUCT((Parfaites!$B566=[23]Sem!$C$2:$C$181)*([23]Sem!$E$2:$G$181=300)),"")</f>
        <v/>
      </c>
      <c r="AA566">
        <f>IFERROR(SUMPRODUCT((Parfaites!$B566=Sem.015!$C$2:$C$181)*(Sem.015!$E$2:$G$181=300)),"")</f>
        <v>0</v>
      </c>
      <c r="AB566" t="str">
        <f>IFERROR(SUMPRODUCT((Parfaites!$B566=[24]Sem!$C$2:$C$181)*([24]Sem!$E$2:$G$181=300)),"")</f>
        <v/>
      </c>
      <c r="AC566" t="str">
        <f>IFERROR(SUMPRODUCT((Parfaites!$B566=[25]Sem!$C$2:$C$181)*([25]Sem!$E$2:$G$181=300)),"")</f>
        <v/>
      </c>
      <c r="AD566" t="str">
        <f>IFERROR(SUMPRODUCT((Parfaites!$B566=[26]Sem!$C$2:$C$181)*([26]Sem!$E$2:$G$181=300)),"")</f>
        <v/>
      </c>
      <c r="AE566" t="str">
        <f>IFERROR(SUMPRODUCT((Parfaites!$B566=[27]Sem!$C$2:$C$181)*([27]Sem!$E$2:$G$181=300)),"")</f>
        <v/>
      </c>
      <c r="AF566" t="str">
        <f>IFERROR(SUMPRODUCT((Parfaites!$B566=[28]Sem!$C$2:$C$181)*([28]Sem!$E$2:$G$181=300)),"")</f>
        <v/>
      </c>
      <c r="AG566" t="str">
        <f>IFERROR(SUMPRODUCT((Parfaites!$B566=[29]Sem!$C$2:$C$181)*([29]Sem!$E$2:$G$181=300)),"")</f>
        <v/>
      </c>
      <c r="AH566" t="str">
        <f>IFERROR(SUMPRODUCT((Parfaites!$B566=[16]Sem!$C$2:$C$181)*([16]Sem!$E$2:$G$181=300)),"")</f>
        <v/>
      </c>
      <c r="AI566" t="str">
        <f>IFERROR(SUMPRODUCT((Parfaites!$B566=[15]Sem!$C$2:$C$181)*([15]Sem!$E$2:$G$181=300)),"")</f>
        <v/>
      </c>
      <c r="AJ566" t="str">
        <f>IFERROR(SUMPRODUCT((Parfaites!$B566=[14]Sem!$C$2:$C$181)*([14]Sem!$E$2:$G$181=300)),"")</f>
        <v/>
      </c>
      <c r="AK566" t="str">
        <f>IFERROR(SUMPRODUCT((Parfaites!$B566=[13]Sem!$C$2:$C$181)*([13]Sem!$E$2:$G$181=300)),"")</f>
        <v/>
      </c>
      <c r="AL566" t="str">
        <f>IFERROR(SUMPRODUCT((Parfaites!$B566=[12]Sem!$C$2:$C$181)*([12]Sem!$E$2:$G$181=300)),"")</f>
        <v/>
      </c>
      <c r="AM566" t="str">
        <f>IFERROR(SUMPRODUCT((Parfaites!$B566=[11]Sem!$C$2:$C$181)*([11]Sem!$E$2:$G$181=300)),"")</f>
        <v/>
      </c>
      <c r="AN566" t="str">
        <f>IFERROR(SUMPRODUCT((Parfaites!$B566=[10]Sem!$C$2:$C$181)*([10]Sem!$E$2:$G$181=300)),"")</f>
        <v/>
      </c>
      <c r="AO566" t="str">
        <f>IFERROR(SUMPRODUCT((Parfaites!$B566=[9]Sem!$C$2:$C$181)*([9]Sem!$E$2:$G$181=300)),"")</f>
        <v/>
      </c>
      <c r="AP566">
        <f>IFERROR(SUMPRODUCT((Parfaites!$B566=Sem.030!$C$2:$C$181)*(Sem.030!$E$2:$G$181=300)),"")</f>
        <v>0</v>
      </c>
      <c r="AQ566" t="str">
        <f>IFERROR(SUMPRODUCT((Parfaites!$B566=[8]Sem!$C$2:$C$181)*([8]Sem!$E$2:$G$181=300)),"")</f>
        <v/>
      </c>
      <c r="AR566" t="str">
        <f>IFERROR(SUMPRODUCT((Parfaites!$B566=[7]Sem!$C$2:$C$181)*([7]Sem!$E$2:$G$181=300)),"")</f>
        <v/>
      </c>
      <c r="AS566" t="str">
        <f>IFERROR(SUMPRODUCT((Parfaites!$B566=[6]Sem!$C$2:$C$181)*([6]Sem!$E$2:$G$181=300)),"")</f>
        <v/>
      </c>
      <c r="AT566">
        <f>IFERROR(SUMPRODUCT((Parfaites!$B566=Sem.034!$C$2:$C$181)*(Sem.034!$E$2:$G$181=300)),"")</f>
        <v>0</v>
      </c>
    </row>
    <row r="567" spans="1:46" x14ac:dyDescent="0.25">
      <c r="A567" s="73">
        <v>1564</v>
      </c>
      <c r="B567" s="135">
        <f>'Informations personnelles'!C567</f>
        <v>0</v>
      </c>
      <c r="C567" s="147">
        <f>SUMPRODUCT((Parfaites!B567='Abat-Neuf'!C$2:C$181)*('Abat-Neuf'!E$2:G$181=300))</f>
        <v>0</v>
      </c>
      <c r="D567" s="127">
        <f t="shared" si="8"/>
        <v>0</v>
      </c>
      <c r="E567" s="126">
        <f>IFERROR(C567*Données!$X$25+D567*Données!$X$23,"")</f>
        <v>0</v>
      </c>
      <c r="M567">
        <f>IFERROR(SUMPRODUCT((Parfaites!$B567=Sem.01!$C$2:$C$181)*(Sem.01!$E$2:$G$181=300)),"")</f>
        <v>0</v>
      </c>
      <c r="N567" t="str">
        <f>IFERROR(SUMPRODUCT((Parfaites!$B567=[1]Sem!$C$2:$C$181)*([1]Sem!$E$2:$G$181=300)),"")</f>
        <v/>
      </c>
      <c r="O567">
        <f>IFERROR(SUMPRODUCT((Parfaites!$B567=Sem.03!$C$2:$C$181)*(Sem.03!$E$2:$G$181=300)),"")</f>
        <v>0</v>
      </c>
      <c r="P567" t="str">
        <f>IFERROR(SUMPRODUCT((Parfaites!$B567=[2]Sem!$C$2:$C$181)*([2]Sem!$E$2:$G$181=300)),"")</f>
        <v/>
      </c>
      <c r="Q567" t="str">
        <f>IFERROR(SUMPRODUCT((Parfaites!$B567=[3]Sem!$C$2:$C$181)*([3]Sem!$E$2:$G$181=300)),"")</f>
        <v/>
      </c>
      <c r="R567" t="str">
        <f>IFERROR(SUMPRODUCT((Parfaites!$B567=[4]Sem!$C$2:$C$181)*([4]Sem!$E$2:$G$181=300)),"")</f>
        <v/>
      </c>
      <c r="S567" t="str">
        <f>IFERROR(SUMPRODUCT((Parfaites!$B567=[5]Sem!$C$2:$C$181)*([5]Sem!$E$2:$G$181=300)),"")</f>
        <v/>
      </c>
      <c r="T567" t="str">
        <f>IFERROR(SUMPRODUCT((Parfaites!$B567=[17]Sem!$C$2:$C$181)*([17]Sem!$E$2:$G$181=300)),"")</f>
        <v/>
      </c>
      <c r="U567" t="str">
        <f>IFERROR(SUMPRODUCT((Parfaites!$B567=[18]Sem!$C$2:$C$181)*([18]Sem!$E$2:$G$181=300)),"")</f>
        <v/>
      </c>
      <c r="V567" t="str">
        <f>IFERROR(SUMPRODUCT((Parfaites!$B567=[19]Sem!$C$2:$C$181)*([19]Sem!$E$2:$G$181=300)),"")</f>
        <v/>
      </c>
      <c r="W567" t="str">
        <f>IFERROR(SUMPRODUCT((Parfaites!$B567=[20]Sem!$C$2:$C$181)*([20]Sem!$E$2:$G$181=300)),"")</f>
        <v/>
      </c>
      <c r="X567" t="str">
        <f>IFERROR(SUMPRODUCT((Parfaites!$B567=[21]Sem!$C$2:$C$181)*([21]Sem!$E$2:$G$181=300)),"")</f>
        <v/>
      </c>
      <c r="Y567" t="str">
        <f>IFERROR(SUMPRODUCT((Parfaites!$B567=[22]Sem!$C$2:$C$181)*([22]Sem!$E$2:$G$181=300)),"")</f>
        <v/>
      </c>
      <c r="Z567" t="str">
        <f>IFERROR(SUMPRODUCT((Parfaites!$B567=[23]Sem!$C$2:$C$181)*([23]Sem!$E$2:$G$181=300)),"")</f>
        <v/>
      </c>
      <c r="AA567">
        <f>IFERROR(SUMPRODUCT((Parfaites!$B567=Sem.015!$C$2:$C$181)*(Sem.015!$E$2:$G$181=300)),"")</f>
        <v>0</v>
      </c>
      <c r="AB567" t="str">
        <f>IFERROR(SUMPRODUCT((Parfaites!$B567=[24]Sem!$C$2:$C$181)*([24]Sem!$E$2:$G$181=300)),"")</f>
        <v/>
      </c>
      <c r="AC567" t="str">
        <f>IFERROR(SUMPRODUCT((Parfaites!$B567=[25]Sem!$C$2:$C$181)*([25]Sem!$E$2:$G$181=300)),"")</f>
        <v/>
      </c>
      <c r="AD567" t="str">
        <f>IFERROR(SUMPRODUCT((Parfaites!$B567=[26]Sem!$C$2:$C$181)*([26]Sem!$E$2:$G$181=300)),"")</f>
        <v/>
      </c>
      <c r="AE567" t="str">
        <f>IFERROR(SUMPRODUCT((Parfaites!$B567=[27]Sem!$C$2:$C$181)*([27]Sem!$E$2:$G$181=300)),"")</f>
        <v/>
      </c>
      <c r="AF567" t="str">
        <f>IFERROR(SUMPRODUCT((Parfaites!$B567=[28]Sem!$C$2:$C$181)*([28]Sem!$E$2:$G$181=300)),"")</f>
        <v/>
      </c>
      <c r="AG567" t="str">
        <f>IFERROR(SUMPRODUCT((Parfaites!$B567=[29]Sem!$C$2:$C$181)*([29]Sem!$E$2:$G$181=300)),"")</f>
        <v/>
      </c>
      <c r="AH567" t="str">
        <f>IFERROR(SUMPRODUCT((Parfaites!$B567=[16]Sem!$C$2:$C$181)*([16]Sem!$E$2:$G$181=300)),"")</f>
        <v/>
      </c>
      <c r="AI567" t="str">
        <f>IFERROR(SUMPRODUCT((Parfaites!$B567=[15]Sem!$C$2:$C$181)*([15]Sem!$E$2:$G$181=300)),"")</f>
        <v/>
      </c>
      <c r="AJ567" t="str">
        <f>IFERROR(SUMPRODUCT((Parfaites!$B567=[14]Sem!$C$2:$C$181)*([14]Sem!$E$2:$G$181=300)),"")</f>
        <v/>
      </c>
      <c r="AK567" t="str">
        <f>IFERROR(SUMPRODUCT((Parfaites!$B567=[13]Sem!$C$2:$C$181)*([13]Sem!$E$2:$G$181=300)),"")</f>
        <v/>
      </c>
      <c r="AL567" t="str">
        <f>IFERROR(SUMPRODUCT((Parfaites!$B567=[12]Sem!$C$2:$C$181)*([12]Sem!$E$2:$G$181=300)),"")</f>
        <v/>
      </c>
      <c r="AM567" t="str">
        <f>IFERROR(SUMPRODUCT((Parfaites!$B567=[11]Sem!$C$2:$C$181)*([11]Sem!$E$2:$G$181=300)),"")</f>
        <v/>
      </c>
      <c r="AN567" t="str">
        <f>IFERROR(SUMPRODUCT((Parfaites!$B567=[10]Sem!$C$2:$C$181)*([10]Sem!$E$2:$G$181=300)),"")</f>
        <v/>
      </c>
      <c r="AO567" t="str">
        <f>IFERROR(SUMPRODUCT((Parfaites!$B567=[9]Sem!$C$2:$C$181)*([9]Sem!$E$2:$G$181=300)),"")</f>
        <v/>
      </c>
      <c r="AP567">
        <f>IFERROR(SUMPRODUCT((Parfaites!$B567=Sem.030!$C$2:$C$181)*(Sem.030!$E$2:$G$181=300)),"")</f>
        <v>0</v>
      </c>
      <c r="AQ567" t="str">
        <f>IFERROR(SUMPRODUCT((Parfaites!$B567=[8]Sem!$C$2:$C$181)*([8]Sem!$E$2:$G$181=300)),"")</f>
        <v/>
      </c>
      <c r="AR567" t="str">
        <f>IFERROR(SUMPRODUCT((Parfaites!$B567=[7]Sem!$C$2:$C$181)*([7]Sem!$E$2:$G$181=300)),"")</f>
        <v/>
      </c>
      <c r="AS567" t="str">
        <f>IFERROR(SUMPRODUCT((Parfaites!$B567=[6]Sem!$C$2:$C$181)*([6]Sem!$E$2:$G$181=300)),"")</f>
        <v/>
      </c>
      <c r="AT567">
        <f>IFERROR(SUMPRODUCT((Parfaites!$B567=Sem.034!$C$2:$C$181)*(Sem.034!$E$2:$G$181=300)),"")</f>
        <v>0</v>
      </c>
    </row>
    <row r="568" spans="1:46" x14ac:dyDescent="0.25">
      <c r="A568" s="73">
        <v>1565</v>
      </c>
      <c r="B568" s="135">
        <f>'Informations personnelles'!C568</f>
        <v>0</v>
      </c>
      <c r="C568" s="147">
        <f>SUMPRODUCT((Parfaites!B568='Abat-Neuf'!C$2:C$181)*('Abat-Neuf'!E$2:G$181=300))</f>
        <v>0</v>
      </c>
      <c r="D568" s="127">
        <f t="shared" si="8"/>
        <v>0</v>
      </c>
      <c r="E568" s="126">
        <f>IFERROR(C568*Données!$X$25+D568*Données!$X$23,"")</f>
        <v>0</v>
      </c>
      <c r="M568">
        <f>IFERROR(SUMPRODUCT((Parfaites!$B568=Sem.01!$C$2:$C$181)*(Sem.01!$E$2:$G$181=300)),"")</f>
        <v>0</v>
      </c>
      <c r="N568" t="str">
        <f>IFERROR(SUMPRODUCT((Parfaites!$B568=[1]Sem!$C$2:$C$181)*([1]Sem!$E$2:$G$181=300)),"")</f>
        <v/>
      </c>
      <c r="O568">
        <f>IFERROR(SUMPRODUCT((Parfaites!$B568=Sem.03!$C$2:$C$181)*(Sem.03!$E$2:$G$181=300)),"")</f>
        <v>0</v>
      </c>
      <c r="P568" t="str">
        <f>IFERROR(SUMPRODUCT((Parfaites!$B568=[2]Sem!$C$2:$C$181)*([2]Sem!$E$2:$G$181=300)),"")</f>
        <v/>
      </c>
      <c r="Q568" t="str">
        <f>IFERROR(SUMPRODUCT((Parfaites!$B568=[3]Sem!$C$2:$C$181)*([3]Sem!$E$2:$G$181=300)),"")</f>
        <v/>
      </c>
      <c r="R568" t="str">
        <f>IFERROR(SUMPRODUCT((Parfaites!$B568=[4]Sem!$C$2:$C$181)*([4]Sem!$E$2:$G$181=300)),"")</f>
        <v/>
      </c>
      <c r="S568" t="str">
        <f>IFERROR(SUMPRODUCT((Parfaites!$B568=[5]Sem!$C$2:$C$181)*([5]Sem!$E$2:$G$181=300)),"")</f>
        <v/>
      </c>
      <c r="T568" t="str">
        <f>IFERROR(SUMPRODUCT((Parfaites!$B568=[17]Sem!$C$2:$C$181)*([17]Sem!$E$2:$G$181=300)),"")</f>
        <v/>
      </c>
      <c r="U568" t="str">
        <f>IFERROR(SUMPRODUCT((Parfaites!$B568=[18]Sem!$C$2:$C$181)*([18]Sem!$E$2:$G$181=300)),"")</f>
        <v/>
      </c>
      <c r="V568" t="str">
        <f>IFERROR(SUMPRODUCT((Parfaites!$B568=[19]Sem!$C$2:$C$181)*([19]Sem!$E$2:$G$181=300)),"")</f>
        <v/>
      </c>
      <c r="W568" t="str">
        <f>IFERROR(SUMPRODUCT((Parfaites!$B568=[20]Sem!$C$2:$C$181)*([20]Sem!$E$2:$G$181=300)),"")</f>
        <v/>
      </c>
      <c r="X568" t="str">
        <f>IFERROR(SUMPRODUCT((Parfaites!$B568=[21]Sem!$C$2:$C$181)*([21]Sem!$E$2:$G$181=300)),"")</f>
        <v/>
      </c>
      <c r="Y568" t="str">
        <f>IFERROR(SUMPRODUCT((Parfaites!$B568=[22]Sem!$C$2:$C$181)*([22]Sem!$E$2:$G$181=300)),"")</f>
        <v/>
      </c>
      <c r="Z568" t="str">
        <f>IFERROR(SUMPRODUCT((Parfaites!$B568=[23]Sem!$C$2:$C$181)*([23]Sem!$E$2:$G$181=300)),"")</f>
        <v/>
      </c>
      <c r="AA568">
        <f>IFERROR(SUMPRODUCT((Parfaites!$B568=Sem.015!$C$2:$C$181)*(Sem.015!$E$2:$G$181=300)),"")</f>
        <v>0</v>
      </c>
      <c r="AB568" t="str">
        <f>IFERROR(SUMPRODUCT((Parfaites!$B568=[24]Sem!$C$2:$C$181)*([24]Sem!$E$2:$G$181=300)),"")</f>
        <v/>
      </c>
      <c r="AC568" t="str">
        <f>IFERROR(SUMPRODUCT((Parfaites!$B568=[25]Sem!$C$2:$C$181)*([25]Sem!$E$2:$G$181=300)),"")</f>
        <v/>
      </c>
      <c r="AD568" t="str">
        <f>IFERROR(SUMPRODUCT((Parfaites!$B568=[26]Sem!$C$2:$C$181)*([26]Sem!$E$2:$G$181=300)),"")</f>
        <v/>
      </c>
      <c r="AE568" t="str">
        <f>IFERROR(SUMPRODUCT((Parfaites!$B568=[27]Sem!$C$2:$C$181)*([27]Sem!$E$2:$G$181=300)),"")</f>
        <v/>
      </c>
      <c r="AF568" t="str">
        <f>IFERROR(SUMPRODUCT((Parfaites!$B568=[28]Sem!$C$2:$C$181)*([28]Sem!$E$2:$G$181=300)),"")</f>
        <v/>
      </c>
      <c r="AG568" t="str">
        <f>IFERROR(SUMPRODUCT((Parfaites!$B568=[29]Sem!$C$2:$C$181)*([29]Sem!$E$2:$G$181=300)),"")</f>
        <v/>
      </c>
      <c r="AH568" t="str">
        <f>IFERROR(SUMPRODUCT((Parfaites!$B568=[16]Sem!$C$2:$C$181)*([16]Sem!$E$2:$G$181=300)),"")</f>
        <v/>
      </c>
      <c r="AI568" t="str">
        <f>IFERROR(SUMPRODUCT((Parfaites!$B568=[15]Sem!$C$2:$C$181)*([15]Sem!$E$2:$G$181=300)),"")</f>
        <v/>
      </c>
      <c r="AJ568" t="str">
        <f>IFERROR(SUMPRODUCT((Parfaites!$B568=[14]Sem!$C$2:$C$181)*([14]Sem!$E$2:$G$181=300)),"")</f>
        <v/>
      </c>
      <c r="AK568" t="str">
        <f>IFERROR(SUMPRODUCT((Parfaites!$B568=[13]Sem!$C$2:$C$181)*([13]Sem!$E$2:$G$181=300)),"")</f>
        <v/>
      </c>
      <c r="AL568" t="str">
        <f>IFERROR(SUMPRODUCT((Parfaites!$B568=[12]Sem!$C$2:$C$181)*([12]Sem!$E$2:$G$181=300)),"")</f>
        <v/>
      </c>
      <c r="AM568" t="str">
        <f>IFERROR(SUMPRODUCT((Parfaites!$B568=[11]Sem!$C$2:$C$181)*([11]Sem!$E$2:$G$181=300)),"")</f>
        <v/>
      </c>
      <c r="AN568" t="str">
        <f>IFERROR(SUMPRODUCT((Parfaites!$B568=[10]Sem!$C$2:$C$181)*([10]Sem!$E$2:$G$181=300)),"")</f>
        <v/>
      </c>
      <c r="AO568" t="str">
        <f>IFERROR(SUMPRODUCT((Parfaites!$B568=[9]Sem!$C$2:$C$181)*([9]Sem!$E$2:$G$181=300)),"")</f>
        <v/>
      </c>
      <c r="AP568">
        <f>IFERROR(SUMPRODUCT((Parfaites!$B568=Sem.030!$C$2:$C$181)*(Sem.030!$E$2:$G$181=300)),"")</f>
        <v>0</v>
      </c>
      <c r="AQ568" t="str">
        <f>IFERROR(SUMPRODUCT((Parfaites!$B568=[8]Sem!$C$2:$C$181)*([8]Sem!$E$2:$G$181=300)),"")</f>
        <v/>
      </c>
      <c r="AR568" t="str">
        <f>IFERROR(SUMPRODUCT((Parfaites!$B568=[7]Sem!$C$2:$C$181)*([7]Sem!$E$2:$G$181=300)),"")</f>
        <v/>
      </c>
      <c r="AS568" t="str">
        <f>IFERROR(SUMPRODUCT((Parfaites!$B568=[6]Sem!$C$2:$C$181)*([6]Sem!$E$2:$G$181=300)),"")</f>
        <v/>
      </c>
      <c r="AT568">
        <f>IFERROR(SUMPRODUCT((Parfaites!$B568=Sem.034!$C$2:$C$181)*(Sem.034!$E$2:$G$181=300)),"")</f>
        <v>0</v>
      </c>
    </row>
    <row r="569" spans="1:46" x14ac:dyDescent="0.25">
      <c r="A569" s="73">
        <v>1566</v>
      </c>
      <c r="B569" s="135">
        <f>'Informations personnelles'!C569</f>
        <v>0</v>
      </c>
      <c r="C569" s="147">
        <f>SUMPRODUCT((Parfaites!B569='Abat-Neuf'!C$2:C$181)*('Abat-Neuf'!E$2:G$181=300))</f>
        <v>0</v>
      </c>
      <c r="D569" s="127">
        <f t="shared" si="8"/>
        <v>0</v>
      </c>
      <c r="E569" s="126">
        <f>IFERROR(C569*Données!$X$25+D569*Données!$X$23,"")</f>
        <v>0</v>
      </c>
      <c r="M569">
        <f>IFERROR(SUMPRODUCT((Parfaites!$B569=Sem.01!$C$2:$C$181)*(Sem.01!$E$2:$G$181=300)),"")</f>
        <v>0</v>
      </c>
      <c r="N569" t="str">
        <f>IFERROR(SUMPRODUCT((Parfaites!$B569=[1]Sem!$C$2:$C$181)*([1]Sem!$E$2:$G$181=300)),"")</f>
        <v/>
      </c>
      <c r="O569">
        <f>IFERROR(SUMPRODUCT((Parfaites!$B569=Sem.03!$C$2:$C$181)*(Sem.03!$E$2:$G$181=300)),"")</f>
        <v>0</v>
      </c>
      <c r="P569" t="str">
        <f>IFERROR(SUMPRODUCT((Parfaites!$B569=[2]Sem!$C$2:$C$181)*([2]Sem!$E$2:$G$181=300)),"")</f>
        <v/>
      </c>
      <c r="Q569" t="str">
        <f>IFERROR(SUMPRODUCT((Parfaites!$B569=[3]Sem!$C$2:$C$181)*([3]Sem!$E$2:$G$181=300)),"")</f>
        <v/>
      </c>
      <c r="R569" t="str">
        <f>IFERROR(SUMPRODUCT((Parfaites!$B569=[4]Sem!$C$2:$C$181)*([4]Sem!$E$2:$G$181=300)),"")</f>
        <v/>
      </c>
      <c r="S569" t="str">
        <f>IFERROR(SUMPRODUCT((Parfaites!$B569=[5]Sem!$C$2:$C$181)*([5]Sem!$E$2:$G$181=300)),"")</f>
        <v/>
      </c>
      <c r="T569" t="str">
        <f>IFERROR(SUMPRODUCT((Parfaites!$B569=[17]Sem!$C$2:$C$181)*([17]Sem!$E$2:$G$181=300)),"")</f>
        <v/>
      </c>
      <c r="U569" t="str">
        <f>IFERROR(SUMPRODUCT((Parfaites!$B569=[18]Sem!$C$2:$C$181)*([18]Sem!$E$2:$G$181=300)),"")</f>
        <v/>
      </c>
      <c r="V569" t="str">
        <f>IFERROR(SUMPRODUCT((Parfaites!$B569=[19]Sem!$C$2:$C$181)*([19]Sem!$E$2:$G$181=300)),"")</f>
        <v/>
      </c>
      <c r="W569" t="str">
        <f>IFERROR(SUMPRODUCT((Parfaites!$B569=[20]Sem!$C$2:$C$181)*([20]Sem!$E$2:$G$181=300)),"")</f>
        <v/>
      </c>
      <c r="X569" t="str">
        <f>IFERROR(SUMPRODUCT((Parfaites!$B569=[21]Sem!$C$2:$C$181)*([21]Sem!$E$2:$G$181=300)),"")</f>
        <v/>
      </c>
      <c r="Y569" t="str">
        <f>IFERROR(SUMPRODUCT((Parfaites!$B569=[22]Sem!$C$2:$C$181)*([22]Sem!$E$2:$G$181=300)),"")</f>
        <v/>
      </c>
      <c r="Z569" t="str">
        <f>IFERROR(SUMPRODUCT((Parfaites!$B569=[23]Sem!$C$2:$C$181)*([23]Sem!$E$2:$G$181=300)),"")</f>
        <v/>
      </c>
      <c r="AA569">
        <f>IFERROR(SUMPRODUCT((Parfaites!$B569=Sem.015!$C$2:$C$181)*(Sem.015!$E$2:$G$181=300)),"")</f>
        <v>0</v>
      </c>
      <c r="AB569" t="str">
        <f>IFERROR(SUMPRODUCT((Parfaites!$B569=[24]Sem!$C$2:$C$181)*([24]Sem!$E$2:$G$181=300)),"")</f>
        <v/>
      </c>
      <c r="AC569" t="str">
        <f>IFERROR(SUMPRODUCT((Parfaites!$B569=[25]Sem!$C$2:$C$181)*([25]Sem!$E$2:$G$181=300)),"")</f>
        <v/>
      </c>
      <c r="AD569" t="str">
        <f>IFERROR(SUMPRODUCT((Parfaites!$B569=[26]Sem!$C$2:$C$181)*([26]Sem!$E$2:$G$181=300)),"")</f>
        <v/>
      </c>
      <c r="AE569" t="str">
        <f>IFERROR(SUMPRODUCT((Parfaites!$B569=[27]Sem!$C$2:$C$181)*([27]Sem!$E$2:$G$181=300)),"")</f>
        <v/>
      </c>
      <c r="AF569" t="str">
        <f>IFERROR(SUMPRODUCT((Parfaites!$B569=[28]Sem!$C$2:$C$181)*([28]Sem!$E$2:$G$181=300)),"")</f>
        <v/>
      </c>
      <c r="AG569" t="str">
        <f>IFERROR(SUMPRODUCT((Parfaites!$B569=[29]Sem!$C$2:$C$181)*([29]Sem!$E$2:$G$181=300)),"")</f>
        <v/>
      </c>
      <c r="AH569" t="str">
        <f>IFERROR(SUMPRODUCT((Parfaites!$B569=[16]Sem!$C$2:$C$181)*([16]Sem!$E$2:$G$181=300)),"")</f>
        <v/>
      </c>
      <c r="AI569" t="str">
        <f>IFERROR(SUMPRODUCT((Parfaites!$B569=[15]Sem!$C$2:$C$181)*([15]Sem!$E$2:$G$181=300)),"")</f>
        <v/>
      </c>
      <c r="AJ569" t="str">
        <f>IFERROR(SUMPRODUCT((Parfaites!$B569=[14]Sem!$C$2:$C$181)*([14]Sem!$E$2:$G$181=300)),"")</f>
        <v/>
      </c>
      <c r="AK569" t="str">
        <f>IFERROR(SUMPRODUCT((Parfaites!$B569=[13]Sem!$C$2:$C$181)*([13]Sem!$E$2:$G$181=300)),"")</f>
        <v/>
      </c>
      <c r="AL569" t="str">
        <f>IFERROR(SUMPRODUCT((Parfaites!$B569=[12]Sem!$C$2:$C$181)*([12]Sem!$E$2:$G$181=300)),"")</f>
        <v/>
      </c>
      <c r="AM569" t="str">
        <f>IFERROR(SUMPRODUCT((Parfaites!$B569=[11]Sem!$C$2:$C$181)*([11]Sem!$E$2:$G$181=300)),"")</f>
        <v/>
      </c>
      <c r="AN569" t="str">
        <f>IFERROR(SUMPRODUCT((Parfaites!$B569=[10]Sem!$C$2:$C$181)*([10]Sem!$E$2:$G$181=300)),"")</f>
        <v/>
      </c>
      <c r="AO569" t="str">
        <f>IFERROR(SUMPRODUCT((Parfaites!$B569=[9]Sem!$C$2:$C$181)*([9]Sem!$E$2:$G$181=300)),"")</f>
        <v/>
      </c>
      <c r="AP569">
        <f>IFERROR(SUMPRODUCT((Parfaites!$B569=Sem.030!$C$2:$C$181)*(Sem.030!$E$2:$G$181=300)),"")</f>
        <v>0</v>
      </c>
      <c r="AQ569" t="str">
        <f>IFERROR(SUMPRODUCT((Parfaites!$B569=[8]Sem!$C$2:$C$181)*([8]Sem!$E$2:$G$181=300)),"")</f>
        <v/>
      </c>
      <c r="AR569" t="str">
        <f>IFERROR(SUMPRODUCT((Parfaites!$B569=[7]Sem!$C$2:$C$181)*([7]Sem!$E$2:$G$181=300)),"")</f>
        <v/>
      </c>
      <c r="AS569" t="str">
        <f>IFERROR(SUMPRODUCT((Parfaites!$B569=[6]Sem!$C$2:$C$181)*([6]Sem!$E$2:$G$181=300)),"")</f>
        <v/>
      </c>
      <c r="AT569">
        <f>IFERROR(SUMPRODUCT((Parfaites!$B569=Sem.034!$C$2:$C$181)*(Sem.034!$E$2:$G$181=300)),"")</f>
        <v>0</v>
      </c>
    </row>
    <row r="570" spans="1:46" x14ac:dyDescent="0.25">
      <c r="A570" s="73">
        <v>1567</v>
      </c>
      <c r="B570" s="135">
        <f>'Informations personnelles'!C570</f>
        <v>0</v>
      </c>
      <c r="C570" s="147">
        <f>SUMPRODUCT((Parfaites!B570='Abat-Neuf'!C$2:C$181)*('Abat-Neuf'!E$2:G$181=300))</f>
        <v>0</v>
      </c>
      <c r="D570" s="127">
        <f t="shared" si="8"/>
        <v>0</v>
      </c>
      <c r="E570" s="126">
        <f>IFERROR(C570*Données!$X$25+D570*Données!$X$23,"")</f>
        <v>0</v>
      </c>
      <c r="M570">
        <f>IFERROR(SUMPRODUCT((Parfaites!$B570=Sem.01!$C$2:$C$181)*(Sem.01!$E$2:$G$181=300)),"")</f>
        <v>0</v>
      </c>
      <c r="N570" t="str">
        <f>IFERROR(SUMPRODUCT((Parfaites!$B570=[1]Sem!$C$2:$C$181)*([1]Sem!$E$2:$G$181=300)),"")</f>
        <v/>
      </c>
      <c r="O570">
        <f>IFERROR(SUMPRODUCT((Parfaites!$B570=Sem.03!$C$2:$C$181)*(Sem.03!$E$2:$G$181=300)),"")</f>
        <v>0</v>
      </c>
      <c r="P570" t="str">
        <f>IFERROR(SUMPRODUCT((Parfaites!$B570=[2]Sem!$C$2:$C$181)*([2]Sem!$E$2:$G$181=300)),"")</f>
        <v/>
      </c>
      <c r="Q570" t="str">
        <f>IFERROR(SUMPRODUCT((Parfaites!$B570=[3]Sem!$C$2:$C$181)*([3]Sem!$E$2:$G$181=300)),"")</f>
        <v/>
      </c>
      <c r="R570" t="str">
        <f>IFERROR(SUMPRODUCT((Parfaites!$B570=[4]Sem!$C$2:$C$181)*([4]Sem!$E$2:$G$181=300)),"")</f>
        <v/>
      </c>
      <c r="S570" t="str">
        <f>IFERROR(SUMPRODUCT((Parfaites!$B570=[5]Sem!$C$2:$C$181)*([5]Sem!$E$2:$G$181=300)),"")</f>
        <v/>
      </c>
      <c r="T570" t="str">
        <f>IFERROR(SUMPRODUCT((Parfaites!$B570=[17]Sem!$C$2:$C$181)*([17]Sem!$E$2:$G$181=300)),"")</f>
        <v/>
      </c>
      <c r="U570" t="str">
        <f>IFERROR(SUMPRODUCT((Parfaites!$B570=[18]Sem!$C$2:$C$181)*([18]Sem!$E$2:$G$181=300)),"")</f>
        <v/>
      </c>
      <c r="V570" t="str">
        <f>IFERROR(SUMPRODUCT((Parfaites!$B570=[19]Sem!$C$2:$C$181)*([19]Sem!$E$2:$G$181=300)),"")</f>
        <v/>
      </c>
      <c r="W570" t="str">
        <f>IFERROR(SUMPRODUCT((Parfaites!$B570=[20]Sem!$C$2:$C$181)*([20]Sem!$E$2:$G$181=300)),"")</f>
        <v/>
      </c>
      <c r="X570" t="str">
        <f>IFERROR(SUMPRODUCT((Parfaites!$B570=[21]Sem!$C$2:$C$181)*([21]Sem!$E$2:$G$181=300)),"")</f>
        <v/>
      </c>
      <c r="Y570" t="str">
        <f>IFERROR(SUMPRODUCT((Parfaites!$B570=[22]Sem!$C$2:$C$181)*([22]Sem!$E$2:$G$181=300)),"")</f>
        <v/>
      </c>
      <c r="Z570" t="str">
        <f>IFERROR(SUMPRODUCT((Parfaites!$B570=[23]Sem!$C$2:$C$181)*([23]Sem!$E$2:$G$181=300)),"")</f>
        <v/>
      </c>
      <c r="AA570">
        <f>IFERROR(SUMPRODUCT((Parfaites!$B570=Sem.015!$C$2:$C$181)*(Sem.015!$E$2:$G$181=300)),"")</f>
        <v>0</v>
      </c>
      <c r="AB570" t="str">
        <f>IFERROR(SUMPRODUCT((Parfaites!$B570=[24]Sem!$C$2:$C$181)*([24]Sem!$E$2:$G$181=300)),"")</f>
        <v/>
      </c>
      <c r="AC570" t="str">
        <f>IFERROR(SUMPRODUCT((Parfaites!$B570=[25]Sem!$C$2:$C$181)*([25]Sem!$E$2:$G$181=300)),"")</f>
        <v/>
      </c>
      <c r="AD570" t="str">
        <f>IFERROR(SUMPRODUCT((Parfaites!$B570=[26]Sem!$C$2:$C$181)*([26]Sem!$E$2:$G$181=300)),"")</f>
        <v/>
      </c>
      <c r="AE570" t="str">
        <f>IFERROR(SUMPRODUCT((Parfaites!$B570=[27]Sem!$C$2:$C$181)*([27]Sem!$E$2:$G$181=300)),"")</f>
        <v/>
      </c>
      <c r="AF570" t="str">
        <f>IFERROR(SUMPRODUCT((Parfaites!$B570=[28]Sem!$C$2:$C$181)*([28]Sem!$E$2:$G$181=300)),"")</f>
        <v/>
      </c>
      <c r="AG570" t="str">
        <f>IFERROR(SUMPRODUCT((Parfaites!$B570=[29]Sem!$C$2:$C$181)*([29]Sem!$E$2:$G$181=300)),"")</f>
        <v/>
      </c>
      <c r="AH570" t="str">
        <f>IFERROR(SUMPRODUCT((Parfaites!$B570=[16]Sem!$C$2:$C$181)*([16]Sem!$E$2:$G$181=300)),"")</f>
        <v/>
      </c>
      <c r="AI570" t="str">
        <f>IFERROR(SUMPRODUCT((Parfaites!$B570=[15]Sem!$C$2:$C$181)*([15]Sem!$E$2:$G$181=300)),"")</f>
        <v/>
      </c>
      <c r="AJ570" t="str">
        <f>IFERROR(SUMPRODUCT((Parfaites!$B570=[14]Sem!$C$2:$C$181)*([14]Sem!$E$2:$G$181=300)),"")</f>
        <v/>
      </c>
      <c r="AK570" t="str">
        <f>IFERROR(SUMPRODUCT((Parfaites!$B570=[13]Sem!$C$2:$C$181)*([13]Sem!$E$2:$G$181=300)),"")</f>
        <v/>
      </c>
      <c r="AL570" t="str">
        <f>IFERROR(SUMPRODUCT((Parfaites!$B570=[12]Sem!$C$2:$C$181)*([12]Sem!$E$2:$G$181=300)),"")</f>
        <v/>
      </c>
      <c r="AM570" t="str">
        <f>IFERROR(SUMPRODUCT((Parfaites!$B570=[11]Sem!$C$2:$C$181)*([11]Sem!$E$2:$G$181=300)),"")</f>
        <v/>
      </c>
      <c r="AN570" t="str">
        <f>IFERROR(SUMPRODUCT((Parfaites!$B570=[10]Sem!$C$2:$C$181)*([10]Sem!$E$2:$G$181=300)),"")</f>
        <v/>
      </c>
      <c r="AO570" t="str">
        <f>IFERROR(SUMPRODUCT((Parfaites!$B570=[9]Sem!$C$2:$C$181)*([9]Sem!$E$2:$G$181=300)),"")</f>
        <v/>
      </c>
      <c r="AP570">
        <f>IFERROR(SUMPRODUCT((Parfaites!$B570=Sem.030!$C$2:$C$181)*(Sem.030!$E$2:$G$181=300)),"")</f>
        <v>0</v>
      </c>
      <c r="AQ570" t="str">
        <f>IFERROR(SUMPRODUCT((Parfaites!$B570=[8]Sem!$C$2:$C$181)*([8]Sem!$E$2:$G$181=300)),"")</f>
        <v/>
      </c>
      <c r="AR570" t="str">
        <f>IFERROR(SUMPRODUCT((Parfaites!$B570=[7]Sem!$C$2:$C$181)*([7]Sem!$E$2:$G$181=300)),"")</f>
        <v/>
      </c>
      <c r="AS570" t="str">
        <f>IFERROR(SUMPRODUCT((Parfaites!$B570=[6]Sem!$C$2:$C$181)*([6]Sem!$E$2:$G$181=300)),"")</f>
        <v/>
      </c>
      <c r="AT570">
        <f>IFERROR(SUMPRODUCT((Parfaites!$B570=Sem.034!$C$2:$C$181)*(Sem.034!$E$2:$G$181=300)),"")</f>
        <v>0</v>
      </c>
    </row>
    <row r="571" spans="1:46" x14ac:dyDescent="0.25">
      <c r="A571" s="73">
        <v>1568</v>
      </c>
      <c r="B571" s="135">
        <f>'Informations personnelles'!C571</f>
        <v>0</v>
      </c>
      <c r="C571" s="147">
        <f>SUMPRODUCT((Parfaites!B571='Abat-Neuf'!C$2:C$181)*('Abat-Neuf'!E$2:G$181=300))</f>
        <v>0</v>
      </c>
      <c r="D571" s="127">
        <f t="shared" si="8"/>
        <v>0</v>
      </c>
      <c r="E571" s="126">
        <f>IFERROR(C571*Données!$X$25+D571*Données!$X$23,"")</f>
        <v>0</v>
      </c>
      <c r="M571">
        <f>IFERROR(SUMPRODUCT((Parfaites!$B571=Sem.01!$C$2:$C$181)*(Sem.01!$E$2:$G$181=300)),"")</f>
        <v>0</v>
      </c>
      <c r="N571" t="str">
        <f>IFERROR(SUMPRODUCT((Parfaites!$B571=[1]Sem!$C$2:$C$181)*([1]Sem!$E$2:$G$181=300)),"")</f>
        <v/>
      </c>
      <c r="O571">
        <f>IFERROR(SUMPRODUCT((Parfaites!$B571=Sem.03!$C$2:$C$181)*(Sem.03!$E$2:$G$181=300)),"")</f>
        <v>0</v>
      </c>
      <c r="P571" t="str">
        <f>IFERROR(SUMPRODUCT((Parfaites!$B571=[2]Sem!$C$2:$C$181)*([2]Sem!$E$2:$G$181=300)),"")</f>
        <v/>
      </c>
      <c r="Q571" t="str">
        <f>IFERROR(SUMPRODUCT((Parfaites!$B571=[3]Sem!$C$2:$C$181)*([3]Sem!$E$2:$G$181=300)),"")</f>
        <v/>
      </c>
      <c r="R571" t="str">
        <f>IFERROR(SUMPRODUCT((Parfaites!$B571=[4]Sem!$C$2:$C$181)*([4]Sem!$E$2:$G$181=300)),"")</f>
        <v/>
      </c>
      <c r="S571" t="str">
        <f>IFERROR(SUMPRODUCT((Parfaites!$B571=[5]Sem!$C$2:$C$181)*([5]Sem!$E$2:$G$181=300)),"")</f>
        <v/>
      </c>
      <c r="T571" t="str">
        <f>IFERROR(SUMPRODUCT((Parfaites!$B571=[17]Sem!$C$2:$C$181)*([17]Sem!$E$2:$G$181=300)),"")</f>
        <v/>
      </c>
      <c r="U571" t="str">
        <f>IFERROR(SUMPRODUCT((Parfaites!$B571=[18]Sem!$C$2:$C$181)*([18]Sem!$E$2:$G$181=300)),"")</f>
        <v/>
      </c>
      <c r="V571" t="str">
        <f>IFERROR(SUMPRODUCT((Parfaites!$B571=[19]Sem!$C$2:$C$181)*([19]Sem!$E$2:$G$181=300)),"")</f>
        <v/>
      </c>
      <c r="W571" t="str">
        <f>IFERROR(SUMPRODUCT((Parfaites!$B571=[20]Sem!$C$2:$C$181)*([20]Sem!$E$2:$G$181=300)),"")</f>
        <v/>
      </c>
      <c r="X571" t="str">
        <f>IFERROR(SUMPRODUCT((Parfaites!$B571=[21]Sem!$C$2:$C$181)*([21]Sem!$E$2:$G$181=300)),"")</f>
        <v/>
      </c>
      <c r="Y571" t="str">
        <f>IFERROR(SUMPRODUCT((Parfaites!$B571=[22]Sem!$C$2:$C$181)*([22]Sem!$E$2:$G$181=300)),"")</f>
        <v/>
      </c>
      <c r="Z571" t="str">
        <f>IFERROR(SUMPRODUCT((Parfaites!$B571=[23]Sem!$C$2:$C$181)*([23]Sem!$E$2:$G$181=300)),"")</f>
        <v/>
      </c>
      <c r="AA571">
        <f>IFERROR(SUMPRODUCT((Parfaites!$B571=Sem.015!$C$2:$C$181)*(Sem.015!$E$2:$G$181=300)),"")</f>
        <v>0</v>
      </c>
      <c r="AB571" t="str">
        <f>IFERROR(SUMPRODUCT((Parfaites!$B571=[24]Sem!$C$2:$C$181)*([24]Sem!$E$2:$G$181=300)),"")</f>
        <v/>
      </c>
      <c r="AC571" t="str">
        <f>IFERROR(SUMPRODUCT((Parfaites!$B571=[25]Sem!$C$2:$C$181)*([25]Sem!$E$2:$G$181=300)),"")</f>
        <v/>
      </c>
      <c r="AD571" t="str">
        <f>IFERROR(SUMPRODUCT((Parfaites!$B571=[26]Sem!$C$2:$C$181)*([26]Sem!$E$2:$G$181=300)),"")</f>
        <v/>
      </c>
      <c r="AE571" t="str">
        <f>IFERROR(SUMPRODUCT((Parfaites!$B571=[27]Sem!$C$2:$C$181)*([27]Sem!$E$2:$G$181=300)),"")</f>
        <v/>
      </c>
      <c r="AF571" t="str">
        <f>IFERROR(SUMPRODUCT((Parfaites!$B571=[28]Sem!$C$2:$C$181)*([28]Sem!$E$2:$G$181=300)),"")</f>
        <v/>
      </c>
      <c r="AG571" t="str">
        <f>IFERROR(SUMPRODUCT((Parfaites!$B571=[29]Sem!$C$2:$C$181)*([29]Sem!$E$2:$G$181=300)),"")</f>
        <v/>
      </c>
      <c r="AH571" t="str">
        <f>IFERROR(SUMPRODUCT((Parfaites!$B571=[16]Sem!$C$2:$C$181)*([16]Sem!$E$2:$G$181=300)),"")</f>
        <v/>
      </c>
      <c r="AI571" t="str">
        <f>IFERROR(SUMPRODUCT((Parfaites!$B571=[15]Sem!$C$2:$C$181)*([15]Sem!$E$2:$G$181=300)),"")</f>
        <v/>
      </c>
      <c r="AJ571" t="str">
        <f>IFERROR(SUMPRODUCT((Parfaites!$B571=[14]Sem!$C$2:$C$181)*([14]Sem!$E$2:$G$181=300)),"")</f>
        <v/>
      </c>
      <c r="AK571" t="str">
        <f>IFERROR(SUMPRODUCT((Parfaites!$B571=[13]Sem!$C$2:$C$181)*([13]Sem!$E$2:$G$181=300)),"")</f>
        <v/>
      </c>
      <c r="AL571" t="str">
        <f>IFERROR(SUMPRODUCT((Parfaites!$B571=[12]Sem!$C$2:$C$181)*([12]Sem!$E$2:$G$181=300)),"")</f>
        <v/>
      </c>
      <c r="AM571" t="str">
        <f>IFERROR(SUMPRODUCT((Parfaites!$B571=[11]Sem!$C$2:$C$181)*([11]Sem!$E$2:$G$181=300)),"")</f>
        <v/>
      </c>
      <c r="AN571" t="str">
        <f>IFERROR(SUMPRODUCT((Parfaites!$B571=[10]Sem!$C$2:$C$181)*([10]Sem!$E$2:$G$181=300)),"")</f>
        <v/>
      </c>
      <c r="AO571" t="str">
        <f>IFERROR(SUMPRODUCT((Parfaites!$B571=[9]Sem!$C$2:$C$181)*([9]Sem!$E$2:$G$181=300)),"")</f>
        <v/>
      </c>
      <c r="AP571">
        <f>IFERROR(SUMPRODUCT((Parfaites!$B571=Sem.030!$C$2:$C$181)*(Sem.030!$E$2:$G$181=300)),"")</f>
        <v>0</v>
      </c>
      <c r="AQ571" t="str">
        <f>IFERROR(SUMPRODUCT((Parfaites!$B571=[8]Sem!$C$2:$C$181)*([8]Sem!$E$2:$G$181=300)),"")</f>
        <v/>
      </c>
      <c r="AR571" t="str">
        <f>IFERROR(SUMPRODUCT((Parfaites!$B571=[7]Sem!$C$2:$C$181)*([7]Sem!$E$2:$G$181=300)),"")</f>
        <v/>
      </c>
      <c r="AS571" t="str">
        <f>IFERROR(SUMPRODUCT((Parfaites!$B571=[6]Sem!$C$2:$C$181)*([6]Sem!$E$2:$G$181=300)),"")</f>
        <v/>
      </c>
      <c r="AT571">
        <f>IFERROR(SUMPRODUCT((Parfaites!$B571=Sem.034!$C$2:$C$181)*(Sem.034!$E$2:$G$181=300)),"")</f>
        <v>0</v>
      </c>
    </row>
    <row r="572" spans="1:46" x14ac:dyDescent="0.25">
      <c r="A572" s="73">
        <v>1569</v>
      </c>
      <c r="B572" s="135">
        <f>'Informations personnelles'!C572</f>
        <v>0</v>
      </c>
      <c r="C572" s="147">
        <f>SUMPRODUCT((Parfaites!B572='Abat-Neuf'!C$2:C$181)*('Abat-Neuf'!E$2:G$181=300))</f>
        <v>0</v>
      </c>
      <c r="D572" s="127">
        <f t="shared" si="8"/>
        <v>0</v>
      </c>
      <c r="E572" s="126">
        <f>IFERROR(C572*Données!$X$25+D572*Données!$X$23,"")</f>
        <v>0</v>
      </c>
      <c r="M572">
        <f>IFERROR(SUMPRODUCT((Parfaites!$B572=Sem.01!$C$2:$C$181)*(Sem.01!$E$2:$G$181=300)),"")</f>
        <v>0</v>
      </c>
      <c r="N572" t="str">
        <f>IFERROR(SUMPRODUCT((Parfaites!$B572=[1]Sem!$C$2:$C$181)*([1]Sem!$E$2:$G$181=300)),"")</f>
        <v/>
      </c>
      <c r="O572">
        <f>IFERROR(SUMPRODUCT((Parfaites!$B572=Sem.03!$C$2:$C$181)*(Sem.03!$E$2:$G$181=300)),"")</f>
        <v>0</v>
      </c>
      <c r="P572" t="str">
        <f>IFERROR(SUMPRODUCT((Parfaites!$B572=[2]Sem!$C$2:$C$181)*([2]Sem!$E$2:$G$181=300)),"")</f>
        <v/>
      </c>
      <c r="Q572" t="str">
        <f>IFERROR(SUMPRODUCT((Parfaites!$B572=[3]Sem!$C$2:$C$181)*([3]Sem!$E$2:$G$181=300)),"")</f>
        <v/>
      </c>
      <c r="R572" t="str">
        <f>IFERROR(SUMPRODUCT((Parfaites!$B572=[4]Sem!$C$2:$C$181)*([4]Sem!$E$2:$G$181=300)),"")</f>
        <v/>
      </c>
      <c r="S572" t="str">
        <f>IFERROR(SUMPRODUCT((Parfaites!$B572=[5]Sem!$C$2:$C$181)*([5]Sem!$E$2:$G$181=300)),"")</f>
        <v/>
      </c>
      <c r="T572" t="str">
        <f>IFERROR(SUMPRODUCT((Parfaites!$B572=[17]Sem!$C$2:$C$181)*([17]Sem!$E$2:$G$181=300)),"")</f>
        <v/>
      </c>
      <c r="U572" t="str">
        <f>IFERROR(SUMPRODUCT((Parfaites!$B572=[18]Sem!$C$2:$C$181)*([18]Sem!$E$2:$G$181=300)),"")</f>
        <v/>
      </c>
      <c r="V572" t="str">
        <f>IFERROR(SUMPRODUCT((Parfaites!$B572=[19]Sem!$C$2:$C$181)*([19]Sem!$E$2:$G$181=300)),"")</f>
        <v/>
      </c>
      <c r="W572" t="str">
        <f>IFERROR(SUMPRODUCT((Parfaites!$B572=[20]Sem!$C$2:$C$181)*([20]Sem!$E$2:$G$181=300)),"")</f>
        <v/>
      </c>
      <c r="X572" t="str">
        <f>IFERROR(SUMPRODUCT((Parfaites!$B572=[21]Sem!$C$2:$C$181)*([21]Sem!$E$2:$G$181=300)),"")</f>
        <v/>
      </c>
      <c r="Y572" t="str">
        <f>IFERROR(SUMPRODUCT((Parfaites!$B572=[22]Sem!$C$2:$C$181)*([22]Sem!$E$2:$G$181=300)),"")</f>
        <v/>
      </c>
      <c r="Z572" t="str">
        <f>IFERROR(SUMPRODUCT((Parfaites!$B572=[23]Sem!$C$2:$C$181)*([23]Sem!$E$2:$G$181=300)),"")</f>
        <v/>
      </c>
      <c r="AA572">
        <f>IFERROR(SUMPRODUCT((Parfaites!$B572=Sem.015!$C$2:$C$181)*(Sem.015!$E$2:$G$181=300)),"")</f>
        <v>0</v>
      </c>
      <c r="AB572" t="str">
        <f>IFERROR(SUMPRODUCT((Parfaites!$B572=[24]Sem!$C$2:$C$181)*([24]Sem!$E$2:$G$181=300)),"")</f>
        <v/>
      </c>
      <c r="AC572" t="str">
        <f>IFERROR(SUMPRODUCT((Parfaites!$B572=[25]Sem!$C$2:$C$181)*([25]Sem!$E$2:$G$181=300)),"")</f>
        <v/>
      </c>
      <c r="AD572" t="str">
        <f>IFERROR(SUMPRODUCT((Parfaites!$B572=[26]Sem!$C$2:$C$181)*([26]Sem!$E$2:$G$181=300)),"")</f>
        <v/>
      </c>
      <c r="AE572" t="str">
        <f>IFERROR(SUMPRODUCT((Parfaites!$B572=[27]Sem!$C$2:$C$181)*([27]Sem!$E$2:$G$181=300)),"")</f>
        <v/>
      </c>
      <c r="AF572" t="str">
        <f>IFERROR(SUMPRODUCT((Parfaites!$B572=[28]Sem!$C$2:$C$181)*([28]Sem!$E$2:$G$181=300)),"")</f>
        <v/>
      </c>
      <c r="AG572" t="str">
        <f>IFERROR(SUMPRODUCT((Parfaites!$B572=[29]Sem!$C$2:$C$181)*([29]Sem!$E$2:$G$181=300)),"")</f>
        <v/>
      </c>
      <c r="AH572" t="str">
        <f>IFERROR(SUMPRODUCT((Parfaites!$B572=[16]Sem!$C$2:$C$181)*([16]Sem!$E$2:$G$181=300)),"")</f>
        <v/>
      </c>
      <c r="AI572" t="str">
        <f>IFERROR(SUMPRODUCT((Parfaites!$B572=[15]Sem!$C$2:$C$181)*([15]Sem!$E$2:$G$181=300)),"")</f>
        <v/>
      </c>
      <c r="AJ572" t="str">
        <f>IFERROR(SUMPRODUCT((Parfaites!$B572=[14]Sem!$C$2:$C$181)*([14]Sem!$E$2:$G$181=300)),"")</f>
        <v/>
      </c>
      <c r="AK572" t="str">
        <f>IFERROR(SUMPRODUCT((Parfaites!$B572=[13]Sem!$C$2:$C$181)*([13]Sem!$E$2:$G$181=300)),"")</f>
        <v/>
      </c>
      <c r="AL572" t="str">
        <f>IFERROR(SUMPRODUCT((Parfaites!$B572=[12]Sem!$C$2:$C$181)*([12]Sem!$E$2:$G$181=300)),"")</f>
        <v/>
      </c>
      <c r="AM572" t="str">
        <f>IFERROR(SUMPRODUCT((Parfaites!$B572=[11]Sem!$C$2:$C$181)*([11]Sem!$E$2:$G$181=300)),"")</f>
        <v/>
      </c>
      <c r="AN572" t="str">
        <f>IFERROR(SUMPRODUCT((Parfaites!$B572=[10]Sem!$C$2:$C$181)*([10]Sem!$E$2:$G$181=300)),"")</f>
        <v/>
      </c>
      <c r="AO572" t="str">
        <f>IFERROR(SUMPRODUCT((Parfaites!$B572=[9]Sem!$C$2:$C$181)*([9]Sem!$E$2:$G$181=300)),"")</f>
        <v/>
      </c>
      <c r="AP572">
        <f>IFERROR(SUMPRODUCT((Parfaites!$B572=Sem.030!$C$2:$C$181)*(Sem.030!$E$2:$G$181=300)),"")</f>
        <v>0</v>
      </c>
      <c r="AQ572" t="str">
        <f>IFERROR(SUMPRODUCT((Parfaites!$B572=[8]Sem!$C$2:$C$181)*([8]Sem!$E$2:$G$181=300)),"")</f>
        <v/>
      </c>
      <c r="AR572" t="str">
        <f>IFERROR(SUMPRODUCT((Parfaites!$B572=[7]Sem!$C$2:$C$181)*([7]Sem!$E$2:$G$181=300)),"")</f>
        <v/>
      </c>
      <c r="AS572" t="str">
        <f>IFERROR(SUMPRODUCT((Parfaites!$B572=[6]Sem!$C$2:$C$181)*([6]Sem!$E$2:$G$181=300)),"")</f>
        <v/>
      </c>
      <c r="AT572">
        <f>IFERROR(SUMPRODUCT((Parfaites!$B572=Sem.034!$C$2:$C$181)*(Sem.034!$E$2:$G$181=300)),"")</f>
        <v>0</v>
      </c>
    </row>
    <row r="573" spans="1:46" x14ac:dyDescent="0.25">
      <c r="A573" s="73">
        <v>1570</v>
      </c>
      <c r="B573" s="135">
        <f>'Informations personnelles'!C573</f>
        <v>0</v>
      </c>
      <c r="C573" s="147">
        <f>SUMPRODUCT((Parfaites!B573='Abat-Neuf'!C$2:C$181)*('Abat-Neuf'!E$2:G$181=300))</f>
        <v>0</v>
      </c>
      <c r="D573" s="127">
        <f t="shared" si="8"/>
        <v>0</v>
      </c>
      <c r="E573" s="126">
        <f>IFERROR(C573*Données!$X$25+D573*Données!$X$23,"")</f>
        <v>0</v>
      </c>
      <c r="M573">
        <f>IFERROR(SUMPRODUCT((Parfaites!$B573=Sem.01!$C$2:$C$181)*(Sem.01!$E$2:$G$181=300)),"")</f>
        <v>0</v>
      </c>
      <c r="N573" t="str">
        <f>IFERROR(SUMPRODUCT((Parfaites!$B573=[1]Sem!$C$2:$C$181)*([1]Sem!$E$2:$G$181=300)),"")</f>
        <v/>
      </c>
      <c r="O573">
        <f>IFERROR(SUMPRODUCT((Parfaites!$B573=Sem.03!$C$2:$C$181)*(Sem.03!$E$2:$G$181=300)),"")</f>
        <v>0</v>
      </c>
      <c r="P573" t="str">
        <f>IFERROR(SUMPRODUCT((Parfaites!$B573=[2]Sem!$C$2:$C$181)*([2]Sem!$E$2:$G$181=300)),"")</f>
        <v/>
      </c>
      <c r="Q573" t="str">
        <f>IFERROR(SUMPRODUCT((Parfaites!$B573=[3]Sem!$C$2:$C$181)*([3]Sem!$E$2:$G$181=300)),"")</f>
        <v/>
      </c>
      <c r="R573" t="str">
        <f>IFERROR(SUMPRODUCT((Parfaites!$B573=[4]Sem!$C$2:$C$181)*([4]Sem!$E$2:$G$181=300)),"")</f>
        <v/>
      </c>
      <c r="S573" t="str">
        <f>IFERROR(SUMPRODUCT((Parfaites!$B573=[5]Sem!$C$2:$C$181)*([5]Sem!$E$2:$G$181=300)),"")</f>
        <v/>
      </c>
      <c r="T573" t="str">
        <f>IFERROR(SUMPRODUCT((Parfaites!$B573=[17]Sem!$C$2:$C$181)*([17]Sem!$E$2:$G$181=300)),"")</f>
        <v/>
      </c>
      <c r="U573" t="str">
        <f>IFERROR(SUMPRODUCT((Parfaites!$B573=[18]Sem!$C$2:$C$181)*([18]Sem!$E$2:$G$181=300)),"")</f>
        <v/>
      </c>
      <c r="V573" t="str">
        <f>IFERROR(SUMPRODUCT((Parfaites!$B573=[19]Sem!$C$2:$C$181)*([19]Sem!$E$2:$G$181=300)),"")</f>
        <v/>
      </c>
      <c r="W573" t="str">
        <f>IFERROR(SUMPRODUCT((Parfaites!$B573=[20]Sem!$C$2:$C$181)*([20]Sem!$E$2:$G$181=300)),"")</f>
        <v/>
      </c>
      <c r="X573" t="str">
        <f>IFERROR(SUMPRODUCT((Parfaites!$B573=[21]Sem!$C$2:$C$181)*([21]Sem!$E$2:$G$181=300)),"")</f>
        <v/>
      </c>
      <c r="Y573" t="str">
        <f>IFERROR(SUMPRODUCT((Parfaites!$B573=[22]Sem!$C$2:$C$181)*([22]Sem!$E$2:$G$181=300)),"")</f>
        <v/>
      </c>
      <c r="Z573" t="str">
        <f>IFERROR(SUMPRODUCT((Parfaites!$B573=[23]Sem!$C$2:$C$181)*([23]Sem!$E$2:$G$181=300)),"")</f>
        <v/>
      </c>
      <c r="AA573">
        <f>IFERROR(SUMPRODUCT((Parfaites!$B573=Sem.015!$C$2:$C$181)*(Sem.015!$E$2:$G$181=300)),"")</f>
        <v>0</v>
      </c>
      <c r="AB573" t="str">
        <f>IFERROR(SUMPRODUCT((Parfaites!$B573=[24]Sem!$C$2:$C$181)*([24]Sem!$E$2:$G$181=300)),"")</f>
        <v/>
      </c>
      <c r="AC573" t="str">
        <f>IFERROR(SUMPRODUCT((Parfaites!$B573=[25]Sem!$C$2:$C$181)*([25]Sem!$E$2:$G$181=300)),"")</f>
        <v/>
      </c>
      <c r="AD573" t="str">
        <f>IFERROR(SUMPRODUCT((Parfaites!$B573=[26]Sem!$C$2:$C$181)*([26]Sem!$E$2:$G$181=300)),"")</f>
        <v/>
      </c>
      <c r="AE573" t="str">
        <f>IFERROR(SUMPRODUCT((Parfaites!$B573=[27]Sem!$C$2:$C$181)*([27]Sem!$E$2:$G$181=300)),"")</f>
        <v/>
      </c>
      <c r="AF573" t="str">
        <f>IFERROR(SUMPRODUCT((Parfaites!$B573=[28]Sem!$C$2:$C$181)*([28]Sem!$E$2:$G$181=300)),"")</f>
        <v/>
      </c>
      <c r="AG573" t="str">
        <f>IFERROR(SUMPRODUCT((Parfaites!$B573=[29]Sem!$C$2:$C$181)*([29]Sem!$E$2:$G$181=300)),"")</f>
        <v/>
      </c>
      <c r="AH573" t="str">
        <f>IFERROR(SUMPRODUCT((Parfaites!$B573=[16]Sem!$C$2:$C$181)*([16]Sem!$E$2:$G$181=300)),"")</f>
        <v/>
      </c>
      <c r="AI573" t="str">
        <f>IFERROR(SUMPRODUCT((Parfaites!$B573=[15]Sem!$C$2:$C$181)*([15]Sem!$E$2:$G$181=300)),"")</f>
        <v/>
      </c>
      <c r="AJ573" t="str">
        <f>IFERROR(SUMPRODUCT((Parfaites!$B573=[14]Sem!$C$2:$C$181)*([14]Sem!$E$2:$G$181=300)),"")</f>
        <v/>
      </c>
      <c r="AK573" t="str">
        <f>IFERROR(SUMPRODUCT((Parfaites!$B573=[13]Sem!$C$2:$C$181)*([13]Sem!$E$2:$G$181=300)),"")</f>
        <v/>
      </c>
      <c r="AL573" t="str">
        <f>IFERROR(SUMPRODUCT((Parfaites!$B573=[12]Sem!$C$2:$C$181)*([12]Sem!$E$2:$G$181=300)),"")</f>
        <v/>
      </c>
      <c r="AM573" t="str">
        <f>IFERROR(SUMPRODUCT((Parfaites!$B573=[11]Sem!$C$2:$C$181)*([11]Sem!$E$2:$G$181=300)),"")</f>
        <v/>
      </c>
      <c r="AN573" t="str">
        <f>IFERROR(SUMPRODUCT((Parfaites!$B573=[10]Sem!$C$2:$C$181)*([10]Sem!$E$2:$G$181=300)),"")</f>
        <v/>
      </c>
      <c r="AO573" t="str">
        <f>IFERROR(SUMPRODUCT((Parfaites!$B573=[9]Sem!$C$2:$C$181)*([9]Sem!$E$2:$G$181=300)),"")</f>
        <v/>
      </c>
      <c r="AP573">
        <f>IFERROR(SUMPRODUCT((Parfaites!$B573=Sem.030!$C$2:$C$181)*(Sem.030!$E$2:$G$181=300)),"")</f>
        <v>0</v>
      </c>
      <c r="AQ573" t="str">
        <f>IFERROR(SUMPRODUCT((Parfaites!$B573=[8]Sem!$C$2:$C$181)*([8]Sem!$E$2:$G$181=300)),"")</f>
        <v/>
      </c>
      <c r="AR573" t="str">
        <f>IFERROR(SUMPRODUCT((Parfaites!$B573=[7]Sem!$C$2:$C$181)*([7]Sem!$E$2:$G$181=300)),"")</f>
        <v/>
      </c>
      <c r="AS573" t="str">
        <f>IFERROR(SUMPRODUCT((Parfaites!$B573=[6]Sem!$C$2:$C$181)*([6]Sem!$E$2:$G$181=300)),"")</f>
        <v/>
      </c>
      <c r="AT573">
        <f>IFERROR(SUMPRODUCT((Parfaites!$B573=Sem.034!$C$2:$C$181)*(Sem.034!$E$2:$G$181=300)),"")</f>
        <v>0</v>
      </c>
    </row>
    <row r="574" spans="1:46" x14ac:dyDescent="0.25">
      <c r="A574" s="73">
        <v>1571</v>
      </c>
      <c r="B574" s="135">
        <f>'Informations personnelles'!C574</f>
        <v>0</v>
      </c>
      <c r="C574" s="147">
        <f>SUMPRODUCT((Parfaites!B574='Abat-Neuf'!C$2:C$181)*('Abat-Neuf'!E$2:G$181=300))</f>
        <v>0</v>
      </c>
      <c r="D574" s="127">
        <f t="shared" si="8"/>
        <v>0</v>
      </c>
      <c r="E574" s="126">
        <f>IFERROR(C574*Données!$X$25+D574*Données!$X$23,"")</f>
        <v>0</v>
      </c>
      <c r="M574">
        <f>IFERROR(SUMPRODUCT((Parfaites!$B574=Sem.01!$C$2:$C$181)*(Sem.01!$E$2:$G$181=300)),"")</f>
        <v>0</v>
      </c>
      <c r="N574" t="str">
        <f>IFERROR(SUMPRODUCT((Parfaites!$B574=[1]Sem!$C$2:$C$181)*([1]Sem!$E$2:$G$181=300)),"")</f>
        <v/>
      </c>
      <c r="O574">
        <f>IFERROR(SUMPRODUCT((Parfaites!$B574=Sem.03!$C$2:$C$181)*(Sem.03!$E$2:$G$181=300)),"")</f>
        <v>0</v>
      </c>
      <c r="P574" t="str">
        <f>IFERROR(SUMPRODUCT((Parfaites!$B574=[2]Sem!$C$2:$C$181)*([2]Sem!$E$2:$G$181=300)),"")</f>
        <v/>
      </c>
      <c r="Q574" t="str">
        <f>IFERROR(SUMPRODUCT((Parfaites!$B574=[3]Sem!$C$2:$C$181)*([3]Sem!$E$2:$G$181=300)),"")</f>
        <v/>
      </c>
      <c r="R574" t="str">
        <f>IFERROR(SUMPRODUCT((Parfaites!$B574=[4]Sem!$C$2:$C$181)*([4]Sem!$E$2:$G$181=300)),"")</f>
        <v/>
      </c>
      <c r="S574" t="str">
        <f>IFERROR(SUMPRODUCT((Parfaites!$B574=[5]Sem!$C$2:$C$181)*([5]Sem!$E$2:$G$181=300)),"")</f>
        <v/>
      </c>
      <c r="T574" t="str">
        <f>IFERROR(SUMPRODUCT((Parfaites!$B574=[17]Sem!$C$2:$C$181)*([17]Sem!$E$2:$G$181=300)),"")</f>
        <v/>
      </c>
      <c r="U574" t="str">
        <f>IFERROR(SUMPRODUCT((Parfaites!$B574=[18]Sem!$C$2:$C$181)*([18]Sem!$E$2:$G$181=300)),"")</f>
        <v/>
      </c>
      <c r="V574" t="str">
        <f>IFERROR(SUMPRODUCT((Parfaites!$B574=[19]Sem!$C$2:$C$181)*([19]Sem!$E$2:$G$181=300)),"")</f>
        <v/>
      </c>
      <c r="W574" t="str">
        <f>IFERROR(SUMPRODUCT((Parfaites!$B574=[20]Sem!$C$2:$C$181)*([20]Sem!$E$2:$G$181=300)),"")</f>
        <v/>
      </c>
      <c r="X574" t="str">
        <f>IFERROR(SUMPRODUCT((Parfaites!$B574=[21]Sem!$C$2:$C$181)*([21]Sem!$E$2:$G$181=300)),"")</f>
        <v/>
      </c>
      <c r="Y574" t="str">
        <f>IFERROR(SUMPRODUCT((Parfaites!$B574=[22]Sem!$C$2:$C$181)*([22]Sem!$E$2:$G$181=300)),"")</f>
        <v/>
      </c>
      <c r="Z574" t="str">
        <f>IFERROR(SUMPRODUCT((Parfaites!$B574=[23]Sem!$C$2:$C$181)*([23]Sem!$E$2:$G$181=300)),"")</f>
        <v/>
      </c>
      <c r="AA574">
        <f>IFERROR(SUMPRODUCT((Parfaites!$B574=Sem.015!$C$2:$C$181)*(Sem.015!$E$2:$G$181=300)),"")</f>
        <v>0</v>
      </c>
      <c r="AB574" t="str">
        <f>IFERROR(SUMPRODUCT((Parfaites!$B574=[24]Sem!$C$2:$C$181)*([24]Sem!$E$2:$G$181=300)),"")</f>
        <v/>
      </c>
      <c r="AC574" t="str">
        <f>IFERROR(SUMPRODUCT((Parfaites!$B574=[25]Sem!$C$2:$C$181)*([25]Sem!$E$2:$G$181=300)),"")</f>
        <v/>
      </c>
      <c r="AD574" t="str">
        <f>IFERROR(SUMPRODUCT((Parfaites!$B574=[26]Sem!$C$2:$C$181)*([26]Sem!$E$2:$G$181=300)),"")</f>
        <v/>
      </c>
      <c r="AE574" t="str">
        <f>IFERROR(SUMPRODUCT((Parfaites!$B574=[27]Sem!$C$2:$C$181)*([27]Sem!$E$2:$G$181=300)),"")</f>
        <v/>
      </c>
      <c r="AF574" t="str">
        <f>IFERROR(SUMPRODUCT((Parfaites!$B574=[28]Sem!$C$2:$C$181)*([28]Sem!$E$2:$G$181=300)),"")</f>
        <v/>
      </c>
      <c r="AG574" t="str">
        <f>IFERROR(SUMPRODUCT((Parfaites!$B574=[29]Sem!$C$2:$C$181)*([29]Sem!$E$2:$G$181=300)),"")</f>
        <v/>
      </c>
      <c r="AH574" t="str">
        <f>IFERROR(SUMPRODUCT((Parfaites!$B574=[16]Sem!$C$2:$C$181)*([16]Sem!$E$2:$G$181=300)),"")</f>
        <v/>
      </c>
      <c r="AI574" t="str">
        <f>IFERROR(SUMPRODUCT((Parfaites!$B574=[15]Sem!$C$2:$C$181)*([15]Sem!$E$2:$G$181=300)),"")</f>
        <v/>
      </c>
      <c r="AJ574" t="str">
        <f>IFERROR(SUMPRODUCT((Parfaites!$B574=[14]Sem!$C$2:$C$181)*([14]Sem!$E$2:$G$181=300)),"")</f>
        <v/>
      </c>
      <c r="AK574" t="str">
        <f>IFERROR(SUMPRODUCT((Parfaites!$B574=[13]Sem!$C$2:$C$181)*([13]Sem!$E$2:$G$181=300)),"")</f>
        <v/>
      </c>
      <c r="AL574" t="str">
        <f>IFERROR(SUMPRODUCT((Parfaites!$B574=[12]Sem!$C$2:$C$181)*([12]Sem!$E$2:$G$181=300)),"")</f>
        <v/>
      </c>
      <c r="AM574" t="str">
        <f>IFERROR(SUMPRODUCT((Parfaites!$B574=[11]Sem!$C$2:$C$181)*([11]Sem!$E$2:$G$181=300)),"")</f>
        <v/>
      </c>
      <c r="AN574" t="str">
        <f>IFERROR(SUMPRODUCT((Parfaites!$B574=[10]Sem!$C$2:$C$181)*([10]Sem!$E$2:$G$181=300)),"")</f>
        <v/>
      </c>
      <c r="AO574" t="str">
        <f>IFERROR(SUMPRODUCT((Parfaites!$B574=[9]Sem!$C$2:$C$181)*([9]Sem!$E$2:$G$181=300)),"")</f>
        <v/>
      </c>
      <c r="AP574">
        <f>IFERROR(SUMPRODUCT((Parfaites!$B574=Sem.030!$C$2:$C$181)*(Sem.030!$E$2:$G$181=300)),"")</f>
        <v>0</v>
      </c>
      <c r="AQ574" t="str">
        <f>IFERROR(SUMPRODUCT((Parfaites!$B574=[8]Sem!$C$2:$C$181)*([8]Sem!$E$2:$G$181=300)),"")</f>
        <v/>
      </c>
      <c r="AR574" t="str">
        <f>IFERROR(SUMPRODUCT((Parfaites!$B574=[7]Sem!$C$2:$C$181)*([7]Sem!$E$2:$G$181=300)),"")</f>
        <v/>
      </c>
      <c r="AS574" t="str">
        <f>IFERROR(SUMPRODUCT((Parfaites!$B574=[6]Sem!$C$2:$C$181)*([6]Sem!$E$2:$G$181=300)),"")</f>
        <v/>
      </c>
      <c r="AT574">
        <f>IFERROR(SUMPRODUCT((Parfaites!$B574=Sem.034!$C$2:$C$181)*(Sem.034!$E$2:$G$181=300)),"")</f>
        <v>0</v>
      </c>
    </row>
    <row r="575" spans="1:46" x14ac:dyDescent="0.25">
      <c r="A575" s="73">
        <v>1572</v>
      </c>
      <c r="B575" s="135">
        <f>'Informations personnelles'!C575</f>
        <v>0</v>
      </c>
      <c r="C575" s="147">
        <f>SUMPRODUCT((Parfaites!B575='Abat-Neuf'!C$2:C$181)*('Abat-Neuf'!E$2:G$181=300))</f>
        <v>0</v>
      </c>
      <c r="D575" s="127">
        <f t="shared" si="8"/>
        <v>0</v>
      </c>
      <c r="E575" s="126">
        <f>IFERROR(C575*Données!$X$25+D575*Données!$X$23,"")</f>
        <v>0</v>
      </c>
      <c r="M575">
        <f>IFERROR(SUMPRODUCT((Parfaites!$B575=Sem.01!$C$2:$C$181)*(Sem.01!$E$2:$G$181=300)),"")</f>
        <v>0</v>
      </c>
      <c r="N575" t="str">
        <f>IFERROR(SUMPRODUCT((Parfaites!$B575=[1]Sem!$C$2:$C$181)*([1]Sem!$E$2:$G$181=300)),"")</f>
        <v/>
      </c>
      <c r="O575">
        <f>IFERROR(SUMPRODUCT((Parfaites!$B575=Sem.03!$C$2:$C$181)*(Sem.03!$E$2:$G$181=300)),"")</f>
        <v>0</v>
      </c>
      <c r="P575" t="str">
        <f>IFERROR(SUMPRODUCT((Parfaites!$B575=[2]Sem!$C$2:$C$181)*([2]Sem!$E$2:$G$181=300)),"")</f>
        <v/>
      </c>
      <c r="Q575" t="str">
        <f>IFERROR(SUMPRODUCT((Parfaites!$B575=[3]Sem!$C$2:$C$181)*([3]Sem!$E$2:$G$181=300)),"")</f>
        <v/>
      </c>
      <c r="R575" t="str">
        <f>IFERROR(SUMPRODUCT((Parfaites!$B575=[4]Sem!$C$2:$C$181)*([4]Sem!$E$2:$G$181=300)),"")</f>
        <v/>
      </c>
      <c r="S575" t="str">
        <f>IFERROR(SUMPRODUCT((Parfaites!$B575=[5]Sem!$C$2:$C$181)*([5]Sem!$E$2:$G$181=300)),"")</f>
        <v/>
      </c>
      <c r="T575" t="str">
        <f>IFERROR(SUMPRODUCT((Parfaites!$B575=[17]Sem!$C$2:$C$181)*([17]Sem!$E$2:$G$181=300)),"")</f>
        <v/>
      </c>
      <c r="U575" t="str">
        <f>IFERROR(SUMPRODUCT((Parfaites!$B575=[18]Sem!$C$2:$C$181)*([18]Sem!$E$2:$G$181=300)),"")</f>
        <v/>
      </c>
      <c r="V575" t="str">
        <f>IFERROR(SUMPRODUCT((Parfaites!$B575=[19]Sem!$C$2:$C$181)*([19]Sem!$E$2:$G$181=300)),"")</f>
        <v/>
      </c>
      <c r="W575" t="str">
        <f>IFERROR(SUMPRODUCT((Parfaites!$B575=[20]Sem!$C$2:$C$181)*([20]Sem!$E$2:$G$181=300)),"")</f>
        <v/>
      </c>
      <c r="X575" t="str">
        <f>IFERROR(SUMPRODUCT((Parfaites!$B575=[21]Sem!$C$2:$C$181)*([21]Sem!$E$2:$G$181=300)),"")</f>
        <v/>
      </c>
      <c r="Y575" t="str">
        <f>IFERROR(SUMPRODUCT((Parfaites!$B575=[22]Sem!$C$2:$C$181)*([22]Sem!$E$2:$G$181=300)),"")</f>
        <v/>
      </c>
      <c r="Z575" t="str">
        <f>IFERROR(SUMPRODUCT((Parfaites!$B575=[23]Sem!$C$2:$C$181)*([23]Sem!$E$2:$G$181=300)),"")</f>
        <v/>
      </c>
      <c r="AA575">
        <f>IFERROR(SUMPRODUCT((Parfaites!$B575=Sem.015!$C$2:$C$181)*(Sem.015!$E$2:$G$181=300)),"")</f>
        <v>0</v>
      </c>
      <c r="AB575" t="str">
        <f>IFERROR(SUMPRODUCT((Parfaites!$B575=[24]Sem!$C$2:$C$181)*([24]Sem!$E$2:$G$181=300)),"")</f>
        <v/>
      </c>
      <c r="AC575" t="str">
        <f>IFERROR(SUMPRODUCT((Parfaites!$B575=[25]Sem!$C$2:$C$181)*([25]Sem!$E$2:$G$181=300)),"")</f>
        <v/>
      </c>
      <c r="AD575" t="str">
        <f>IFERROR(SUMPRODUCT((Parfaites!$B575=[26]Sem!$C$2:$C$181)*([26]Sem!$E$2:$G$181=300)),"")</f>
        <v/>
      </c>
      <c r="AE575" t="str">
        <f>IFERROR(SUMPRODUCT((Parfaites!$B575=[27]Sem!$C$2:$C$181)*([27]Sem!$E$2:$G$181=300)),"")</f>
        <v/>
      </c>
      <c r="AF575" t="str">
        <f>IFERROR(SUMPRODUCT((Parfaites!$B575=[28]Sem!$C$2:$C$181)*([28]Sem!$E$2:$G$181=300)),"")</f>
        <v/>
      </c>
      <c r="AG575" t="str">
        <f>IFERROR(SUMPRODUCT((Parfaites!$B575=[29]Sem!$C$2:$C$181)*([29]Sem!$E$2:$G$181=300)),"")</f>
        <v/>
      </c>
      <c r="AH575" t="str">
        <f>IFERROR(SUMPRODUCT((Parfaites!$B575=[16]Sem!$C$2:$C$181)*([16]Sem!$E$2:$G$181=300)),"")</f>
        <v/>
      </c>
      <c r="AI575" t="str">
        <f>IFERROR(SUMPRODUCT((Parfaites!$B575=[15]Sem!$C$2:$C$181)*([15]Sem!$E$2:$G$181=300)),"")</f>
        <v/>
      </c>
      <c r="AJ575" t="str">
        <f>IFERROR(SUMPRODUCT((Parfaites!$B575=[14]Sem!$C$2:$C$181)*([14]Sem!$E$2:$G$181=300)),"")</f>
        <v/>
      </c>
      <c r="AK575" t="str">
        <f>IFERROR(SUMPRODUCT((Parfaites!$B575=[13]Sem!$C$2:$C$181)*([13]Sem!$E$2:$G$181=300)),"")</f>
        <v/>
      </c>
      <c r="AL575" t="str">
        <f>IFERROR(SUMPRODUCT((Parfaites!$B575=[12]Sem!$C$2:$C$181)*([12]Sem!$E$2:$G$181=300)),"")</f>
        <v/>
      </c>
      <c r="AM575" t="str">
        <f>IFERROR(SUMPRODUCT((Parfaites!$B575=[11]Sem!$C$2:$C$181)*([11]Sem!$E$2:$G$181=300)),"")</f>
        <v/>
      </c>
      <c r="AN575" t="str">
        <f>IFERROR(SUMPRODUCT((Parfaites!$B575=[10]Sem!$C$2:$C$181)*([10]Sem!$E$2:$G$181=300)),"")</f>
        <v/>
      </c>
      <c r="AO575" t="str">
        <f>IFERROR(SUMPRODUCT((Parfaites!$B575=[9]Sem!$C$2:$C$181)*([9]Sem!$E$2:$G$181=300)),"")</f>
        <v/>
      </c>
      <c r="AP575">
        <f>IFERROR(SUMPRODUCT((Parfaites!$B575=Sem.030!$C$2:$C$181)*(Sem.030!$E$2:$G$181=300)),"")</f>
        <v>0</v>
      </c>
      <c r="AQ575" t="str">
        <f>IFERROR(SUMPRODUCT((Parfaites!$B575=[8]Sem!$C$2:$C$181)*([8]Sem!$E$2:$G$181=300)),"")</f>
        <v/>
      </c>
      <c r="AR575" t="str">
        <f>IFERROR(SUMPRODUCT((Parfaites!$B575=[7]Sem!$C$2:$C$181)*([7]Sem!$E$2:$G$181=300)),"")</f>
        <v/>
      </c>
      <c r="AS575" t="str">
        <f>IFERROR(SUMPRODUCT((Parfaites!$B575=[6]Sem!$C$2:$C$181)*([6]Sem!$E$2:$G$181=300)),"")</f>
        <v/>
      </c>
      <c r="AT575">
        <f>IFERROR(SUMPRODUCT((Parfaites!$B575=Sem.034!$C$2:$C$181)*(Sem.034!$E$2:$G$181=300)),"")</f>
        <v>0</v>
      </c>
    </row>
    <row r="576" spans="1:46" x14ac:dyDescent="0.25">
      <c r="A576" s="73">
        <v>1573</v>
      </c>
      <c r="B576" s="135">
        <f>'Informations personnelles'!C576</f>
        <v>0</v>
      </c>
      <c r="C576" s="147">
        <f>SUMPRODUCT((Parfaites!B576='Abat-Neuf'!C$2:C$181)*('Abat-Neuf'!E$2:G$181=300))</f>
        <v>0</v>
      </c>
      <c r="D576" s="127">
        <f t="shared" si="8"/>
        <v>0</v>
      </c>
      <c r="E576" s="126">
        <f>IFERROR(C576*Données!$X$25+D576*Données!$X$23,"")</f>
        <v>0</v>
      </c>
      <c r="M576">
        <f>IFERROR(SUMPRODUCT((Parfaites!$B576=Sem.01!$C$2:$C$181)*(Sem.01!$E$2:$G$181=300)),"")</f>
        <v>0</v>
      </c>
      <c r="N576" t="str">
        <f>IFERROR(SUMPRODUCT((Parfaites!$B576=[1]Sem!$C$2:$C$181)*([1]Sem!$E$2:$G$181=300)),"")</f>
        <v/>
      </c>
      <c r="O576">
        <f>IFERROR(SUMPRODUCT((Parfaites!$B576=Sem.03!$C$2:$C$181)*(Sem.03!$E$2:$G$181=300)),"")</f>
        <v>0</v>
      </c>
      <c r="P576" t="str">
        <f>IFERROR(SUMPRODUCT((Parfaites!$B576=[2]Sem!$C$2:$C$181)*([2]Sem!$E$2:$G$181=300)),"")</f>
        <v/>
      </c>
      <c r="Q576" t="str">
        <f>IFERROR(SUMPRODUCT((Parfaites!$B576=[3]Sem!$C$2:$C$181)*([3]Sem!$E$2:$G$181=300)),"")</f>
        <v/>
      </c>
      <c r="R576" t="str">
        <f>IFERROR(SUMPRODUCT((Parfaites!$B576=[4]Sem!$C$2:$C$181)*([4]Sem!$E$2:$G$181=300)),"")</f>
        <v/>
      </c>
      <c r="S576" t="str">
        <f>IFERROR(SUMPRODUCT((Parfaites!$B576=[5]Sem!$C$2:$C$181)*([5]Sem!$E$2:$G$181=300)),"")</f>
        <v/>
      </c>
      <c r="T576" t="str">
        <f>IFERROR(SUMPRODUCT((Parfaites!$B576=[17]Sem!$C$2:$C$181)*([17]Sem!$E$2:$G$181=300)),"")</f>
        <v/>
      </c>
      <c r="U576" t="str">
        <f>IFERROR(SUMPRODUCT((Parfaites!$B576=[18]Sem!$C$2:$C$181)*([18]Sem!$E$2:$G$181=300)),"")</f>
        <v/>
      </c>
      <c r="V576" t="str">
        <f>IFERROR(SUMPRODUCT((Parfaites!$B576=[19]Sem!$C$2:$C$181)*([19]Sem!$E$2:$G$181=300)),"")</f>
        <v/>
      </c>
      <c r="W576" t="str">
        <f>IFERROR(SUMPRODUCT((Parfaites!$B576=[20]Sem!$C$2:$C$181)*([20]Sem!$E$2:$G$181=300)),"")</f>
        <v/>
      </c>
      <c r="X576" t="str">
        <f>IFERROR(SUMPRODUCT((Parfaites!$B576=[21]Sem!$C$2:$C$181)*([21]Sem!$E$2:$G$181=300)),"")</f>
        <v/>
      </c>
      <c r="Y576" t="str">
        <f>IFERROR(SUMPRODUCT((Parfaites!$B576=[22]Sem!$C$2:$C$181)*([22]Sem!$E$2:$G$181=300)),"")</f>
        <v/>
      </c>
      <c r="Z576" t="str">
        <f>IFERROR(SUMPRODUCT((Parfaites!$B576=[23]Sem!$C$2:$C$181)*([23]Sem!$E$2:$G$181=300)),"")</f>
        <v/>
      </c>
      <c r="AA576">
        <f>IFERROR(SUMPRODUCT((Parfaites!$B576=Sem.015!$C$2:$C$181)*(Sem.015!$E$2:$G$181=300)),"")</f>
        <v>0</v>
      </c>
      <c r="AB576" t="str">
        <f>IFERROR(SUMPRODUCT((Parfaites!$B576=[24]Sem!$C$2:$C$181)*([24]Sem!$E$2:$G$181=300)),"")</f>
        <v/>
      </c>
      <c r="AC576" t="str">
        <f>IFERROR(SUMPRODUCT((Parfaites!$B576=[25]Sem!$C$2:$C$181)*([25]Sem!$E$2:$G$181=300)),"")</f>
        <v/>
      </c>
      <c r="AD576" t="str">
        <f>IFERROR(SUMPRODUCT((Parfaites!$B576=[26]Sem!$C$2:$C$181)*([26]Sem!$E$2:$G$181=300)),"")</f>
        <v/>
      </c>
      <c r="AE576" t="str">
        <f>IFERROR(SUMPRODUCT((Parfaites!$B576=[27]Sem!$C$2:$C$181)*([27]Sem!$E$2:$G$181=300)),"")</f>
        <v/>
      </c>
      <c r="AF576" t="str">
        <f>IFERROR(SUMPRODUCT((Parfaites!$B576=[28]Sem!$C$2:$C$181)*([28]Sem!$E$2:$G$181=300)),"")</f>
        <v/>
      </c>
      <c r="AG576" t="str">
        <f>IFERROR(SUMPRODUCT((Parfaites!$B576=[29]Sem!$C$2:$C$181)*([29]Sem!$E$2:$G$181=300)),"")</f>
        <v/>
      </c>
      <c r="AH576" t="str">
        <f>IFERROR(SUMPRODUCT((Parfaites!$B576=[16]Sem!$C$2:$C$181)*([16]Sem!$E$2:$G$181=300)),"")</f>
        <v/>
      </c>
      <c r="AI576" t="str">
        <f>IFERROR(SUMPRODUCT((Parfaites!$B576=[15]Sem!$C$2:$C$181)*([15]Sem!$E$2:$G$181=300)),"")</f>
        <v/>
      </c>
      <c r="AJ576" t="str">
        <f>IFERROR(SUMPRODUCT((Parfaites!$B576=[14]Sem!$C$2:$C$181)*([14]Sem!$E$2:$G$181=300)),"")</f>
        <v/>
      </c>
      <c r="AK576" t="str">
        <f>IFERROR(SUMPRODUCT((Parfaites!$B576=[13]Sem!$C$2:$C$181)*([13]Sem!$E$2:$G$181=300)),"")</f>
        <v/>
      </c>
      <c r="AL576" t="str">
        <f>IFERROR(SUMPRODUCT((Parfaites!$B576=[12]Sem!$C$2:$C$181)*([12]Sem!$E$2:$G$181=300)),"")</f>
        <v/>
      </c>
      <c r="AM576" t="str">
        <f>IFERROR(SUMPRODUCT((Parfaites!$B576=[11]Sem!$C$2:$C$181)*([11]Sem!$E$2:$G$181=300)),"")</f>
        <v/>
      </c>
      <c r="AN576" t="str">
        <f>IFERROR(SUMPRODUCT((Parfaites!$B576=[10]Sem!$C$2:$C$181)*([10]Sem!$E$2:$G$181=300)),"")</f>
        <v/>
      </c>
      <c r="AO576" t="str">
        <f>IFERROR(SUMPRODUCT((Parfaites!$B576=[9]Sem!$C$2:$C$181)*([9]Sem!$E$2:$G$181=300)),"")</f>
        <v/>
      </c>
      <c r="AP576">
        <f>IFERROR(SUMPRODUCT((Parfaites!$B576=Sem.030!$C$2:$C$181)*(Sem.030!$E$2:$G$181=300)),"")</f>
        <v>0</v>
      </c>
      <c r="AQ576" t="str">
        <f>IFERROR(SUMPRODUCT((Parfaites!$B576=[8]Sem!$C$2:$C$181)*([8]Sem!$E$2:$G$181=300)),"")</f>
        <v/>
      </c>
      <c r="AR576" t="str">
        <f>IFERROR(SUMPRODUCT((Parfaites!$B576=[7]Sem!$C$2:$C$181)*([7]Sem!$E$2:$G$181=300)),"")</f>
        <v/>
      </c>
      <c r="AS576" t="str">
        <f>IFERROR(SUMPRODUCT((Parfaites!$B576=[6]Sem!$C$2:$C$181)*([6]Sem!$E$2:$G$181=300)),"")</f>
        <v/>
      </c>
      <c r="AT576">
        <f>IFERROR(SUMPRODUCT((Parfaites!$B576=Sem.034!$C$2:$C$181)*(Sem.034!$E$2:$G$181=300)),"")</f>
        <v>0</v>
      </c>
    </row>
    <row r="577" spans="1:46" x14ac:dyDescent="0.25">
      <c r="A577" s="73">
        <v>1574</v>
      </c>
      <c r="B577" s="135">
        <f>'Informations personnelles'!C577</f>
        <v>0</v>
      </c>
      <c r="C577" s="147">
        <f>SUMPRODUCT((Parfaites!B577='Abat-Neuf'!C$2:C$181)*('Abat-Neuf'!E$2:G$181=300))</f>
        <v>0</v>
      </c>
      <c r="D577" s="127">
        <f t="shared" si="8"/>
        <v>0</v>
      </c>
      <c r="E577" s="126">
        <f>IFERROR(C577*Données!$X$25+D577*Données!$X$23,"")</f>
        <v>0</v>
      </c>
      <c r="M577">
        <f>IFERROR(SUMPRODUCT((Parfaites!$B577=Sem.01!$C$2:$C$181)*(Sem.01!$E$2:$G$181=300)),"")</f>
        <v>0</v>
      </c>
      <c r="N577" t="str">
        <f>IFERROR(SUMPRODUCT((Parfaites!$B577=[1]Sem!$C$2:$C$181)*([1]Sem!$E$2:$G$181=300)),"")</f>
        <v/>
      </c>
      <c r="O577">
        <f>IFERROR(SUMPRODUCT((Parfaites!$B577=Sem.03!$C$2:$C$181)*(Sem.03!$E$2:$G$181=300)),"")</f>
        <v>0</v>
      </c>
      <c r="P577" t="str">
        <f>IFERROR(SUMPRODUCT((Parfaites!$B577=[2]Sem!$C$2:$C$181)*([2]Sem!$E$2:$G$181=300)),"")</f>
        <v/>
      </c>
      <c r="Q577" t="str">
        <f>IFERROR(SUMPRODUCT((Parfaites!$B577=[3]Sem!$C$2:$C$181)*([3]Sem!$E$2:$G$181=300)),"")</f>
        <v/>
      </c>
      <c r="R577" t="str">
        <f>IFERROR(SUMPRODUCT((Parfaites!$B577=[4]Sem!$C$2:$C$181)*([4]Sem!$E$2:$G$181=300)),"")</f>
        <v/>
      </c>
      <c r="S577" t="str">
        <f>IFERROR(SUMPRODUCT((Parfaites!$B577=[5]Sem!$C$2:$C$181)*([5]Sem!$E$2:$G$181=300)),"")</f>
        <v/>
      </c>
      <c r="T577" t="str">
        <f>IFERROR(SUMPRODUCT((Parfaites!$B577=[17]Sem!$C$2:$C$181)*([17]Sem!$E$2:$G$181=300)),"")</f>
        <v/>
      </c>
      <c r="U577" t="str">
        <f>IFERROR(SUMPRODUCT((Parfaites!$B577=[18]Sem!$C$2:$C$181)*([18]Sem!$E$2:$G$181=300)),"")</f>
        <v/>
      </c>
      <c r="V577" t="str">
        <f>IFERROR(SUMPRODUCT((Parfaites!$B577=[19]Sem!$C$2:$C$181)*([19]Sem!$E$2:$G$181=300)),"")</f>
        <v/>
      </c>
      <c r="W577" t="str">
        <f>IFERROR(SUMPRODUCT((Parfaites!$B577=[20]Sem!$C$2:$C$181)*([20]Sem!$E$2:$G$181=300)),"")</f>
        <v/>
      </c>
      <c r="X577" t="str">
        <f>IFERROR(SUMPRODUCT((Parfaites!$B577=[21]Sem!$C$2:$C$181)*([21]Sem!$E$2:$G$181=300)),"")</f>
        <v/>
      </c>
      <c r="Y577" t="str">
        <f>IFERROR(SUMPRODUCT((Parfaites!$B577=[22]Sem!$C$2:$C$181)*([22]Sem!$E$2:$G$181=300)),"")</f>
        <v/>
      </c>
      <c r="Z577" t="str">
        <f>IFERROR(SUMPRODUCT((Parfaites!$B577=[23]Sem!$C$2:$C$181)*([23]Sem!$E$2:$G$181=300)),"")</f>
        <v/>
      </c>
      <c r="AA577">
        <f>IFERROR(SUMPRODUCT((Parfaites!$B577=Sem.015!$C$2:$C$181)*(Sem.015!$E$2:$G$181=300)),"")</f>
        <v>0</v>
      </c>
      <c r="AB577" t="str">
        <f>IFERROR(SUMPRODUCT((Parfaites!$B577=[24]Sem!$C$2:$C$181)*([24]Sem!$E$2:$G$181=300)),"")</f>
        <v/>
      </c>
      <c r="AC577" t="str">
        <f>IFERROR(SUMPRODUCT((Parfaites!$B577=[25]Sem!$C$2:$C$181)*([25]Sem!$E$2:$G$181=300)),"")</f>
        <v/>
      </c>
      <c r="AD577" t="str">
        <f>IFERROR(SUMPRODUCT((Parfaites!$B577=[26]Sem!$C$2:$C$181)*([26]Sem!$E$2:$G$181=300)),"")</f>
        <v/>
      </c>
      <c r="AE577" t="str">
        <f>IFERROR(SUMPRODUCT((Parfaites!$B577=[27]Sem!$C$2:$C$181)*([27]Sem!$E$2:$G$181=300)),"")</f>
        <v/>
      </c>
      <c r="AF577" t="str">
        <f>IFERROR(SUMPRODUCT((Parfaites!$B577=[28]Sem!$C$2:$C$181)*([28]Sem!$E$2:$G$181=300)),"")</f>
        <v/>
      </c>
      <c r="AG577" t="str">
        <f>IFERROR(SUMPRODUCT((Parfaites!$B577=[29]Sem!$C$2:$C$181)*([29]Sem!$E$2:$G$181=300)),"")</f>
        <v/>
      </c>
      <c r="AH577" t="str">
        <f>IFERROR(SUMPRODUCT((Parfaites!$B577=[16]Sem!$C$2:$C$181)*([16]Sem!$E$2:$G$181=300)),"")</f>
        <v/>
      </c>
      <c r="AI577" t="str">
        <f>IFERROR(SUMPRODUCT((Parfaites!$B577=[15]Sem!$C$2:$C$181)*([15]Sem!$E$2:$G$181=300)),"")</f>
        <v/>
      </c>
      <c r="AJ577" t="str">
        <f>IFERROR(SUMPRODUCT((Parfaites!$B577=[14]Sem!$C$2:$C$181)*([14]Sem!$E$2:$G$181=300)),"")</f>
        <v/>
      </c>
      <c r="AK577" t="str">
        <f>IFERROR(SUMPRODUCT((Parfaites!$B577=[13]Sem!$C$2:$C$181)*([13]Sem!$E$2:$G$181=300)),"")</f>
        <v/>
      </c>
      <c r="AL577" t="str">
        <f>IFERROR(SUMPRODUCT((Parfaites!$B577=[12]Sem!$C$2:$C$181)*([12]Sem!$E$2:$G$181=300)),"")</f>
        <v/>
      </c>
      <c r="AM577" t="str">
        <f>IFERROR(SUMPRODUCT((Parfaites!$B577=[11]Sem!$C$2:$C$181)*([11]Sem!$E$2:$G$181=300)),"")</f>
        <v/>
      </c>
      <c r="AN577" t="str">
        <f>IFERROR(SUMPRODUCT((Parfaites!$B577=[10]Sem!$C$2:$C$181)*([10]Sem!$E$2:$G$181=300)),"")</f>
        <v/>
      </c>
      <c r="AO577" t="str">
        <f>IFERROR(SUMPRODUCT((Parfaites!$B577=[9]Sem!$C$2:$C$181)*([9]Sem!$E$2:$G$181=300)),"")</f>
        <v/>
      </c>
      <c r="AP577">
        <f>IFERROR(SUMPRODUCT((Parfaites!$B577=Sem.030!$C$2:$C$181)*(Sem.030!$E$2:$G$181=300)),"")</f>
        <v>0</v>
      </c>
      <c r="AQ577" t="str">
        <f>IFERROR(SUMPRODUCT((Parfaites!$B577=[8]Sem!$C$2:$C$181)*([8]Sem!$E$2:$G$181=300)),"")</f>
        <v/>
      </c>
      <c r="AR577" t="str">
        <f>IFERROR(SUMPRODUCT((Parfaites!$B577=[7]Sem!$C$2:$C$181)*([7]Sem!$E$2:$G$181=300)),"")</f>
        <v/>
      </c>
      <c r="AS577" t="str">
        <f>IFERROR(SUMPRODUCT((Parfaites!$B577=[6]Sem!$C$2:$C$181)*([6]Sem!$E$2:$G$181=300)),"")</f>
        <v/>
      </c>
      <c r="AT577">
        <f>IFERROR(SUMPRODUCT((Parfaites!$B577=Sem.034!$C$2:$C$181)*(Sem.034!$E$2:$G$181=300)),"")</f>
        <v>0</v>
      </c>
    </row>
    <row r="578" spans="1:46" x14ac:dyDescent="0.25">
      <c r="A578" s="73">
        <v>1575</v>
      </c>
      <c r="B578" s="135">
        <f>'Informations personnelles'!C578</f>
        <v>0</v>
      </c>
      <c r="C578" s="147">
        <f>SUMPRODUCT((Parfaites!B578='Abat-Neuf'!C$2:C$181)*('Abat-Neuf'!E$2:G$181=300))</f>
        <v>0</v>
      </c>
      <c r="D578" s="127">
        <f t="shared" si="8"/>
        <v>0</v>
      </c>
      <c r="E578" s="126">
        <f>IFERROR(C578*Données!$X$25+D578*Données!$X$23,"")</f>
        <v>0</v>
      </c>
      <c r="M578">
        <f>IFERROR(SUMPRODUCT((Parfaites!$B578=Sem.01!$C$2:$C$181)*(Sem.01!$E$2:$G$181=300)),"")</f>
        <v>0</v>
      </c>
      <c r="N578" t="str">
        <f>IFERROR(SUMPRODUCT((Parfaites!$B578=[1]Sem!$C$2:$C$181)*([1]Sem!$E$2:$G$181=300)),"")</f>
        <v/>
      </c>
      <c r="O578">
        <f>IFERROR(SUMPRODUCT((Parfaites!$B578=Sem.03!$C$2:$C$181)*(Sem.03!$E$2:$G$181=300)),"")</f>
        <v>0</v>
      </c>
      <c r="P578" t="str">
        <f>IFERROR(SUMPRODUCT((Parfaites!$B578=[2]Sem!$C$2:$C$181)*([2]Sem!$E$2:$G$181=300)),"")</f>
        <v/>
      </c>
      <c r="Q578" t="str">
        <f>IFERROR(SUMPRODUCT((Parfaites!$B578=[3]Sem!$C$2:$C$181)*([3]Sem!$E$2:$G$181=300)),"")</f>
        <v/>
      </c>
      <c r="R578" t="str">
        <f>IFERROR(SUMPRODUCT((Parfaites!$B578=[4]Sem!$C$2:$C$181)*([4]Sem!$E$2:$G$181=300)),"")</f>
        <v/>
      </c>
      <c r="S578" t="str">
        <f>IFERROR(SUMPRODUCT((Parfaites!$B578=[5]Sem!$C$2:$C$181)*([5]Sem!$E$2:$G$181=300)),"")</f>
        <v/>
      </c>
      <c r="T578" t="str">
        <f>IFERROR(SUMPRODUCT((Parfaites!$B578=[17]Sem!$C$2:$C$181)*([17]Sem!$E$2:$G$181=300)),"")</f>
        <v/>
      </c>
      <c r="U578" t="str">
        <f>IFERROR(SUMPRODUCT((Parfaites!$B578=[18]Sem!$C$2:$C$181)*([18]Sem!$E$2:$G$181=300)),"")</f>
        <v/>
      </c>
      <c r="V578" t="str">
        <f>IFERROR(SUMPRODUCT((Parfaites!$B578=[19]Sem!$C$2:$C$181)*([19]Sem!$E$2:$G$181=300)),"")</f>
        <v/>
      </c>
      <c r="W578" t="str">
        <f>IFERROR(SUMPRODUCT((Parfaites!$B578=[20]Sem!$C$2:$C$181)*([20]Sem!$E$2:$G$181=300)),"")</f>
        <v/>
      </c>
      <c r="X578" t="str">
        <f>IFERROR(SUMPRODUCT((Parfaites!$B578=[21]Sem!$C$2:$C$181)*([21]Sem!$E$2:$G$181=300)),"")</f>
        <v/>
      </c>
      <c r="Y578" t="str">
        <f>IFERROR(SUMPRODUCT((Parfaites!$B578=[22]Sem!$C$2:$C$181)*([22]Sem!$E$2:$G$181=300)),"")</f>
        <v/>
      </c>
      <c r="Z578" t="str">
        <f>IFERROR(SUMPRODUCT((Parfaites!$B578=[23]Sem!$C$2:$C$181)*([23]Sem!$E$2:$G$181=300)),"")</f>
        <v/>
      </c>
      <c r="AA578">
        <f>IFERROR(SUMPRODUCT((Parfaites!$B578=Sem.015!$C$2:$C$181)*(Sem.015!$E$2:$G$181=300)),"")</f>
        <v>0</v>
      </c>
      <c r="AB578" t="str">
        <f>IFERROR(SUMPRODUCT((Parfaites!$B578=[24]Sem!$C$2:$C$181)*([24]Sem!$E$2:$G$181=300)),"")</f>
        <v/>
      </c>
      <c r="AC578" t="str">
        <f>IFERROR(SUMPRODUCT((Parfaites!$B578=[25]Sem!$C$2:$C$181)*([25]Sem!$E$2:$G$181=300)),"")</f>
        <v/>
      </c>
      <c r="AD578" t="str">
        <f>IFERROR(SUMPRODUCT((Parfaites!$B578=[26]Sem!$C$2:$C$181)*([26]Sem!$E$2:$G$181=300)),"")</f>
        <v/>
      </c>
      <c r="AE578" t="str">
        <f>IFERROR(SUMPRODUCT((Parfaites!$B578=[27]Sem!$C$2:$C$181)*([27]Sem!$E$2:$G$181=300)),"")</f>
        <v/>
      </c>
      <c r="AF578" t="str">
        <f>IFERROR(SUMPRODUCT((Parfaites!$B578=[28]Sem!$C$2:$C$181)*([28]Sem!$E$2:$G$181=300)),"")</f>
        <v/>
      </c>
      <c r="AG578" t="str">
        <f>IFERROR(SUMPRODUCT((Parfaites!$B578=[29]Sem!$C$2:$C$181)*([29]Sem!$E$2:$G$181=300)),"")</f>
        <v/>
      </c>
      <c r="AH578" t="str">
        <f>IFERROR(SUMPRODUCT((Parfaites!$B578=[16]Sem!$C$2:$C$181)*([16]Sem!$E$2:$G$181=300)),"")</f>
        <v/>
      </c>
      <c r="AI578" t="str">
        <f>IFERROR(SUMPRODUCT((Parfaites!$B578=[15]Sem!$C$2:$C$181)*([15]Sem!$E$2:$G$181=300)),"")</f>
        <v/>
      </c>
      <c r="AJ578" t="str">
        <f>IFERROR(SUMPRODUCT((Parfaites!$B578=[14]Sem!$C$2:$C$181)*([14]Sem!$E$2:$G$181=300)),"")</f>
        <v/>
      </c>
      <c r="AK578" t="str">
        <f>IFERROR(SUMPRODUCT((Parfaites!$B578=[13]Sem!$C$2:$C$181)*([13]Sem!$E$2:$G$181=300)),"")</f>
        <v/>
      </c>
      <c r="AL578" t="str">
        <f>IFERROR(SUMPRODUCT((Parfaites!$B578=[12]Sem!$C$2:$C$181)*([12]Sem!$E$2:$G$181=300)),"")</f>
        <v/>
      </c>
      <c r="AM578" t="str">
        <f>IFERROR(SUMPRODUCT((Parfaites!$B578=[11]Sem!$C$2:$C$181)*([11]Sem!$E$2:$G$181=300)),"")</f>
        <v/>
      </c>
      <c r="AN578" t="str">
        <f>IFERROR(SUMPRODUCT((Parfaites!$B578=[10]Sem!$C$2:$C$181)*([10]Sem!$E$2:$G$181=300)),"")</f>
        <v/>
      </c>
      <c r="AO578" t="str">
        <f>IFERROR(SUMPRODUCT((Parfaites!$B578=[9]Sem!$C$2:$C$181)*([9]Sem!$E$2:$G$181=300)),"")</f>
        <v/>
      </c>
      <c r="AP578">
        <f>IFERROR(SUMPRODUCT((Parfaites!$B578=Sem.030!$C$2:$C$181)*(Sem.030!$E$2:$G$181=300)),"")</f>
        <v>0</v>
      </c>
      <c r="AQ578" t="str">
        <f>IFERROR(SUMPRODUCT((Parfaites!$B578=[8]Sem!$C$2:$C$181)*([8]Sem!$E$2:$G$181=300)),"")</f>
        <v/>
      </c>
      <c r="AR578" t="str">
        <f>IFERROR(SUMPRODUCT((Parfaites!$B578=[7]Sem!$C$2:$C$181)*([7]Sem!$E$2:$G$181=300)),"")</f>
        <v/>
      </c>
      <c r="AS578" t="str">
        <f>IFERROR(SUMPRODUCT((Parfaites!$B578=[6]Sem!$C$2:$C$181)*([6]Sem!$E$2:$G$181=300)),"")</f>
        <v/>
      </c>
      <c r="AT578">
        <f>IFERROR(SUMPRODUCT((Parfaites!$B578=Sem.034!$C$2:$C$181)*(Sem.034!$E$2:$G$181=300)),"")</f>
        <v>0</v>
      </c>
    </row>
    <row r="579" spans="1:46" x14ac:dyDescent="0.25">
      <c r="A579" s="73">
        <v>1576</v>
      </c>
      <c r="B579" s="135">
        <f>'Informations personnelles'!C579</f>
        <v>0</v>
      </c>
      <c r="C579" s="147">
        <f>SUMPRODUCT((Parfaites!B579='Abat-Neuf'!C$2:C$181)*('Abat-Neuf'!E$2:G$181=300))</f>
        <v>0</v>
      </c>
      <c r="D579" s="127">
        <f t="shared" si="8"/>
        <v>0</v>
      </c>
      <c r="E579" s="126">
        <f>IFERROR(C579*Données!$X$25+D579*Données!$X$23,"")</f>
        <v>0</v>
      </c>
      <c r="M579">
        <f>IFERROR(SUMPRODUCT((Parfaites!$B579=Sem.01!$C$2:$C$181)*(Sem.01!$E$2:$G$181=300)),"")</f>
        <v>0</v>
      </c>
      <c r="N579" t="str">
        <f>IFERROR(SUMPRODUCT((Parfaites!$B579=[1]Sem!$C$2:$C$181)*([1]Sem!$E$2:$G$181=300)),"")</f>
        <v/>
      </c>
      <c r="O579">
        <f>IFERROR(SUMPRODUCT((Parfaites!$B579=Sem.03!$C$2:$C$181)*(Sem.03!$E$2:$G$181=300)),"")</f>
        <v>0</v>
      </c>
      <c r="P579" t="str">
        <f>IFERROR(SUMPRODUCT((Parfaites!$B579=[2]Sem!$C$2:$C$181)*([2]Sem!$E$2:$G$181=300)),"")</f>
        <v/>
      </c>
      <c r="Q579" t="str">
        <f>IFERROR(SUMPRODUCT((Parfaites!$B579=[3]Sem!$C$2:$C$181)*([3]Sem!$E$2:$G$181=300)),"")</f>
        <v/>
      </c>
      <c r="R579" t="str">
        <f>IFERROR(SUMPRODUCT((Parfaites!$B579=[4]Sem!$C$2:$C$181)*([4]Sem!$E$2:$G$181=300)),"")</f>
        <v/>
      </c>
      <c r="S579" t="str">
        <f>IFERROR(SUMPRODUCT((Parfaites!$B579=[5]Sem!$C$2:$C$181)*([5]Sem!$E$2:$G$181=300)),"")</f>
        <v/>
      </c>
      <c r="T579" t="str">
        <f>IFERROR(SUMPRODUCT((Parfaites!$B579=[17]Sem!$C$2:$C$181)*([17]Sem!$E$2:$G$181=300)),"")</f>
        <v/>
      </c>
      <c r="U579" t="str">
        <f>IFERROR(SUMPRODUCT((Parfaites!$B579=[18]Sem!$C$2:$C$181)*([18]Sem!$E$2:$G$181=300)),"")</f>
        <v/>
      </c>
      <c r="V579" t="str">
        <f>IFERROR(SUMPRODUCT((Parfaites!$B579=[19]Sem!$C$2:$C$181)*([19]Sem!$E$2:$G$181=300)),"")</f>
        <v/>
      </c>
      <c r="W579" t="str">
        <f>IFERROR(SUMPRODUCT((Parfaites!$B579=[20]Sem!$C$2:$C$181)*([20]Sem!$E$2:$G$181=300)),"")</f>
        <v/>
      </c>
      <c r="X579" t="str">
        <f>IFERROR(SUMPRODUCT((Parfaites!$B579=[21]Sem!$C$2:$C$181)*([21]Sem!$E$2:$G$181=300)),"")</f>
        <v/>
      </c>
      <c r="Y579" t="str">
        <f>IFERROR(SUMPRODUCT((Parfaites!$B579=[22]Sem!$C$2:$C$181)*([22]Sem!$E$2:$G$181=300)),"")</f>
        <v/>
      </c>
      <c r="Z579" t="str">
        <f>IFERROR(SUMPRODUCT((Parfaites!$B579=[23]Sem!$C$2:$C$181)*([23]Sem!$E$2:$G$181=300)),"")</f>
        <v/>
      </c>
      <c r="AA579">
        <f>IFERROR(SUMPRODUCT((Parfaites!$B579=Sem.015!$C$2:$C$181)*(Sem.015!$E$2:$G$181=300)),"")</f>
        <v>0</v>
      </c>
      <c r="AB579" t="str">
        <f>IFERROR(SUMPRODUCT((Parfaites!$B579=[24]Sem!$C$2:$C$181)*([24]Sem!$E$2:$G$181=300)),"")</f>
        <v/>
      </c>
      <c r="AC579" t="str">
        <f>IFERROR(SUMPRODUCT((Parfaites!$B579=[25]Sem!$C$2:$C$181)*([25]Sem!$E$2:$G$181=300)),"")</f>
        <v/>
      </c>
      <c r="AD579" t="str">
        <f>IFERROR(SUMPRODUCT((Parfaites!$B579=[26]Sem!$C$2:$C$181)*([26]Sem!$E$2:$G$181=300)),"")</f>
        <v/>
      </c>
      <c r="AE579" t="str">
        <f>IFERROR(SUMPRODUCT((Parfaites!$B579=[27]Sem!$C$2:$C$181)*([27]Sem!$E$2:$G$181=300)),"")</f>
        <v/>
      </c>
      <c r="AF579" t="str">
        <f>IFERROR(SUMPRODUCT((Parfaites!$B579=[28]Sem!$C$2:$C$181)*([28]Sem!$E$2:$G$181=300)),"")</f>
        <v/>
      </c>
      <c r="AG579" t="str">
        <f>IFERROR(SUMPRODUCT((Parfaites!$B579=[29]Sem!$C$2:$C$181)*([29]Sem!$E$2:$G$181=300)),"")</f>
        <v/>
      </c>
      <c r="AH579" t="str">
        <f>IFERROR(SUMPRODUCT((Parfaites!$B579=[16]Sem!$C$2:$C$181)*([16]Sem!$E$2:$G$181=300)),"")</f>
        <v/>
      </c>
      <c r="AI579" t="str">
        <f>IFERROR(SUMPRODUCT((Parfaites!$B579=[15]Sem!$C$2:$C$181)*([15]Sem!$E$2:$G$181=300)),"")</f>
        <v/>
      </c>
      <c r="AJ579" t="str">
        <f>IFERROR(SUMPRODUCT((Parfaites!$B579=[14]Sem!$C$2:$C$181)*([14]Sem!$E$2:$G$181=300)),"")</f>
        <v/>
      </c>
      <c r="AK579" t="str">
        <f>IFERROR(SUMPRODUCT((Parfaites!$B579=[13]Sem!$C$2:$C$181)*([13]Sem!$E$2:$G$181=300)),"")</f>
        <v/>
      </c>
      <c r="AL579" t="str">
        <f>IFERROR(SUMPRODUCT((Parfaites!$B579=[12]Sem!$C$2:$C$181)*([12]Sem!$E$2:$G$181=300)),"")</f>
        <v/>
      </c>
      <c r="AM579" t="str">
        <f>IFERROR(SUMPRODUCT((Parfaites!$B579=[11]Sem!$C$2:$C$181)*([11]Sem!$E$2:$G$181=300)),"")</f>
        <v/>
      </c>
      <c r="AN579" t="str">
        <f>IFERROR(SUMPRODUCT((Parfaites!$B579=[10]Sem!$C$2:$C$181)*([10]Sem!$E$2:$G$181=300)),"")</f>
        <v/>
      </c>
      <c r="AO579" t="str">
        <f>IFERROR(SUMPRODUCT((Parfaites!$B579=[9]Sem!$C$2:$C$181)*([9]Sem!$E$2:$G$181=300)),"")</f>
        <v/>
      </c>
      <c r="AP579">
        <f>IFERROR(SUMPRODUCT((Parfaites!$B579=Sem.030!$C$2:$C$181)*(Sem.030!$E$2:$G$181=300)),"")</f>
        <v>0</v>
      </c>
      <c r="AQ579" t="str">
        <f>IFERROR(SUMPRODUCT((Parfaites!$B579=[8]Sem!$C$2:$C$181)*([8]Sem!$E$2:$G$181=300)),"")</f>
        <v/>
      </c>
      <c r="AR579" t="str">
        <f>IFERROR(SUMPRODUCT((Parfaites!$B579=[7]Sem!$C$2:$C$181)*([7]Sem!$E$2:$G$181=300)),"")</f>
        <v/>
      </c>
      <c r="AS579" t="str">
        <f>IFERROR(SUMPRODUCT((Parfaites!$B579=[6]Sem!$C$2:$C$181)*([6]Sem!$E$2:$G$181=300)),"")</f>
        <v/>
      </c>
      <c r="AT579">
        <f>IFERROR(SUMPRODUCT((Parfaites!$B579=Sem.034!$C$2:$C$181)*(Sem.034!$E$2:$G$181=300)),"")</f>
        <v>0</v>
      </c>
    </row>
    <row r="580" spans="1:46" x14ac:dyDescent="0.25">
      <c r="A580" s="73">
        <v>1577</v>
      </c>
      <c r="B580" s="135">
        <f>'Informations personnelles'!C580</f>
        <v>0</v>
      </c>
      <c r="C580" s="147">
        <f>SUMPRODUCT((Parfaites!B580='Abat-Neuf'!C$2:C$181)*('Abat-Neuf'!E$2:G$181=300))</f>
        <v>0</v>
      </c>
      <c r="D580" s="127">
        <f t="shared" ref="D580:D643" si="9">SUM(M580:AT580)</f>
        <v>0</v>
      </c>
      <c r="E580" s="126">
        <f>IFERROR(C580*Données!$X$25+D580*Données!$X$23,"")</f>
        <v>0</v>
      </c>
      <c r="M580">
        <f>IFERROR(SUMPRODUCT((Parfaites!$B580=Sem.01!$C$2:$C$181)*(Sem.01!$E$2:$G$181=300)),"")</f>
        <v>0</v>
      </c>
      <c r="N580" t="str">
        <f>IFERROR(SUMPRODUCT((Parfaites!$B580=[1]Sem!$C$2:$C$181)*([1]Sem!$E$2:$G$181=300)),"")</f>
        <v/>
      </c>
      <c r="O580">
        <f>IFERROR(SUMPRODUCT((Parfaites!$B580=Sem.03!$C$2:$C$181)*(Sem.03!$E$2:$G$181=300)),"")</f>
        <v>0</v>
      </c>
      <c r="P580" t="str">
        <f>IFERROR(SUMPRODUCT((Parfaites!$B580=[2]Sem!$C$2:$C$181)*([2]Sem!$E$2:$G$181=300)),"")</f>
        <v/>
      </c>
      <c r="Q580" t="str">
        <f>IFERROR(SUMPRODUCT((Parfaites!$B580=[3]Sem!$C$2:$C$181)*([3]Sem!$E$2:$G$181=300)),"")</f>
        <v/>
      </c>
      <c r="R580" t="str">
        <f>IFERROR(SUMPRODUCT((Parfaites!$B580=[4]Sem!$C$2:$C$181)*([4]Sem!$E$2:$G$181=300)),"")</f>
        <v/>
      </c>
      <c r="S580" t="str">
        <f>IFERROR(SUMPRODUCT((Parfaites!$B580=[5]Sem!$C$2:$C$181)*([5]Sem!$E$2:$G$181=300)),"")</f>
        <v/>
      </c>
      <c r="T580" t="str">
        <f>IFERROR(SUMPRODUCT((Parfaites!$B580=[17]Sem!$C$2:$C$181)*([17]Sem!$E$2:$G$181=300)),"")</f>
        <v/>
      </c>
      <c r="U580" t="str">
        <f>IFERROR(SUMPRODUCT((Parfaites!$B580=[18]Sem!$C$2:$C$181)*([18]Sem!$E$2:$G$181=300)),"")</f>
        <v/>
      </c>
      <c r="V580" t="str">
        <f>IFERROR(SUMPRODUCT((Parfaites!$B580=[19]Sem!$C$2:$C$181)*([19]Sem!$E$2:$G$181=300)),"")</f>
        <v/>
      </c>
      <c r="W580" t="str">
        <f>IFERROR(SUMPRODUCT((Parfaites!$B580=[20]Sem!$C$2:$C$181)*([20]Sem!$E$2:$G$181=300)),"")</f>
        <v/>
      </c>
      <c r="X580" t="str">
        <f>IFERROR(SUMPRODUCT((Parfaites!$B580=[21]Sem!$C$2:$C$181)*([21]Sem!$E$2:$G$181=300)),"")</f>
        <v/>
      </c>
      <c r="Y580" t="str">
        <f>IFERROR(SUMPRODUCT((Parfaites!$B580=[22]Sem!$C$2:$C$181)*([22]Sem!$E$2:$G$181=300)),"")</f>
        <v/>
      </c>
      <c r="Z580" t="str">
        <f>IFERROR(SUMPRODUCT((Parfaites!$B580=[23]Sem!$C$2:$C$181)*([23]Sem!$E$2:$G$181=300)),"")</f>
        <v/>
      </c>
      <c r="AA580">
        <f>IFERROR(SUMPRODUCT((Parfaites!$B580=Sem.015!$C$2:$C$181)*(Sem.015!$E$2:$G$181=300)),"")</f>
        <v>0</v>
      </c>
      <c r="AB580" t="str">
        <f>IFERROR(SUMPRODUCT((Parfaites!$B580=[24]Sem!$C$2:$C$181)*([24]Sem!$E$2:$G$181=300)),"")</f>
        <v/>
      </c>
      <c r="AC580" t="str">
        <f>IFERROR(SUMPRODUCT((Parfaites!$B580=[25]Sem!$C$2:$C$181)*([25]Sem!$E$2:$G$181=300)),"")</f>
        <v/>
      </c>
      <c r="AD580" t="str">
        <f>IFERROR(SUMPRODUCT((Parfaites!$B580=[26]Sem!$C$2:$C$181)*([26]Sem!$E$2:$G$181=300)),"")</f>
        <v/>
      </c>
      <c r="AE580" t="str">
        <f>IFERROR(SUMPRODUCT((Parfaites!$B580=[27]Sem!$C$2:$C$181)*([27]Sem!$E$2:$G$181=300)),"")</f>
        <v/>
      </c>
      <c r="AF580" t="str">
        <f>IFERROR(SUMPRODUCT((Parfaites!$B580=[28]Sem!$C$2:$C$181)*([28]Sem!$E$2:$G$181=300)),"")</f>
        <v/>
      </c>
      <c r="AG580" t="str">
        <f>IFERROR(SUMPRODUCT((Parfaites!$B580=[29]Sem!$C$2:$C$181)*([29]Sem!$E$2:$G$181=300)),"")</f>
        <v/>
      </c>
      <c r="AH580" t="str">
        <f>IFERROR(SUMPRODUCT((Parfaites!$B580=[16]Sem!$C$2:$C$181)*([16]Sem!$E$2:$G$181=300)),"")</f>
        <v/>
      </c>
      <c r="AI580" t="str">
        <f>IFERROR(SUMPRODUCT((Parfaites!$B580=[15]Sem!$C$2:$C$181)*([15]Sem!$E$2:$G$181=300)),"")</f>
        <v/>
      </c>
      <c r="AJ580" t="str">
        <f>IFERROR(SUMPRODUCT((Parfaites!$B580=[14]Sem!$C$2:$C$181)*([14]Sem!$E$2:$G$181=300)),"")</f>
        <v/>
      </c>
      <c r="AK580" t="str">
        <f>IFERROR(SUMPRODUCT((Parfaites!$B580=[13]Sem!$C$2:$C$181)*([13]Sem!$E$2:$G$181=300)),"")</f>
        <v/>
      </c>
      <c r="AL580" t="str">
        <f>IFERROR(SUMPRODUCT((Parfaites!$B580=[12]Sem!$C$2:$C$181)*([12]Sem!$E$2:$G$181=300)),"")</f>
        <v/>
      </c>
      <c r="AM580" t="str">
        <f>IFERROR(SUMPRODUCT((Parfaites!$B580=[11]Sem!$C$2:$C$181)*([11]Sem!$E$2:$G$181=300)),"")</f>
        <v/>
      </c>
      <c r="AN580" t="str">
        <f>IFERROR(SUMPRODUCT((Parfaites!$B580=[10]Sem!$C$2:$C$181)*([10]Sem!$E$2:$G$181=300)),"")</f>
        <v/>
      </c>
      <c r="AO580" t="str">
        <f>IFERROR(SUMPRODUCT((Parfaites!$B580=[9]Sem!$C$2:$C$181)*([9]Sem!$E$2:$G$181=300)),"")</f>
        <v/>
      </c>
      <c r="AP580">
        <f>IFERROR(SUMPRODUCT((Parfaites!$B580=Sem.030!$C$2:$C$181)*(Sem.030!$E$2:$G$181=300)),"")</f>
        <v>0</v>
      </c>
      <c r="AQ580" t="str">
        <f>IFERROR(SUMPRODUCT((Parfaites!$B580=[8]Sem!$C$2:$C$181)*([8]Sem!$E$2:$G$181=300)),"")</f>
        <v/>
      </c>
      <c r="AR580" t="str">
        <f>IFERROR(SUMPRODUCT((Parfaites!$B580=[7]Sem!$C$2:$C$181)*([7]Sem!$E$2:$G$181=300)),"")</f>
        <v/>
      </c>
      <c r="AS580" t="str">
        <f>IFERROR(SUMPRODUCT((Parfaites!$B580=[6]Sem!$C$2:$C$181)*([6]Sem!$E$2:$G$181=300)),"")</f>
        <v/>
      </c>
      <c r="AT580">
        <f>IFERROR(SUMPRODUCT((Parfaites!$B580=Sem.034!$C$2:$C$181)*(Sem.034!$E$2:$G$181=300)),"")</f>
        <v>0</v>
      </c>
    </row>
    <row r="581" spans="1:46" x14ac:dyDescent="0.25">
      <c r="A581" s="73">
        <v>1578</v>
      </c>
      <c r="B581" s="135">
        <f>'Informations personnelles'!C581</f>
        <v>0</v>
      </c>
      <c r="C581" s="147">
        <f>SUMPRODUCT((Parfaites!B581='Abat-Neuf'!C$2:C$181)*('Abat-Neuf'!E$2:G$181=300))</f>
        <v>0</v>
      </c>
      <c r="D581" s="127">
        <f t="shared" si="9"/>
        <v>0</v>
      </c>
      <c r="E581" s="126">
        <f>IFERROR(C581*Données!$X$25+D581*Données!$X$23,"")</f>
        <v>0</v>
      </c>
      <c r="M581">
        <f>IFERROR(SUMPRODUCT((Parfaites!$B581=Sem.01!$C$2:$C$181)*(Sem.01!$E$2:$G$181=300)),"")</f>
        <v>0</v>
      </c>
      <c r="N581" t="str">
        <f>IFERROR(SUMPRODUCT((Parfaites!$B581=[1]Sem!$C$2:$C$181)*([1]Sem!$E$2:$G$181=300)),"")</f>
        <v/>
      </c>
      <c r="O581">
        <f>IFERROR(SUMPRODUCT((Parfaites!$B581=Sem.03!$C$2:$C$181)*(Sem.03!$E$2:$G$181=300)),"")</f>
        <v>0</v>
      </c>
      <c r="P581" t="str">
        <f>IFERROR(SUMPRODUCT((Parfaites!$B581=[2]Sem!$C$2:$C$181)*([2]Sem!$E$2:$G$181=300)),"")</f>
        <v/>
      </c>
      <c r="Q581" t="str">
        <f>IFERROR(SUMPRODUCT((Parfaites!$B581=[3]Sem!$C$2:$C$181)*([3]Sem!$E$2:$G$181=300)),"")</f>
        <v/>
      </c>
      <c r="R581" t="str">
        <f>IFERROR(SUMPRODUCT((Parfaites!$B581=[4]Sem!$C$2:$C$181)*([4]Sem!$E$2:$G$181=300)),"")</f>
        <v/>
      </c>
      <c r="S581" t="str">
        <f>IFERROR(SUMPRODUCT((Parfaites!$B581=[5]Sem!$C$2:$C$181)*([5]Sem!$E$2:$G$181=300)),"")</f>
        <v/>
      </c>
      <c r="T581" t="str">
        <f>IFERROR(SUMPRODUCT((Parfaites!$B581=[17]Sem!$C$2:$C$181)*([17]Sem!$E$2:$G$181=300)),"")</f>
        <v/>
      </c>
      <c r="U581" t="str">
        <f>IFERROR(SUMPRODUCT((Parfaites!$B581=[18]Sem!$C$2:$C$181)*([18]Sem!$E$2:$G$181=300)),"")</f>
        <v/>
      </c>
      <c r="V581" t="str">
        <f>IFERROR(SUMPRODUCT((Parfaites!$B581=[19]Sem!$C$2:$C$181)*([19]Sem!$E$2:$G$181=300)),"")</f>
        <v/>
      </c>
      <c r="W581" t="str">
        <f>IFERROR(SUMPRODUCT((Parfaites!$B581=[20]Sem!$C$2:$C$181)*([20]Sem!$E$2:$G$181=300)),"")</f>
        <v/>
      </c>
      <c r="X581" t="str">
        <f>IFERROR(SUMPRODUCT((Parfaites!$B581=[21]Sem!$C$2:$C$181)*([21]Sem!$E$2:$G$181=300)),"")</f>
        <v/>
      </c>
      <c r="Y581" t="str">
        <f>IFERROR(SUMPRODUCT((Parfaites!$B581=[22]Sem!$C$2:$C$181)*([22]Sem!$E$2:$G$181=300)),"")</f>
        <v/>
      </c>
      <c r="Z581" t="str">
        <f>IFERROR(SUMPRODUCT((Parfaites!$B581=[23]Sem!$C$2:$C$181)*([23]Sem!$E$2:$G$181=300)),"")</f>
        <v/>
      </c>
      <c r="AA581">
        <f>IFERROR(SUMPRODUCT((Parfaites!$B581=Sem.015!$C$2:$C$181)*(Sem.015!$E$2:$G$181=300)),"")</f>
        <v>0</v>
      </c>
      <c r="AB581" t="str">
        <f>IFERROR(SUMPRODUCT((Parfaites!$B581=[24]Sem!$C$2:$C$181)*([24]Sem!$E$2:$G$181=300)),"")</f>
        <v/>
      </c>
      <c r="AC581" t="str">
        <f>IFERROR(SUMPRODUCT((Parfaites!$B581=[25]Sem!$C$2:$C$181)*([25]Sem!$E$2:$G$181=300)),"")</f>
        <v/>
      </c>
      <c r="AD581" t="str">
        <f>IFERROR(SUMPRODUCT((Parfaites!$B581=[26]Sem!$C$2:$C$181)*([26]Sem!$E$2:$G$181=300)),"")</f>
        <v/>
      </c>
      <c r="AE581" t="str">
        <f>IFERROR(SUMPRODUCT((Parfaites!$B581=[27]Sem!$C$2:$C$181)*([27]Sem!$E$2:$G$181=300)),"")</f>
        <v/>
      </c>
      <c r="AF581" t="str">
        <f>IFERROR(SUMPRODUCT((Parfaites!$B581=[28]Sem!$C$2:$C$181)*([28]Sem!$E$2:$G$181=300)),"")</f>
        <v/>
      </c>
      <c r="AG581" t="str">
        <f>IFERROR(SUMPRODUCT((Parfaites!$B581=[29]Sem!$C$2:$C$181)*([29]Sem!$E$2:$G$181=300)),"")</f>
        <v/>
      </c>
      <c r="AH581" t="str">
        <f>IFERROR(SUMPRODUCT((Parfaites!$B581=[16]Sem!$C$2:$C$181)*([16]Sem!$E$2:$G$181=300)),"")</f>
        <v/>
      </c>
      <c r="AI581" t="str">
        <f>IFERROR(SUMPRODUCT((Parfaites!$B581=[15]Sem!$C$2:$C$181)*([15]Sem!$E$2:$G$181=300)),"")</f>
        <v/>
      </c>
      <c r="AJ581" t="str">
        <f>IFERROR(SUMPRODUCT((Parfaites!$B581=[14]Sem!$C$2:$C$181)*([14]Sem!$E$2:$G$181=300)),"")</f>
        <v/>
      </c>
      <c r="AK581" t="str">
        <f>IFERROR(SUMPRODUCT((Parfaites!$B581=[13]Sem!$C$2:$C$181)*([13]Sem!$E$2:$G$181=300)),"")</f>
        <v/>
      </c>
      <c r="AL581" t="str">
        <f>IFERROR(SUMPRODUCT((Parfaites!$B581=[12]Sem!$C$2:$C$181)*([12]Sem!$E$2:$G$181=300)),"")</f>
        <v/>
      </c>
      <c r="AM581" t="str">
        <f>IFERROR(SUMPRODUCT((Parfaites!$B581=[11]Sem!$C$2:$C$181)*([11]Sem!$E$2:$G$181=300)),"")</f>
        <v/>
      </c>
      <c r="AN581" t="str">
        <f>IFERROR(SUMPRODUCT((Parfaites!$B581=[10]Sem!$C$2:$C$181)*([10]Sem!$E$2:$G$181=300)),"")</f>
        <v/>
      </c>
      <c r="AO581" t="str">
        <f>IFERROR(SUMPRODUCT((Parfaites!$B581=[9]Sem!$C$2:$C$181)*([9]Sem!$E$2:$G$181=300)),"")</f>
        <v/>
      </c>
      <c r="AP581">
        <f>IFERROR(SUMPRODUCT((Parfaites!$B581=Sem.030!$C$2:$C$181)*(Sem.030!$E$2:$G$181=300)),"")</f>
        <v>0</v>
      </c>
      <c r="AQ581" t="str">
        <f>IFERROR(SUMPRODUCT((Parfaites!$B581=[8]Sem!$C$2:$C$181)*([8]Sem!$E$2:$G$181=300)),"")</f>
        <v/>
      </c>
      <c r="AR581" t="str">
        <f>IFERROR(SUMPRODUCT((Parfaites!$B581=[7]Sem!$C$2:$C$181)*([7]Sem!$E$2:$G$181=300)),"")</f>
        <v/>
      </c>
      <c r="AS581" t="str">
        <f>IFERROR(SUMPRODUCT((Parfaites!$B581=[6]Sem!$C$2:$C$181)*([6]Sem!$E$2:$G$181=300)),"")</f>
        <v/>
      </c>
      <c r="AT581">
        <f>IFERROR(SUMPRODUCT((Parfaites!$B581=Sem.034!$C$2:$C$181)*(Sem.034!$E$2:$G$181=300)),"")</f>
        <v>0</v>
      </c>
    </row>
    <row r="582" spans="1:46" x14ac:dyDescent="0.25">
      <c r="A582" s="73">
        <v>1579</v>
      </c>
      <c r="B582" s="135">
        <f>'Informations personnelles'!C582</f>
        <v>0</v>
      </c>
      <c r="C582" s="147">
        <f>SUMPRODUCT((Parfaites!B582='Abat-Neuf'!C$2:C$181)*('Abat-Neuf'!E$2:G$181=300))</f>
        <v>0</v>
      </c>
      <c r="D582" s="127">
        <f t="shared" si="9"/>
        <v>0</v>
      </c>
      <c r="E582" s="126">
        <f>IFERROR(C582*Données!$X$25+D582*Données!$X$23,"")</f>
        <v>0</v>
      </c>
      <c r="M582">
        <f>IFERROR(SUMPRODUCT((Parfaites!$B582=Sem.01!$C$2:$C$181)*(Sem.01!$E$2:$G$181=300)),"")</f>
        <v>0</v>
      </c>
      <c r="N582" t="str">
        <f>IFERROR(SUMPRODUCT((Parfaites!$B582=[1]Sem!$C$2:$C$181)*([1]Sem!$E$2:$G$181=300)),"")</f>
        <v/>
      </c>
      <c r="O582">
        <f>IFERROR(SUMPRODUCT((Parfaites!$B582=Sem.03!$C$2:$C$181)*(Sem.03!$E$2:$G$181=300)),"")</f>
        <v>0</v>
      </c>
      <c r="P582" t="str">
        <f>IFERROR(SUMPRODUCT((Parfaites!$B582=[2]Sem!$C$2:$C$181)*([2]Sem!$E$2:$G$181=300)),"")</f>
        <v/>
      </c>
      <c r="Q582" t="str">
        <f>IFERROR(SUMPRODUCT((Parfaites!$B582=[3]Sem!$C$2:$C$181)*([3]Sem!$E$2:$G$181=300)),"")</f>
        <v/>
      </c>
      <c r="R582" t="str">
        <f>IFERROR(SUMPRODUCT((Parfaites!$B582=[4]Sem!$C$2:$C$181)*([4]Sem!$E$2:$G$181=300)),"")</f>
        <v/>
      </c>
      <c r="S582" t="str">
        <f>IFERROR(SUMPRODUCT((Parfaites!$B582=[5]Sem!$C$2:$C$181)*([5]Sem!$E$2:$G$181=300)),"")</f>
        <v/>
      </c>
      <c r="T582" t="str">
        <f>IFERROR(SUMPRODUCT((Parfaites!$B582=[17]Sem!$C$2:$C$181)*([17]Sem!$E$2:$G$181=300)),"")</f>
        <v/>
      </c>
      <c r="U582" t="str">
        <f>IFERROR(SUMPRODUCT((Parfaites!$B582=[18]Sem!$C$2:$C$181)*([18]Sem!$E$2:$G$181=300)),"")</f>
        <v/>
      </c>
      <c r="V582" t="str">
        <f>IFERROR(SUMPRODUCT((Parfaites!$B582=[19]Sem!$C$2:$C$181)*([19]Sem!$E$2:$G$181=300)),"")</f>
        <v/>
      </c>
      <c r="W582" t="str">
        <f>IFERROR(SUMPRODUCT((Parfaites!$B582=[20]Sem!$C$2:$C$181)*([20]Sem!$E$2:$G$181=300)),"")</f>
        <v/>
      </c>
      <c r="X582" t="str">
        <f>IFERROR(SUMPRODUCT((Parfaites!$B582=[21]Sem!$C$2:$C$181)*([21]Sem!$E$2:$G$181=300)),"")</f>
        <v/>
      </c>
      <c r="Y582" t="str">
        <f>IFERROR(SUMPRODUCT((Parfaites!$B582=[22]Sem!$C$2:$C$181)*([22]Sem!$E$2:$G$181=300)),"")</f>
        <v/>
      </c>
      <c r="Z582" t="str">
        <f>IFERROR(SUMPRODUCT((Parfaites!$B582=[23]Sem!$C$2:$C$181)*([23]Sem!$E$2:$G$181=300)),"")</f>
        <v/>
      </c>
      <c r="AA582">
        <f>IFERROR(SUMPRODUCT((Parfaites!$B582=Sem.015!$C$2:$C$181)*(Sem.015!$E$2:$G$181=300)),"")</f>
        <v>0</v>
      </c>
      <c r="AB582" t="str">
        <f>IFERROR(SUMPRODUCT((Parfaites!$B582=[24]Sem!$C$2:$C$181)*([24]Sem!$E$2:$G$181=300)),"")</f>
        <v/>
      </c>
      <c r="AC582" t="str">
        <f>IFERROR(SUMPRODUCT((Parfaites!$B582=[25]Sem!$C$2:$C$181)*([25]Sem!$E$2:$G$181=300)),"")</f>
        <v/>
      </c>
      <c r="AD582" t="str">
        <f>IFERROR(SUMPRODUCT((Parfaites!$B582=[26]Sem!$C$2:$C$181)*([26]Sem!$E$2:$G$181=300)),"")</f>
        <v/>
      </c>
      <c r="AE582" t="str">
        <f>IFERROR(SUMPRODUCT((Parfaites!$B582=[27]Sem!$C$2:$C$181)*([27]Sem!$E$2:$G$181=300)),"")</f>
        <v/>
      </c>
      <c r="AF582" t="str">
        <f>IFERROR(SUMPRODUCT((Parfaites!$B582=[28]Sem!$C$2:$C$181)*([28]Sem!$E$2:$G$181=300)),"")</f>
        <v/>
      </c>
      <c r="AG582" t="str">
        <f>IFERROR(SUMPRODUCT((Parfaites!$B582=[29]Sem!$C$2:$C$181)*([29]Sem!$E$2:$G$181=300)),"")</f>
        <v/>
      </c>
      <c r="AH582" t="str">
        <f>IFERROR(SUMPRODUCT((Parfaites!$B582=[16]Sem!$C$2:$C$181)*([16]Sem!$E$2:$G$181=300)),"")</f>
        <v/>
      </c>
      <c r="AI582" t="str">
        <f>IFERROR(SUMPRODUCT((Parfaites!$B582=[15]Sem!$C$2:$C$181)*([15]Sem!$E$2:$G$181=300)),"")</f>
        <v/>
      </c>
      <c r="AJ582" t="str">
        <f>IFERROR(SUMPRODUCT((Parfaites!$B582=[14]Sem!$C$2:$C$181)*([14]Sem!$E$2:$G$181=300)),"")</f>
        <v/>
      </c>
      <c r="AK582" t="str">
        <f>IFERROR(SUMPRODUCT((Parfaites!$B582=[13]Sem!$C$2:$C$181)*([13]Sem!$E$2:$G$181=300)),"")</f>
        <v/>
      </c>
      <c r="AL582" t="str">
        <f>IFERROR(SUMPRODUCT((Parfaites!$B582=[12]Sem!$C$2:$C$181)*([12]Sem!$E$2:$G$181=300)),"")</f>
        <v/>
      </c>
      <c r="AM582" t="str">
        <f>IFERROR(SUMPRODUCT((Parfaites!$B582=[11]Sem!$C$2:$C$181)*([11]Sem!$E$2:$G$181=300)),"")</f>
        <v/>
      </c>
      <c r="AN582" t="str">
        <f>IFERROR(SUMPRODUCT((Parfaites!$B582=[10]Sem!$C$2:$C$181)*([10]Sem!$E$2:$G$181=300)),"")</f>
        <v/>
      </c>
      <c r="AO582" t="str">
        <f>IFERROR(SUMPRODUCT((Parfaites!$B582=[9]Sem!$C$2:$C$181)*([9]Sem!$E$2:$G$181=300)),"")</f>
        <v/>
      </c>
      <c r="AP582">
        <f>IFERROR(SUMPRODUCT((Parfaites!$B582=Sem.030!$C$2:$C$181)*(Sem.030!$E$2:$G$181=300)),"")</f>
        <v>0</v>
      </c>
      <c r="AQ582" t="str">
        <f>IFERROR(SUMPRODUCT((Parfaites!$B582=[8]Sem!$C$2:$C$181)*([8]Sem!$E$2:$G$181=300)),"")</f>
        <v/>
      </c>
      <c r="AR582" t="str">
        <f>IFERROR(SUMPRODUCT((Parfaites!$B582=[7]Sem!$C$2:$C$181)*([7]Sem!$E$2:$G$181=300)),"")</f>
        <v/>
      </c>
      <c r="AS582" t="str">
        <f>IFERROR(SUMPRODUCT((Parfaites!$B582=[6]Sem!$C$2:$C$181)*([6]Sem!$E$2:$G$181=300)),"")</f>
        <v/>
      </c>
      <c r="AT582">
        <f>IFERROR(SUMPRODUCT((Parfaites!$B582=Sem.034!$C$2:$C$181)*(Sem.034!$E$2:$G$181=300)),"")</f>
        <v>0</v>
      </c>
    </row>
    <row r="583" spans="1:46" x14ac:dyDescent="0.25">
      <c r="A583" s="73">
        <v>1580</v>
      </c>
      <c r="B583" s="135">
        <f>'Informations personnelles'!C583</f>
        <v>0</v>
      </c>
      <c r="C583" s="147">
        <f>SUMPRODUCT((Parfaites!B583='Abat-Neuf'!C$2:C$181)*('Abat-Neuf'!E$2:G$181=300))</f>
        <v>0</v>
      </c>
      <c r="D583" s="127">
        <f t="shared" si="9"/>
        <v>0</v>
      </c>
      <c r="E583" s="126">
        <f>IFERROR(C583*Données!$X$25+D583*Données!$X$23,"")</f>
        <v>0</v>
      </c>
      <c r="M583">
        <f>IFERROR(SUMPRODUCT((Parfaites!$B583=Sem.01!$C$2:$C$181)*(Sem.01!$E$2:$G$181=300)),"")</f>
        <v>0</v>
      </c>
      <c r="N583" t="str">
        <f>IFERROR(SUMPRODUCT((Parfaites!$B583=[1]Sem!$C$2:$C$181)*([1]Sem!$E$2:$G$181=300)),"")</f>
        <v/>
      </c>
      <c r="O583">
        <f>IFERROR(SUMPRODUCT((Parfaites!$B583=Sem.03!$C$2:$C$181)*(Sem.03!$E$2:$G$181=300)),"")</f>
        <v>0</v>
      </c>
      <c r="P583" t="str">
        <f>IFERROR(SUMPRODUCT((Parfaites!$B583=[2]Sem!$C$2:$C$181)*([2]Sem!$E$2:$G$181=300)),"")</f>
        <v/>
      </c>
      <c r="Q583" t="str">
        <f>IFERROR(SUMPRODUCT((Parfaites!$B583=[3]Sem!$C$2:$C$181)*([3]Sem!$E$2:$G$181=300)),"")</f>
        <v/>
      </c>
      <c r="R583" t="str">
        <f>IFERROR(SUMPRODUCT((Parfaites!$B583=[4]Sem!$C$2:$C$181)*([4]Sem!$E$2:$G$181=300)),"")</f>
        <v/>
      </c>
      <c r="S583" t="str">
        <f>IFERROR(SUMPRODUCT((Parfaites!$B583=[5]Sem!$C$2:$C$181)*([5]Sem!$E$2:$G$181=300)),"")</f>
        <v/>
      </c>
      <c r="T583" t="str">
        <f>IFERROR(SUMPRODUCT((Parfaites!$B583=[17]Sem!$C$2:$C$181)*([17]Sem!$E$2:$G$181=300)),"")</f>
        <v/>
      </c>
      <c r="U583" t="str">
        <f>IFERROR(SUMPRODUCT((Parfaites!$B583=[18]Sem!$C$2:$C$181)*([18]Sem!$E$2:$G$181=300)),"")</f>
        <v/>
      </c>
      <c r="V583" t="str">
        <f>IFERROR(SUMPRODUCT((Parfaites!$B583=[19]Sem!$C$2:$C$181)*([19]Sem!$E$2:$G$181=300)),"")</f>
        <v/>
      </c>
      <c r="W583" t="str">
        <f>IFERROR(SUMPRODUCT((Parfaites!$B583=[20]Sem!$C$2:$C$181)*([20]Sem!$E$2:$G$181=300)),"")</f>
        <v/>
      </c>
      <c r="X583" t="str">
        <f>IFERROR(SUMPRODUCT((Parfaites!$B583=[21]Sem!$C$2:$C$181)*([21]Sem!$E$2:$G$181=300)),"")</f>
        <v/>
      </c>
      <c r="Y583" t="str">
        <f>IFERROR(SUMPRODUCT((Parfaites!$B583=[22]Sem!$C$2:$C$181)*([22]Sem!$E$2:$G$181=300)),"")</f>
        <v/>
      </c>
      <c r="Z583" t="str">
        <f>IFERROR(SUMPRODUCT((Parfaites!$B583=[23]Sem!$C$2:$C$181)*([23]Sem!$E$2:$G$181=300)),"")</f>
        <v/>
      </c>
      <c r="AA583">
        <f>IFERROR(SUMPRODUCT((Parfaites!$B583=Sem.015!$C$2:$C$181)*(Sem.015!$E$2:$G$181=300)),"")</f>
        <v>0</v>
      </c>
      <c r="AB583" t="str">
        <f>IFERROR(SUMPRODUCT((Parfaites!$B583=[24]Sem!$C$2:$C$181)*([24]Sem!$E$2:$G$181=300)),"")</f>
        <v/>
      </c>
      <c r="AC583" t="str">
        <f>IFERROR(SUMPRODUCT((Parfaites!$B583=[25]Sem!$C$2:$C$181)*([25]Sem!$E$2:$G$181=300)),"")</f>
        <v/>
      </c>
      <c r="AD583" t="str">
        <f>IFERROR(SUMPRODUCT((Parfaites!$B583=[26]Sem!$C$2:$C$181)*([26]Sem!$E$2:$G$181=300)),"")</f>
        <v/>
      </c>
      <c r="AE583" t="str">
        <f>IFERROR(SUMPRODUCT((Parfaites!$B583=[27]Sem!$C$2:$C$181)*([27]Sem!$E$2:$G$181=300)),"")</f>
        <v/>
      </c>
      <c r="AF583" t="str">
        <f>IFERROR(SUMPRODUCT((Parfaites!$B583=[28]Sem!$C$2:$C$181)*([28]Sem!$E$2:$G$181=300)),"")</f>
        <v/>
      </c>
      <c r="AG583" t="str">
        <f>IFERROR(SUMPRODUCT((Parfaites!$B583=[29]Sem!$C$2:$C$181)*([29]Sem!$E$2:$G$181=300)),"")</f>
        <v/>
      </c>
      <c r="AH583" t="str">
        <f>IFERROR(SUMPRODUCT((Parfaites!$B583=[16]Sem!$C$2:$C$181)*([16]Sem!$E$2:$G$181=300)),"")</f>
        <v/>
      </c>
      <c r="AI583" t="str">
        <f>IFERROR(SUMPRODUCT((Parfaites!$B583=[15]Sem!$C$2:$C$181)*([15]Sem!$E$2:$G$181=300)),"")</f>
        <v/>
      </c>
      <c r="AJ583" t="str">
        <f>IFERROR(SUMPRODUCT((Parfaites!$B583=[14]Sem!$C$2:$C$181)*([14]Sem!$E$2:$G$181=300)),"")</f>
        <v/>
      </c>
      <c r="AK583" t="str">
        <f>IFERROR(SUMPRODUCT((Parfaites!$B583=[13]Sem!$C$2:$C$181)*([13]Sem!$E$2:$G$181=300)),"")</f>
        <v/>
      </c>
      <c r="AL583" t="str">
        <f>IFERROR(SUMPRODUCT((Parfaites!$B583=[12]Sem!$C$2:$C$181)*([12]Sem!$E$2:$G$181=300)),"")</f>
        <v/>
      </c>
      <c r="AM583" t="str">
        <f>IFERROR(SUMPRODUCT((Parfaites!$B583=[11]Sem!$C$2:$C$181)*([11]Sem!$E$2:$G$181=300)),"")</f>
        <v/>
      </c>
      <c r="AN583" t="str">
        <f>IFERROR(SUMPRODUCT((Parfaites!$B583=[10]Sem!$C$2:$C$181)*([10]Sem!$E$2:$G$181=300)),"")</f>
        <v/>
      </c>
      <c r="AO583" t="str">
        <f>IFERROR(SUMPRODUCT((Parfaites!$B583=[9]Sem!$C$2:$C$181)*([9]Sem!$E$2:$G$181=300)),"")</f>
        <v/>
      </c>
      <c r="AP583">
        <f>IFERROR(SUMPRODUCT((Parfaites!$B583=Sem.030!$C$2:$C$181)*(Sem.030!$E$2:$G$181=300)),"")</f>
        <v>0</v>
      </c>
      <c r="AQ583" t="str">
        <f>IFERROR(SUMPRODUCT((Parfaites!$B583=[8]Sem!$C$2:$C$181)*([8]Sem!$E$2:$G$181=300)),"")</f>
        <v/>
      </c>
      <c r="AR583" t="str">
        <f>IFERROR(SUMPRODUCT((Parfaites!$B583=[7]Sem!$C$2:$C$181)*([7]Sem!$E$2:$G$181=300)),"")</f>
        <v/>
      </c>
      <c r="AS583" t="str">
        <f>IFERROR(SUMPRODUCT((Parfaites!$B583=[6]Sem!$C$2:$C$181)*([6]Sem!$E$2:$G$181=300)),"")</f>
        <v/>
      </c>
      <c r="AT583">
        <f>IFERROR(SUMPRODUCT((Parfaites!$B583=Sem.034!$C$2:$C$181)*(Sem.034!$E$2:$G$181=300)),"")</f>
        <v>0</v>
      </c>
    </row>
    <row r="584" spans="1:46" x14ac:dyDescent="0.25">
      <c r="A584" s="73">
        <v>1581</v>
      </c>
      <c r="B584" s="135">
        <f>'Informations personnelles'!C584</f>
        <v>0</v>
      </c>
      <c r="C584" s="147">
        <f>SUMPRODUCT((Parfaites!B584='Abat-Neuf'!C$2:C$181)*('Abat-Neuf'!E$2:G$181=300))</f>
        <v>0</v>
      </c>
      <c r="D584" s="127">
        <f t="shared" si="9"/>
        <v>0</v>
      </c>
      <c r="E584" s="126">
        <f>IFERROR(C584*Données!$X$25+D584*Données!$X$23,"")</f>
        <v>0</v>
      </c>
      <c r="M584">
        <f>IFERROR(SUMPRODUCT((Parfaites!$B584=Sem.01!$C$2:$C$181)*(Sem.01!$E$2:$G$181=300)),"")</f>
        <v>0</v>
      </c>
      <c r="N584" t="str">
        <f>IFERROR(SUMPRODUCT((Parfaites!$B584=[1]Sem!$C$2:$C$181)*([1]Sem!$E$2:$G$181=300)),"")</f>
        <v/>
      </c>
      <c r="O584">
        <f>IFERROR(SUMPRODUCT((Parfaites!$B584=Sem.03!$C$2:$C$181)*(Sem.03!$E$2:$G$181=300)),"")</f>
        <v>0</v>
      </c>
      <c r="P584" t="str">
        <f>IFERROR(SUMPRODUCT((Parfaites!$B584=[2]Sem!$C$2:$C$181)*([2]Sem!$E$2:$G$181=300)),"")</f>
        <v/>
      </c>
      <c r="Q584" t="str">
        <f>IFERROR(SUMPRODUCT((Parfaites!$B584=[3]Sem!$C$2:$C$181)*([3]Sem!$E$2:$G$181=300)),"")</f>
        <v/>
      </c>
      <c r="R584" t="str">
        <f>IFERROR(SUMPRODUCT((Parfaites!$B584=[4]Sem!$C$2:$C$181)*([4]Sem!$E$2:$G$181=300)),"")</f>
        <v/>
      </c>
      <c r="S584" t="str">
        <f>IFERROR(SUMPRODUCT((Parfaites!$B584=[5]Sem!$C$2:$C$181)*([5]Sem!$E$2:$G$181=300)),"")</f>
        <v/>
      </c>
      <c r="T584" t="str">
        <f>IFERROR(SUMPRODUCT((Parfaites!$B584=[17]Sem!$C$2:$C$181)*([17]Sem!$E$2:$G$181=300)),"")</f>
        <v/>
      </c>
      <c r="U584" t="str">
        <f>IFERROR(SUMPRODUCT((Parfaites!$B584=[18]Sem!$C$2:$C$181)*([18]Sem!$E$2:$G$181=300)),"")</f>
        <v/>
      </c>
      <c r="V584" t="str">
        <f>IFERROR(SUMPRODUCT((Parfaites!$B584=[19]Sem!$C$2:$C$181)*([19]Sem!$E$2:$G$181=300)),"")</f>
        <v/>
      </c>
      <c r="W584" t="str">
        <f>IFERROR(SUMPRODUCT((Parfaites!$B584=[20]Sem!$C$2:$C$181)*([20]Sem!$E$2:$G$181=300)),"")</f>
        <v/>
      </c>
      <c r="X584" t="str">
        <f>IFERROR(SUMPRODUCT((Parfaites!$B584=[21]Sem!$C$2:$C$181)*([21]Sem!$E$2:$G$181=300)),"")</f>
        <v/>
      </c>
      <c r="Y584" t="str">
        <f>IFERROR(SUMPRODUCT((Parfaites!$B584=[22]Sem!$C$2:$C$181)*([22]Sem!$E$2:$G$181=300)),"")</f>
        <v/>
      </c>
      <c r="Z584" t="str">
        <f>IFERROR(SUMPRODUCT((Parfaites!$B584=[23]Sem!$C$2:$C$181)*([23]Sem!$E$2:$G$181=300)),"")</f>
        <v/>
      </c>
      <c r="AA584">
        <f>IFERROR(SUMPRODUCT((Parfaites!$B584=Sem.015!$C$2:$C$181)*(Sem.015!$E$2:$G$181=300)),"")</f>
        <v>0</v>
      </c>
      <c r="AB584" t="str">
        <f>IFERROR(SUMPRODUCT((Parfaites!$B584=[24]Sem!$C$2:$C$181)*([24]Sem!$E$2:$G$181=300)),"")</f>
        <v/>
      </c>
      <c r="AC584" t="str">
        <f>IFERROR(SUMPRODUCT((Parfaites!$B584=[25]Sem!$C$2:$C$181)*([25]Sem!$E$2:$G$181=300)),"")</f>
        <v/>
      </c>
      <c r="AD584" t="str">
        <f>IFERROR(SUMPRODUCT((Parfaites!$B584=[26]Sem!$C$2:$C$181)*([26]Sem!$E$2:$G$181=300)),"")</f>
        <v/>
      </c>
      <c r="AE584" t="str">
        <f>IFERROR(SUMPRODUCT((Parfaites!$B584=[27]Sem!$C$2:$C$181)*([27]Sem!$E$2:$G$181=300)),"")</f>
        <v/>
      </c>
      <c r="AF584" t="str">
        <f>IFERROR(SUMPRODUCT((Parfaites!$B584=[28]Sem!$C$2:$C$181)*([28]Sem!$E$2:$G$181=300)),"")</f>
        <v/>
      </c>
      <c r="AG584" t="str">
        <f>IFERROR(SUMPRODUCT((Parfaites!$B584=[29]Sem!$C$2:$C$181)*([29]Sem!$E$2:$G$181=300)),"")</f>
        <v/>
      </c>
      <c r="AH584" t="str">
        <f>IFERROR(SUMPRODUCT((Parfaites!$B584=[16]Sem!$C$2:$C$181)*([16]Sem!$E$2:$G$181=300)),"")</f>
        <v/>
      </c>
      <c r="AI584" t="str">
        <f>IFERROR(SUMPRODUCT((Parfaites!$B584=[15]Sem!$C$2:$C$181)*([15]Sem!$E$2:$G$181=300)),"")</f>
        <v/>
      </c>
      <c r="AJ584" t="str">
        <f>IFERROR(SUMPRODUCT((Parfaites!$B584=[14]Sem!$C$2:$C$181)*([14]Sem!$E$2:$G$181=300)),"")</f>
        <v/>
      </c>
      <c r="AK584" t="str">
        <f>IFERROR(SUMPRODUCT((Parfaites!$B584=[13]Sem!$C$2:$C$181)*([13]Sem!$E$2:$G$181=300)),"")</f>
        <v/>
      </c>
      <c r="AL584" t="str">
        <f>IFERROR(SUMPRODUCT((Parfaites!$B584=[12]Sem!$C$2:$C$181)*([12]Sem!$E$2:$G$181=300)),"")</f>
        <v/>
      </c>
      <c r="AM584" t="str">
        <f>IFERROR(SUMPRODUCT((Parfaites!$B584=[11]Sem!$C$2:$C$181)*([11]Sem!$E$2:$G$181=300)),"")</f>
        <v/>
      </c>
      <c r="AN584" t="str">
        <f>IFERROR(SUMPRODUCT((Parfaites!$B584=[10]Sem!$C$2:$C$181)*([10]Sem!$E$2:$G$181=300)),"")</f>
        <v/>
      </c>
      <c r="AO584" t="str">
        <f>IFERROR(SUMPRODUCT((Parfaites!$B584=[9]Sem!$C$2:$C$181)*([9]Sem!$E$2:$G$181=300)),"")</f>
        <v/>
      </c>
      <c r="AP584">
        <f>IFERROR(SUMPRODUCT((Parfaites!$B584=Sem.030!$C$2:$C$181)*(Sem.030!$E$2:$G$181=300)),"")</f>
        <v>0</v>
      </c>
      <c r="AQ584" t="str">
        <f>IFERROR(SUMPRODUCT((Parfaites!$B584=[8]Sem!$C$2:$C$181)*([8]Sem!$E$2:$G$181=300)),"")</f>
        <v/>
      </c>
      <c r="AR584" t="str">
        <f>IFERROR(SUMPRODUCT((Parfaites!$B584=[7]Sem!$C$2:$C$181)*([7]Sem!$E$2:$G$181=300)),"")</f>
        <v/>
      </c>
      <c r="AS584" t="str">
        <f>IFERROR(SUMPRODUCT((Parfaites!$B584=[6]Sem!$C$2:$C$181)*([6]Sem!$E$2:$G$181=300)),"")</f>
        <v/>
      </c>
      <c r="AT584">
        <f>IFERROR(SUMPRODUCT((Parfaites!$B584=Sem.034!$C$2:$C$181)*(Sem.034!$E$2:$G$181=300)),"")</f>
        <v>0</v>
      </c>
    </row>
    <row r="585" spans="1:46" x14ac:dyDescent="0.25">
      <c r="A585" s="73">
        <v>1582</v>
      </c>
      <c r="B585" s="135">
        <f>'Informations personnelles'!C585</f>
        <v>0</v>
      </c>
      <c r="C585" s="147">
        <f>SUMPRODUCT((Parfaites!B585='Abat-Neuf'!C$2:C$181)*('Abat-Neuf'!E$2:G$181=300))</f>
        <v>0</v>
      </c>
      <c r="D585" s="127">
        <f t="shared" si="9"/>
        <v>0</v>
      </c>
      <c r="E585" s="126">
        <f>IFERROR(C585*Données!$X$25+D585*Données!$X$23,"")</f>
        <v>0</v>
      </c>
      <c r="M585">
        <f>IFERROR(SUMPRODUCT((Parfaites!$B585=Sem.01!$C$2:$C$181)*(Sem.01!$E$2:$G$181=300)),"")</f>
        <v>0</v>
      </c>
      <c r="N585" t="str">
        <f>IFERROR(SUMPRODUCT((Parfaites!$B585=[1]Sem!$C$2:$C$181)*([1]Sem!$E$2:$G$181=300)),"")</f>
        <v/>
      </c>
      <c r="O585">
        <f>IFERROR(SUMPRODUCT((Parfaites!$B585=Sem.03!$C$2:$C$181)*(Sem.03!$E$2:$G$181=300)),"")</f>
        <v>0</v>
      </c>
      <c r="P585" t="str">
        <f>IFERROR(SUMPRODUCT((Parfaites!$B585=[2]Sem!$C$2:$C$181)*([2]Sem!$E$2:$G$181=300)),"")</f>
        <v/>
      </c>
      <c r="Q585" t="str">
        <f>IFERROR(SUMPRODUCT((Parfaites!$B585=[3]Sem!$C$2:$C$181)*([3]Sem!$E$2:$G$181=300)),"")</f>
        <v/>
      </c>
      <c r="R585" t="str">
        <f>IFERROR(SUMPRODUCT((Parfaites!$B585=[4]Sem!$C$2:$C$181)*([4]Sem!$E$2:$G$181=300)),"")</f>
        <v/>
      </c>
      <c r="S585" t="str">
        <f>IFERROR(SUMPRODUCT((Parfaites!$B585=[5]Sem!$C$2:$C$181)*([5]Sem!$E$2:$G$181=300)),"")</f>
        <v/>
      </c>
      <c r="T585" t="str">
        <f>IFERROR(SUMPRODUCT((Parfaites!$B585=[17]Sem!$C$2:$C$181)*([17]Sem!$E$2:$G$181=300)),"")</f>
        <v/>
      </c>
      <c r="U585" t="str">
        <f>IFERROR(SUMPRODUCT((Parfaites!$B585=[18]Sem!$C$2:$C$181)*([18]Sem!$E$2:$G$181=300)),"")</f>
        <v/>
      </c>
      <c r="V585" t="str">
        <f>IFERROR(SUMPRODUCT((Parfaites!$B585=[19]Sem!$C$2:$C$181)*([19]Sem!$E$2:$G$181=300)),"")</f>
        <v/>
      </c>
      <c r="W585" t="str">
        <f>IFERROR(SUMPRODUCT((Parfaites!$B585=[20]Sem!$C$2:$C$181)*([20]Sem!$E$2:$G$181=300)),"")</f>
        <v/>
      </c>
      <c r="X585" t="str">
        <f>IFERROR(SUMPRODUCT((Parfaites!$B585=[21]Sem!$C$2:$C$181)*([21]Sem!$E$2:$G$181=300)),"")</f>
        <v/>
      </c>
      <c r="Y585" t="str">
        <f>IFERROR(SUMPRODUCT((Parfaites!$B585=[22]Sem!$C$2:$C$181)*([22]Sem!$E$2:$G$181=300)),"")</f>
        <v/>
      </c>
      <c r="Z585" t="str">
        <f>IFERROR(SUMPRODUCT((Parfaites!$B585=[23]Sem!$C$2:$C$181)*([23]Sem!$E$2:$G$181=300)),"")</f>
        <v/>
      </c>
      <c r="AA585">
        <f>IFERROR(SUMPRODUCT((Parfaites!$B585=Sem.015!$C$2:$C$181)*(Sem.015!$E$2:$G$181=300)),"")</f>
        <v>0</v>
      </c>
      <c r="AB585" t="str">
        <f>IFERROR(SUMPRODUCT((Parfaites!$B585=[24]Sem!$C$2:$C$181)*([24]Sem!$E$2:$G$181=300)),"")</f>
        <v/>
      </c>
      <c r="AC585" t="str">
        <f>IFERROR(SUMPRODUCT((Parfaites!$B585=[25]Sem!$C$2:$C$181)*([25]Sem!$E$2:$G$181=300)),"")</f>
        <v/>
      </c>
      <c r="AD585" t="str">
        <f>IFERROR(SUMPRODUCT((Parfaites!$B585=[26]Sem!$C$2:$C$181)*([26]Sem!$E$2:$G$181=300)),"")</f>
        <v/>
      </c>
      <c r="AE585" t="str">
        <f>IFERROR(SUMPRODUCT((Parfaites!$B585=[27]Sem!$C$2:$C$181)*([27]Sem!$E$2:$G$181=300)),"")</f>
        <v/>
      </c>
      <c r="AF585" t="str">
        <f>IFERROR(SUMPRODUCT((Parfaites!$B585=[28]Sem!$C$2:$C$181)*([28]Sem!$E$2:$G$181=300)),"")</f>
        <v/>
      </c>
      <c r="AG585" t="str">
        <f>IFERROR(SUMPRODUCT((Parfaites!$B585=[29]Sem!$C$2:$C$181)*([29]Sem!$E$2:$G$181=300)),"")</f>
        <v/>
      </c>
      <c r="AH585" t="str">
        <f>IFERROR(SUMPRODUCT((Parfaites!$B585=[16]Sem!$C$2:$C$181)*([16]Sem!$E$2:$G$181=300)),"")</f>
        <v/>
      </c>
      <c r="AI585" t="str">
        <f>IFERROR(SUMPRODUCT((Parfaites!$B585=[15]Sem!$C$2:$C$181)*([15]Sem!$E$2:$G$181=300)),"")</f>
        <v/>
      </c>
      <c r="AJ585" t="str">
        <f>IFERROR(SUMPRODUCT((Parfaites!$B585=[14]Sem!$C$2:$C$181)*([14]Sem!$E$2:$G$181=300)),"")</f>
        <v/>
      </c>
      <c r="AK585" t="str">
        <f>IFERROR(SUMPRODUCT((Parfaites!$B585=[13]Sem!$C$2:$C$181)*([13]Sem!$E$2:$G$181=300)),"")</f>
        <v/>
      </c>
      <c r="AL585" t="str">
        <f>IFERROR(SUMPRODUCT((Parfaites!$B585=[12]Sem!$C$2:$C$181)*([12]Sem!$E$2:$G$181=300)),"")</f>
        <v/>
      </c>
      <c r="AM585" t="str">
        <f>IFERROR(SUMPRODUCT((Parfaites!$B585=[11]Sem!$C$2:$C$181)*([11]Sem!$E$2:$G$181=300)),"")</f>
        <v/>
      </c>
      <c r="AN585" t="str">
        <f>IFERROR(SUMPRODUCT((Parfaites!$B585=[10]Sem!$C$2:$C$181)*([10]Sem!$E$2:$G$181=300)),"")</f>
        <v/>
      </c>
      <c r="AO585" t="str">
        <f>IFERROR(SUMPRODUCT((Parfaites!$B585=[9]Sem!$C$2:$C$181)*([9]Sem!$E$2:$G$181=300)),"")</f>
        <v/>
      </c>
      <c r="AP585">
        <f>IFERROR(SUMPRODUCT((Parfaites!$B585=Sem.030!$C$2:$C$181)*(Sem.030!$E$2:$G$181=300)),"")</f>
        <v>0</v>
      </c>
      <c r="AQ585" t="str">
        <f>IFERROR(SUMPRODUCT((Parfaites!$B585=[8]Sem!$C$2:$C$181)*([8]Sem!$E$2:$G$181=300)),"")</f>
        <v/>
      </c>
      <c r="AR585" t="str">
        <f>IFERROR(SUMPRODUCT((Parfaites!$B585=[7]Sem!$C$2:$C$181)*([7]Sem!$E$2:$G$181=300)),"")</f>
        <v/>
      </c>
      <c r="AS585" t="str">
        <f>IFERROR(SUMPRODUCT((Parfaites!$B585=[6]Sem!$C$2:$C$181)*([6]Sem!$E$2:$G$181=300)),"")</f>
        <v/>
      </c>
      <c r="AT585">
        <f>IFERROR(SUMPRODUCT((Parfaites!$B585=Sem.034!$C$2:$C$181)*(Sem.034!$E$2:$G$181=300)),"")</f>
        <v>0</v>
      </c>
    </row>
    <row r="586" spans="1:46" x14ac:dyDescent="0.25">
      <c r="A586" s="73">
        <v>1583</v>
      </c>
      <c r="B586" s="135">
        <f>'Informations personnelles'!C586</f>
        <v>0</v>
      </c>
      <c r="C586" s="147">
        <f>SUMPRODUCT((Parfaites!B586='Abat-Neuf'!C$2:C$181)*('Abat-Neuf'!E$2:G$181=300))</f>
        <v>0</v>
      </c>
      <c r="D586" s="127">
        <f t="shared" si="9"/>
        <v>0</v>
      </c>
      <c r="E586" s="126">
        <f>IFERROR(C586*Données!$X$25+D586*Données!$X$23,"")</f>
        <v>0</v>
      </c>
      <c r="M586">
        <f>IFERROR(SUMPRODUCT((Parfaites!$B586=Sem.01!$C$2:$C$181)*(Sem.01!$E$2:$G$181=300)),"")</f>
        <v>0</v>
      </c>
      <c r="N586" t="str">
        <f>IFERROR(SUMPRODUCT((Parfaites!$B586=[1]Sem!$C$2:$C$181)*([1]Sem!$E$2:$G$181=300)),"")</f>
        <v/>
      </c>
      <c r="O586">
        <f>IFERROR(SUMPRODUCT((Parfaites!$B586=Sem.03!$C$2:$C$181)*(Sem.03!$E$2:$G$181=300)),"")</f>
        <v>0</v>
      </c>
      <c r="P586" t="str">
        <f>IFERROR(SUMPRODUCT((Parfaites!$B586=[2]Sem!$C$2:$C$181)*([2]Sem!$E$2:$G$181=300)),"")</f>
        <v/>
      </c>
      <c r="Q586" t="str">
        <f>IFERROR(SUMPRODUCT((Parfaites!$B586=[3]Sem!$C$2:$C$181)*([3]Sem!$E$2:$G$181=300)),"")</f>
        <v/>
      </c>
      <c r="R586" t="str">
        <f>IFERROR(SUMPRODUCT((Parfaites!$B586=[4]Sem!$C$2:$C$181)*([4]Sem!$E$2:$G$181=300)),"")</f>
        <v/>
      </c>
      <c r="S586" t="str">
        <f>IFERROR(SUMPRODUCT((Parfaites!$B586=[5]Sem!$C$2:$C$181)*([5]Sem!$E$2:$G$181=300)),"")</f>
        <v/>
      </c>
      <c r="T586" t="str">
        <f>IFERROR(SUMPRODUCT((Parfaites!$B586=[17]Sem!$C$2:$C$181)*([17]Sem!$E$2:$G$181=300)),"")</f>
        <v/>
      </c>
      <c r="U586" t="str">
        <f>IFERROR(SUMPRODUCT((Parfaites!$B586=[18]Sem!$C$2:$C$181)*([18]Sem!$E$2:$G$181=300)),"")</f>
        <v/>
      </c>
      <c r="V586" t="str">
        <f>IFERROR(SUMPRODUCT((Parfaites!$B586=[19]Sem!$C$2:$C$181)*([19]Sem!$E$2:$G$181=300)),"")</f>
        <v/>
      </c>
      <c r="W586" t="str">
        <f>IFERROR(SUMPRODUCT((Parfaites!$B586=[20]Sem!$C$2:$C$181)*([20]Sem!$E$2:$G$181=300)),"")</f>
        <v/>
      </c>
      <c r="X586" t="str">
        <f>IFERROR(SUMPRODUCT((Parfaites!$B586=[21]Sem!$C$2:$C$181)*([21]Sem!$E$2:$G$181=300)),"")</f>
        <v/>
      </c>
      <c r="Y586" t="str">
        <f>IFERROR(SUMPRODUCT((Parfaites!$B586=[22]Sem!$C$2:$C$181)*([22]Sem!$E$2:$G$181=300)),"")</f>
        <v/>
      </c>
      <c r="Z586" t="str">
        <f>IFERROR(SUMPRODUCT((Parfaites!$B586=[23]Sem!$C$2:$C$181)*([23]Sem!$E$2:$G$181=300)),"")</f>
        <v/>
      </c>
      <c r="AA586">
        <f>IFERROR(SUMPRODUCT((Parfaites!$B586=Sem.015!$C$2:$C$181)*(Sem.015!$E$2:$G$181=300)),"")</f>
        <v>0</v>
      </c>
      <c r="AB586" t="str">
        <f>IFERROR(SUMPRODUCT((Parfaites!$B586=[24]Sem!$C$2:$C$181)*([24]Sem!$E$2:$G$181=300)),"")</f>
        <v/>
      </c>
      <c r="AC586" t="str">
        <f>IFERROR(SUMPRODUCT((Parfaites!$B586=[25]Sem!$C$2:$C$181)*([25]Sem!$E$2:$G$181=300)),"")</f>
        <v/>
      </c>
      <c r="AD586" t="str">
        <f>IFERROR(SUMPRODUCT((Parfaites!$B586=[26]Sem!$C$2:$C$181)*([26]Sem!$E$2:$G$181=300)),"")</f>
        <v/>
      </c>
      <c r="AE586" t="str">
        <f>IFERROR(SUMPRODUCT((Parfaites!$B586=[27]Sem!$C$2:$C$181)*([27]Sem!$E$2:$G$181=300)),"")</f>
        <v/>
      </c>
      <c r="AF586" t="str">
        <f>IFERROR(SUMPRODUCT((Parfaites!$B586=[28]Sem!$C$2:$C$181)*([28]Sem!$E$2:$G$181=300)),"")</f>
        <v/>
      </c>
      <c r="AG586" t="str">
        <f>IFERROR(SUMPRODUCT((Parfaites!$B586=[29]Sem!$C$2:$C$181)*([29]Sem!$E$2:$G$181=300)),"")</f>
        <v/>
      </c>
      <c r="AH586" t="str">
        <f>IFERROR(SUMPRODUCT((Parfaites!$B586=[16]Sem!$C$2:$C$181)*([16]Sem!$E$2:$G$181=300)),"")</f>
        <v/>
      </c>
      <c r="AI586" t="str">
        <f>IFERROR(SUMPRODUCT((Parfaites!$B586=[15]Sem!$C$2:$C$181)*([15]Sem!$E$2:$G$181=300)),"")</f>
        <v/>
      </c>
      <c r="AJ586" t="str">
        <f>IFERROR(SUMPRODUCT((Parfaites!$B586=[14]Sem!$C$2:$C$181)*([14]Sem!$E$2:$G$181=300)),"")</f>
        <v/>
      </c>
      <c r="AK586" t="str">
        <f>IFERROR(SUMPRODUCT((Parfaites!$B586=[13]Sem!$C$2:$C$181)*([13]Sem!$E$2:$G$181=300)),"")</f>
        <v/>
      </c>
      <c r="AL586" t="str">
        <f>IFERROR(SUMPRODUCT((Parfaites!$B586=[12]Sem!$C$2:$C$181)*([12]Sem!$E$2:$G$181=300)),"")</f>
        <v/>
      </c>
      <c r="AM586" t="str">
        <f>IFERROR(SUMPRODUCT((Parfaites!$B586=[11]Sem!$C$2:$C$181)*([11]Sem!$E$2:$G$181=300)),"")</f>
        <v/>
      </c>
      <c r="AN586" t="str">
        <f>IFERROR(SUMPRODUCT((Parfaites!$B586=[10]Sem!$C$2:$C$181)*([10]Sem!$E$2:$G$181=300)),"")</f>
        <v/>
      </c>
      <c r="AO586" t="str">
        <f>IFERROR(SUMPRODUCT((Parfaites!$B586=[9]Sem!$C$2:$C$181)*([9]Sem!$E$2:$G$181=300)),"")</f>
        <v/>
      </c>
      <c r="AP586">
        <f>IFERROR(SUMPRODUCT((Parfaites!$B586=Sem.030!$C$2:$C$181)*(Sem.030!$E$2:$G$181=300)),"")</f>
        <v>0</v>
      </c>
      <c r="AQ586" t="str">
        <f>IFERROR(SUMPRODUCT((Parfaites!$B586=[8]Sem!$C$2:$C$181)*([8]Sem!$E$2:$G$181=300)),"")</f>
        <v/>
      </c>
      <c r="AR586" t="str">
        <f>IFERROR(SUMPRODUCT((Parfaites!$B586=[7]Sem!$C$2:$C$181)*([7]Sem!$E$2:$G$181=300)),"")</f>
        <v/>
      </c>
      <c r="AS586" t="str">
        <f>IFERROR(SUMPRODUCT((Parfaites!$B586=[6]Sem!$C$2:$C$181)*([6]Sem!$E$2:$G$181=300)),"")</f>
        <v/>
      </c>
      <c r="AT586">
        <f>IFERROR(SUMPRODUCT((Parfaites!$B586=Sem.034!$C$2:$C$181)*(Sem.034!$E$2:$G$181=300)),"")</f>
        <v>0</v>
      </c>
    </row>
    <row r="587" spans="1:46" x14ac:dyDescent="0.25">
      <c r="A587" s="73">
        <v>1584</v>
      </c>
      <c r="B587" s="135">
        <f>'Informations personnelles'!C587</f>
        <v>0</v>
      </c>
      <c r="C587" s="147">
        <f>SUMPRODUCT((Parfaites!B587='Abat-Neuf'!C$2:C$181)*('Abat-Neuf'!E$2:G$181=300))</f>
        <v>0</v>
      </c>
      <c r="D587" s="127">
        <f t="shared" si="9"/>
        <v>0</v>
      </c>
      <c r="E587" s="126">
        <f>IFERROR(C587*Données!$X$25+D587*Données!$X$23,"")</f>
        <v>0</v>
      </c>
      <c r="M587">
        <f>IFERROR(SUMPRODUCT((Parfaites!$B587=Sem.01!$C$2:$C$181)*(Sem.01!$E$2:$G$181=300)),"")</f>
        <v>0</v>
      </c>
      <c r="N587" t="str">
        <f>IFERROR(SUMPRODUCT((Parfaites!$B587=[1]Sem!$C$2:$C$181)*([1]Sem!$E$2:$G$181=300)),"")</f>
        <v/>
      </c>
      <c r="O587">
        <f>IFERROR(SUMPRODUCT((Parfaites!$B587=Sem.03!$C$2:$C$181)*(Sem.03!$E$2:$G$181=300)),"")</f>
        <v>0</v>
      </c>
      <c r="P587" t="str">
        <f>IFERROR(SUMPRODUCT((Parfaites!$B587=[2]Sem!$C$2:$C$181)*([2]Sem!$E$2:$G$181=300)),"")</f>
        <v/>
      </c>
      <c r="Q587" t="str">
        <f>IFERROR(SUMPRODUCT((Parfaites!$B587=[3]Sem!$C$2:$C$181)*([3]Sem!$E$2:$G$181=300)),"")</f>
        <v/>
      </c>
      <c r="R587" t="str">
        <f>IFERROR(SUMPRODUCT((Parfaites!$B587=[4]Sem!$C$2:$C$181)*([4]Sem!$E$2:$G$181=300)),"")</f>
        <v/>
      </c>
      <c r="S587" t="str">
        <f>IFERROR(SUMPRODUCT((Parfaites!$B587=[5]Sem!$C$2:$C$181)*([5]Sem!$E$2:$G$181=300)),"")</f>
        <v/>
      </c>
      <c r="T587" t="str">
        <f>IFERROR(SUMPRODUCT((Parfaites!$B587=[17]Sem!$C$2:$C$181)*([17]Sem!$E$2:$G$181=300)),"")</f>
        <v/>
      </c>
      <c r="U587" t="str">
        <f>IFERROR(SUMPRODUCT((Parfaites!$B587=[18]Sem!$C$2:$C$181)*([18]Sem!$E$2:$G$181=300)),"")</f>
        <v/>
      </c>
      <c r="V587" t="str">
        <f>IFERROR(SUMPRODUCT((Parfaites!$B587=[19]Sem!$C$2:$C$181)*([19]Sem!$E$2:$G$181=300)),"")</f>
        <v/>
      </c>
      <c r="W587" t="str">
        <f>IFERROR(SUMPRODUCT((Parfaites!$B587=[20]Sem!$C$2:$C$181)*([20]Sem!$E$2:$G$181=300)),"")</f>
        <v/>
      </c>
      <c r="X587" t="str">
        <f>IFERROR(SUMPRODUCT((Parfaites!$B587=[21]Sem!$C$2:$C$181)*([21]Sem!$E$2:$G$181=300)),"")</f>
        <v/>
      </c>
      <c r="Y587" t="str">
        <f>IFERROR(SUMPRODUCT((Parfaites!$B587=[22]Sem!$C$2:$C$181)*([22]Sem!$E$2:$G$181=300)),"")</f>
        <v/>
      </c>
      <c r="Z587" t="str">
        <f>IFERROR(SUMPRODUCT((Parfaites!$B587=[23]Sem!$C$2:$C$181)*([23]Sem!$E$2:$G$181=300)),"")</f>
        <v/>
      </c>
      <c r="AA587">
        <f>IFERROR(SUMPRODUCT((Parfaites!$B587=Sem.015!$C$2:$C$181)*(Sem.015!$E$2:$G$181=300)),"")</f>
        <v>0</v>
      </c>
      <c r="AB587" t="str">
        <f>IFERROR(SUMPRODUCT((Parfaites!$B587=[24]Sem!$C$2:$C$181)*([24]Sem!$E$2:$G$181=300)),"")</f>
        <v/>
      </c>
      <c r="AC587" t="str">
        <f>IFERROR(SUMPRODUCT((Parfaites!$B587=[25]Sem!$C$2:$C$181)*([25]Sem!$E$2:$G$181=300)),"")</f>
        <v/>
      </c>
      <c r="AD587" t="str">
        <f>IFERROR(SUMPRODUCT((Parfaites!$B587=[26]Sem!$C$2:$C$181)*([26]Sem!$E$2:$G$181=300)),"")</f>
        <v/>
      </c>
      <c r="AE587" t="str">
        <f>IFERROR(SUMPRODUCT((Parfaites!$B587=[27]Sem!$C$2:$C$181)*([27]Sem!$E$2:$G$181=300)),"")</f>
        <v/>
      </c>
      <c r="AF587" t="str">
        <f>IFERROR(SUMPRODUCT((Parfaites!$B587=[28]Sem!$C$2:$C$181)*([28]Sem!$E$2:$G$181=300)),"")</f>
        <v/>
      </c>
      <c r="AG587" t="str">
        <f>IFERROR(SUMPRODUCT((Parfaites!$B587=[29]Sem!$C$2:$C$181)*([29]Sem!$E$2:$G$181=300)),"")</f>
        <v/>
      </c>
      <c r="AH587" t="str">
        <f>IFERROR(SUMPRODUCT((Parfaites!$B587=[16]Sem!$C$2:$C$181)*([16]Sem!$E$2:$G$181=300)),"")</f>
        <v/>
      </c>
      <c r="AI587" t="str">
        <f>IFERROR(SUMPRODUCT((Parfaites!$B587=[15]Sem!$C$2:$C$181)*([15]Sem!$E$2:$G$181=300)),"")</f>
        <v/>
      </c>
      <c r="AJ587" t="str">
        <f>IFERROR(SUMPRODUCT((Parfaites!$B587=[14]Sem!$C$2:$C$181)*([14]Sem!$E$2:$G$181=300)),"")</f>
        <v/>
      </c>
      <c r="AK587" t="str">
        <f>IFERROR(SUMPRODUCT((Parfaites!$B587=[13]Sem!$C$2:$C$181)*([13]Sem!$E$2:$G$181=300)),"")</f>
        <v/>
      </c>
      <c r="AL587" t="str">
        <f>IFERROR(SUMPRODUCT((Parfaites!$B587=[12]Sem!$C$2:$C$181)*([12]Sem!$E$2:$G$181=300)),"")</f>
        <v/>
      </c>
      <c r="AM587" t="str">
        <f>IFERROR(SUMPRODUCT((Parfaites!$B587=[11]Sem!$C$2:$C$181)*([11]Sem!$E$2:$G$181=300)),"")</f>
        <v/>
      </c>
      <c r="AN587" t="str">
        <f>IFERROR(SUMPRODUCT((Parfaites!$B587=[10]Sem!$C$2:$C$181)*([10]Sem!$E$2:$G$181=300)),"")</f>
        <v/>
      </c>
      <c r="AO587" t="str">
        <f>IFERROR(SUMPRODUCT((Parfaites!$B587=[9]Sem!$C$2:$C$181)*([9]Sem!$E$2:$G$181=300)),"")</f>
        <v/>
      </c>
      <c r="AP587">
        <f>IFERROR(SUMPRODUCT((Parfaites!$B587=Sem.030!$C$2:$C$181)*(Sem.030!$E$2:$G$181=300)),"")</f>
        <v>0</v>
      </c>
      <c r="AQ587" t="str">
        <f>IFERROR(SUMPRODUCT((Parfaites!$B587=[8]Sem!$C$2:$C$181)*([8]Sem!$E$2:$G$181=300)),"")</f>
        <v/>
      </c>
      <c r="AR587" t="str">
        <f>IFERROR(SUMPRODUCT((Parfaites!$B587=[7]Sem!$C$2:$C$181)*([7]Sem!$E$2:$G$181=300)),"")</f>
        <v/>
      </c>
      <c r="AS587" t="str">
        <f>IFERROR(SUMPRODUCT((Parfaites!$B587=[6]Sem!$C$2:$C$181)*([6]Sem!$E$2:$G$181=300)),"")</f>
        <v/>
      </c>
      <c r="AT587">
        <f>IFERROR(SUMPRODUCT((Parfaites!$B587=Sem.034!$C$2:$C$181)*(Sem.034!$E$2:$G$181=300)),"")</f>
        <v>0</v>
      </c>
    </row>
    <row r="588" spans="1:46" x14ac:dyDescent="0.25">
      <c r="A588" s="73">
        <v>1585</v>
      </c>
      <c r="B588" s="135">
        <f>'Informations personnelles'!C588</f>
        <v>0</v>
      </c>
      <c r="C588" s="147">
        <f>SUMPRODUCT((Parfaites!B588='Abat-Neuf'!C$2:C$181)*('Abat-Neuf'!E$2:G$181=300))</f>
        <v>0</v>
      </c>
      <c r="D588" s="127">
        <f t="shared" si="9"/>
        <v>0</v>
      </c>
      <c r="E588" s="126">
        <f>IFERROR(C588*Données!$X$25+D588*Données!$X$23,"")</f>
        <v>0</v>
      </c>
      <c r="M588">
        <f>IFERROR(SUMPRODUCT((Parfaites!$B588=Sem.01!$C$2:$C$181)*(Sem.01!$E$2:$G$181=300)),"")</f>
        <v>0</v>
      </c>
      <c r="N588" t="str">
        <f>IFERROR(SUMPRODUCT((Parfaites!$B588=[1]Sem!$C$2:$C$181)*([1]Sem!$E$2:$G$181=300)),"")</f>
        <v/>
      </c>
      <c r="O588">
        <f>IFERROR(SUMPRODUCT((Parfaites!$B588=Sem.03!$C$2:$C$181)*(Sem.03!$E$2:$G$181=300)),"")</f>
        <v>0</v>
      </c>
      <c r="P588" t="str">
        <f>IFERROR(SUMPRODUCT((Parfaites!$B588=[2]Sem!$C$2:$C$181)*([2]Sem!$E$2:$G$181=300)),"")</f>
        <v/>
      </c>
      <c r="Q588" t="str">
        <f>IFERROR(SUMPRODUCT((Parfaites!$B588=[3]Sem!$C$2:$C$181)*([3]Sem!$E$2:$G$181=300)),"")</f>
        <v/>
      </c>
      <c r="R588" t="str">
        <f>IFERROR(SUMPRODUCT((Parfaites!$B588=[4]Sem!$C$2:$C$181)*([4]Sem!$E$2:$G$181=300)),"")</f>
        <v/>
      </c>
      <c r="S588" t="str">
        <f>IFERROR(SUMPRODUCT((Parfaites!$B588=[5]Sem!$C$2:$C$181)*([5]Sem!$E$2:$G$181=300)),"")</f>
        <v/>
      </c>
      <c r="T588" t="str">
        <f>IFERROR(SUMPRODUCT((Parfaites!$B588=[17]Sem!$C$2:$C$181)*([17]Sem!$E$2:$G$181=300)),"")</f>
        <v/>
      </c>
      <c r="U588" t="str">
        <f>IFERROR(SUMPRODUCT((Parfaites!$B588=[18]Sem!$C$2:$C$181)*([18]Sem!$E$2:$G$181=300)),"")</f>
        <v/>
      </c>
      <c r="V588" t="str">
        <f>IFERROR(SUMPRODUCT((Parfaites!$B588=[19]Sem!$C$2:$C$181)*([19]Sem!$E$2:$G$181=300)),"")</f>
        <v/>
      </c>
      <c r="W588" t="str">
        <f>IFERROR(SUMPRODUCT((Parfaites!$B588=[20]Sem!$C$2:$C$181)*([20]Sem!$E$2:$G$181=300)),"")</f>
        <v/>
      </c>
      <c r="X588" t="str">
        <f>IFERROR(SUMPRODUCT((Parfaites!$B588=[21]Sem!$C$2:$C$181)*([21]Sem!$E$2:$G$181=300)),"")</f>
        <v/>
      </c>
      <c r="Y588" t="str">
        <f>IFERROR(SUMPRODUCT((Parfaites!$B588=[22]Sem!$C$2:$C$181)*([22]Sem!$E$2:$G$181=300)),"")</f>
        <v/>
      </c>
      <c r="Z588" t="str">
        <f>IFERROR(SUMPRODUCT((Parfaites!$B588=[23]Sem!$C$2:$C$181)*([23]Sem!$E$2:$G$181=300)),"")</f>
        <v/>
      </c>
      <c r="AA588">
        <f>IFERROR(SUMPRODUCT((Parfaites!$B588=Sem.015!$C$2:$C$181)*(Sem.015!$E$2:$G$181=300)),"")</f>
        <v>0</v>
      </c>
      <c r="AB588" t="str">
        <f>IFERROR(SUMPRODUCT((Parfaites!$B588=[24]Sem!$C$2:$C$181)*([24]Sem!$E$2:$G$181=300)),"")</f>
        <v/>
      </c>
      <c r="AC588" t="str">
        <f>IFERROR(SUMPRODUCT((Parfaites!$B588=[25]Sem!$C$2:$C$181)*([25]Sem!$E$2:$G$181=300)),"")</f>
        <v/>
      </c>
      <c r="AD588" t="str">
        <f>IFERROR(SUMPRODUCT((Parfaites!$B588=[26]Sem!$C$2:$C$181)*([26]Sem!$E$2:$G$181=300)),"")</f>
        <v/>
      </c>
      <c r="AE588" t="str">
        <f>IFERROR(SUMPRODUCT((Parfaites!$B588=[27]Sem!$C$2:$C$181)*([27]Sem!$E$2:$G$181=300)),"")</f>
        <v/>
      </c>
      <c r="AF588" t="str">
        <f>IFERROR(SUMPRODUCT((Parfaites!$B588=[28]Sem!$C$2:$C$181)*([28]Sem!$E$2:$G$181=300)),"")</f>
        <v/>
      </c>
      <c r="AG588" t="str">
        <f>IFERROR(SUMPRODUCT((Parfaites!$B588=[29]Sem!$C$2:$C$181)*([29]Sem!$E$2:$G$181=300)),"")</f>
        <v/>
      </c>
      <c r="AH588" t="str">
        <f>IFERROR(SUMPRODUCT((Parfaites!$B588=[16]Sem!$C$2:$C$181)*([16]Sem!$E$2:$G$181=300)),"")</f>
        <v/>
      </c>
      <c r="AI588" t="str">
        <f>IFERROR(SUMPRODUCT((Parfaites!$B588=[15]Sem!$C$2:$C$181)*([15]Sem!$E$2:$G$181=300)),"")</f>
        <v/>
      </c>
      <c r="AJ588" t="str">
        <f>IFERROR(SUMPRODUCT((Parfaites!$B588=[14]Sem!$C$2:$C$181)*([14]Sem!$E$2:$G$181=300)),"")</f>
        <v/>
      </c>
      <c r="AK588" t="str">
        <f>IFERROR(SUMPRODUCT((Parfaites!$B588=[13]Sem!$C$2:$C$181)*([13]Sem!$E$2:$G$181=300)),"")</f>
        <v/>
      </c>
      <c r="AL588" t="str">
        <f>IFERROR(SUMPRODUCT((Parfaites!$B588=[12]Sem!$C$2:$C$181)*([12]Sem!$E$2:$G$181=300)),"")</f>
        <v/>
      </c>
      <c r="AM588" t="str">
        <f>IFERROR(SUMPRODUCT((Parfaites!$B588=[11]Sem!$C$2:$C$181)*([11]Sem!$E$2:$G$181=300)),"")</f>
        <v/>
      </c>
      <c r="AN588" t="str">
        <f>IFERROR(SUMPRODUCT((Parfaites!$B588=[10]Sem!$C$2:$C$181)*([10]Sem!$E$2:$G$181=300)),"")</f>
        <v/>
      </c>
      <c r="AO588" t="str">
        <f>IFERROR(SUMPRODUCT((Parfaites!$B588=[9]Sem!$C$2:$C$181)*([9]Sem!$E$2:$G$181=300)),"")</f>
        <v/>
      </c>
      <c r="AP588">
        <f>IFERROR(SUMPRODUCT((Parfaites!$B588=Sem.030!$C$2:$C$181)*(Sem.030!$E$2:$G$181=300)),"")</f>
        <v>0</v>
      </c>
      <c r="AQ588" t="str">
        <f>IFERROR(SUMPRODUCT((Parfaites!$B588=[8]Sem!$C$2:$C$181)*([8]Sem!$E$2:$G$181=300)),"")</f>
        <v/>
      </c>
      <c r="AR588" t="str">
        <f>IFERROR(SUMPRODUCT((Parfaites!$B588=[7]Sem!$C$2:$C$181)*([7]Sem!$E$2:$G$181=300)),"")</f>
        <v/>
      </c>
      <c r="AS588" t="str">
        <f>IFERROR(SUMPRODUCT((Parfaites!$B588=[6]Sem!$C$2:$C$181)*([6]Sem!$E$2:$G$181=300)),"")</f>
        <v/>
      </c>
      <c r="AT588">
        <f>IFERROR(SUMPRODUCT((Parfaites!$B588=Sem.034!$C$2:$C$181)*(Sem.034!$E$2:$G$181=300)),"")</f>
        <v>0</v>
      </c>
    </row>
    <row r="589" spans="1:46" x14ac:dyDescent="0.25">
      <c r="A589" s="73">
        <v>1586</v>
      </c>
      <c r="B589" s="135">
        <f>'Informations personnelles'!C589</f>
        <v>0</v>
      </c>
      <c r="C589" s="147">
        <f>SUMPRODUCT((Parfaites!B589='Abat-Neuf'!C$2:C$181)*('Abat-Neuf'!E$2:G$181=300))</f>
        <v>0</v>
      </c>
      <c r="D589" s="127">
        <f t="shared" si="9"/>
        <v>0</v>
      </c>
      <c r="E589" s="126">
        <f>IFERROR(C589*Données!$X$25+D589*Données!$X$23,"")</f>
        <v>0</v>
      </c>
      <c r="M589">
        <f>IFERROR(SUMPRODUCT((Parfaites!$B589=Sem.01!$C$2:$C$181)*(Sem.01!$E$2:$G$181=300)),"")</f>
        <v>0</v>
      </c>
      <c r="N589" t="str">
        <f>IFERROR(SUMPRODUCT((Parfaites!$B589=[1]Sem!$C$2:$C$181)*([1]Sem!$E$2:$G$181=300)),"")</f>
        <v/>
      </c>
      <c r="O589">
        <f>IFERROR(SUMPRODUCT((Parfaites!$B589=Sem.03!$C$2:$C$181)*(Sem.03!$E$2:$G$181=300)),"")</f>
        <v>0</v>
      </c>
      <c r="P589" t="str">
        <f>IFERROR(SUMPRODUCT((Parfaites!$B589=[2]Sem!$C$2:$C$181)*([2]Sem!$E$2:$G$181=300)),"")</f>
        <v/>
      </c>
      <c r="Q589" t="str">
        <f>IFERROR(SUMPRODUCT((Parfaites!$B589=[3]Sem!$C$2:$C$181)*([3]Sem!$E$2:$G$181=300)),"")</f>
        <v/>
      </c>
      <c r="R589" t="str">
        <f>IFERROR(SUMPRODUCT((Parfaites!$B589=[4]Sem!$C$2:$C$181)*([4]Sem!$E$2:$G$181=300)),"")</f>
        <v/>
      </c>
      <c r="S589" t="str">
        <f>IFERROR(SUMPRODUCT((Parfaites!$B589=[5]Sem!$C$2:$C$181)*([5]Sem!$E$2:$G$181=300)),"")</f>
        <v/>
      </c>
      <c r="T589" t="str">
        <f>IFERROR(SUMPRODUCT((Parfaites!$B589=[17]Sem!$C$2:$C$181)*([17]Sem!$E$2:$G$181=300)),"")</f>
        <v/>
      </c>
      <c r="U589" t="str">
        <f>IFERROR(SUMPRODUCT((Parfaites!$B589=[18]Sem!$C$2:$C$181)*([18]Sem!$E$2:$G$181=300)),"")</f>
        <v/>
      </c>
      <c r="V589" t="str">
        <f>IFERROR(SUMPRODUCT((Parfaites!$B589=[19]Sem!$C$2:$C$181)*([19]Sem!$E$2:$G$181=300)),"")</f>
        <v/>
      </c>
      <c r="W589" t="str">
        <f>IFERROR(SUMPRODUCT((Parfaites!$B589=[20]Sem!$C$2:$C$181)*([20]Sem!$E$2:$G$181=300)),"")</f>
        <v/>
      </c>
      <c r="X589" t="str">
        <f>IFERROR(SUMPRODUCT((Parfaites!$B589=[21]Sem!$C$2:$C$181)*([21]Sem!$E$2:$G$181=300)),"")</f>
        <v/>
      </c>
      <c r="Y589" t="str">
        <f>IFERROR(SUMPRODUCT((Parfaites!$B589=[22]Sem!$C$2:$C$181)*([22]Sem!$E$2:$G$181=300)),"")</f>
        <v/>
      </c>
      <c r="Z589" t="str">
        <f>IFERROR(SUMPRODUCT((Parfaites!$B589=[23]Sem!$C$2:$C$181)*([23]Sem!$E$2:$G$181=300)),"")</f>
        <v/>
      </c>
      <c r="AA589">
        <f>IFERROR(SUMPRODUCT((Parfaites!$B589=Sem.015!$C$2:$C$181)*(Sem.015!$E$2:$G$181=300)),"")</f>
        <v>0</v>
      </c>
      <c r="AB589" t="str">
        <f>IFERROR(SUMPRODUCT((Parfaites!$B589=[24]Sem!$C$2:$C$181)*([24]Sem!$E$2:$G$181=300)),"")</f>
        <v/>
      </c>
      <c r="AC589" t="str">
        <f>IFERROR(SUMPRODUCT((Parfaites!$B589=[25]Sem!$C$2:$C$181)*([25]Sem!$E$2:$G$181=300)),"")</f>
        <v/>
      </c>
      <c r="AD589" t="str">
        <f>IFERROR(SUMPRODUCT((Parfaites!$B589=[26]Sem!$C$2:$C$181)*([26]Sem!$E$2:$G$181=300)),"")</f>
        <v/>
      </c>
      <c r="AE589" t="str">
        <f>IFERROR(SUMPRODUCT((Parfaites!$B589=[27]Sem!$C$2:$C$181)*([27]Sem!$E$2:$G$181=300)),"")</f>
        <v/>
      </c>
      <c r="AF589" t="str">
        <f>IFERROR(SUMPRODUCT((Parfaites!$B589=[28]Sem!$C$2:$C$181)*([28]Sem!$E$2:$G$181=300)),"")</f>
        <v/>
      </c>
      <c r="AG589" t="str">
        <f>IFERROR(SUMPRODUCT((Parfaites!$B589=[29]Sem!$C$2:$C$181)*([29]Sem!$E$2:$G$181=300)),"")</f>
        <v/>
      </c>
      <c r="AH589" t="str">
        <f>IFERROR(SUMPRODUCT((Parfaites!$B589=[16]Sem!$C$2:$C$181)*([16]Sem!$E$2:$G$181=300)),"")</f>
        <v/>
      </c>
      <c r="AI589" t="str">
        <f>IFERROR(SUMPRODUCT((Parfaites!$B589=[15]Sem!$C$2:$C$181)*([15]Sem!$E$2:$G$181=300)),"")</f>
        <v/>
      </c>
      <c r="AJ589" t="str">
        <f>IFERROR(SUMPRODUCT((Parfaites!$B589=[14]Sem!$C$2:$C$181)*([14]Sem!$E$2:$G$181=300)),"")</f>
        <v/>
      </c>
      <c r="AK589" t="str">
        <f>IFERROR(SUMPRODUCT((Parfaites!$B589=[13]Sem!$C$2:$C$181)*([13]Sem!$E$2:$G$181=300)),"")</f>
        <v/>
      </c>
      <c r="AL589" t="str">
        <f>IFERROR(SUMPRODUCT((Parfaites!$B589=[12]Sem!$C$2:$C$181)*([12]Sem!$E$2:$G$181=300)),"")</f>
        <v/>
      </c>
      <c r="AM589" t="str">
        <f>IFERROR(SUMPRODUCT((Parfaites!$B589=[11]Sem!$C$2:$C$181)*([11]Sem!$E$2:$G$181=300)),"")</f>
        <v/>
      </c>
      <c r="AN589" t="str">
        <f>IFERROR(SUMPRODUCT((Parfaites!$B589=[10]Sem!$C$2:$C$181)*([10]Sem!$E$2:$G$181=300)),"")</f>
        <v/>
      </c>
      <c r="AO589" t="str">
        <f>IFERROR(SUMPRODUCT((Parfaites!$B589=[9]Sem!$C$2:$C$181)*([9]Sem!$E$2:$G$181=300)),"")</f>
        <v/>
      </c>
      <c r="AP589">
        <f>IFERROR(SUMPRODUCT((Parfaites!$B589=Sem.030!$C$2:$C$181)*(Sem.030!$E$2:$G$181=300)),"")</f>
        <v>0</v>
      </c>
      <c r="AQ589" t="str">
        <f>IFERROR(SUMPRODUCT((Parfaites!$B589=[8]Sem!$C$2:$C$181)*([8]Sem!$E$2:$G$181=300)),"")</f>
        <v/>
      </c>
      <c r="AR589" t="str">
        <f>IFERROR(SUMPRODUCT((Parfaites!$B589=[7]Sem!$C$2:$C$181)*([7]Sem!$E$2:$G$181=300)),"")</f>
        <v/>
      </c>
      <c r="AS589" t="str">
        <f>IFERROR(SUMPRODUCT((Parfaites!$B589=[6]Sem!$C$2:$C$181)*([6]Sem!$E$2:$G$181=300)),"")</f>
        <v/>
      </c>
      <c r="AT589">
        <f>IFERROR(SUMPRODUCT((Parfaites!$B589=Sem.034!$C$2:$C$181)*(Sem.034!$E$2:$G$181=300)),"")</f>
        <v>0</v>
      </c>
    </row>
    <row r="590" spans="1:46" x14ac:dyDescent="0.25">
      <c r="A590" s="73">
        <v>1587</v>
      </c>
      <c r="B590" s="135">
        <f>'Informations personnelles'!C590</f>
        <v>0</v>
      </c>
      <c r="C590" s="147">
        <f>SUMPRODUCT((Parfaites!B590='Abat-Neuf'!C$2:C$181)*('Abat-Neuf'!E$2:G$181=300))</f>
        <v>0</v>
      </c>
      <c r="D590" s="127">
        <f t="shared" si="9"/>
        <v>0</v>
      </c>
      <c r="E590" s="126">
        <f>IFERROR(C590*Données!$X$25+D590*Données!$X$23,"")</f>
        <v>0</v>
      </c>
      <c r="M590">
        <f>IFERROR(SUMPRODUCT((Parfaites!$B590=Sem.01!$C$2:$C$181)*(Sem.01!$E$2:$G$181=300)),"")</f>
        <v>0</v>
      </c>
      <c r="N590" t="str">
        <f>IFERROR(SUMPRODUCT((Parfaites!$B590=[1]Sem!$C$2:$C$181)*([1]Sem!$E$2:$G$181=300)),"")</f>
        <v/>
      </c>
      <c r="O590">
        <f>IFERROR(SUMPRODUCT((Parfaites!$B590=Sem.03!$C$2:$C$181)*(Sem.03!$E$2:$G$181=300)),"")</f>
        <v>0</v>
      </c>
      <c r="P590" t="str">
        <f>IFERROR(SUMPRODUCT((Parfaites!$B590=[2]Sem!$C$2:$C$181)*([2]Sem!$E$2:$G$181=300)),"")</f>
        <v/>
      </c>
      <c r="Q590" t="str">
        <f>IFERROR(SUMPRODUCT((Parfaites!$B590=[3]Sem!$C$2:$C$181)*([3]Sem!$E$2:$G$181=300)),"")</f>
        <v/>
      </c>
      <c r="R590" t="str">
        <f>IFERROR(SUMPRODUCT((Parfaites!$B590=[4]Sem!$C$2:$C$181)*([4]Sem!$E$2:$G$181=300)),"")</f>
        <v/>
      </c>
      <c r="S590" t="str">
        <f>IFERROR(SUMPRODUCT((Parfaites!$B590=[5]Sem!$C$2:$C$181)*([5]Sem!$E$2:$G$181=300)),"")</f>
        <v/>
      </c>
      <c r="T590" t="str">
        <f>IFERROR(SUMPRODUCT((Parfaites!$B590=[17]Sem!$C$2:$C$181)*([17]Sem!$E$2:$G$181=300)),"")</f>
        <v/>
      </c>
      <c r="U590" t="str">
        <f>IFERROR(SUMPRODUCT((Parfaites!$B590=[18]Sem!$C$2:$C$181)*([18]Sem!$E$2:$G$181=300)),"")</f>
        <v/>
      </c>
      <c r="V590" t="str">
        <f>IFERROR(SUMPRODUCT((Parfaites!$B590=[19]Sem!$C$2:$C$181)*([19]Sem!$E$2:$G$181=300)),"")</f>
        <v/>
      </c>
      <c r="W590" t="str">
        <f>IFERROR(SUMPRODUCT((Parfaites!$B590=[20]Sem!$C$2:$C$181)*([20]Sem!$E$2:$G$181=300)),"")</f>
        <v/>
      </c>
      <c r="X590" t="str">
        <f>IFERROR(SUMPRODUCT((Parfaites!$B590=[21]Sem!$C$2:$C$181)*([21]Sem!$E$2:$G$181=300)),"")</f>
        <v/>
      </c>
      <c r="Y590" t="str">
        <f>IFERROR(SUMPRODUCT((Parfaites!$B590=[22]Sem!$C$2:$C$181)*([22]Sem!$E$2:$G$181=300)),"")</f>
        <v/>
      </c>
      <c r="Z590" t="str">
        <f>IFERROR(SUMPRODUCT((Parfaites!$B590=[23]Sem!$C$2:$C$181)*([23]Sem!$E$2:$G$181=300)),"")</f>
        <v/>
      </c>
      <c r="AA590">
        <f>IFERROR(SUMPRODUCT((Parfaites!$B590=Sem.015!$C$2:$C$181)*(Sem.015!$E$2:$G$181=300)),"")</f>
        <v>0</v>
      </c>
      <c r="AB590" t="str">
        <f>IFERROR(SUMPRODUCT((Parfaites!$B590=[24]Sem!$C$2:$C$181)*([24]Sem!$E$2:$G$181=300)),"")</f>
        <v/>
      </c>
      <c r="AC590" t="str">
        <f>IFERROR(SUMPRODUCT((Parfaites!$B590=[25]Sem!$C$2:$C$181)*([25]Sem!$E$2:$G$181=300)),"")</f>
        <v/>
      </c>
      <c r="AD590" t="str">
        <f>IFERROR(SUMPRODUCT((Parfaites!$B590=[26]Sem!$C$2:$C$181)*([26]Sem!$E$2:$G$181=300)),"")</f>
        <v/>
      </c>
      <c r="AE590" t="str">
        <f>IFERROR(SUMPRODUCT((Parfaites!$B590=[27]Sem!$C$2:$C$181)*([27]Sem!$E$2:$G$181=300)),"")</f>
        <v/>
      </c>
      <c r="AF590" t="str">
        <f>IFERROR(SUMPRODUCT((Parfaites!$B590=[28]Sem!$C$2:$C$181)*([28]Sem!$E$2:$G$181=300)),"")</f>
        <v/>
      </c>
      <c r="AG590" t="str">
        <f>IFERROR(SUMPRODUCT((Parfaites!$B590=[29]Sem!$C$2:$C$181)*([29]Sem!$E$2:$G$181=300)),"")</f>
        <v/>
      </c>
      <c r="AH590" t="str">
        <f>IFERROR(SUMPRODUCT((Parfaites!$B590=[16]Sem!$C$2:$C$181)*([16]Sem!$E$2:$G$181=300)),"")</f>
        <v/>
      </c>
      <c r="AI590" t="str">
        <f>IFERROR(SUMPRODUCT((Parfaites!$B590=[15]Sem!$C$2:$C$181)*([15]Sem!$E$2:$G$181=300)),"")</f>
        <v/>
      </c>
      <c r="AJ590" t="str">
        <f>IFERROR(SUMPRODUCT((Parfaites!$B590=[14]Sem!$C$2:$C$181)*([14]Sem!$E$2:$G$181=300)),"")</f>
        <v/>
      </c>
      <c r="AK590" t="str">
        <f>IFERROR(SUMPRODUCT((Parfaites!$B590=[13]Sem!$C$2:$C$181)*([13]Sem!$E$2:$G$181=300)),"")</f>
        <v/>
      </c>
      <c r="AL590" t="str">
        <f>IFERROR(SUMPRODUCT((Parfaites!$B590=[12]Sem!$C$2:$C$181)*([12]Sem!$E$2:$G$181=300)),"")</f>
        <v/>
      </c>
      <c r="AM590" t="str">
        <f>IFERROR(SUMPRODUCT((Parfaites!$B590=[11]Sem!$C$2:$C$181)*([11]Sem!$E$2:$G$181=300)),"")</f>
        <v/>
      </c>
      <c r="AN590" t="str">
        <f>IFERROR(SUMPRODUCT((Parfaites!$B590=[10]Sem!$C$2:$C$181)*([10]Sem!$E$2:$G$181=300)),"")</f>
        <v/>
      </c>
      <c r="AO590" t="str">
        <f>IFERROR(SUMPRODUCT((Parfaites!$B590=[9]Sem!$C$2:$C$181)*([9]Sem!$E$2:$G$181=300)),"")</f>
        <v/>
      </c>
      <c r="AP590">
        <f>IFERROR(SUMPRODUCT((Parfaites!$B590=Sem.030!$C$2:$C$181)*(Sem.030!$E$2:$G$181=300)),"")</f>
        <v>0</v>
      </c>
      <c r="AQ590" t="str">
        <f>IFERROR(SUMPRODUCT((Parfaites!$B590=[8]Sem!$C$2:$C$181)*([8]Sem!$E$2:$G$181=300)),"")</f>
        <v/>
      </c>
      <c r="AR590" t="str">
        <f>IFERROR(SUMPRODUCT((Parfaites!$B590=[7]Sem!$C$2:$C$181)*([7]Sem!$E$2:$G$181=300)),"")</f>
        <v/>
      </c>
      <c r="AS590" t="str">
        <f>IFERROR(SUMPRODUCT((Parfaites!$B590=[6]Sem!$C$2:$C$181)*([6]Sem!$E$2:$G$181=300)),"")</f>
        <v/>
      </c>
      <c r="AT590">
        <f>IFERROR(SUMPRODUCT((Parfaites!$B590=Sem.034!$C$2:$C$181)*(Sem.034!$E$2:$G$181=300)),"")</f>
        <v>0</v>
      </c>
    </row>
    <row r="591" spans="1:46" x14ac:dyDescent="0.25">
      <c r="A591" s="73">
        <v>1588</v>
      </c>
      <c r="B591" s="135">
        <f>'Informations personnelles'!C591</f>
        <v>0</v>
      </c>
      <c r="C591" s="147">
        <f>SUMPRODUCT((Parfaites!B591='Abat-Neuf'!C$2:C$181)*('Abat-Neuf'!E$2:G$181=300))</f>
        <v>0</v>
      </c>
      <c r="D591" s="127">
        <f t="shared" si="9"/>
        <v>0</v>
      </c>
      <c r="E591" s="126">
        <f>IFERROR(C591*Données!$X$25+D591*Données!$X$23,"")</f>
        <v>0</v>
      </c>
      <c r="M591">
        <f>IFERROR(SUMPRODUCT((Parfaites!$B591=Sem.01!$C$2:$C$181)*(Sem.01!$E$2:$G$181=300)),"")</f>
        <v>0</v>
      </c>
      <c r="N591" t="str">
        <f>IFERROR(SUMPRODUCT((Parfaites!$B591=[1]Sem!$C$2:$C$181)*([1]Sem!$E$2:$G$181=300)),"")</f>
        <v/>
      </c>
      <c r="O591">
        <f>IFERROR(SUMPRODUCT((Parfaites!$B591=Sem.03!$C$2:$C$181)*(Sem.03!$E$2:$G$181=300)),"")</f>
        <v>0</v>
      </c>
      <c r="P591" t="str">
        <f>IFERROR(SUMPRODUCT((Parfaites!$B591=[2]Sem!$C$2:$C$181)*([2]Sem!$E$2:$G$181=300)),"")</f>
        <v/>
      </c>
      <c r="Q591" t="str">
        <f>IFERROR(SUMPRODUCT((Parfaites!$B591=[3]Sem!$C$2:$C$181)*([3]Sem!$E$2:$G$181=300)),"")</f>
        <v/>
      </c>
      <c r="R591" t="str">
        <f>IFERROR(SUMPRODUCT((Parfaites!$B591=[4]Sem!$C$2:$C$181)*([4]Sem!$E$2:$G$181=300)),"")</f>
        <v/>
      </c>
      <c r="S591" t="str">
        <f>IFERROR(SUMPRODUCT((Parfaites!$B591=[5]Sem!$C$2:$C$181)*([5]Sem!$E$2:$G$181=300)),"")</f>
        <v/>
      </c>
      <c r="T591" t="str">
        <f>IFERROR(SUMPRODUCT((Parfaites!$B591=[17]Sem!$C$2:$C$181)*([17]Sem!$E$2:$G$181=300)),"")</f>
        <v/>
      </c>
      <c r="U591" t="str">
        <f>IFERROR(SUMPRODUCT((Parfaites!$B591=[18]Sem!$C$2:$C$181)*([18]Sem!$E$2:$G$181=300)),"")</f>
        <v/>
      </c>
      <c r="V591" t="str">
        <f>IFERROR(SUMPRODUCT((Parfaites!$B591=[19]Sem!$C$2:$C$181)*([19]Sem!$E$2:$G$181=300)),"")</f>
        <v/>
      </c>
      <c r="W591" t="str">
        <f>IFERROR(SUMPRODUCT((Parfaites!$B591=[20]Sem!$C$2:$C$181)*([20]Sem!$E$2:$G$181=300)),"")</f>
        <v/>
      </c>
      <c r="X591" t="str">
        <f>IFERROR(SUMPRODUCT((Parfaites!$B591=[21]Sem!$C$2:$C$181)*([21]Sem!$E$2:$G$181=300)),"")</f>
        <v/>
      </c>
      <c r="Y591" t="str">
        <f>IFERROR(SUMPRODUCT((Parfaites!$B591=[22]Sem!$C$2:$C$181)*([22]Sem!$E$2:$G$181=300)),"")</f>
        <v/>
      </c>
      <c r="Z591" t="str">
        <f>IFERROR(SUMPRODUCT((Parfaites!$B591=[23]Sem!$C$2:$C$181)*([23]Sem!$E$2:$G$181=300)),"")</f>
        <v/>
      </c>
      <c r="AA591">
        <f>IFERROR(SUMPRODUCT((Parfaites!$B591=Sem.015!$C$2:$C$181)*(Sem.015!$E$2:$G$181=300)),"")</f>
        <v>0</v>
      </c>
      <c r="AB591" t="str">
        <f>IFERROR(SUMPRODUCT((Parfaites!$B591=[24]Sem!$C$2:$C$181)*([24]Sem!$E$2:$G$181=300)),"")</f>
        <v/>
      </c>
      <c r="AC591" t="str">
        <f>IFERROR(SUMPRODUCT((Parfaites!$B591=[25]Sem!$C$2:$C$181)*([25]Sem!$E$2:$G$181=300)),"")</f>
        <v/>
      </c>
      <c r="AD591" t="str">
        <f>IFERROR(SUMPRODUCT((Parfaites!$B591=[26]Sem!$C$2:$C$181)*([26]Sem!$E$2:$G$181=300)),"")</f>
        <v/>
      </c>
      <c r="AE591" t="str">
        <f>IFERROR(SUMPRODUCT((Parfaites!$B591=[27]Sem!$C$2:$C$181)*([27]Sem!$E$2:$G$181=300)),"")</f>
        <v/>
      </c>
      <c r="AF591" t="str">
        <f>IFERROR(SUMPRODUCT((Parfaites!$B591=[28]Sem!$C$2:$C$181)*([28]Sem!$E$2:$G$181=300)),"")</f>
        <v/>
      </c>
      <c r="AG591" t="str">
        <f>IFERROR(SUMPRODUCT((Parfaites!$B591=[29]Sem!$C$2:$C$181)*([29]Sem!$E$2:$G$181=300)),"")</f>
        <v/>
      </c>
      <c r="AH591" t="str">
        <f>IFERROR(SUMPRODUCT((Parfaites!$B591=[16]Sem!$C$2:$C$181)*([16]Sem!$E$2:$G$181=300)),"")</f>
        <v/>
      </c>
      <c r="AI591" t="str">
        <f>IFERROR(SUMPRODUCT((Parfaites!$B591=[15]Sem!$C$2:$C$181)*([15]Sem!$E$2:$G$181=300)),"")</f>
        <v/>
      </c>
      <c r="AJ591" t="str">
        <f>IFERROR(SUMPRODUCT((Parfaites!$B591=[14]Sem!$C$2:$C$181)*([14]Sem!$E$2:$G$181=300)),"")</f>
        <v/>
      </c>
      <c r="AK591" t="str">
        <f>IFERROR(SUMPRODUCT((Parfaites!$B591=[13]Sem!$C$2:$C$181)*([13]Sem!$E$2:$G$181=300)),"")</f>
        <v/>
      </c>
      <c r="AL591" t="str">
        <f>IFERROR(SUMPRODUCT((Parfaites!$B591=[12]Sem!$C$2:$C$181)*([12]Sem!$E$2:$G$181=300)),"")</f>
        <v/>
      </c>
      <c r="AM591" t="str">
        <f>IFERROR(SUMPRODUCT((Parfaites!$B591=[11]Sem!$C$2:$C$181)*([11]Sem!$E$2:$G$181=300)),"")</f>
        <v/>
      </c>
      <c r="AN591" t="str">
        <f>IFERROR(SUMPRODUCT((Parfaites!$B591=[10]Sem!$C$2:$C$181)*([10]Sem!$E$2:$G$181=300)),"")</f>
        <v/>
      </c>
      <c r="AO591" t="str">
        <f>IFERROR(SUMPRODUCT((Parfaites!$B591=[9]Sem!$C$2:$C$181)*([9]Sem!$E$2:$G$181=300)),"")</f>
        <v/>
      </c>
      <c r="AP591">
        <f>IFERROR(SUMPRODUCT((Parfaites!$B591=Sem.030!$C$2:$C$181)*(Sem.030!$E$2:$G$181=300)),"")</f>
        <v>0</v>
      </c>
      <c r="AQ591" t="str">
        <f>IFERROR(SUMPRODUCT((Parfaites!$B591=[8]Sem!$C$2:$C$181)*([8]Sem!$E$2:$G$181=300)),"")</f>
        <v/>
      </c>
      <c r="AR591" t="str">
        <f>IFERROR(SUMPRODUCT((Parfaites!$B591=[7]Sem!$C$2:$C$181)*([7]Sem!$E$2:$G$181=300)),"")</f>
        <v/>
      </c>
      <c r="AS591" t="str">
        <f>IFERROR(SUMPRODUCT((Parfaites!$B591=[6]Sem!$C$2:$C$181)*([6]Sem!$E$2:$G$181=300)),"")</f>
        <v/>
      </c>
      <c r="AT591">
        <f>IFERROR(SUMPRODUCT((Parfaites!$B591=Sem.034!$C$2:$C$181)*(Sem.034!$E$2:$G$181=300)),"")</f>
        <v>0</v>
      </c>
    </row>
    <row r="592" spans="1:46" x14ac:dyDescent="0.25">
      <c r="A592" s="73">
        <v>1589</v>
      </c>
      <c r="B592" s="135">
        <f>'Informations personnelles'!C592</f>
        <v>0</v>
      </c>
      <c r="C592" s="147">
        <f>SUMPRODUCT((Parfaites!B592='Abat-Neuf'!C$2:C$181)*('Abat-Neuf'!E$2:G$181=300))</f>
        <v>0</v>
      </c>
      <c r="D592" s="127">
        <f t="shared" si="9"/>
        <v>0</v>
      </c>
      <c r="E592" s="126">
        <f>IFERROR(C592*Données!$X$25+D592*Données!$X$23,"")</f>
        <v>0</v>
      </c>
      <c r="M592">
        <f>IFERROR(SUMPRODUCT((Parfaites!$B592=Sem.01!$C$2:$C$181)*(Sem.01!$E$2:$G$181=300)),"")</f>
        <v>0</v>
      </c>
      <c r="N592" t="str">
        <f>IFERROR(SUMPRODUCT((Parfaites!$B592=[1]Sem!$C$2:$C$181)*([1]Sem!$E$2:$G$181=300)),"")</f>
        <v/>
      </c>
      <c r="O592">
        <f>IFERROR(SUMPRODUCT((Parfaites!$B592=Sem.03!$C$2:$C$181)*(Sem.03!$E$2:$G$181=300)),"")</f>
        <v>0</v>
      </c>
      <c r="P592" t="str">
        <f>IFERROR(SUMPRODUCT((Parfaites!$B592=[2]Sem!$C$2:$C$181)*([2]Sem!$E$2:$G$181=300)),"")</f>
        <v/>
      </c>
      <c r="Q592" t="str">
        <f>IFERROR(SUMPRODUCT((Parfaites!$B592=[3]Sem!$C$2:$C$181)*([3]Sem!$E$2:$G$181=300)),"")</f>
        <v/>
      </c>
      <c r="R592" t="str">
        <f>IFERROR(SUMPRODUCT((Parfaites!$B592=[4]Sem!$C$2:$C$181)*([4]Sem!$E$2:$G$181=300)),"")</f>
        <v/>
      </c>
      <c r="S592" t="str">
        <f>IFERROR(SUMPRODUCT((Parfaites!$B592=[5]Sem!$C$2:$C$181)*([5]Sem!$E$2:$G$181=300)),"")</f>
        <v/>
      </c>
      <c r="T592" t="str">
        <f>IFERROR(SUMPRODUCT((Parfaites!$B592=[17]Sem!$C$2:$C$181)*([17]Sem!$E$2:$G$181=300)),"")</f>
        <v/>
      </c>
      <c r="U592" t="str">
        <f>IFERROR(SUMPRODUCT((Parfaites!$B592=[18]Sem!$C$2:$C$181)*([18]Sem!$E$2:$G$181=300)),"")</f>
        <v/>
      </c>
      <c r="V592" t="str">
        <f>IFERROR(SUMPRODUCT((Parfaites!$B592=[19]Sem!$C$2:$C$181)*([19]Sem!$E$2:$G$181=300)),"")</f>
        <v/>
      </c>
      <c r="W592" t="str">
        <f>IFERROR(SUMPRODUCT((Parfaites!$B592=[20]Sem!$C$2:$C$181)*([20]Sem!$E$2:$G$181=300)),"")</f>
        <v/>
      </c>
      <c r="X592" t="str">
        <f>IFERROR(SUMPRODUCT((Parfaites!$B592=[21]Sem!$C$2:$C$181)*([21]Sem!$E$2:$G$181=300)),"")</f>
        <v/>
      </c>
      <c r="Y592" t="str">
        <f>IFERROR(SUMPRODUCT((Parfaites!$B592=[22]Sem!$C$2:$C$181)*([22]Sem!$E$2:$G$181=300)),"")</f>
        <v/>
      </c>
      <c r="Z592" t="str">
        <f>IFERROR(SUMPRODUCT((Parfaites!$B592=[23]Sem!$C$2:$C$181)*([23]Sem!$E$2:$G$181=300)),"")</f>
        <v/>
      </c>
      <c r="AA592">
        <f>IFERROR(SUMPRODUCT((Parfaites!$B592=Sem.015!$C$2:$C$181)*(Sem.015!$E$2:$G$181=300)),"")</f>
        <v>0</v>
      </c>
      <c r="AB592" t="str">
        <f>IFERROR(SUMPRODUCT((Parfaites!$B592=[24]Sem!$C$2:$C$181)*([24]Sem!$E$2:$G$181=300)),"")</f>
        <v/>
      </c>
      <c r="AC592" t="str">
        <f>IFERROR(SUMPRODUCT((Parfaites!$B592=[25]Sem!$C$2:$C$181)*([25]Sem!$E$2:$G$181=300)),"")</f>
        <v/>
      </c>
      <c r="AD592" t="str">
        <f>IFERROR(SUMPRODUCT((Parfaites!$B592=[26]Sem!$C$2:$C$181)*([26]Sem!$E$2:$G$181=300)),"")</f>
        <v/>
      </c>
      <c r="AE592" t="str">
        <f>IFERROR(SUMPRODUCT((Parfaites!$B592=[27]Sem!$C$2:$C$181)*([27]Sem!$E$2:$G$181=300)),"")</f>
        <v/>
      </c>
      <c r="AF592" t="str">
        <f>IFERROR(SUMPRODUCT((Parfaites!$B592=[28]Sem!$C$2:$C$181)*([28]Sem!$E$2:$G$181=300)),"")</f>
        <v/>
      </c>
      <c r="AG592" t="str">
        <f>IFERROR(SUMPRODUCT((Parfaites!$B592=[29]Sem!$C$2:$C$181)*([29]Sem!$E$2:$G$181=300)),"")</f>
        <v/>
      </c>
      <c r="AH592" t="str">
        <f>IFERROR(SUMPRODUCT((Parfaites!$B592=[16]Sem!$C$2:$C$181)*([16]Sem!$E$2:$G$181=300)),"")</f>
        <v/>
      </c>
      <c r="AI592" t="str">
        <f>IFERROR(SUMPRODUCT((Parfaites!$B592=[15]Sem!$C$2:$C$181)*([15]Sem!$E$2:$G$181=300)),"")</f>
        <v/>
      </c>
      <c r="AJ592" t="str">
        <f>IFERROR(SUMPRODUCT((Parfaites!$B592=[14]Sem!$C$2:$C$181)*([14]Sem!$E$2:$G$181=300)),"")</f>
        <v/>
      </c>
      <c r="AK592" t="str">
        <f>IFERROR(SUMPRODUCT((Parfaites!$B592=[13]Sem!$C$2:$C$181)*([13]Sem!$E$2:$G$181=300)),"")</f>
        <v/>
      </c>
      <c r="AL592" t="str">
        <f>IFERROR(SUMPRODUCT((Parfaites!$B592=[12]Sem!$C$2:$C$181)*([12]Sem!$E$2:$G$181=300)),"")</f>
        <v/>
      </c>
      <c r="AM592" t="str">
        <f>IFERROR(SUMPRODUCT((Parfaites!$B592=[11]Sem!$C$2:$C$181)*([11]Sem!$E$2:$G$181=300)),"")</f>
        <v/>
      </c>
      <c r="AN592" t="str">
        <f>IFERROR(SUMPRODUCT((Parfaites!$B592=[10]Sem!$C$2:$C$181)*([10]Sem!$E$2:$G$181=300)),"")</f>
        <v/>
      </c>
      <c r="AO592" t="str">
        <f>IFERROR(SUMPRODUCT((Parfaites!$B592=[9]Sem!$C$2:$C$181)*([9]Sem!$E$2:$G$181=300)),"")</f>
        <v/>
      </c>
      <c r="AP592">
        <f>IFERROR(SUMPRODUCT((Parfaites!$B592=Sem.030!$C$2:$C$181)*(Sem.030!$E$2:$G$181=300)),"")</f>
        <v>0</v>
      </c>
      <c r="AQ592" t="str">
        <f>IFERROR(SUMPRODUCT((Parfaites!$B592=[8]Sem!$C$2:$C$181)*([8]Sem!$E$2:$G$181=300)),"")</f>
        <v/>
      </c>
      <c r="AR592" t="str">
        <f>IFERROR(SUMPRODUCT((Parfaites!$B592=[7]Sem!$C$2:$C$181)*([7]Sem!$E$2:$G$181=300)),"")</f>
        <v/>
      </c>
      <c r="AS592" t="str">
        <f>IFERROR(SUMPRODUCT((Parfaites!$B592=[6]Sem!$C$2:$C$181)*([6]Sem!$E$2:$G$181=300)),"")</f>
        <v/>
      </c>
      <c r="AT592">
        <f>IFERROR(SUMPRODUCT((Parfaites!$B592=Sem.034!$C$2:$C$181)*(Sem.034!$E$2:$G$181=300)),"")</f>
        <v>0</v>
      </c>
    </row>
    <row r="593" spans="1:46" x14ac:dyDescent="0.25">
      <c r="A593" s="73">
        <v>1590</v>
      </c>
      <c r="B593" s="135">
        <f>'Informations personnelles'!C593</f>
        <v>0</v>
      </c>
      <c r="C593" s="147">
        <f>SUMPRODUCT((Parfaites!B593='Abat-Neuf'!C$2:C$181)*('Abat-Neuf'!E$2:G$181=300))</f>
        <v>0</v>
      </c>
      <c r="D593" s="127">
        <f t="shared" si="9"/>
        <v>0</v>
      </c>
      <c r="E593" s="126">
        <f>IFERROR(C593*Données!$X$25+D593*Données!$X$23,"")</f>
        <v>0</v>
      </c>
      <c r="M593">
        <f>IFERROR(SUMPRODUCT((Parfaites!$B593=Sem.01!$C$2:$C$181)*(Sem.01!$E$2:$G$181=300)),"")</f>
        <v>0</v>
      </c>
      <c r="N593" t="str">
        <f>IFERROR(SUMPRODUCT((Parfaites!$B593=[1]Sem!$C$2:$C$181)*([1]Sem!$E$2:$G$181=300)),"")</f>
        <v/>
      </c>
      <c r="O593">
        <f>IFERROR(SUMPRODUCT((Parfaites!$B593=Sem.03!$C$2:$C$181)*(Sem.03!$E$2:$G$181=300)),"")</f>
        <v>0</v>
      </c>
      <c r="P593" t="str">
        <f>IFERROR(SUMPRODUCT((Parfaites!$B593=[2]Sem!$C$2:$C$181)*([2]Sem!$E$2:$G$181=300)),"")</f>
        <v/>
      </c>
      <c r="Q593" t="str">
        <f>IFERROR(SUMPRODUCT((Parfaites!$B593=[3]Sem!$C$2:$C$181)*([3]Sem!$E$2:$G$181=300)),"")</f>
        <v/>
      </c>
      <c r="R593" t="str">
        <f>IFERROR(SUMPRODUCT((Parfaites!$B593=[4]Sem!$C$2:$C$181)*([4]Sem!$E$2:$G$181=300)),"")</f>
        <v/>
      </c>
      <c r="S593" t="str">
        <f>IFERROR(SUMPRODUCT((Parfaites!$B593=[5]Sem!$C$2:$C$181)*([5]Sem!$E$2:$G$181=300)),"")</f>
        <v/>
      </c>
      <c r="T593" t="str">
        <f>IFERROR(SUMPRODUCT((Parfaites!$B593=[17]Sem!$C$2:$C$181)*([17]Sem!$E$2:$G$181=300)),"")</f>
        <v/>
      </c>
      <c r="U593" t="str">
        <f>IFERROR(SUMPRODUCT((Parfaites!$B593=[18]Sem!$C$2:$C$181)*([18]Sem!$E$2:$G$181=300)),"")</f>
        <v/>
      </c>
      <c r="V593" t="str">
        <f>IFERROR(SUMPRODUCT((Parfaites!$B593=[19]Sem!$C$2:$C$181)*([19]Sem!$E$2:$G$181=300)),"")</f>
        <v/>
      </c>
      <c r="W593" t="str">
        <f>IFERROR(SUMPRODUCT((Parfaites!$B593=[20]Sem!$C$2:$C$181)*([20]Sem!$E$2:$G$181=300)),"")</f>
        <v/>
      </c>
      <c r="X593" t="str">
        <f>IFERROR(SUMPRODUCT((Parfaites!$B593=[21]Sem!$C$2:$C$181)*([21]Sem!$E$2:$G$181=300)),"")</f>
        <v/>
      </c>
      <c r="Y593" t="str">
        <f>IFERROR(SUMPRODUCT((Parfaites!$B593=[22]Sem!$C$2:$C$181)*([22]Sem!$E$2:$G$181=300)),"")</f>
        <v/>
      </c>
      <c r="Z593" t="str">
        <f>IFERROR(SUMPRODUCT((Parfaites!$B593=[23]Sem!$C$2:$C$181)*([23]Sem!$E$2:$G$181=300)),"")</f>
        <v/>
      </c>
      <c r="AA593">
        <f>IFERROR(SUMPRODUCT((Parfaites!$B593=Sem.015!$C$2:$C$181)*(Sem.015!$E$2:$G$181=300)),"")</f>
        <v>0</v>
      </c>
      <c r="AB593" t="str">
        <f>IFERROR(SUMPRODUCT((Parfaites!$B593=[24]Sem!$C$2:$C$181)*([24]Sem!$E$2:$G$181=300)),"")</f>
        <v/>
      </c>
      <c r="AC593" t="str">
        <f>IFERROR(SUMPRODUCT((Parfaites!$B593=[25]Sem!$C$2:$C$181)*([25]Sem!$E$2:$G$181=300)),"")</f>
        <v/>
      </c>
      <c r="AD593" t="str">
        <f>IFERROR(SUMPRODUCT((Parfaites!$B593=[26]Sem!$C$2:$C$181)*([26]Sem!$E$2:$G$181=300)),"")</f>
        <v/>
      </c>
      <c r="AE593" t="str">
        <f>IFERROR(SUMPRODUCT((Parfaites!$B593=[27]Sem!$C$2:$C$181)*([27]Sem!$E$2:$G$181=300)),"")</f>
        <v/>
      </c>
      <c r="AF593" t="str">
        <f>IFERROR(SUMPRODUCT((Parfaites!$B593=[28]Sem!$C$2:$C$181)*([28]Sem!$E$2:$G$181=300)),"")</f>
        <v/>
      </c>
      <c r="AG593" t="str">
        <f>IFERROR(SUMPRODUCT((Parfaites!$B593=[29]Sem!$C$2:$C$181)*([29]Sem!$E$2:$G$181=300)),"")</f>
        <v/>
      </c>
      <c r="AH593" t="str">
        <f>IFERROR(SUMPRODUCT((Parfaites!$B593=[16]Sem!$C$2:$C$181)*([16]Sem!$E$2:$G$181=300)),"")</f>
        <v/>
      </c>
      <c r="AI593" t="str">
        <f>IFERROR(SUMPRODUCT((Parfaites!$B593=[15]Sem!$C$2:$C$181)*([15]Sem!$E$2:$G$181=300)),"")</f>
        <v/>
      </c>
      <c r="AJ593" t="str">
        <f>IFERROR(SUMPRODUCT((Parfaites!$B593=[14]Sem!$C$2:$C$181)*([14]Sem!$E$2:$G$181=300)),"")</f>
        <v/>
      </c>
      <c r="AK593" t="str">
        <f>IFERROR(SUMPRODUCT((Parfaites!$B593=[13]Sem!$C$2:$C$181)*([13]Sem!$E$2:$G$181=300)),"")</f>
        <v/>
      </c>
      <c r="AL593" t="str">
        <f>IFERROR(SUMPRODUCT((Parfaites!$B593=[12]Sem!$C$2:$C$181)*([12]Sem!$E$2:$G$181=300)),"")</f>
        <v/>
      </c>
      <c r="AM593" t="str">
        <f>IFERROR(SUMPRODUCT((Parfaites!$B593=[11]Sem!$C$2:$C$181)*([11]Sem!$E$2:$G$181=300)),"")</f>
        <v/>
      </c>
      <c r="AN593" t="str">
        <f>IFERROR(SUMPRODUCT((Parfaites!$B593=[10]Sem!$C$2:$C$181)*([10]Sem!$E$2:$G$181=300)),"")</f>
        <v/>
      </c>
      <c r="AO593" t="str">
        <f>IFERROR(SUMPRODUCT((Parfaites!$B593=[9]Sem!$C$2:$C$181)*([9]Sem!$E$2:$G$181=300)),"")</f>
        <v/>
      </c>
      <c r="AP593">
        <f>IFERROR(SUMPRODUCT((Parfaites!$B593=Sem.030!$C$2:$C$181)*(Sem.030!$E$2:$G$181=300)),"")</f>
        <v>0</v>
      </c>
      <c r="AQ593" t="str">
        <f>IFERROR(SUMPRODUCT((Parfaites!$B593=[8]Sem!$C$2:$C$181)*([8]Sem!$E$2:$G$181=300)),"")</f>
        <v/>
      </c>
      <c r="AR593" t="str">
        <f>IFERROR(SUMPRODUCT((Parfaites!$B593=[7]Sem!$C$2:$C$181)*([7]Sem!$E$2:$G$181=300)),"")</f>
        <v/>
      </c>
      <c r="AS593" t="str">
        <f>IFERROR(SUMPRODUCT((Parfaites!$B593=[6]Sem!$C$2:$C$181)*([6]Sem!$E$2:$G$181=300)),"")</f>
        <v/>
      </c>
      <c r="AT593">
        <f>IFERROR(SUMPRODUCT((Parfaites!$B593=Sem.034!$C$2:$C$181)*(Sem.034!$E$2:$G$181=300)),"")</f>
        <v>0</v>
      </c>
    </row>
    <row r="594" spans="1:46" x14ac:dyDescent="0.25">
      <c r="A594" s="73">
        <v>1591</v>
      </c>
      <c r="B594" s="135">
        <f>'Informations personnelles'!C594</f>
        <v>0</v>
      </c>
      <c r="C594" s="147">
        <f>SUMPRODUCT((Parfaites!B594='Abat-Neuf'!C$2:C$181)*('Abat-Neuf'!E$2:G$181=300))</f>
        <v>0</v>
      </c>
      <c r="D594" s="127">
        <f t="shared" si="9"/>
        <v>0</v>
      </c>
      <c r="E594" s="126">
        <f>IFERROR(C594*Données!$X$25+D594*Données!$X$23,"")</f>
        <v>0</v>
      </c>
      <c r="M594">
        <f>IFERROR(SUMPRODUCT((Parfaites!$B594=Sem.01!$C$2:$C$181)*(Sem.01!$E$2:$G$181=300)),"")</f>
        <v>0</v>
      </c>
      <c r="N594" t="str">
        <f>IFERROR(SUMPRODUCT((Parfaites!$B594=[1]Sem!$C$2:$C$181)*([1]Sem!$E$2:$G$181=300)),"")</f>
        <v/>
      </c>
      <c r="O594">
        <f>IFERROR(SUMPRODUCT((Parfaites!$B594=Sem.03!$C$2:$C$181)*(Sem.03!$E$2:$G$181=300)),"")</f>
        <v>0</v>
      </c>
      <c r="P594" t="str">
        <f>IFERROR(SUMPRODUCT((Parfaites!$B594=[2]Sem!$C$2:$C$181)*([2]Sem!$E$2:$G$181=300)),"")</f>
        <v/>
      </c>
      <c r="Q594" t="str">
        <f>IFERROR(SUMPRODUCT((Parfaites!$B594=[3]Sem!$C$2:$C$181)*([3]Sem!$E$2:$G$181=300)),"")</f>
        <v/>
      </c>
      <c r="R594" t="str">
        <f>IFERROR(SUMPRODUCT((Parfaites!$B594=[4]Sem!$C$2:$C$181)*([4]Sem!$E$2:$G$181=300)),"")</f>
        <v/>
      </c>
      <c r="S594" t="str">
        <f>IFERROR(SUMPRODUCT((Parfaites!$B594=[5]Sem!$C$2:$C$181)*([5]Sem!$E$2:$G$181=300)),"")</f>
        <v/>
      </c>
      <c r="T594" t="str">
        <f>IFERROR(SUMPRODUCT((Parfaites!$B594=[17]Sem!$C$2:$C$181)*([17]Sem!$E$2:$G$181=300)),"")</f>
        <v/>
      </c>
      <c r="U594" t="str">
        <f>IFERROR(SUMPRODUCT((Parfaites!$B594=[18]Sem!$C$2:$C$181)*([18]Sem!$E$2:$G$181=300)),"")</f>
        <v/>
      </c>
      <c r="V594" t="str">
        <f>IFERROR(SUMPRODUCT((Parfaites!$B594=[19]Sem!$C$2:$C$181)*([19]Sem!$E$2:$G$181=300)),"")</f>
        <v/>
      </c>
      <c r="W594" t="str">
        <f>IFERROR(SUMPRODUCT((Parfaites!$B594=[20]Sem!$C$2:$C$181)*([20]Sem!$E$2:$G$181=300)),"")</f>
        <v/>
      </c>
      <c r="X594" t="str">
        <f>IFERROR(SUMPRODUCT((Parfaites!$B594=[21]Sem!$C$2:$C$181)*([21]Sem!$E$2:$G$181=300)),"")</f>
        <v/>
      </c>
      <c r="Y594" t="str">
        <f>IFERROR(SUMPRODUCT((Parfaites!$B594=[22]Sem!$C$2:$C$181)*([22]Sem!$E$2:$G$181=300)),"")</f>
        <v/>
      </c>
      <c r="Z594" t="str">
        <f>IFERROR(SUMPRODUCT((Parfaites!$B594=[23]Sem!$C$2:$C$181)*([23]Sem!$E$2:$G$181=300)),"")</f>
        <v/>
      </c>
      <c r="AA594">
        <f>IFERROR(SUMPRODUCT((Parfaites!$B594=Sem.015!$C$2:$C$181)*(Sem.015!$E$2:$G$181=300)),"")</f>
        <v>0</v>
      </c>
      <c r="AB594" t="str">
        <f>IFERROR(SUMPRODUCT((Parfaites!$B594=[24]Sem!$C$2:$C$181)*([24]Sem!$E$2:$G$181=300)),"")</f>
        <v/>
      </c>
      <c r="AC594" t="str">
        <f>IFERROR(SUMPRODUCT((Parfaites!$B594=[25]Sem!$C$2:$C$181)*([25]Sem!$E$2:$G$181=300)),"")</f>
        <v/>
      </c>
      <c r="AD594" t="str">
        <f>IFERROR(SUMPRODUCT((Parfaites!$B594=[26]Sem!$C$2:$C$181)*([26]Sem!$E$2:$G$181=300)),"")</f>
        <v/>
      </c>
      <c r="AE594" t="str">
        <f>IFERROR(SUMPRODUCT((Parfaites!$B594=[27]Sem!$C$2:$C$181)*([27]Sem!$E$2:$G$181=300)),"")</f>
        <v/>
      </c>
      <c r="AF594" t="str">
        <f>IFERROR(SUMPRODUCT((Parfaites!$B594=[28]Sem!$C$2:$C$181)*([28]Sem!$E$2:$G$181=300)),"")</f>
        <v/>
      </c>
      <c r="AG594" t="str">
        <f>IFERROR(SUMPRODUCT((Parfaites!$B594=[29]Sem!$C$2:$C$181)*([29]Sem!$E$2:$G$181=300)),"")</f>
        <v/>
      </c>
      <c r="AH594" t="str">
        <f>IFERROR(SUMPRODUCT((Parfaites!$B594=[16]Sem!$C$2:$C$181)*([16]Sem!$E$2:$G$181=300)),"")</f>
        <v/>
      </c>
      <c r="AI594" t="str">
        <f>IFERROR(SUMPRODUCT((Parfaites!$B594=[15]Sem!$C$2:$C$181)*([15]Sem!$E$2:$G$181=300)),"")</f>
        <v/>
      </c>
      <c r="AJ594" t="str">
        <f>IFERROR(SUMPRODUCT((Parfaites!$B594=[14]Sem!$C$2:$C$181)*([14]Sem!$E$2:$G$181=300)),"")</f>
        <v/>
      </c>
      <c r="AK594" t="str">
        <f>IFERROR(SUMPRODUCT((Parfaites!$B594=[13]Sem!$C$2:$C$181)*([13]Sem!$E$2:$G$181=300)),"")</f>
        <v/>
      </c>
      <c r="AL594" t="str">
        <f>IFERROR(SUMPRODUCT((Parfaites!$B594=[12]Sem!$C$2:$C$181)*([12]Sem!$E$2:$G$181=300)),"")</f>
        <v/>
      </c>
      <c r="AM594" t="str">
        <f>IFERROR(SUMPRODUCT((Parfaites!$B594=[11]Sem!$C$2:$C$181)*([11]Sem!$E$2:$G$181=300)),"")</f>
        <v/>
      </c>
      <c r="AN594" t="str">
        <f>IFERROR(SUMPRODUCT((Parfaites!$B594=[10]Sem!$C$2:$C$181)*([10]Sem!$E$2:$G$181=300)),"")</f>
        <v/>
      </c>
      <c r="AO594" t="str">
        <f>IFERROR(SUMPRODUCT((Parfaites!$B594=[9]Sem!$C$2:$C$181)*([9]Sem!$E$2:$G$181=300)),"")</f>
        <v/>
      </c>
      <c r="AP594">
        <f>IFERROR(SUMPRODUCT((Parfaites!$B594=Sem.030!$C$2:$C$181)*(Sem.030!$E$2:$G$181=300)),"")</f>
        <v>0</v>
      </c>
      <c r="AQ594" t="str">
        <f>IFERROR(SUMPRODUCT((Parfaites!$B594=[8]Sem!$C$2:$C$181)*([8]Sem!$E$2:$G$181=300)),"")</f>
        <v/>
      </c>
      <c r="AR594" t="str">
        <f>IFERROR(SUMPRODUCT((Parfaites!$B594=[7]Sem!$C$2:$C$181)*([7]Sem!$E$2:$G$181=300)),"")</f>
        <v/>
      </c>
      <c r="AS594" t="str">
        <f>IFERROR(SUMPRODUCT((Parfaites!$B594=[6]Sem!$C$2:$C$181)*([6]Sem!$E$2:$G$181=300)),"")</f>
        <v/>
      </c>
      <c r="AT594">
        <f>IFERROR(SUMPRODUCT((Parfaites!$B594=Sem.034!$C$2:$C$181)*(Sem.034!$E$2:$G$181=300)),"")</f>
        <v>0</v>
      </c>
    </row>
    <row r="595" spans="1:46" x14ac:dyDescent="0.25">
      <c r="A595" s="73">
        <v>1592</v>
      </c>
      <c r="B595" s="135">
        <f>'Informations personnelles'!C595</f>
        <v>0</v>
      </c>
      <c r="C595" s="147">
        <f>SUMPRODUCT((Parfaites!B595='Abat-Neuf'!C$2:C$181)*('Abat-Neuf'!E$2:G$181=300))</f>
        <v>0</v>
      </c>
      <c r="D595" s="127">
        <f t="shared" si="9"/>
        <v>0</v>
      </c>
      <c r="E595" s="126">
        <f>IFERROR(C595*Données!$X$25+D595*Données!$X$23,"")</f>
        <v>0</v>
      </c>
      <c r="M595">
        <f>IFERROR(SUMPRODUCT((Parfaites!$B595=Sem.01!$C$2:$C$181)*(Sem.01!$E$2:$G$181=300)),"")</f>
        <v>0</v>
      </c>
      <c r="N595" t="str">
        <f>IFERROR(SUMPRODUCT((Parfaites!$B595=[1]Sem!$C$2:$C$181)*([1]Sem!$E$2:$G$181=300)),"")</f>
        <v/>
      </c>
      <c r="O595">
        <f>IFERROR(SUMPRODUCT((Parfaites!$B595=Sem.03!$C$2:$C$181)*(Sem.03!$E$2:$G$181=300)),"")</f>
        <v>0</v>
      </c>
      <c r="P595" t="str">
        <f>IFERROR(SUMPRODUCT((Parfaites!$B595=[2]Sem!$C$2:$C$181)*([2]Sem!$E$2:$G$181=300)),"")</f>
        <v/>
      </c>
      <c r="Q595" t="str">
        <f>IFERROR(SUMPRODUCT((Parfaites!$B595=[3]Sem!$C$2:$C$181)*([3]Sem!$E$2:$G$181=300)),"")</f>
        <v/>
      </c>
      <c r="R595" t="str">
        <f>IFERROR(SUMPRODUCT((Parfaites!$B595=[4]Sem!$C$2:$C$181)*([4]Sem!$E$2:$G$181=300)),"")</f>
        <v/>
      </c>
      <c r="S595" t="str">
        <f>IFERROR(SUMPRODUCT((Parfaites!$B595=[5]Sem!$C$2:$C$181)*([5]Sem!$E$2:$G$181=300)),"")</f>
        <v/>
      </c>
      <c r="T595" t="str">
        <f>IFERROR(SUMPRODUCT((Parfaites!$B595=[17]Sem!$C$2:$C$181)*([17]Sem!$E$2:$G$181=300)),"")</f>
        <v/>
      </c>
      <c r="U595" t="str">
        <f>IFERROR(SUMPRODUCT((Parfaites!$B595=[18]Sem!$C$2:$C$181)*([18]Sem!$E$2:$G$181=300)),"")</f>
        <v/>
      </c>
      <c r="V595" t="str">
        <f>IFERROR(SUMPRODUCT((Parfaites!$B595=[19]Sem!$C$2:$C$181)*([19]Sem!$E$2:$G$181=300)),"")</f>
        <v/>
      </c>
      <c r="W595" t="str">
        <f>IFERROR(SUMPRODUCT((Parfaites!$B595=[20]Sem!$C$2:$C$181)*([20]Sem!$E$2:$G$181=300)),"")</f>
        <v/>
      </c>
      <c r="X595" t="str">
        <f>IFERROR(SUMPRODUCT((Parfaites!$B595=[21]Sem!$C$2:$C$181)*([21]Sem!$E$2:$G$181=300)),"")</f>
        <v/>
      </c>
      <c r="Y595" t="str">
        <f>IFERROR(SUMPRODUCT((Parfaites!$B595=[22]Sem!$C$2:$C$181)*([22]Sem!$E$2:$G$181=300)),"")</f>
        <v/>
      </c>
      <c r="Z595" t="str">
        <f>IFERROR(SUMPRODUCT((Parfaites!$B595=[23]Sem!$C$2:$C$181)*([23]Sem!$E$2:$G$181=300)),"")</f>
        <v/>
      </c>
      <c r="AA595">
        <f>IFERROR(SUMPRODUCT((Parfaites!$B595=Sem.015!$C$2:$C$181)*(Sem.015!$E$2:$G$181=300)),"")</f>
        <v>0</v>
      </c>
      <c r="AB595" t="str">
        <f>IFERROR(SUMPRODUCT((Parfaites!$B595=[24]Sem!$C$2:$C$181)*([24]Sem!$E$2:$G$181=300)),"")</f>
        <v/>
      </c>
      <c r="AC595" t="str">
        <f>IFERROR(SUMPRODUCT((Parfaites!$B595=[25]Sem!$C$2:$C$181)*([25]Sem!$E$2:$G$181=300)),"")</f>
        <v/>
      </c>
      <c r="AD595" t="str">
        <f>IFERROR(SUMPRODUCT((Parfaites!$B595=[26]Sem!$C$2:$C$181)*([26]Sem!$E$2:$G$181=300)),"")</f>
        <v/>
      </c>
      <c r="AE595" t="str">
        <f>IFERROR(SUMPRODUCT((Parfaites!$B595=[27]Sem!$C$2:$C$181)*([27]Sem!$E$2:$G$181=300)),"")</f>
        <v/>
      </c>
      <c r="AF595" t="str">
        <f>IFERROR(SUMPRODUCT((Parfaites!$B595=[28]Sem!$C$2:$C$181)*([28]Sem!$E$2:$G$181=300)),"")</f>
        <v/>
      </c>
      <c r="AG595" t="str">
        <f>IFERROR(SUMPRODUCT((Parfaites!$B595=[29]Sem!$C$2:$C$181)*([29]Sem!$E$2:$G$181=300)),"")</f>
        <v/>
      </c>
      <c r="AH595" t="str">
        <f>IFERROR(SUMPRODUCT((Parfaites!$B595=[16]Sem!$C$2:$C$181)*([16]Sem!$E$2:$G$181=300)),"")</f>
        <v/>
      </c>
      <c r="AI595" t="str">
        <f>IFERROR(SUMPRODUCT((Parfaites!$B595=[15]Sem!$C$2:$C$181)*([15]Sem!$E$2:$G$181=300)),"")</f>
        <v/>
      </c>
      <c r="AJ595" t="str">
        <f>IFERROR(SUMPRODUCT((Parfaites!$B595=[14]Sem!$C$2:$C$181)*([14]Sem!$E$2:$G$181=300)),"")</f>
        <v/>
      </c>
      <c r="AK595" t="str">
        <f>IFERROR(SUMPRODUCT((Parfaites!$B595=[13]Sem!$C$2:$C$181)*([13]Sem!$E$2:$G$181=300)),"")</f>
        <v/>
      </c>
      <c r="AL595" t="str">
        <f>IFERROR(SUMPRODUCT((Parfaites!$B595=[12]Sem!$C$2:$C$181)*([12]Sem!$E$2:$G$181=300)),"")</f>
        <v/>
      </c>
      <c r="AM595" t="str">
        <f>IFERROR(SUMPRODUCT((Parfaites!$B595=[11]Sem!$C$2:$C$181)*([11]Sem!$E$2:$G$181=300)),"")</f>
        <v/>
      </c>
      <c r="AN595" t="str">
        <f>IFERROR(SUMPRODUCT((Parfaites!$B595=[10]Sem!$C$2:$C$181)*([10]Sem!$E$2:$G$181=300)),"")</f>
        <v/>
      </c>
      <c r="AO595" t="str">
        <f>IFERROR(SUMPRODUCT((Parfaites!$B595=[9]Sem!$C$2:$C$181)*([9]Sem!$E$2:$G$181=300)),"")</f>
        <v/>
      </c>
      <c r="AP595">
        <f>IFERROR(SUMPRODUCT((Parfaites!$B595=Sem.030!$C$2:$C$181)*(Sem.030!$E$2:$G$181=300)),"")</f>
        <v>0</v>
      </c>
      <c r="AQ595" t="str">
        <f>IFERROR(SUMPRODUCT((Parfaites!$B595=[8]Sem!$C$2:$C$181)*([8]Sem!$E$2:$G$181=300)),"")</f>
        <v/>
      </c>
      <c r="AR595" t="str">
        <f>IFERROR(SUMPRODUCT((Parfaites!$B595=[7]Sem!$C$2:$C$181)*([7]Sem!$E$2:$G$181=300)),"")</f>
        <v/>
      </c>
      <c r="AS595" t="str">
        <f>IFERROR(SUMPRODUCT((Parfaites!$B595=[6]Sem!$C$2:$C$181)*([6]Sem!$E$2:$G$181=300)),"")</f>
        <v/>
      </c>
      <c r="AT595">
        <f>IFERROR(SUMPRODUCT((Parfaites!$B595=Sem.034!$C$2:$C$181)*(Sem.034!$E$2:$G$181=300)),"")</f>
        <v>0</v>
      </c>
    </row>
    <row r="596" spans="1:46" x14ac:dyDescent="0.25">
      <c r="A596" s="73">
        <v>1593</v>
      </c>
      <c r="B596" s="135">
        <f>'Informations personnelles'!C596</f>
        <v>0</v>
      </c>
      <c r="C596" s="147">
        <f>SUMPRODUCT((Parfaites!B596='Abat-Neuf'!C$2:C$181)*('Abat-Neuf'!E$2:G$181=300))</f>
        <v>0</v>
      </c>
      <c r="D596" s="127">
        <f t="shared" si="9"/>
        <v>0</v>
      </c>
      <c r="E596" s="126">
        <f>IFERROR(C596*Données!$X$25+D596*Données!$X$23,"")</f>
        <v>0</v>
      </c>
      <c r="M596">
        <f>IFERROR(SUMPRODUCT((Parfaites!$B596=Sem.01!$C$2:$C$181)*(Sem.01!$E$2:$G$181=300)),"")</f>
        <v>0</v>
      </c>
      <c r="N596" t="str">
        <f>IFERROR(SUMPRODUCT((Parfaites!$B596=[1]Sem!$C$2:$C$181)*([1]Sem!$E$2:$G$181=300)),"")</f>
        <v/>
      </c>
      <c r="O596">
        <f>IFERROR(SUMPRODUCT((Parfaites!$B596=Sem.03!$C$2:$C$181)*(Sem.03!$E$2:$G$181=300)),"")</f>
        <v>0</v>
      </c>
      <c r="P596" t="str">
        <f>IFERROR(SUMPRODUCT((Parfaites!$B596=[2]Sem!$C$2:$C$181)*([2]Sem!$E$2:$G$181=300)),"")</f>
        <v/>
      </c>
      <c r="Q596" t="str">
        <f>IFERROR(SUMPRODUCT((Parfaites!$B596=[3]Sem!$C$2:$C$181)*([3]Sem!$E$2:$G$181=300)),"")</f>
        <v/>
      </c>
      <c r="R596" t="str">
        <f>IFERROR(SUMPRODUCT((Parfaites!$B596=[4]Sem!$C$2:$C$181)*([4]Sem!$E$2:$G$181=300)),"")</f>
        <v/>
      </c>
      <c r="S596" t="str">
        <f>IFERROR(SUMPRODUCT((Parfaites!$B596=[5]Sem!$C$2:$C$181)*([5]Sem!$E$2:$G$181=300)),"")</f>
        <v/>
      </c>
      <c r="T596" t="str">
        <f>IFERROR(SUMPRODUCT((Parfaites!$B596=[17]Sem!$C$2:$C$181)*([17]Sem!$E$2:$G$181=300)),"")</f>
        <v/>
      </c>
      <c r="U596" t="str">
        <f>IFERROR(SUMPRODUCT((Parfaites!$B596=[18]Sem!$C$2:$C$181)*([18]Sem!$E$2:$G$181=300)),"")</f>
        <v/>
      </c>
      <c r="V596" t="str">
        <f>IFERROR(SUMPRODUCT((Parfaites!$B596=[19]Sem!$C$2:$C$181)*([19]Sem!$E$2:$G$181=300)),"")</f>
        <v/>
      </c>
      <c r="W596" t="str">
        <f>IFERROR(SUMPRODUCT((Parfaites!$B596=[20]Sem!$C$2:$C$181)*([20]Sem!$E$2:$G$181=300)),"")</f>
        <v/>
      </c>
      <c r="X596" t="str">
        <f>IFERROR(SUMPRODUCT((Parfaites!$B596=[21]Sem!$C$2:$C$181)*([21]Sem!$E$2:$G$181=300)),"")</f>
        <v/>
      </c>
      <c r="Y596" t="str">
        <f>IFERROR(SUMPRODUCT((Parfaites!$B596=[22]Sem!$C$2:$C$181)*([22]Sem!$E$2:$G$181=300)),"")</f>
        <v/>
      </c>
      <c r="Z596" t="str">
        <f>IFERROR(SUMPRODUCT((Parfaites!$B596=[23]Sem!$C$2:$C$181)*([23]Sem!$E$2:$G$181=300)),"")</f>
        <v/>
      </c>
      <c r="AA596">
        <f>IFERROR(SUMPRODUCT((Parfaites!$B596=Sem.015!$C$2:$C$181)*(Sem.015!$E$2:$G$181=300)),"")</f>
        <v>0</v>
      </c>
      <c r="AB596" t="str">
        <f>IFERROR(SUMPRODUCT((Parfaites!$B596=[24]Sem!$C$2:$C$181)*([24]Sem!$E$2:$G$181=300)),"")</f>
        <v/>
      </c>
      <c r="AC596" t="str">
        <f>IFERROR(SUMPRODUCT((Parfaites!$B596=[25]Sem!$C$2:$C$181)*([25]Sem!$E$2:$G$181=300)),"")</f>
        <v/>
      </c>
      <c r="AD596" t="str">
        <f>IFERROR(SUMPRODUCT((Parfaites!$B596=[26]Sem!$C$2:$C$181)*([26]Sem!$E$2:$G$181=300)),"")</f>
        <v/>
      </c>
      <c r="AE596" t="str">
        <f>IFERROR(SUMPRODUCT((Parfaites!$B596=[27]Sem!$C$2:$C$181)*([27]Sem!$E$2:$G$181=300)),"")</f>
        <v/>
      </c>
      <c r="AF596" t="str">
        <f>IFERROR(SUMPRODUCT((Parfaites!$B596=[28]Sem!$C$2:$C$181)*([28]Sem!$E$2:$G$181=300)),"")</f>
        <v/>
      </c>
      <c r="AG596" t="str">
        <f>IFERROR(SUMPRODUCT((Parfaites!$B596=[29]Sem!$C$2:$C$181)*([29]Sem!$E$2:$G$181=300)),"")</f>
        <v/>
      </c>
      <c r="AH596" t="str">
        <f>IFERROR(SUMPRODUCT((Parfaites!$B596=[16]Sem!$C$2:$C$181)*([16]Sem!$E$2:$G$181=300)),"")</f>
        <v/>
      </c>
      <c r="AI596" t="str">
        <f>IFERROR(SUMPRODUCT((Parfaites!$B596=[15]Sem!$C$2:$C$181)*([15]Sem!$E$2:$G$181=300)),"")</f>
        <v/>
      </c>
      <c r="AJ596" t="str">
        <f>IFERROR(SUMPRODUCT((Parfaites!$B596=[14]Sem!$C$2:$C$181)*([14]Sem!$E$2:$G$181=300)),"")</f>
        <v/>
      </c>
      <c r="AK596" t="str">
        <f>IFERROR(SUMPRODUCT((Parfaites!$B596=[13]Sem!$C$2:$C$181)*([13]Sem!$E$2:$G$181=300)),"")</f>
        <v/>
      </c>
      <c r="AL596" t="str">
        <f>IFERROR(SUMPRODUCT((Parfaites!$B596=[12]Sem!$C$2:$C$181)*([12]Sem!$E$2:$G$181=300)),"")</f>
        <v/>
      </c>
      <c r="AM596" t="str">
        <f>IFERROR(SUMPRODUCT((Parfaites!$B596=[11]Sem!$C$2:$C$181)*([11]Sem!$E$2:$G$181=300)),"")</f>
        <v/>
      </c>
      <c r="AN596" t="str">
        <f>IFERROR(SUMPRODUCT((Parfaites!$B596=[10]Sem!$C$2:$C$181)*([10]Sem!$E$2:$G$181=300)),"")</f>
        <v/>
      </c>
      <c r="AO596" t="str">
        <f>IFERROR(SUMPRODUCT((Parfaites!$B596=[9]Sem!$C$2:$C$181)*([9]Sem!$E$2:$G$181=300)),"")</f>
        <v/>
      </c>
      <c r="AP596">
        <f>IFERROR(SUMPRODUCT((Parfaites!$B596=Sem.030!$C$2:$C$181)*(Sem.030!$E$2:$G$181=300)),"")</f>
        <v>0</v>
      </c>
      <c r="AQ596" t="str">
        <f>IFERROR(SUMPRODUCT((Parfaites!$B596=[8]Sem!$C$2:$C$181)*([8]Sem!$E$2:$G$181=300)),"")</f>
        <v/>
      </c>
      <c r="AR596" t="str">
        <f>IFERROR(SUMPRODUCT((Parfaites!$B596=[7]Sem!$C$2:$C$181)*([7]Sem!$E$2:$G$181=300)),"")</f>
        <v/>
      </c>
      <c r="AS596" t="str">
        <f>IFERROR(SUMPRODUCT((Parfaites!$B596=[6]Sem!$C$2:$C$181)*([6]Sem!$E$2:$G$181=300)),"")</f>
        <v/>
      </c>
      <c r="AT596">
        <f>IFERROR(SUMPRODUCT((Parfaites!$B596=Sem.034!$C$2:$C$181)*(Sem.034!$E$2:$G$181=300)),"")</f>
        <v>0</v>
      </c>
    </row>
    <row r="597" spans="1:46" x14ac:dyDescent="0.25">
      <c r="A597" s="73">
        <v>1594</v>
      </c>
      <c r="B597" s="135">
        <f>'Informations personnelles'!C597</f>
        <v>0</v>
      </c>
      <c r="C597" s="147">
        <f>SUMPRODUCT((Parfaites!B597='Abat-Neuf'!C$2:C$181)*('Abat-Neuf'!E$2:G$181=300))</f>
        <v>0</v>
      </c>
      <c r="D597" s="127">
        <f t="shared" si="9"/>
        <v>0</v>
      </c>
      <c r="E597" s="126">
        <f>IFERROR(C597*Données!$X$25+D597*Données!$X$23,"")</f>
        <v>0</v>
      </c>
      <c r="M597">
        <f>IFERROR(SUMPRODUCT((Parfaites!$B597=Sem.01!$C$2:$C$181)*(Sem.01!$E$2:$G$181=300)),"")</f>
        <v>0</v>
      </c>
      <c r="N597" t="str">
        <f>IFERROR(SUMPRODUCT((Parfaites!$B597=[1]Sem!$C$2:$C$181)*([1]Sem!$E$2:$G$181=300)),"")</f>
        <v/>
      </c>
      <c r="O597">
        <f>IFERROR(SUMPRODUCT((Parfaites!$B597=Sem.03!$C$2:$C$181)*(Sem.03!$E$2:$G$181=300)),"")</f>
        <v>0</v>
      </c>
      <c r="P597" t="str">
        <f>IFERROR(SUMPRODUCT((Parfaites!$B597=[2]Sem!$C$2:$C$181)*([2]Sem!$E$2:$G$181=300)),"")</f>
        <v/>
      </c>
      <c r="Q597" t="str">
        <f>IFERROR(SUMPRODUCT((Parfaites!$B597=[3]Sem!$C$2:$C$181)*([3]Sem!$E$2:$G$181=300)),"")</f>
        <v/>
      </c>
      <c r="R597" t="str">
        <f>IFERROR(SUMPRODUCT((Parfaites!$B597=[4]Sem!$C$2:$C$181)*([4]Sem!$E$2:$G$181=300)),"")</f>
        <v/>
      </c>
      <c r="S597" t="str">
        <f>IFERROR(SUMPRODUCT((Parfaites!$B597=[5]Sem!$C$2:$C$181)*([5]Sem!$E$2:$G$181=300)),"")</f>
        <v/>
      </c>
      <c r="T597" t="str">
        <f>IFERROR(SUMPRODUCT((Parfaites!$B597=[17]Sem!$C$2:$C$181)*([17]Sem!$E$2:$G$181=300)),"")</f>
        <v/>
      </c>
      <c r="U597" t="str">
        <f>IFERROR(SUMPRODUCT((Parfaites!$B597=[18]Sem!$C$2:$C$181)*([18]Sem!$E$2:$G$181=300)),"")</f>
        <v/>
      </c>
      <c r="V597" t="str">
        <f>IFERROR(SUMPRODUCT((Parfaites!$B597=[19]Sem!$C$2:$C$181)*([19]Sem!$E$2:$G$181=300)),"")</f>
        <v/>
      </c>
      <c r="W597" t="str">
        <f>IFERROR(SUMPRODUCT((Parfaites!$B597=[20]Sem!$C$2:$C$181)*([20]Sem!$E$2:$G$181=300)),"")</f>
        <v/>
      </c>
      <c r="X597" t="str">
        <f>IFERROR(SUMPRODUCT((Parfaites!$B597=[21]Sem!$C$2:$C$181)*([21]Sem!$E$2:$G$181=300)),"")</f>
        <v/>
      </c>
      <c r="Y597" t="str">
        <f>IFERROR(SUMPRODUCT((Parfaites!$B597=[22]Sem!$C$2:$C$181)*([22]Sem!$E$2:$G$181=300)),"")</f>
        <v/>
      </c>
      <c r="Z597" t="str">
        <f>IFERROR(SUMPRODUCT((Parfaites!$B597=[23]Sem!$C$2:$C$181)*([23]Sem!$E$2:$G$181=300)),"")</f>
        <v/>
      </c>
      <c r="AA597">
        <f>IFERROR(SUMPRODUCT((Parfaites!$B597=Sem.015!$C$2:$C$181)*(Sem.015!$E$2:$G$181=300)),"")</f>
        <v>0</v>
      </c>
      <c r="AB597" t="str">
        <f>IFERROR(SUMPRODUCT((Parfaites!$B597=[24]Sem!$C$2:$C$181)*([24]Sem!$E$2:$G$181=300)),"")</f>
        <v/>
      </c>
      <c r="AC597" t="str">
        <f>IFERROR(SUMPRODUCT((Parfaites!$B597=[25]Sem!$C$2:$C$181)*([25]Sem!$E$2:$G$181=300)),"")</f>
        <v/>
      </c>
      <c r="AD597" t="str">
        <f>IFERROR(SUMPRODUCT((Parfaites!$B597=[26]Sem!$C$2:$C$181)*([26]Sem!$E$2:$G$181=300)),"")</f>
        <v/>
      </c>
      <c r="AE597" t="str">
        <f>IFERROR(SUMPRODUCT((Parfaites!$B597=[27]Sem!$C$2:$C$181)*([27]Sem!$E$2:$G$181=300)),"")</f>
        <v/>
      </c>
      <c r="AF597" t="str">
        <f>IFERROR(SUMPRODUCT((Parfaites!$B597=[28]Sem!$C$2:$C$181)*([28]Sem!$E$2:$G$181=300)),"")</f>
        <v/>
      </c>
      <c r="AG597" t="str">
        <f>IFERROR(SUMPRODUCT((Parfaites!$B597=[29]Sem!$C$2:$C$181)*([29]Sem!$E$2:$G$181=300)),"")</f>
        <v/>
      </c>
      <c r="AH597" t="str">
        <f>IFERROR(SUMPRODUCT((Parfaites!$B597=[16]Sem!$C$2:$C$181)*([16]Sem!$E$2:$G$181=300)),"")</f>
        <v/>
      </c>
      <c r="AI597" t="str">
        <f>IFERROR(SUMPRODUCT((Parfaites!$B597=[15]Sem!$C$2:$C$181)*([15]Sem!$E$2:$G$181=300)),"")</f>
        <v/>
      </c>
      <c r="AJ597" t="str">
        <f>IFERROR(SUMPRODUCT((Parfaites!$B597=[14]Sem!$C$2:$C$181)*([14]Sem!$E$2:$G$181=300)),"")</f>
        <v/>
      </c>
      <c r="AK597" t="str">
        <f>IFERROR(SUMPRODUCT((Parfaites!$B597=[13]Sem!$C$2:$C$181)*([13]Sem!$E$2:$G$181=300)),"")</f>
        <v/>
      </c>
      <c r="AL597" t="str">
        <f>IFERROR(SUMPRODUCT((Parfaites!$B597=[12]Sem!$C$2:$C$181)*([12]Sem!$E$2:$G$181=300)),"")</f>
        <v/>
      </c>
      <c r="AM597" t="str">
        <f>IFERROR(SUMPRODUCT((Parfaites!$B597=[11]Sem!$C$2:$C$181)*([11]Sem!$E$2:$G$181=300)),"")</f>
        <v/>
      </c>
      <c r="AN597" t="str">
        <f>IFERROR(SUMPRODUCT((Parfaites!$B597=[10]Sem!$C$2:$C$181)*([10]Sem!$E$2:$G$181=300)),"")</f>
        <v/>
      </c>
      <c r="AO597" t="str">
        <f>IFERROR(SUMPRODUCT((Parfaites!$B597=[9]Sem!$C$2:$C$181)*([9]Sem!$E$2:$G$181=300)),"")</f>
        <v/>
      </c>
      <c r="AP597">
        <f>IFERROR(SUMPRODUCT((Parfaites!$B597=Sem.030!$C$2:$C$181)*(Sem.030!$E$2:$G$181=300)),"")</f>
        <v>0</v>
      </c>
      <c r="AQ597" t="str">
        <f>IFERROR(SUMPRODUCT((Parfaites!$B597=[8]Sem!$C$2:$C$181)*([8]Sem!$E$2:$G$181=300)),"")</f>
        <v/>
      </c>
      <c r="AR597" t="str">
        <f>IFERROR(SUMPRODUCT((Parfaites!$B597=[7]Sem!$C$2:$C$181)*([7]Sem!$E$2:$G$181=300)),"")</f>
        <v/>
      </c>
      <c r="AS597" t="str">
        <f>IFERROR(SUMPRODUCT((Parfaites!$B597=[6]Sem!$C$2:$C$181)*([6]Sem!$E$2:$G$181=300)),"")</f>
        <v/>
      </c>
      <c r="AT597">
        <f>IFERROR(SUMPRODUCT((Parfaites!$B597=Sem.034!$C$2:$C$181)*(Sem.034!$E$2:$G$181=300)),"")</f>
        <v>0</v>
      </c>
    </row>
    <row r="598" spans="1:46" x14ac:dyDescent="0.25">
      <c r="A598" s="73">
        <v>1595</v>
      </c>
      <c r="B598" s="135">
        <f>'Informations personnelles'!C598</f>
        <v>0</v>
      </c>
      <c r="C598" s="147">
        <f>SUMPRODUCT((Parfaites!B598='Abat-Neuf'!C$2:C$181)*('Abat-Neuf'!E$2:G$181=300))</f>
        <v>0</v>
      </c>
      <c r="D598" s="127">
        <f t="shared" si="9"/>
        <v>0</v>
      </c>
      <c r="E598" s="126">
        <f>IFERROR(C598*Données!$X$25+D598*Données!$X$23,"")</f>
        <v>0</v>
      </c>
      <c r="M598">
        <f>IFERROR(SUMPRODUCT((Parfaites!$B598=Sem.01!$C$2:$C$181)*(Sem.01!$E$2:$G$181=300)),"")</f>
        <v>0</v>
      </c>
      <c r="N598" t="str">
        <f>IFERROR(SUMPRODUCT((Parfaites!$B598=[1]Sem!$C$2:$C$181)*([1]Sem!$E$2:$G$181=300)),"")</f>
        <v/>
      </c>
      <c r="O598">
        <f>IFERROR(SUMPRODUCT((Parfaites!$B598=Sem.03!$C$2:$C$181)*(Sem.03!$E$2:$G$181=300)),"")</f>
        <v>0</v>
      </c>
      <c r="P598" t="str">
        <f>IFERROR(SUMPRODUCT((Parfaites!$B598=[2]Sem!$C$2:$C$181)*([2]Sem!$E$2:$G$181=300)),"")</f>
        <v/>
      </c>
      <c r="Q598" t="str">
        <f>IFERROR(SUMPRODUCT((Parfaites!$B598=[3]Sem!$C$2:$C$181)*([3]Sem!$E$2:$G$181=300)),"")</f>
        <v/>
      </c>
      <c r="R598" t="str">
        <f>IFERROR(SUMPRODUCT((Parfaites!$B598=[4]Sem!$C$2:$C$181)*([4]Sem!$E$2:$G$181=300)),"")</f>
        <v/>
      </c>
      <c r="S598" t="str">
        <f>IFERROR(SUMPRODUCT((Parfaites!$B598=[5]Sem!$C$2:$C$181)*([5]Sem!$E$2:$G$181=300)),"")</f>
        <v/>
      </c>
      <c r="T598" t="str">
        <f>IFERROR(SUMPRODUCT((Parfaites!$B598=[17]Sem!$C$2:$C$181)*([17]Sem!$E$2:$G$181=300)),"")</f>
        <v/>
      </c>
      <c r="U598" t="str">
        <f>IFERROR(SUMPRODUCT((Parfaites!$B598=[18]Sem!$C$2:$C$181)*([18]Sem!$E$2:$G$181=300)),"")</f>
        <v/>
      </c>
      <c r="V598" t="str">
        <f>IFERROR(SUMPRODUCT((Parfaites!$B598=[19]Sem!$C$2:$C$181)*([19]Sem!$E$2:$G$181=300)),"")</f>
        <v/>
      </c>
      <c r="W598" t="str">
        <f>IFERROR(SUMPRODUCT((Parfaites!$B598=[20]Sem!$C$2:$C$181)*([20]Sem!$E$2:$G$181=300)),"")</f>
        <v/>
      </c>
      <c r="X598" t="str">
        <f>IFERROR(SUMPRODUCT((Parfaites!$B598=[21]Sem!$C$2:$C$181)*([21]Sem!$E$2:$G$181=300)),"")</f>
        <v/>
      </c>
      <c r="Y598" t="str">
        <f>IFERROR(SUMPRODUCT((Parfaites!$B598=[22]Sem!$C$2:$C$181)*([22]Sem!$E$2:$G$181=300)),"")</f>
        <v/>
      </c>
      <c r="Z598" t="str">
        <f>IFERROR(SUMPRODUCT((Parfaites!$B598=[23]Sem!$C$2:$C$181)*([23]Sem!$E$2:$G$181=300)),"")</f>
        <v/>
      </c>
      <c r="AA598">
        <f>IFERROR(SUMPRODUCT((Parfaites!$B598=Sem.015!$C$2:$C$181)*(Sem.015!$E$2:$G$181=300)),"")</f>
        <v>0</v>
      </c>
      <c r="AB598" t="str">
        <f>IFERROR(SUMPRODUCT((Parfaites!$B598=[24]Sem!$C$2:$C$181)*([24]Sem!$E$2:$G$181=300)),"")</f>
        <v/>
      </c>
      <c r="AC598" t="str">
        <f>IFERROR(SUMPRODUCT((Parfaites!$B598=[25]Sem!$C$2:$C$181)*([25]Sem!$E$2:$G$181=300)),"")</f>
        <v/>
      </c>
      <c r="AD598" t="str">
        <f>IFERROR(SUMPRODUCT((Parfaites!$B598=[26]Sem!$C$2:$C$181)*([26]Sem!$E$2:$G$181=300)),"")</f>
        <v/>
      </c>
      <c r="AE598" t="str">
        <f>IFERROR(SUMPRODUCT((Parfaites!$B598=[27]Sem!$C$2:$C$181)*([27]Sem!$E$2:$G$181=300)),"")</f>
        <v/>
      </c>
      <c r="AF598" t="str">
        <f>IFERROR(SUMPRODUCT((Parfaites!$B598=[28]Sem!$C$2:$C$181)*([28]Sem!$E$2:$G$181=300)),"")</f>
        <v/>
      </c>
      <c r="AG598" t="str">
        <f>IFERROR(SUMPRODUCT((Parfaites!$B598=[29]Sem!$C$2:$C$181)*([29]Sem!$E$2:$G$181=300)),"")</f>
        <v/>
      </c>
      <c r="AH598" t="str">
        <f>IFERROR(SUMPRODUCT((Parfaites!$B598=[16]Sem!$C$2:$C$181)*([16]Sem!$E$2:$G$181=300)),"")</f>
        <v/>
      </c>
      <c r="AI598" t="str">
        <f>IFERROR(SUMPRODUCT((Parfaites!$B598=[15]Sem!$C$2:$C$181)*([15]Sem!$E$2:$G$181=300)),"")</f>
        <v/>
      </c>
      <c r="AJ598" t="str">
        <f>IFERROR(SUMPRODUCT((Parfaites!$B598=[14]Sem!$C$2:$C$181)*([14]Sem!$E$2:$G$181=300)),"")</f>
        <v/>
      </c>
      <c r="AK598" t="str">
        <f>IFERROR(SUMPRODUCT((Parfaites!$B598=[13]Sem!$C$2:$C$181)*([13]Sem!$E$2:$G$181=300)),"")</f>
        <v/>
      </c>
      <c r="AL598" t="str">
        <f>IFERROR(SUMPRODUCT((Parfaites!$B598=[12]Sem!$C$2:$C$181)*([12]Sem!$E$2:$G$181=300)),"")</f>
        <v/>
      </c>
      <c r="AM598" t="str">
        <f>IFERROR(SUMPRODUCT((Parfaites!$B598=[11]Sem!$C$2:$C$181)*([11]Sem!$E$2:$G$181=300)),"")</f>
        <v/>
      </c>
      <c r="AN598" t="str">
        <f>IFERROR(SUMPRODUCT((Parfaites!$B598=[10]Sem!$C$2:$C$181)*([10]Sem!$E$2:$G$181=300)),"")</f>
        <v/>
      </c>
      <c r="AO598" t="str">
        <f>IFERROR(SUMPRODUCT((Parfaites!$B598=[9]Sem!$C$2:$C$181)*([9]Sem!$E$2:$G$181=300)),"")</f>
        <v/>
      </c>
      <c r="AP598">
        <f>IFERROR(SUMPRODUCT((Parfaites!$B598=Sem.030!$C$2:$C$181)*(Sem.030!$E$2:$G$181=300)),"")</f>
        <v>0</v>
      </c>
      <c r="AQ598" t="str">
        <f>IFERROR(SUMPRODUCT((Parfaites!$B598=[8]Sem!$C$2:$C$181)*([8]Sem!$E$2:$G$181=300)),"")</f>
        <v/>
      </c>
      <c r="AR598" t="str">
        <f>IFERROR(SUMPRODUCT((Parfaites!$B598=[7]Sem!$C$2:$C$181)*([7]Sem!$E$2:$G$181=300)),"")</f>
        <v/>
      </c>
      <c r="AS598" t="str">
        <f>IFERROR(SUMPRODUCT((Parfaites!$B598=[6]Sem!$C$2:$C$181)*([6]Sem!$E$2:$G$181=300)),"")</f>
        <v/>
      </c>
      <c r="AT598">
        <f>IFERROR(SUMPRODUCT((Parfaites!$B598=Sem.034!$C$2:$C$181)*(Sem.034!$E$2:$G$181=300)),"")</f>
        <v>0</v>
      </c>
    </row>
    <row r="599" spans="1:46" x14ac:dyDescent="0.25">
      <c r="A599" s="73">
        <v>1596</v>
      </c>
      <c r="B599" s="135">
        <f>'Informations personnelles'!C599</f>
        <v>0</v>
      </c>
      <c r="C599" s="147">
        <f>SUMPRODUCT((Parfaites!B599='Abat-Neuf'!C$2:C$181)*('Abat-Neuf'!E$2:G$181=300))</f>
        <v>0</v>
      </c>
      <c r="D599" s="127">
        <f t="shared" si="9"/>
        <v>0</v>
      </c>
      <c r="E599" s="126">
        <f>IFERROR(C599*Données!$X$25+D599*Données!$X$23,"")</f>
        <v>0</v>
      </c>
      <c r="M599">
        <f>IFERROR(SUMPRODUCT((Parfaites!$B599=Sem.01!$C$2:$C$181)*(Sem.01!$E$2:$G$181=300)),"")</f>
        <v>0</v>
      </c>
      <c r="N599" t="str">
        <f>IFERROR(SUMPRODUCT((Parfaites!$B599=[1]Sem!$C$2:$C$181)*([1]Sem!$E$2:$G$181=300)),"")</f>
        <v/>
      </c>
      <c r="O599">
        <f>IFERROR(SUMPRODUCT((Parfaites!$B599=Sem.03!$C$2:$C$181)*(Sem.03!$E$2:$G$181=300)),"")</f>
        <v>0</v>
      </c>
      <c r="P599" t="str">
        <f>IFERROR(SUMPRODUCT((Parfaites!$B599=[2]Sem!$C$2:$C$181)*([2]Sem!$E$2:$G$181=300)),"")</f>
        <v/>
      </c>
      <c r="Q599" t="str">
        <f>IFERROR(SUMPRODUCT((Parfaites!$B599=[3]Sem!$C$2:$C$181)*([3]Sem!$E$2:$G$181=300)),"")</f>
        <v/>
      </c>
      <c r="R599" t="str">
        <f>IFERROR(SUMPRODUCT((Parfaites!$B599=[4]Sem!$C$2:$C$181)*([4]Sem!$E$2:$G$181=300)),"")</f>
        <v/>
      </c>
      <c r="S599" t="str">
        <f>IFERROR(SUMPRODUCT((Parfaites!$B599=[5]Sem!$C$2:$C$181)*([5]Sem!$E$2:$G$181=300)),"")</f>
        <v/>
      </c>
      <c r="T599" t="str">
        <f>IFERROR(SUMPRODUCT((Parfaites!$B599=[17]Sem!$C$2:$C$181)*([17]Sem!$E$2:$G$181=300)),"")</f>
        <v/>
      </c>
      <c r="U599" t="str">
        <f>IFERROR(SUMPRODUCT((Parfaites!$B599=[18]Sem!$C$2:$C$181)*([18]Sem!$E$2:$G$181=300)),"")</f>
        <v/>
      </c>
      <c r="V599" t="str">
        <f>IFERROR(SUMPRODUCT((Parfaites!$B599=[19]Sem!$C$2:$C$181)*([19]Sem!$E$2:$G$181=300)),"")</f>
        <v/>
      </c>
      <c r="W599" t="str">
        <f>IFERROR(SUMPRODUCT((Parfaites!$B599=[20]Sem!$C$2:$C$181)*([20]Sem!$E$2:$G$181=300)),"")</f>
        <v/>
      </c>
      <c r="X599" t="str">
        <f>IFERROR(SUMPRODUCT((Parfaites!$B599=[21]Sem!$C$2:$C$181)*([21]Sem!$E$2:$G$181=300)),"")</f>
        <v/>
      </c>
      <c r="Y599" t="str">
        <f>IFERROR(SUMPRODUCT((Parfaites!$B599=[22]Sem!$C$2:$C$181)*([22]Sem!$E$2:$G$181=300)),"")</f>
        <v/>
      </c>
      <c r="Z599" t="str">
        <f>IFERROR(SUMPRODUCT((Parfaites!$B599=[23]Sem!$C$2:$C$181)*([23]Sem!$E$2:$G$181=300)),"")</f>
        <v/>
      </c>
      <c r="AA599">
        <f>IFERROR(SUMPRODUCT((Parfaites!$B599=Sem.015!$C$2:$C$181)*(Sem.015!$E$2:$G$181=300)),"")</f>
        <v>0</v>
      </c>
      <c r="AB599" t="str">
        <f>IFERROR(SUMPRODUCT((Parfaites!$B599=[24]Sem!$C$2:$C$181)*([24]Sem!$E$2:$G$181=300)),"")</f>
        <v/>
      </c>
      <c r="AC599" t="str">
        <f>IFERROR(SUMPRODUCT((Parfaites!$B599=[25]Sem!$C$2:$C$181)*([25]Sem!$E$2:$G$181=300)),"")</f>
        <v/>
      </c>
      <c r="AD599" t="str">
        <f>IFERROR(SUMPRODUCT((Parfaites!$B599=[26]Sem!$C$2:$C$181)*([26]Sem!$E$2:$G$181=300)),"")</f>
        <v/>
      </c>
      <c r="AE599" t="str">
        <f>IFERROR(SUMPRODUCT((Parfaites!$B599=[27]Sem!$C$2:$C$181)*([27]Sem!$E$2:$G$181=300)),"")</f>
        <v/>
      </c>
      <c r="AF599" t="str">
        <f>IFERROR(SUMPRODUCT((Parfaites!$B599=[28]Sem!$C$2:$C$181)*([28]Sem!$E$2:$G$181=300)),"")</f>
        <v/>
      </c>
      <c r="AG599" t="str">
        <f>IFERROR(SUMPRODUCT((Parfaites!$B599=[29]Sem!$C$2:$C$181)*([29]Sem!$E$2:$G$181=300)),"")</f>
        <v/>
      </c>
      <c r="AH599" t="str">
        <f>IFERROR(SUMPRODUCT((Parfaites!$B599=[16]Sem!$C$2:$C$181)*([16]Sem!$E$2:$G$181=300)),"")</f>
        <v/>
      </c>
      <c r="AI599" t="str">
        <f>IFERROR(SUMPRODUCT((Parfaites!$B599=[15]Sem!$C$2:$C$181)*([15]Sem!$E$2:$G$181=300)),"")</f>
        <v/>
      </c>
      <c r="AJ599" t="str">
        <f>IFERROR(SUMPRODUCT((Parfaites!$B599=[14]Sem!$C$2:$C$181)*([14]Sem!$E$2:$G$181=300)),"")</f>
        <v/>
      </c>
      <c r="AK599" t="str">
        <f>IFERROR(SUMPRODUCT((Parfaites!$B599=[13]Sem!$C$2:$C$181)*([13]Sem!$E$2:$G$181=300)),"")</f>
        <v/>
      </c>
      <c r="AL599" t="str">
        <f>IFERROR(SUMPRODUCT((Parfaites!$B599=[12]Sem!$C$2:$C$181)*([12]Sem!$E$2:$G$181=300)),"")</f>
        <v/>
      </c>
      <c r="AM599" t="str">
        <f>IFERROR(SUMPRODUCT((Parfaites!$B599=[11]Sem!$C$2:$C$181)*([11]Sem!$E$2:$G$181=300)),"")</f>
        <v/>
      </c>
      <c r="AN599" t="str">
        <f>IFERROR(SUMPRODUCT((Parfaites!$B599=[10]Sem!$C$2:$C$181)*([10]Sem!$E$2:$G$181=300)),"")</f>
        <v/>
      </c>
      <c r="AO599" t="str">
        <f>IFERROR(SUMPRODUCT((Parfaites!$B599=[9]Sem!$C$2:$C$181)*([9]Sem!$E$2:$G$181=300)),"")</f>
        <v/>
      </c>
      <c r="AP599">
        <f>IFERROR(SUMPRODUCT((Parfaites!$B599=Sem.030!$C$2:$C$181)*(Sem.030!$E$2:$G$181=300)),"")</f>
        <v>0</v>
      </c>
      <c r="AQ599" t="str">
        <f>IFERROR(SUMPRODUCT((Parfaites!$B599=[8]Sem!$C$2:$C$181)*([8]Sem!$E$2:$G$181=300)),"")</f>
        <v/>
      </c>
      <c r="AR599" t="str">
        <f>IFERROR(SUMPRODUCT((Parfaites!$B599=[7]Sem!$C$2:$C$181)*([7]Sem!$E$2:$G$181=300)),"")</f>
        <v/>
      </c>
      <c r="AS599" t="str">
        <f>IFERROR(SUMPRODUCT((Parfaites!$B599=[6]Sem!$C$2:$C$181)*([6]Sem!$E$2:$G$181=300)),"")</f>
        <v/>
      </c>
      <c r="AT599">
        <f>IFERROR(SUMPRODUCT((Parfaites!$B599=Sem.034!$C$2:$C$181)*(Sem.034!$E$2:$G$181=300)),"")</f>
        <v>0</v>
      </c>
    </row>
    <row r="600" spans="1:46" x14ac:dyDescent="0.25">
      <c r="A600" s="73">
        <v>1597</v>
      </c>
      <c r="B600" s="135">
        <f>'Informations personnelles'!C600</f>
        <v>0</v>
      </c>
      <c r="C600" s="147">
        <f>SUMPRODUCT((Parfaites!B600='Abat-Neuf'!C$2:C$181)*('Abat-Neuf'!E$2:G$181=300))</f>
        <v>0</v>
      </c>
      <c r="D600" s="127">
        <f t="shared" si="9"/>
        <v>0</v>
      </c>
      <c r="E600" s="126">
        <f>IFERROR(C600*Données!$X$25+D600*Données!$X$23,"")</f>
        <v>0</v>
      </c>
      <c r="M600">
        <f>IFERROR(SUMPRODUCT((Parfaites!$B600=Sem.01!$C$2:$C$181)*(Sem.01!$E$2:$G$181=300)),"")</f>
        <v>0</v>
      </c>
      <c r="N600" t="str">
        <f>IFERROR(SUMPRODUCT((Parfaites!$B600=[1]Sem!$C$2:$C$181)*([1]Sem!$E$2:$G$181=300)),"")</f>
        <v/>
      </c>
      <c r="O600">
        <f>IFERROR(SUMPRODUCT((Parfaites!$B600=Sem.03!$C$2:$C$181)*(Sem.03!$E$2:$G$181=300)),"")</f>
        <v>0</v>
      </c>
      <c r="P600" t="str">
        <f>IFERROR(SUMPRODUCT((Parfaites!$B600=[2]Sem!$C$2:$C$181)*([2]Sem!$E$2:$G$181=300)),"")</f>
        <v/>
      </c>
      <c r="Q600" t="str">
        <f>IFERROR(SUMPRODUCT((Parfaites!$B600=[3]Sem!$C$2:$C$181)*([3]Sem!$E$2:$G$181=300)),"")</f>
        <v/>
      </c>
      <c r="R600" t="str">
        <f>IFERROR(SUMPRODUCT((Parfaites!$B600=[4]Sem!$C$2:$C$181)*([4]Sem!$E$2:$G$181=300)),"")</f>
        <v/>
      </c>
      <c r="S600" t="str">
        <f>IFERROR(SUMPRODUCT((Parfaites!$B600=[5]Sem!$C$2:$C$181)*([5]Sem!$E$2:$G$181=300)),"")</f>
        <v/>
      </c>
      <c r="T600" t="str">
        <f>IFERROR(SUMPRODUCT((Parfaites!$B600=[17]Sem!$C$2:$C$181)*([17]Sem!$E$2:$G$181=300)),"")</f>
        <v/>
      </c>
      <c r="U600" t="str">
        <f>IFERROR(SUMPRODUCT((Parfaites!$B600=[18]Sem!$C$2:$C$181)*([18]Sem!$E$2:$G$181=300)),"")</f>
        <v/>
      </c>
      <c r="V600" t="str">
        <f>IFERROR(SUMPRODUCT((Parfaites!$B600=[19]Sem!$C$2:$C$181)*([19]Sem!$E$2:$G$181=300)),"")</f>
        <v/>
      </c>
      <c r="W600" t="str">
        <f>IFERROR(SUMPRODUCT((Parfaites!$B600=[20]Sem!$C$2:$C$181)*([20]Sem!$E$2:$G$181=300)),"")</f>
        <v/>
      </c>
      <c r="X600" t="str">
        <f>IFERROR(SUMPRODUCT((Parfaites!$B600=[21]Sem!$C$2:$C$181)*([21]Sem!$E$2:$G$181=300)),"")</f>
        <v/>
      </c>
      <c r="Y600" t="str">
        <f>IFERROR(SUMPRODUCT((Parfaites!$B600=[22]Sem!$C$2:$C$181)*([22]Sem!$E$2:$G$181=300)),"")</f>
        <v/>
      </c>
      <c r="Z600" t="str">
        <f>IFERROR(SUMPRODUCT((Parfaites!$B600=[23]Sem!$C$2:$C$181)*([23]Sem!$E$2:$G$181=300)),"")</f>
        <v/>
      </c>
      <c r="AA600">
        <f>IFERROR(SUMPRODUCT((Parfaites!$B600=Sem.015!$C$2:$C$181)*(Sem.015!$E$2:$G$181=300)),"")</f>
        <v>0</v>
      </c>
      <c r="AB600" t="str">
        <f>IFERROR(SUMPRODUCT((Parfaites!$B600=[24]Sem!$C$2:$C$181)*([24]Sem!$E$2:$G$181=300)),"")</f>
        <v/>
      </c>
      <c r="AC600" t="str">
        <f>IFERROR(SUMPRODUCT((Parfaites!$B600=[25]Sem!$C$2:$C$181)*([25]Sem!$E$2:$G$181=300)),"")</f>
        <v/>
      </c>
      <c r="AD600" t="str">
        <f>IFERROR(SUMPRODUCT((Parfaites!$B600=[26]Sem!$C$2:$C$181)*([26]Sem!$E$2:$G$181=300)),"")</f>
        <v/>
      </c>
      <c r="AE600" t="str">
        <f>IFERROR(SUMPRODUCT((Parfaites!$B600=[27]Sem!$C$2:$C$181)*([27]Sem!$E$2:$G$181=300)),"")</f>
        <v/>
      </c>
      <c r="AF600" t="str">
        <f>IFERROR(SUMPRODUCT((Parfaites!$B600=[28]Sem!$C$2:$C$181)*([28]Sem!$E$2:$G$181=300)),"")</f>
        <v/>
      </c>
      <c r="AG600" t="str">
        <f>IFERROR(SUMPRODUCT((Parfaites!$B600=[29]Sem!$C$2:$C$181)*([29]Sem!$E$2:$G$181=300)),"")</f>
        <v/>
      </c>
      <c r="AH600" t="str">
        <f>IFERROR(SUMPRODUCT((Parfaites!$B600=[16]Sem!$C$2:$C$181)*([16]Sem!$E$2:$G$181=300)),"")</f>
        <v/>
      </c>
      <c r="AI600" t="str">
        <f>IFERROR(SUMPRODUCT((Parfaites!$B600=[15]Sem!$C$2:$C$181)*([15]Sem!$E$2:$G$181=300)),"")</f>
        <v/>
      </c>
      <c r="AJ600" t="str">
        <f>IFERROR(SUMPRODUCT((Parfaites!$B600=[14]Sem!$C$2:$C$181)*([14]Sem!$E$2:$G$181=300)),"")</f>
        <v/>
      </c>
      <c r="AK600" t="str">
        <f>IFERROR(SUMPRODUCT((Parfaites!$B600=[13]Sem!$C$2:$C$181)*([13]Sem!$E$2:$G$181=300)),"")</f>
        <v/>
      </c>
      <c r="AL600" t="str">
        <f>IFERROR(SUMPRODUCT((Parfaites!$B600=[12]Sem!$C$2:$C$181)*([12]Sem!$E$2:$G$181=300)),"")</f>
        <v/>
      </c>
      <c r="AM600" t="str">
        <f>IFERROR(SUMPRODUCT((Parfaites!$B600=[11]Sem!$C$2:$C$181)*([11]Sem!$E$2:$G$181=300)),"")</f>
        <v/>
      </c>
      <c r="AN600" t="str">
        <f>IFERROR(SUMPRODUCT((Parfaites!$B600=[10]Sem!$C$2:$C$181)*([10]Sem!$E$2:$G$181=300)),"")</f>
        <v/>
      </c>
      <c r="AO600" t="str">
        <f>IFERROR(SUMPRODUCT((Parfaites!$B600=[9]Sem!$C$2:$C$181)*([9]Sem!$E$2:$G$181=300)),"")</f>
        <v/>
      </c>
      <c r="AP600">
        <f>IFERROR(SUMPRODUCT((Parfaites!$B600=Sem.030!$C$2:$C$181)*(Sem.030!$E$2:$G$181=300)),"")</f>
        <v>0</v>
      </c>
      <c r="AQ600" t="str">
        <f>IFERROR(SUMPRODUCT((Parfaites!$B600=[8]Sem!$C$2:$C$181)*([8]Sem!$E$2:$G$181=300)),"")</f>
        <v/>
      </c>
      <c r="AR600" t="str">
        <f>IFERROR(SUMPRODUCT((Parfaites!$B600=[7]Sem!$C$2:$C$181)*([7]Sem!$E$2:$G$181=300)),"")</f>
        <v/>
      </c>
      <c r="AS600" t="str">
        <f>IFERROR(SUMPRODUCT((Parfaites!$B600=[6]Sem!$C$2:$C$181)*([6]Sem!$E$2:$G$181=300)),"")</f>
        <v/>
      </c>
      <c r="AT600">
        <f>IFERROR(SUMPRODUCT((Parfaites!$B600=Sem.034!$C$2:$C$181)*(Sem.034!$E$2:$G$181=300)),"")</f>
        <v>0</v>
      </c>
    </row>
    <row r="601" spans="1:46" x14ac:dyDescent="0.25">
      <c r="A601" s="73">
        <v>1598</v>
      </c>
      <c r="B601" s="135">
        <f>'Informations personnelles'!C601</f>
        <v>0</v>
      </c>
      <c r="C601" s="147">
        <f>SUMPRODUCT((Parfaites!B601='Abat-Neuf'!C$2:C$181)*('Abat-Neuf'!E$2:G$181=300))</f>
        <v>0</v>
      </c>
      <c r="D601" s="127">
        <f t="shared" si="9"/>
        <v>0</v>
      </c>
      <c r="E601" s="126">
        <f>IFERROR(C601*Données!$X$25+D601*Données!$X$23,"")</f>
        <v>0</v>
      </c>
      <c r="M601">
        <f>IFERROR(SUMPRODUCT((Parfaites!$B601=Sem.01!$C$2:$C$181)*(Sem.01!$E$2:$G$181=300)),"")</f>
        <v>0</v>
      </c>
      <c r="N601" t="str">
        <f>IFERROR(SUMPRODUCT((Parfaites!$B601=[1]Sem!$C$2:$C$181)*([1]Sem!$E$2:$G$181=300)),"")</f>
        <v/>
      </c>
      <c r="O601">
        <f>IFERROR(SUMPRODUCT((Parfaites!$B601=Sem.03!$C$2:$C$181)*(Sem.03!$E$2:$G$181=300)),"")</f>
        <v>0</v>
      </c>
      <c r="P601" t="str">
        <f>IFERROR(SUMPRODUCT((Parfaites!$B601=[2]Sem!$C$2:$C$181)*([2]Sem!$E$2:$G$181=300)),"")</f>
        <v/>
      </c>
      <c r="Q601" t="str">
        <f>IFERROR(SUMPRODUCT((Parfaites!$B601=[3]Sem!$C$2:$C$181)*([3]Sem!$E$2:$G$181=300)),"")</f>
        <v/>
      </c>
      <c r="R601" t="str">
        <f>IFERROR(SUMPRODUCT((Parfaites!$B601=[4]Sem!$C$2:$C$181)*([4]Sem!$E$2:$G$181=300)),"")</f>
        <v/>
      </c>
      <c r="S601" t="str">
        <f>IFERROR(SUMPRODUCT((Parfaites!$B601=[5]Sem!$C$2:$C$181)*([5]Sem!$E$2:$G$181=300)),"")</f>
        <v/>
      </c>
      <c r="T601" t="str">
        <f>IFERROR(SUMPRODUCT((Parfaites!$B601=[17]Sem!$C$2:$C$181)*([17]Sem!$E$2:$G$181=300)),"")</f>
        <v/>
      </c>
      <c r="U601" t="str">
        <f>IFERROR(SUMPRODUCT((Parfaites!$B601=[18]Sem!$C$2:$C$181)*([18]Sem!$E$2:$G$181=300)),"")</f>
        <v/>
      </c>
      <c r="V601" t="str">
        <f>IFERROR(SUMPRODUCT((Parfaites!$B601=[19]Sem!$C$2:$C$181)*([19]Sem!$E$2:$G$181=300)),"")</f>
        <v/>
      </c>
      <c r="W601" t="str">
        <f>IFERROR(SUMPRODUCT((Parfaites!$B601=[20]Sem!$C$2:$C$181)*([20]Sem!$E$2:$G$181=300)),"")</f>
        <v/>
      </c>
      <c r="X601" t="str">
        <f>IFERROR(SUMPRODUCT((Parfaites!$B601=[21]Sem!$C$2:$C$181)*([21]Sem!$E$2:$G$181=300)),"")</f>
        <v/>
      </c>
      <c r="Y601" t="str">
        <f>IFERROR(SUMPRODUCT((Parfaites!$B601=[22]Sem!$C$2:$C$181)*([22]Sem!$E$2:$G$181=300)),"")</f>
        <v/>
      </c>
      <c r="Z601" t="str">
        <f>IFERROR(SUMPRODUCT((Parfaites!$B601=[23]Sem!$C$2:$C$181)*([23]Sem!$E$2:$G$181=300)),"")</f>
        <v/>
      </c>
      <c r="AA601">
        <f>IFERROR(SUMPRODUCT((Parfaites!$B601=Sem.015!$C$2:$C$181)*(Sem.015!$E$2:$G$181=300)),"")</f>
        <v>0</v>
      </c>
      <c r="AB601" t="str">
        <f>IFERROR(SUMPRODUCT((Parfaites!$B601=[24]Sem!$C$2:$C$181)*([24]Sem!$E$2:$G$181=300)),"")</f>
        <v/>
      </c>
      <c r="AC601" t="str">
        <f>IFERROR(SUMPRODUCT((Parfaites!$B601=[25]Sem!$C$2:$C$181)*([25]Sem!$E$2:$G$181=300)),"")</f>
        <v/>
      </c>
      <c r="AD601" t="str">
        <f>IFERROR(SUMPRODUCT((Parfaites!$B601=[26]Sem!$C$2:$C$181)*([26]Sem!$E$2:$G$181=300)),"")</f>
        <v/>
      </c>
      <c r="AE601" t="str">
        <f>IFERROR(SUMPRODUCT((Parfaites!$B601=[27]Sem!$C$2:$C$181)*([27]Sem!$E$2:$G$181=300)),"")</f>
        <v/>
      </c>
      <c r="AF601" t="str">
        <f>IFERROR(SUMPRODUCT((Parfaites!$B601=[28]Sem!$C$2:$C$181)*([28]Sem!$E$2:$G$181=300)),"")</f>
        <v/>
      </c>
      <c r="AG601" t="str">
        <f>IFERROR(SUMPRODUCT((Parfaites!$B601=[29]Sem!$C$2:$C$181)*([29]Sem!$E$2:$G$181=300)),"")</f>
        <v/>
      </c>
      <c r="AH601" t="str">
        <f>IFERROR(SUMPRODUCT((Parfaites!$B601=[16]Sem!$C$2:$C$181)*([16]Sem!$E$2:$G$181=300)),"")</f>
        <v/>
      </c>
      <c r="AI601" t="str">
        <f>IFERROR(SUMPRODUCT((Parfaites!$B601=[15]Sem!$C$2:$C$181)*([15]Sem!$E$2:$G$181=300)),"")</f>
        <v/>
      </c>
      <c r="AJ601" t="str">
        <f>IFERROR(SUMPRODUCT((Parfaites!$B601=[14]Sem!$C$2:$C$181)*([14]Sem!$E$2:$G$181=300)),"")</f>
        <v/>
      </c>
      <c r="AK601" t="str">
        <f>IFERROR(SUMPRODUCT((Parfaites!$B601=[13]Sem!$C$2:$C$181)*([13]Sem!$E$2:$G$181=300)),"")</f>
        <v/>
      </c>
      <c r="AL601" t="str">
        <f>IFERROR(SUMPRODUCT((Parfaites!$B601=[12]Sem!$C$2:$C$181)*([12]Sem!$E$2:$G$181=300)),"")</f>
        <v/>
      </c>
      <c r="AM601" t="str">
        <f>IFERROR(SUMPRODUCT((Parfaites!$B601=[11]Sem!$C$2:$C$181)*([11]Sem!$E$2:$G$181=300)),"")</f>
        <v/>
      </c>
      <c r="AN601" t="str">
        <f>IFERROR(SUMPRODUCT((Parfaites!$B601=[10]Sem!$C$2:$C$181)*([10]Sem!$E$2:$G$181=300)),"")</f>
        <v/>
      </c>
      <c r="AO601" t="str">
        <f>IFERROR(SUMPRODUCT((Parfaites!$B601=[9]Sem!$C$2:$C$181)*([9]Sem!$E$2:$G$181=300)),"")</f>
        <v/>
      </c>
      <c r="AP601">
        <f>IFERROR(SUMPRODUCT((Parfaites!$B601=Sem.030!$C$2:$C$181)*(Sem.030!$E$2:$G$181=300)),"")</f>
        <v>0</v>
      </c>
      <c r="AQ601" t="str">
        <f>IFERROR(SUMPRODUCT((Parfaites!$B601=[8]Sem!$C$2:$C$181)*([8]Sem!$E$2:$G$181=300)),"")</f>
        <v/>
      </c>
      <c r="AR601" t="str">
        <f>IFERROR(SUMPRODUCT((Parfaites!$B601=[7]Sem!$C$2:$C$181)*([7]Sem!$E$2:$G$181=300)),"")</f>
        <v/>
      </c>
      <c r="AS601" t="str">
        <f>IFERROR(SUMPRODUCT((Parfaites!$B601=[6]Sem!$C$2:$C$181)*([6]Sem!$E$2:$G$181=300)),"")</f>
        <v/>
      </c>
      <c r="AT601">
        <f>IFERROR(SUMPRODUCT((Parfaites!$B601=Sem.034!$C$2:$C$181)*(Sem.034!$E$2:$G$181=300)),"")</f>
        <v>0</v>
      </c>
    </row>
    <row r="602" spans="1:46" x14ac:dyDescent="0.25">
      <c r="A602" s="73">
        <v>1599</v>
      </c>
      <c r="B602" s="135">
        <f>'Informations personnelles'!C602</f>
        <v>0</v>
      </c>
      <c r="C602" s="147">
        <f>SUMPRODUCT((Parfaites!B602='Abat-Neuf'!C$2:C$181)*('Abat-Neuf'!E$2:G$181=300))</f>
        <v>0</v>
      </c>
      <c r="D602" s="127">
        <f t="shared" si="9"/>
        <v>0</v>
      </c>
      <c r="E602" s="126">
        <f>IFERROR(C602*Données!$X$25+D602*Données!$X$23,"")</f>
        <v>0</v>
      </c>
      <c r="M602">
        <f>IFERROR(SUMPRODUCT((Parfaites!$B602=Sem.01!$C$2:$C$181)*(Sem.01!$E$2:$G$181=300)),"")</f>
        <v>0</v>
      </c>
      <c r="N602" t="str">
        <f>IFERROR(SUMPRODUCT((Parfaites!$B602=[1]Sem!$C$2:$C$181)*([1]Sem!$E$2:$G$181=300)),"")</f>
        <v/>
      </c>
      <c r="O602">
        <f>IFERROR(SUMPRODUCT((Parfaites!$B602=Sem.03!$C$2:$C$181)*(Sem.03!$E$2:$G$181=300)),"")</f>
        <v>0</v>
      </c>
      <c r="P602" t="str">
        <f>IFERROR(SUMPRODUCT((Parfaites!$B602=[2]Sem!$C$2:$C$181)*([2]Sem!$E$2:$G$181=300)),"")</f>
        <v/>
      </c>
      <c r="Q602" t="str">
        <f>IFERROR(SUMPRODUCT((Parfaites!$B602=[3]Sem!$C$2:$C$181)*([3]Sem!$E$2:$G$181=300)),"")</f>
        <v/>
      </c>
      <c r="R602" t="str">
        <f>IFERROR(SUMPRODUCT((Parfaites!$B602=[4]Sem!$C$2:$C$181)*([4]Sem!$E$2:$G$181=300)),"")</f>
        <v/>
      </c>
      <c r="S602" t="str">
        <f>IFERROR(SUMPRODUCT((Parfaites!$B602=[5]Sem!$C$2:$C$181)*([5]Sem!$E$2:$G$181=300)),"")</f>
        <v/>
      </c>
      <c r="T602" t="str">
        <f>IFERROR(SUMPRODUCT((Parfaites!$B602=[17]Sem!$C$2:$C$181)*([17]Sem!$E$2:$G$181=300)),"")</f>
        <v/>
      </c>
      <c r="U602" t="str">
        <f>IFERROR(SUMPRODUCT((Parfaites!$B602=[18]Sem!$C$2:$C$181)*([18]Sem!$E$2:$G$181=300)),"")</f>
        <v/>
      </c>
      <c r="V602" t="str">
        <f>IFERROR(SUMPRODUCT((Parfaites!$B602=[19]Sem!$C$2:$C$181)*([19]Sem!$E$2:$G$181=300)),"")</f>
        <v/>
      </c>
      <c r="W602" t="str">
        <f>IFERROR(SUMPRODUCT((Parfaites!$B602=[20]Sem!$C$2:$C$181)*([20]Sem!$E$2:$G$181=300)),"")</f>
        <v/>
      </c>
      <c r="X602" t="str">
        <f>IFERROR(SUMPRODUCT((Parfaites!$B602=[21]Sem!$C$2:$C$181)*([21]Sem!$E$2:$G$181=300)),"")</f>
        <v/>
      </c>
      <c r="Y602" t="str">
        <f>IFERROR(SUMPRODUCT((Parfaites!$B602=[22]Sem!$C$2:$C$181)*([22]Sem!$E$2:$G$181=300)),"")</f>
        <v/>
      </c>
      <c r="Z602" t="str">
        <f>IFERROR(SUMPRODUCT((Parfaites!$B602=[23]Sem!$C$2:$C$181)*([23]Sem!$E$2:$G$181=300)),"")</f>
        <v/>
      </c>
      <c r="AA602">
        <f>IFERROR(SUMPRODUCT((Parfaites!$B602=Sem.015!$C$2:$C$181)*(Sem.015!$E$2:$G$181=300)),"")</f>
        <v>0</v>
      </c>
      <c r="AB602" t="str">
        <f>IFERROR(SUMPRODUCT((Parfaites!$B602=[24]Sem!$C$2:$C$181)*([24]Sem!$E$2:$G$181=300)),"")</f>
        <v/>
      </c>
      <c r="AC602" t="str">
        <f>IFERROR(SUMPRODUCT((Parfaites!$B602=[25]Sem!$C$2:$C$181)*([25]Sem!$E$2:$G$181=300)),"")</f>
        <v/>
      </c>
      <c r="AD602" t="str">
        <f>IFERROR(SUMPRODUCT((Parfaites!$B602=[26]Sem!$C$2:$C$181)*([26]Sem!$E$2:$G$181=300)),"")</f>
        <v/>
      </c>
      <c r="AE602" t="str">
        <f>IFERROR(SUMPRODUCT((Parfaites!$B602=[27]Sem!$C$2:$C$181)*([27]Sem!$E$2:$G$181=300)),"")</f>
        <v/>
      </c>
      <c r="AF602" t="str">
        <f>IFERROR(SUMPRODUCT((Parfaites!$B602=[28]Sem!$C$2:$C$181)*([28]Sem!$E$2:$G$181=300)),"")</f>
        <v/>
      </c>
      <c r="AG602" t="str">
        <f>IFERROR(SUMPRODUCT((Parfaites!$B602=[29]Sem!$C$2:$C$181)*([29]Sem!$E$2:$G$181=300)),"")</f>
        <v/>
      </c>
      <c r="AH602" t="str">
        <f>IFERROR(SUMPRODUCT((Parfaites!$B602=[16]Sem!$C$2:$C$181)*([16]Sem!$E$2:$G$181=300)),"")</f>
        <v/>
      </c>
      <c r="AI602" t="str">
        <f>IFERROR(SUMPRODUCT((Parfaites!$B602=[15]Sem!$C$2:$C$181)*([15]Sem!$E$2:$G$181=300)),"")</f>
        <v/>
      </c>
      <c r="AJ602" t="str">
        <f>IFERROR(SUMPRODUCT((Parfaites!$B602=[14]Sem!$C$2:$C$181)*([14]Sem!$E$2:$G$181=300)),"")</f>
        <v/>
      </c>
      <c r="AK602" t="str">
        <f>IFERROR(SUMPRODUCT((Parfaites!$B602=[13]Sem!$C$2:$C$181)*([13]Sem!$E$2:$G$181=300)),"")</f>
        <v/>
      </c>
      <c r="AL602" t="str">
        <f>IFERROR(SUMPRODUCT((Parfaites!$B602=[12]Sem!$C$2:$C$181)*([12]Sem!$E$2:$G$181=300)),"")</f>
        <v/>
      </c>
      <c r="AM602" t="str">
        <f>IFERROR(SUMPRODUCT((Parfaites!$B602=[11]Sem!$C$2:$C$181)*([11]Sem!$E$2:$G$181=300)),"")</f>
        <v/>
      </c>
      <c r="AN602" t="str">
        <f>IFERROR(SUMPRODUCT((Parfaites!$B602=[10]Sem!$C$2:$C$181)*([10]Sem!$E$2:$G$181=300)),"")</f>
        <v/>
      </c>
      <c r="AO602" t="str">
        <f>IFERROR(SUMPRODUCT((Parfaites!$B602=[9]Sem!$C$2:$C$181)*([9]Sem!$E$2:$G$181=300)),"")</f>
        <v/>
      </c>
      <c r="AP602">
        <f>IFERROR(SUMPRODUCT((Parfaites!$B602=Sem.030!$C$2:$C$181)*(Sem.030!$E$2:$G$181=300)),"")</f>
        <v>0</v>
      </c>
      <c r="AQ602" t="str">
        <f>IFERROR(SUMPRODUCT((Parfaites!$B602=[8]Sem!$C$2:$C$181)*([8]Sem!$E$2:$G$181=300)),"")</f>
        <v/>
      </c>
      <c r="AR602" t="str">
        <f>IFERROR(SUMPRODUCT((Parfaites!$B602=[7]Sem!$C$2:$C$181)*([7]Sem!$E$2:$G$181=300)),"")</f>
        <v/>
      </c>
      <c r="AS602" t="str">
        <f>IFERROR(SUMPRODUCT((Parfaites!$B602=[6]Sem!$C$2:$C$181)*([6]Sem!$E$2:$G$181=300)),"")</f>
        <v/>
      </c>
      <c r="AT602">
        <f>IFERROR(SUMPRODUCT((Parfaites!$B602=Sem.034!$C$2:$C$181)*(Sem.034!$E$2:$G$181=300)),"")</f>
        <v>0</v>
      </c>
    </row>
    <row r="603" spans="1:46" x14ac:dyDescent="0.25">
      <c r="A603" s="73">
        <v>1600</v>
      </c>
      <c r="B603" s="135">
        <f>'Informations personnelles'!C603</f>
        <v>0</v>
      </c>
      <c r="C603" s="147">
        <f>SUMPRODUCT((Parfaites!B603='Abat-Neuf'!C$2:C$181)*('Abat-Neuf'!E$2:G$181=300))</f>
        <v>0</v>
      </c>
      <c r="D603" s="127">
        <f t="shared" si="9"/>
        <v>0</v>
      </c>
      <c r="E603" s="126">
        <f>IFERROR(C603*Données!$X$25+D603*Données!$X$23,"")</f>
        <v>0</v>
      </c>
      <c r="M603">
        <f>IFERROR(SUMPRODUCT((Parfaites!$B603=Sem.01!$C$2:$C$181)*(Sem.01!$E$2:$G$181=300)),"")</f>
        <v>0</v>
      </c>
      <c r="N603" t="str">
        <f>IFERROR(SUMPRODUCT((Parfaites!$B603=[1]Sem!$C$2:$C$181)*([1]Sem!$E$2:$G$181=300)),"")</f>
        <v/>
      </c>
      <c r="O603">
        <f>IFERROR(SUMPRODUCT((Parfaites!$B603=Sem.03!$C$2:$C$181)*(Sem.03!$E$2:$G$181=300)),"")</f>
        <v>0</v>
      </c>
      <c r="P603" t="str">
        <f>IFERROR(SUMPRODUCT((Parfaites!$B603=[2]Sem!$C$2:$C$181)*([2]Sem!$E$2:$G$181=300)),"")</f>
        <v/>
      </c>
      <c r="Q603" t="str">
        <f>IFERROR(SUMPRODUCT((Parfaites!$B603=[3]Sem!$C$2:$C$181)*([3]Sem!$E$2:$G$181=300)),"")</f>
        <v/>
      </c>
      <c r="R603" t="str">
        <f>IFERROR(SUMPRODUCT((Parfaites!$B603=[4]Sem!$C$2:$C$181)*([4]Sem!$E$2:$G$181=300)),"")</f>
        <v/>
      </c>
      <c r="S603" t="str">
        <f>IFERROR(SUMPRODUCT((Parfaites!$B603=[5]Sem!$C$2:$C$181)*([5]Sem!$E$2:$G$181=300)),"")</f>
        <v/>
      </c>
      <c r="T603" t="str">
        <f>IFERROR(SUMPRODUCT((Parfaites!$B603=[17]Sem!$C$2:$C$181)*([17]Sem!$E$2:$G$181=300)),"")</f>
        <v/>
      </c>
      <c r="U603" t="str">
        <f>IFERROR(SUMPRODUCT((Parfaites!$B603=[18]Sem!$C$2:$C$181)*([18]Sem!$E$2:$G$181=300)),"")</f>
        <v/>
      </c>
      <c r="V603" t="str">
        <f>IFERROR(SUMPRODUCT((Parfaites!$B603=[19]Sem!$C$2:$C$181)*([19]Sem!$E$2:$G$181=300)),"")</f>
        <v/>
      </c>
      <c r="W603" t="str">
        <f>IFERROR(SUMPRODUCT((Parfaites!$B603=[20]Sem!$C$2:$C$181)*([20]Sem!$E$2:$G$181=300)),"")</f>
        <v/>
      </c>
      <c r="X603" t="str">
        <f>IFERROR(SUMPRODUCT((Parfaites!$B603=[21]Sem!$C$2:$C$181)*([21]Sem!$E$2:$G$181=300)),"")</f>
        <v/>
      </c>
      <c r="Y603" t="str">
        <f>IFERROR(SUMPRODUCT((Parfaites!$B603=[22]Sem!$C$2:$C$181)*([22]Sem!$E$2:$G$181=300)),"")</f>
        <v/>
      </c>
      <c r="Z603" t="str">
        <f>IFERROR(SUMPRODUCT((Parfaites!$B603=[23]Sem!$C$2:$C$181)*([23]Sem!$E$2:$G$181=300)),"")</f>
        <v/>
      </c>
      <c r="AA603">
        <f>IFERROR(SUMPRODUCT((Parfaites!$B603=Sem.015!$C$2:$C$181)*(Sem.015!$E$2:$G$181=300)),"")</f>
        <v>0</v>
      </c>
      <c r="AB603" t="str">
        <f>IFERROR(SUMPRODUCT((Parfaites!$B603=[24]Sem!$C$2:$C$181)*([24]Sem!$E$2:$G$181=300)),"")</f>
        <v/>
      </c>
      <c r="AC603" t="str">
        <f>IFERROR(SUMPRODUCT((Parfaites!$B603=[25]Sem!$C$2:$C$181)*([25]Sem!$E$2:$G$181=300)),"")</f>
        <v/>
      </c>
      <c r="AD603" t="str">
        <f>IFERROR(SUMPRODUCT((Parfaites!$B603=[26]Sem!$C$2:$C$181)*([26]Sem!$E$2:$G$181=300)),"")</f>
        <v/>
      </c>
      <c r="AE603" t="str">
        <f>IFERROR(SUMPRODUCT((Parfaites!$B603=[27]Sem!$C$2:$C$181)*([27]Sem!$E$2:$G$181=300)),"")</f>
        <v/>
      </c>
      <c r="AF603" t="str">
        <f>IFERROR(SUMPRODUCT((Parfaites!$B603=[28]Sem!$C$2:$C$181)*([28]Sem!$E$2:$G$181=300)),"")</f>
        <v/>
      </c>
      <c r="AG603" t="str">
        <f>IFERROR(SUMPRODUCT((Parfaites!$B603=[29]Sem!$C$2:$C$181)*([29]Sem!$E$2:$G$181=300)),"")</f>
        <v/>
      </c>
      <c r="AH603" t="str">
        <f>IFERROR(SUMPRODUCT((Parfaites!$B603=[16]Sem!$C$2:$C$181)*([16]Sem!$E$2:$G$181=300)),"")</f>
        <v/>
      </c>
      <c r="AI603" t="str">
        <f>IFERROR(SUMPRODUCT((Parfaites!$B603=[15]Sem!$C$2:$C$181)*([15]Sem!$E$2:$G$181=300)),"")</f>
        <v/>
      </c>
      <c r="AJ603" t="str">
        <f>IFERROR(SUMPRODUCT((Parfaites!$B603=[14]Sem!$C$2:$C$181)*([14]Sem!$E$2:$G$181=300)),"")</f>
        <v/>
      </c>
      <c r="AK603" t="str">
        <f>IFERROR(SUMPRODUCT((Parfaites!$B603=[13]Sem!$C$2:$C$181)*([13]Sem!$E$2:$G$181=300)),"")</f>
        <v/>
      </c>
      <c r="AL603" t="str">
        <f>IFERROR(SUMPRODUCT((Parfaites!$B603=[12]Sem!$C$2:$C$181)*([12]Sem!$E$2:$G$181=300)),"")</f>
        <v/>
      </c>
      <c r="AM603" t="str">
        <f>IFERROR(SUMPRODUCT((Parfaites!$B603=[11]Sem!$C$2:$C$181)*([11]Sem!$E$2:$G$181=300)),"")</f>
        <v/>
      </c>
      <c r="AN603" t="str">
        <f>IFERROR(SUMPRODUCT((Parfaites!$B603=[10]Sem!$C$2:$C$181)*([10]Sem!$E$2:$G$181=300)),"")</f>
        <v/>
      </c>
      <c r="AO603" t="str">
        <f>IFERROR(SUMPRODUCT((Parfaites!$B603=[9]Sem!$C$2:$C$181)*([9]Sem!$E$2:$G$181=300)),"")</f>
        <v/>
      </c>
      <c r="AP603">
        <f>IFERROR(SUMPRODUCT((Parfaites!$B603=Sem.030!$C$2:$C$181)*(Sem.030!$E$2:$G$181=300)),"")</f>
        <v>0</v>
      </c>
      <c r="AQ603" t="str">
        <f>IFERROR(SUMPRODUCT((Parfaites!$B603=[8]Sem!$C$2:$C$181)*([8]Sem!$E$2:$G$181=300)),"")</f>
        <v/>
      </c>
      <c r="AR603" t="str">
        <f>IFERROR(SUMPRODUCT((Parfaites!$B603=[7]Sem!$C$2:$C$181)*([7]Sem!$E$2:$G$181=300)),"")</f>
        <v/>
      </c>
      <c r="AS603" t="str">
        <f>IFERROR(SUMPRODUCT((Parfaites!$B603=[6]Sem!$C$2:$C$181)*([6]Sem!$E$2:$G$181=300)),"")</f>
        <v/>
      </c>
      <c r="AT603">
        <f>IFERROR(SUMPRODUCT((Parfaites!$B603=Sem.034!$C$2:$C$181)*(Sem.034!$E$2:$G$181=300)),"")</f>
        <v>0</v>
      </c>
    </row>
    <row r="604" spans="1:46" x14ac:dyDescent="0.25">
      <c r="A604" s="73">
        <v>1601</v>
      </c>
      <c r="B604" s="135">
        <f>'Informations personnelles'!C604</f>
        <v>0</v>
      </c>
      <c r="C604" s="147">
        <f>SUMPRODUCT((Parfaites!B604='Abat-Neuf'!C$2:C$181)*('Abat-Neuf'!E$2:G$181=300))</f>
        <v>0</v>
      </c>
      <c r="D604" s="127">
        <f t="shared" si="9"/>
        <v>0</v>
      </c>
      <c r="E604" s="126">
        <f>IFERROR(C604*Données!$X$25+D604*Données!$X$23,"")</f>
        <v>0</v>
      </c>
      <c r="M604">
        <f>IFERROR(SUMPRODUCT((Parfaites!$B604=Sem.01!$C$2:$C$181)*(Sem.01!$E$2:$G$181=300)),"")</f>
        <v>0</v>
      </c>
      <c r="N604" t="str">
        <f>IFERROR(SUMPRODUCT((Parfaites!$B604=[1]Sem!$C$2:$C$181)*([1]Sem!$E$2:$G$181=300)),"")</f>
        <v/>
      </c>
      <c r="O604">
        <f>IFERROR(SUMPRODUCT((Parfaites!$B604=Sem.03!$C$2:$C$181)*(Sem.03!$E$2:$G$181=300)),"")</f>
        <v>0</v>
      </c>
      <c r="P604" t="str">
        <f>IFERROR(SUMPRODUCT((Parfaites!$B604=[2]Sem!$C$2:$C$181)*([2]Sem!$E$2:$G$181=300)),"")</f>
        <v/>
      </c>
      <c r="Q604" t="str">
        <f>IFERROR(SUMPRODUCT((Parfaites!$B604=[3]Sem!$C$2:$C$181)*([3]Sem!$E$2:$G$181=300)),"")</f>
        <v/>
      </c>
      <c r="R604" t="str">
        <f>IFERROR(SUMPRODUCT((Parfaites!$B604=[4]Sem!$C$2:$C$181)*([4]Sem!$E$2:$G$181=300)),"")</f>
        <v/>
      </c>
      <c r="S604" t="str">
        <f>IFERROR(SUMPRODUCT((Parfaites!$B604=[5]Sem!$C$2:$C$181)*([5]Sem!$E$2:$G$181=300)),"")</f>
        <v/>
      </c>
      <c r="T604" t="str">
        <f>IFERROR(SUMPRODUCT((Parfaites!$B604=[17]Sem!$C$2:$C$181)*([17]Sem!$E$2:$G$181=300)),"")</f>
        <v/>
      </c>
      <c r="U604" t="str">
        <f>IFERROR(SUMPRODUCT((Parfaites!$B604=[18]Sem!$C$2:$C$181)*([18]Sem!$E$2:$G$181=300)),"")</f>
        <v/>
      </c>
      <c r="V604" t="str">
        <f>IFERROR(SUMPRODUCT((Parfaites!$B604=[19]Sem!$C$2:$C$181)*([19]Sem!$E$2:$G$181=300)),"")</f>
        <v/>
      </c>
      <c r="W604" t="str">
        <f>IFERROR(SUMPRODUCT((Parfaites!$B604=[20]Sem!$C$2:$C$181)*([20]Sem!$E$2:$G$181=300)),"")</f>
        <v/>
      </c>
      <c r="X604" t="str">
        <f>IFERROR(SUMPRODUCT((Parfaites!$B604=[21]Sem!$C$2:$C$181)*([21]Sem!$E$2:$G$181=300)),"")</f>
        <v/>
      </c>
      <c r="Y604" t="str">
        <f>IFERROR(SUMPRODUCT((Parfaites!$B604=[22]Sem!$C$2:$C$181)*([22]Sem!$E$2:$G$181=300)),"")</f>
        <v/>
      </c>
      <c r="Z604" t="str">
        <f>IFERROR(SUMPRODUCT((Parfaites!$B604=[23]Sem!$C$2:$C$181)*([23]Sem!$E$2:$G$181=300)),"")</f>
        <v/>
      </c>
      <c r="AA604">
        <f>IFERROR(SUMPRODUCT((Parfaites!$B604=Sem.015!$C$2:$C$181)*(Sem.015!$E$2:$G$181=300)),"")</f>
        <v>0</v>
      </c>
      <c r="AB604" t="str">
        <f>IFERROR(SUMPRODUCT((Parfaites!$B604=[24]Sem!$C$2:$C$181)*([24]Sem!$E$2:$G$181=300)),"")</f>
        <v/>
      </c>
      <c r="AC604" t="str">
        <f>IFERROR(SUMPRODUCT((Parfaites!$B604=[25]Sem!$C$2:$C$181)*([25]Sem!$E$2:$G$181=300)),"")</f>
        <v/>
      </c>
      <c r="AD604" t="str">
        <f>IFERROR(SUMPRODUCT((Parfaites!$B604=[26]Sem!$C$2:$C$181)*([26]Sem!$E$2:$G$181=300)),"")</f>
        <v/>
      </c>
      <c r="AE604" t="str">
        <f>IFERROR(SUMPRODUCT((Parfaites!$B604=[27]Sem!$C$2:$C$181)*([27]Sem!$E$2:$G$181=300)),"")</f>
        <v/>
      </c>
      <c r="AF604" t="str">
        <f>IFERROR(SUMPRODUCT((Parfaites!$B604=[28]Sem!$C$2:$C$181)*([28]Sem!$E$2:$G$181=300)),"")</f>
        <v/>
      </c>
      <c r="AG604" t="str">
        <f>IFERROR(SUMPRODUCT((Parfaites!$B604=[29]Sem!$C$2:$C$181)*([29]Sem!$E$2:$G$181=300)),"")</f>
        <v/>
      </c>
      <c r="AH604" t="str">
        <f>IFERROR(SUMPRODUCT((Parfaites!$B604=[16]Sem!$C$2:$C$181)*([16]Sem!$E$2:$G$181=300)),"")</f>
        <v/>
      </c>
      <c r="AI604" t="str">
        <f>IFERROR(SUMPRODUCT((Parfaites!$B604=[15]Sem!$C$2:$C$181)*([15]Sem!$E$2:$G$181=300)),"")</f>
        <v/>
      </c>
      <c r="AJ604" t="str">
        <f>IFERROR(SUMPRODUCT((Parfaites!$B604=[14]Sem!$C$2:$C$181)*([14]Sem!$E$2:$G$181=300)),"")</f>
        <v/>
      </c>
      <c r="AK604" t="str">
        <f>IFERROR(SUMPRODUCT((Parfaites!$B604=[13]Sem!$C$2:$C$181)*([13]Sem!$E$2:$G$181=300)),"")</f>
        <v/>
      </c>
      <c r="AL604" t="str">
        <f>IFERROR(SUMPRODUCT((Parfaites!$B604=[12]Sem!$C$2:$C$181)*([12]Sem!$E$2:$G$181=300)),"")</f>
        <v/>
      </c>
      <c r="AM604" t="str">
        <f>IFERROR(SUMPRODUCT((Parfaites!$B604=[11]Sem!$C$2:$C$181)*([11]Sem!$E$2:$G$181=300)),"")</f>
        <v/>
      </c>
      <c r="AN604" t="str">
        <f>IFERROR(SUMPRODUCT((Parfaites!$B604=[10]Sem!$C$2:$C$181)*([10]Sem!$E$2:$G$181=300)),"")</f>
        <v/>
      </c>
      <c r="AO604" t="str">
        <f>IFERROR(SUMPRODUCT((Parfaites!$B604=[9]Sem!$C$2:$C$181)*([9]Sem!$E$2:$G$181=300)),"")</f>
        <v/>
      </c>
      <c r="AP604">
        <f>IFERROR(SUMPRODUCT((Parfaites!$B604=Sem.030!$C$2:$C$181)*(Sem.030!$E$2:$G$181=300)),"")</f>
        <v>0</v>
      </c>
      <c r="AQ604" t="str">
        <f>IFERROR(SUMPRODUCT((Parfaites!$B604=[8]Sem!$C$2:$C$181)*([8]Sem!$E$2:$G$181=300)),"")</f>
        <v/>
      </c>
      <c r="AR604" t="str">
        <f>IFERROR(SUMPRODUCT((Parfaites!$B604=[7]Sem!$C$2:$C$181)*([7]Sem!$E$2:$G$181=300)),"")</f>
        <v/>
      </c>
      <c r="AS604" t="str">
        <f>IFERROR(SUMPRODUCT((Parfaites!$B604=[6]Sem!$C$2:$C$181)*([6]Sem!$E$2:$G$181=300)),"")</f>
        <v/>
      </c>
      <c r="AT604">
        <f>IFERROR(SUMPRODUCT((Parfaites!$B604=Sem.034!$C$2:$C$181)*(Sem.034!$E$2:$G$181=300)),"")</f>
        <v>0</v>
      </c>
    </row>
    <row r="605" spans="1:46" x14ac:dyDescent="0.25">
      <c r="A605" s="73">
        <v>1602</v>
      </c>
      <c r="B605" s="135">
        <f>'Informations personnelles'!C605</f>
        <v>0</v>
      </c>
      <c r="C605" s="147">
        <f>SUMPRODUCT((Parfaites!B605='Abat-Neuf'!C$2:C$181)*('Abat-Neuf'!E$2:G$181=300))</f>
        <v>0</v>
      </c>
      <c r="D605" s="127">
        <f t="shared" si="9"/>
        <v>0</v>
      </c>
      <c r="E605" s="126">
        <f>IFERROR(C605*Données!$X$25+D605*Données!$X$23,"")</f>
        <v>0</v>
      </c>
      <c r="M605">
        <f>IFERROR(SUMPRODUCT((Parfaites!$B605=Sem.01!$C$2:$C$181)*(Sem.01!$E$2:$G$181=300)),"")</f>
        <v>0</v>
      </c>
      <c r="N605" t="str">
        <f>IFERROR(SUMPRODUCT((Parfaites!$B605=[1]Sem!$C$2:$C$181)*([1]Sem!$E$2:$G$181=300)),"")</f>
        <v/>
      </c>
      <c r="O605">
        <f>IFERROR(SUMPRODUCT((Parfaites!$B605=Sem.03!$C$2:$C$181)*(Sem.03!$E$2:$G$181=300)),"")</f>
        <v>0</v>
      </c>
      <c r="P605" t="str">
        <f>IFERROR(SUMPRODUCT((Parfaites!$B605=[2]Sem!$C$2:$C$181)*([2]Sem!$E$2:$G$181=300)),"")</f>
        <v/>
      </c>
      <c r="Q605" t="str">
        <f>IFERROR(SUMPRODUCT((Parfaites!$B605=[3]Sem!$C$2:$C$181)*([3]Sem!$E$2:$G$181=300)),"")</f>
        <v/>
      </c>
      <c r="R605" t="str">
        <f>IFERROR(SUMPRODUCT((Parfaites!$B605=[4]Sem!$C$2:$C$181)*([4]Sem!$E$2:$G$181=300)),"")</f>
        <v/>
      </c>
      <c r="S605" t="str">
        <f>IFERROR(SUMPRODUCT((Parfaites!$B605=[5]Sem!$C$2:$C$181)*([5]Sem!$E$2:$G$181=300)),"")</f>
        <v/>
      </c>
      <c r="T605" t="str">
        <f>IFERROR(SUMPRODUCT((Parfaites!$B605=[17]Sem!$C$2:$C$181)*([17]Sem!$E$2:$G$181=300)),"")</f>
        <v/>
      </c>
      <c r="U605" t="str">
        <f>IFERROR(SUMPRODUCT((Parfaites!$B605=[18]Sem!$C$2:$C$181)*([18]Sem!$E$2:$G$181=300)),"")</f>
        <v/>
      </c>
      <c r="V605" t="str">
        <f>IFERROR(SUMPRODUCT((Parfaites!$B605=[19]Sem!$C$2:$C$181)*([19]Sem!$E$2:$G$181=300)),"")</f>
        <v/>
      </c>
      <c r="W605" t="str">
        <f>IFERROR(SUMPRODUCT((Parfaites!$B605=[20]Sem!$C$2:$C$181)*([20]Sem!$E$2:$G$181=300)),"")</f>
        <v/>
      </c>
      <c r="X605" t="str">
        <f>IFERROR(SUMPRODUCT((Parfaites!$B605=[21]Sem!$C$2:$C$181)*([21]Sem!$E$2:$G$181=300)),"")</f>
        <v/>
      </c>
      <c r="Y605" t="str">
        <f>IFERROR(SUMPRODUCT((Parfaites!$B605=[22]Sem!$C$2:$C$181)*([22]Sem!$E$2:$G$181=300)),"")</f>
        <v/>
      </c>
      <c r="Z605" t="str">
        <f>IFERROR(SUMPRODUCT((Parfaites!$B605=[23]Sem!$C$2:$C$181)*([23]Sem!$E$2:$G$181=300)),"")</f>
        <v/>
      </c>
      <c r="AA605">
        <f>IFERROR(SUMPRODUCT((Parfaites!$B605=Sem.015!$C$2:$C$181)*(Sem.015!$E$2:$G$181=300)),"")</f>
        <v>0</v>
      </c>
      <c r="AB605" t="str">
        <f>IFERROR(SUMPRODUCT((Parfaites!$B605=[24]Sem!$C$2:$C$181)*([24]Sem!$E$2:$G$181=300)),"")</f>
        <v/>
      </c>
      <c r="AC605" t="str">
        <f>IFERROR(SUMPRODUCT((Parfaites!$B605=[25]Sem!$C$2:$C$181)*([25]Sem!$E$2:$G$181=300)),"")</f>
        <v/>
      </c>
      <c r="AD605" t="str">
        <f>IFERROR(SUMPRODUCT((Parfaites!$B605=[26]Sem!$C$2:$C$181)*([26]Sem!$E$2:$G$181=300)),"")</f>
        <v/>
      </c>
      <c r="AE605" t="str">
        <f>IFERROR(SUMPRODUCT((Parfaites!$B605=[27]Sem!$C$2:$C$181)*([27]Sem!$E$2:$G$181=300)),"")</f>
        <v/>
      </c>
      <c r="AF605" t="str">
        <f>IFERROR(SUMPRODUCT((Parfaites!$B605=[28]Sem!$C$2:$C$181)*([28]Sem!$E$2:$G$181=300)),"")</f>
        <v/>
      </c>
      <c r="AG605" t="str">
        <f>IFERROR(SUMPRODUCT((Parfaites!$B605=[29]Sem!$C$2:$C$181)*([29]Sem!$E$2:$G$181=300)),"")</f>
        <v/>
      </c>
      <c r="AH605" t="str">
        <f>IFERROR(SUMPRODUCT((Parfaites!$B605=[16]Sem!$C$2:$C$181)*([16]Sem!$E$2:$G$181=300)),"")</f>
        <v/>
      </c>
      <c r="AI605" t="str">
        <f>IFERROR(SUMPRODUCT((Parfaites!$B605=[15]Sem!$C$2:$C$181)*([15]Sem!$E$2:$G$181=300)),"")</f>
        <v/>
      </c>
      <c r="AJ605" t="str">
        <f>IFERROR(SUMPRODUCT((Parfaites!$B605=[14]Sem!$C$2:$C$181)*([14]Sem!$E$2:$G$181=300)),"")</f>
        <v/>
      </c>
      <c r="AK605" t="str">
        <f>IFERROR(SUMPRODUCT((Parfaites!$B605=[13]Sem!$C$2:$C$181)*([13]Sem!$E$2:$G$181=300)),"")</f>
        <v/>
      </c>
      <c r="AL605" t="str">
        <f>IFERROR(SUMPRODUCT((Parfaites!$B605=[12]Sem!$C$2:$C$181)*([12]Sem!$E$2:$G$181=300)),"")</f>
        <v/>
      </c>
      <c r="AM605" t="str">
        <f>IFERROR(SUMPRODUCT((Parfaites!$B605=[11]Sem!$C$2:$C$181)*([11]Sem!$E$2:$G$181=300)),"")</f>
        <v/>
      </c>
      <c r="AN605" t="str">
        <f>IFERROR(SUMPRODUCT((Parfaites!$B605=[10]Sem!$C$2:$C$181)*([10]Sem!$E$2:$G$181=300)),"")</f>
        <v/>
      </c>
      <c r="AO605" t="str">
        <f>IFERROR(SUMPRODUCT((Parfaites!$B605=[9]Sem!$C$2:$C$181)*([9]Sem!$E$2:$G$181=300)),"")</f>
        <v/>
      </c>
      <c r="AP605">
        <f>IFERROR(SUMPRODUCT((Parfaites!$B605=Sem.030!$C$2:$C$181)*(Sem.030!$E$2:$G$181=300)),"")</f>
        <v>0</v>
      </c>
      <c r="AQ605" t="str">
        <f>IFERROR(SUMPRODUCT((Parfaites!$B605=[8]Sem!$C$2:$C$181)*([8]Sem!$E$2:$G$181=300)),"")</f>
        <v/>
      </c>
      <c r="AR605" t="str">
        <f>IFERROR(SUMPRODUCT((Parfaites!$B605=[7]Sem!$C$2:$C$181)*([7]Sem!$E$2:$G$181=300)),"")</f>
        <v/>
      </c>
      <c r="AS605" t="str">
        <f>IFERROR(SUMPRODUCT((Parfaites!$B605=[6]Sem!$C$2:$C$181)*([6]Sem!$E$2:$G$181=300)),"")</f>
        <v/>
      </c>
      <c r="AT605">
        <f>IFERROR(SUMPRODUCT((Parfaites!$B605=Sem.034!$C$2:$C$181)*(Sem.034!$E$2:$G$181=300)),"")</f>
        <v>0</v>
      </c>
    </row>
    <row r="606" spans="1:46" x14ac:dyDescent="0.25">
      <c r="A606" s="73">
        <v>1603</v>
      </c>
      <c r="B606" s="135">
        <f>'Informations personnelles'!C606</f>
        <v>0</v>
      </c>
      <c r="C606" s="147">
        <f>SUMPRODUCT((Parfaites!B606='Abat-Neuf'!C$2:C$181)*('Abat-Neuf'!E$2:G$181=300))</f>
        <v>0</v>
      </c>
      <c r="D606" s="127">
        <f t="shared" si="9"/>
        <v>0</v>
      </c>
      <c r="E606" s="126">
        <f>IFERROR(C606*Données!$X$25+D606*Données!$X$23,"")</f>
        <v>0</v>
      </c>
      <c r="M606">
        <f>IFERROR(SUMPRODUCT((Parfaites!$B606=Sem.01!$C$2:$C$181)*(Sem.01!$E$2:$G$181=300)),"")</f>
        <v>0</v>
      </c>
      <c r="N606" t="str">
        <f>IFERROR(SUMPRODUCT((Parfaites!$B606=[1]Sem!$C$2:$C$181)*([1]Sem!$E$2:$G$181=300)),"")</f>
        <v/>
      </c>
      <c r="O606">
        <f>IFERROR(SUMPRODUCT((Parfaites!$B606=Sem.03!$C$2:$C$181)*(Sem.03!$E$2:$G$181=300)),"")</f>
        <v>0</v>
      </c>
      <c r="P606" t="str">
        <f>IFERROR(SUMPRODUCT((Parfaites!$B606=[2]Sem!$C$2:$C$181)*([2]Sem!$E$2:$G$181=300)),"")</f>
        <v/>
      </c>
      <c r="Q606" t="str">
        <f>IFERROR(SUMPRODUCT((Parfaites!$B606=[3]Sem!$C$2:$C$181)*([3]Sem!$E$2:$G$181=300)),"")</f>
        <v/>
      </c>
      <c r="R606" t="str">
        <f>IFERROR(SUMPRODUCT((Parfaites!$B606=[4]Sem!$C$2:$C$181)*([4]Sem!$E$2:$G$181=300)),"")</f>
        <v/>
      </c>
      <c r="S606" t="str">
        <f>IFERROR(SUMPRODUCT((Parfaites!$B606=[5]Sem!$C$2:$C$181)*([5]Sem!$E$2:$G$181=300)),"")</f>
        <v/>
      </c>
      <c r="T606" t="str">
        <f>IFERROR(SUMPRODUCT((Parfaites!$B606=[17]Sem!$C$2:$C$181)*([17]Sem!$E$2:$G$181=300)),"")</f>
        <v/>
      </c>
      <c r="U606" t="str">
        <f>IFERROR(SUMPRODUCT((Parfaites!$B606=[18]Sem!$C$2:$C$181)*([18]Sem!$E$2:$G$181=300)),"")</f>
        <v/>
      </c>
      <c r="V606" t="str">
        <f>IFERROR(SUMPRODUCT((Parfaites!$B606=[19]Sem!$C$2:$C$181)*([19]Sem!$E$2:$G$181=300)),"")</f>
        <v/>
      </c>
      <c r="W606" t="str">
        <f>IFERROR(SUMPRODUCT((Parfaites!$B606=[20]Sem!$C$2:$C$181)*([20]Sem!$E$2:$G$181=300)),"")</f>
        <v/>
      </c>
      <c r="X606" t="str">
        <f>IFERROR(SUMPRODUCT((Parfaites!$B606=[21]Sem!$C$2:$C$181)*([21]Sem!$E$2:$G$181=300)),"")</f>
        <v/>
      </c>
      <c r="Y606" t="str">
        <f>IFERROR(SUMPRODUCT((Parfaites!$B606=[22]Sem!$C$2:$C$181)*([22]Sem!$E$2:$G$181=300)),"")</f>
        <v/>
      </c>
      <c r="Z606" t="str">
        <f>IFERROR(SUMPRODUCT((Parfaites!$B606=[23]Sem!$C$2:$C$181)*([23]Sem!$E$2:$G$181=300)),"")</f>
        <v/>
      </c>
      <c r="AA606">
        <f>IFERROR(SUMPRODUCT((Parfaites!$B606=Sem.015!$C$2:$C$181)*(Sem.015!$E$2:$G$181=300)),"")</f>
        <v>0</v>
      </c>
      <c r="AB606" t="str">
        <f>IFERROR(SUMPRODUCT((Parfaites!$B606=[24]Sem!$C$2:$C$181)*([24]Sem!$E$2:$G$181=300)),"")</f>
        <v/>
      </c>
      <c r="AC606" t="str">
        <f>IFERROR(SUMPRODUCT((Parfaites!$B606=[25]Sem!$C$2:$C$181)*([25]Sem!$E$2:$G$181=300)),"")</f>
        <v/>
      </c>
      <c r="AD606" t="str">
        <f>IFERROR(SUMPRODUCT((Parfaites!$B606=[26]Sem!$C$2:$C$181)*([26]Sem!$E$2:$G$181=300)),"")</f>
        <v/>
      </c>
      <c r="AE606" t="str">
        <f>IFERROR(SUMPRODUCT((Parfaites!$B606=[27]Sem!$C$2:$C$181)*([27]Sem!$E$2:$G$181=300)),"")</f>
        <v/>
      </c>
      <c r="AF606" t="str">
        <f>IFERROR(SUMPRODUCT((Parfaites!$B606=[28]Sem!$C$2:$C$181)*([28]Sem!$E$2:$G$181=300)),"")</f>
        <v/>
      </c>
      <c r="AG606" t="str">
        <f>IFERROR(SUMPRODUCT((Parfaites!$B606=[29]Sem!$C$2:$C$181)*([29]Sem!$E$2:$G$181=300)),"")</f>
        <v/>
      </c>
      <c r="AH606" t="str">
        <f>IFERROR(SUMPRODUCT((Parfaites!$B606=[16]Sem!$C$2:$C$181)*([16]Sem!$E$2:$G$181=300)),"")</f>
        <v/>
      </c>
      <c r="AI606" t="str">
        <f>IFERROR(SUMPRODUCT((Parfaites!$B606=[15]Sem!$C$2:$C$181)*([15]Sem!$E$2:$G$181=300)),"")</f>
        <v/>
      </c>
      <c r="AJ606" t="str">
        <f>IFERROR(SUMPRODUCT((Parfaites!$B606=[14]Sem!$C$2:$C$181)*([14]Sem!$E$2:$G$181=300)),"")</f>
        <v/>
      </c>
      <c r="AK606" t="str">
        <f>IFERROR(SUMPRODUCT((Parfaites!$B606=[13]Sem!$C$2:$C$181)*([13]Sem!$E$2:$G$181=300)),"")</f>
        <v/>
      </c>
      <c r="AL606" t="str">
        <f>IFERROR(SUMPRODUCT((Parfaites!$B606=[12]Sem!$C$2:$C$181)*([12]Sem!$E$2:$G$181=300)),"")</f>
        <v/>
      </c>
      <c r="AM606" t="str">
        <f>IFERROR(SUMPRODUCT((Parfaites!$B606=[11]Sem!$C$2:$C$181)*([11]Sem!$E$2:$G$181=300)),"")</f>
        <v/>
      </c>
      <c r="AN606" t="str">
        <f>IFERROR(SUMPRODUCT((Parfaites!$B606=[10]Sem!$C$2:$C$181)*([10]Sem!$E$2:$G$181=300)),"")</f>
        <v/>
      </c>
      <c r="AO606" t="str">
        <f>IFERROR(SUMPRODUCT((Parfaites!$B606=[9]Sem!$C$2:$C$181)*([9]Sem!$E$2:$G$181=300)),"")</f>
        <v/>
      </c>
      <c r="AP606">
        <f>IFERROR(SUMPRODUCT((Parfaites!$B606=Sem.030!$C$2:$C$181)*(Sem.030!$E$2:$G$181=300)),"")</f>
        <v>0</v>
      </c>
      <c r="AQ606" t="str">
        <f>IFERROR(SUMPRODUCT((Parfaites!$B606=[8]Sem!$C$2:$C$181)*([8]Sem!$E$2:$G$181=300)),"")</f>
        <v/>
      </c>
      <c r="AR606" t="str">
        <f>IFERROR(SUMPRODUCT((Parfaites!$B606=[7]Sem!$C$2:$C$181)*([7]Sem!$E$2:$G$181=300)),"")</f>
        <v/>
      </c>
      <c r="AS606" t="str">
        <f>IFERROR(SUMPRODUCT((Parfaites!$B606=[6]Sem!$C$2:$C$181)*([6]Sem!$E$2:$G$181=300)),"")</f>
        <v/>
      </c>
      <c r="AT606">
        <f>IFERROR(SUMPRODUCT((Parfaites!$B606=Sem.034!$C$2:$C$181)*(Sem.034!$E$2:$G$181=300)),"")</f>
        <v>0</v>
      </c>
    </row>
    <row r="607" spans="1:46" x14ac:dyDescent="0.25">
      <c r="A607" s="73">
        <v>1604</v>
      </c>
      <c r="B607" s="135">
        <f>'Informations personnelles'!C607</f>
        <v>0</v>
      </c>
      <c r="C607" s="147">
        <f>SUMPRODUCT((Parfaites!B607='Abat-Neuf'!C$2:C$181)*('Abat-Neuf'!E$2:G$181=300))</f>
        <v>0</v>
      </c>
      <c r="D607" s="127">
        <f t="shared" si="9"/>
        <v>0</v>
      </c>
      <c r="E607" s="126">
        <f>IFERROR(C607*Données!$X$25+D607*Données!$X$23,"")</f>
        <v>0</v>
      </c>
      <c r="M607">
        <f>IFERROR(SUMPRODUCT((Parfaites!$B607=Sem.01!$C$2:$C$181)*(Sem.01!$E$2:$G$181=300)),"")</f>
        <v>0</v>
      </c>
      <c r="N607" t="str">
        <f>IFERROR(SUMPRODUCT((Parfaites!$B607=[1]Sem!$C$2:$C$181)*([1]Sem!$E$2:$G$181=300)),"")</f>
        <v/>
      </c>
      <c r="O607">
        <f>IFERROR(SUMPRODUCT((Parfaites!$B607=Sem.03!$C$2:$C$181)*(Sem.03!$E$2:$G$181=300)),"")</f>
        <v>0</v>
      </c>
      <c r="P607" t="str">
        <f>IFERROR(SUMPRODUCT((Parfaites!$B607=[2]Sem!$C$2:$C$181)*([2]Sem!$E$2:$G$181=300)),"")</f>
        <v/>
      </c>
      <c r="Q607" t="str">
        <f>IFERROR(SUMPRODUCT((Parfaites!$B607=[3]Sem!$C$2:$C$181)*([3]Sem!$E$2:$G$181=300)),"")</f>
        <v/>
      </c>
      <c r="R607" t="str">
        <f>IFERROR(SUMPRODUCT((Parfaites!$B607=[4]Sem!$C$2:$C$181)*([4]Sem!$E$2:$G$181=300)),"")</f>
        <v/>
      </c>
      <c r="S607" t="str">
        <f>IFERROR(SUMPRODUCT((Parfaites!$B607=[5]Sem!$C$2:$C$181)*([5]Sem!$E$2:$G$181=300)),"")</f>
        <v/>
      </c>
      <c r="T607" t="str">
        <f>IFERROR(SUMPRODUCT((Parfaites!$B607=[17]Sem!$C$2:$C$181)*([17]Sem!$E$2:$G$181=300)),"")</f>
        <v/>
      </c>
      <c r="U607" t="str">
        <f>IFERROR(SUMPRODUCT((Parfaites!$B607=[18]Sem!$C$2:$C$181)*([18]Sem!$E$2:$G$181=300)),"")</f>
        <v/>
      </c>
      <c r="V607" t="str">
        <f>IFERROR(SUMPRODUCT((Parfaites!$B607=[19]Sem!$C$2:$C$181)*([19]Sem!$E$2:$G$181=300)),"")</f>
        <v/>
      </c>
      <c r="W607" t="str">
        <f>IFERROR(SUMPRODUCT((Parfaites!$B607=[20]Sem!$C$2:$C$181)*([20]Sem!$E$2:$G$181=300)),"")</f>
        <v/>
      </c>
      <c r="X607" t="str">
        <f>IFERROR(SUMPRODUCT((Parfaites!$B607=[21]Sem!$C$2:$C$181)*([21]Sem!$E$2:$G$181=300)),"")</f>
        <v/>
      </c>
      <c r="Y607" t="str">
        <f>IFERROR(SUMPRODUCT((Parfaites!$B607=[22]Sem!$C$2:$C$181)*([22]Sem!$E$2:$G$181=300)),"")</f>
        <v/>
      </c>
      <c r="Z607" t="str">
        <f>IFERROR(SUMPRODUCT((Parfaites!$B607=[23]Sem!$C$2:$C$181)*([23]Sem!$E$2:$G$181=300)),"")</f>
        <v/>
      </c>
      <c r="AA607">
        <f>IFERROR(SUMPRODUCT((Parfaites!$B607=Sem.015!$C$2:$C$181)*(Sem.015!$E$2:$G$181=300)),"")</f>
        <v>0</v>
      </c>
      <c r="AB607" t="str">
        <f>IFERROR(SUMPRODUCT((Parfaites!$B607=[24]Sem!$C$2:$C$181)*([24]Sem!$E$2:$G$181=300)),"")</f>
        <v/>
      </c>
      <c r="AC607" t="str">
        <f>IFERROR(SUMPRODUCT((Parfaites!$B607=[25]Sem!$C$2:$C$181)*([25]Sem!$E$2:$G$181=300)),"")</f>
        <v/>
      </c>
      <c r="AD607" t="str">
        <f>IFERROR(SUMPRODUCT((Parfaites!$B607=[26]Sem!$C$2:$C$181)*([26]Sem!$E$2:$G$181=300)),"")</f>
        <v/>
      </c>
      <c r="AE607" t="str">
        <f>IFERROR(SUMPRODUCT((Parfaites!$B607=[27]Sem!$C$2:$C$181)*([27]Sem!$E$2:$G$181=300)),"")</f>
        <v/>
      </c>
      <c r="AF607" t="str">
        <f>IFERROR(SUMPRODUCT((Parfaites!$B607=[28]Sem!$C$2:$C$181)*([28]Sem!$E$2:$G$181=300)),"")</f>
        <v/>
      </c>
      <c r="AG607" t="str">
        <f>IFERROR(SUMPRODUCT((Parfaites!$B607=[29]Sem!$C$2:$C$181)*([29]Sem!$E$2:$G$181=300)),"")</f>
        <v/>
      </c>
      <c r="AH607" t="str">
        <f>IFERROR(SUMPRODUCT((Parfaites!$B607=[16]Sem!$C$2:$C$181)*([16]Sem!$E$2:$G$181=300)),"")</f>
        <v/>
      </c>
      <c r="AI607" t="str">
        <f>IFERROR(SUMPRODUCT((Parfaites!$B607=[15]Sem!$C$2:$C$181)*([15]Sem!$E$2:$G$181=300)),"")</f>
        <v/>
      </c>
      <c r="AJ607" t="str">
        <f>IFERROR(SUMPRODUCT((Parfaites!$B607=[14]Sem!$C$2:$C$181)*([14]Sem!$E$2:$G$181=300)),"")</f>
        <v/>
      </c>
      <c r="AK607" t="str">
        <f>IFERROR(SUMPRODUCT((Parfaites!$B607=[13]Sem!$C$2:$C$181)*([13]Sem!$E$2:$G$181=300)),"")</f>
        <v/>
      </c>
      <c r="AL607" t="str">
        <f>IFERROR(SUMPRODUCT((Parfaites!$B607=[12]Sem!$C$2:$C$181)*([12]Sem!$E$2:$G$181=300)),"")</f>
        <v/>
      </c>
      <c r="AM607" t="str">
        <f>IFERROR(SUMPRODUCT((Parfaites!$B607=[11]Sem!$C$2:$C$181)*([11]Sem!$E$2:$G$181=300)),"")</f>
        <v/>
      </c>
      <c r="AN607" t="str">
        <f>IFERROR(SUMPRODUCT((Parfaites!$B607=[10]Sem!$C$2:$C$181)*([10]Sem!$E$2:$G$181=300)),"")</f>
        <v/>
      </c>
      <c r="AO607" t="str">
        <f>IFERROR(SUMPRODUCT((Parfaites!$B607=[9]Sem!$C$2:$C$181)*([9]Sem!$E$2:$G$181=300)),"")</f>
        <v/>
      </c>
      <c r="AP607">
        <f>IFERROR(SUMPRODUCT((Parfaites!$B607=Sem.030!$C$2:$C$181)*(Sem.030!$E$2:$G$181=300)),"")</f>
        <v>0</v>
      </c>
      <c r="AQ607" t="str">
        <f>IFERROR(SUMPRODUCT((Parfaites!$B607=[8]Sem!$C$2:$C$181)*([8]Sem!$E$2:$G$181=300)),"")</f>
        <v/>
      </c>
      <c r="AR607" t="str">
        <f>IFERROR(SUMPRODUCT((Parfaites!$B607=[7]Sem!$C$2:$C$181)*([7]Sem!$E$2:$G$181=300)),"")</f>
        <v/>
      </c>
      <c r="AS607" t="str">
        <f>IFERROR(SUMPRODUCT((Parfaites!$B607=[6]Sem!$C$2:$C$181)*([6]Sem!$E$2:$G$181=300)),"")</f>
        <v/>
      </c>
      <c r="AT607">
        <f>IFERROR(SUMPRODUCT((Parfaites!$B607=Sem.034!$C$2:$C$181)*(Sem.034!$E$2:$G$181=300)),"")</f>
        <v>0</v>
      </c>
    </row>
    <row r="608" spans="1:46" x14ac:dyDescent="0.25">
      <c r="A608" s="73">
        <v>1605</v>
      </c>
      <c r="B608" s="135">
        <f>'Informations personnelles'!C608</f>
        <v>0</v>
      </c>
      <c r="C608" s="147">
        <f>SUMPRODUCT((Parfaites!B608='Abat-Neuf'!C$2:C$181)*('Abat-Neuf'!E$2:G$181=300))</f>
        <v>0</v>
      </c>
      <c r="D608" s="127">
        <f t="shared" si="9"/>
        <v>0</v>
      </c>
      <c r="E608" s="126">
        <f>IFERROR(C608*Données!$X$25+D608*Données!$X$23,"")</f>
        <v>0</v>
      </c>
      <c r="M608">
        <f>IFERROR(SUMPRODUCT((Parfaites!$B608=Sem.01!$C$2:$C$181)*(Sem.01!$E$2:$G$181=300)),"")</f>
        <v>0</v>
      </c>
      <c r="N608" t="str">
        <f>IFERROR(SUMPRODUCT((Parfaites!$B608=[1]Sem!$C$2:$C$181)*([1]Sem!$E$2:$G$181=300)),"")</f>
        <v/>
      </c>
      <c r="O608">
        <f>IFERROR(SUMPRODUCT((Parfaites!$B608=Sem.03!$C$2:$C$181)*(Sem.03!$E$2:$G$181=300)),"")</f>
        <v>0</v>
      </c>
      <c r="P608" t="str">
        <f>IFERROR(SUMPRODUCT((Parfaites!$B608=[2]Sem!$C$2:$C$181)*([2]Sem!$E$2:$G$181=300)),"")</f>
        <v/>
      </c>
      <c r="Q608" t="str">
        <f>IFERROR(SUMPRODUCT((Parfaites!$B608=[3]Sem!$C$2:$C$181)*([3]Sem!$E$2:$G$181=300)),"")</f>
        <v/>
      </c>
      <c r="R608" t="str">
        <f>IFERROR(SUMPRODUCT((Parfaites!$B608=[4]Sem!$C$2:$C$181)*([4]Sem!$E$2:$G$181=300)),"")</f>
        <v/>
      </c>
      <c r="S608" t="str">
        <f>IFERROR(SUMPRODUCT((Parfaites!$B608=[5]Sem!$C$2:$C$181)*([5]Sem!$E$2:$G$181=300)),"")</f>
        <v/>
      </c>
      <c r="T608" t="str">
        <f>IFERROR(SUMPRODUCT((Parfaites!$B608=[17]Sem!$C$2:$C$181)*([17]Sem!$E$2:$G$181=300)),"")</f>
        <v/>
      </c>
      <c r="U608" t="str">
        <f>IFERROR(SUMPRODUCT((Parfaites!$B608=[18]Sem!$C$2:$C$181)*([18]Sem!$E$2:$G$181=300)),"")</f>
        <v/>
      </c>
      <c r="V608" t="str">
        <f>IFERROR(SUMPRODUCT((Parfaites!$B608=[19]Sem!$C$2:$C$181)*([19]Sem!$E$2:$G$181=300)),"")</f>
        <v/>
      </c>
      <c r="W608" t="str">
        <f>IFERROR(SUMPRODUCT((Parfaites!$B608=[20]Sem!$C$2:$C$181)*([20]Sem!$E$2:$G$181=300)),"")</f>
        <v/>
      </c>
      <c r="X608" t="str">
        <f>IFERROR(SUMPRODUCT((Parfaites!$B608=[21]Sem!$C$2:$C$181)*([21]Sem!$E$2:$G$181=300)),"")</f>
        <v/>
      </c>
      <c r="Y608" t="str">
        <f>IFERROR(SUMPRODUCT((Parfaites!$B608=[22]Sem!$C$2:$C$181)*([22]Sem!$E$2:$G$181=300)),"")</f>
        <v/>
      </c>
      <c r="Z608" t="str">
        <f>IFERROR(SUMPRODUCT((Parfaites!$B608=[23]Sem!$C$2:$C$181)*([23]Sem!$E$2:$G$181=300)),"")</f>
        <v/>
      </c>
      <c r="AA608">
        <f>IFERROR(SUMPRODUCT((Parfaites!$B608=Sem.015!$C$2:$C$181)*(Sem.015!$E$2:$G$181=300)),"")</f>
        <v>0</v>
      </c>
      <c r="AB608" t="str">
        <f>IFERROR(SUMPRODUCT((Parfaites!$B608=[24]Sem!$C$2:$C$181)*([24]Sem!$E$2:$G$181=300)),"")</f>
        <v/>
      </c>
      <c r="AC608" t="str">
        <f>IFERROR(SUMPRODUCT((Parfaites!$B608=[25]Sem!$C$2:$C$181)*([25]Sem!$E$2:$G$181=300)),"")</f>
        <v/>
      </c>
      <c r="AD608" t="str">
        <f>IFERROR(SUMPRODUCT((Parfaites!$B608=[26]Sem!$C$2:$C$181)*([26]Sem!$E$2:$G$181=300)),"")</f>
        <v/>
      </c>
      <c r="AE608" t="str">
        <f>IFERROR(SUMPRODUCT((Parfaites!$B608=[27]Sem!$C$2:$C$181)*([27]Sem!$E$2:$G$181=300)),"")</f>
        <v/>
      </c>
      <c r="AF608" t="str">
        <f>IFERROR(SUMPRODUCT((Parfaites!$B608=[28]Sem!$C$2:$C$181)*([28]Sem!$E$2:$G$181=300)),"")</f>
        <v/>
      </c>
      <c r="AG608" t="str">
        <f>IFERROR(SUMPRODUCT((Parfaites!$B608=[29]Sem!$C$2:$C$181)*([29]Sem!$E$2:$G$181=300)),"")</f>
        <v/>
      </c>
      <c r="AH608" t="str">
        <f>IFERROR(SUMPRODUCT((Parfaites!$B608=[16]Sem!$C$2:$C$181)*([16]Sem!$E$2:$G$181=300)),"")</f>
        <v/>
      </c>
      <c r="AI608" t="str">
        <f>IFERROR(SUMPRODUCT((Parfaites!$B608=[15]Sem!$C$2:$C$181)*([15]Sem!$E$2:$G$181=300)),"")</f>
        <v/>
      </c>
      <c r="AJ608" t="str">
        <f>IFERROR(SUMPRODUCT((Parfaites!$B608=[14]Sem!$C$2:$C$181)*([14]Sem!$E$2:$G$181=300)),"")</f>
        <v/>
      </c>
      <c r="AK608" t="str">
        <f>IFERROR(SUMPRODUCT((Parfaites!$B608=[13]Sem!$C$2:$C$181)*([13]Sem!$E$2:$G$181=300)),"")</f>
        <v/>
      </c>
      <c r="AL608" t="str">
        <f>IFERROR(SUMPRODUCT((Parfaites!$B608=[12]Sem!$C$2:$C$181)*([12]Sem!$E$2:$G$181=300)),"")</f>
        <v/>
      </c>
      <c r="AM608" t="str">
        <f>IFERROR(SUMPRODUCT((Parfaites!$B608=[11]Sem!$C$2:$C$181)*([11]Sem!$E$2:$G$181=300)),"")</f>
        <v/>
      </c>
      <c r="AN608" t="str">
        <f>IFERROR(SUMPRODUCT((Parfaites!$B608=[10]Sem!$C$2:$C$181)*([10]Sem!$E$2:$G$181=300)),"")</f>
        <v/>
      </c>
      <c r="AO608" t="str">
        <f>IFERROR(SUMPRODUCT((Parfaites!$B608=[9]Sem!$C$2:$C$181)*([9]Sem!$E$2:$G$181=300)),"")</f>
        <v/>
      </c>
      <c r="AP608">
        <f>IFERROR(SUMPRODUCT((Parfaites!$B608=Sem.030!$C$2:$C$181)*(Sem.030!$E$2:$G$181=300)),"")</f>
        <v>0</v>
      </c>
      <c r="AQ608" t="str">
        <f>IFERROR(SUMPRODUCT((Parfaites!$B608=[8]Sem!$C$2:$C$181)*([8]Sem!$E$2:$G$181=300)),"")</f>
        <v/>
      </c>
      <c r="AR608" t="str">
        <f>IFERROR(SUMPRODUCT((Parfaites!$B608=[7]Sem!$C$2:$C$181)*([7]Sem!$E$2:$G$181=300)),"")</f>
        <v/>
      </c>
      <c r="AS608" t="str">
        <f>IFERROR(SUMPRODUCT((Parfaites!$B608=[6]Sem!$C$2:$C$181)*([6]Sem!$E$2:$G$181=300)),"")</f>
        <v/>
      </c>
      <c r="AT608">
        <f>IFERROR(SUMPRODUCT((Parfaites!$B608=Sem.034!$C$2:$C$181)*(Sem.034!$E$2:$G$181=300)),"")</f>
        <v>0</v>
      </c>
    </row>
    <row r="609" spans="1:46" x14ac:dyDescent="0.25">
      <c r="A609" s="73">
        <v>1606</v>
      </c>
      <c r="B609" s="135">
        <f>'Informations personnelles'!C609</f>
        <v>0</v>
      </c>
      <c r="C609" s="147">
        <f>SUMPRODUCT((Parfaites!B609='Abat-Neuf'!C$2:C$181)*('Abat-Neuf'!E$2:G$181=300))</f>
        <v>0</v>
      </c>
      <c r="D609" s="127">
        <f t="shared" si="9"/>
        <v>0</v>
      </c>
      <c r="E609" s="126">
        <f>IFERROR(C609*Données!$X$25+D609*Données!$X$23,"")</f>
        <v>0</v>
      </c>
      <c r="M609">
        <f>IFERROR(SUMPRODUCT((Parfaites!$B609=Sem.01!$C$2:$C$181)*(Sem.01!$E$2:$G$181=300)),"")</f>
        <v>0</v>
      </c>
      <c r="N609" t="str">
        <f>IFERROR(SUMPRODUCT((Parfaites!$B609=[1]Sem!$C$2:$C$181)*([1]Sem!$E$2:$G$181=300)),"")</f>
        <v/>
      </c>
      <c r="O609">
        <f>IFERROR(SUMPRODUCT((Parfaites!$B609=Sem.03!$C$2:$C$181)*(Sem.03!$E$2:$G$181=300)),"")</f>
        <v>0</v>
      </c>
      <c r="P609" t="str">
        <f>IFERROR(SUMPRODUCT((Parfaites!$B609=[2]Sem!$C$2:$C$181)*([2]Sem!$E$2:$G$181=300)),"")</f>
        <v/>
      </c>
      <c r="Q609" t="str">
        <f>IFERROR(SUMPRODUCT((Parfaites!$B609=[3]Sem!$C$2:$C$181)*([3]Sem!$E$2:$G$181=300)),"")</f>
        <v/>
      </c>
      <c r="R609" t="str">
        <f>IFERROR(SUMPRODUCT((Parfaites!$B609=[4]Sem!$C$2:$C$181)*([4]Sem!$E$2:$G$181=300)),"")</f>
        <v/>
      </c>
      <c r="S609" t="str">
        <f>IFERROR(SUMPRODUCT((Parfaites!$B609=[5]Sem!$C$2:$C$181)*([5]Sem!$E$2:$G$181=300)),"")</f>
        <v/>
      </c>
      <c r="T609" t="str">
        <f>IFERROR(SUMPRODUCT((Parfaites!$B609=[17]Sem!$C$2:$C$181)*([17]Sem!$E$2:$G$181=300)),"")</f>
        <v/>
      </c>
      <c r="U609" t="str">
        <f>IFERROR(SUMPRODUCT((Parfaites!$B609=[18]Sem!$C$2:$C$181)*([18]Sem!$E$2:$G$181=300)),"")</f>
        <v/>
      </c>
      <c r="V609" t="str">
        <f>IFERROR(SUMPRODUCT((Parfaites!$B609=[19]Sem!$C$2:$C$181)*([19]Sem!$E$2:$G$181=300)),"")</f>
        <v/>
      </c>
      <c r="W609" t="str">
        <f>IFERROR(SUMPRODUCT((Parfaites!$B609=[20]Sem!$C$2:$C$181)*([20]Sem!$E$2:$G$181=300)),"")</f>
        <v/>
      </c>
      <c r="X609" t="str">
        <f>IFERROR(SUMPRODUCT((Parfaites!$B609=[21]Sem!$C$2:$C$181)*([21]Sem!$E$2:$G$181=300)),"")</f>
        <v/>
      </c>
      <c r="Y609" t="str">
        <f>IFERROR(SUMPRODUCT((Parfaites!$B609=[22]Sem!$C$2:$C$181)*([22]Sem!$E$2:$G$181=300)),"")</f>
        <v/>
      </c>
      <c r="Z609" t="str">
        <f>IFERROR(SUMPRODUCT((Parfaites!$B609=[23]Sem!$C$2:$C$181)*([23]Sem!$E$2:$G$181=300)),"")</f>
        <v/>
      </c>
      <c r="AA609">
        <f>IFERROR(SUMPRODUCT((Parfaites!$B609=Sem.015!$C$2:$C$181)*(Sem.015!$E$2:$G$181=300)),"")</f>
        <v>0</v>
      </c>
      <c r="AB609" t="str">
        <f>IFERROR(SUMPRODUCT((Parfaites!$B609=[24]Sem!$C$2:$C$181)*([24]Sem!$E$2:$G$181=300)),"")</f>
        <v/>
      </c>
      <c r="AC609" t="str">
        <f>IFERROR(SUMPRODUCT((Parfaites!$B609=[25]Sem!$C$2:$C$181)*([25]Sem!$E$2:$G$181=300)),"")</f>
        <v/>
      </c>
      <c r="AD609" t="str">
        <f>IFERROR(SUMPRODUCT((Parfaites!$B609=[26]Sem!$C$2:$C$181)*([26]Sem!$E$2:$G$181=300)),"")</f>
        <v/>
      </c>
      <c r="AE609" t="str">
        <f>IFERROR(SUMPRODUCT((Parfaites!$B609=[27]Sem!$C$2:$C$181)*([27]Sem!$E$2:$G$181=300)),"")</f>
        <v/>
      </c>
      <c r="AF609" t="str">
        <f>IFERROR(SUMPRODUCT((Parfaites!$B609=[28]Sem!$C$2:$C$181)*([28]Sem!$E$2:$G$181=300)),"")</f>
        <v/>
      </c>
      <c r="AG609" t="str">
        <f>IFERROR(SUMPRODUCT((Parfaites!$B609=[29]Sem!$C$2:$C$181)*([29]Sem!$E$2:$G$181=300)),"")</f>
        <v/>
      </c>
      <c r="AH609" t="str">
        <f>IFERROR(SUMPRODUCT((Parfaites!$B609=[16]Sem!$C$2:$C$181)*([16]Sem!$E$2:$G$181=300)),"")</f>
        <v/>
      </c>
      <c r="AI609" t="str">
        <f>IFERROR(SUMPRODUCT((Parfaites!$B609=[15]Sem!$C$2:$C$181)*([15]Sem!$E$2:$G$181=300)),"")</f>
        <v/>
      </c>
      <c r="AJ609" t="str">
        <f>IFERROR(SUMPRODUCT((Parfaites!$B609=[14]Sem!$C$2:$C$181)*([14]Sem!$E$2:$G$181=300)),"")</f>
        <v/>
      </c>
      <c r="AK609" t="str">
        <f>IFERROR(SUMPRODUCT((Parfaites!$B609=[13]Sem!$C$2:$C$181)*([13]Sem!$E$2:$G$181=300)),"")</f>
        <v/>
      </c>
      <c r="AL609" t="str">
        <f>IFERROR(SUMPRODUCT((Parfaites!$B609=[12]Sem!$C$2:$C$181)*([12]Sem!$E$2:$G$181=300)),"")</f>
        <v/>
      </c>
      <c r="AM609" t="str">
        <f>IFERROR(SUMPRODUCT((Parfaites!$B609=[11]Sem!$C$2:$C$181)*([11]Sem!$E$2:$G$181=300)),"")</f>
        <v/>
      </c>
      <c r="AN609" t="str">
        <f>IFERROR(SUMPRODUCT((Parfaites!$B609=[10]Sem!$C$2:$C$181)*([10]Sem!$E$2:$G$181=300)),"")</f>
        <v/>
      </c>
      <c r="AO609" t="str">
        <f>IFERROR(SUMPRODUCT((Parfaites!$B609=[9]Sem!$C$2:$C$181)*([9]Sem!$E$2:$G$181=300)),"")</f>
        <v/>
      </c>
      <c r="AP609">
        <f>IFERROR(SUMPRODUCT((Parfaites!$B609=Sem.030!$C$2:$C$181)*(Sem.030!$E$2:$G$181=300)),"")</f>
        <v>0</v>
      </c>
      <c r="AQ609" t="str">
        <f>IFERROR(SUMPRODUCT((Parfaites!$B609=[8]Sem!$C$2:$C$181)*([8]Sem!$E$2:$G$181=300)),"")</f>
        <v/>
      </c>
      <c r="AR609" t="str">
        <f>IFERROR(SUMPRODUCT((Parfaites!$B609=[7]Sem!$C$2:$C$181)*([7]Sem!$E$2:$G$181=300)),"")</f>
        <v/>
      </c>
      <c r="AS609" t="str">
        <f>IFERROR(SUMPRODUCT((Parfaites!$B609=[6]Sem!$C$2:$C$181)*([6]Sem!$E$2:$G$181=300)),"")</f>
        <v/>
      </c>
      <c r="AT609">
        <f>IFERROR(SUMPRODUCT((Parfaites!$B609=Sem.034!$C$2:$C$181)*(Sem.034!$E$2:$G$181=300)),"")</f>
        <v>0</v>
      </c>
    </row>
    <row r="610" spans="1:46" x14ac:dyDescent="0.25">
      <c r="A610" s="73">
        <v>1607</v>
      </c>
      <c r="B610" s="135">
        <f>'Informations personnelles'!C610</f>
        <v>0</v>
      </c>
      <c r="C610" s="147">
        <f>SUMPRODUCT((Parfaites!B610='Abat-Neuf'!C$2:C$181)*('Abat-Neuf'!E$2:G$181=300))</f>
        <v>0</v>
      </c>
      <c r="D610" s="127">
        <f t="shared" si="9"/>
        <v>0</v>
      </c>
      <c r="E610" s="126">
        <f>IFERROR(C610*Données!$X$25+D610*Données!$X$23,"")</f>
        <v>0</v>
      </c>
      <c r="M610">
        <f>IFERROR(SUMPRODUCT((Parfaites!$B610=Sem.01!$C$2:$C$181)*(Sem.01!$E$2:$G$181=300)),"")</f>
        <v>0</v>
      </c>
      <c r="N610" t="str">
        <f>IFERROR(SUMPRODUCT((Parfaites!$B610=[1]Sem!$C$2:$C$181)*([1]Sem!$E$2:$G$181=300)),"")</f>
        <v/>
      </c>
      <c r="O610">
        <f>IFERROR(SUMPRODUCT((Parfaites!$B610=Sem.03!$C$2:$C$181)*(Sem.03!$E$2:$G$181=300)),"")</f>
        <v>0</v>
      </c>
      <c r="P610" t="str">
        <f>IFERROR(SUMPRODUCT((Parfaites!$B610=[2]Sem!$C$2:$C$181)*([2]Sem!$E$2:$G$181=300)),"")</f>
        <v/>
      </c>
      <c r="Q610" t="str">
        <f>IFERROR(SUMPRODUCT((Parfaites!$B610=[3]Sem!$C$2:$C$181)*([3]Sem!$E$2:$G$181=300)),"")</f>
        <v/>
      </c>
      <c r="R610" t="str">
        <f>IFERROR(SUMPRODUCT((Parfaites!$B610=[4]Sem!$C$2:$C$181)*([4]Sem!$E$2:$G$181=300)),"")</f>
        <v/>
      </c>
      <c r="S610" t="str">
        <f>IFERROR(SUMPRODUCT((Parfaites!$B610=[5]Sem!$C$2:$C$181)*([5]Sem!$E$2:$G$181=300)),"")</f>
        <v/>
      </c>
      <c r="T610" t="str">
        <f>IFERROR(SUMPRODUCT((Parfaites!$B610=[17]Sem!$C$2:$C$181)*([17]Sem!$E$2:$G$181=300)),"")</f>
        <v/>
      </c>
      <c r="U610" t="str">
        <f>IFERROR(SUMPRODUCT((Parfaites!$B610=[18]Sem!$C$2:$C$181)*([18]Sem!$E$2:$G$181=300)),"")</f>
        <v/>
      </c>
      <c r="V610" t="str">
        <f>IFERROR(SUMPRODUCT((Parfaites!$B610=[19]Sem!$C$2:$C$181)*([19]Sem!$E$2:$G$181=300)),"")</f>
        <v/>
      </c>
      <c r="W610" t="str">
        <f>IFERROR(SUMPRODUCT((Parfaites!$B610=[20]Sem!$C$2:$C$181)*([20]Sem!$E$2:$G$181=300)),"")</f>
        <v/>
      </c>
      <c r="X610" t="str">
        <f>IFERROR(SUMPRODUCT((Parfaites!$B610=[21]Sem!$C$2:$C$181)*([21]Sem!$E$2:$G$181=300)),"")</f>
        <v/>
      </c>
      <c r="Y610" t="str">
        <f>IFERROR(SUMPRODUCT((Parfaites!$B610=[22]Sem!$C$2:$C$181)*([22]Sem!$E$2:$G$181=300)),"")</f>
        <v/>
      </c>
      <c r="Z610" t="str">
        <f>IFERROR(SUMPRODUCT((Parfaites!$B610=[23]Sem!$C$2:$C$181)*([23]Sem!$E$2:$G$181=300)),"")</f>
        <v/>
      </c>
      <c r="AA610">
        <f>IFERROR(SUMPRODUCT((Parfaites!$B610=Sem.015!$C$2:$C$181)*(Sem.015!$E$2:$G$181=300)),"")</f>
        <v>0</v>
      </c>
      <c r="AB610" t="str">
        <f>IFERROR(SUMPRODUCT((Parfaites!$B610=[24]Sem!$C$2:$C$181)*([24]Sem!$E$2:$G$181=300)),"")</f>
        <v/>
      </c>
      <c r="AC610" t="str">
        <f>IFERROR(SUMPRODUCT((Parfaites!$B610=[25]Sem!$C$2:$C$181)*([25]Sem!$E$2:$G$181=300)),"")</f>
        <v/>
      </c>
      <c r="AD610" t="str">
        <f>IFERROR(SUMPRODUCT((Parfaites!$B610=[26]Sem!$C$2:$C$181)*([26]Sem!$E$2:$G$181=300)),"")</f>
        <v/>
      </c>
      <c r="AE610" t="str">
        <f>IFERROR(SUMPRODUCT((Parfaites!$B610=[27]Sem!$C$2:$C$181)*([27]Sem!$E$2:$G$181=300)),"")</f>
        <v/>
      </c>
      <c r="AF610" t="str">
        <f>IFERROR(SUMPRODUCT((Parfaites!$B610=[28]Sem!$C$2:$C$181)*([28]Sem!$E$2:$G$181=300)),"")</f>
        <v/>
      </c>
      <c r="AG610" t="str">
        <f>IFERROR(SUMPRODUCT((Parfaites!$B610=[29]Sem!$C$2:$C$181)*([29]Sem!$E$2:$G$181=300)),"")</f>
        <v/>
      </c>
      <c r="AH610" t="str">
        <f>IFERROR(SUMPRODUCT((Parfaites!$B610=[16]Sem!$C$2:$C$181)*([16]Sem!$E$2:$G$181=300)),"")</f>
        <v/>
      </c>
      <c r="AI610" t="str">
        <f>IFERROR(SUMPRODUCT((Parfaites!$B610=[15]Sem!$C$2:$C$181)*([15]Sem!$E$2:$G$181=300)),"")</f>
        <v/>
      </c>
      <c r="AJ610" t="str">
        <f>IFERROR(SUMPRODUCT((Parfaites!$B610=[14]Sem!$C$2:$C$181)*([14]Sem!$E$2:$G$181=300)),"")</f>
        <v/>
      </c>
      <c r="AK610" t="str">
        <f>IFERROR(SUMPRODUCT((Parfaites!$B610=[13]Sem!$C$2:$C$181)*([13]Sem!$E$2:$G$181=300)),"")</f>
        <v/>
      </c>
      <c r="AL610" t="str">
        <f>IFERROR(SUMPRODUCT((Parfaites!$B610=[12]Sem!$C$2:$C$181)*([12]Sem!$E$2:$G$181=300)),"")</f>
        <v/>
      </c>
      <c r="AM610" t="str">
        <f>IFERROR(SUMPRODUCT((Parfaites!$B610=[11]Sem!$C$2:$C$181)*([11]Sem!$E$2:$G$181=300)),"")</f>
        <v/>
      </c>
      <c r="AN610" t="str">
        <f>IFERROR(SUMPRODUCT((Parfaites!$B610=[10]Sem!$C$2:$C$181)*([10]Sem!$E$2:$G$181=300)),"")</f>
        <v/>
      </c>
      <c r="AO610" t="str">
        <f>IFERROR(SUMPRODUCT((Parfaites!$B610=[9]Sem!$C$2:$C$181)*([9]Sem!$E$2:$G$181=300)),"")</f>
        <v/>
      </c>
      <c r="AP610">
        <f>IFERROR(SUMPRODUCT((Parfaites!$B610=Sem.030!$C$2:$C$181)*(Sem.030!$E$2:$G$181=300)),"")</f>
        <v>0</v>
      </c>
      <c r="AQ610" t="str">
        <f>IFERROR(SUMPRODUCT((Parfaites!$B610=[8]Sem!$C$2:$C$181)*([8]Sem!$E$2:$G$181=300)),"")</f>
        <v/>
      </c>
      <c r="AR610" t="str">
        <f>IFERROR(SUMPRODUCT((Parfaites!$B610=[7]Sem!$C$2:$C$181)*([7]Sem!$E$2:$G$181=300)),"")</f>
        <v/>
      </c>
      <c r="AS610" t="str">
        <f>IFERROR(SUMPRODUCT((Parfaites!$B610=[6]Sem!$C$2:$C$181)*([6]Sem!$E$2:$G$181=300)),"")</f>
        <v/>
      </c>
      <c r="AT610">
        <f>IFERROR(SUMPRODUCT((Parfaites!$B610=Sem.034!$C$2:$C$181)*(Sem.034!$E$2:$G$181=300)),"")</f>
        <v>0</v>
      </c>
    </row>
    <row r="611" spans="1:46" x14ac:dyDescent="0.25">
      <c r="A611" s="73">
        <v>1608</v>
      </c>
      <c r="B611" s="135">
        <f>'Informations personnelles'!C611</f>
        <v>0</v>
      </c>
      <c r="C611" s="147">
        <f>SUMPRODUCT((Parfaites!B611='Abat-Neuf'!C$2:C$181)*('Abat-Neuf'!E$2:G$181=300))</f>
        <v>0</v>
      </c>
      <c r="D611" s="127">
        <f t="shared" si="9"/>
        <v>0</v>
      </c>
      <c r="E611" s="126">
        <f>IFERROR(C611*Données!$X$25+D611*Données!$X$23,"")</f>
        <v>0</v>
      </c>
      <c r="M611">
        <f>IFERROR(SUMPRODUCT((Parfaites!$B611=Sem.01!$C$2:$C$181)*(Sem.01!$E$2:$G$181=300)),"")</f>
        <v>0</v>
      </c>
      <c r="N611" t="str">
        <f>IFERROR(SUMPRODUCT((Parfaites!$B611=[1]Sem!$C$2:$C$181)*([1]Sem!$E$2:$G$181=300)),"")</f>
        <v/>
      </c>
      <c r="O611">
        <f>IFERROR(SUMPRODUCT((Parfaites!$B611=Sem.03!$C$2:$C$181)*(Sem.03!$E$2:$G$181=300)),"")</f>
        <v>0</v>
      </c>
      <c r="P611" t="str">
        <f>IFERROR(SUMPRODUCT((Parfaites!$B611=[2]Sem!$C$2:$C$181)*([2]Sem!$E$2:$G$181=300)),"")</f>
        <v/>
      </c>
      <c r="Q611" t="str">
        <f>IFERROR(SUMPRODUCT((Parfaites!$B611=[3]Sem!$C$2:$C$181)*([3]Sem!$E$2:$G$181=300)),"")</f>
        <v/>
      </c>
      <c r="R611" t="str">
        <f>IFERROR(SUMPRODUCT((Parfaites!$B611=[4]Sem!$C$2:$C$181)*([4]Sem!$E$2:$G$181=300)),"")</f>
        <v/>
      </c>
      <c r="S611" t="str">
        <f>IFERROR(SUMPRODUCT((Parfaites!$B611=[5]Sem!$C$2:$C$181)*([5]Sem!$E$2:$G$181=300)),"")</f>
        <v/>
      </c>
      <c r="T611" t="str">
        <f>IFERROR(SUMPRODUCT((Parfaites!$B611=[17]Sem!$C$2:$C$181)*([17]Sem!$E$2:$G$181=300)),"")</f>
        <v/>
      </c>
      <c r="U611" t="str">
        <f>IFERROR(SUMPRODUCT((Parfaites!$B611=[18]Sem!$C$2:$C$181)*([18]Sem!$E$2:$G$181=300)),"")</f>
        <v/>
      </c>
      <c r="V611" t="str">
        <f>IFERROR(SUMPRODUCT((Parfaites!$B611=[19]Sem!$C$2:$C$181)*([19]Sem!$E$2:$G$181=300)),"")</f>
        <v/>
      </c>
      <c r="W611" t="str">
        <f>IFERROR(SUMPRODUCT((Parfaites!$B611=[20]Sem!$C$2:$C$181)*([20]Sem!$E$2:$G$181=300)),"")</f>
        <v/>
      </c>
      <c r="X611" t="str">
        <f>IFERROR(SUMPRODUCT((Parfaites!$B611=[21]Sem!$C$2:$C$181)*([21]Sem!$E$2:$G$181=300)),"")</f>
        <v/>
      </c>
      <c r="Y611" t="str">
        <f>IFERROR(SUMPRODUCT((Parfaites!$B611=[22]Sem!$C$2:$C$181)*([22]Sem!$E$2:$G$181=300)),"")</f>
        <v/>
      </c>
      <c r="Z611" t="str">
        <f>IFERROR(SUMPRODUCT((Parfaites!$B611=[23]Sem!$C$2:$C$181)*([23]Sem!$E$2:$G$181=300)),"")</f>
        <v/>
      </c>
      <c r="AA611">
        <f>IFERROR(SUMPRODUCT((Parfaites!$B611=Sem.015!$C$2:$C$181)*(Sem.015!$E$2:$G$181=300)),"")</f>
        <v>0</v>
      </c>
      <c r="AB611" t="str">
        <f>IFERROR(SUMPRODUCT((Parfaites!$B611=[24]Sem!$C$2:$C$181)*([24]Sem!$E$2:$G$181=300)),"")</f>
        <v/>
      </c>
      <c r="AC611" t="str">
        <f>IFERROR(SUMPRODUCT((Parfaites!$B611=[25]Sem!$C$2:$C$181)*([25]Sem!$E$2:$G$181=300)),"")</f>
        <v/>
      </c>
      <c r="AD611" t="str">
        <f>IFERROR(SUMPRODUCT((Parfaites!$B611=[26]Sem!$C$2:$C$181)*([26]Sem!$E$2:$G$181=300)),"")</f>
        <v/>
      </c>
      <c r="AE611" t="str">
        <f>IFERROR(SUMPRODUCT((Parfaites!$B611=[27]Sem!$C$2:$C$181)*([27]Sem!$E$2:$G$181=300)),"")</f>
        <v/>
      </c>
      <c r="AF611" t="str">
        <f>IFERROR(SUMPRODUCT((Parfaites!$B611=[28]Sem!$C$2:$C$181)*([28]Sem!$E$2:$G$181=300)),"")</f>
        <v/>
      </c>
      <c r="AG611" t="str">
        <f>IFERROR(SUMPRODUCT((Parfaites!$B611=[29]Sem!$C$2:$C$181)*([29]Sem!$E$2:$G$181=300)),"")</f>
        <v/>
      </c>
      <c r="AH611" t="str">
        <f>IFERROR(SUMPRODUCT((Parfaites!$B611=[16]Sem!$C$2:$C$181)*([16]Sem!$E$2:$G$181=300)),"")</f>
        <v/>
      </c>
      <c r="AI611" t="str">
        <f>IFERROR(SUMPRODUCT((Parfaites!$B611=[15]Sem!$C$2:$C$181)*([15]Sem!$E$2:$G$181=300)),"")</f>
        <v/>
      </c>
      <c r="AJ611" t="str">
        <f>IFERROR(SUMPRODUCT((Parfaites!$B611=[14]Sem!$C$2:$C$181)*([14]Sem!$E$2:$G$181=300)),"")</f>
        <v/>
      </c>
      <c r="AK611" t="str">
        <f>IFERROR(SUMPRODUCT((Parfaites!$B611=[13]Sem!$C$2:$C$181)*([13]Sem!$E$2:$G$181=300)),"")</f>
        <v/>
      </c>
      <c r="AL611" t="str">
        <f>IFERROR(SUMPRODUCT((Parfaites!$B611=[12]Sem!$C$2:$C$181)*([12]Sem!$E$2:$G$181=300)),"")</f>
        <v/>
      </c>
      <c r="AM611" t="str">
        <f>IFERROR(SUMPRODUCT((Parfaites!$B611=[11]Sem!$C$2:$C$181)*([11]Sem!$E$2:$G$181=300)),"")</f>
        <v/>
      </c>
      <c r="AN611" t="str">
        <f>IFERROR(SUMPRODUCT((Parfaites!$B611=[10]Sem!$C$2:$C$181)*([10]Sem!$E$2:$G$181=300)),"")</f>
        <v/>
      </c>
      <c r="AO611" t="str">
        <f>IFERROR(SUMPRODUCT((Parfaites!$B611=[9]Sem!$C$2:$C$181)*([9]Sem!$E$2:$G$181=300)),"")</f>
        <v/>
      </c>
      <c r="AP611">
        <f>IFERROR(SUMPRODUCT((Parfaites!$B611=Sem.030!$C$2:$C$181)*(Sem.030!$E$2:$G$181=300)),"")</f>
        <v>0</v>
      </c>
      <c r="AQ611" t="str">
        <f>IFERROR(SUMPRODUCT((Parfaites!$B611=[8]Sem!$C$2:$C$181)*([8]Sem!$E$2:$G$181=300)),"")</f>
        <v/>
      </c>
      <c r="AR611" t="str">
        <f>IFERROR(SUMPRODUCT((Parfaites!$B611=[7]Sem!$C$2:$C$181)*([7]Sem!$E$2:$G$181=300)),"")</f>
        <v/>
      </c>
      <c r="AS611" t="str">
        <f>IFERROR(SUMPRODUCT((Parfaites!$B611=[6]Sem!$C$2:$C$181)*([6]Sem!$E$2:$G$181=300)),"")</f>
        <v/>
      </c>
      <c r="AT611">
        <f>IFERROR(SUMPRODUCT((Parfaites!$B611=Sem.034!$C$2:$C$181)*(Sem.034!$E$2:$G$181=300)),"")</f>
        <v>0</v>
      </c>
    </row>
    <row r="612" spans="1:46" x14ac:dyDescent="0.25">
      <c r="A612" s="73">
        <v>1609</v>
      </c>
      <c r="B612" s="135">
        <f>'Informations personnelles'!C612</f>
        <v>0</v>
      </c>
      <c r="C612" s="147">
        <f>SUMPRODUCT((Parfaites!B612='Abat-Neuf'!C$2:C$181)*('Abat-Neuf'!E$2:G$181=300))</f>
        <v>0</v>
      </c>
      <c r="D612" s="127">
        <f t="shared" si="9"/>
        <v>0</v>
      </c>
      <c r="E612" s="126">
        <f>IFERROR(C612*Données!$X$25+D612*Données!$X$23,"")</f>
        <v>0</v>
      </c>
      <c r="M612">
        <f>IFERROR(SUMPRODUCT((Parfaites!$B612=Sem.01!$C$2:$C$181)*(Sem.01!$E$2:$G$181=300)),"")</f>
        <v>0</v>
      </c>
      <c r="N612" t="str">
        <f>IFERROR(SUMPRODUCT((Parfaites!$B612=[1]Sem!$C$2:$C$181)*([1]Sem!$E$2:$G$181=300)),"")</f>
        <v/>
      </c>
      <c r="O612">
        <f>IFERROR(SUMPRODUCT((Parfaites!$B612=Sem.03!$C$2:$C$181)*(Sem.03!$E$2:$G$181=300)),"")</f>
        <v>0</v>
      </c>
      <c r="P612" t="str">
        <f>IFERROR(SUMPRODUCT((Parfaites!$B612=[2]Sem!$C$2:$C$181)*([2]Sem!$E$2:$G$181=300)),"")</f>
        <v/>
      </c>
      <c r="Q612" t="str">
        <f>IFERROR(SUMPRODUCT((Parfaites!$B612=[3]Sem!$C$2:$C$181)*([3]Sem!$E$2:$G$181=300)),"")</f>
        <v/>
      </c>
      <c r="R612" t="str">
        <f>IFERROR(SUMPRODUCT((Parfaites!$B612=[4]Sem!$C$2:$C$181)*([4]Sem!$E$2:$G$181=300)),"")</f>
        <v/>
      </c>
      <c r="S612" t="str">
        <f>IFERROR(SUMPRODUCT((Parfaites!$B612=[5]Sem!$C$2:$C$181)*([5]Sem!$E$2:$G$181=300)),"")</f>
        <v/>
      </c>
      <c r="T612" t="str">
        <f>IFERROR(SUMPRODUCT((Parfaites!$B612=[17]Sem!$C$2:$C$181)*([17]Sem!$E$2:$G$181=300)),"")</f>
        <v/>
      </c>
      <c r="U612" t="str">
        <f>IFERROR(SUMPRODUCT((Parfaites!$B612=[18]Sem!$C$2:$C$181)*([18]Sem!$E$2:$G$181=300)),"")</f>
        <v/>
      </c>
      <c r="V612" t="str">
        <f>IFERROR(SUMPRODUCT((Parfaites!$B612=[19]Sem!$C$2:$C$181)*([19]Sem!$E$2:$G$181=300)),"")</f>
        <v/>
      </c>
      <c r="W612" t="str">
        <f>IFERROR(SUMPRODUCT((Parfaites!$B612=[20]Sem!$C$2:$C$181)*([20]Sem!$E$2:$G$181=300)),"")</f>
        <v/>
      </c>
      <c r="X612" t="str">
        <f>IFERROR(SUMPRODUCT((Parfaites!$B612=[21]Sem!$C$2:$C$181)*([21]Sem!$E$2:$G$181=300)),"")</f>
        <v/>
      </c>
      <c r="Y612" t="str">
        <f>IFERROR(SUMPRODUCT((Parfaites!$B612=[22]Sem!$C$2:$C$181)*([22]Sem!$E$2:$G$181=300)),"")</f>
        <v/>
      </c>
      <c r="Z612" t="str">
        <f>IFERROR(SUMPRODUCT((Parfaites!$B612=[23]Sem!$C$2:$C$181)*([23]Sem!$E$2:$G$181=300)),"")</f>
        <v/>
      </c>
      <c r="AA612">
        <f>IFERROR(SUMPRODUCT((Parfaites!$B612=Sem.015!$C$2:$C$181)*(Sem.015!$E$2:$G$181=300)),"")</f>
        <v>0</v>
      </c>
      <c r="AB612" t="str">
        <f>IFERROR(SUMPRODUCT((Parfaites!$B612=[24]Sem!$C$2:$C$181)*([24]Sem!$E$2:$G$181=300)),"")</f>
        <v/>
      </c>
      <c r="AC612" t="str">
        <f>IFERROR(SUMPRODUCT((Parfaites!$B612=[25]Sem!$C$2:$C$181)*([25]Sem!$E$2:$G$181=300)),"")</f>
        <v/>
      </c>
      <c r="AD612" t="str">
        <f>IFERROR(SUMPRODUCT((Parfaites!$B612=[26]Sem!$C$2:$C$181)*([26]Sem!$E$2:$G$181=300)),"")</f>
        <v/>
      </c>
      <c r="AE612" t="str">
        <f>IFERROR(SUMPRODUCT((Parfaites!$B612=[27]Sem!$C$2:$C$181)*([27]Sem!$E$2:$G$181=300)),"")</f>
        <v/>
      </c>
      <c r="AF612" t="str">
        <f>IFERROR(SUMPRODUCT((Parfaites!$B612=[28]Sem!$C$2:$C$181)*([28]Sem!$E$2:$G$181=300)),"")</f>
        <v/>
      </c>
      <c r="AG612" t="str">
        <f>IFERROR(SUMPRODUCT((Parfaites!$B612=[29]Sem!$C$2:$C$181)*([29]Sem!$E$2:$G$181=300)),"")</f>
        <v/>
      </c>
      <c r="AH612" t="str">
        <f>IFERROR(SUMPRODUCT((Parfaites!$B612=[16]Sem!$C$2:$C$181)*([16]Sem!$E$2:$G$181=300)),"")</f>
        <v/>
      </c>
      <c r="AI612" t="str">
        <f>IFERROR(SUMPRODUCT((Parfaites!$B612=[15]Sem!$C$2:$C$181)*([15]Sem!$E$2:$G$181=300)),"")</f>
        <v/>
      </c>
      <c r="AJ612" t="str">
        <f>IFERROR(SUMPRODUCT((Parfaites!$B612=[14]Sem!$C$2:$C$181)*([14]Sem!$E$2:$G$181=300)),"")</f>
        <v/>
      </c>
      <c r="AK612" t="str">
        <f>IFERROR(SUMPRODUCT((Parfaites!$B612=[13]Sem!$C$2:$C$181)*([13]Sem!$E$2:$G$181=300)),"")</f>
        <v/>
      </c>
      <c r="AL612" t="str">
        <f>IFERROR(SUMPRODUCT((Parfaites!$B612=[12]Sem!$C$2:$C$181)*([12]Sem!$E$2:$G$181=300)),"")</f>
        <v/>
      </c>
      <c r="AM612" t="str">
        <f>IFERROR(SUMPRODUCT((Parfaites!$B612=[11]Sem!$C$2:$C$181)*([11]Sem!$E$2:$G$181=300)),"")</f>
        <v/>
      </c>
      <c r="AN612" t="str">
        <f>IFERROR(SUMPRODUCT((Parfaites!$B612=[10]Sem!$C$2:$C$181)*([10]Sem!$E$2:$G$181=300)),"")</f>
        <v/>
      </c>
      <c r="AO612" t="str">
        <f>IFERROR(SUMPRODUCT((Parfaites!$B612=[9]Sem!$C$2:$C$181)*([9]Sem!$E$2:$G$181=300)),"")</f>
        <v/>
      </c>
      <c r="AP612">
        <f>IFERROR(SUMPRODUCT((Parfaites!$B612=Sem.030!$C$2:$C$181)*(Sem.030!$E$2:$G$181=300)),"")</f>
        <v>0</v>
      </c>
      <c r="AQ612" t="str">
        <f>IFERROR(SUMPRODUCT((Parfaites!$B612=[8]Sem!$C$2:$C$181)*([8]Sem!$E$2:$G$181=300)),"")</f>
        <v/>
      </c>
      <c r="AR612" t="str">
        <f>IFERROR(SUMPRODUCT((Parfaites!$B612=[7]Sem!$C$2:$C$181)*([7]Sem!$E$2:$G$181=300)),"")</f>
        <v/>
      </c>
      <c r="AS612" t="str">
        <f>IFERROR(SUMPRODUCT((Parfaites!$B612=[6]Sem!$C$2:$C$181)*([6]Sem!$E$2:$G$181=300)),"")</f>
        <v/>
      </c>
      <c r="AT612">
        <f>IFERROR(SUMPRODUCT((Parfaites!$B612=Sem.034!$C$2:$C$181)*(Sem.034!$E$2:$G$181=300)),"")</f>
        <v>0</v>
      </c>
    </row>
    <row r="613" spans="1:46" x14ac:dyDescent="0.25">
      <c r="A613" s="73">
        <v>1610</v>
      </c>
      <c r="B613" s="135">
        <f>'Informations personnelles'!C613</f>
        <v>0</v>
      </c>
      <c r="C613" s="147">
        <f>SUMPRODUCT((Parfaites!B613='Abat-Neuf'!C$2:C$181)*('Abat-Neuf'!E$2:G$181=300))</f>
        <v>0</v>
      </c>
      <c r="D613" s="127">
        <f t="shared" si="9"/>
        <v>0</v>
      </c>
      <c r="E613" s="126">
        <f>IFERROR(C613*Données!$X$25+D613*Données!$X$23,"")</f>
        <v>0</v>
      </c>
      <c r="M613">
        <f>IFERROR(SUMPRODUCT((Parfaites!$B613=Sem.01!$C$2:$C$181)*(Sem.01!$E$2:$G$181=300)),"")</f>
        <v>0</v>
      </c>
      <c r="N613" t="str">
        <f>IFERROR(SUMPRODUCT((Parfaites!$B613=[1]Sem!$C$2:$C$181)*([1]Sem!$E$2:$G$181=300)),"")</f>
        <v/>
      </c>
      <c r="O613">
        <f>IFERROR(SUMPRODUCT((Parfaites!$B613=Sem.03!$C$2:$C$181)*(Sem.03!$E$2:$G$181=300)),"")</f>
        <v>0</v>
      </c>
      <c r="P613" t="str">
        <f>IFERROR(SUMPRODUCT((Parfaites!$B613=[2]Sem!$C$2:$C$181)*([2]Sem!$E$2:$G$181=300)),"")</f>
        <v/>
      </c>
      <c r="Q613" t="str">
        <f>IFERROR(SUMPRODUCT((Parfaites!$B613=[3]Sem!$C$2:$C$181)*([3]Sem!$E$2:$G$181=300)),"")</f>
        <v/>
      </c>
      <c r="R613" t="str">
        <f>IFERROR(SUMPRODUCT((Parfaites!$B613=[4]Sem!$C$2:$C$181)*([4]Sem!$E$2:$G$181=300)),"")</f>
        <v/>
      </c>
      <c r="S613" t="str">
        <f>IFERROR(SUMPRODUCT((Parfaites!$B613=[5]Sem!$C$2:$C$181)*([5]Sem!$E$2:$G$181=300)),"")</f>
        <v/>
      </c>
      <c r="T613" t="str">
        <f>IFERROR(SUMPRODUCT((Parfaites!$B613=[17]Sem!$C$2:$C$181)*([17]Sem!$E$2:$G$181=300)),"")</f>
        <v/>
      </c>
      <c r="U613" t="str">
        <f>IFERROR(SUMPRODUCT((Parfaites!$B613=[18]Sem!$C$2:$C$181)*([18]Sem!$E$2:$G$181=300)),"")</f>
        <v/>
      </c>
      <c r="V613" t="str">
        <f>IFERROR(SUMPRODUCT((Parfaites!$B613=[19]Sem!$C$2:$C$181)*([19]Sem!$E$2:$G$181=300)),"")</f>
        <v/>
      </c>
      <c r="W613" t="str">
        <f>IFERROR(SUMPRODUCT((Parfaites!$B613=[20]Sem!$C$2:$C$181)*([20]Sem!$E$2:$G$181=300)),"")</f>
        <v/>
      </c>
      <c r="X613" t="str">
        <f>IFERROR(SUMPRODUCT((Parfaites!$B613=[21]Sem!$C$2:$C$181)*([21]Sem!$E$2:$G$181=300)),"")</f>
        <v/>
      </c>
      <c r="Y613" t="str">
        <f>IFERROR(SUMPRODUCT((Parfaites!$B613=[22]Sem!$C$2:$C$181)*([22]Sem!$E$2:$G$181=300)),"")</f>
        <v/>
      </c>
      <c r="Z613" t="str">
        <f>IFERROR(SUMPRODUCT((Parfaites!$B613=[23]Sem!$C$2:$C$181)*([23]Sem!$E$2:$G$181=300)),"")</f>
        <v/>
      </c>
      <c r="AA613">
        <f>IFERROR(SUMPRODUCT((Parfaites!$B613=Sem.015!$C$2:$C$181)*(Sem.015!$E$2:$G$181=300)),"")</f>
        <v>0</v>
      </c>
      <c r="AB613" t="str">
        <f>IFERROR(SUMPRODUCT((Parfaites!$B613=[24]Sem!$C$2:$C$181)*([24]Sem!$E$2:$G$181=300)),"")</f>
        <v/>
      </c>
      <c r="AC613" t="str">
        <f>IFERROR(SUMPRODUCT((Parfaites!$B613=[25]Sem!$C$2:$C$181)*([25]Sem!$E$2:$G$181=300)),"")</f>
        <v/>
      </c>
      <c r="AD613" t="str">
        <f>IFERROR(SUMPRODUCT((Parfaites!$B613=[26]Sem!$C$2:$C$181)*([26]Sem!$E$2:$G$181=300)),"")</f>
        <v/>
      </c>
      <c r="AE613" t="str">
        <f>IFERROR(SUMPRODUCT((Parfaites!$B613=[27]Sem!$C$2:$C$181)*([27]Sem!$E$2:$G$181=300)),"")</f>
        <v/>
      </c>
      <c r="AF613" t="str">
        <f>IFERROR(SUMPRODUCT((Parfaites!$B613=[28]Sem!$C$2:$C$181)*([28]Sem!$E$2:$G$181=300)),"")</f>
        <v/>
      </c>
      <c r="AG613" t="str">
        <f>IFERROR(SUMPRODUCT((Parfaites!$B613=[29]Sem!$C$2:$C$181)*([29]Sem!$E$2:$G$181=300)),"")</f>
        <v/>
      </c>
      <c r="AH613" t="str">
        <f>IFERROR(SUMPRODUCT((Parfaites!$B613=[16]Sem!$C$2:$C$181)*([16]Sem!$E$2:$G$181=300)),"")</f>
        <v/>
      </c>
      <c r="AI613" t="str">
        <f>IFERROR(SUMPRODUCT((Parfaites!$B613=[15]Sem!$C$2:$C$181)*([15]Sem!$E$2:$G$181=300)),"")</f>
        <v/>
      </c>
      <c r="AJ613" t="str">
        <f>IFERROR(SUMPRODUCT((Parfaites!$B613=[14]Sem!$C$2:$C$181)*([14]Sem!$E$2:$G$181=300)),"")</f>
        <v/>
      </c>
      <c r="AK613" t="str">
        <f>IFERROR(SUMPRODUCT((Parfaites!$B613=[13]Sem!$C$2:$C$181)*([13]Sem!$E$2:$G$181=300)),"")</f>
        <v/>
      </c>
      <c r="AL613" t="str">
        <f>IFERROR(SUMPRODUCT((Parfaites!$B613=[12]Sem!$C$2:$C$181)*([12]Sem!$E$2:$G$181=300)),"")</f>
        <v/>
      </c>
      <c r="AM613" t="str">
        <f>IFERROR(SUMPRODUCT((Parfaites!$B613=[11]Sem!$C$2:$C$181)*([11]Sem!$E$2:$G$181=300)),"")</f>
        <v/>
      </c>
      <c r="AN613" t="str">
        <f>IFERROR(SUMPRODUCT((Parfaites!$B613=[10]Sem!$C$2:$C$181)*([10]Sem!$E$2:$G$181=300)),"")</f>
        <v/>
      </c>
      <c r="AO613" t="str">
        <f>IFERROR(SUMPRODUCT((Parfaites!$B613=[9]Sem!$C$2:$C$181)*([9]Sem!$E$2:$G$181=300)),"")</f>
        <v/>
      </c>
      <c r="AP613">
        <f>IFERROR(SUMPRODUCT((Parfaites!$B613=Sem.030!$C$2:$C$181)*(Sem.030!$E$2:$G$181=300)),"")</f>
        <v>0</v>
      </c>
      <c r="AQ613" t="str">
        <f>IFERROR(SUMPRODUCT((Parfaites!$B613=[8]Sem!$C$2:$C$181)*([8]Sem!$E$2:$G$181=300)),"")</f>
        <v/>
      </c>
      <c r="AR613" t="str">
        <f>IFERROR(SUMPRODUCT((Parfaites!$B613=[7]Sem!$C$2:$C$181)*([7]Sem!$E$2:$G$181=300)),"")</f>
        <v/>
      </c>
      <c r="AS613" t="str">
        <f>IFERROR(SUMPRODUCT((Parfaites!$B613=[6]Sem!$C$2:$C$181)*([6]Sem!$E$2:$G$181=300)),"")</f>
        <v/>
      </c>
      <c r="AT613">
        <f>IFERROR(SUMPRODUCT((Parfaites!$B613=Sem.034!$C$2:$C$181)*(Sem.034!$E$2:$G$181=300)),"")</f>
        <v>0</v>
      </c>
    </row>
    <row r="614" spans="1:46" x14ac:dyDescent="0.25">
      <c r="A614" s="73">
        <v>1611</v>
      </c>
      <c r="B614" s="135">
        <f>'Informations personnelles'!C614</f>
        <v>0</v>
      </c>
      <c r="C614" s="147">
        <f>SUMPRODUCT((Parfaites!B614='Abat-Neuf'!C$2:C$181)*('Abat-Neuf'!E$2:G$181=300))</f>
        <v>0</v>
      </c>
      <c r="D614" s="127">
        <f t="shared" si="9"/>
        <v>0</v>
      </c>
      <c r="E614" s="126">
        <f>IFERROR(C614*Données!$X$25+D614*Données!$X$23,"")</f>
        <v>0</v>
      </c>
      <c r="M614">
        <f>IFERROR(SUMPRODUCT((Parfaites!$B614=Sem.01!$C$2:$C$181)*(Sem.01!$E$2:$G$181=300)),"")</f>
        <v>0</v>
      </c>
      <c r="N614" t="str">
        <f>IFERROR(SUMPRODUCT((Parfaites!$B614=[1]Sem!$C$2:$C$181)*([1]Sem!$E$2:$G$181=300)),"")</f>
        <v/>
      </c>
      <c r="O614">
        <f>IFERROR(SUMPRODUCT((Parfaites!$B614=Sem.03!$C$2:$C$181)*(Sem.03!$E$2:$G$181=300)),"")</f>
        <v>0</v>
      </c>
      <c r="P614" t="str">
        <f>IFERROR(SUMPRODUCT((Parfaites!$B614=[2]Sem!$C$2:$C$181)*([2]Sem!$E$2:$G$181=300)),"")</f>
        <v/>
      </c>
      <c r="Q614" t="str">
        <f>IFERROR(SUMPRODUCT((Parfaites!$B614=[3]Sem!$C$2:$C$181)*([3]Sem!$E$2:$G$181=300)),"")</f>
        <v/>
      </c>
      <c r="R614" t="str">
        <f>IFERROR(SUMPRODUCT((Parfaites!$B614=[4]Sem!$C$2:$C$181)*([4]Sem!$E$2:$G$181=300)),"")</f>
        <v/>
      </c>
      <c r="S614" t="str">
        <f>IFERROR(SUMPRODUCT((Parfaites!$B614=[5]Sem!$C$2:$C$181)*([5]Sem!$E$2:$G$181=300)),"")</f>
        <v/>
      </c>
      <c r="T614" t="str">
        <f>IFERROR(SUMPRODUCT((Parfaites!$B614=[17]Sem!$C$2:$C$181)*([17]Sem!$E$2:$G$181=300)),"")</f>
        <v/>
      </c>
      <c r="U614" t="str">
        <f>IFERROR(SUMPRODUCT((Parfaites!$B614=[18]Sem!$C$2:$C$181)*([18]Sem!$E$2:$G$181=300)),"")</f>
        <v/>
      </c>
      <c r="V614" t="str">
        <f>IFERROR(SUMPRODUCT((Parfaites!$B614=[19]Sem!$C$2:$C$181)*([19]Sem!$E$2:$G$181=300)),"")</f>
        <v/>
      </c>
      <c r="W614" t="str">
        <f>IFERROR(SUMPRODUCT((Parfaites!$B614=[20]Sem!$C$2:$C$181)*([20]Sem!$E$2:$G$181=300)),"")</f>
        <v/>
      </c>
      <c r="X614" t="str">
        <f>IFERROR(SUMPRODUCT((Parfaites!$B614=[21]Sem!$C$2:$C$181)*([21]Sem!$E$2:$G$181=300)),"")</f>
        <v/>
      </c>
      <c r="Y614" t="str">
        <f>IFERROR(SUMPRODUCT((Parfaites!$B614=[22]Sem!$C$2:$C$181)*([22]Sem!$E$2:$G$181=300)),"")</f>
        <v/>
      </c>
      <c r="Z614" t="str">
        <f>IFERROR(SUMPRODUCT((Parfaites!$B614=[23]Sem!$C$2:$C$181)*([23]Sem!$E$2:$G$181=300)),"")</f>
        <v/>
      </c>
      <c r="AA614">
        <f>IFERROR(SUMPRODUCT((Parfaites!$B614=Sem.015!$C$2:$C$181)*(Sem.015!$E$2:$G$181=300)),"")</f>
        <v>0</v>
      </c>
      <c r="AB614" t="str">
        <f>IFERROR(SUMPRODUCT((Parfaites!$B614=[24]Sem!$C$2:$C$181)*([24]Sem!$E$2:$G$181=300)),"")</f>
        <v/>
      </c>
      <c r="AC614" t="str">
        <f>IFERROR(SUMPRODUCT((Parfaites!$B614=[25]Sem!$C$2:$C$181)*([25]Sem!$E$2:$G$181=300)),"")</f>
        <v/>
      </c>
      <c r="AD614" t="str">
        <f>IFERROR(SUMPRODUCT((Parfaites!$B614=[26]Sem!$C$2:$C$181)*([26]Sem!$E$2:$G$181=300)),"")</f>
        <v/>
      </c>
      <c r="AE614" t="str">
        <f>IFERROR(SUMPRODUCT((Parfaites!$B614=[27]Sem!$C$2:$C$181)*([27]Sem!$E$2:$G$181=300)),"")</f>
        <v/>
      </c>
      <c r="AF614" t="str">
        <f>IFERROR(SUMPRODUCT((Parfaites!$B614=[28]Sem!$C$2:$C$181)*([28]Sem!$E$2:$G$181=300)),"")</f>
        <v/>
      </c>
      <c r="AG614" t="str">
        <f>IFERROR(SUMPRODUCT((Parfaites!$B614=[29]Sem!$C$2:$C$181)*([29]Sem!$E$2:$G$181=300)),"")</f>
        <v/>
      </c>
      <c r="AH614" t="str">
        <f>IFERROR(SUMPRODUCT((Parfaites!$B614=[16]Sem!$C$2:$C$181)*([16]Sem!$E$2:$G$181=300)),"")</f>
        <v/>
      </c>
      <c r="AI614" t="str">
        <f>IFERROR(SUMPRODUCT((Parfaites!$B614=[15]Sem!$C$2:$C$181)*([15]Sem!$E$2:$G$181=300)),"")</f>
        <v/>
      </c>
      <c r="AJ614" t="str">
        <f>IFERROR(SUMPRODUCT((Parfaites!$B614=[14]Sem!$C$2:$C$181)*([14]Sem!$E$2:$G$181=300)),"")</f>
        <v/>
      </c>
      <c r="AK614" t="str">
        <f>IFERROR(SUMPRODUCT((Parfaites!$B614=[13]Sem!$C$2:$C$181)*([13]Sem!$E$2:$G$181=300)),"")</f>
        <v/>
      </c>
      <c r="AL614" t="str">
        <f>IFERROR(SUMPRODUCT((Parfaites!$B614=[12]Sem!$C$2:$C$181)*([12]Sem!$E$2:$G$181=300)),"")</f>
        <v/>
      </c>
      <c r="AM614" t="str">
        <f>IFERROR(SUMPRODUCT((Parfaites!$B614=[11]Sem!$C$2:$C$181)*([11]Sem!$E$2:$G$181=300)),"")</f>
        <v/>
      </c>
      <c r="AN614" t="str">
        <f>IFERROR(SUMPRODUCT((Parfaites!$B614=[10]Sem!$C$2:$C$181)*([10]Sem!$E$2:$G$181=300)),"")</f>
        <v/>
      </c>
      <c r="AO614" t="str">
        <f>IFERROR(SUMPRODUCT((Parfaites!$B614=[9]Sem!$C$2:$C$181)*([9]Sem!$E$2:$G$181=300)),"")</f>
        <v/>
      </c>
      <c r="AP614">
        <f>IFERROR(SUMPRODUCT((Parfaites!$B614=Sem.030!$C$2:$C$181)*(Sem.030!$E$2:$G$181=300)),"")</f>
        <v>0</v>
      </c>
      <c r="AQ614" t="str">
        <f>IFERROR(SUMPRODUCT((Parfaites!$B614=[8]Sem!$C$2:$C$181)*([8]Sem!$E$2:$G$181=300)),"")</f>
        <v/>
      </c>
      <c r="AR614" t="str">
        <f>IFERROR(SUMPRODUCT((Parfaites!$B614=[7]Sem!$C$2:$C$181)*([7]Sem!$E$2:$G$181=300)),"")</f>
        <v/>
      </c>
      <c r="AS614" t="str">
        <f>IFERROR(SUMPRODUCT((Parfaites!$B614=[6]Sem!$C$2:$C$181)*([6]Sem!$E$2:$G$181=300)),"")</f>
        <v/>
      </c>
      <c r="AT614">
        <f>IFERROR(SUMPRODUCT((Parfaites!$B614=Sem.034!$C$2:$C$181)*(Sem.034!$E$2:$G$181=300)),"")</f>
        <v>0</v>
      </c>
    </row>
    <row r="615" spans="1:46" x14ac:dyDescent="0.25">
      <c r="A615" s="73">
        <v>1612</v>
      </c>
      <c r="B615" s="135">
        <f>'Informations personnelles'!C615</f>
        <v>0</v>
      </c>
      <c r="C615" s="147">
        <f>SUMPRODUCT((Parfaites!B615='Abat-Neuf'!C$2:C$181)*('Abat-Neuf'!E$2:G$181=300))</f>
        <v>0</v>
      </c>
      <c r="D615" s="127">
        <f t="shared" si="9"/>
        <v>0</v>
      </c>
      <c r="E615" s="126">
        <f>IFERROR(C615*Données!$X$25+D615*Données!$X$23,"")</f>
        <v>0</v>
      </c>
      <c r="M615">
        <f>IFERROR(SUMPRODUCT((Parfaites!$B615=Sem.01!$C$2:$C$181)*(Sem.01!$E$2:$G$181=300)),"")</f>
        <v>0</v>
      </c>
      <c r="N615" t="str">
        <f>IFERROR(SUMPRODUCT((Parfaites!$B615=[1]Sem!$C$2:$C$181)*([1]Sem!$E$2:$G$181=300)),"")</f>
        <v/>
      </c>
      <c r="O615">
        <f>IFERROR(SUMPRODUCT((Parfaites!$B615=Sem.03!$C$2:$C$181)*(Sem.03!$E$2:$G$181=300)),"")</f>
        <v>0</v>
      </c>
      <c r="P615" t="str">
        <f>IFERROR(SUMPRODUCT((Parfaites!$B615=[2]Sem!$C$2:$C$181)*([2]Sem!$E$2:$G$181=300)),"")</f>
        <v/>
      </c>
      <c r="Q615" t="str">
        <f>IFERROR(SUMPRODUCT((Parfaites!$B615=[3]Sem!$C$2:$C$181)*([3]Sem!$E$2:$G$181=300)),"")</f>
        <v/>
      </c>
      <c r="R615" t="str">
        <f>IFERROR(SUMPRODUCT((Parfaites!$B615=[4]Sem!$C$2:$C$181)*([4]Sem!$E$2:$G$181=300)),"")</f>
        <v/>
      </c>
      <c r="S615" t="str">
        <f>IFERROR(SUMPRODUCT((Parfaites!$B615=[5]Sem!$C$2:$C$181)*([5]Sem!$E$2:$G$181=300)),"")</f>
        <v/>
      </c>
      <c r="T615" t="str">
        <f>IFERROR(SUMPRODUCT((Parfaites!$B615=[17]Sem!$C$2:$C$181)*([17]Sem!$E$2:$G$181=300)),"")</f>
        <v/>
      </c>
      <c r="U615" t="str">
        <f>IFERROR(SUMPRODUCT((Parfaites!$B615=[18]Sem!$C$2:$C$181)*([18]Sem!$E$2:$G$181=300)),"")</f>
        <v/>
      </c>
      <c r="V615" t="str">
        <f>IFERROR(SUMPRODUCT((Parfaites!$B615=[19]Sem!$C$2:$C$181)*([19]Sem!$E$2:$G$181=300)),"")</f>
        <v/>
      </c>
      <c r="W615" t="str">
        <f>IFERROR(SUMPRODUCT((Parfaites!$B615=[20]Sem!$C$2:$C$181)*([20]Sem!$E$2:$G$181=300)),"")</f>
        <v/>
      </c>
      <c r="X615" t="str">
        <f>IFERROR(SUMPRODUCT((Parfaites!$B615=[21]Sem!$C$2:$C$181)*([21]Sem!$E$2:$G$181=300)),"")</f>
        <v/>
      </c>
      <c r="Y615" t="str">
        <f>IFERROR(SUMPRODUCT((Parfaites!$B615=[22]Sem!$C$2:$C$181)*([22]Sem!$E$2:$G$181=300)),"")</f>
        <v/>
      </c>
      <c r="Z615" t="str">
        <f>IFERROR(SUMPRODUCT((Parfaites!$B615=[23]Sem!$C$2:$C$181)*([23]Sem!$E$2:$G$181=300)),"")</f>
        <v/>
      </c>
      <c r="AA615">
        <f>IFERROR(SUMPRODUCT((Parfaites!$B615=Sem.015!$C$2:$C$181)*(Sem.015!$E$2:$G$181=300)),"")</f>
        <v>0</v>
      </c>
      <c r="AB615" t="str">
        <f>IFERROR(SUMPRODUCT((Parfaites!$B615=[24]Sem!$C$2:$C$181)*([24]Sem!$E$2:$G$181=300)),"")</f>
        <v/>
      </c>
      <c r="AC615" t="str">
        <f>IFERROR(SUMPRODUCT((Parfaites!$B615=[25]Sem!$C$2:$C$181)*([25]Sem!$E$2:$G$181=300)),"")</f>
        <v/>
      </c>
      <c r="AD615" t="str">
        <f>IFERROR(SUMPRODUCT((Parfaites!$B615=[26]Sem!$C$2:$C$181)*([26]Sem!$E$2:$G$181=300)),"")</f>
        <v/>
      </c>
      <c r="AE615" t="str">
        <f>IFERROR(SUMPRODUCT((Parfaites!$B615=[27]Sem!$C$2:$C$181)*([27]Sem!$E$2:$G$181=300)),"")</f>
        <v/>
      </c>
      <c r="AF615" t="str">
        <f>IFERROR(SUMPRODUCT((Parfaites!$B615=[28]Sem!$C$2:$C$181)*([28]Sem!$E$2:$G$181=300)),"")</f>
        <v/>
      </c>
      <c r="AG615" t="str">
        <f>IFERROR(SUMPRODUCT((Parfaites!$B615=[29]Sem!$C$2:$C$181)*([29]Sem!$E$2:$G$181=300)),"")</f>
        <v/>
      </c>
      <c r="AH615" t="str">
        <f>IFERROR(SUMPRODUCT((Parfaites!$B615=[16]Sem!$C$2:$C$181)*([16]Sem!$E$2:$G$181=300)),"")</f>
        <v/>
      </c>
      <c r="AI615" t="str">
        <f>IFERROR(SUMPRODUCT((Parfaites!$B615=[15]Sem!$C$2:$C$181)*([15]Sem!$E$2:$G$181=300)),"")</f>
        <v/>
      </c>
      <c r="AJ615" t="str">
        <f>IFERROR(SUMPRODUCT((Parfaites!$B615=[14]Sem!$C$2:$C$181)*([14]Sem!$E$2:$G$181=300)),"")</f>
        <v/>
      </c>
      <c r="AK615" t="str">
        <f>IFERROR(SUMPRODUCT((Parfaites!$B615=[13]Sem!$C$2:$C$181)*([13]Sem!$E$2:$G$181=300)),"")</f>
        <v/>
      </c>
      <c r="AL615" t="str">
        <f>IFERROR(SUMPRODUCT((Parfaites!$B615=[12]Sem!$C$2:$C$181)*([12]Sem!$E$2:$G$181=300)),"")</f>
        <v/>
      </c>
      <c r="AM615" t="str">
        <f>IFERROR(SUMPRODUCT((Parfaites!$B615=[11]Sem!$C$2:$C$181)*([11]Sem!$E$2:$G$181=300)),"")</f>
        <v/>
      </c>
      <c r="AN615" t="str">
        <f>IFERROR(SUMPRODUCT((Parfaites!$B615=[10]Sem!$C$2:$C$181)*([10]Sem!$E$2:$G$181=300)),"")</f>
        <v/>
      </c>
      <c r="AO615" t="str">
        <f>IFERROR(SUMPRODUCT((Parfaites!$B615=[9]Sem!$C$2:$C$181)*([9]Sem!$E$2:$G$181=300)),"")</f>
        <v/>
      </c>
      <c r="AP615">
        <f>IFERROR(SUMPRODUCT((Parfaites!$B615=Sem.030!$C$2:$C$181)*(Sem.030!$E$2:$G$181=300)),"")</f>
        <v>0</v>
      </c>
      <c r="AQ615" t="str">
        <f>IFERROR(SUMPRODUCT((Parfaites!$B615=[8]Sem!$C$2:$C$181)*([8]Sem!$E$2:$G$181=300)),"")</f>
        <v/>
      </c>
      <c r="AR615" t="str">
        <f>IFERROR(SUMPRODUCT((Parfaites!$B615=[7]Sem!$C$2:$C$181)*([7]Sem!$E$2:$G$181=300)),"")</f>
        <v/>
      </c>
      <c r="AS615" t="str">
        <f>IFERROR(SUMPRODUCT((Parfaites!$B615=[6]Sem!$C$2:$C$181)*([6]Sem!$E$2:$G$181=300)),"")</f>
        <v/>
      </c>
      <c r="AT615">
        <f>IFERROR(SUMPRODUCT((Parfaites!$B615=Sem.034!$C$2:$C$181)*(Sem.034!$E$2:$G$181=300)),"")</f>
        <v>0</v>
      </c>
    </row>
    <row r="616" spans="1:46" x14ac:dyDescent="0.25">
      <c r="A616" s="73">
        <v>1613</v>
      </c>
      <c r="B616" s="135">
        <f>'Informations personnelles'!C616</f>
        <v>0</v>
      </c>
      <c r="C616" s="147">
        <f>SUMPRODUCT((Parfaites!B616='Abat-Neuf'!C$2:C$181)*('Abat-Neuf'!E$2:G$181=300))</f>
        <v>0</v>
      </c>
      <c r="D616" s="127">
        <f t="shared" si="9"/>
        <v>0</v>
      </c>
      <c r="E616" s="126">
        <f>IFERROR(C616*Données!$X$25+D616*Données!$X$23,"")</f>
        <v>0</v>
      </c>
      <c r="M616">
        <f>IFERROR(SUMPRODUCT((Parfaites!$B616=Sem.01!$C$2:$C$181)*(Sem.01!$E$2:$G$181=300)),"")</f>
        <v>0</v>
      </c>
      <c r="N616" t="str">
        <f>IFERROR(SUMPRODUCT((Parfaites!$B616=[1]Sem!$C$2:$C$181)*([1]Sem!$E$2:$G$181=300)),"")</f>
        <v/>
      </c>
      <c r="O616">
        <f>IFERROR(SUMPRODUCT((Parfaites!$B616=Sem.03!$C$2:$C$181)*(Sem.03!$E$2:$G$181=300)),"")</f>
        <v>0</v>
      </c>
      <c r="P616" t="str">
        <f>IFERROR(SUMPRODUCT((Parfaites!$B616=[2]Sem!$C$2:$C$181)*([2]Sem!$E$2:$G$181=300)),"")</f>
        <v/>
      </c>
      <c r="Q616" t="str">
        <f>IFERROR(SUMPRODUCT((Parfaites!$B616=[3]Sem!$C$2:$C$181)*([3]Sem!$E$2:$G$181=300)),"")</f>
        <v/>
      </c>
      <c r="R616" t="str">
        <f>IFERROR(SUMPRODUCT((Parfaites!$B616=[4]Sem!$C$2:$C$181)*([4]Sem!$E$2:$G$181=300)),"")</f>
        <v/>
      </c>
      <c r="S616" t="str">
        <f>IFERROR(SUMPRODUCT((Parfaites!$B616=[5]Sem!$C$2:$C$181)*([5]Sem!$E$2:$G$181=300)),"")</f>
        <v/>
      </c>
      <c r="T616" t="str">
        <f>IFERROR(SUMPRODUCT((Parfaites!$B616=[17]Sem!$C$2:$C$181)*([17]Sem!$E$2:$G$181=300)),"")</f>
        <v/>
      </c>
      <c r="U616" t="str">
        <f>IFERROR(SUMPRODUCT((Parfaites!$B616=[18]Sem!$C$2:$C$181)*([18]Sem!$E$2:$G$181=300)),"")</f>
        <v/>
      </c>
      <c r="V616" t="str">
        <f>IFERROR(SUMPRODUCT((Parfaites!$B616=[19]Sem!$C$2:$C$181)*([19]Sem!$E$2:$G$181=300)),"")</f>
        <v/>
      </c>
      <c r="W616" t="str">
        <f>IFERROR(SUMPRODUCT((Parfaites!$B616=[20]Sem!$C$2:$C$181)*([20]Sem!$E$2:$G$181=300)),"")</f>
        <v/>
      </c>
      <c r="X616" t="str">
        <f>IFERROR(SUMPRODUCT((Parfaites!$B616=[21]Sem!$C$2:$C$181)*([21]Sem!$E$2:$G$181=300)),"")</f>
        <v/>
      </c>
      <c r="Y616" t="str">
        <f>IFERROR(SUMPRODUCT((Parfaites!$B616=[22]Sem!$C$2:$C$181)*([22]Sem!$E$2:$G$181=300)),"")</f>
        <v/>
      </c>
      <c r="Z616" t="str">
        <f>IFERROR(SUMPRODUCT((Parfaites!$B616=[23]Sem!$C$2:$C$181)*([23]Sem!$E$2:$G$181=300)),"")</f>
        <v/>
      </c>
      <c r="AA616">
        <f>IFERROR(SUMPRODUCT((Parfaites!$B616=Sem.015!$C$2:$C$181)*(Sem.015!$E$2:$G$181=300)),"")</f>
        <v>0</v>
      </c>
      <c r="AB616" t="str">
        <f>IFERROR(SUMPRODUCT((Parfaites!$B616=[24]Sem!$C$2:$C$181)*([24]Sem!$E$2:$G$181=300)),"")</f>
        <v/>
      </c>
      <c r="AC616" t="str">
        <f>IFERROR(SUMPRODUCT((Parfaites!$B616=[25]Sem!$C$2:$C$181)*([25]Sem!$E$2:$G$181=300)),"")</f>
        <v/>
      </c>
      <c r="AD616" t="str">
        <f>IFERROR(SUMPRODUCT((Parfaites!$B616=[26]Sem!$C$2:$C$181)*([26]Sem!$E$2:$G$181=300)),"")</f>
        <v/>
      </c>
      <c r="AE616" t="str">
        <f>IFERROR(SUMPRODUCT((Parfaites!$B616=[27]Sem!$C$2:$C$181)*([27]Sem!$E$2:$G$181=300)),"")</f>
        <v/>
      </c>
      <c r="AF616" t="str">
        <f>IFERROR(SUMPRODUCT((Parfaites!$B616=[28]Sem!$C$2:$C$181)*([28]Sem!$E$2:$G$181=300)),"")</f>
        <v/>
      </c>
      <c r="AG616" t="str">
        <f>IFERROR(SUMPRODUCT((Parfaites!$B616=[29]Sem!$C$2:$C$181)*([29]Sem!$E$2:$G$181=300)),"")</f>
        <v/>
      </c>
      <c r="AH616" t="str">
        <f>IFERROR(SUMPRODUCT((Parfaites!$B616=[16]Sem!$C$2:$C$181)*([16]Sem!$E$2:$G$181=300)),"")</f>
        <v/>
      </c>
      <c r="AI616" t="str">
        <f>IFERROR(SUMPRODUCT((Parfaites!$B616=[15]Sem!$C$2:$C$181)*([15]Sem!$E$2:$G$181=300)),"")</f>
        <v/>
      </c>
      <c r="AJ616" t="str">
        <f>IFERROR(SUMPRODUCT((Parfaites!$B616=[14]Sem!$C$2:$C$181)*([14]Sem!$E$2:$G$181=300)),"")</f>
        <v/>
      </c>
      <c r="AK616" t="str">
        <f>IFERROR(SUMPRODUCT((Parfaites!$B616=[13]Sem!$C$2:$C$181)*([13]Sem!$E$2:$G$181=300)),"")</f>
        <v/>
      </c>
      <c r="AL616" t="str">
        <f>IFERROR(SUMPRODUCT((Parfaites!$B616=[12]Sem!$C$2:$C$181)*([12]Sem!$E$2:$G$181=300)),"")</f>
        <v/>
      </c>
      <c r="AM616" t="str">
        <f>IFERROR(SUMPRODUCT((Parfaites!$B616=[11]Sem!$C$2:$C$181)*([11]Sem!$E$2:$G$181=300)),"")</f>
        <v/>
      </c>
      <c r="AN616" t="str">
        <f>IFERROR(SUMPRODUCT((Parfaites!$B616=[10]Sem!$C$2:$C$181)*([10]Sem!$E$2:$G$181=300)),"")</f>
        <v/>
      </c>
      <c r="AO616" t="str">
        <f>IFERROR(SUMPRODUCT((Parfaites!$B616=[9]Sem!$C$2:$C$181)*([9]Sem!$E$2:$G$181=300)),"")</f>
        <v/>
      </c>
      <c r="AP616">
        <f>IFERROR(SUMPRODUCT((Parfaites!$B616=Sem.030!$C$2:$C$181)*(Sem.030!$E$2:$G$181=300)),"")</f>
        <v>0</v>
      </c>
      <c r="AQ616" t="str">
        <f>IFERROR(SUMPRODUCT((Parfaites!$B616=[8]Sem!$C$2:$C$181)*([8]Sem!$E$2:$G$181=300)),"")</f>
        <v/>
      </c>
      <c r="AR616" t="str">
        <f>IFERROR(SUMPRODUCT((Parfaites!$B616=[7]Sem!$C$2:$C$181)*([7]Sem!$E$2:$G$181=300)),"")</f>
        <v/>
      </c>
      <c r="AS616" t="str">
        <f>IFERROR(SUMPRODUCT((Parfaites!$B616=[6]Sem!$C$2:$C$181)*([6]Sem!$E$2:$G$181=300)),"")</f>
        <v/>
      </c>
      <c r="AT616">
        <f>IFERROR(SUMPRODUCT((Parfaites!$B616=Sem.034!$C$2:$C$181)*(Sem.034!$E$2:$G$181=300)),"")</f>
        <v>0</v>
      </c>
    </row>
    <row r="617" spans="1:46" x14ac:dyDescent="0.25">
      <c r="A617" s="73">
        <v>1614</v>
      </c>
      <c r="B617" s="135">
        <f>'Informations personnelles'!C617</f>
        <v>0</v>
      </c>
      <c r="C617" s="147">
        <f>SUMPRODUCT((Parfaites!B617='Abat-Neuf'!C$2:C$181)*('Abat-Neuf'!E$2:G$181=300))</f>
        <v>0</v>
      </c>
      <c r="D617" s="127">
        <f t="shared" si="9"/>
        <v>0</v>
      </c>
      <c r="E617" s="126">
        <f>IFERROR(C617*Données!$X$25+D617*Données!$X$23,"")</f>
        <v>0</v>
      </c>
      <c r="M617">
        <f>IFERROR(SUMPRODUCT((Parfaites!$B617=Sem.01!$C$2:$C$181)*(Sem.01!$E$2:$G$181=300)),"")</f>
        <v>0</v>
      </c>
      <c r="N617" t="str">
        <f>IFERROR(SUMPRODUCT((Parfaites!$B617=[1]Sem!$C$2:$C$181)*([1]Sem!$E$2:$G$181=300)),"")</f>
        <v/>
      </c>
      <c r="O617">
        <f>IFERROR(SUMPRODUCT((Parfaites!$B617=Sem.03!$C$2:$C$181)*(Sem.03!$E$2:$G$181=300)),"")</f>
        <v>0</v>
      </c>
      <c r="P617" t="str">
        <f>IFERROR(SUMPRODUCT((Parfaites!$B617=[2]Sem!$C$2:$C$181)*([2]Sem!$E$2:$G$181=300)),"")</f>
        <v/>
      </c>
      <c r="Q617" t="str">
        <f>IFERROR(SUMPRODUCT((Parfaites!$B617=[3]Sem!$C$2:$C$181)*([3]Sem!$E$2:$G$181=300)),"")</f>
        <v/>
      </c>
      <c r="R617" t="str">
        <f>IFERROR(SUMPRODUCT((Parfaites!$B617=[4]Sem!$C$2:$C$181)*([4]Sem!$E$2:$G$181=300)),"")</f>
        <v/>
      </c>
      <c r="S617" t="str">
        <f>IFERROR(SUMPRODUCT((Parfaites!$B617=[5]Sem!$C$2:$C$181)*([5]Sem!$E$2:$G$181=300)),"")</f>
        <v/>
      </c>
      <c r="T617" t="str">
        <f>IFERROR(SUMPRODUCT((Parfaites!$B617=[17]Sem!$C$2:$C$181)*([17]Sem!$E$2:$G$181=300)),"")</f>
        <v/>
      </c>
      <c r="U617" t="str">
        <f>IFERROR(SUMPRODUCT((Parfaites!$B617=[18]Sem!$C$2:$C$181)*([18]Sem!$E$2:$G$181=300)),"")</f>
        <v/>
      </c>
      <c r="V617" t="str">
        <f>IFERROR(SUMPRODUCT((Parfaites!$B617=[19]Sem!$C$2:$C$181)*([19]Sem!$E$2:$G$181=300)),"")</f>
        <v/>
      </c>
      <c r="W617" t="str">
        <f>IFERROR(SUMPRODUCT((Parfaites!$B617=[20]Sem!$C$2:$C$181)*([20]Sem!$E$2:$G$181=300)),"")</f>
        <v/>
      </c>
      <c r="X617" t="str">
        <f>IFERROR(SUMPRODUCT((Parfaites!$B617=[21]Sem!$C$2:$C$181)*([21]Sem!$E$2:$G$181=300)),"")</f>
        <v/>
      </c>
      <c r="Y617" t="str">
        <f>IFERROR(SUMPRODUCT((Parfaites!$B617=[22]Sem!$C$2:$C$181)*([22]Sem!$E$2:$G$181=300)),"")</f>
        <v/>
      </c>
      <c r="Z617" t="str">
        <f>IFERROR(SUMPRODUCT((Parfaites!$B617=[23]Sem!$C$2:$C$181)*([23]Sem!$E$2:$G$181=300)),"")</f>
        <v/>
      </c>
      <c r="AA617">
        <f>IFERROR(SUMPRODUCT((Parfaites!$B617=Sem.015!$C$2:$C$181)*(Sem.015!$E$2:$G$181=300)),"")</f>
        <v>0</v>
      </c>
      <c r="AB617" t="str">
        <f>IFERROR(SUMPRODUCT((Parfaites!$B617=[24]Sem!$C$2:$C$181)*([24]Sem!$E$2:$G$181=300)),"")</f>
        <v/>
      </c>
      <c r="AC617" t="str">
        <f>IFERROR(SUMPRODUCT((Parfaites!$B617=[25]Sem!$C$2:$C$181)*([25]Sem!$E$2:$G$181=300)),"")</f>
        <v/>
      </c>
      <c r="AD617" t="str">
        <f>IFERROR(SUMPRODUCT((Parfaites!$B617=[26]Sem!$C$2:$C$181)*([26]Sem!$E$2:$G$181=300)),"")</f>
        <v/>
      </c>
      <c r="AE617" t="str">
        <f>IFERROR(SUMPRODUCT((Parfaites!$B617=[27]Sem!$C$2:$C$181)*([27]Sem!$E$2:$G$181=300)),"")</f>
        <v/>
      </c>
      <c r="AF617" t="str">
        <f>IFERROR(SUMPRODUCT((Parfaites!$B617=[28]Sem!$C$2:$C$181)*([28]Sem!$E$2:$G$181=300)),"")</f>
        <v/>
      </c>
      <c r="AG617" t="str">
        <f>IFERROR(SUMPRODUCT((Parfaites!$B617=[29]Sem!$C$2:$C$181)*([29]Sem!$E$2:$G$181=300)),"")</f>
        <v/>
      </c>
      <c r="AH617" t="str">
        <f>IFERROR(SUMPRODUCT((Parfaites!$B617=[16]Sem!$C$2:$C$181)*([16]Sem!$E$2:$G$181=300)),"")</f>
        <v/>
      </c>
      <c r="AI617" t="str">
        <f>IFERROR(SUMPRODUCT((Parfaites!$B617=[15]Sem!$C$2:$C$181)*([15]Sem!$E$2:$G$181=300)),"")</f>
        <v/>
      </c>
      <c r="AJ617" t="str">
        <f>IFERROR(SUMPRODUCT((Parfaites!$B617=[14]Sem!$C$2:$C$181)*([14]Sem!$E$2:$G$181=300)),"")</f>
        <v/>
      </c>
      <c r="AK617" t="str">
        <f>IFERROR(SUMPRODUCT((Parfaites!$B617=[13]Sem!$C$2:$C$181)*([13]Sem!$E$2:$G$181=300)),"")</f>
        <v/>
      </c>
      <c r="AL617" t="str">
        <f>IFERROR(SUMPRODUCT((Parfaites!$B617=[12]Sem!$C$2:$C$181)*([12]Sem!$E$2:$G$181=300)),"")</f>
        <v/>
      </c>
      <c r="AM617" t="str">
        <f>IFERROR(SUMPRODUCT((Parfaites!$B617=[11]Sem!$C$2:$C$181)*([11]Sem!$E$2:$G$181=300)),"")</f>
        <v/>
      </c>
      <c r="AN617" t="str">
        <f>IFERROR(SUMPRODUCT((Parfaites!$B617=[10]Sem!$C$2:$C$181)*([10]Sem!$E$2:$G$181=300)),"")</f>
        <v/>
      </c>
      <c r="AO617" t="str">
        <f>IFERROR(SUMPRODUCT((Parfaites!$B617=[9]Sem!$C$2:$C$181)*([9]Sem!$E$2:$G$181=300)),"")</f>
        <v/>
      </c>
      <c r="AP617">
        <f>IFERROR(SUMPRODUCT((Parfaites!$B617=Sem.030!$C$2:$C$181)*(Sem.030!$E$2:$G$181=300)),"")</f>
        <v>0</v>
      </c>
      <c r="AQ617" t="str">
        <f>IFERROR(SUMPRODUCT((Parfaites!$B617=[8]Sem!$C$2:$C$181)*([8]Sem!$E$2:$G$181=300)),"")</f>
        <v/>
      </c>
      <c r="AR617" t="str">
        <f>IFERROR(SUMPRODUCT((Parfaites!$B617=[7]Sem!$C$2:$C$181)*([7]Sem!$E$2:$G$181=300)),"")</f>
        <v/>
      </c>
      <c r="AS617" t="str">
        <f>IFERROR(SUMPRODUCT((Parfaites!$B617=[6]Sem!$C$2:$C$181)*([6]Sem!$E$2:$G$181=300)),"")</f>
        <v/>
      </c>
      <c r="AT617">
        <f>IFERROR(SUMPRODUCT((Parfaites!$B617=Sem.034!$C$2:$C$181)*(Sem.034!$E$2:$G$181=300)),"")</f>
        <v>0</v>
      </c>
    </row>
    <row r="618" spans="1:46" x14ac:dyDescent="0.25">
      <c r="A618" s="73">
        <v>1615</v>
      </c>
      <c r="B618" s="135">
        <f>'Informations personnelles'!C618</f>
        <v>0</v>
      </c>
      <c r="C618" s="147">
        <f>SUMPRODUCT((Parfaites!B618='Abat-Neuf'!C$2:C$181)*('Abat-Neuf'!E$2:G$181=300))</f>
        <v>0</v>
      </c>
      <c r="D618" s="127">
        <f t="shared" si="9"/>
        <v>0</v>
      </c>
      <c r="E618" s="126">
        <f>IFERROR(C618*Données!$X$25+D618*Données!$X$23,"")</f>
        <v>0</v>
      </c>
      <c r="M618">
        <f>IFERROR(SUMPRODUCT((Parfaites!$B618=Sem.01!$C$2:$C$181)*(Sem.01!$E$2:$G$181=300)),"")</f>
        <v>0</v>
      </c>
      <c r="N618" t="str">
        <f>IFERROR(SUMPRODUCT((Parfaites!$B618=[1]Sem!$C$2:$C$181)*([1]Sem!$E$2:$G$181=300)),"")</f>
        <v/>
      </c>
      <c r="O618">
        <f>IFERROR(SUMPRODUCT((Parfaites!$B618=Sem.03!$C$2:$C$181)*(Sem.03!$E$2:$G$181=300)),"")</f>
        <v>0</v>
      </c>
      <c r="P618" t="str">
        <f>IFERROR(SUMPRODUCT((Parfaites!$B618=[2]Sem!$C$2:$C$181)*([2]Sem!$E$2:$G$181=300)),"")</f>
        <v/>
      </c>
      <c r="Q618" t="str">
        <f>IFERROR(SUMPRODUCT((Parfaites!$B618=[3]Sem!$C$2:$C$181)*([3]Sem!$E$2:$G$181=300)),"")</f>
        <v/>
      </c>
      <c r="R618" t="str">
        <f>IFERROR(SUMPRODUCT((Parfaites!$B618=[4]Sem!$C$2:$C$181)*([4]Sem!$E$2:$G$181=300)),"")</f>
        <v/>
      </c>
      <c r="S618" t="str">
        <f>IFERROR(SUMPRODUCT((Parfaites!$B618=[5]Sem!$C$2:$C$181)*([5]Sem!$E$2:$G$181=300)),"")</f>
        <v/>
      </c>
      <c r="T618" t="str">
        <f>IFERROR(SUMPRODUCT((Parfaites!$B618=[17]Sem!$C$2:$C$181)*([17]Sem!$E$2:$G$181=300)),"")</f>
        <v/>
      </c>
      <c r="U618" t="str">
        <f>IFERROR(SUMPRODUCT((Parfaites!$B618=[18]Sem!$C$2:$C$181)*([18]Sem!$E$2:$G$181=300)),"")</f>
        <v/>
      </c>
      <c r="V618" t="str">
        <f>IFERROR(SUMPRODUCT((Parfaites!$B618=[19]Sem!$C$2:$C$181)*([19]Sem!$E$2:$G$181=300)),"")</f>
        <v/>
      </c>
      <c r="W618" t="str">
        <f>IFERROR(SUMPRODUCT((Parfaites!$B618=[20]Sem!$C$2:$C$181)*([20]Sem!$E$2:$G$181=300)),"")</f>
        <v/>
      </c>
      <c r="X618" t="str">
        <f>IFERROR(SUMPRODUCT((Parfaites!$B618=[21]Sem!$C$2:$C$181)*([21]Sem!$E$2:$G$181=300)),"")</f>
        <v/>
      </c>
      <c r="Y618" t="str">
        <f>IFERROR(SUMPRODUCT((Parfaites!$B618=[22]Sem!$C$2:$C$181)*([22]Sem!$E$2:$G$181=300)),"")</f>
        <v/>
      </c>
      <c r="Z618" t="str">
        <f>IFERROR(SUMPRODUCT((Parfaites!$B618=[23]Sem!$C$2:$C$181)*([23]Sem!$E$2:$G$181=300)),"")</f>
        <v/>
      </c>
      <c r="AA618">
        <f>IFERROR(SUMPRODUCT((Parfaites!$B618=Sem.015!$C$2:$C$181)*(Sem.015!$E$2:$G$181=300)),"")</f>
        <v>0</v>
      </c>
      <c r="AB618" t="str">
        <f>IFERROR(SUMPRODUCT((Parfaites!$B618=[24]Sem!$C$2:$C$181)*([24]Sem!$E$2:$G$181=300)),"")</f>
        <v/>
      </c>
      <c r="AC618" t="str">
        <f>IFERROR(SUMPRODUCT((Parfaites!$B618=[25]Sem!$C$2:$C$181)*([25]Sem!$E$2:$G$181=300)),"")</f>
        <v/>
      </c>
      <c r="AD618" t="str">
        <f>IFERROR(SUMPRODUCT((Parfaites!$B618=[26]Sem!$C$2:$C$181)*([26]Sem!$E$2:$G$181=300)),"")</f>
        <v/>
      </c>
      <c r="AE618" t="str">
        <f>IFERROR(SUMPRODUCT((Parfaites!$B618=[27]Sem!$C$2:$C$181)*([27]Sem!$E$2:$G$181=300)),"")</f>
        <v/>
      </c>
      <c r="AF618" t="str">
        <f>IFERROR(SUMPRODUCT((Parfaites!$B618=[28]Sem!$C$2:$C$181)*([28]Sem!$E$2:$G$181=300)),"")</f>
        <v/>
      </c>
      <c r="AG618" t="str">
        <f>IFERROR(SUMPRODUCT((Parfaites!$B618=[29]Sem!$C$2:$C$181)*([29]Sem!$E$2:$G$181=300)),"")</f>
        <v/>
      </c>
      <c r="AH618" t="str">
        <f>IFERROR(SUMPRODUCT((Parfaites!$B618=[16]Sem!$C$2:$C$181)*([16]Sem!$E$2:$G$181=300)),"")</f>
        <v/>
      </c>
      <c r="AI618" t="str">
        <f>IFERROR(SUMPRODUCT((Parfaites!$B618=[15]Sem!$C$2:$C$181)*([15]Sem!$E$2:$G$181=300)),"")</f>
        <v/>
      </c>
      <c r="AJ618" t="str">
        <f>IFERROR(SUMPRODUCT((Parfaites!$B618=[14]Sem!$C$2:$C$181)*([14]Sem!$E$2:$G$181=300)),"")</f>
        <v/>
      </c>
      <c r="AK618" t="str">
        <f>IFERROR(SUMPRODUCT((Parfaites!$B618=[13]Sem!$C$2:$C$181)*([13]Sem!$E$2:$G$181=300)),"")</f>
        <v/>
      </c>
      <c r="AL618" t="str">
        <f>IFERROR(SUMPRODUCT((Parfaites!$B618=[12]Sem!$C$2:$C$181)*([12]Sem!$E$2:$G$181=300)),"")</f>
        <v/>
      </c>
      <c r="AM618" t="str">
        <f>IFERROR(SUMPRODUCT((Parfaites!$B618=[11]Sem!$C$2:$C$181)*([11]Sem!$E$2:$G$181=300)),"")</f>
        <v/>
      </c>
      <c r="AN618" t="str">
        <f>IFERROR(SUMPRODUCT((Parfaites!$B618=[10]Sem!$C$2:$C$181)*([10]Sem!$E$2:$G$181=300)),"")</f>
        <v/>
      </c>
      <c r="AO618" t="str">
        <f>IFERROR(SUMPRODUCT((Parfaites!$B618=[9]Sem!$C$2:$C$181)*([9]Sem!$E$2:$G$181=300)),"")</f>
        <v/>
      </c>
      <c r="AP618">
        <f>IFERROR(SUMPRODUCT((Parfaites!$B618=Sem.030!$C$2:$C$181)*(Sem.030!$E$2:$G$181=300)),"")</f>
        <v>0</v>
      </c>
      <c r="AQ618" t="str">
        <f>IFERROR(SUMPRODUCT((Parfaites!$B618=[8]Sem!$C$2:$C$181)*([8]Sem!$E$2:$G$181=300)),"")</f>
        <v/>
      </c>
      <c r="AR618" t="str">
        <f>IFERROR(SUMPRODUCT((Parfaites!$B618=[7]Sem!$C$2:$C$181)*([7]Sem!$E$2:$G$181=300)),"")</f>
        <v/>
      </c>
      <c r="AS618" t="str">
        <f>IFERROR(SUMPRODUCT((Parfaites!$B618=[6]Sem!$C$2:$C$181)*([6]Sem!$E$2:$G$181=300)),"")</f>
        <v/>
      </c>
      <c r="AT618">
        <f>IFERROR(SUMPRODUCT((Parfaites!$B618=Sem.034!$C$2:$C$181)*(Sem.034!$E$2:$G$181=300)),"")</f>
        <v>0</v>
      </c>
    </row>
    <row r="619" spans="1:46" x14ac:dyDescent="0.25">
      <c r="A619" s="73">
        <v>1616</v>
      </c>
      <c r="B619" s="135">
        <f>'Informations personnelles'!C619</f>
        <v>0</v>
      </c>
      <c r="C619" s="147">
        <f>SUMPRODUCT((Parfaites!B619='Abat-Neuf'!C$2:C$181)*('Abat-Neuf'!E$2:G$181=300))</f>
        <v>0</v>
      </c>
      <c r="D619" s="127">
        <f t="shared" si="9"/>
        <v>0</v>
      </c>
      <c r="E619" s="126">
        <f>IFERROR(C619*Données!$X$25+D619*Données!$X$23,"")</f>
        <v>0</v>
      </c>
      <c r="M619">
        <f>IFERROR(SUMPRODUCT((Parfaites!$B619=Sem.01!$C$2:$C$181)*(Sem.01!$E$2:$G$181=300)),"")</f>
        <v>0</v>
      </c>
      <c r="N619" t="str">
        <f>IFERROR(SUMPRODUCT((Parfaites!$B619=[1]Sem!$C$2:$C$181)*([1]Sem!$E$2:$G$181=300)),"")</f>
        <v/>
      </c>
      <c r="O619">
        <f>IFERROR(SUMPRODUCT((Parfaites!$B619=Sem.03!$C$2:$C$181)*(Sem.03!$E$2:$G$181=300)),"")</f>
        <v>0</v>
      </c>
      <c r="P619" t="str">
        <f>IFERROR(SUMPRODUCT((Parfaites!$B619=[2]Sem!$C$2:$C$181)*([2]Sem!$E$2:$G$181=300)),"")</f>
        <v/>
      </c>
      <c r="Q619" t="str">
        <f>IFERROR(SUMPRODUCT((Parfaites!$B619=[3]Sem!$C$2:$C$181)*([3]Sem!$E$2:$G$181=300)),"")</f>
        <v/>
      </c>
      <c r="R619" t="str">
        <f>IFERROR(SUMPRODUCT((Parfaites!$B619=[4]Sem!$C$2:$C$181)*([4]Sem!$E$2:$G$181=300)),"")</f>
        <v/>
      </c>
      <c r="S619" t="str">
        <f>IFERROR(SUMPRODUCT((Parfaites!$B619=[5]Sem!$C$2:$C$181)*([5]Sem!$E$2:$G$181=300)),"")</f>
        <v/>
      </c>
      <c r="T619" t="str">
        <f>IFERROR(SUMPRODUCT((Parfaites!$B619=[17]Sem!$C$2:$C$181)*([17]Sem!$E$2:$G$181=300)),"")</f>
        <v/>
      </c>
      <c r="U619" t="str">
        <f>IFERROR(SUMPRODUCT((Parfaites!$B619=[18]Sem!$C$2:$C$181)*([18]Sem!$E$2:$G$181=300)),"")</f>
        <v/>
      </c>
      <c r="V619" t="str">
        <f>IFERROR(SUMPRODUCT((Parfaites!$B619=[19]Sem!$C$2:$C$181)*([19]Sem!$E$2:$G$181=300)),"")</f>
        <v/>
      </c>
      <c r="W619" t="str">
        <f>IFERROR(SUMPRODUCT((Parfaites!$B619=[20]Sem!$C$2:$C$181)*([20]Sem!$E$2:$G$181=300)),"")</f>
        <v/>
      </c>
      <c r="X619" t="str">
        <f>IFERROR(SUMPRODUCT((Parfaites!$B619=[21]Sem!$C$2:$C$181)*([21]Sem!$E$2:$G$181=300)),"")</f>
        <v/>
      </c>
      <c r="Y619" t="str">
        <f>IFERROR(SUMPRODUCT((Parfaites!$B619=[22]Sem!$C$2:$C$181)*([22]Sem!$E$2:$G$181=300)),"")</f>
        <v/>
      </c>
      <c r="Z619" t="str">
        <f>IFERROR(SUMPRODUCT((Parfaites!$B619=[23]Sem!$C$2:$C$181)*([23]Sem!$E$2:$G$181=300)),"")</f>
        <v/>
      </c>
      <c r="AA619">
        <f>IFERROR(SUMPRODUCT((Parfaites!$B619=Sem.015!$C$2:$C$181)*(Sem.015!$E$2:$G$181=300)),"")</f>
        <v>0</v>
      </c>
      <c r="AB619" t="str">
        <f>IFERROR(SUMPRODUCT((Parfaites!$B619=[24]Sem!$C$2:$C$181)*([24]Sem!$E$2:$G$181=300)),"")</f>
        <v/>
      </c>
      <c r="AC619" t="str">
        <f>IFERROR(SUMPRODUCT((Parfaites!$B619=[25]Sem!$C$2:$C$181)*([25]Sem!$E$2:$G$181=300)),"")</f>
        <v/>
      </c>
      <c r="AD619" t="str">
        <f>IFERROR(SUMPRODUCT((Parfaites!$B619=[26]Sem!$C$2:$C$181)*([26]Sem!$E$2:$G$181=300)),"")</f>
        <v/>
      </c>
      <c r="AE619" t="str">
        <f>IFERROR(SUMPRODUCT((Parfaites!$B619=[27]Sem!$C$2:$C$181)*([27]Sem!$E$2:$G$181=300)),"")</f>
        <v/>
      </c>
      <c r="AF619" t="str">
        <f>IFERROR(SUMPRODUCT((Parfaites!$B619=[28]Sem!$C$2:$C$181)*([28]Sem!$E$2:$G$181=300)),"")</f>
        <v/>
      </c>
      <c r="AG619" t="str">
        <f>IFERROR(SUMPRODUCT((Parfaites!$B619=[29]Sem!$C$2:$C$181)*([29]Sem!$E$2:$G$181=300)),"")</f>
        <v/>
      </c>
      <c r="AH619" t="str">
        <f>IFERROR(SUMPRODUCT((Parfaites!$B619=[16]Sem!$C$2:$C$181)*([16]Sem!$E$2:$G$181=300)),"")</f>
        <v/>
      </c>
      <c r="AI619" t="str">
        <f>IFERROR(SUMPRODUCT((Parfaites!$B619=[15]Sem!$C$2:$C$181)*([15]Sem!$E$2:$G$181=300)),"")</f>
        <v/>
      </c>
      <c r="AJ619" t="str">
        <f>IFERROR(SUMPRODUCT((Parfaites!$B619=[14]Sem!$C$2:$C$181)*([14]Sem!$E$2:$G$181=300)),"")</f>
        <v/>
      </c>
      <c r="AK619" t="str">
        <f>IFERROR(SUMPRODUCT((Parfaites!$B619=[13]Sem!$C$2:$C$181)*([13]Sem!$E$2:$G$181=300)),"")</f>
        <v/>
      </c>
      <c r="AL619" t="str">
        <f>IFERROR(SUMPRODUCT((Parfaites!$B619=[12]Sem!$C$2:$C$181)*([12]Sem!$E$2:$G$181=300)),"")</f>
        <v/>
      </c>
      <c r="AM619" t="str">
        <f>IFERROR(SUMPRODUCT((Parfaites!$B619=[11]Sem!$C$2:$C$181)*([11]Sem!$E$2:$G$181=300)),"")</f>
        <v/>
      </c>
      <c r="AN619" t="str">
        <f>IFERROR(SUMPRODUCT((Parfaites!$B619=[10]Sem!$C$2:$C$181)*([10]Sem!$E$2:$G$181=300)),"")</f>
        <v/>
      </c>
      <c r="AO619" t="str">
        <f>IFERROR(SUMPRODUCT((Parfaites!$B619=[9]Sem!$C$2:$C$181)*([9]Sem!$E$2:$G$181=300)),"")</f>
        <v/>
      </c>
      <c r="AP619">
        <f>IFERROR(SUMPRODUCT((Parfaites!$B619=Sem.030!$C$2:$C$181)*(Sem.030!$E$2:$G$181=300)),"")</f>
        <v>0</v>
      </c>
      <c r="AQ619" t="str">
        <f>IFERROR(SUMPRODUCT((Parfaites!$B619=[8]Sem!$C$2:$C$181)*([8]Sem!$E$2:$G$181=300)),"")</f>
        <v/>
      </c>
      <c r="AR619" t="str">
        <f>IFERROR(SUMPRODUCT((Parfaites!$B619=[7]Sem!$C$2:$C$181)*([7]Sem!$E$2:$G$181=300)),"")</f>
        <v/>
      </c>
      <c r="AS619" t="str">
        <f>IFERROR(SUMPRODUCT((Parfaites!$B619=[6]Sem!$C$2:$C$181)*([6]Sem!$E$2:$G$181=300)),"")</f>
        <v/>
      </c>
      <c r="AT619">
        <f>IFERROR(SUMPRODUCT((Parfaites!$B619=Sem.034!$C$2:$C$181)*(Sem.034!$E$2:$G$181=300)),"")</f>
        <v>0</v>
      </c>
    </row>
    <row r="620" spans="1:46" x14ac:dyDescent="0.25">
      <c r="A620" s="73">
        <v>1617</v>
      </c>
      <c r="B620" s="135">
        <f>'Informations personnelles'!C620</f>
        <v>0</v>
      </c>
      <c r="C620" s="147">
        <f>SUMPRODUCT((Parfaites!B620='Abat-Neuf'!C$2:C$181)*('Abat-Neuf'!E$2:G$181=300))</f>
        <v>0</v>
      </c>
      <c r="D620" s="127">
        <f t="shared" si="9"/>
        <v>0</v>
      </c>
      <c r="E620" s="126">
        <f>IFERROR(C620*Données!$X$25+D620*Données!$X$23,"")</f>
        <v>0</v>
      </c>
      <c r="M620">
        <f>IFERROR(SUMPRODUCT((Parfaites!$B620=Sem.01!$C$2:$C$181)*(Sem.01!$E$2:$G$181=300)),"")</f>
        <v>0</v>
      </c>
      <c r="N620" t="str">
        <f>IFERROR(SUMPRODUCT((Parfaites!$B620=[1]Sem!$C$2:$C$181)*([1]Sem!$E$2:$G$181=300)),"")</f>
        <v/>
      </c>
      <c r="O620">
        <f>IFERROR(SUMPRODUCT((Parfaites!$B620=Sem.03!$C$2:$C$181)*(Sem.03!$E$2:$G$181=300)),"")</f>
        <v>0</v>
      </c>
      <c r="P620" t="str">
        <f>IFERROR(SUMPRODUCT((Parfaites!$B620=[2]Sem!$C$2:$C$181)*([2]Sem!$E$2:$G$181=300)),"")</f>
        <v/>
      </c>
      <c r="Q620" t="str">
        <f>IFERROR(SUMPRODUCT((Parfaites!$B620=[3]Sem!$C$2:$C$181)*([3]Sem!$E$2:$G$181=300)),"")</f>
        <v/>
      </c>
      <c r="R620" t="str">
        <f>IFERROR(SUMPRODUCT((Parfaites!$B620=[4]Sem!$C$2:$C$181)*([4]Sem!$E$2:$G$181=300)),"")</f>
        <v/>
      </c>
      <c r="S620" t="str">
        <f>IFERROR(SUMPRODUCT((Parfaites!$B620=[5]Sem!$C$2:$C$181)*([5]Sem!$E$2:$G$181=300)),"")</f>
        <v/>
      </c>
      <c r="T620" t="str">
        <f>IFERROR(SUMPRODUCT((Parfaites!$B620=[17]Sem!$C$2:$C$181)*([17]Sem!$E$2:$G$181=300)),"")</f>
        <v/>
      </c>
      <c r="U620" t="str">
        <f>IFERROR(SUMPRODUCT((Parfaites!$B620=[18]Sem!$C$2:$C$181)*([18]Sem!$E$2:$G$181=300)),"")</f>
        <v/>
      </c>
      <c r="V620" t="str">
        <f>IFERROR(SUMPRODUCT((Parfaites!$B620=[19]Sem!$C$2:$C$181)*([19]Sem!$E$2:$G$181=300)),"")</f>
        <v/>
      </c>
      <c r="W620" t="str">
        <f>IFERROR(SUMPRODUCT((Parfaites!$B620=[20]Sem!$C$2:$C$181)*([20]Sem!$E$2:$G$181=300)),"")</f>
        <v/>
      </c>
      <c r="X620" t="str">
        <f>IFERROR(SUMPRODUCT((Parfaites!$B620=[21]Sem!$C$2:$C$181)*([21]Sem!$E$2:$G$181=300)),"")</f>
        <v/>
      </c>
      <c r="Y620" t="str">
        <f>IFERROR(SUMPRODUCT((Parfaites!$B620=[22]Sem!$C$2:$C$181)*([22]Sem!$E$2:$G$181=300)),"")</f>
        <v/>
      </c>
      <c r="Z620" t="str">
        <f>IFERROR(SUMPRODUCT((Parfaites!$B620=[23]Sem!$C$2:$C$181)*([23]Sem!$E$2:$G$181=300)),"")</f>
        <v/>
      </c>
      <c r="AA620">
        <f>IFERROR(SUMPRODUCT((Parfaites!$B620=Sem.015!$C$2:$C$181)*(Sem.015!$E$2:$G$181=300)),"")</f>
        <v>0</v>
      </c>
      <c r="AB620" t="str">
        <f>IFERROR(SUMPRODUCT((Parfaites!$B620=[24]Sem!$C$2:$C$181)*([24]Sem!$E$2:$G$181=300)),"")</f>
        <v/>
      </c>
      <c r="AC620" t="str">
        <f>IFERROR(SUMPRODUCT((Parfaites!$B620=[25]Sem!$C$2:$C$181)*([25]Sem!$E$2:$G$181=300)),"")</f>
        <v/>
      </c>
      <c r="AD620" t="str">
        <f>IFERROR(SUMPRODUCT((Parfaites!$B620=[26]Sem!$C$2:$C$181)*([26]Sem!$E$2:$G$181=300)),"")</f>
        <v/>
      </c>
      <c r="AE620" t="str">
        <f>IFERROR(SUMPRODUCT((Parfaites!$B620=[27]Sem!$C$2:$C$181)*([27]Sem!$E$2:$G$181=300)),"")</f>
        <v/>
      </c>
      <c r="AF620" t="str">
        <f>IFERROR(SUMPRODUCT((Parfaites!$B620=[28]Sem!$C$2:$C$181)*([28]Sem!$E$2:$G$181=300)),"")</f>
        <v/>
      </c>
      <c r="AG620" t="str">
        <f>IFERROR(SUMPRODUCT((Parfaites!$B620=[29]Sem!$C$2:$C$181)*([29]Sem!$E$2:$G$181=300)),"")</f>
        <v/>
      </c>
      <c r="AH620" t="str">
        <f>IFERROR(SUMPRODUCT((Parfaites!$B620=[16]Sem!$C$2:$C$181)*([16]Sem!$E$2:$G$181=300)),"")</f>
        <v/>
      </c>
      <c r="AI620" t="str">
        <f>IFERROR(SUMPRODUCT((Parfaites!$B620=[15]Sem!$C$2:$C$181)*([15]Sem!$E$2:$G$181=300)),"")</f>
        <v/>
      </c>
      <c r="AJ620" t="str">
        <f>IFERROR(SUMPRODUCT((Parfaites!$B620=[14]Sem!$C$2:$C$181)*([14]Sem!$E$2:$G$181=300)),"")</f>
        <v/>
      </c>
      <c r="AK620" t="str">
        <f>IFERROR(SUMPRODUCT((Parfaites!$B620=[13]Sem!$C$2:$C$181)*([13]Sem!$E$2:$G$181=300)),"")</f>
        <v/>
      </c>
      <c r="AL620" t="str">
        <f>IFERROR(SUMPRODUCT((Parfaites!$B620=[12]Sem!$C$2:$C$181)*([12]Sem!$E$2:$G$181=300)),"")</f>
        <v/>
      </c>
      <c r="AM620" t="str">
        <f>IFERROR(SUMPRODUCT((Parfaites!$B620=[11]Sem!$C$2:$C$181)*([11]Sem!$E$2:$G$181=300)),"")</f>
        <v/>
      </c>
      <c r="AN620" t="str">
        <f>IFERROR(SUMPRODUCT((Parfaites!$B620=[10]Sem!$C$2:$C$181)*([10]Sem!$E$2:$G$181=300)),"")</f>
        <v/>
      </c>
      <c r="AO620" t="str">
        <f>IFERROR(SUMPRODUCT((Parfaites!$B620=[9]Sem!$C$2:$C$181)*([9]Sem!$E$2:$G$181=300)),"")</f>
        <v/>
      </c>
      <c r="AP620">
        <f>IFERROR(SUMPRODUCT((Parfaites!$B620=Sem.030!$C$2:$C$181)*(Sem.030!$E$2:$G$181=300)),"")</f>
        <v>0</v>
      </c>
      <c r="AQ620" t="str">
        <f>IFERROR(SUMPRODUCT((Parfaites!$B620=[8]Sem!$C$2:$C$181)*([8]Sem!$E$2:$G$181=300)),"")</f>
        <v/>
      </c>
      <c r="AR620" t="str">
        <f>IFERROR(SUMPRODUCT((Parfaites!$B620=[7]Sem!$C$2:$C$181)*([7]Sem!$E$2:$G$181=300)),"")</f>
        <v/>
      </c>
      <c r="AS620" t="str">
        <f>IFERROR(SUMPRODUCT((Parfaites!$B620=[6]Sem!$C$2:$C$181)*([6]Sem!$E$2:$G$181=300)),"")</f>
        <v/>
      </c>
      <c r="AT620">
        <f>IFERROR(SUMPRODUCT((Parfaites!$B620=Sem.034!$C$2:$C$181)*(Sem.034!$E$2:$G$181=300)),"")</f>
        <v>0</v>
      </c>
    </row>
    <row r="621" spans="1:46" x14ac:dyDescent="0.25">
      <c r="A621" s="73">
        <v>1618</v>
      </c>
      <c r="B621" s="135">
        <f>'Informations personnelles'!C621</f>
        <v>0</v>
      </c>
      <c r="C621" s="147">
        <f>SUMPRODUCT((Parfaites!B621='Abat-Neuf'!C$2:C$181)*('Abat-Neuf'!E$2:G$181=300))</f>
        <v>0</v>
      </c>
      <c r="D621" s="127">
        <f t="shared" si="9"/>
        <v>0</v>
      </c>
      <c r="E621" s="126">
        <f>IFERROR(C621*Données!$X$25+D621*Données!$X$23,"")</f>
        <v>0</v>
      </c>
      <c r="M621">
        <f>IFERROR(SUMPRODUCT((Parfaites!$B621=Sem.01!$C$2:$C$181)*(Sem.01!$E$2:$G$181=300)),"")</f>
        <v>0</v>
      </c>
      <c r="N621" t="str">
        <f>IFERROR(SUMPRODUCT((Parfaites!$B621=[1]Sem!$C$2:$C$181)*([1]Sem!$E$2:$G$181=300)),"")</f>
        <v/>
      </c>
      <c r="O621">
        <f>IFERROR(SUMPRODUCT((Parfaites!$B621=Sem.03!$C$2:$C$181)*(Sem.03!$E$2:$G$181=300)),"")</f>
        <v>0</v>
      </c>
      <c r="P621" t="str">
        <f>IFERROR(SUMPRODUCT((Parfaites!$B621=[2]Sem!$C$2:$C$181)*([2]Sem!$E$2:$G$181=300)),"")</f>
        <v/>
      </c>
      <c r="Q621" t="str">
        <f>IFERROR(SUMPRODUCT((Parfaites!$B621=[3]Sem!$C$2:$C$181)*([3]Sem!$E$2:$G$181=300)),"")</f>
        <v/>
      </c>
      <c r="R621" t="str">
        <f>IFERROR(SUMPRODUCT((Parfaites!$B621=[4]Sem!$C$2:$C$181)*([4]Sem!$E$2:$G$181=300)),"")</f>
        <v/>
      </c>
      <c r="S621" t="str">
        <f>IFERROR(SUMPRODUCT((Parfaites!$B621=[5]Sem!$C$2:$C$181)*([5]Sem!$E$2:$G$181=300)),"")</f>
        <v/>
      </c>
      <c r="T621" t="str">
        <f>IFERROR(SUMPRODUCT((Parfaites!$B621=[17]Sem!$C$2:$C$181)*([17]Sem!$E$2:$G$181=300)),"")</f>
        <v/>
      </c>
      <c r="U621" t="str">
        <f>IFERROR(SUMPRODUCT((Parfaites!$B621=[18]Sem!$C$2:$C$181)*([18]Sem!$E$2:$G$181=300)),"")</f>
        <v/>
      </c>
      <c r="V621" t="str">
        <f>IFERROR(SUMPRODUCT((Parfaites!$B621=[19]Sem!$C$2:$C$181)*([19]Sem!$E$2:$G$181=300)),"")</f>
        <v/>
      </c>
      <c r="W621" t="str">
        <f>IFERROR(SUMPRODUCT((Parfaites!$B621=[20]Sem!$C$2:$C$181)*([20]Sem!$E$2:$G$181=300)),"")</f>
        <v/>
      </c>
      <c r="X621" t="str">
        <f>IFERROR(SUMPRODUCT((Parfaites!$B621=[21]Sem!$C$2:$C$181)*([21]Sem!$E$2:$G$181=300)),"")</f>
        <v/>
      </c>
      <c r="Y621" t="str">
        <f>IFERROR(SUMPRODUCT((Parfaites!$B621=[22]Sem!$C$2:$C$181)*([22]Sem!$E$2:$G$181=300)),"")</f>
        <v/>
      </c>
      <c r="Z621" t="str">
        <f>IFERROR(SUMPRODUCT((Parfaites!$B621=[23]Sem!$C$2:$C$181)*([23]Sem!$E$2:$G$181=300)),"")</f>
        <v/>
      </c>
      <c r="AA621">
        <f>IFERROR(SUMPRODUCT((Parfaites!$B621=Sem.015!$C$2:$C$181)*(Sem.015!$E$2:$G$181=300)),"")</f>
        <v>0</v>
      </c>
      <c r="AB621" t="str">
        <f>IFERROR(SUMPRODUCT((Parfaites!$B621=[24]Sem!$C$2:$C$181)*([24]Sem!$E$2:$G$181=300)),"")</f>
        <v/>
      </c>
      <c r="AC621" t="str">
        <f>IFERROR(SUMPRODUCT((Parfaites!$B621=[25]Sem!$C$2:$C$181)*([25]Sem!$E$2:$G$181=300)),"")</f>
        <v/>
      </c>
      <c r="AD621" t="str">
        <f>IFERROR(SUMPRODUCT((Parfaites!$B621=[26]Sem!$C$2:$C$181)*([26]Sem!$E$2:$G$181=300)),"")</f>
        <v/>
      </c>
      <c r="AE621" t="str">
        <f>IFERROR(SUMPRODUCT((Parfaites!$B621=[27]Sem!$C$2:$C$181)*([27]Sem!$E$2:$G$181=300)),"")</f>
        <v/>
      </c>
      <c r="AF621" t="str">
        <f>IFERROR(SUMPRODUCT((Parfaites!$B621=[28]Sem!$C$2:$C$181)*([28]Sem!$E$2:$G$181=300)),"")</f>
        <v/>
      </c>
      <c r="AG621" t="str">
        <f>IFERROR(SUMPRODUCT((Parfaites!$B621=[29]Sem!$C$2:$C$181)*([29]Sem!$E$2:$G$181=300)),"")</f>
        <v/>
      </c>
      <c r="AH621" t="str">
        <f>IFERROR(SUMPRODUCT((Parfaites!$B621=[16]Sem!$C$2:$C$181)*([16]Sem!$E$2:$G$181=300)),"")</f>
        <v/>
      </c>
      <c r="AI621" t="str">
        <f>IFERROR(SUMPRODUCT((Parfaites!$B621=[15]Sem!$C$2:$C$181)*([15]Sem!$E$2:$G$181=300)),"")</f>
        <v/>
      </c>
      <c r="AJ621" t="str">
        <f>IFERROR(SUMPRODUCT((Parfaites!$B621=[14]Sem!$C$2:$C$181)*([14]Sem!$E$2:$G$181=300)),"")</f>
        <v/>
      </c>
      <c r="AK621" t="str">
        <f>IFERROR(SUMPRODUCT((Parfaites!$B621=[13]Sem!$C$2:$C$181)*([13]Sem!$E$2:$G$181=300)),"")</f>
        <v/>
      </c>
      <c r="AL621" t="str">
        <f>IFERROR(SUMPRODUCT((Parfaites!$B621=[12]Sem!$C$2:$C$181)*([12]Sem!$E$2:$G$181=300)),"")</f>
        <v/>
      </c>
      <c r="AM621" t="str">
        <f>IFERROR(SUMPRODUCT((Parfaites!$B621=[11]Sem!$C$2:$C$181)*([11]Sem!$E$2:$G$181=300)),"")</f>
        <v/>
      </c>
      <c r="AN621" t="str">
        <f>IFERROR(SUMPRODUCT((Parfaites!$B621=[10]Sem!$C$2:$C$181)*([10]Sem!$E$2:$G$181=300)),"")</f>
        <v/>
      </c>
      <c r="AO621" t="str">
        <f>IFERROR(SUMPRODUCT((Parfaites!$B621=[9]Sem!$C$2:$C$181)*([9]Sem!$E$2:$G$181=300)),"")</f>
        <v/>
      </c>
      <c r="AP621">
        <f>IFERROR(SUMPRODUCT((Parfaites!$B621=Sem.030!$C$2:$C$181)*(Sem.030!$E$2:$G$181=300)),"")</f>
        <v>0</v>
      </c>
      <c r="AQ621" t="str">
        <f>IFERROR(SUMPRODUCT((Parfaites!$B621=[8]Sem!$C$2:$C$181)*([8]Sem!$E$2:$G$181=300)),"")</f>
        <v/>
      </c>
      <c r="AR621" t="str">
        <f>IFERROR(SUMPRODUCT((Parfaites!$B621=[7]Sem!$C$2:$C$181)*([7]Sem!$E$2:$G$181=300)),"")</f>
        <v/>
      </c>
      <c r="AS621" t="str">
        <f>IFERROR(SUMPRODUCT((Parfaites!$B621=[6]Sem!$C$2:$C$181)*([6]Sem!$E$2:$G$181=300)),"")</f>
        <v/>
      </c>
      <c r="AT621">
        <f>IFERROR(SUMPRODUCT((Parfaites!$B621=Sem.034!$C$2:$C$181)*(Sem.034!$E$2:$G$181=300)),"")</f>
        <v>0</v>
      </c>
    </row>
    <row r="622" spans="1:46" x14ac:dyDescent="0.25">
      <c r="A622" s="73">
        <v>1619</v>
      </c>
      <c r="B622" s="135">
        <f>'Informations personnelles'!C622</f>
        <v>0</v>
      </c>
      <c r="C622" s="147">
        <f>SUMPRODUCT((Parfaites!B622='Abat-Neuf'!C$2:C$181)*('Abat-Neuf'!E$2:G$181=300))</f>
        <v>0</v>
      </c>
      <c r="D622" s="127">
        <f t="shared" si="9"/>
        <v>0</v>
      </c>
      <c r="E622" s="126">
        <f>IFERROR(C622*Données!$X$25+D622*Données!$X$23,"")</f>
        <v>0</v>
      </c>
      <c r="M622">
        <f>IFERROR(SUMPRODUCT((Parfaites!$B622=Sem.01!$C$2:$C$181)*(Sem.01!$E$2:$G$181=300)),"")</f>
        <v>0</v>
      </c>
      <c r="N622" t="str">
        <f>IFERROR(SUMPRODUCT((Parfaites!$B622=[1]Sem!$C$2:$C$181)*([1]Sem!$E$2:$G$181=300)),"")</f>
        <v/>
      </c>
      <c r="O622">
        <f>IFERROR(SUMPRODUCT((Parfaites!$B622=Sem.03!$C$2:$C$181)*(Sem.03!$E$2:$G$181=300)),"")</f>
        <v>0</v>
      </c>
      <c r="P622" t="str">
        <f>IFERROR(SUMPRODUCT((Parfaites!$B622=[2]Sem!$C$2:$C$181)*([2]Sem!$E$2:$G$181=300)),"")</f>
        <v/>
      </c>
      <c r="Q622" t="str">
        <f>IFERROR(SUMPRODUCT((Parfaites!$B622=[3]Sem!$C$2:$C$181)*([3]Sem!$E$2:$G$181=300)),"")</f>
        <v/>
      </c>
      <c r="R622" t="str">
        <f>IFERROR(SUMPRODUCT((Parfaites!$B622=[4]Sem!$C$2:$C$181)*([4]Sem!$E$2:$G$181=300)),"")</f>
        <v/>
      </c>
      <c r="S622" t="str">
        <f>IFERROR(SUMPRODUCT((Parfaites!$B622=[5]Sem!$C$2:$C$181)*([5]Sem!$E$2:$G$181=300)),"")</f>
        <v/>
      </c>
      <c r="T622" t="str">
        <f>IFERROR(SUMPRODUCT((Parfaites!$B622=[17]Sem!$C$2:$C$181)*([17]Sem!$E$2:$G$181=300)),"")</f>
        <v/>
      </c>
      <c r="U622" t="str">
        <f>IFERROR(SUMPRODUCT((Parfaites!$B622=[18]Sem!$C$2:$C$181)*([18]Sem!$E$2:$G$181=300)),"")</f>
        <v/>
      </c>
      <c r="V622" t="str">
        <f>IFERROR(SUMPRODUCT((Parfaites!$B622=[19]Sem!$C$2:$C$181)*([19]Sem!$E$2:$G$181=300)),"")</f>
        <v/>
      </c>
      <c r="W622" t="str">
        <f>IFERROR(SUMPRODUCT((Parfaites!$B622=[20]Sem!$C$2:$C$181)*([20]Sem!$E$2:$G$181=300)),"")</f>
        <v/>
      </c>
      <c r="X622" t="str">
        <f>IFERROR(SUMPRODUCT((Parfaites!$B622=[21]Sem!$C$2:$C$181)*([21]Sem!$E$2:$G$181=300)),"")</f>
        <v/>
      </c>
      <c r="Y622" t="str">
        <f>IFERROR(SUMPRODUCT((Parfaites!$B622=[22]Sem!$C$2:$C$181)*([22]Sem!$E$2:$G$181=300)),"")</f>
        <v/>
      </c>
      <c r="Z622" t="str">
        <f>IFERROR(SUMPRODUCT((Parfaites!$B622=[23]Sem!$C$2:$C$181)*([23]Sem!$E$2:$G$181=300)),"")</f>
        <v/>
      </c>
      <c r="AA622">
        <f>IFERROR(SUMPRODUCT((Parfaites!$B622=Sem.015!$C$2:$C$181)*(Sem.015!$E$2:$G$181=300)),"")</f>
        <v>0</v>
      </c>
      <c r="AB622" t="str">
        <f>IFERROR(SUMPRODUCT((Parfaites!$B622=[24]Sem!$C$2:$C$181)*([24]Sem!$E$2:$G$181=300)),"")</f>
        <v/>
      </c>
      <c r="AC622" t="str">
        <f>IFERROR(SUMPRODUCT((Parfaites!$B622=[25]Sem!$C$2:$C$181)*([25]Sem!$E$2:$G$181=300)),"")</f>
        <v/>
      </c>
      <c r="AD622" t="str">
        <f>IFERROR(SUMPRODUCT((Parfaites!$B622=[26]Sem!$C$2:$C$181)*([26]Sem!$E$2:$G$181=300)),"")</f>
        <v/>
      </c>
      <c r="AE622" t="str">
        <f>IFERROR(SUMPRODUCT((Parfaites!$B622=[27]Sem!$C$2:$C$181)*([27]Sem!$E$2:$G$181=300)),"")</f>
        <v/>
      </c>
      <c r="AF622" t="str">
        <f>IFERROR(SUMPRODUCT((Parfaites!$B622=[28]Sem!$C$2:$C$181)*([28]Sem!$E$2:$G$181=300)),"")</f>
        <v/>
      </c>
      <c r="AG622" t="str">
        <f>IFERROR(SUMPRODUCT((Parfaites!$B622=[29]Sem!$C$2:$C$181)*([29]Sem!$E$2:$G$181=300)),"")</f>
        <v/>
      </c>
      <c r="AH622" t="str">
        <f>IFERROR(SUMPRODUCT((Parfaites!$B622=[16]Sem!$C$2:$C$181)*([16]Sem!$E$2:$G$181=300)),"")</f>
        <v/>
      </c>
      <c r="AI622" t="str">
        <f>IFERROR(SUMPRODUCT((Parfaites!$B622=[15]Sem!$C$2:$C$181)*([15]Sem!$E$2:$G$181=300)),"")</f>
        <v/>
      </c>
      <c r="AJ622" t="str">
        <f>IFERROR(SUMPRODUCT((Parfaites!$B622=[14]Sem!$C$2:$C$181)*([14]Sem!$E$2:$G$181=300)),"")</f>
        <v/>
      </c>
      <c r="AK622" t="str">
        <f>IFERROR(SUMPRODUCT((Parfaites!$B622=[13]Sem!$C$2:$C$181)*([13]Sem!$E$2:$G$181=300)),"")</f>
        <v/>
      </c>
      <c r="AL622" t="str">
        <f>IFERROR(SUMPRODUCT((Parfaites!$B622=[12]Sem!$C$2:$C$181)*([12]Sem!$E$2:$G$181=300)),"")</f>
        <v/>
      </c>
      <c r="AM622" t="str">
        <f>IFERROR(SUMPRODUCT((Parfaites!$B622=[11]Sem!$C$2:$C$181)*([11]Sem!$E$2:$G$181=300)),"")</f>
        <v/>
      </c>
      <c r="AN622" t="str">
        <f>IFERROR(SUMPRODUCT((Parfaites!$B622=[10]Sem!$C$2:$C$181)*([10]Sem!$E$2:$G$181=300)),"")</f>
        <v/>
      </c>
      <c r="AO622" t="str">
        <f>IFERROR(SUMPRODUCT((Parfaites!$B622=[9]Sem!$C$2:$C$181)*([9]Sem!$E$2:$G$181=300)),"")</f>
        <v/>
      </c>
      <c r="AP622">
        <f>IFERROR(SUMPRODUCT((Parfaites!$B622=Sem.030!$C$2:$C$181)*(Sem.030!$E$2:$G$181=300)),"")</f>
        <v>0</v>
      </c>
      <c r="AQ622" t="str">
        <f>IFERROR(SUMPRODUCT((Parfaites!$B622=[8]Sem!$C$2:$C$181)*([8]Sem!$E$2:$G$181=300)),"")</f>
        <v/>
      </c>
      <c r="AR622" t="str">
        <f>IFERROR(SUMPRODUCT((Parfaites!$B622=[7]Sem!$C$2:$C$181)*([7]Sem!$E$2:$G$181=300)),"")</f>
        <v/>
      </c>
      <c r="AS622" t="str">
        <f>IFERROR(SUMPRODUCT((Parfaites!$B622=[6]Sem!$C$2:$C$181)*([6]Sem!$E$2:$G$181=300)),"")</f>
        <v/>
      </c>
      <c r="AT622">
        <f>IFERROR(SUMPRODUCT((Parfaites!$B622=Sem.034!$C$2:$C$181)*(Sem.034!$E$2:$G$181=300)),"")</f>
        <v>0</v>
      </c>
    </row>
    <row r="623" spans="1:46" x14ac:dyDescent="0.25">
      <c r="A623" s="73">
        <v>1620</v>
      </c>
      <c r="B623" s="135">
        <f>'Informations personnelles'!C623</f>
        <v>0</v>
      </c>
      <c r="C623" s="147">
        <f>SUMPRODUCT((Parfaites!B623='Abat-Neuf'!C$2:C$181)*('Abat-Neuf'!E$2:G$181=300))</f>
        <v>0</v>
      </c>
      <c r="D623" s="127">
        <f t="shared" si="9"/>
        <v>0</v>
      </c>
      <c r="E623" s="126">
        <f>IFERROR(C623*Données!$X$25+D623*Données!$X$23,"")</f>
        <v>0</v>
      </c>
      <c r="M623">
        <f>IFERROR(SUMPRODUCT((Parfaites!$B623=Sem.01!$C$2:$C$181)*(Sem.01!$E$2:$G$181=300)),"")</f>
        <v>0</v>
      </c>
      <c r="N623" t="str">
        <f>IFERROR(SUMPRODUCT((Parfaites!$B623=[1]Sem!$C$2:$C$181)*([1]Sem!$E$2:$G$181=300)),"")</f>
        <v/>
      </c>
      <c r="O623">
        <f>IFERROR(SUMPRODUCT((Parfaites!$B623=Sem.03!$C$2:$C$181)*(Sem.03!$E$2:$G$181=300)),"")</f>
        <v>0</v>
      </c>
      <c r="P623" t="str">
        <f>IFERROR(SUMPRODUCT((Parfaites!$B623=[2]Sem!$C$2:$C$181)*([2]Sem!$E$2:$G$181=300)),"")</f>
        <v/>
      </c>
      <c r="Q623" t="str">
        <f>IFERROR(SUMPRODUCT((Parfaites!$B623=[3]Sem!$C$2:$C$181)*([3]Sem!$E$2:$G$181=300)),"")</f>
        <v/>
      </c>
      <c r="R623" t="str">
        <f>IFERROR(SUMPRODUCT((Parfaites!$B623=[4]Sem!$C$2:$C$181)*([4]Sem!$E$2:$G$181=300)),"")</f>
        <v/>
      </c>
      <c r="S623" t="str">
        <f>IFERROR(SUMPRODUCT((Parfaites!$B623=[5]Sem!$C$2:$C$181)*([5]Sem!$E$2:$G$181=300)),"")</f>
        <v/>
      </c>
      <c r="T623" t="str">
        <f>IFERROR(SUMPRODUCT((Parfaites!$B623=[17]Sem!$C$2:$C$181)*([17]Sem!$E$2:$G$181=300)),"")</f>
        <v/>
      </c>
      <c r="U623" t="str">
        <f>IFERROR(SUMPRODUCT((Parfaites!$B623=[18]Sem!$C$2:$C$181)*([18]Sem!$E$2:$G$181=300)),"")</f>
        <v/>
      </c>
      <c r="V623" t="str">
        <f>IFERROR(SUMPRODUCT((Parfaites!$B623=[19]Sem!$C$2:$C$181)*([19]Sem!$E$2:$G$181=300)),"")</f>
        <v/>
      </c>
      <c r="W623" t="str">
        <f>IFERROR(SUMPRODUCT((Parfaites!$B623=[20]Sem!$C$2:$C$181)*([20]Sem!$E$2:$G$181=300)),"")</f>
        <v/>
      </c>
      <c r="X623" t="str">
        <f>IFERROR(SUMPRODUCT((Parfaites!$B623=[21]Sem!$C$2:$C$181)*([21]Sem!$E$2:$G$181=300)),"")</f>
        <v/>
      </c>
      <c r="Y623" t="str">
        <f>IFERROR(SUMPRODUCT((Parfaites!$B623=[22]Sem!$C$2:$C$181)*([22]Sem!$E$2:$G$181=300)),"")</f>
        <v/>
      </c>
      <c r="Z623" t="str">
        <f>IFERROR(SUMPRODUCT((Parfaites!$B623=[23]Sem!$C$2:$C$181)*([23]Sem!$E$2:$G$181=300)),"")</f>
        <v/>
      </c>
      <c r="AA623">
        <f>IFERROR(SUMPRODUCT((Parfaites!$B623=Sem.015!$C$2:$C$181)*(Sem.015!$E$2:$G$181=300)),"")</f>
        <v>0</v>
      </c>
      <c r="AB623" t="str">
        <f>IFERROR(SUMPRODUCT((Parfaites!$B623=[24]Sem!$C$2:$C$181)*([24]Sem!$E$2:$G$181=300)),"")</f>
        <v/>
      </c>
      <c r="AC623" t="str">
        <f>IFERROR(SUMPRODUCT((Parfaites!$B623=[25]Sem!$C$2:$C$181)*([25]Sem!$E$2:$G$181=300)),"")</f>
        <v/>
      </c>
      <c r="AD623" t="str">
        <f>IFERROR(SUMPRODUCT((Parfaites!$B623=[26]Sem!$C$2:$C$181)*([26]Sem!$E$2:$G$181=300)),"")</f>
        <v/>
      </c>
      <c r="AE623" t="str">
        <f>IFERROR(SUMPRODUCT((Parfaites!$B623=[27]Sem!$C$2:$C$181)*([27]Sem!$E$2:$G$181=300)),"")</f>
        <v/>
      </c>
      <c r="AF623" t="str">
        <f>IFERROR(SUMPRODUCT((Parfaites!$B623=[28]Sem!$C$2:$C$181)*([28]Sem!$E$2:$G$181=300)),"")</f>
        <v/>
      </c>
      <c r="AG623" t="str">
        <f>IFERROR(SUMPRODUCT((Parfaites!$B623=[29]Sem!$C$2:$C$181)*([29]Sem!$E$2:$G$181=300)),"")</f>
        <v/>
      </c>
      <c r="AH623" t="str">
        <f>IFERROR(SUMPRODUCT((Parfaites!$B623=[16]Sem!$C$2:$C$181)*([16]Sem!$E$2:$G$181=300)),"")</f>
        <v/>
      </c>
      <c r="AI623" t="str">
        <f>IFERROR(SUMPRODUCT((Parfaites!$B623=[15]Sem!$C$2:$C$181)*([15]Sem!$E$2:$G$181=300)),"")</f>
        <v/>
      </c>
      <c r="AJ623" t="str">
        <f>IFERROR(SUMPRODUCT((Parfaites!$B623=[14]Sem!$C$2:$C$181)*([14]Sem!$E$2:$G$181=300)),"")</f>
        <v/>
      </c>
      <c r="AK623" t="str">
        <f>IFERROR(SUMPRODUCT((Parfaites!$B623=[13]Sem!$C$2:$C$181)*([13]Sem!$E$2:$G$181=300)),"")</f>
        <v/>
      </c>
      <c r="AL623" t="str">
        <f>IFERROR(SUMPRODUCT((Parfaites!$B623=[12]Sem!$C$2:$C$181)*([12]Sem!$E$2:$G$181=300)),"")</f>
        <v/>
      </c>
      <c r="AM623" t="str">
        <f>IFERROR(SUMPRODUCT((Parfaites!$B623=[11]Sem!$C$2:$C$181)*([11]Sem!$E$2:$G$181=300)),"")</f>
        <v/>
      </c>
      <c r="AN623" t="str">
        <f>IFERROR(SUMPRODUCT((Parfaites!$B623=[10]Sem!$C$2:$C$181)*([10]Sem!$E$2:$G$181=300)),"")</f>
        <v/>
      </c>
      <c r="AO623" t="str">
        <f>IFERROR(SUMPRODUCT((Parfaites!$B623=[9]Sem!$C$2:$C$181)*([9]Sem!$E$2:$G$181=300)),"")</f>
        <v/>
      </c>
      <c r="AP623">
        <f>IFERROR(SUMPRODUCT((Parfaites!$B623=Sem.030!$C$2:$C$181)*(Sem.030!$E$2:$G$181=300)),"")</f>
        <v>0</v>
      </c>
      <c r="AQ623" t="str">
        <f>IFERROR(SUMPRODUCT((Parfaites!$B623=[8]Sem!$C$2:$C$181)*([8]Sem!$E$2:$G$181=300)),"")</f>
        <v/>
      </c>
      <c r="AR623" t="str">
        <f>IFERROR(SUMPRODUCT((Parfaites!$B623=[7]Sem!$C$2:$C$181)*([7]Sem!$E$2:$G$181=300)),"")</f>
        <v/>
      </c>
      <c r="AS623" t="str">
        <f>IFERROR(SUMPRODUCT((Parfaites!$B623=[6]Sem!$C$2:$C$181)*([6]Sem!$E$2:$G$181=300)),"")</f>
        <v/>
      </c>
      <c r="AT623">
        <f>IFERROR(SUMPRODUCT((Parfaites!$B623=Sem.034!$C$2:$C$181)*(Sem.034!$E$2:$G$181=300)),"")</f>
        <v>0</v>
      </c>
    </row>
    <row r="624" spans="1:46" x14ac:dyDescent="0.25">
      <c r="A624" s="73">
        <v>1621</v>
      </c>
      <c r="B624" s="135">
        <f>'Informations personnelles'!C624</f>
        <v>0</v>
      </c>
      <c r="C624" s="147">
        <f>SUMPRODUCT((Parfaites!B624='Abat-Neuf'!C$2:C$181)*('Abat-Neuf'!E$2:G$181=300))</f>
        <v>0</v>
      </c>
      <c r="D624" s="127">
        <f t="shared" si="9"/>
        <v>0</v>
      </c>
      <c r="E624" s="126">
        <f>IFERROR(C624*Données!$X$25+D624*Données!$X$23,"")</f>
        <v>0</v>
      </c>
      <c r="M624">
        <f>IFERROR(SUMPRODUCT((Parfaites!$B624=Sem.01!$C$2:$C$181)*(Sem.01!$E$2:$G$181=300)),"")</f>
        <v>0</v>
      </c>
      <c r="N624" t="str">
        <f>IFERROR(SUMPRODUCT((Parfaites!$B624=[1]Sem!$C$2:$C$181)*([1]Sem!$E$2:$G$181=300)),"")</f>
        <v/>
      </c>
      <c r="O624">
        <f>IFERROR(SUMPRODUCT((Parfaites!$B624=Sem.03!$C$2:$C$181)*(Sem.03!$E$2:$G$181=300)),"")</f>
        <v>0</v>
      </c>
      <c r="P624" t="str">
        <f>IFERROR(SUMPRODUCT((Parfaites!$B624=[2]Sem!$C$2:$C$181)*([2]Sem!$E$2:$G$181=300)),"")</f>
        <v/>
      </c>
      <c r="Q624" t="str">
        <f>IFERROR(SUMPRODUCT((Parfaites!$B624=[3]Sem!$C$2:$C$181)*([3]Sem!$E$2:$G$181=300)),"")</f>
        <v/>
      </c>
      <c r="R624" t="str">
        <f>IFERROR(SUMPRODUCT((Parfaites!$B624=[4]Sem!$C$2:$C$181)*([4]Sem!$E$2:$G$181=300)),"")</f>
        <v/>
      </c>
      <c r="S624" t="str">
        <f>IFERROR(SUMPRODUCT((Parfaites!$B624=[5]Sem!$C$2:$C$181)*([5]Sem!$E$2:$G$181=300)),"")</f>
        <v/>
      </c>
      <c r="T624" t="str">
        <f>IFERROR(SUMPRODUCT((Parfaites!$B624=[17]Sem!$C$2:$C$181)*([17]Sem!$E$2:$G$181=300)),"")</f>
        <v/>
      </c>
      <c r="U624" t="str">
        <f>IFERROR(SUMPRODUCT((Parfaites!$B624=[18]Sem!$C$2:$C$181)*([18]Sem!$E$2:$G$181=300)),"")</f>
        <v/>
      </c>
      <c r="V624" t="str">
        <f>IFERROR(SUMPRODUCT((Parfaites!$B624=[19]Sem!$C$2:$C$181)*([19]Sem!$E$2:$G$181=300)),"")</f>
        <v/>
      </c>
      <c r="W624" t="str">
        <f>IFERROR(SUMPRODUCT((Parfaites!$B624=[20]Sem!$C$2:$C$181)*([20]Sem!$E$2:$G$181=300)),"")</f>
        <v/>
      </c>
      <c r="X624" t="str">
        <f>IFERROR(SUMPRODUCT((Parfaites!$B624=[21]Sem!$C$2:$C$181)*([21]Sem!$E$2:$G$181=300)),"")</f>
        <v/>
      </c>
      <c r="Y624" t="str">
        <f>IFERROR(SUMPRODUCT((Parfaites!$B624=[22]Sem!$C$2:$C$181)*([22]Sem!$E$2:$G$181=300)),"")</f>
        <v/>
      </c>
      <c r="Z624" t="str">
        <f>IFERROR(SUMPRODUCT((Parfaites!$B624=[23]Sem!$C$2:$C$181)*([23]Sem!$E$2:$G$181=300)),"")</f>
        <v/>
      </c>
      <c r="AA624">
        <f>IFERROR(SUMPRODUCT((Parfaites!$B624=Sem.015!$C$2:$C$181)*(Sem.015!$E$2:$G$181=300)),"")</f>
        <v>0</v>
      </c>
      <c r="AB624" t="str">
        <f>IFERROR(SUMPRODUCT((Parfaites!$B624=[24]Sem!$C$2:$C$181)*([24]Sem!$E$2:$G$181=300)),"")</f>
        <v/>
      </c>
      <c r="AC624" t="str">
        <f>IFERROR(SUMPRODUCT((Parfaites!$B624=[25]Sem!$C$2:$C$181)*([25]Sem!$E$2:$G$181=300)),"")</f>
        <v/>
      </c>
      <c r="AD624" t="str">
        <f>IFERROR(SUMPRODUCT((Parfaites!$B624=[26]Sem!$C$2:$C$181)*([26]Sem!$E$2:$G$181=300)),"")</f>
        <v/>
      </c>
      <c r="AE624" t="str">
        <f>IFERROR(SUMPRODUCT((Parfaites!$B624=[27]Sem!$C$2:$C$181)*([27]Sem!$E$2:$G$181=300)),"")</f>
        <v/>
      </c>
      <c r="AF624" t="str">
        <f>IFERROR(SUMPRODUCT((Parfaites!$B624=[28]Sem!$C$2:$C$181)*([28]Sem!$E$2:$G$181=300)),"")</f>
        <v/>
      </c>
      <c r="AG624" t="str">
        <f>IFERROR(SUMPRODUCT((Parfaites!$B624=[29]Sem!$C$2:$C$181)*([29]Sem!$E$2:$G$181=300)),"")</f>
        <v/>
      </c>
      <c r="AH624" t="str">
        <f>IFERROR(SUMPRODUCT((Parfaites!$B624=[16]Sem!$C$2:$C$181)*([16]Sem!$E$2:$G$181=300)),"")</f>
        <v/>
      </c>
      <c r="AI624" t="str">
        <f>IFERROR(SUMPRODUCT((Parfaites!$B624=[15]Sem!$C$2:$C$181)*([15]Sem!$E$2:$G$181=300)),"")</f>
        <v/>
      </c>
      <c r="AJ624" t="str">
        <f>IFERROR(SUMPRODUCT((Parfaites!$B624=[14]Sem!$C$2:$C$181)*([14]Sem!$E$2:$G$181=300)),"")</f>
        <v/>
      </c>
      <c r="AK624" t="str">
        <f>IFERROR(SUMPRODUCT((Parfaites!$B624=[13]Sem!$C$2:$C$181)*([13]Sem!$E$2:$G$181=300)),"")</f>
        <v/>
      </c>
      <c r="AL624" t="str">
        <f>IFERROR(SUMPRODUCT((Parfaites!$B624=[12]Sem!$C$2:$C$181)*([12]Sem!$E$2:$G$181=300)),"")</f>
        <v/>
      </c>
      <c r="AM624" t="str">
        <f>IFERROR(SUMPRODUCT((Parfaites!$B624=[11]Sem!$C$2:$C$181)*([11]Sem!$E$2:$G$181=300)),"")</f>
        <v/>
      </c>
      <c r="AN624" t="str">
        <f>IFERROR(SUMPRODUCT((Parfaites!$B624=[10]Sem!$C$2:$C$181)*([10]Sem!$E$2:$G$181=300)),"")</f>
        <v/>
      </c>
      <c r="AO624" t="str">
        <f>IFERROR(SUMPRODUCT((Parfaites!$B624=[9]Sem!$C$2:$C$181)*([9]Sem!$E$2:$G$181=300)),"")</f>
        <v/>
      </c>
      <c r="AP624">
        <f>IFERROR(SUMPRODUCT((Parfaites!$B624=Sem.030!$C$2:$C$181)*(Sem.030!$E$2:$G$181=300)),"")</f>
        <v>0</v>
      </c>
      <c r="AQ624" t="str">
        <f>IFERROR(SUMPRODUCT((Parfaites!$B624=[8]Sem!$C$2:$C$181)*([8]Sem!$E$2:$G$181=300)),"")</f>
        <v/>
      </c>
      <c r="AR624" t="str">
        <f>IFERROR(SUMPRODUCT((Parfaites!$B624=[7]Sem!$C$2:$C$181)*([7]Sem!$E$2:$G$181=300)),"")</f>
        <v/>
      </c>
      <c r="AS624" t="str">
        <f>IFERROR(SUMPRODUCT((Parfaites!$B624=[6]Sem!$C$2:$C$181)*([6]Sem!$E$2:$G$181=300)),"")</f>
        <v/>
      </c>
      <c r="AT624">
        <f>IFERROR(SUMPRODUCT((Parfaites!$B624=Sem.034!$C$2:$C$181)*(Sem.034!$E$2:$G$181=300)),"")</f>
        <v>0</v>
      </c>
    </row>
    <row r="625" spans="1:46" x14ac:dyDescent="0.25">
      <c r="A625" s="73">
        <v>1622</v>
      </c>
      <c r="B625" s="135">
        <f>'Informations personnelles'!C625</f>
        <v>0</v>
      </c>
      <c r="C625" s="147">
        <f>SUMPRODUCT((Parfaites!B625='Abat-Neuf'!C$2:C$181)*('Abat-Neuf'!E$2:G$181=300))</f>
        <v>0</v>
      </c>
      <c r="D625" s="127">
        <f t="shared" si="9"/>
        <v>0</v>
      </c>
      <c r="E625" s="126">
        <f>IFERROR(C625*Données!$X$25+D625*Données!$X$23,"")</f>
        <v>0</v>
      </c>
      <c r="M625">
        <f>IFERROR(SUMPRODUCT((Parfaites!$B625=Sem.01!$C$2:$C$181)*(Sem.01!$E$2:$G$181=300)),"")</f>
        <v>0</v>
      </c>
      <c r="N625" t="str">
        <f>IFERROR(SUMPRODUCT((Parfaites!$B625=[1]Sem!$C$2:$C$181)*([1]Sem!$E$2:$G$181=300)),"")</f>
        <v/>
      </c>
      <c r="O625">
        <f>IFERROR(SUMPRODUCT((Parfaites!$B625=Sem.03!$C$2:$C$181)*(Sem.03!$E$2:$G$181=300)),"")</f>
        <v>0</v>
      </c>
      <c r="P625" t="str">
        <f>IFERROR(SUMPRODUCT((Parfaites!$B625=[2]Sem!$C$2:$C$181)*([2]Sem!$E$2:$G$181=300)),"")</f>
        <v/>
      </c>
      <c r="Q625" t="str">
        <f>IFERROR(SUMPRODUCT((Parfaites!$B625=[3]Sem!$C$2:$C$181)*([3]Sem!$E$2:$G$181=300)),"")</f>
        <v/>
      </c>
      <c r="R625" t="str">
        <f>IFERROR(SUMPRODUCT((Parfaites!$B625=[4]Sem!$C$2:$C$181)*([4]Sem!$E$2:$G$181=300)),"")</f>
        <v/>
      </c>
      <c r="S625" t="str">
        <f>IFERROR(SUMPRODUCT((Parfaites!$B625=[5]Sem!$C$2:$C$181)*([5]Sem!$E$2:$G$181=300)),"")</f>
        <v/>
      </c>
      <c r="T625" t="str">
        <f>IFERROR(SUMPRODUCT((Parfaites!$B625=[17]Sem!$C$2:$C$181)*([17]Sem!$E$2:$G$181=300)),"")</f>
        <v/>
      </c>
      <c r="U625" t="str">
        <f>IFERROR(SUMPRODUCT((Parfaites!$B625=[18]Sem!$C$2:$C$181)*([18]Sem!$E$2:$G$181=300)),"")</f>
        <v/>
      </c>
      <c r="V625" t="str">
        <f>IFERROR(SUMPRODUCT((Parfaites!$B625=[19]Sem!$C$2:$C$181)*([19]Sem!$E$2:$G$181=300)),"")</f>
        <v/>
      </c>
      <c r="W625" t="str">
        <f>IFERROR(SUMPRODUCT((Parfaites!$B625=[20]Sem!$C$2:$C$181)*([20]Sem!$E$2:$G$181=300)),"")</f>
        <v/>
      </c>
      <c r="X625" t="str">
        <f>IFERROR(SUMPRODUCT((Parfaites!$B625=[21]Sem!$C$2:$C$181)*([21]Sem!$E$2:$G$181=300)),"")</f>
        <v/>
      </c>
      <c r="Y625" t="str">
        <f>IFERROR(SUMPRODUCT((Parfaites!$B625=[22]Sem!$C$2:$C$181)*([22]Sem!$E$2:$G$181=300)),"")</f>
        <v/>
      </c>
      <c r="Z625" t="str">
        <f>IFERROR(SUMPRODUCT((Parfaites!$B625=[23]Sem!$C$2:$C$181)*([23]Sem!$E$2:$G$181=300)),"")</f>
        <v/>
      </c>
      <c r="AA625">
        <f>IFERROR(SUMPRODUCT((Parfaites!$B625=Sem.015!$C$2:$C$181)*(Sem.015!$E$2:$G$181=300)),"")</f>
        <v>0</v>
      </c>
      <c r="AB625" t="str">
        <f>IFERROR(SUMPRODUCT((Parfaites!$B625=[24]Sem!$C$2:$C$181)*([24]Sem!$E$2:$G$181=300)),"")</f>
        <v/>
      </c>
      <c r="AC625" t="str">
        <f>IFERROR(SUMPRODUCT((Parfaites!$B625=[25]Sem!$C$2:$C$181)*([25]Sem!$E$2:$G$181=300)),"")</f>
        <v/>
      </c>
      <c r="AD625" t="str">
        <f>IFERROR(SUMPRODUCT((Parfaites!$B625=[26]Sem!$C$2:$C$181)*([26]Sem!$E$2:$G$181=300)),"")</f>
        <v/>
      </c>
      <c r="AE625" t="str">
        <f>IFERROR(SUMPRODUCT((Parfaites!$B625=[27]Sem!$C$2:$C$181)*([27]Sem!$E$2:$G$181=300)),"")</f>
        <v/>
      </c>
      <c r="AF625" t="str">
        <f>IFERROR(SUMPRODUCT((Parfaites!$B625=[28]Sem!$C$2:$C$181)*([28]Sem!$E$2:$G$181=300)),"")</f>
        <v/>
      </c>
      <c r="AG625" t="str">
        <f>IFERROR(SUMPRODUCT((Parfaites!$B625=[29]Sem!$C$2:$C$181)*([29]Sem!$E$2:$G$181=300)),"")</f>
        <v/>
      </c>
      <c r="AH625" t="str">
        <f>IFERROR(SUMPRODUCT((Parfaites!$B625=[16]Sem!$C$2:$C$181)*([16]Sem!$E$2:$G$181=300)),"")</f>
        <v/>
      </c>
      <c r="AI625" t="str">
        <f>IFERROR(SUMPRODUCT((Parfaites!$B625=[15]Sem!$C$2:$C$181)*([15]Sem!$E$2:$G$181=300)),"")</f>
        <v/>
      </c>
      <c r="AJ625" t="str">
        <f>IFERROR(SUMPRODUCT((Parfaites!$B625=[14]Sem!$C$2:$C$181)*([14]Sem!$E$2:$G$181=300)),"")</f>
        <v/>
      </c>
      <c r="AK625" t="str">
        <f>IFERROR(SUMPRODUCT((Parfaites!$B625=[13]Sem!$C$2:$C$181)*([13]Sem!$E$2:$G$181=300)),"")</f>
        <v/>
      </c>
      <c r="AL625" t="str">
        <f>IFERROR(SUMPRODUCT((Parfaites!$B625=[12]Sem!$C$2:$C$181)*([12]Sem!$E$2:$G$181=300)),"")</f>
        <v/>
      </c>
      <c r="AM625" t="str">
        <f>IFERROR(SUMPRODUCT((Parfaites!$B625=[11]Sem!$C$2:$C$181)*([11]Sem!$E$2:$G$181=300)),"")</f>
        <v/>
      </c>
      <c r="AN625" t="str">
        <f>IFERROR(SUMPRODUCT((Parfaites!$B625=[10]Sem!$C$2:$C$181)*([10]Sem!$E$2:$G$181=300)),"")</f>
        <v/>
      </c>
      <c r="AO625" t="str">
        <f>IFERROR(SUMPRODUCT((Parfaites!$B625=[9]Sem!$C$2:$C$181)*([9]Sem!$E$2:$G$181=300)),"")</f>
        <v/>
      </c>
      <c r="AP625">
        <f>IFERROR(SUMPRODUCT((Parfaites!$B625=Sem.030!$C$2:$C$181)*(Sem.030!$E$2:$G$181=300)),"")</f>
        <v>0</v>
      </c>
      <c r="AQ625" t="str">
        <f>IFERROR(SUMPRODUCT((Parfaites!$B625=[8]Sem!$C$2:$C$181)*([8]Sem!$E$2:$G$181=300)),"")</f>
        <v/>
      </c>
      <c r="AR625" t="str">
        <f>IFERROR(SUMPRODUCT((Parfaites!$B625=[7]Sem!$C$2:$C$181)*([7]Sem!$E$2:$G$181=300)),"")</f>
        <v/>
      </c>
      <c r="AS625" t="str">
        <f>IFERROR(SUMPRODUCT((Parfaites!$B625=[6]Sem!$C$2:$C$181)*([6]Sem!$E$2:$G$181=300)),"")</f>
        <v/>
      </c>
      <c r="AT625">
        <f>IFERROR(SUMPRODUCT((Parfaites!$B625=Sem.034!$C$2:$C$181)*(Sem.034!$E$2:$G$181=300)),"")</f>
        <v>0</v>
      </c>
    </row>
    <row r="626" spans="1:46" x14ac:dyDescent="0.25">
      <c r="A626" s="73">
        <v>1623</v>
      </c>
      <c r="B626" s="135">
        <f>'Informations personnelles'!C626</f>
        <v>0</v>
      </c>
      <c r="C626" s="147">
        <f>SUMPRODUCT((Parfaites!B626='Abat-Neuf'!C$2:C$181)*('Abat-Neuf'!E$2:G$181=300))</f>
        <v>0</v>
      </c>
      <c r="D626" s="127">
        <f t="shared" si="9"/>
        <v>0</v>
      </c>
      <c r="E626" s="126">
        <f>IFERROR(C626*Données!$X$25+D626*Données!$X$23,"")</f>
        <v>0</v>
      </c>
      <c r="M626">
        <f>IFERROR(SUMPRODUCT((Parfaites!$B626=Sem.01!$C$2:$C$181)*(Sem.01!$E$2:$G$181=300)),"")</f>
        <v>0</v>
      </c>
      <c r="N626" t="str">
        <f>IFERROR(SUMPRODUCT((Parfaites!$B626=[1]Sem!$C$2:$C$181)*([1]Sem!$E$2:$G$181=300)),"")</f>
        <v/>
      </c>
      <c r="O626">
        <f>IFERROR(SUMPRODUCT((Parfaites!$B626=Sem.03!$C$2:$C$181)*(Sem.03!$E$2:$G$181=300)),"")</f>
        <v>0</v>
      </c>
      <c r="P626" t="str">
        <f>IFERROR(SUMPRODUCT((Parfaites!$B626=[2]Sem!$C$2:$C$181)*([2]Sem!$E$2:$G$181=300)),"")</f>
        <v/>
      </c>
      <c r="Q626" t="str">
        <f>IFERROR(SUMPRODUCT((Parfaites!$B626=[3]Sem!$C$2:$C$181)*([3]Sem!$E$2:$G$181=300)),"")</f>
        <v/>
      </c>
      <c r="R626" t="str">
        <f>IFERROR(SUMPRODUCT((Parfaites!$B626=[4]Sem!$C$2:$C$181)*([4]Sem!$E$2:$G$181=300)),"")</f>
        <v/>
      </c>
      <c r="S626" t="str">
        <f>IFERROR(SUMPRODUCT((Parfaites!$B626=[5]Sem!$C$2:$C$181)*([5]Sem!$E$2:$G$181=300)),"")</f>
        <v/>
      </c>
      <c r="T626" t="str">
        <f>IFERROR(SUMPRODUCT((Parfaites!$B626=[17]Sem!$C$2:$C$181)*([17]Sem!$E$2:$G$181=300)),"")</f>
        <v/>
      </c>
      <c r="U626" t="str">
        <f>IFERROR(SUMPRODUCT((Parfaites!$B626=[18]Sem!$C$2:$C$181)*([18]Sem!$E$2:$G$181=300)),"")</f>
        <v/>
      </c>
      <c r="V626" t="str">
        <f>IFERROR(SUMPRODUCT((Parfaites!$B626=[19]Sem!$C$2:$C$181)*([19]Sem!$E$2:$G$181=300)),"")</f>
        <v/>
      </c>
      <c r="W626" t="str">
        <f>IFERROR(SUMPRODUCT((Parfaites!$B626=[20]Sem!$C$2:$C$181)*([20]Sem!$E$2:$G$181=300)),"")</f>
        <v/>
      </c>
      <c r="X626" t="str">
        <f>IFERROR(SUMPRODUCT((Parfaites!$B626=[21]Sem!$C$2:$C$181)*([21]Sem!$E$2:$G$181=300)),"")</f>
        <v/>
      </c>
      <c r="Y626" t="str">
        <f>IFERROR(SUMPRODUCT((Parfaites!$B626=[22]Sem!$C$2:$C$181)*([22]Sem!$E$2:$G$181=300)),"")</f>
        <v/>
      </c>
      <c r="Z626" t="str">
        <f>IFERROR(SUMPRODUCT((Parfaites!$B626=[23]Sem!$C$2:$C$181)*([23]Sem!$E$2:$G$181=300)),"")</f>
        <v/>
      </c>
      <c r="AA626">
        <f>IFERROR(SUMPRODUCT((Parfaites!$B626=Sem.015!$C$2:$C$181)*(Sem.015!$E$2:$G$181=300)),"")</f>
        <v>0</v>
      </c>
      <c r="AB626" t="str">
        <f>IFERROR(SUMPRODUCT((Parfaites!$B626=[24]Sem!$C$2:$C$181)*([24]Sem!$E$2:$G$181=300)),"")</f>
        <v/>
      </c>
      <c r="AC626" t="str">
        <f>IFERROR(SUMPRODUCT((Parfaites!$B626=[25]Sem!$C$2:$C$181)*([25]Sem!$E$2:$G$181=300)),"")</f>
        <v/>
      </c>
      <c r="AD626" t="str">
        <f>IFERROR(SUMPRODUCT((Parfaites!$B626=[26]Sem!$C$2:$C$181)*([26]Sem!$E$2:$G$181=300)),"")</f>
        <v/>
      </c>
      <c r="AE626" t="str">
        <f>IFERROR(SUMPRODUCT((Parfaites!$B626=[27]Sem!$C$2:$C$181)*([27]Sem!$E$2:$G$181=300)),"")</f>
        <v/>
      </c>
      <c r="AF626" t="str">
        <f>IFERROR(SUMPRODUCT((Parfaites!$B626=[28]Sem!$C$2:$C$181)*([28]Sem!$E$2:$G$181=300)),"")</f>
        <v/>
      </c>
      <c r="AG626" t="str">
        <f>IFERROR(SUMPRODUCT((Parfaites!$B626=[29]Sem!$C$2:$C$181)*([29]Sem!$E$2:$G$181=300)),"")</f>
        <v/>
      </c>
      <c r="AH626" t="str">
        <f>IFERROR(SUMPRODUCT((Parfaites!$B626=[16]Sem!$C$2:$C$181)*([16]Sem!$E$2:$G$181=300)),"")</f>
        <v/>
      </c>
      <c r="AI626" t="str">
        <f>IFERROR(SUMPRODUCT((Parfaites!$B626=[15]Sem!$C$2:$C$181)*([15]Sem!$E$2:$G$181=300)),"")</f>
        <v/>
      </c>
      <c r="AJ626" t="str">
        <f>IFERROR(SUMPRODUCT((Parfaites!$B626=[14]Sem!$C$2:$C$181)*([14]Sem!$E$2:$G$181=300)),"")</f>
        <v/>
      </c>
      <c r="AK626" t="str">
        <f>IFERROR(SUMPRODUCT((Parfaites!$B626=[13]Sem!$C$2:$C$181)*([13]Sem!$E$2:$G$181=300)),"")</f>
        <v/>
      </c>
      <c r="AL626" t="str">
        <f>IFERROR(SUMPRODUCT((Parfaites!$B626=[12]Sem!$C$2:$C$181)*([12]Sem!$E$2:$G$181=300)),"")</f>
        <v/>
      </c>
      <c r="AM626" t="str">
        <f>IFERROR(SUMPRODUCT((Parfaites!$B626=[11]Sem!$C$2:$C$181)*([11]Sem!$E$2:$G$181=300)),"")</f>
        <v/>
      </c>
      <c r="AN626" t="str">
        <f>IFERROR(SUMPRODUCT((Parfaites!$B626=[10]Sem!$C$2:$C$181)*([10]Sem!$E$2:$G$181=300)),"")</f>
        <v/>
      </c>
      <c r="AO626" t="str">
        <f>IFERROR(SUMPRODUCT((Parfaites!$B626=[9]Sem!$C$2:$C$181)*([9]Sem!$E$2:$G$181=300)),"")</f>
        <v/>
      </c>
      <c r="AP626">
        <f>IFERROR(SUMPRODUCT((Parfaites!$B626=Sem.030!$C$2:$C$181)*(Sem.030!$E$2:$G$181=300)),"")</f>
        <v>0</v>
      </c>
      <c r="AQ626" t="str">
        <f>IFERROR(SUMPRODUCT((Parfaites!$B626=[8]Sem!$C$2:$C$181)*([8]Sem!$E$2:$G$181=300)),"")</f>
        <v/>
      </c>
      <c r="AR626" t="str">
        <f>IFERROR(SUMPRODUCT((Parfaites!$B626=[7]Sem!$C$2:$C$181)*([7]Sem!$E$2:$G$181=300)),"")</f>
        <v/>
      </c>
      <c r="AS626" t="str">
        <f>IFERROR(SUMPRODUCT((Parfaites!$B626=[6]Sem!$C$2:$C$181)*([6]Sem!$E$2:$G$181=300)),"")</f>
        <v/>
      </c>
      <c r="AT626">
        <f>IFERROR(SUMPRODUCT((Parfaites!$B626=Sem.034!$C$2:$C$181)*(Sem.034!$E$2:$G$181=300)),"")</f>
        <v>0</v>
      </c>
    </row>
    <row r="627" spans="1:46" x14ac:dyDescent="0.25">
      <c r="A627" s="73">
        <v>1624</v>
      </c>
      <c r="B627" s="135">
        <f>'Informations personnelles'!C627</f>
        <v>0</v>
      </c>
      <c r="C627" s="147">
        <f>SUMPRODUCT((Parfaites!B627='Abat-Neuf'!C$2:C$181)*('Abat-Neuf'!E$2:G$181=300))</f>
        <v>0</v>
      </c>
      <c r="D627" s="127">
        <f t="shared" si="9"/>
        <v>0</v>
      </c>
      <c r="E627" s="126">
        <f>IFERROR(C627*Données!$X$25+D627*Données!$X$23,"")</f>
        <v>0</v>
      </c>
      <c r="M627">
        <f>IFERROR(SUMPRODUCT((Parfaites!$B627=Sem.01!$C$2:$C$181)*(Sem.01!$E$2:$G$181=300)),"")</f>
        <v>0</v>
      </c>
      <c r="N627" t="str">
        <f>IFERROR(SUMPRODUCT((Parfaites!$B627=[1]Sem!$C$2:$C$181)*([1]Sem!$E$2:$G$181=300)),"")</f>
        <v/>
      </c>
      <c r="O627">
        <f>IFERROR(SUMPRODUCT((Parfaites!$B627=Sem.03!$C$2:$C$181)*(Sem.03!$E$2:$G$181=300)),"")</f>
        <v>0</v>
      </c>
      <c r="P627" t="str">
        <f>IFERROR(SUMPRODUCT((Parfaites!$B627=[2]Sem!$C$2:$C$181)*([2]Sem!$E$2:$G$181=300)),"")</f>
        <v/>
      </c>
      <c r="Q627" t="str">
        <f>IFERROR(SUMPRODUCT((Parfaites!$B627=[3]Sem!$C$2:$C$181)*([3]Sem!$E$2:$G$181=300)),"")</f>
        <v/>
      </c>
      <c r="R627" t="str">
        <f>IFERROR(SUMPRODUCT((Parfaites!$B627=[4]Sem!$C$2:$C$181)*([4]Sem!$E$2:$G$181=300)),"")</f>
        <v/>
      </c>
      <c r="S627" t="str">
        <f>IFERROR(SUMPRODUCT((Parfaites!$B627=[5]Sem!$C$2:$C$181)*([5]Sem!$E$2:$G$181=300)),"")</f>
        <v/>
      </c>
      <c r="T627" t="str">
        <f>IFERROR(SUMPRODUCT((Parfaites!$B627=[17]Sem!$C$2:$C$181)*([17]Sem!$E$2:$G$181=300)),"")</f>
        <v/>
      </c>
      <c r="U627" t="str">
        <f>IFERROR(SUMPRODUCT((Parfaites!$B627=[18]Sem!$C$2:$C$181)*([18]Sem!$E$2:$G$181=300)),"")</f>
        <v/>
      </c>
      <c r="V627" t="str">
        <f>IFERROR(SUMPRODUCT((Parfaites!$B627=[19]Sem!$C$2:$C$181)*([19]Sem!$E$2:$G$181=300)),"")</f>
        <v/>
      </c>
      <c r="W627" t="str">
        <f>IFERROR(SUMPRODUCT((Parfaites!$B627=[20]Sem!$C$2:$C$181)*([20]Sem!$E$2:$G$181=300)),"")</f>
        <v/>
      </c>
      <c r="X627" t="str">
        <f>IFERROR(SUMPRODUCT((Parfaites!$B627=[21]Sem!$C$2:$C$181)*([21]Sem!$E$2:$G$181=300)),"")</f>
        <v/>
      </c>
      <c r="Y627" t="str">
        <f>IFERROR(SUMPRODUCT((Parfaites!$B627=[22]Sem!$C$2:$C$181)*([22]Sem!$E$2:$G$181=300)),"")</f>
        <v/>
      </c>
      <c r="Z627" t="str">
        <f>IFERROR(SUMPRODUCT((Parfaites!$B627=[23]Sem!$C$2:$C$181)*([23]Sem!$E$2:$G$181=300)),"")</f>
        <v/>
      </c>
      <c r="AA627">
        <f>IFERROR(SUMPRODUCT((Parfaites!$B627=Sem.015!$C$2:$C$181)*(Sem.015!$E$2:$G$181=300)),"")</f>
        <v>0</v>
      </c>
      <c r="AB627" t="str">
        <f>IFERROR(SUMPRODUCT((Parfaites!$B627=[24]Sem!$C$2:$C$181)*([24]Sem!$E$2:$G$181=300)),"")</f>
        <v/>
      </c>
      <c r="AC627" t="str">
        <f>IFERROR(SUMPRODUCT((Parfaites!$B627=[25]Sem!$C$2:$C$181)*([25]Sem!$E$2:$G$181=300)),"")</f>
        <v/>
      </c>
      <c r="AD627" t="str">
        <f>IFERROR(SUMPRODUCT((Parfaites!$B627=[26]Sem!$C$2:$C$181)*([26]Sem!$E$2:$G$181=300)),"")</f>
        <v/>
      </c>
      <c r="AE627" t="str">
        <f>IFERROR(SUMPRODUCT((Parfaites!$B627=[27]Sem!$C$2:$C$181)*([27]Sem!$E$2:$G$181=300)),"")</f>
        <v/>
      </c>
      <c r="AF627" t="str">
        <f>IFERROR(SUMPRODUCT((Parfaites!$B627=[28]Sem!$C$2:$C$181)*([28]Sem!$E$2:$G$181=300)),"")</f>
        <v/>
      </c>
      <c r="AG627" t="str">
        <f>IFERROR(SUMPRODUCT((Parfaites!$B627=[29]Sem!$C$2:$C$181)*([29]Sem!$E$2:$G$181=300)),"")</f>
        <v/>
      </c>
      <c r="AH627" t="str">
        <f>IFERROR(SUMPRODUCT((Parfaites!$B627=[16]Sem!$C$2:$C$181)*([16]Sem!$E$2:$G$181=300)),"")</f>
        <v/>
      </c>
      <c r="AI627" t="str">
        <f>IFERROR(SUMPRODUCT((Parfaites!$B627=[15]Sem!$C$2:$C$181)*([15]Sem!$E$2:$G$181=300)),"")</f>
        <v/>
      </c>
      <c r="AJ627" t="str">
        <f>IFERROR(SUMPRODUCT((Parfaites!$B627=[14]Sem!$C$2:$C$181)*([14]Sem!$E$2:$G$181=300)),"")</f>
        <v/>
      </c>
      <c r="AK627" t="str">
        <f>IFERROR(SUMPRODUCT((Parfaites!$B627=[13]Sem!$C$2:$C$181)*([13]Sem!$E$2:$G$181=300)),"")</f>
        <v/>
      </c>
      <c r="AL627" t="str">
        <f>IFERROR(SUMPRODUCT((Parfaites!$B627=[12]Sem!$C$2:$C$181)*([12]Sem!$E$2:$G$181=300)),"")</f>
        <v/>
      </c>
      <c r="AM627" t="str">
        <f>IFERROR(SUMPRODUCT((Parfaites!$B627=[11]Sem!$C$2:$C$181)*([11]Sem!$E$2:$G$181=300)),"")</f>
        <v/>
      </c>
      <c r="AN627" t="str">
        <f>IFERROR(SUMPRODUCT((Parfaites!$B627=[10]Sem!$C$2:$C$181)*([10]Sem!$E$2:$G$181=300)),"")</f>
        <v/>
      </c>
      <c r="AO627" t="str">
        <f>IFERROR(SUMPRODUCT((Parfaites!$B627=[9]Sem!$C$2:$C$181)*([9]Sem!$E$2:$G$181=300)),"")</f>
        <v/>
      </c>
      <c r="AP627">
        <f>IFERROR(SUMPRODUCT((Parfaites!$B627=Sem.030!$C$2:$C$181)*(Sem.030!$E$2:$G$181=300)),"")</f>
        <v>0</v>
      </c>
      <c r="AQ627" t="str">
        <f>IFERROR(SUMPRODUCT((Parfaites!$B627=[8]Sem!$C$2:$C$181)*([8]Sem!$E$2:$G$181=300)),"")</f>
        <v/>
      </c>
      <c r="AR627" t="str">
        <f>IFERROR(SUMPRODUCT((Parfaites!$B627=[7]Sem!$C$2:$C$181)*([7]Sem!$E$2:$G$181=300)),"")</f>
        <v/>
      </c>
      <c r="AS627" t="str">
        <f>IFERROR(SUMPRODUCT((Parfaites!$B627=[6]Sem!$C$2:$C$181)*([6]Sem!$E$2:$G$181=300)),"")</f>
        <v/>
      </c>
      <c r="AT627">
        <f>IFERROR(SUMPRODUCT((Parfaites!$B627=Sem.034!$C$2:$C$181)*(Sem.034!$E$2:$G$181=300)),"")</f>
        <v>0</v>
      </c>
    </row>
    <row r="628" spans="1:46" x14ac:dyDescent="0.25">
      <c r="A628" s="73">
        <v>1625</v>
      </c>
      <c r="B628" s="135">
        <f>'Informations personnelles'!C628</f>
        <v>0</v>
      </c>
      <c r="C628" s="147">
        <f>SUMPRODUCT((Parfaites!B628='Abat-Neuf'!C$2:C$181)*('Abat-Neuf'!E$2:G$181=300))</f>
        <v>0</v>
      </c>
      <c r="D628" s="127">
        <f t="shared" si="9"/>
        <v>0</v>
      </c>
      <c r="E628" s="126">
        <f>IFERROR(C628*Données!$X$25+D628*Données!$X$23,"")</f>
        <v>0</v>
      </c>
      <c r="M628">
        <f>IFERROR(SUMPRODUCT((Parfaites!$B628=Sem.01!$C$2:$C$181)*(Sem.01!$E$2:$G$181=300)),"")</f>
        <v>0</v>
      </c>
      <c r="N628" t="str">
        <f>IFERROR(SUMPRODUCT((Parfaites!$B628=[1]Sem!$C$2:$C$181)*([1]Sem!$E$2:$G$181=300)),"")</f>
        <v/>
      </c>
      <c r="O628">
        <f>IFERROR(SUMPRODUCT((Parfaites!$B628=Sem.03!$C$2:$C$181)*(Sem.03!$E$2:$G$181=300)),"")</f>
        <v>0</v>
      </c>
      <c r="P628" t="str">
        <f>IFERROR(SUMPRODUCT((Parfaites!$B628=[2]Sem!$C$2:$C$181)*([2]Sem!$E$2:$G$181=300)),"")</f>
        <v/>
      </c>
      <c r="Q628" t="str">
        <f>IFERROR(SUMPRODUCT((Parfaites!$B628=[3]Sem!$C$2:$C$181)*([3]Sem!$E$2:$G$181=300)),"")</f>
        <v/>
      </c>
      <c r="R628" t="str">
        <f>IFERROR(SUMPRODUCT((Parfaites!$B628=[4]Sem!$C$2:$C$181)*([4]Sem!$E$2:$G$181=300)),"")</f>
        <v/>
      </c>
      <c r="S628" t="str">
        <f>IFERROR(SUMPRODUCT((Parfaites!$B628=[5]Sem!$C$2:$C$181)*([5]Sem!$E$2:$G$181=300)),"")</f>
        <v/>
      </c>
      <c r="T628" t="str">
        <f>IFERROR(SUMPRODUCT((Parfaites!$B628=[17]Sem!$C$2:$C$181)*([17]Sem!$E$2:$G$181=300)),"")</f>
        <v/>
      </c>
      <c r="U628" t="str">
        <f>IFERROR(SUMPRODUCT((Parfaites!$B628=[18]Sem!$C$2:$C$181)*([18]Sem!$E$2:$G$181=300)),"")</f>
        <v/>
      </c>
      <c r="V628" t="str">
        <f>IFERROR(SUMPRODUCT((Parfaites!$B628=[19]Sem!$C$2:$C$181)*([19]Sem!$E$2:$G$181=300)),"")</f>
        <v/>
      </c>
      <c r="W628" t="str">
        <f>IFERROR(SUMPRODUCT((Parfaites!$B628=[20]Sem!$C$2:$C$181)*([20]Sem!$E$2:$G$181=300)),"")</f>
        <v/>
      </c>
      <c r="X628" t="str">
        <f>IFERROR(SUMPRODUCT((Parfaites!$B628=[21]Sem!$C$2:$C$181)*([21]Sem!$E$2:$G$181=300)),"")</f>
        <v/>
      </c>
      <c r="Y628" t="str">
        <f>IFERROR(SUMPRODUCT((Parfaites!$B628=[22]Sem!$C$2:$C$181)*([22]Sem!$E$2:$G$181=300)),"")</f>
        <v/>
      </c>
      <c r="Z628" t="str">
        <f>IFERROR(SUMPRODUCT((Parfaites!$B628=[23]Sem!$C$2:$C$181)*([23]Sem!$E$2:$G$181=300)),"")</f>
        <v/>
      </c>
      <c r="AA628">
        <f>IFERROR(SUMPRODUCT((Parfaites!$B628=Sem.015!$C$2:$C$181)*(Sem.015!$E$2:$G$181=300)),"")</f>
        <v>0</v>
      </c>
      <c r="AB628" t="str">
        <f>IFERROR(SUMPRODUCT((Parfaites!$B628=[24]Sem!$C$2:$C$181)*([24]Sem!$E$2:$G$181=300)),"")</f>
        <v/>
      </c>
      <c r="AC628" t="str">
        <f>IFERROR(SUMPRODUCT((Parfaites!$B628=[25]Sem!$C$2:$C$181)*([25]Sem!$E$2:$G$181=300)),"")</f>
        <v/>
      </c>
      <c r="AD628" t="str">
        <f>IFERROR(SUMPRODUCT((Parfaites!$B628=[26]Sem!$C$2:$C$181)*([26]Sem!$E$2:$G$181=300)),"")</f>
        <v/>
      </c>
      <c r="AE628" t="str">
        <f>IFERROR(SUMPRODUCT((Parfaites!$B628=[27]Sem!$C$2:$C$181)*([27]Sem!$E$2:$G$181=300)),"")</f>
        <v/>
      </c>
      <c r="AF628" t="str">
        <f>IFERROR(SUMPRODUCT((Parfaites!$B628=[28]Sem!$C$2:$C$181)*([28]Sem!$E$2:$G$181=300)),"")</f>
        <v/>
      </c>
      <c r="AG628" t="str">
        <f>IFERROR(SUMPRODUCT((Parfaites!$B628=[29]Sem!$C$2:$C$181)*([29]Sem!$E$2:$G$181=300)),"")</f>
        <v/>
      </c>
      <c r="AH628" t="str">
        <f>IFERROR(SUMPRODUCT((Parfaites!$B628=[16]Sem!$C$2:$C$181)*([16]Sem!$E$2:$G$181=300)),"")</f>
        <v/>
      </c>
      <c r="AI628" t="str">
        <f>IFERROR(SUMPRODUCT((Parfaites!$B628=[15]Sem!$C$2:$C$181)*([15]Sem!$E$2:$G$181=300)),"")</f>
        <v/>
      </c>
      <c r="AJ628" t="str">
        <f>IFERROR(SUMPRODUCT((Parfaites!$B628=[14]Sem!$C$2:$C$181)*([14]Sem!$E$2:$G$181=300)),"")</f>
        <v/>
      </c>
      <c r="AK628" t="str">
        <f>IFERROR(SUMPRODUCT((Parfaites!$B628=[13]Sem!$C$2:$C$181)*([13]Sem!$E$2:$G$181=300)),"")</f>
        <v/>
      </c>
      <c r="AL628" t="str">
        <f>IFERROR(SUMPRODUCT((Parfaites!$B628=[12]Sem!$C$2:$C$181)*([12]Sem!$E$2:$G$181=300)),"")</f>
        <v/>
      </c>
      <c r="AM628" t="str">
        <f>IFERROR(SUMPRODUCT((Parfaites!$B628=[11]Sem!$C$2:$C$181)*([11]Sem!$E$2:$G$181=300)),"")</f>
        <v/>
      </c>
      <c r="AN628" t="str">
        <f>IFERROR(SUMPRODUCT((Parfaites!$B628=[10]Sem!$C$2:$C$181)*([10]Sem!$E$2:$G$181=300)),"")</f>
        <v/>
      </c>
      <c r="AO628" t="str">
        <f>IFERROR(SUMPRODUCT((Parfaites!$B628=[9]Sem!$C$2:$C$181)*([9]Sem!$E$2:$G$181=300)),"")</f>
        <v/>
      </c>
      <c r="AP628">
        <f>IFERROR(SUMPRODUCT((Parfaites!$B628=Sem.030!$C$2:$C$181)*(Sem.030!$E$2:$G$181=300)),"")</f>
        <v>0</v>
      </c>
      <c r="AQ628" t="str">
        <f>IFERROR(SUMPRODUCT((Parfaites!$B628=[8]Sem!$C$2:$C$181)*([8]Sem!$E$2:$G$181=300)),"")</f>
        <v/>
      </c>
      <c r="AR628" t="str">
        <f>IFERROR(SUMPRODUCT((Parfaites!$B628=[7]Sem!$C$2:$C$181)*([7]Sem!$E$2:$G$181=300)),"")</f>
        <v/>
      </c>
      <c r="AS628" t="str">
        <f>IFERROR(SUMPRODUCT((Parfaites!$B628=[6]Sem!$C$2:$C$181)*([6]Sem!$E$2:$G$181=300)),"")</f>
        <v/>
      </c>
      <c r="AT628">
        <f>IFERROR(SUMPRODUCT((Parfaites!$B628=Sem.034!$C$2:$C$181)*(Sem.034!$E$2:$G$181=300)),"")</f>
        <v>0</v>
      </c>
    </row>
    <row r="629" spans="1:46" x14ac:dyDescent="0.25">
      <c r="A629" s="73">
        <v>1626</v>
      </c>
      <c r="B629" s="135">
        <f>'Informations personnelles'!C629</f>
        <v>0</v>
      </c>
      <c r="C629" s="147">
        <f>SUMPRODUCT((Parfaites!B629='Abat-Neuf'!C$2:C$181)*('Abat-Neuf'!E$2:G$181=300))</f>
        <v>0</v>
      </c>
      <c r="D629" s="127">
        <f t="shared" si="9"/>
        <v>0</v>
      </c>
      <c r="E629" s="126">
        <f>IFERROR(C629*Données!$X$25+D629*Données!$X$23,"")</f>
        <v>0</v>
      </c>
      <c r="M629">
        <f>IFERROR(SUMPRODUCT((Parfaites!$B629=Sem.01!$C$2:$C$181)*(Sem.01!$E$2:$G$181=300)),"")</f>
        <v>0</v>
      </c>
      <c r="N629" t="str">
        <f>IFERROR(SUMPRODUCT((Parfaites!$B629=[1]Sem!$C$2:$C$181)*([1]Sem!$E$2:$G$181=300)),"")</f>
        <v/>
      </c>
      <c r="O629">
        <f>IFERROR(SUMPRODUCT((Parfaites!$B629=Sem.03!$C$2:$C$181)*(Sem.03!$E$2:$G$181=300)),"")</f>
        <v>0</v>
      </c>
      <c r="P629" t="str">
        <f>IFERROR(SUMPRODUCT((Parfaites!$B629=[2]Sem!$C$2:$C$181)*([2]Sem!$E$2:$G$181=300)),"")</f>
        <v/>
      </c>
      <c r="Q629" t="str">
        <f>IFERROR(SUMPRODUCT((Parfaites!$B629=[3]Sem!$C$2:$C$181)*([3]Sem!$E$2:$G$181=300)),"")</f>
        <v/>
      </c>
      <c r="R629" t="str">
        <f>IFERROR(SUMPRODUCT((Parfaites!$B629=[4]Sem!$C$2:$C$181)*([4]Sem!$E$2:$G$181=300)),"")</f>
        <v/>
      </c>
      <c r="S629" t="str">
        <f>IFERROR(SUMPRODUCT((Parfaites!$B629=[5]Sem!$C$2:$C$181)*([5]Sem!$E$2:$G$181=300)),"")</f>
        <v/>
      </c>
      <c r="T629" t="str">
        <f>IFERROR(SUMPRODUCT((Parfaites!$B629=[17]Sem!$C$2:$C$181)*([17]Sem!$E$2:$G$181=300)),"")</f>
        <v/>
      </c>
      <c r="U629" t="str">
        <f>IFERROR(SUMPRODUCT((Parfaites!$B629=[18]Sem!$C$2:$C$181)*([18]Sem!$E$2:$G$181=300)),"")</f>
        <v/>
      </c>
      <c r="V629" t="str">
        <f>IFERROR(SUMPRODUCT((Parfaites!$B629=[19]Sem!$C$2:$C$181)*([19]Sem!$E$2:$G$181=300)),"")</f>
        <v/>
      </c>
      <c r="W629" t="str">
        <f>IFERROR(SUMPRODUCT((Parfaites!$B629=[20]Sem!$C$2:$C$181)*([20]Sem!$E$2:$G$181=300)),"")</f>
        <v/>
      </c>
      <c r="X629" t="str">
        <f>IFERROR(SUMPRODUCT((Parfaites!$B629=[21]Sem!$C$2:$C$181)*([21]Sem!$E$2:$G$181=300)),"")</f>
        <v/>
      </c>
      <c r="Y629" t="str">
        <f>IFERROR(SUMPRODUCT((Parfaites!$B629=[22]Sem!$C$2:$C$181)*([22]Sem!$E$2:$G$181=300)),"")</f>
        <v/>
      </c>
      <c r="Z629" t="str">
        <f>IFERROR(SUMPRODUCT((Parfaites!$B629=[23]Sem!$C$2:$C$181)*([23]Sem!$E$2:$G$181=300)),"")</f>
        <v/>
      </c>
      <c r="AA629">
        <f>IFERROR(SUMPRODUCT((Parfaites!$B629=Sem.015!$C$2:$C$181)*(Sem.015!$E$2:$G$181=300)),"")</f>
        <v>0</v>
      </c>
      <c r="AB629" t="str">
        <f>IFERROR(SUMPRODUCT((Parfaites!$B629=[24]Sem!$C$2:$C$181)*([24]Sem!$E$2:$G$181=300)),"")</f>
        <v/>
      </c>
      <c r="AC629" t="str">
        <f>IFERROR(SUMPRODUCT((Parfaites!$B629=[25]Sem!$C$2:$C$181)*([25]Sem!$E$2:$G$181=300)),"")</f>
        <v/>
      </c>
      <c r="AD629" t="str">
        <f>IFERROR(SUMPRODUCT((Parfaites!$B629=[26]Sem!$C$2:$C$181)*([26]Sem!$E$2:$G$181=300)),"")</f>
        <v/>
      </c>
      <c r="AE629" t="str">
        <f>IFERROR(SUMPRODUCT((Parfaites!$B629=[27]Sem!$C$2:$C$181)*([27]Sem!$E$2:$G$181=300)),"")</f>
        <v/>
      </c>
      <c r="AF629" t="str">
        <f>IFERROR(SUMPRODUCT((Parfaites!$B629=[28]Sem!$C$2:$C$181)*([28]Sem!$E$2:$G$181=300)),"")</f>
        <v/>
      </c>
      <c r="AG629" t="str">
        <f>IFERROR(SUMPRODUCT((Parfaites!$B629=[29]Sem!$C$2:$C$181)*([29]Sem!$E$2:$G$181=300)),"")</f>
        <v/>
      </c>
      <c r="AH629" t="str">
        <f>IFERROR(SUMPRODUCT((Parfaites!$B629=[16]Sem!$C$2:$C$181)*([16]Sem!$E$2:$G$181=300)),"")</f>
        <v/>
      </c>
      <c r="AI629" t="str">
        <f>IFERROR(SUMPRODUCT((Parfaites!$B629=[15]Sem!$C$2:$C$181)*([15]Sem!$E$2:$G$181=300)),"")</f>
        <v/>
      </c>
      <c r="AJ629" t="str">
        <f>IFERROR(SUMPRODUCT((Parfaites!$B629=[14]Sem!$C$2:$C$181)*([14]Sem!$E$2:$G$181=300)),"")</f>
        <v/>
      </c>
      <c r="AK629" t="str">
        <f>IFERROR(SUMPRODUCT((Parfaites!$B629=[13]Sem!$C$2:$C$181)*([13]Sem!$E$2:$G$181=300)),"")</f>
        <v/>
      </c>
      <c r="AL629" t="str">
        <f>IFERROR(SUMPRODUCT((Parfaites!$B629=[12]Sem!$C$2:$C$181)*([12]Sem!$E$2:$G$181=300)),"")</f>
        <v/>
      </c>
      <c r="AM629" t="str">
        <f>IFERROR(SUMPRODUCT((Parfaites!$B629=[11]Sem!$C$2:$C$181)*([11]Sem!$E$2:$G$181=300)),"")</f>
        <v/>
      </c>
      <c r="AN629" t="str">
        <f>IFERROR(SUMPRODUCT((Parfaites!$B629=[10]Sem!$C$2:$C$181)*([10]Sem!$E$2:$G$181=300)),"")</f>
        <v/>
      </c>
      <c r="AO629" t="str">
        <f>IFERROR(SUMPRODUCT((Parfaites!$B629=[9]Sem!$C$2:$C$181)*([9]Sem!$E$2:$G$181=300)),"")</f>
        <v/>
      </c>
      <c r="AP629">
        <f>IFERROR(SUMPRODUCT((Parfaites!$B629=Sem.030!$C$2:$C$181)*(Sem.030!$E$2:$G$181=300)),"")</f>
        <v>0</v>
      </c>
      <c r="AQ629" t="str">
        <f>IFERROR(SUMPRODUCT((Parfaites!$B629=[8]Sem!$C$2:$C$181)*([8]Sem!$E$2:$G$181=300)),"")</f>
        <v/>
      </c>
      <c r="AR629" t="str">
        <f>IFERROR(SUMPRODUCT((Parfaites!$B629=[7]Sem!$C$2:$C$181)*([7]Sem!$E$2:$G$181=300)),"")</f>
        <v/>
      </c>
      <c r="AS629" t="str">
        <f>IFERROR(SUMPRODUCT((Parfaites!$B629=[6]Sem!$C$2:$C$181)*([6]Sem!$E$2:$G$181=300)),"")</f>
        <v/>
      </c>
      <c r="AT629">
        <f>IFERROR(SUMPRODUCT((Parfaites!$B629=Sem.034!$C$2:$C$181)*(Sem.034!$E$2:$G$181=300)),"")</f>
        <v>0</v>
      </c>
    </row>
    <row r="630" spans="1:46" x14ac:dyDescent="0.25">
      <c r="A630" s="73">
        <v>1627</v>
      </c>
      <c r="B630" s="135">
        <f>'Informations personnelles'!C630</f>
        <v>0</v>
      </c>
      <c r="C630" s="147">
        <f>SUMPRODUCT((Parfaites!B630='Abat-Neuf'!C$2:C$181)*('Abat-Neuf'!E$2:G$181=300))</f>
        <v>0</v>
      </c>
      <c r="D630" s="127">
        <f t="shared" si="9"/>
        <v>0</v>
      </c>
      <c r="E630" s="126">
        <f>IFERROR(C630*Données!$X$25+D630*Données!$X$23,"")</f>
        <v>0</v>
      </c>
      <c r="M630">
        <f>IFERROR(SUMPRODUCT((Parfaites!$B630=Sem.01!$C$2:$C$181)*(Sem.01!$E$2:$G$181=300)),"")</f>
        <v>0</v>
      </c>
      <c r="N630" t="str">
        <f>IFERROR(SUMPRODUCT((Parfaites!$B630=[1]Sem!$C$2:$C$181)*([1]Sem!$E$2:$G$181=300)),"")</f>
        <v/>
      </c>
      <c r="O630">
        <f>IFERROR(SUMPRODUCT((Parfaites!$B630=Sem.03!$C$2:$C$181)*(Sem.03!$E$2:$G$181=300)),"")</f>
        <v>0</v>
      </c>
      <c r="P630" t="str">
        <f>IFERROR(SUMPRODUCT((Parfaites!$B630=[2]Sem!$C$2:$C$181)*([2]Sem!$E$2:$G$181=300)),"")</f>
        <v/>
      </c>
      <c r="Q630" t="str">
        <f>IFERROR(SUMPRODUCT((Parfaites!$B630=[3]Sem!$C$2:$C$181)*([3]Sem!$E$2:$G$181=300)),"")</f>
        <v/>
      </c>
      <c r="R630" t="str">
        <f>IFERROR(SUMPRODUCT((Parfaites!$B630=[4]Sem!$C$2:$C$181)*([4]Sem!$E$2:$G$181=300)),"")</f>
        <v/>
      </c>
      <c r="S630" t="str">
        <f>IFERROR(SUMPRODUCT((Parfaites!$B630=[5]Sem!$C$2:$C$181)*([5]Sem!$E$2:$G$181=300)),"")</f>
        <v/>
      </c>
      <c r="T630" t="str">
        <f>IFERROR(SUMPRODUCT((Parfaites!$B630=[17]Sem!$C$2:$C$181)*([17]Sem!$E$2:$G$181=300)),"")</f>
        <v/>
      </c>
      <c r="U630" t="str">
        <f>IFERROR(SUMPRODUCT((Parfaites!$B630=[18]Sem!$C$2:$C$181)*([18]Sem!$E$2:$G$181=300)),"")</f>
        <v/>
      </c>
      <c r="V630" t="str">
        <f>IFERROR(SUMPRODUCT((Parfaites!$B630=[19]Sem!$C$2:$C$181)*([19]Sem!$E$2:$G$181=300)),"")</f>
        <v/>
      </c>
      <c r="W630" t="str">
        <f>IFERROR(SUMPRODUCT((Parfaites!$B630=[20]Sem!$C$2:$C$181)*([20]Sem!$E$2:$G$181=300)),"")</f>
        <v/>
      </c>
      <c r="X630" t="str">
        <f>IFERROR(SUMPRODUCT((Parfaites!$B630=[21]Sem!$C$2:$C$181)*([21]Sem!$E$2:$G$181=300)),"")</f>
        <v/>
      </c>
      <c r="Y630" t="str">
        <f>IFERROR(SUMPRODUCT((Parfaites!$B630=[22]Sem!$C$2:$C$181)*([22]Sem!$E$2:$G$181=300)),"")</f>
        <v/>
      </c>
      <c r="Z630" t="str">
        <f>IFERROR(SUMPRODUCT((Parfaites!$B630=[23]Sem!$C$2:$C$181)*([23]Sem!$E$2:$G$181=300)),"")</f>
        <v/>
      </c>
      <c r="AA630">
        <f>IFERROR(SUMPRODUCT((Parfaites!$B630=Sem.015!$C$2:$C$181)*(Sem.015!$E$2:$G$181=300)),"")</f>
        <v>0</v>
      </c>
      <c r="AB630" t="str">
        <f>IFERROR(SUMPRODUCT((Parfaites!$B630=[24]Sem!$C$2:$C$181)*([24]Sem!$E$2:$G$181=300)),"")</f>
        <v/>
      </c>
      <c r="AC630" t="str">
        <f>IFERROR(SUMPRODUCT((Parfaites!$B630=[25]Sem!$C$2:$C$181)*([25]Sem!$E$2:$G$181=300)),"")</f>
        <v/>
      </c>
      <c r="AD630" t="str">
        <f>IFERROR(SUMPRODUCT((Parfaites!$B630=[26]Sem!$C$2:$C$181)*([26]Sem!$E$2:$G$181=300)),"")</f>
        <v/>
      </c>
      <c r="AE630" t="str">
        <f>IFERROR(SUMPRODUCT((Parfaites!$B630=[27]Sem!$C$2:$C$181)*([27]Sem!$E$2:$G$181=300)),"")</f>
        <v/>
      </c>
      <c r="AF630" t="str">
        <f>IFERROR(SUMPRODUCT((Parfaites!$B630=[28]Sem!$C$2:$C$181)*([28]Sem!$E$2:$G$181=300)),"")</f>
        <v/>
      </c>
      <c r="AG630" t="str">
        <f>IFERROR(SUMPRODUCT((Parfaites!$B630=[29]Sem!$C$2:$C$181)*([29]Sem!$E$2:$G$181=300)),"")</f>
        <v/>
      </c>
      <c r="AH630" t="str">
        <f>IFERROR(SUMPRODUCT((Parfaites!$B630=[16]Sem!$C$2:$C$181)*([16]Sem!$E$2:$G$181=300)),"")</f>
        <v/>
      </c>
      <c r="AI630" t="str">
        <f>IFERROR(SUMPRODUCT((Parfaites!$B630=[15]Sem!$C$2:$C$181)*([15]Sem!$E$2:$G$181=300)),"")</f>
        <v/>
      </c>
      <c r="AJ630" t="str">
        <f>IFERROR(SUMPRODUCT((Parfaites!$B630=[14]Sem!$C$2:$C$181)*([14]Sem!$E$2:$G$181=300)),"")</f>
        <v/>
      </c>
      <c r="AK630" t="str">
        <f>IFERROR(SUMPRODUCT((Parfaites!$B630=[13]Sem!$C$2:$C$181)*([13]Sem!$E$2:$G$181=300)),"")</f>
        <v/>
      </c>
      <c r="AL630" t="str">
        <f>IFERROR(SUMPRODUCT((Parfaites!$B630=[12]Sem!$C$2:$C$181)*([12]Sem!$E$2:$G$181=300)),"")</f>
        <v/>
      </c>
      <c r="AM630" t="str">
        <f>IFERROR(SUMPRODUCT((Parfaites!$B630=[11]Sem!$C$2:$C$181)*([11]Sem!$E$2:$G$181=300)),"")</f>
        <v/>
      </c>
      <c r="AN630" t="str">
        <f>IFERROR(SUMPRODUCT((Parfaites!$B630=[10]Sem!$C$2:$C$181)*([10]Sem!$E$2:$G$181=300)),"")</f>
        <v/>
      </c>
      <c r="AO630" t="str">
        <f>IFERROR(SUMPRODUCT((Parfaites!$B630=[9]Sem!$C$2:$C$181)*([9]Sem!$E$2:$G$181=300)),"")</f>
        <v/>
      </c>
      <c r="AP630">
        <f>IFERROR(SUMPRODUCT((Parfaites!$B630=Sem.030!$C$2:$C$181)*(Sem.030!$E$2:$G$181=300)),"")</f>
        <v>0</v>
      </c>
      <c r="AQ630" t="str">
        <f>IFERROR(SUMPRODUCT((Parfaites!$B630=[8]Sem!$C$2:$C$181)*([8]Sem!$E$2:$G$181=300)),"")</f>
        <v/>
      </c>
      <c r="AR630" t="str">
        <f>IFERROR(SUMPRODUCT((Parfaites!$B630=[7]Sem!$C$2:$C$181)*([7]Sem!$E$2:$G$181=300)),"")</f>
        <v/>
      </c>
      <c r="AS630" t="str">
        <f>IFERROR(SUMPRODUCT((Parfaites!$B630=[6]Sem!$C$2:$C$181)*([6]Sem!$E$2:$G$181=300)),"")</f>
        <v/>
      </c>
      <c r="AT630">
        <f>IFERROR(SUMPRODUCT((Parfaites!$B630=Sem.034!$C$2:$C$181)*(Sem.034!$E$2:$G$181=300)),"")</f>
        <v>0</v>
      </c>
    </row>
    <row r="631" spans="1:46" x14ac:dyDescent="0.25">
      <c r="A631" s="73">
        <v>1628</v>
      </c>
      <c r="B631" s="135">
        <f>'Informations personnelles'!C631</f>
        <v>0</v>
      </c>
      <c r="C631" s="147">
        <f>SUMPRODUCT((Parfaites!B631='Abat-Neuf'!C$2:C$181)*('Abat-Neuf'!E$2:G$181=300))</f>
        <v>0</v>
      </c>
      <c r="D631" s="127">
        <f t="shared" si="9"/>
        <v>0</v>
      </c>
      <c r="E631" s="126">
        <f>IFERROR(C631*Données!$X$25+D631*Données!$X$23,"")</f>
        <v>0</v>
      </c>
      <c r="M631">
        <f>IFERROR(SUMPRODUCT((Parfaites!$B631=Sem.01!$C$2:$C$181)*(Sem.01!$E$2:$G$181=300)),"")</f>
        <v>0</v>
      </c>
      <c r="N631" t="str">
        <f>IFERROR(SUMPRODUCT((Parfaites!$B631=[1]Sem!$C$2:$C$181)*([1]Sem!$E$2:$G$181=300)),"")</f>
        <v/>
      </c>
      <c r="O631">
        <f>IFERROR(SUMPRODUCT((Parfaites!$B631=Sem.03!$C$2:$C$181)*(Sem.03!$E$2:$G$181=300)),"")</f>
        <v>0</v>
      </c>
      <c r="P631" t="str">
        <f>IFERROR(SUMPRODUCT((Parfaites!$B631=[2]Sem!$C$2:$C$181)*([2]Sem!$E$2:$G$181=300)),"")</f>
        <v/>
      </c>
      <c r="Q631" t="str">
        <f>IFERROR(SUMPRODUCT((Parfaites!$B631=[3]Sem!$C$2:$C$181)*([3]Sem!$E$2:$G$181=300)),"")</f>
        <v/>
      </c>
      <c r="R631" t="str">
        <f>IFERROR(SUMPRODUCT((Parfaites!$B631=[4]Sem!$C$2:$C$181)*([4]Sem!$E$2:$G$181=300)),"")</f>
        <v/>
      </c>
      <c r="S631" t="str">
        <f>IFERROR(SUMPRODUCT((Parfaites!$B631=[5]Sem!$C$2:$C$181)*([5]Sem!$E$2:$G$181=300)),"")</f>
        <v/>
      </c>
      <c r="T631" t="str">
        <f>IFERROR(SUMPRODUCT((Parfaites!$B631=[17]Sem!$C$2:$C$181)*([17]Sem!$E$2:$G$181=300)),"")</f>
        <v/>
      </c>
      <c r="U631" t="str">
        <f>IFERROR(SUMPRODUCT((Parfaites!$B631=[18]Sem!$C$2:$C$181)*([18]Sem!$E$2:$G$181=300)),"")</f>
        <v/>
      </c>
      <c r="V631" t="str">
        <f>IFERROR(SUMPRODUCT((Parfaites!$B631=[19]Sem!$C$2:$C$181)*([19]Sem!$E$2:$G$181=300)),"")</f>
        <v/>
      </c>
      <c r="W631" t="str">
        <f>IFERROR(SUMPRODUCT((Parfaites!$B631=[20]Sem!$C$2:$C$181)*([20]Sem!$E$2:$G$181=300)),"")</f>
        <v/>
      </c>
      <c r="X631" t="str">
        <f>IFERROR(SUMPRODUCT((Parfaites!$B631=[21]Sem!$C$2:$C$181)*([21]Sem!$E$2:$G$181=300)),"")</f>
        <v/>
      </c>
      <c r="Y631" t="str">
        <f>IFERROR(SUMPRODUCT((Parfaites!$B631=[22]Sem!$C$2:$C$181)*([22]Sem!$E$2:$G$181=300)),"")</f>
        <v/>
      </c>
      <c r="Z631" t="str">
        <f>IFERROR(SUMPRODUCT((Parfaites!$B631=[23]Sem!$C$2:$C$181)*([23]Sem!$E$2:$G$181=300)),"")</f>
        <v/>
      </c>
      <c r="AA631">
        <f>IFERROR(SUMPRODUCT((Parfaites!$B631=Sem.015!$C$2:$C$181)*(Sem.015!$E$2:$G$181=300)),"")</f>
        <v>0</v>
      </c>
      <c r="AB631" t="str">
        <f>IFERROR(SUMPRODUCT((Parfaites!$B631=[24]Sem!$C$2:$C$181)*([24]Sem!$E$2:$G$181=300)),"")</f>
        <v/>
      </c>
      <c r="AC631" t="str">
        <f>IFERROR(SUMPRODUCT((Parfaites!$B631=[25]Sem!$C$2:$C$181)*([25]Sem!$E$2:$G$181=300)),"")</f>
        <v/>
      </c>
      <c r="AD631" t="str">
        <f>IFERROR(SUMPRODUCT((Parfaites!$B631=[26]Sem!$C$2:$C$181)*([26]Sem!$E$2:$G$181=300)),"")</f>
        <v/>
      </c>
      <c r="AE631" t="str">
        <f>IFERROR(SUMPRODUCT((Parfaites!$B631=[27]Sem!$C$2:$C$181)*([27]Sem!$E$2:$G$181=300)),"")</f>
        <v/>
      </c>
      <c r="AF631" t="str">
        <f>IFERROR(SUMPRODUCT((Parfaites!$B631=[28]Sem!$C$2:$C$181)*([28]Sem!$E$2:$G$181=300)),"")</f>
        <v/>
      </c>
      <c r="AG631" t="str">
        <f>IFERROR(SUMPRODUCT((Parfaites!$B631=[29]Sem!$C$2:$C$181)*([29]Sem!$E$2:$G$181=300)),"")</f>
        <v/>
      </c>
      <c r="AH631" t="str">
        <f>IFERROR(SUMPRODUCT((Parfaites!$B631=[16]Sem!$C$2:$C$181)*([16]Sem!$E$2:$G$181=300)),"")</f>
        <v/>
      </c>
      <c r="AI631" t="str">
        <f>IFERROR(SUMPRODUCT((Parfaites!$B631=[15]Sem!$C$2:$C$181)*([15]Sem!$E$2:$G$181=300)),"")</f>
        <v/>
      </c>
      <c r="AJ631" t="str">
        <f>IFERROR(SUMPRODUCT((Parfaites!$B631=[14]Sem!$C$2:$C$181)*([14]Sem!$E$2:$G$181=300)),"")</f>
        <v/>
      </c>
      <c r="AK631" t="str">
        <f>IFERROR(SUMPRODUCT((Parfaites!$B631=[13]Sem!$C$2:$C$181)*([13]Sem!$E$2:$G$181=300)),"")</f>
        <v/>
      </c>
      <c r="AL631" t="str">
        <f>IFERROR(SUMPRODUCT((Parfaites!$B631=[12]Sem!$C$2:$C$181)*([12]Sem!$E$2:$G$181=300)),"")</f>
        <v/>
      </c>
      <c r="AM631" t="str">
        <f>IFERROR(SUMPRODUCT((Parfaites!$B631=[11]Sem!$C$2:$C$181)*([11]Sem!$E$2:$G$181=300)),"")</f>
        <v/>
      </c>
      <c r="AN631" t="str">
        <f>IFERROR(SUMPRODUCT((Parfaites!$B631=[10]Sem!$C$2:$C$181)*([10]Sem!$E$2:$G$181=300)),"")</f>
        <v/>
      </c>
      <c r="AO631" t="str">
        <f>IFERROR(SUMPRODUCT((Parfaites!$B631=[9]Sem!$C$2:$C$181)*([9]Sem!$E$2:$G$181=300)),"")</f>
        <v/>
      </c>
      <c r="AP631">
        <f>IFERROR(SUMPRODUCT((Parfaites!$B631=Sem.030!$C$2:$C$181)*(Sem.030!$E$2:$G$181=300)),"")</f>
        <v>0</v>
      </c>
      <c r="AQ631" t="str">
        <f>IFERROR(SUMPRODUCT((Parfaites!$B631=[8]Sem!$C$2:$C$181)*([8]Sem!$E$2:$G$181=300)),"")</f>
        <v/>
      </c>
      <c r="AR631" t="str">
        <f>IFERROR(SUMPRODUCT((Parfaites!$B631=[7]Sem!$C$2:$C$181)*([7]Sem!$E$2:$G$181=300)),"")</f>
        <v/>
      </c>
      <c r="AS631" t="str">
        <f>IFERROR(SUMPRODUCT((Parfaites!$B631=[6]Sem!$C$2:$C$181)*([6]Sem!$E$2:$G$181=300)),"")</f>
        <v/>
      </c>
      <c r="AT631">
        <f>IFERROR(SUMPRODUCT((Parfaites!$B631=Sem.034!$C$2:$C$181)*(Sem.034!$E$2:$G$181=300)),"")</f>
        <v>0</v>
      </c>
    </row>
    <row r="632" spans="1:46" x14ac:dyDescent="0.25">
      <c r="A632" s="73">
        <v>1629</v>
      </c>
      <c r="B632" s="135">
        <f>'Informations personnelles'!C632</f>
        <v>0</v>
      </c>
      <c r="C632" s="147">
        <f>SUMPRODUCT((Parfaites!B632='Abat-Neuf'!C$2:C$181)*('Abat-Neuf'!E$2:G$181=300))</f>
        <v>0</v>
      </c>
      <c r="D632" s="127">
        <f t="shared" si="9"/>
        <v>0</v>
      </c>
      <c r="E632" s="126">
        <f>IFERROR(C632*Données!$X$25+D632*Données!$X$23,"")</f>
        <v>0</v>
      </c>
      <c r="M632">
        <f>IFERROR(SUMPRODUCT((Parfaites!$B632=Sem.01!$C$2:$C$181)*(Sem.01!$E$2:$G$181=300)),"")</f>
        <v>0</v>
      </c>
      <c r="N632" t="str">
        <f>IFERROR(SUMPRODUCT((Parfaites!$B632=[1]Sem!$C$2:$C$181)*([1]Sem!$E$2:$G$181=300)),"")</f>
        <v/>
      </c>
      <c r="O632">
        <f>IFERROR(SUMPRODUCT((Parfaites!$B632=Sem.03!$C$2:$C$181)*(Sem.03!$E$2:$G$181=300)),"")</f>
        <v>0</v>
      </c>
      <c r="P632" t="str">
        <f>IFERROR(SUMPRODUCT((Parfaites!$B632=[2]Sem!$C$2:$C$181)*([2]Sem!$E$2:$G$181=300)),"")</f>
        <v/>
      </c>
      <c r="Q632" t="str">
        <f>IFERROR(SUMPRODUCT((Parfaites!$B632=[3]Sem!$C$2:$C$181)*([3]Sem!$E$2:$G$181=300)),"")</f>
        <v/>
      </c>
      <c r="R632" t="str">
        <f>IFERROR(SUMPRODUCT((Parfaites!$B632=[4]Sem!$C$2:$C$181)*([4]Sem!$E$2:$G$181=300)),"")</f>
        <v/>
      </c>
      <c r="S632" t="str">
        <f>IFERROR(SUMPRODUCT((Parfaites!$B632=[5]Sem!$C$2:$C$181)*([5]Sem!$E$2:$G$181=300)),"")</f>
        <v/>
      </c>
      <c r="T632" t="str">
        <f>IFERROR(SUMPRODUCT((Parfaites!$B632=[17]Sem!$C$2:$C$181)*([17]Sem!$E$2:$G$181=300)),"")</f>
        <v/>
      </c>
      <c r="U632" t="str">
        <f>IFERROR(SUMPRODUCT((Parfaites!$B632=[18]Sem!$C$2:$C$181)*([18]Sem!$E$2:$G$181=300)),"")</f>
        <v/>
      </c>
      <c r="V632" t="str">
        <f>IFERROR(SUMPRODUCT((Parfaites!$B632=[19]Sem!$C$2:$C$181)*([19]Sem!$E$2:$G$181=300)),"")</f>
        <v/>
      </c>
      <c r="W632" t="str">
        <f>IFERROR(SUMPRODUCT((Parfaites!$B632=[20]Sem!$C$2:$C$181)*([20]Sem!$E$2:$G$181=300)),"")</f>
        <v/>
      </c>
      <c r="X632" t="str">
        <f>IFERROR(SUMPRODUCT((Parfaites!$B632=[21]Sem!$C$2:$C$181)*([21]Sem!$E$2:$G$181=300)),"")</f>
        <v/>
      </c>
      <c r="Y632" t="str">
        <f>IFERROR(SUMPRODUCT((Parfaites!$B632=[22]Sem!$C$2:$C$181)*([22]Sem!$E$2:$G$181=300)),"")</f>
        <v/>
      </c>
      <c r="Z632" t="str">
        <f>IFERROR(SUMPRODUCT((Parfaites!$B632=[23]Sem!$C$2:$C$181)*([23]Sem!$E$2:$G$181=300)),"")</f>
        <v/>
      </c>
      <c r="AA632">
        <f>IFERROR(SUMPRODUCT((Parfaites!$B632=Sem.015!$C$2:$C$181)*(Sem.015!$E$2:$G$181=300)),"")</f>
        <v>0</v>
      </c>
      <c r="AB632" t="str">
        <f>IFERROR(SUMPRODUCT((Parfaites!$B632=[24]Sem!$C$2:$C$181)*([24]Sem!$E$2:$G$181=300)),"")</f>
        <v/>
      </c>
      <c r="AC632" t="str">
        <f>IFERROR(SUMPRODUCT((Parfaites!$B632=[25]Sem!$C$2:$C$181)*([25]Sem!$E$2:$G$181=300)),"")</f>
        <v/>
      </c>
      <c r="AD632" t="str">
        <f>IFERROR(SUMPRODUCT((Parfaites!$B632=[26]Sem!$C$2:$C$181)*([26]Sem!$E$2:$G$181=300)),"")</f>
        <v/>
      </c>
      <c r="AE632" t="str">
        <f>IFERROR(SUMPRODUCT((Parfaites!$B632=[27]Sem!$C$2:$C$181)*([27]Sem!$E$2:$G$181=300)),"")</f>
        <v/>
      </c>
      <c r="AF632" t="str">
        <f>IFERROR(SUMPRODUCT((Parfaites!$B632=[28]Sem!$C$2:$C$181)*([28]Sem!$E$2:$G$181=300)),"")</f>
        <v/>
      </c>
      <c r="AG632" t="str">
        <f>IFERROR(SUMPRODUCT((Parfaites!$B632=[29]Sem!$C$2:$C$181)*([29]Sem!$E$2:$G$181=300)),"")</f>
        <v/>
      </c>
      <c r="AH632" t="str">
        <f>IFERROR(SUMPRODUCT((Parfaites!$B632=[16]Sem!$C$2:$C$181)*([16]Sem!$E$2:$G$181=300)),"")</f>
        <v/>
      </c>
      <c r="AI632" t="str">
        <f>IFERROR(SUMPRODUCT((Parfaites!$B632=[15]Sem!$C$2:$C$181)*([15]Sem!$E$2:$G$181=300)),"")</f>
        <v/>
      </c>
      <c r="AJ632" t="str">
        <f>IFERROR(SUMPRODUCT((Parfaites!$B632=[14]Sem!$C$2:$C$181)*([14]Sem!$E$2:$G$181=300)),"")</f>
        <v/>
      </c>
      <c r="AK632" t="str">
        <f>IFERROR(SUMPRODUCT((Parfaites!$B632=[13]Sem!$C$2:$C$181)*([13]Sem!$E$2:$G$181=300)),"")</f>
        <v/>
      </c>
      <c r="AL632" t="str">
        <f>IFERROR(SUMPRODUCT((Parfaites!$B632=[12]Sem!$C$2:$C$181)*([12]Sem!$E$2:$G$181=300)),"")</f>
        <v/>
      </c>
      <c r="AM632" t="str">
        <f>IFERROR(SUMPRODUCT((Parfaites!$B632=[11]Sem!$C$2:$C$181)*([11]Sem!$E$2:$G$181=300)),"")</f>
        <v/>
      </c>
      <c r="AN632" t="str">
        <f>IFERROR(SUMPRODUCT((Parfaites!$B632=[10]Sem!$C$2:$C$181)*([10]Sem!$E$2:$G$181=300)),"")</f>
        <v/>
      </c>
      <c r="AO632" t="str">
        <f>IFERROR(SUMPRODUCT((Parfaites!$B632=[9]Sem!$C$2:$C$181)*([9]Sem!$E$2:$G$181=300)),"")</f>
        <v/>
      </c>
      <c r="AP632">
        <f>IFERROR(SUMPRODUCT((Parfaites!$B632=Sem.030!$C$2:$C$181)*(Sem.030!$E$2:$G$181=300)),"")</f>
        <v>0</v>
      </c>
      <c r="AQ632" t="str">
        <f>IFERROR(SUMPRODUCT((Parfaites!$B632=[8]Sem!$C$2:$C$181)*([8]Sem!$E$2:$G$181=300)),"")</f>
        <v/>
      </c>
      <c r="AR632" t="str">
        <f>IFERROR(SUMPRODUCT((Parfaites!$B632=[7]Sem!$C$2:$C$181)*([7]Sem!$E$2:$G$181=300)),"")</f>
        <v/>
      </c>
      <c r="AS632" t="str">
        <f>IFERROR(SUMPRODUCT((Parfaites!$B632=[6]Sem!$C$2:$C$181)*([6]Sem!$E$2:$G$181=300)),"")</f>
        <v/>
      </c>
      <c r="AT632">
        <f>IFERROR(SUMPRODUCT((Parfaites!$B632=Sem.034!$C$2:$C$181)*(Sem.034!$E$2:$G$181=300)),"")</f>
        <v>0</v>
      </c>
    </row>
    <row r="633" spans="1:46" x14ac:dyDescent="0.25">
      <c r="A633" s="73">
        <v>1630</v>
      </c>
      <c r="B633" s="135">
        <f>'Informations personnelles'!C633</f>
        <v>0</v>
      </c>
      <c r="C633" s="147">
        <f>SUMPRODUCT((Parfaites!B633='Abat-Neuf'!C$2:C$181)*('Abat-Neuf'!E$2:G$181=300))</f>
        <v>0</v>
      </c>
      <c r="D633" s="127">
        <f t="shared" si="9"/>
        <v>0</v>
      </c>
      <c r="E633" s="126">
        <f>IFERROR(C633*Données!$X$25+D633*Données!$X$23,"")</f>
        <v>0</v>
      </c>
      <c r="M633">
        <f>IFERROR(SUMPRODUCT((Parfaites!$B633=Sem.01!$C$2:$C$181)*(Sem.01!$E$2:$G$181=300)),"")</f>
        <v>0</v>
      </c>
      <c r="N633" t="str">
        <f>IFERROR(SUMPRODUCT((Parfaites!$B633=[1]Sem!$C$2:$C$181)*([1]Sem!$E$2:$G$181=300)),"")</f>
        <v/>
      </c>
      <c r="O633">
        <f>IFERROR(SUMPRODUCT((Parfaites!$B633=Sem.03!$C$2:$C$181)*(Sem.03!$E$2:$G$181=300)),"")</f>
        <v>0</v>
      </c>
      <c r="P633" t="str">
        <f>IFERROR(SUMPRODUCT((Parfaites!$B633=[2]Sem!$C$2:$C$181)*([2]Sem!$E$2:$G$181=300)),"")</f>
        <v/>
      </c>
      <c r="Q633" t="str">
        <f>IFERROR(SUMPRODUCT((Parfaites!$B633=[3]Sem!$C$2:$C$181)*([3]Sem!$E$2:$G$181=300)),"")</f>
        <v/>
      </c>
      <c r="R633" t="str">
        <f>IFERROR(SUMPRODUCT((Parfaites!$B633=[4]Sem!$C$2:$C$181)*([4]Sem!$E$2:$G$181=300)),"")</f>
        <v/>
      </c>
      <c r="S633" t="str">
        <f>IFERROR(SUMPRODUCT((Parfaites!$B633=[5]Sem!$C$2:$C$181)*([5]Sem!$E$2:$G$181=300)),"")</f>
        <v/>
      </c>
      <c r="T633" t="str">
        <f>IFERROR(SUMPRODUCT((Parfaites!$B633=[17]Sem!$C$2:$C$181)*([17]Sem!$E$2:$G$181=300)),"")</f>
        <v/>
      </c>
      <c r="U633" t="str">
        <f>IFERROR(SUMPRODUCT((Parfaites!$B633=[18]Sem!$C$2:$C$181)*([18]Sem!$E$2:$G$181=300)),"")</f>
        <v/>
      </c>
      <c r="V633" t="str">
        <f>IFERROR(SUMPRODUCT((Parfaites!$B633=[19]Sem!$C$2:$C$181)*([19]Sem!$E$2:$G$181=300)),"")</f>
        <v/>
      </c>
      <c r="W633" t="str">
        <f>IFERROR(SUMPRODUCT((Parfaites!$B633=[20]Sem!$C$2:$C$181)*([20]Sem!$E$2:$G$181=300)),"")</f>
        <v/>
      </c>
      <c r="X633" t="str">
        <f>IFERROR(SUMPRODUCT((Parfaites!$B633=[21]Sem!$C$2:$C$181)*([21]Sem!$E$2:$G$181=300)),"")</f>
        <v/>
      </c>
      <c r="Y633" t="str">
        <f>IFERROR(SUMPRODUCT((Parfaites!$B633=[22]Sem!$C$2:$C$181)*([22]Sem!$E$2:$G$181=300)),"")</f>
        <v/>
      </c>
      <c r="Z633" t="str">
        <f>IFERROR(SUMPRODUCT((Parfaites!$B633=[23]Sem!$C$2:$C$181)*([23]Sem!$E$2:$G$181=300)),"")</f>
        <v/>
      </c>
      <c r="AA633">
        <f>IFERROR(SUMPRODUCT((Parfaites!$B633=Sem.015!$C$2:$C$181)*(Sem.015!$E$2:$G$181=300)),"")</f>
        <v>0</v>
      </c>
      <c r="AB633" t="str">
        <f>IFERROR(SUMPRODUCT((Parfaites!$B633=[24]Sem!$C$2:$C$181)*([24]Sem!$E$2:$G$181=300)),"")</f>
        <v/>
      </c>
      <c r="AC633" t="str">
        <f>IFERROR(SUMPRODUCT((Parfaites!$B633=[25]Sem!$C$2:$C$181)*([25]Sem!$E$2:$G$181=300)),"")</f>
        <v/>
      </c>
      <c r="AD633" t="str">
        <f>IFERROR(SUMPRODUCT((Parfaites!$B633=[26]Sem!$C$2:$C$181)*([26]Sem!$E$2:$G$181=300)),"")</f>
        <v/>
      </c>
      <c r="AE633" t="str">
        <f>IFERROR(SUMPRODUCT((Parfaites!$B633=[27]Sem!$C$2:$C$181)*([27]Sem!$E$2:$G$181=300)),"")</f>
        <v/>
      </c>
      <c r="AF633" t="str">
        <f>IFERROR(SUMPRODUCT((Parfaites!$B633=[28]Sem!$C$2:$C$181)*([28]Sem!$E$2:$G$181=300)),"")</f>
        <v/>
      </c>
      <c r="AG633" t="str">
        <f>IFERROR(SUMPRODUCT((Parfaites!$B633=[29]Sem!$C$2:$C$181)*([29]Sem!$E$2:$G$181=300)),"")</f>
        <v/>
      </c>
      <c r="AH633" t="str">
        <f>IFERROR(SUMPRODUCT((Parfaites!$B633=[16]Sem!$C$2:$C$181)*([16]Sem!$E$2:$G$181=300)),"")</f>
        <v/>
      </c>
      <c r="AI633" t="str">
        <f>IFERROR(SUMPRODUCT((Parfaites!$B633=[15]Sem!$C$2:$C$181)*([15]Sem!$E$2:$G$181=300)),"")</f>
        <v/>
      </c>
      <c r="AJ633" t="str">
        <f>IFERROR(SUMPRODUCT((Parfaites!$B633=[14]Sem!$C$2:$C$181)*([14]Sem!$E$2:$G$181=300)),"")</f>
        <v/>
      </c>
      <c r="AK633" t="str">
        <f>IFERROR(SUMPRODUCT((Parfaites!$B633=[13]Sem!$C$2:$C$181)*([13]Sem!$E$2:$G$181=300)),"")</f>
        <v/>
      </c>
      <c r="AL633" t="str">
        <f>IFERROR(SUMPRODUCT((Parfaites!$B633=[12]Sem!$C$2:$C$181)*([12]Sem!$E$2:$G$181=300)),"")</f>
        <v/>
      </c>
      <c r="AM633" t="str">
        <f>IFERROR(SUMPRODUCT((Parfaites!$B633=[11]Sem!$C$2:$C$181)*([11]Sem!$E$2:$G$181=300)),"")</f>
        <v/>
      </c>
      <c r="AN633" t="str">
        <f>IFERROR(SUMPRODUCT((Parfaites!$B633=[10]Sem!$C$2:$C$181)*([10]Sem!$E$2:$G$181=300)),"")</f>
        <v/>
      </c>
      <c r="AO633" t="str">
        <f>IFERROR(SUMPRODUCT((Parfaites!$B633=[9]Sem!$C$2:$C$181)*([9]Sem!$E$2:$G$181=300)),"")</f>
        <v/>
      </c>
      <c r="AP633">
        <f>IFERROR(SUMPRODUCT((Parfaites!$B633=Sem.030!$C$2:$C$181)*(Sem.030!$E$2:$G$181=300)),"")</f>
        <v>0</v>
      </c>
      <c r="AQ633" t="str">
        <f>IFERROR(SUMPRODUCT((Parfaites!$B633=[8]Sem!$C$2:$C$181)*([8]Sem!$E$2:$G$181=300)),"")</f>
        <v/>
      </c>
      <c r="AR633" t="str">
        <f>IFERROR(SUMPRODUCT((Parfaites!$B633=[7]Sem!$C$2:$C$181)*([7]Sem!$E$2:$G$181=300)),"")</f>
        <v/>
      </c>
      <c r="AS633" t="str">
        <f>IFERROR(SUMPRODUCT((Parfaites!$B633=[6]Sem!$C$2:$C$181)*([6]Sem!$E$2:$G$181=300)),"")</f>
        <v/>
      </c>
      <c r="AT633">
        <f>IFERROR(SUMPRODUCT((Parfaites!$B633=Sem.034!$C$2:$C$181)*(Sem.034!$E$2:$G$181=300)),"")</f>
        <v>0</v>
      </c>
    </row>
    <row r="634" spans="1:46" x14ac:dyDescent="0.25">
      <c r="A634" s="73">
        <v>1631</v>
      </c>
      <c r="B634" s="135">
        <f>'Informations personnelles'!C634</f>
        <v>0</v>
      </c>
      <c r="C634" s="147">
        <f>SUMPRODUCT((Parfaites!B634='Abat-Neuf'!C$2:C$181)*('Abat-Neuf'!E$2:G$181=300))</f>
        <v>0</v>
      </c>
      <c r="D634" s="127">
        <f t="shared" si="9"/>
        <v>0</v>
      </c>
      <c r="E634" s="126">
        <f>IFERROR(C634*Données!$X$25+D634*Données!$X$23,"")</f>
        <v>0</v>
      </c>
      <c r="M634">
        <f>IFERROR(SUMPRODUCT((Parfaites!$B634=Sem.01!$C$2:$C$181)*(Sem.01!$E$2:$G$181=300)),"")</f>
        <v>0</v>
      </c>
      <c r="N634" t="str">
        <f>IFERROR(SUMPRODUCT((Parfaites!$B634=[1]Sem!$C$2:$C$181)*([1]Sem!$E$2:$G$181=300)),"")</f>
        <v/>
      </c>
      <c r="O634">
        <f>IFERROR(SUMPRODUCT((Parfaites!$B634=Sem.03!$C$2:$C$181)*(Sem.03!$E$2:$G$181=300)),"")</f>
        <v>0</v>
      </c>
      <c r="P634" t="str">
        <f>IFERROR(SUMPRODUCT((Parfaites!$B634=[2]Sem!$C$2:$C$181)*([2]Sem!$E$2:$G$181=300)),"")</f>
        <v/>
      </c>
      <c r="Q634" t="str">
        <f>IFERROR(SUMPRODUCT((Parfaites!$B634=[3]Sem!$C$2:$C$181)*([3]Sem!$E$2:$G$181=300)),"")</f>
        <v/>
      </c>
      <c r="R634" t="str">
        <f>IFERROR(SUMPRODUCT((Parfaites!$B634=[4]Sem!$C$2:$C$181)*([4]Sem!$E$2:$G$181=300)),"")</f>
        <v/>
      </c>
      <c r="S634" t="str">
        <f>IFERROR(SUMPRODUCT((Parfaites!$B634=[5]Sem!$C$2:$C$181)*([5]Sem!$E$2:$G$181=300)),"")</f>
        <v/>
      </c>
      <c r="T634" t="str">
        <f>IFERROR(SUMPRODUCT((Parfaites!$B634=[17]Sem!$C$2:$C$181)*([17]Sem!$E$2:$G$181=300)),"")</f>
        <v/>
      </c>
      <c r="U634" t="str">
        <f>IFERROR(SUMPRODUCT((Parfaites!$B634=[18]Sem!$C$2:$C$181)*([18]Sem!$E$2:$G$181=300)),"")</f>
        <v/>
      </c>
      <c r="V634" t="str">
        <f>IFERROR(SUMPRODUCT((Parfaites!$B634=[19]Sem!$C$2:$C$181)*([19]Sem!$E$2:$G$181=300)),"")</f>
        <v/>
      </c>
      <c r="W634" t="str">
        <f>IFERROR(SUMPRODUCT((Parfaites!$B634=[20]Sem!$C$2:$C$181)*([20]Sem!$E$2:$G$181=300)),"")</f>
        <v/>
      </c>
      <c r="X634" t="str">
        <f>IFERROR(SUMPRODUCT((Parfaites!$B634=[21]Sem!$C$2:$C$181)*([21]Sem!$E$2:$G$181=300)),"")</f>
        <v/>
      </c>
      <c r="Y634" t="str">
        <f>IFERROR(SUMPRODUCT((Parfaites!$B634=[22]Sem!$C$2:$C$181)*([22]Sem!$E$2:$G$181=300)),"")</f>
        <v/>
      </c>
      <c r="Z634" t="str">
        <f>IFERROR(SUMPRODUCT((Parfaites!$B634=[23]Sem!$C$2:$C$181)*([23]Sem!$E$2:$G$181=300)),"")</f>
        <v/>
      </c>
      <c r="AA634">
        <f>IFERROR(SUMPRODUCT((Parfaites!$B634=Sem.015!$C$2:$C$181)*(Sem.015!$E$2:$G$181=300)),"")</f>
        <v>0</v>
      </c>
      <c r="AB634" t="str">
        <f>IFERROR(SUMPRODUCT((Parfaites!$B634=[24]Sem!$C$2:$C$181)*([24]Sem!$E$2:$G$181=300)),"")</f>
        <v/>
      </c>
      <c r="AC634" t="str">
        <f>IFERROR(SUMPRODUCT((Parfaites!$B634=[25]Sem!$C$2:$C$181)*([25]Sem!$E$2:$G$181=300)),"")</f>
        <v/>
      </c>
      <c r="AD634" t="str">
        <f>IFERROR(SUMPRODUCT((Parfaites!$B634=[26]Sem!$C$2:$C$181)*([26]Sem!$E$2:$G$181=300)),"")</f>
        <v/>
      </c>
      <c r="AE634" t="str">
        <f>IFERROR(SUMPRODUCT((Parfaites!$B634=[27]Sem!$C$2:$C$181)*([27]Sem!$E$2:$G$181=300)),"")</f>
        <v/>
      </c>
      <c r="AF634" t="str">
        <f>IFERROR(SUMPRODUCT((Parfaites!$B634=[28]Sem!$C$2:$C$181)*([28]Sem!$E$2:$G$181=300)),"")</f>
        <v/>
      </c>
      <c r="AG634" t="str">
        <f>IFERROR(SUMPRODUCT((Parfaites!$B634=[29]Sem!$C$2:$C$181)*([29]Sem!$E$2:$G$181=300)),"")</f>
        <v/>
      </c>
      <c r="AH634" t="str">
        <f>IFERROR(SUMPRODUCT((Parfaites!$B634=[16]Sem!$C$2:$C$181)*([16]Sem!$E$2:$G$181=300)),"")</f>
        <v/>
      </c>
      <c r="AI634" t="str">
        <f>IFERROR(SUMPRODUCT((Parfaites!$B634=[15]Sem!$C$2:$C$181)*([15]Sem!$E$2:$G$181=300)),"")</f>
        <v/>
      </c>
      <c r="AJ634" t="str">
        <f>IFERROR(SUMPRODUCT((Parfaites!$B634=[14]Sem!$C$2:$C$181)*([14]Sem!$E$2:$G$181=300)),"")</f>
        <v/>
      </c>
      <c r="AK634" t="str">
        <f>IFERROR(SUMPRODUCT((Parfaites!$B634=[13]Sem!$C$2:$C$181)*([13]Sem!$E$2:$G$181=300)),"")</f>
        <v/>
      </c>
      <c r="AL634" t="str">
        <f>IFERROR(SUMPRODUCT((Parfaites!$B634=[12]Sem!$C$2:$C$181)*([12]Sem!$E$2:$G$181=300)),"")</f>
        <v/>
      </c>
      <c r="AM634" t="str">
        <f>IFERROR(SUMPRODUCT((Parfaites!$B634=[11]Sem!$C$2:$C$181)*([11]Sem!$E$2:$G$181=300)),"")</f>
        <v/>
      </c>
      <c r="AN634" t="str">
        <f>IFERROR(SUMPRODUCT((Parfaites!$B634=[10]Sem!$C$2:$C$181)*([10]Sem!$E$2:$G$181=300)),"")</f>
        <v/>
      </c>
      <c r="AO634" t="str">
        <f>IFERROR(SUMPRODUCT((Parfaites!$B634=[9]Sem!$C$2:$C$181)*([9]Sem!$E$2:$G$181=300)),"")</f>
        <v/>
      </c>
      <c r="AP634">
        <f>IFERROR(SUMPRODUCT((Parfaites!$B634=Sem.030!$C$2:$C$181)*(Sem.030!$E$2:$G$181=300)),"")</f>
        <v>0</v>
      </c>
      <c r="AQ634" t="str">
        <f>IFERROR(SUMPRODUCT((Parfaites!$B634=[8]Sem!$C$2:$C$181)*([8]Sem!$E$2:$G$181=300)),"")</f>
        <v/>
      </c>
      <c r="AR634" t="str">
        <f>IFERROR(SUMPRODUCT((Parfaites!$B634=[7]Sem!$C$2:$C$181)*([7]Sem!$E$2:$G$181=300)),"")</f>
        <v/>
      </c>
      <c r="AS634" t="str">
        <f>IFERROR(SUMPRODUCT((Parfaites!$B634=[6]Sem!$C$2:$C$181)*([6]Sem!$E$2:$G$181=300)),"")</f>
        <v/>
      </c>
      <c r="AT634">
        <f>IFERROR(SUMPRODUCT((Parfaites!$B634=Sem.034!$C$2:$C$181)*(Sem.034!$E$2:$G$181=300)),"")</f>
        <v>0</v>
      </c>
    </row>
    <row r="635" spans="1:46" x14ac:dyDescent="0.25">
      <c r="A635" s="73">
        <v>1632</v>
      </c>
      <c r="B635" s="135">
        <f>'Informations personnelles'!C635</f>
        <v>0</v>
      </c>
      <c r="C635" s="147">
        <f>SUMPRODUCT((Parfaites!B635='Abat-Neuf'!C$2:C$181)*('Abat-Neuf'!E$2:G$181=300))</f>
        <v>0</v>
      </c>
      <c r="D635" s="127">
        <f t="shared" si="9"/>
        <v>0</v>
      </c>
      <c r="E635" s="126">
        <f>IFERROR(C635*Données!$X$25+D635*Données!$X$23,"")</f>
        <v>0</v>
      </c>
      <c r="M635">
        <f>IFERROR(SUMPRODUCT((Parfaites!$B635=Sem.01!$C$2:$C$181)*(Sem.01!$E$2:$G$181=300)),"")</f>
        <v>0</v>
      </c>
      <c r="N635" t="str">
        <f>IFERROR(SUMPRODUCT((Parfaites!$B635=[1]Sem!$C$2:$C$181)*([1]Sem!$E$2:$G$181=300)),"")</f>
        <v/>
      </c>
      <c r="O635">
        <f>IFERROR(SUMPRODUCT((Parfaites!$B635=Sem.03!$C$2:$C$181)*(Sem.03!$E$2:$G$181=300)),"")</f>
        <v>0</v>
      </c>
      <c r="P635" t="str">
        <f>IFERROR(SUMPRODUCT((Parfaites!$B635=[2]Sem!$C$2:$C$181)*([2]Sem!$E$2:$G$181=300)),"")</f>
        <v/>
      </c>
      <c r="Q635" t="str">
        <f>IFERROR(SUMPRODUCT((Parfaites!$B635=[3]Sem!$C$2:$C$181)*([3]Sem!$E$2:$G$181=300)),"")</f>
        <v/>
      </c>
      <c r="R635" t="str">
        <f>IFERROR(SUMPRODUCT((Parfaites!$B635=[4]Sem!$C$2:$C$181)*([4]Sem!$E$2:$G$181=300)),"")</f>
        <v/>
      </c>
      <c r="S635" t="str">
        <f>IFERROR(SUMPRODUCT((Parfaites!$B635=[5]Sem!$C$2:$C$181)*([5]Sem!$E$2:$G$181=300)),"")</f>
        <v/>
      </c>
      <c r="T635" t="str">
        <f>IFERROR(SUMPRODUCT((Parfaites!$B635=[17]Sem!$C$2:$C$181)*([17]Sem!$E$2:$G$181=300)),"")</f>
        <v/>
      </c>
      <c r="U635" t="str">
        <f>IFERROR(SUMPRODUCT((Parfaites!$B635=[18]Sem!$C$2:$C$181)*([18]Sem!$E$2:$G$181=300)),"")</f>
        <v/>
      </c>
      <c r="V635" t="str">
        <f>IFERROR(SUMPRODUCT((Parfaites!$B635=[19]Sem!$C$2:$C$181)*([19]Sem!$E$2:$G$181=300)),"")</f>
        <v/>
      </c>
      <c r="W635" t="str">
        <f>IFERROR(SUMPRODUCT((Parfaites!$B635=[20]Sem!$C$2:$C$181)*([20]Sem!$E$2:$G$181=300)),"")</f>
        <v/>
      </c>
      <c r="X635" t="str">
        <f>IFERROR(SUMPRODUCT((Parfaites!$B635=[21]Sem!$C$2:$C$181)*([21]Sem!$E$2:$G$181=300)),"")</f>
        <v/>
      </c>
      <c r="Y635" t="str">
        <f>IFERROR(SUMPRODUCT((Parfaites!$B635=[22]Sem!$C$2:$C$181)*([22]Sem!$E$2:$G$181=300)),"")</f>
        <v/>
      </c>
      <c r="Z635" t="str">
        <f>IFERROR(SUMPRODUCT((Parfaites!$B635=[23]Sem!$C$2:$C$181)*([23]Sem!$E$2:$G$181=300)),"")</f>
        <v/>
      </c>
      <c r="AA635">
        <f>IFERROR(SUMPRODUCT((Parfaites!$B635=Sem.015!$C$2:$C$181)*(Sem.015!$E$2:$G$181=300)),"")</f>
        <v>0</v>
      </c>
      <c r="AB635" t="str">
        <f>IFERROR(SUMPRODUCT((Parfaites!$B635=[24]Sem!$C$2:$C$181)*([24]Sem!$E$2:$G$181=300)),"")</f>
        <v/>
      </c>
      <c r="AC635" t="str">
        <f>IFERROR(SUMPRODUCT((Parfaites!$B635=[25]Sem!$C$2:$C$181)*([25]Sem!$E$2:$G$181=300)),"")</f>
        <v/>
      </c>
      <c r="AD635" t="str">
        <f>IFERROR(SUMPRODUCT((Parfaites!$B635=[26]Sem!$C$2:$C$181)*([26]Sem!$E$2:$G$181=300)),"")</f>
        <v/>
      </c>
      <c r="AE635" t="str">
        <f>IFERROR(SUMPRODUCT((Parfaites!$B635=[27]Sem!$C$2:$C$181)*([27]Sem!$E$2:$G$181=300)),"")</f>
        <v/>
      </c>
      <c r="AF635" t="str">
        <f>IFERROR(SUMPRODUCT((Parfaites!$B635=[28]Sem!$C$2:$C$181)*([28]Sem!$E$2:$G$181=300)),"")</f>
        <v/>
      </c>
      <c r="AG635" t="str">
        <f>IFERROR(SUMPRODUCT((Parfaites!$B635=[29]Sem!$C$2:$C$181)*([29]Sem!$E$2:$G$181=300)),"")</f>
        <v/>
      </c>
      <c r="AH635" t="str">
        <f>IFERROR(SUMPRODUCT((Parfaites!$B635=[16]Sem!$C$2:$C$181)*([16]Sem!$E$2:$G$181=300)),"")</f>
        <v/>
      </c>
      <c r="AI635" t="str">
        <f>IFERROR(SUMPRODUCT((Parfaites!$B635=[15]Sem!$C$2:$C$181)*([15]Sem!$E$2:$G$181=300)),"")</f>
        <v/>
      </c>
      <c r="AJ635" t="str">
        <f>IFERROR(SUMPRODUCT((Parfaites!$B635=[14]Sem!$C$2:$C$181)*([14]Sem!$E$2:$G$181=300)),"")</f>
        <v/>
      </c>
      <c r="AK635" t="str">
        <f>IFERROR(SUMPRODUCT((Parfaites!$B635=[13]Sem!$C$2:$C$181)*([13]Sem!$E$2:$G$181=300)),"")</f>
        <v/>
      </c>
      <c r="AL635" t="str">
        <f>IFERROR(SUMPRODUCT((Parfaites!$B635=[12]Sem!$C$2:$C$181)*([12]Sem!$E$2:$G$181=300)),"")</f>
        <v/>
      </c>
      <c r="AM635" t="str">
        <f>IFERROR(SUMPRODUCT((Parfaites!$B635=[11]Sem!$C$2:$C$181)*([11]Sem!$E$2:$G$181=300)),"")</f>
        <v/>
      </c>
      <c r="AN635" t="str">
        <f>IFERROR(SUMPRODUCT((Parfaites!$B635=[10]Sem!$C$2:$C$181)*([10]Sem!$E$2:$G$181=300)),"")</f>
        <v/>
      </c>
      <c r="AO635" t="str">
        <f>IFERROR(SUMPRODUCT((Parfaites!$B635=[9]Sem!$C$2:$C$181)*([9]Sem!$E$2:$G$181=300)),"")</f>
        <v/>
      </c>
      <c r="AP635">
        <f>IFERROR(SUMPRODUCT((Parfaites!$B635=Sem.030!$C$2:$C$181)*(Sem.030!$E$2:$G$181=300)),"")</f>
        <v>0</v>
      </c>
      <c r="AQ635" t="str">
        <f>IFERROR(SUMPRODUCT((Parfaites!$B635=[8]Sem!$C$2:$C$181)*([8]Sem!$E$2:$G$181=300)),"")</f>
        <v/>
      </c>
      <c r="AR635" t="str">
        <f>IFERROR(SUMPRODUCT((Parfaites!$B635=[7]Sem!$C$2:$C$181)*([7]Sem!$E$2:$G$181=300)),"")</f>
        <v/>
      </c>
      <c r="AS635" t="str">
        <f>IFERROR(SUMPRODUCT((Parfaites!$B635=[6]Sem!$C$2:$C$181)*([6]Sem!$E$2:$G$181=300)),"")</f>
        <v/>
      </c>
      <c r="AT635">
        <f>IFERROR(SUMPRODUCT((Parfaites!$B635=Sem.034!$C$2:$C$181)*(Sem.034!$E$2:$G$181=300)),"")</f>
        <v>0</v>
      </c>
    </row>
    <row r="636" spans="1:46" x14ac:dyDescent="0.25">
      <c r="A636" s="73">
        <v>1633</v>
      </c>
      <c r="B636" s="135">
        <f>'Informations personnelles'!C636</f>
        <v>0</v>
      </c>
      <c r="C636" s="147">
        <f>SUMPRODUCT((Parfaites!B636='Abat-Neuf'!C$2:C$181)*('Abat-Neuf'!E$2:G$181=300))</f>
        <v>0</v>
      </c>
      <c r="D636" s="127">
        <f t="shared" si="9"/>
        <v>0</v>
      </c>
      <c r="E636" s="126">
        <f>IFERROR(C636*Données!$X$25+D636*Données!$X$23,"")</f>
        <v>0</v>
      </c>
      <c r="M636">
        <f>IFERROR(SUMPRODUCT((Parfaites!$B636=Sem.01!$C$2:$C$181)*(Sem.01!$E$2:$G$181=300)),"")</f>
        <v>0</v>
      </c>
      <c r="N636" t="str">
        <f>IFERROR(SUMPRODUCT((Parfaites!$B636=[1]Sem!$C$2:$C$181)*([1]Sem!$E$2:$G$181=300)),"")</f>
        <v/>
      </c>
      <c r="O636">
        <f>IFERROR(SUMPRODUCT((Parfaites!$B636=Sem.03!$C$2:$C$181)*(Sem.03!$E$2:$G$181=300)),"")</f>
        <v>0</v>
      </c>
      <c r="P636" t="str">
        <f>IFERROR(SUMPRODUCT((Parfaites!$B636=[2]Sem!$C$2:$C$181)*([2]Sem!$E$2:$G$181=300)),"")</f>
        <v/>
      </c>
      <c r="Q636" t="str">
        <f>IFERROR(SUMPRODUCT((Parfaites!$B636=[3]Sem!$C$2:$C$181)*([3]Sem!$E$2:$G$181=300)),"")</f>
        <v/>
      </c>
      <c r="R636" t="str">
        <f>IFERROR(SUMPRODUCT((Parfaites!$B636=[4]Sem!$C$2:$C$181)*([4]Sem!$E$2:$G$181=300)),"")</f>
        <v/>
      </c>
      <c r="S636" t="str">
        <f>IFERROR(SUMPRODUCT((Parfaites!$B636=[5]Sem!$C$2:$C$181)*([5]Sem!$E$2:$G$181=300)),"")</f>
        <v/>
      </c>
      <c r="T636" t="str">
        <f>IFERROR(SUMPRODUCT((Parfaites!$B636=[17]Sem!$C$2:$C$181)*([17]Sem!$E$2:$G$181=300)),"")</f>
        <v/>
      </c>
      <c r="U636" t="str">
        <f>IFERROR(SUMPRODUCT((Parfaites!$B636=[18]Sem!$C$2:$C$181)*([18]Sem!$E$2:$G$181=300)),"")</f>
        <v/>
      </c>
      <c r="V636" t="str">
        <f>IFERROR(SUMPRODUCT((Parfaites!$B636=[19]Sem!$C$2:$C$181)*([19]Sem!$E$2:$G$181=300)),"")</f>
        <v/>
      </c>
      <c r="W636" t="str">
        <f>IFERROR(SUMPRODUCT((Parfaites!$B636=[20]Sem!$C$2:$C$181)*([20]Sem!$E$2:$G$181=300)),"")</f>
        <v/>
      </c>
      <c r="X636" t="str">
        <f>IFERROR(SUMPRODUCT((Parfaites!$B636=[21]Sem!$C$2:$C$181)*([21]Sem!$E$2:$G$181=300)),"")</f>
        <v/>
      </c>
      <c r="Y636" t="str">
        <f>IFERROR(SUMPRODUCT((Parfaites!$B636=[22]Sem!$C$2:$C$181)*([22]Sem!$E$2:$G$181=300)),"")</f>
        <v/>
      </c>
      <c r="Z636" t="str">
        <f>IFERROR(SUMPRODUCT((Parfaites!$B636=[23]Sem!$C$2:$C$181)*([23]Sem!$E$2:$G$181=300)),"")</f>
        <v/>
      </c>
      <c r="AA636">
        <f>IFERROR(SUMPRODUCT((Parfaites!$B636=Sem.015!$C$2:$C$181)*(Sem.015!$E$2:$G$181=300)),"")</f>
        <v>0</v>
      </c>
      <c r="AB636" t="str">
        <f>IFERROR(SUMPRODUCT((Parfaites!$B636=[24]Sem!$C$2:$C$181)*([24]Sem!$E$2:$G$181=300)),"")</f>
        <v/>
      </c>
      <c r="AC636" t="str">
        <f>IFERROR(SUMPRODUCT((Parfaites!$B636=[25]Sem!$C$2:$C$181)*([25]Sem!$E$2:$G$181=300)),"")</f>
        <v/>
      </c>
      <c r="AD636" t="str">
        <f>IFERROR(SUMPRODUCT((Parfaites!$B636=[26]Sem!$C$2:$C$181)*([26]Sem!$E$2:$G$181=300)),"")</f>
        <v/>
      </c>
      <c r="AE636" t="str">
        <f>IFERROR(SUMPRODUCT((Parfaites!$B636=[27]Sem!$C$2:$C$181)*([27]Sem!$E$2:$G$181=300)),"")</f>
        <v/>
      </c>
      <c r="AF636" t="str">
        <f>IFERROR(SUMPRODUCT((Parfaites!$B636=[28]Sem!$C$2:$C$181)*([28]Sem!$E$2:$G$181=300)),"")</f>
        <v/>
      </c>
      <c r="AG636" t="str">
        <f>IFERROR(SUMPRODUCT((Parfaites!$B636=[29]Sem!$C$2:$C$181)*([29]Sem!$E$2:$G$181=300)),"")</f>
        <v/>
      </c>
      <c r="AH636" t="str">
        <f>IFERROR(SUMPRODUCT((Parfaites!$B636=[16]Sem!$C$2:$C$181)*([16]Sem!$E$2:$G$181=300)),"")</f>
        <v/>
      </c>
      <c r="AI636" t="str">
        <f>IFERROR(SUMPRODUCT((Parfaites!$B636=[15]Sem!$C$2:$C$181)*([15]Sem!$E$2:$G$181=300)),"")</f>
        <v/>
      </c>
      <c r="AJ636" t="str">
        <f>IFERROR(SUMPRODUCT((Parfaites!$B636=[14]Sem!$C$2:$C$181)*([14]Sem!$E$2:$G$181=300)),"")</f>
        <v/>
      </c>
      <c r="AK636" t="str">
        <f>IFERROR(SUMPRODUCT((Parfaites!$B636=[13]Sem!$C$2:$C$181)*([13]Sem!$E$2:$G$181=300)),"")</f>
        <v/>
      </c>
      <c r="AL636" t="str">
        <f>IFERROR(SUMPRODUCT((Parfaites!$B636=[12]Sem!$C$2:$C$181)*([12]Sem!$E$2:$G$181=300)),"")</f>
        <v/>
      </c>
      <c r="AM636" t="str">
        <f>IFERROR(SUMPRODUCT((Parfaites!$B636=[11]Sem!$C$2:$C$181)*([11]Sem!$E$2:$G$181=300)),"")</f>
        <v/>
      </c>
      <c r="AN636" t="str">
        <f>IFERROR(SUMPRODUCT((Parfaites!$B636=[10]Sem!$C$2:$C$181)*([10]Sem!$E$2:$G$181=300)),"")</f>
        <v/>
      </c>
      <c r="AO636" t="str">
        <f>IFERROR(SUMPRODUCT((Parfaites!$B636=[9]Sem!$C$2:$C$181)*([9]Sem!$E$2:$G$181=300)),"")</f>
        <v/>
      </c>
      <c r="AP636">
        <f>IFERROR(SUMPRODUCT((Parfaites!$B636=Sem.030!$C$2:$C$181)*(Sem.030!$E$2:$G$181=300)),"")</f>
        <v>0</v>
      </c>
      <c r="AQ636" t="str">
        <f>IFERROR(SUMPRODUCT((Parfaites!$B636=[8]Sem!$C$2:$C$181)*([8]Sem!$E$2:$G$181=300)),"")</f>
        <v/>
      </c>
      <c r="AR636" t="str">
        <f>IFERROR(SUMPRODUCT((Parfaites!$B636=[7]Sem!$C$2:$C$181)*([7]Sem!$E$2:$G$181=300)),"")</f>
        <v/>
      </c>
      <c r="AS636" t="str">
        <f>IFERROR(SUMPRODUCT((Parfaites!$B636=[6]Sem!$C$2:$C$181)*([6]Sem!$E$2:$G$181=300)),"")</f>
        <v/>
      </c>
      <c r="AT636">
        <f>IFERROR(SUMPRODUCT((Parfaites!$B636=Sem.034!$C$2:$C$181)*(Sem.034!$E$2:$G$181=300)),"")</f>
        <v>0</v>
      </c>
    </row>
    <row r="637" spans="1:46" x14ac:dyDescent="0.25">
      <c r="A637" s="73">
        <v>1634</v>
      </c>
      <c r="B637" s="135">
        <f>'Informations personnelles'!C637</f>
        <v>0</v>
      </c>
      <c r="C637" s="147">
        <f>SUMPRODUCT((Parfaites!B637='Abat-Neuf'!C$2:C$181)*('Abat-Neuf'!E$2:G$181=300))</f>
        <v>0</v>
      </c>
      <c r="D637" s="127">
        <f t="shared" si="9"/>
        <v>0</v>
      </c>
      <c r="E637" s="126">
        <f>IFERROR(C637*Données!$X$25+D637*Données!$X$23,"")</f>
        <v>0</v>
      </c>
      <c r="M637">
        <f>IFERROR(SUMPRODUCT((Parfaites!$B637=Sem.01!$C$2:$C$181)*(Sem.01!$E$2:$G$181=300)),"")</f>
        <v>0</v>
      </c>
      <c r="N637" t="str">
        <f>IFERROR(SUMPRODUCT((Parfaites!$B637=[1]Sem!$C$2:$C$181)*([1]Sem!$E$2:$G$181=300)),"")</f>
        <v/>
      </c>
      <c r="O637">
        <f>IFERROR(SUMPRODUCT((Parfaites!$B637=Sem.03!$C$2:$C$181)*(Sem.03!$E$2:$G$181=300)),"")</f>
        <v>0</v>
      </c>
      <c r="P637" t="str">
        <f>IFERROR(SUMPRODUCT((Parfaites!$B637=[2]Sem!$C$2:$C$181)*([2]Sem!$E$2:$G$181=300)),"")</f>
        <v/>
      </c>
      <c r="Q637" t="str">
        <f>IFERROR(SUMPRODUCT((Parfaites!$B637=[3]Sem!$C$2:$C$181)*([3]Sem!$E$2:$G$181=300)),"")</f>
        <v/>
      </c>
      <c r="R637" t="str">
        <f>IFERROR(SUMPRODUCT((Parfaites!$B637=[4]Sem!$C$2:$C$181)*([4]Sem!$E$2:$G$181=300)),"")</f>
        <v/>
      </c>
      <c r="S637" t="str">
        <f>IFERROR(SUMPRODUCT((Parfaites!$B637=[5]Sem!$C$2:$C$181)*([5]Sem!$E$2:$G$181=300)),"")</f>
        <v/>
      </c>
      <c r="T637" t="str">
        <f>IFERROR(SUMPRODUCT((Parfaites!$B637=[17]Sem!$C$2:$C$181)*([17]Sem!$E$2:$G$181=300)),"")</f>
        <v/>
      </c>
      <c r="U637" t="str">
        <f>IFERROR(SUMPRODUCT((Parfaites!$B637=[18]Sem!$C$2:$C$181)*([18]Sem!$E$2:$G$181=300)),"")</f>
        <v/>
      </c>
      <c r="V637" t="str">
        <f>IFERROR(SUMPRODUCT((Parfaites!$B637=[19]Sem!$C$2:$C$181)*([19]Sem!$E$2:$G$181=300)),"")</f>
        <v/>
      </c>
      <c r="W637" t="str">
        <f>IFERROR(SUMPRODUCT((Parfaites!$B637=[20]Sem!$C$2:$C$181)*([20]Sem!$E$2:$G$181=300)),"")</f>
        <v/>
      </c>
      <c r="X637" t="str">
        <f>IFERROR(SUMPRODUCT((Parfaites!$B637=[21]Sem!$C$2:$C$181)*([21]Sem!$E$2:$G$181=300)),"")</f>
        <v/>
      </c>
      <c r="Y637" t="str">
        <f>IFERROR(SUMPRODUCT((Parfaites!$B637=[22]Sem!$C$2:$C$181)*([22]Sem!$E$2:$G$181=300)),"")</f>
        <v/>
      </c>
      <c r="Z637" t="str">
        <f>IFERROR(SUMPRODUCT((Parfaites!$B637=[23]Sem!$C$2:$C$181)*([23]Sem!$E$2:$G$181=300)),"")</f>
        <v/>
      </c>
      <c r="AA637">
        <f>IFERROR(SUMPRODUCT((Parfaites!$B637=Sem.015!$C$2:$C$181)*(Sem.015!$E$2:$G$181=300)),"")</f>
        <v>0</v>
      </c>
      <c r="AB637" t="str">
        <f>IFERROR(SUMPRODUCT((Parfaites!$B637=[24]Sem!$C$2:$C$181)*([24]Sem!$E$2:$G$181=300)),"")</f>
        <v/>
      </c>
      <c r="AC637" t="str">
        <f>IFERROR(SUMPRODUCT((Parfaites!$B637=[25]Sem!$C$2:$C$181)*([25]Sem!$E$2:$G$181=300)),"")</f>
        <v/>
      </c>
      <c r="AD637" t="str">
        <f>IFERROR(SUMPRODUCT((Parfaites!$B637=[26]Sem!$C$2:$C$181)*([26]Sem!$E$2:$G$181=300)),"")</f>
        <v/>
      </c>
      <c r="AE637" t="str">
        <f>IFERROR(SUMPRODUCT((Parfaites!$B637=[27]Sem!$C$2:$C$181)*([27]Sem!$E$2:$G$181=300)),"")</f>
        <v/>
      </c>
      <c r="AF637" t="str">
        <f>IFERROR(SUMPRODUCT((Parfaites!$B637=[28]Sem!$C$2:$C$181)*([28]Sem!$E$2:$G$181=300)),"")</f>
        <v/>
      </c>
      <c r="AG637" t="str">
        <f>IFERROR(SUMPRODUCT((Parfaites!$B637=[29]Sem!$C$2:$C$181)*([29]Sem!$E$2:$G$181=300)),"")</f>
        <v/>
      </c>
      <c r="AH637" t="str">
        <f>IFERROR(SUMPRODUCT((Parfaites!$B637=[16]Sem!$C$2:$C$181)*([16]Sem!$E$2:$G$181=300)),"")</f>
        <v/>
      </c>
      <c r="AI637" t="str">
        <f>IFERROR(SUMPRODUCT((Parfaites!$B637=[15]Sem!$C$2:$C$181)*([15]Sem!$E$2:$G$181=300)),"")</f>
        <v/>
      </c>
      <c r="AJ637" t="str">
        <f>IFERROR(SUMPRODUCT((Parfaites!$B637=[14]Sem!$C$2:$C$181)*([14]Sem!$E$2:$G$181=300)),"")</f>
        <v/>
      </c>
      <c r="AK637" t="str">
        <f>IFERROR(SUMPRODUCT((Parfaites!$B637=[13]Sem!$C$2:$C$181)*([13]Sem!$E$2:$G$181=300)),"")</f>
        <v/>
      </c>
      <c r="AL637" t="str">
        <f>IFERROR(SUMPRODUCT((Parfaites!$B637=[12]Sem!$C$2:$C$181)*([12]Sem!$E$2:$G$181=300)),"")</f>
        <v/>
      </c>
      <c r="AM637" t="str">
        <f>IFERROR(SUMPRODUCT((Parfaites!$B637=[11]Sem!$C$2:$C$181)*([11]Sem!$E$2:$G$181=300)),"")</f>
        <v/>
      </c>
      <c r="AN637" t="str">
        <f>IFERROR(SUMPRODUCT((Parfaites!$B637=[10]Sem!$C$2:$C$181)*([10]Sem!$E$2:$G$181=300)),"")</f>
        <v/>
      </c>
      <c r="AO637" t="str">
        <f>IFERROR(SUMPRODUCT((Parfaites!$B637=[9]Sem!$C$2:$C$181)*([9]Sem!$E$2:$G$181=300)),"")</f>
        <v/>
      </c>
      <c r="AP637">
        <f>IFERROR(SUMPRODUCT((Parfaites!$B637=Sem.030!$C$2:$C$181)*(Sem.030!$E$2:$G$181=300)),"")</f>
        <v>0</v>
      </c>
      <c r="AQ637" t="str">
        <f>IFERROR(SUMPRODUCT((Parfaites!$B637=[8]Sem!$C$2:$C$181)*([8]Sem!$E$2:$G$181=300)),"")</f>
        <v/>
      </c>
      <c r="AR637" t="str">
        <f>IFERROR(SUMPRODUCT((Parfaites!$B637=[7]Sem!$C$2:$C$181)*([7]Sem!$E$2:$G$181=300)),"")</f>
        <v/>
      </c>
      <c r="AS637" t="str">
        <f>IFERROR(SUMPRODUCT((Parfaites!$B637=[6]Sem!$C$2:$C$181)*([6]Sem!$E$2:$G$181=300)),"")</f>
        <v/>
      </c>
      <c r="AT637">
        <f>IFERROR(SUMPRODUCT((Parfaites!$B637=Sem.034!$C$2:$C$181)*(Sem.034!$E$2:$G$181=300)),"")</f>
        <v>0</v>
      </c>
    </row>
    <row r="638" spans="1:46" x14ac:dyDescent="0.25">
      <c r="A638" s="73">
        <v>1635</v>
      </c>
      <c r="B638" s="135">
        <f>'Informations personnelles'!C638</f>
        <v>0</v>
      </c>
      <c r="C638" s="147">
        <f>SUMPRODUCT((Parfaites!B638='Abat-Neuf'!C$2:C$181)*('Abat-Neuf'!E$2:G$181=300))</f>
        <v>0</v>
      </c>
      <c r="D638" s="127">
        <f t="shared" si="9"/>
        <v>0</v>
      </c>
      <c r="E638" s="126">
        <f>IFERROR(C638*Données!$X$25+D638*Données!$X$23,"")</f>
        <v>0</v>
      </c>
      <c r="M638">
        <f>IFERROR(SUMPRODUCT((Parfaites!$B638=Sem.01!$C$2:$C$181)*(Sem.01!$E$2:$G$181=300)),"")</f>
        <v>0</v>
      </c>
      <c r="N638" t="str">
        <f>IFERROR(SUMPRODUCT((Parfaites!$B638=[1]Sem!$C$2:$C$181)*([1]Sem!$E$2:$G$181=300)),"")</f>
        <v/>
      </c>
      <c r="O638">
        <f>IFERROR(SUMPRODUCT((Parfaites!$B638=Sem.03!$C$2:$C$181)*(Sem.03!$E$2:$G$181=300)),"")</f>
        <v>0</v>
      </c>
      <c r="P638" t="str">
        <f>IFERROR(SUMPRODUCT((Parfaites!$B638=[2]Sem!$C$2:$C$181)*([2]Sem!$E$2:$G$181=300)),"")</f>
        <v/>
      </c>
      <c r="Q638" t="str">
        <f>IFERROR(SUMPRODUCT((Parfaites!$B638=[3]Sem!$C$2:$C$181)*([3]Sem!$E$2:$G$181=300)),"")</f>
        <v/>
      </c>
      <c r="R638" t="str">
        <f>IFERROR(SUMPRODUCT((Parfaites!$B638=[4]Sem!$C$2:$C$181)*([4]Sem!$E$2:$G$181=300)),"")</f>
        <v/>
      </c>
      <c r="S638" t="str">
        <f>IFERROR(SUMPRODUCT((Parfaites!$B638=[5]Sem!$C$2:$C$181)*([5]Sem!$E$2:$G$181=300)),"")</f>
        <v/>
      </c>
      <c r="T638" t="str">
        <f>IFERROR(SUMPRODUCT((Parfaites!$B638=[17]Sem!$C$2:$C$181)*([17]Sem!$E$2:$G$181=300)),"")</f>
        <v/>
      </c>
      <c r="U638" t="str">
        <f>IFERROR(SUMPRODUCT((Parfaites!$B638=[18]Sem!$C$2:$C$181)*([18]Sem!$E$2:$G$181=300)),"")</f>
        <v/>
      </c>
      <c r="V638" t="str">
        <f>IFERROR(SUMPRODUCT((Parfaites!$B638=[19]Sem!$C$2:$C$181)*([19]Sem!$E$2:$G$181=300)),"")</f>
        <v/>
      </c>
      <c r="W638" t="str">
        <f>IFERROR(SUMPRODUCT((Parfaites!$B638=[20]Sem!$C$2:$C$181)*([20]Sem!$E$2:$G$181=300)),"")</f>
        <v/>
      </c>
      <c r="X638" t="str">
        <f>IFERROR(SUMPRODUCT((Parfaites!$B638=[21]Sem!$C$2:$C$181)*([21]Sem!$E$2:$G$181=300)),"")</f>
        <v/>
      </c>
      <c r="Y638" t="str">
        <f>IFERROR(SUMPRODUCT((Parfaites!$B638=[22]Sem!$C$2:$C$181)*([22]Sem!$E$2:$G$181=300)),"")</f>
        <v/>
      </c>
      <c r="Z638" t="str">
        <f>IFERROR(SUMPRODUCT((Parfaites!$B638=[23]Sem!$C$2:$C$181)*([23]Sem!$E$2:$G$181=300)),"")</f>
        <v/>
      </c>
      <c r="AA638">
        <f>IFERROR(SUMPRODUCT((Parfaites!$B638=Sem.015!$C$2:$C$181)*(Sem.015!$E$2:$G$181=300)),"")</f>
        <v>0</v>
      </c>
      <c r="AB638" t="str">
        <f>IFERROR(SUMPRODUCT((Parfaites!$B638=[24]Sem!$C$2:$C$181)*([24]Sem!$E$2:$G$181=300)),"")</f>
        <v/>
      </c>
      <c r="AC638" t="str">
        <f>IFERROR(SUMPRODUCT((Parfaites!$B638=[25]Sem!$C$2:$C$181)*([25]Sem!$E$2:$G$181=300)),"")</f>
        <v/>
      </c>
      <c r="AD638" t="str">
        <f>IFERROR(SUMPRODUCT((Parfaites!$B638=[26]Sem!$C$2:$C$181)*([26]Sem!$E$2:$G$181=300)),"")</f>
        <v/>
      </c>
      <c r="AE638" t="str">
        <f>IFERROR(SUMPRODUCT((Parfaites!$B638=[27]Sem!$C$2:$C$181)*([27]Sem!$E$2:$G$181=300)),"")</f>
        <v/>
      </c>
      <c r="AF638" t="str">
        <f>IFERROR(SUMPRODUCT((Parfaites!$B638=[28]Sem!$C$2:$C$181)*([28]Sem!$E$2:$G$181=300)),"")</f>
        <v/>
      </c>
      <c r="AG638" t="str">
        <f>IFERROR(SUMPRODUCT((Parfaites!$B638=[29]Sem!$C$2:$C$181)*([29]Sem!$E$2:$G$181=300)),"")</f>
        <v/>
      </c>
      <c r="AH638" t="str">
        <f>IFERROR(SUMPRODUCT((Parfaites!$B638=[16]Sem!$C$2:$C$181)*([16]Sem!$E$2:$G$181=300)),"")</f>
        <v/>
      </c>
      <c r="AI638" t="str">
        <f>IFERROR(SUMPRODUCT((Parfaites!$B638=[15]Sem!$C$2:$C$181)*([15]Sem!$E$2:$G$181=300)),"")</f>
        <v/>
      </c>
      <c r="AJ638" t="str">
        <f>IFERROR(SUMPRODUCT((Parfaites!$B638=[14]Sem!$C$2:$C$181)*([14]Sem!$E$2:$G$181=300)),"")</f>
        <v/>
      </c>
      <c r="AK638" t="str">
        <f>IFERROR(SUMPRODUCT((Parfaites!$B638=[13]Sem!$C$2:$C$181)*([13]Sem!$E$2:$G$181=300)),"")</f>
        <v/>
      </c>
      <c r="AL638" t="str">
        <f>IFERROR(SUMPRODUCT((Parfaites!$B638=[12]Sem!$C$2:$C$181)*([12]Sem!$E$2:$G$181=300)),"")</f>
        <v/>
      </c>
      <c r="AM638" t="str">
        <f>IFERROR(SUMPRODUCT((Parfaites!$B638=[11]Sem!$C$2:$C$181)*([11]Sem!$E$2:$G$181=300)),"")</f>
        <v/>
      </c>
      <c r="AN638" t="str">
        <f>IFERROR(SUMPRODUCT((Parfaites!$B638=[10]Sem!$C$2:$C$181)*([10]Sem!$E$2:$G$181=300)),"")</f>
        <v/>
      </c>
      <c r="AO638" t="str">
        <f>IFERROR(SUMPRODUCT((Parfaites!$B638=[9]Sem!$C$2:$C$181)*([9]Sem!$E$2:$G$181=300)),"")</f>
        <v/>
      </c>
      <c r="AP638">
        <f>IFERROR(SUMPRODUCT((Parfaites!$B638=Sem.030!$C$2:$C$181)*(Sem.030!$E$2:$G$181=300)),"")</f>
        <v>0</v>
      </c>
      <c r="AQ638" t="str">
        <f>IFERROR(SUMPRODUCT((Parfaites!$B638=[8]Sem!$C$2:$C$181)*([8]Sem!$E$2:$G$181=300)),"")</f>
        <v/>
      </c>
      <c r="AR638" t="str">
        <f>IFERROR(SUMPRODUCT((Parfaites!$B638=[7]Sem!$C$2:$C$181)*([7]Sem!$E$2:$G$181=300)),"")</f>
        <v/>
      </c>
      <c r="AS638" t="str">
        <f>IFERROR(SUMPRODUCT((Parfaites!$B638=[6]Sem!$C$2:$C$181)*([6]Sem!$E$2:$G$181=300)),"")</f>
        <v/>
      </c>
      <c r="AT638">
        <f>IFERROR(SUMPRODUCT((Parfaites!$B638=Sem.034!$C$2:$C$181)*(Sem.034!$E$2:$G$181=300)),"")</f>
        <v>0</v>
      </c>
    </row>
    <row r="639" spans="1:46" x14ac:dyDescent="0.25">
      <c r="A639" s="73">
        <v>1636</v>
      </c>
      <c r="B639" s="135">
        <f>'Informations personnelles'!C639</f>
        <v>0</v>
      </c>
      <c r="C639" s="147">
        <f>SUMPRODUCT((Parfaites!B639='Abat-Neuf'!C$2:C$181)*('Abat-Neuf'!E$2:G$181=300))</f>
        <v>0</v>
      </c>
      <c r="D639" s="127">
        <f t="shared" si="9"/>
        <v>0</v>
      </c>
      <c r="E639" s="126">
        <f>IFERROR(C639*Données!$X$25+D639*Données!$X$23,"")</f>
        <v>0</v>
      </c>
      <c r="M639">
        <f>IFERROR(SUMPRODUCT((Parfaites!$B639=Sem.01!$C$2:$C$181)*(Sem.01!$E$2:$G$181=300)),"")</f>
        <v>0</v>
      </c>
      <c r="N639" t="str">
        <f>IFERROR(SUMPRODUCT((Parfaites!$B639=[1]Sem!$C$2:$C$181)*([1]Sem!$E$2:$G$181=300)),"")</f>
        <v/>
      </c>
      <c r="O639">
        <f>IFERROR(SUMPRODUCT((Parfaites!$B639=Sem.03!$C$2:$C$181)*(Sem.03!$E$2:$G$181=300)),"")</f>
        <v>0</v>
      </c>
      <c r="P639" t="str">
        <f>IFERROR(SUMPRODUCT((Parfaites!$B639=[2]Sem!$C$2:$C$181)*([2]Sem!$E$2:$G$181=300)),"")</f>
        <v/>
      </c>
      <c r="Q639" t="str">
        <f>IFERROR(SUMPRODUCT((Parfaites!$B639=[3]Sem!$C$2:$C$181)*([3]Sem!$E$2:$G$181=300)),"")</f>
        <v/>
      </c>
      <c r="R639" t="str">
        <f>IFERROR(SUMPRODUCT((Parfaites!$B639=[4]Sem!$C$2:$C$181)*([4]Sem!$E$2:$G$181=300)),"")</f>
        <v/>
      </c>
      <c r="S639" t="str">
        <f>IFERROR(SUMPRODUCT((Parfaites!$B639=[5]Sem!$C$2:$C$181)*([5]Sem!$E$2:$G$181=300)),"")</f>
        <v/>
      </c>
      <c r="T639" t="str">
        <f>IFERROR(SUMPRODUCT((Parfaites!$B639=[17]Sem!$C$2:$C$181)*([17]Sem!$E$2:$G$181=300)),"")</f>
        <v/>
      </c>
      <c r="U639" t="str">
        <f>IFERROR(SUMPRODUCT((Parfaites!$B639=[18]Sem!$C$2:$C$181)*([18]Sem!$E$2:$G$181=300)),"")</f>
        <v/>
      </c>
      <c r="V639" t="str">
        <f>IFERROR(SUMPRODUCT((Parfaites!$B639=[19]Sem!$C$2:$C$181)*([19]Sem!$E$2:$G$181=300)),"")</f>
        <v/>
      </c>
      <c r="W639" t="str">
        <f>IFERROR(SUMPRODUCT((Parfaites!$B639=[20]Sem!$C$2:$C$181)*([20]Sem!$E$2:$G$181=300)),"")</f>
        <v/>
      </c>
      <c r="X639" t="str">
        <f>IFERROR(SUMPRODUCT((Parfaites!$B639=[21]Sem!$C$2:$C$181)*([21]Sem!$E$2:$G$181=300)),"")</f>
        <v/>
      </c>
      <c r="Y639" t="str">
        <f>IFERROR(SUMPRODUCT((Parfaites!$B639=[22]Sem!$C$2:$C$181)*([22]Sem!$E$2:$G$181=300)),"")</f>
        <v/>
      </c>
      <c r="Z639" t="str">
        <f>IFERROR(SUMPRODUCT((Parfaites!$B639=[23]Sem!$C$2:$C$181)*([23]Sem!$E$2:$G$181=300)),"")</f>
        <v/>
      </c>
      <c r="AA639">
        <f>IFERROR(SUMPRODUCT((Parfaites!$B639=Sem.015!$C$2:$C$181)*(Sem.015!$E$2:$G$181=300)),"")</f>
        <v>0</v>
      </c>
      <c r="AB639" t="str">
        <f>IFERROR(SUMPRODUCT((Parfaites!$B639=[24]Sem!$C$2:$C$181)*([24]Sem!$E$2:$G$181=300)),"")</f>
        <v/>
      </c>
      <c r="AC639" t="str">
        <f>IFERROR(SUMPRODUCT((Parfaites!$B639=[25]Sem!$C$2:$C$181)*([25]Sem!$E$2:$G$181=300)),"")</f>
        <v/>
      </c>
      <c r="AD639" t="str">
        <f>IFERROR(SUMPRODUCT((Parfaites!$B639=[26]Sem!$C$2:$C$181)*([26]Sem!$E$2:$G$181=300)),"")</f>
        <v/>
      </c>
      <c r="AE639" t="str">
        <f>IFERROR(SUMPRODUCT((Parfaites!$B639=[27]Sem!$C$2:$C$181)*([27]Sem!$E$2:$G$181=300)),"")</f>
        <v/>
      </c>
      <c r="AF639" t="str">
        <f>IFERROR(SUMPRODUCT((Parfaites!$B639=[28]Sem!$C$2:$C$181)*([28]Sem!$E$2:$G$181=300)),"")</f>
        <v/>
      </c>
      <c r="AG639" t="str">
        <f>IFERROR(SUMPRODUCT((Parfaites!$B639=[29]Sem!$C$2:$C$181)*([29]Sem!$E$2:$G$181=300)),"")</f>
        <v/>
      </c>
      <c r="AH639" t="str">
        <f>IFERROR(SUMPRODUCT((Parfaites!$B639=[16]Sem!$C$2:$C$181)*([16]Sem!$E$2:$G$181=300)),"")</f>
        <v/>
      </c>
      <c r="AI639" t="str">
        <f>IFERROR(SUMPRODUCT((Parfaites!$B639=[15]Sem!$C$2:$C$181)*([15]Sem!$E$2:$G$181=300)),"")</f>
        <v/>
      </c>
      <c r="AJ639" t="str">
        <f>IFERROR(SUMPRODUCT((Parfaites!$B639=[14]Sem!$C$2:$C$181)*([14]Sem!$E$2:$G$181=300)),"")</f>
        <v/>
      </c>
      <c r="AK639" t="str">
        <f>IFERROR(SUMPRODUCT((Parfaites!$B639=[13]Sem!$C$2:$C$181)*([13]Sem!$E$2:$G$181=300)),"")</f>
        <v/>
      </c>
      <c r="AL639" t="str">
        <f>IFERROR(SUMPRODUCT((Parfaites!$B639=[12]Sem!$C$2:$C$181)*([12]Sem!$E$2:$G$181=300)),"")</f>
        <v/>
      </c>
      <c r="AM639" t="str">
        <f>IFERROR(SUMPRODUCT((Parfaites!$B639=[11]Sem!$C$2:$C$181)*([11]Sem!$E$2:$G$181=300)),"")</f>
        <v/>
      </c>
      <c r="AN639" t="str">
        <f>IFERROR(SUMPRODUCT((Parfaites!$B639=[10]Sem!$C$2:$C$181)*([10]Sem!$E$2:$G$181=300)),"")</f>
        <v/>
      </c>
      <c r="AO639" t="str">
        <f>IFERROR(SUMPRODUCT((Parfaites!$B639=[9]Sem!$C$2:$C$181)*([9]Sem!$E$2:$G$181=300)),"")</f>
        <v/>
      </c>
      <c r="AP639">
        <f>IFERROR(SUMPRODUCT((Parfaites!$B639=Sem.030!$C$2:$C$181)*(Sem.030!$E$2:$G$181=300)),"")</f>
        <v>0</v>
      </c>
      <c r="AQ639" t="str">
        <f>IFERROR(SUMPRODUCT((Parfaites!$B639=[8]Sem!$C$2:$C$181)*([8]Sem!$E$2:$G$181=300)),"")</f>
        <v/>
      </c>
      <c r="AR639" t="str">
        <f>IFERROR(SUMPRODUCT((Parfaites!$B639=[7]Sem!$C$2:$C$181)*([7]Sem!$E$2:$G$181=300)),"")</f>
        <v/>
      </c>
      <c r="AS639" t="str">
        <f>IFERROR(SUMPRODUCT((Parfaites!$B639=[6]Sem!$C$2:$C$181)*([6]Sem!$E$2:$G$181=300)),"")</f>
        <v/>
      </c>
      <c r="AT639">
        <f>IFERROR(SUMPRODUCT((Parfaites!$B639=Sem.034!$C$2:$C$181)*(Sem.034!$E$2:$G$181=300)),"")</f>
        <v>0</v>
      </c>
    </row>
    <row r="640" spans="1:46" x14ac:dyDescent="0.25">
      <c r="A640" s="73">
        <v>1637</v>
      </c>
      <c r="B640" s="135">
        <f>'Informations personnelles'!C640</f>
        <v>0</v>
      </c>
      <c r="C640" s="147">
        <f>SUMPRODUCT((Parfaites!B640='Abat-Neuf'!C$2:C$181)*('Abat-Neuf'!E$2:G$181=300))</f>
        <v>0</v>
      </c>
      <c r="D640" s="127">
        <f t="shared" si="9"/>
        <v>0</v>
      </c>
      <c r="E640" s="126">
        <f>IFERROR(C640*Données!$X$25+D640*Données!$X$23,"")</f>
        <v>0</v>
      </c>
      <c r="M640">
        <f>IFERROR(SUMPRODUCT((Parfaites!$B640=Sem.01!$C$2:$C$181)*(Sem.01!$E$2:$G$181=300)),"")</f>
        <v>0</v>
      </c>
      <c r="N640" t="str">
        <f>IFERROR(SUMPRODUCT((Parfaites!$B640=[1]Sem!$C$2:$C$181)*([1]Sem!$E$2:$G$181=300)),"")</f>
        <v/>
      </c>
      <c r="O640">
        <f>IFERROR(SUMPRODUCT((Parfaites!$B640=Sem.03!$C$2:$C$181)*(Sem.03!$E$2:$G$181=300)),"")</f>
        <v>0</v>
      </c>
      <c r="P640" t="str">
        <f>IFERROR(SUMPRODUCT((Parfaites!$B640=[2]Sem!$C$2:$C$181)*([2]Sem!$E$2:$G$181=300)),"")</f>
        <v/>
      </c>
      <c r="Q640" t="str">
        <f>IFERROR(SUMPRODUCT((Parfaites!$B640=[3]Sem!$C$2:$C$181)*([3]Sem!$E$2:$G$181=300)),"")</f>
        <v/>
      </c>
      <c r="R640" t="str">
        <f>IFERROR(SUMPRODUCT((Parfaites!$B640=[4]Sem!$C$2:$C$181)*([4]Sem!$E$2:$G$181=300)),"")</f>
        <v/>
      </c>
      <c r="S640" t="str">
        <f>IFERROR(SUMPRODUCT((Parfaites!$B640=[5]Sem!$C$2:$C$181)*([5]Sem!$E$2:$G$181=300)),"")</f>
        <v/>
      </c>
      <c r="T640" t="str">
        <f>IFERROR(SUMPRODUCT((Parfaites!$B640=[17]Sem!$C$2:$C$181)*([17]Sem!$E$2:$G$181=300)),"")</f>
        <v/>
      </c>
      <c r="U640" t="str">
        <f>IFERROR(SUMPRODUCT((Parfaites!$B640=[18]Sem!$C$2:$C$181)*([18]Sem!$E$2:$G$181=300)),"")</f>
        <v/>
      </c>
      <c r="V640" t="str">
        <f>IFERROR(SUMPRODUCT((Parfaites!$B640=[19]Sem!$C$2:$C$181)*([19]Sem!$E$2:$G$181=300)),"")</f>
        <v/>
      </c>
      <c r="W640" t="str">
        <f>IFERROR(SUMPRODUCT((Parfaites!$B640=[20]Sem!$C$2:$C$181)*([20]Sem!$E$2:$G$181=300)),"")</f>
        <v/>
      </c>
      <c r="X640" t="str">
        <f>IFERROR(SUMPRODUCT((Parfaites!$B640=[21]Sem!$C$2:$C$181)*([21]Sem!$E$2:$G$181=300)),"")</f>
        <v/>
      </c>
      <c r="Y640" t="str">
        <f>IFERROR(SUMPRODUCT((Parfaites!$B640=[22]Sem!$C$2:$C$181)*([22]Sem!$E$2:$G$181=300)),"")</f>
        <v/>
      </c>
      <c r="Z640" t="str">
        <f>IFERROR(SUMPRODUCT((Parfaites!$B640=[23]Sem!$C$2:$C$181)*([23]Sem!$E$2:$G$181=300)),"")</f>
        <v/>
      </c>
      <c r="AA640">
        <f>IFERROR(SUMPRODUCT((Parfaites!$B640=Sem.015!$C$2:$C$181)*(Sem.015!$E$2:$G$181=300)),"")</f>
        <v>0</v>
      </c>
      <c r="AB640" t="str">
        <f>IFERROR(SUMPRODUCT((Parfaites!$B640=[24]Sem!$C$2:$C$181)*([24]Sem!$E$2:$G$181=300)),"")</f>
        <v/>
      </c>
      <c r="AC640" t="str">
        <f>IFERROR(SUMPRODUCT((Parfaites!$B640=[25]Sem!$C$2:$C$181)*([25]Sem!$E$2:$G$181=300)),"")</f>
        <v/>
      </c>
      <c r="AD640" t="str">
        <f>IFERROR(SUMPRODUCT((Parfaites!$B640=[26]Sem!$C$2:$C$181)*([26]Sem!$E$2:$G$181=300)),"")</f>
        <v/>
      </c>
      <c r="AE640" t="str">
        <f>IFERROR(SUMPRODUCT((Parfaites!$B640=[27]Sem!$C$2:$C$181)*([27]Sem!$E$2:$G$181=300)),"")</f>
        <v/>
      </c>
      <c r="AF640" t="str">
        <f>IFERROR(SUMPRODUCT((Parfaites!$B640=[28]Sem!$C$2:$C$181)*([28]Sem!$E$2:$G$181=300)),"")</f>
        <v/>
      </c>
      <c r="AG640" t="str">
        <f>IFERROR(SUMPRODUCT((Parfaites!$B640=[29]Sem!$C$2:$C$181)*([29]Sem!$E$2:$G$181=300)),"")</f>
        <v/>
      </c>
      <c r="AH640" t="str">
        <f>IFERROR(SUMPRODUCT((Parfaites!$B640=[16]Sem!$C$2:$C$181)*([16]Sem!$E$2:$G$181=300)),"")</f>
        <v/>
      </c>
      <c r="AI640" t="str">
        <f>IFERROR(SUMPRODUCT((Parfaites!$B640=[15]Sem!$C$2:$C$181)*([15]Sem!$E$2:$G$181=300)),"")</f>
        <v/>
      </c>
      <c r="AJ640" t="str">
        <f>IFERROR(SUMPRODUCT((Parfaites!$B640=[14]Sem!$C$2:$C$181)*([14]Sem!$E$2:$G$181=300)),"")</f>
        <v/>
      </c>
      <c r="AK640" t="str">
        <f>IFERROR(SUMPRODUCT((Parfaites!$B640=[13]Sem!$C$2:$C$181)*([13]Sem!$E$2:$G$181=300)),"")</f>
        <v/>
      </c>
      <c r="AL640" t="str">
        <f>IFERROR(SUMPRODUCT((Parfaites!$B640=[12]Sem!$C$2:$C$181)*([12]Sem!$E$2:$G$181=300)),"")</f>
        <v/>
      </c>
      <c r="AM640" t="str">
        <f>IFERROR(SUMPRODUCT((Parfaites!$B640=[11]Sem!$C$2:$C$181)*([11]Sem!$E$2:$G$181=300)),"")</f>
        <v/>
      </c>
      <c r="AN640" t="str">
        <f>IFERROR(SUMPRODUCT((Parfaites!$B640=[10]Sem!$C$2:$C$181)*([10]Sem!$E$2:$G$181=300)),"")</f>
        <v/>
      </c>
      <c r="AO640" t="str">
        <f>IFERROR(SUMPRODUCT((Parfaites!$B640=[9]Sem!$C$2:$C$181)*([9]Sem!$E$2:$G$181=300)),"")</f>
        <v/>
      </c>
      <c r="AP640">
        <f>IFERROR(SUMPRODUCT((Parfaites!$B640=Sem.030!$C$2:$C$181)*(Sem.030!$E$2:$G$181=300)),"")</f>
        <v>0</v>
      </c>
      <c r="AQ640" t="str">
        <f>IFERROR(SUMPRODUCT((Parfaites!$B640=[8]Sem!$C$2:$C$181)*([8]Sem!$E$2:$G$181=300)),"")</f>
        <v/>
      </c>
      <c r="AR640" t="str">
        <f>IFERROR(SUMPRODUCT((Parfaites!$B640=[7]Sem!$C$2:$C$181)*([7]Sem!$E$2:$G$181=300)),"")</f>
        <v/>
      </c>
      <c r="AS640" t="str">
        <f>IFERROR(SUMPRODUCT((Parfaites!$B640=[6]Sem!$C$2:$C$181)*([6]Sem!$E$2:$G$181=300)),"")</f>
        <v/>
      </c>
      <c r="AT640">
        <f>IFERROR(SUMPRODUCT((Parfaites!$B640=Sem.034!$C$2:$C$181)*(Sem.034!$E$2:$G$181=300)),"")</f>
        <v>0</v>
      </c>
    </row>
    <row r="641" spans="1:46" x14ac:dyDescent="0.25">
      <c r="A641" s="73">
        <v>1638</v>
      </c>
      <c r="B641" s="135">
        <f>'Informations personnelles'!C641</f>
        <v>0</v>
      </c>
      <c r="C641" s="147">
        <f>SUMPRODUCT((Parfaites!B641='Abat-Neuf'!C$2:C$181)*('Abat-Neuf'!E$2:G$181=300))</f>
        <v>0</v>
      </c>
      <c r="D641" s="127">
        <f t="shared" si="9"/>
        <v>0</v>
      </c>
      <c r="E641" s="126">
        <f>IFERROR(C641*Données!$X$25+D641*Données!$X$23,"")</f>
        <v>0</v>
      </c>
      <c r="M641">
        <f>IFERROR(SUMPRODUCT((Parfaites!$B641=Sem.01!$C$2:$C$181)*(Sem.01!$E$2:$G$181=300)),"")</f>
        <v>0</v>
      </c>
      <c r="N641" t="str">
        <f>IFERROR(SUMPRODUCT((Parfaites!$B641=[1]Sem!$C$2:$C$181)*([1]Sem!$E$2:$G$181=300)),"")</f>
        <v/>
      </c>
      <c r="O641">
        <f>IFERROR(SUMPRODUCT((Parfaites!$B641=Sem.03!$C$2:$C$181)*(Sem.03!$E$2:$G$181=300)),"")</f>
        <v>0</v>
      </c>
      <c r="P641" t="str">
        <f>IFERROR(SUMPRODUCT((Parfaites!$B641=[2]Sem!$C$2:$C$181)*([2]Sem!$E$2:$G$181=300)),"")</f>
        <v/>
      </c>
      <c r="Q641" t="str">
        <f>IFERROR(SUMPRODUCT((Parfaites!$B641=[3]Sem!$C$2:$C$181)*([3]Sem!$E$2:$G$181=300)),"")</f>
        <v/>
      </c>
      <c r="R641" t="str">
        <f>IFERROR(SUMPRODUCT((Parfaites!$B641=[4]Sem!$C$2:$C$181)*([4]Sem!$E$2:$G$181=300)),"")</f>
        <v/>
      </c>
      <c r="S641" t="str">
        <f>IFERROR(SUMPRODUCT((Parfaites!$B641=[5]Sem!$C$2:$C$181)*([5]Sem!$E$2:$G$181=300)),"")</f>
        <v/>
      </c>
      <c r="T641" t="str">
        <f>IFERROR(SUMPRODUCT((Parfaites!$B641=[17]Sem!$C$2:$C$181)*([17]Sem!$E$2:$G$181=300)),"")</f>
        <v/>
      </c>
      <c r="U641" t="str">
        <f>IFERROR(SUMPRODUCT((Parfaites!$B641=[18]Sem!$C$2:$C$181)*([18]Sem!$E$2:$G$181=300)),"")</f>
        <v/>
      </c>
      <c r="V641" t="str">
        <f>IFERROR(SUMPRODUCT((Parfaites!$B641=[19]Sem!$C$2:$C$181)*([19]Sem!$E$2:$G$181=300)),"")</f>
        <v/>
      </c>
      <c r="W641" t="str">
        <f>IFERROR(SUMPRODUCT((Parfaites!$B641=[20]Sem!$C$2:$C$181)*([20]Sem!$E$2:$G$181=300)),"")</f>
        <v/>
      </c>
      <c r="X641" t="str">
        <f>IFERROR(SUMPRODUCT((Parfaites!$B641=[21]Sem!$C$2:$C$181)*([21]Sem!$E$2:$G$181=300)),"")</f>
        <v/>
      </c>
      <c r="Y641" t="str">
        <f>IFERROR(SUMPRODUCT((Parfaites!$B641=[22]Sem!$C$2:$C$181)*([22]Sem!$E$2:$G$181=300)),"")</f>
        <v/>
      </c>
      <c r="Z641" t="str">
        <f>IFERROR(SUMPRODUCT((Parfaites!$B641=[23]Sem!$C$2:$C$181)*([23]Sem!$E$2:$G$181=300)),"")</f>
        <v/>
      </c>
      <c r="AA641">
        <f>IFERROR(SUMPRODUCT((Parfaites!$B641=Sem.015!$C$2:$C$181)*(Sem.015!$E$2:$G$181=300)),"")</f>
        <v>0</v>
      </c>
      <c r="AB641" t="str">
        <f>IFERROR(SUMPRODUCT((Parfaites!$B641=[24]Sem!$C$2:$C$181)*([24]Sem!$E$2:$G$181=300)),"")</f>
        <v/>
      </c>
      <c r="AC641" t="str">
        <f>IFERROR(SUMPRODUCT((Parfaites!$B641=[25]Sem!$C$2:$C$181)*([25]Sem!$E$2:$G$181=300)),"")</f>
        <v/>
      </c>
      <c r="AD641" t="str">
        <f>IFERROR(SUMPRODUCT((Parfaites!$B641=[26]Sem!$C$2:$C$181)*([26]Sem!$E$2:$G$181=300)),"")</f>
        <v/>
      </c>
      <c r="AE641" t="str">
        <f>IFERROR(SUMPRODUCT((Parfaites!$B641=[27]Sem!$C$2:$C$181)*([27]Sem!$E$2:$G$181=300)),"")</f>
        <v/>
      </c>
      <c r="AF641" t="str">
        <f>IFERROR(SUMPRODUCT((Parfaites!$B641=[28]Sem!$C$2:$C$181)*([28]Sem!$E$2:$G$181=300)),"")</f>
        <v/>
      </c>
      <c r="AG641" t="str">
        <f>IFERROR(SUMPRODUCT((Parfaites!$B641=[29]Sem!$C$2:$C$181)*([29]Sem!$E$2:$G$181=300)),"")</f>
        <v/>
      </c>
      <c r="AH641" t="str">
        <f>IFERROR(SUMPRODUCT((Parfaites!$B641=[16]Sem!$C$2:$C$181)*([16]Sem!$E$2:$G$181=300)),"")</f>
        <v/>
      </c>
      <c r="AI641" t="str">
        <f>IFERROR(SUMPRODUCT((Parfaites!$B641=[15]Sem!$C$2:$C$181)*([15]Sem!$E$2:$G$181=300)),"")</f>
        <v/>
      </c>
      <c r="AJ641" t="str">
        <f>IFERROR(SUMPRODUCT((Parfaites!$B641=[14]Sem!$C$2:$C$181)*([14]Sem!$E$2:$G$181=300)),"")</f>
        <v/>
      </c>
      <c r="AK641" t="str">
        <f>IFERROR(SUMPRODUCT((Parfaites!$B641=[13]Sem!$C$2:$C$181)*([13]Sem!$E$2:$G$181=300)),"")</f>
        <v/>
      </c>
      <c r="AL641" t="str">
        <f>IFERROR(SUMPRODUCT((Parfaites!$B641=[12]Sem!$C$2:$C$181)*([12]Sem!$E$2:$G$181=300)),"")</f>
        <v/>
      </c>
      <c r="AM641" t="str">
        <f>IFERROR(SUMPRODUCT((Parfaites!$B641=[11]Sem!$C$2:$C$181)*([11]Sem!$E$2:$G$181=300)),"")</f>
        <v/>
      </c>
      <c r="AN641" t="str">
        <f>IFERROR(SUMPRODUCT((Parfaites!$B641=[10]Sem!$C$2:$C$181)*([10]Sem!$E$2:$G$181=300)),"")</f>
        <v/>
      </c>
      <c r="AO641" t="str">
        <f>IFERROR(SUMPRODUCT((Parfaites!$B641=[9]Sem!$C$2:$C$181)*([9]Sem!$E$2:$G$181=300)),"")</f>
        <v/>
      </c>
      <c r="AP641">
        <f>IFERROR(SUMPRODUCT((Parfaites!$B641=Sem.030!$C$2:$C$181)*(Sem.030!$E$2:$G$181=300)),"")</f>
        <v>0</v>
      </c>
      <c r="AQ641" t="str">
        <f>IFERROR(SUMPRODUCT((Parfaites!$B641=[8]Sem!$C$2:$C$181)*([8]Sem!$E$2:$G$181=300)),"")</f>
        <v/>
      </c>
      <c r="AR641" t="str">
        <f>IFERROR(SUMPRODUCT((Parfaites!$B641=[7]Sem!$C$2:$C$181)*([7]Sem!$E$2:$G$181=300)),"")</f>
        <v/>
      </c>
      <c r="AS641" t="str">
        <f>IFERROR(SUMPRODUCT((Parfaites!$B641=[6]Sem!$C$2:$C$181)*([6]Sem!$E$2:$G$181=300)),"")</f>
        <v/>
      </c>
      <c r="AT641">
        <f>IFERROR(SUMPRODUCT((Parfaites!$B641=Sem.034!$C$2:$C$181)*(Sem.034!$E$2:$G$181=300)),"")</f>
        <v>0</v>
      </c>
    </row>
    <row r="642" spans="1:46" x14ac:dyDescent="0.25">
      <c r="A642" s="73">
        <v>1639</v>
      </c>
      <c r="B642" s="135">
        <f>'Informations personnelles'!C642</f>
        <v>0</v>
      </c>
      <c r="C642" s="147">
        <f>SUMPRODUCT((Parfaites!B642='Abat-Neuf'!C$2:C$181)*('Abat-Neuf'!E$2:G$181=300))</f>
        <v>0</v>
      </c>
      <c r="D642" s="127">
        <f t="shared" si="9"/>
        <v>0</v>
      </c>
      <c r="E642" s="126">
        <f>IFERROR(C642*Données!$X$25+D642*Données!$X$23,"")</f>
        <v>0</v>
      </c>
      <c r="M642">
        <f>IFERROR(SUMPRODUCT((Parfaites!$B642=Sem.01!$C$2:$C$181)*(Sem.01!$E$2:$G$181=300)),"")</f>
        <v>0</v>
      </c>
      <c r="N642" t="str">
        <f>IFERROR(SUMPRODUCT((Parfaites!$B642=[1]Sem!$C$2:$C$181)*([1]Sem!$E$2:$G$181=300)),"")</f>
        <v/>
      </c>
      <c r="O642">
        <f>IFERROR(SUMPRODUCT((Parfaites!$B642=Sem.03!$C$2:$C$181)*(Sem.03!$E$2:$G$181=300)),"")</f>
        <v>0</v>
      </c>
      <c r="P642" t="str">
        <f>IFERROR(SUMPRODUCT((Parfaites!$B642=[2]Sem!$C$2:$C$181)*([2]Sem!$E$2:$G$181=300)),"")</f>
        <v/>
      </c>
      <c r="Q642" t="str">
        <f>IFERROR(SUMPRODUCT((Parfaites!$B642=[3]Sem!$C$2:$C$181)*([3]Sem!$E$2:$G$181=300)),"")</f>
        <v/>
      </c>
      <c r="R642" t="str">
        <f>IFERROR(SUMPRODUCT((Parfaites!$B642=[4]Sem!$C$2:$C$181)*([4]Sem!$E$2:$G$181=300)),"")</f>
        <v/>
      </c>
      <c r="S642" t="str">
        <f>IFERROR(SUMPRODUCT((Parfaites!$B642=[5]Sem!$C$2:$C$181)*([5]Sem!$E$2:$G$181=300)),"")</f>
        <v/>
      </c>
      <c r="T642" t="str">
        <f>IFERROR(SUMPRODUCT((Parfaites!$B642=[17]Sem!$C$2:$C$181)*([17]Sem!$E$2:$G$181=300)),"")</f>
        <v/>
      </c>
      <c r="U642" t="str">
        <f>IFERROR(SUMPRODUCT((Parfaites!$B642=[18]Sem!$C$2:$C$181)*([18]Sem!$E$2:$G$181=300)),"")</f>
        <v/>
      </c>
      <c r="V642" t="str">
        <f>IFERROR(SUMPRODUCT((Parfaites!$B642=[19]Sem!$C$2:$C$181)*([19]Sem!$E$2:$G$181=300)),"")</f>
        <v/>
      </c>
      <c r="W642" t="str">
        <f>IFERROR(SUMPRODUCT((Parfaites!$B642=[20]Sem!$C$2:$C$181)*([20]Sem!$E$2:$G$181=300)),"")</f>
        <v/>
      </c>
      <c r="X642" t="str">
        <f>IFERROR(SUMPRODUCT((Parfaites!$B642=[21]Sem!$C$2:$C$181)*([21]Sem!$E$2:$G$181=300)),"")</f>
        <v/>
      </c>
      <c r="Y642" t="str">
        <f>IFERROR(SUMPRODUCT((Parfaites!$B642=[22]Sem!$C$2:$C$181)*([22]Sem!$E$2:$G$181=300)),"")</f>
        <v/>
      </c>
      <c r="Z642" t="str">
        <f>IFERROR(SUMPRODUCT((Parfaites!$B642=[23]Sem!$C$2:$C$181)*([23]Sem!$E$2:$G$181=300)),"")</f>
        <v/>
      </c>
      <c r="AA642">
        <f>IFERROR(SUMPRODUCT((Parfaites!$B642=Sem.015!$C$2:$C$181)*(Sem.015!$E$2:$G$181=300)),"")</f>
        <v>0</v>
      </c>
      <c r="AB642" t="str">
        <f>IFERROR(SUMPRODUCT((Parfaites!$B642=[24]Sem!$C$2:$C$181)*([24]Sem!$E$2:$G$181=300)),"")</f>
        <v/>
      </c>
      <c r="AC642" t="str">
        <f>IFERROR(SUMPRODUCT((Parfaites!$B642=[25]Sem!$C$2:$C$181)*([25]Sem!$E$2:$G$181=300)),"")</f>
        <v/>
      </c>
      <c r="AD642" t="str">
        <f>IFERROR(SUMPRODUCT((Parfaites!$B642=[26]Sem!$C$2:$C$181)*([26]Sem!$E$2:$G$181=300)),"")</f>
        <v/>
      </c>
      <c r="AE642" t="str">
        <f>IFERROR(SUMPRODUCT((Parfaites!$B642=[27]Sem!$C$2:$C$181)*([27]Sem!$E$2:$G$181=300)),"")</f>
        <v/>
      </c>
      <c r="AF642" t="str">
        <f>IFERROR(SUMPRODUCT((Parfaites!$B642=[28]Sem!$C$2:$C$181)*([28]Sem!$E$2:$G$181=300)),"")</f>
        <v/>
      </c>
      <c r="AG642" t="str">
        <f>IFERROR(SUMPRODUCT((Parfaites!$B642=[29]Sem!$C$2:$C$181)*([29]Sem!$E$2:$G$181=300)),"")</f>
        <v/>
      </c>
      <c r="AH642" t="str">
        <f>IFERROR(SUMPRODUCT((Parfaites!$B642=[16]Sem!$C$2:$C$181)*([16]Sem!$E$2:$G$181=300)),"")</f>
        <v/>
      </c>
      <c r="AI642" t="str">
        <f>IFERROR(SUMPRODUCT((Parfaites!$B642=[15]Sem!$C$2:$C$181)*([15]Sem!$E$2:$G$181=300)),"")</f>
        <v/>
      </c>
      <c r="AJ642" t="str">
        <f>IFERROR(SUMPRODUCT((Parfaites!$B642=[14]Sem!$C$2:$C$181)*([14]Sem!$E$2:$G$181=300)),"")</f>
        <v/>
      </c>
      <c r="AK642" t="str">
        <f>IFERROR(SUMPRODUCT((Parfaites!$B642=[13]Sem!$C$2:$C$181)*([13]Sem!$E$2:$G$181=300)),"")</f>
        <v/>
      </c>
      <c r="AL642" t="str">
        <f>IFERROR(SUMPRODUCT((Parfaites!$B642=[12]Sem!$C$2:$C$181)*([12]Sem!$E$2:$G$181=300)),"")</f>
        <v/>
      </c>
      <c r="AM642" t="str">
        <f>IFERROR(SUMPRODUCT((Parfaites!$B642=[11]Sem!$C$2:$C$181)*([11]Sem!$E$2:$G$181=300)),"")</f>
        <v/>
      </c>
      <c r="AN642" t="str">
        <f>IFERROR(SUMPRODUCT((Parfaites!$B642=[10]Sem!$C$2:$C$181)*([10]Sem!$E$2:$G$181=300)),"")</f>
        <v/>
      </c>
      <c r="AO642" t="str">
        <f>IFERROR(SUMPRODUCT((Parfaites!$B642=[9]Sem!$C$2:$C$181)*([9]Sem!$E$2:$G$181=300)),"")</f>
        <v/>
      </c>
      <c r="AP642">
        <f>IFERROR(SUMPRODUCT((Parfaites!$B642=Sem.030!$C$2:$C$181)*(Sem.030!$E$2:$G$181=300)),"")</f>
        <v>0</v>
      </c>
      <c r="AQ642" t="str">
        <f>IFERROR(SUMPRODUCT((Parfaites!$B642=[8]Sem!$C$2:$C$181)*([8]Sem!$E$2:$G$181=300)),"")</f>
        <v/>
      </c>
      <c r="AR642" t="str">
        <f>IFERROR(SUMPRODUCT((Parfaites!$B642=[7]Sem!$C$2:$C$181)*([7]Sem!$E$2:$G$181=300)),"")</f>
        <v/>
      </c>
      <c r="AS642" t="str">
        <f>IFERROR(SUMPRODUCT((Parfaites!$B642=[6]Sem!$C$2:$C$181)*([6]Sem!$E$2:$G$181=300)),"")</f>
        <v/>
      </c>
      <c r="AT642">
        <f>IFERROR(SUMPRODUCT((Parfaites!$B642=Sem.034!$C$2:$C$181)*(Sem.034!$E$2:$G$181=300)),"")</f>
        <v>0</v>
      </c>
    </row>
    <row r="643" spans="1:46" x14ac:dyDescent="0.25">
      <c r="A643" s="73">
        <v>1640</v>
      </c>
      <c r="B643" s="135">
        <f>'Informations personnelles'!C643</f>
        <v>0</v>
      </c>
      <c r="C643" s="147">
        <f>SUMPRODUCT((Parfaites!B643='Abat-Neuf'!C$2:C$181)*('Abat-Neuf'!E$2:G$181=300))</f>
        <v>0</v>
      </c>
      <c r="D643" s="127">
        <f t="shared" si="9"/>
        <v>0</v>
      </c>
      <c r="E643" s="126">
        <f>IFERROR(C643*Données!$X$25+D643*Données!$X$23,"")</f>
        <v>0</v>
      </c>
      <c r="M643">
        <f>IFERROR(SUMPRODUCT((Parfaites!$B643=Sem.01!$C$2:$C$181)*(Sem.01!$E$2:$G$181=300)),"")</f>
        <v>0</v>
      </c>
      <c r="N643" t="str">
        <f>IFERROR(SUMPRODUCT((Parfaites!$B643=[1]Sem!$C$2:$C$181)*([1]Sem!$E$2:$G$181=300)),"")</f>
        <v/>
      </c>
      <c r="O643">
        <f>IFERROR(SUMPRODUCT((Parfaites!$B643=Sem.03!$C$2:$C$181)*(Sem.03!$E$2:$G$181=300)),"")</f>
        <v>0</v>
      </c>
      <c r="P643" t="str">
        <f>IFERROR(SUMPRODUCT((Parfaites!$B643=[2]Sem!$C$2:$C$181)*([2]Sem!$E$2:$G$181=300)),"")</f>
        <v/>
      </c>
      <c r="Q643" t="str">
        <f>IFERROR(SUMPRODUCT((Parfaites!$B643=[3]Sem!$C$2:$C$181)*([3]Sem!$E$2:$G$181=300)),"")</f>
        <v/>
      </c>
      <c r="R643" t="str">
        <f>IFERROR(SUMPRODUCT((Parfaites!$B643=[4]Sem!$C$2:$C$181)*([4]Sem!$E$2:$G$181=300)),"")</f>
        <v/>
      </c>
      <c r="S643" t="str">
        <f>IFERROR(SUMPRODUCT((Parfaites!$B643=[5]Sem!$C$2:$C$181)*([5]Sem!$E$2:$G$181=300)),"")</f>
        <v/>
      </c>
      <c r="T643" t="str">
        <f>IFERROR(SUMPRODUCT((Parfaites!$B643=[17]Sem!$C$2:$C$181)*([17]Sem!$E$2:$G$181=300)),"")</f>
        <v/>
      </c>
      <c r="U643" t="str">
        <f>IFERROR(SUMPRODUCT((Parfaites!$B643=[18]Sem!$C$2:$C$181)*([18]Sem!$E$2:$G$181=300)),"")</f>
        <v/>
      </c>
      <c r="V643" t="str">
        <f>IFERROR(SUMPRODUCT((Parfaites!$B643=[19]Sem!$C$2:$C$181)*([19]Sem!$E$2:$G$181=300)),"")</f>
        <v/>
      </c>
      <c r="W643" t="str">
        <f>IFERROR(SUMPRODUCT((Parfaites!$B643=[20]Sem!$C$2:$C$181)*([20]Sem!$E$2:$G$181=300)),"")</f>
        <v/>
      </c>
      <c r="X643" t="str">
        <f>IFERROR(SUMPRODUCT((Parfaites!$B643=[21]Sem!$C$2:$C$181)*([21]Sem!$E$2:$G$181=300)),"")</f>
        <v/>
      </c>
      <c r="Y643" t="str">
        <f>IFERROR(SUMPRODUCT((Parfaites!$B643=[22]Sem!$C$2:$C$181)*([22]Sem!$E$2:$G$181=300)),"")</f>
        <v/>
      </c>
      <c r="Z643" t="str">
        <f>IFERROR(SUMPRODUCT((Parfaites!$B643=[23]Sem!$C$2:$C$181)*([23]Sem!$E$2:$G$181=300)),"")</f>
        <v/>
      </c>
      <c r="AA643">
        <f>IFERROR(SUMPRODUCT((Parfaites!$B643=Sem.015!$C$2:$C$181)*(Sem.015!$E$2:$G$181=300)),"")</f>
        <v>0</v>
      </c>
      <c r="AB643" t="str">
        <f>IFERROR(SUMPRODUCT((Parfaites!$B643=[24]Sem!$C$2:$C$181)*([24]Sem!$E$2:$G$181=300)),"")</f>
        <v/>
      </c>
      <c r="AC643" t="str">
        <f>IFERROR(SUMPRODUCT((Parfaites!$B643=[25]Sem!$C$2:$C$181)*([25]Sem!$E$2:$G$181=300)),"")</f>
        <v/>
      </c>
      <c r="AD643" t="str">
        <f>IFERROR(SUMPRODUCT((Parfaites!$B643=[26]Sem!$C$2:$C$181)*([26]Sem!$E$2:$G$181=300)),"")</f>
        <v/>
      </c>
      <c r="AE643" t="str">
        <f>IFERROR(SUMPRODUCT((Parfaites!$B643=[27]Sem!$C$2:$C$181)*([27]Sem!$E$2:$G$181=300)),"")</f>
        <v/>
      </c>
      <c r="AF643" t="str">
        <f>IFERROR(SUMPRODUCT((Parfaites!$B643=[28]Sem!$C$2:$C$181)*([28]Sem!$E$2:$G$181=300)),"")</f>
        <v/>
      </c>
      <c r="AG643" t="str">
        <f>IFERROR(SUMPRODUCT((Parfaites!$B643=[29]Sem!$C$2:$C$181)*([29]Sem!$E$2:$G$181=300)),"")</f>
        <v/>
      </c>
      <c r="AH643" t="str">
        <f>IFERROR(SUMPRODUCT((Parfaites!$B643=[16]Sem!$C$2:$C$181)*([16]Sem!$E$2:$G$181=300)),"")</f>
        <v/>
      </c>
      <c r="AI643" t="str">
        <f>IFERROR(SUMPRODUCT((Parfaites!$B643=[15]Sem!$C$2:$C$181)*([15]Sem!$E$2:$G$181=300)),"")</f>
        <v/>
      </c>
      <c r="AJ643" t="str">
        <f>IFERROR(SUMPRODUCT((Parfaites!$B643=[14]Sem!$C$2:$C$181)*([14]Sem!$E$2:$G$181=300)),"")</f>
        <v/>
      </c>
      <c r="AK643" t="str">
        <f>IFERROR(SUMPRODUCT((Parfaites!$B643=[13]Sem!$C$2:$C$181)*([13]Sem!$E$2:$G$181=300)),"")</f>
        <v/>
      </c>
      <c r="AL643" t="str">
        <f>IFERROR(SUMPRODUCT((Parfaites!$B643=[12]Sem!$C$2:$C$181)*([12]Sem!$E$2:$G$181=300)),"")</f>
        <v/>
      </c>
      <c r="AM643" t="str">
        <f>IFERROR(SUMPRODUCT((Parfaites!$B643=[11]Sem!$C$2:$C$181)*([11]Sem!$E$2:$G$181=300)),"")</f>
        <v/>
      </c>
      <c r="AN643" t="str">
        <f>IFERROR(SUMPRODUCT((Parfaites!$B643=[10]Sem!$C$2:$C$181)*([10]Sem!$E$2:$G$181=300)),"")</f>
        <v/>
      </c>
      <c r="AO643" t="str">
        <f>IFERROR(SUMPRODUCT((Parfaites!$B643=[9]Sem!$C$2:$C$181)*([9]Sem!$E$2:$G$181=300)),"")</f>
        <v/>
      </c>
      <c r="AP643">
        <f>IFERROR(SUMPRODUCT((Parfaites!$B643=Sem.030!$C$2:$C$181)*(Sem.030!$E$2:$G$181=300)),"")</f>
        <v>0</v>
      </c>
      <c r="AQ643" t="str">
        <f>IFERROR(SUMPRODUCT((Parfaites!$B643=[8]Sem!$C$2:$C$181)*([8]Sem!$E$2:$G$181=300)),"")</f>
        <v/>
      </c>
      <c r="AR643" t="str">
        <f>IFERROR(SUMPRODUCT((Parfaites!$B643=[7]Sem!$C$2:$C$181)*([7]Sem!$E$2:$G$181=300)),"")</f>
        <v/>
      </c>
      <c r="AS643" t="str">
        <f>IFERROR(SUMPRODUCT((Parfaites!$B643=[6]Sem!$C$2:$C$181)*([6]Sem!$E$2:$G$181=300)),"")</f>
        <v/>
      </c>
      <c r="AT643">
        <f>IFERROR(SUMPRODUCT((Parfaites!$B643=Sem.034!$C$2:$C$181)*(Sem.034!$E$2:$G$181=300)),"")</f>
        <v>0</v>
      </c>
    </row>
    <row r="644" spans="1:46" x14ac:dyDescent="0.25">
      <c r="A644" s="73">
        <v>1641</v>
      </c>
      <c r="B644" s="135">
        <f>'Informations personnelles'!C644</f>
        <v>0</v>
      </c>
      <c r="C644" s="147">
        <f>SUMPRODUCT((Parfaites!B644='Abat-Neuf'!C$2:C$181)*('Abat-Neuf'!E$2:G$181=300))</f>
        <v>0</v>
      </c>
      <c r="D644" s="127">
        <f t="shared" ref="D644:D707" si="10">SUM(M644:AT644)</f>
        <v>0</v>
      </c>
      <c r="E644" s="126">
        <f>IFERROR(C644*Données!$X$25+D644*Données!$X$23,"")</f>
        <v>0</v>
      </c>
      <c r="M644">
        <f>IFERROR(SUMPRODUCT((Parfaites!$B644=Sem.01!$C$2:$C$181)*(Sem.01!$E$2:$G$181=300)),"")</f>
        <v>0</v>
      </c>
      <c r="N644" t="str">
        <f>IFERROR(SUMPRODUCT((Parfaites!$B644=[1]Sem!$C$2:$C$181)*([1]Sem!$E$2:$G$181=300)),"")</f>
        <v/>
      </c>
      <c r="O644">
        <f>IFERROR(SUMPRODUCT((Parfaites!$B644=Sem.03!$C$2:$C$181)*(Sem.03!$E$2:$G$181=300)),"")</f>
        <v>0</v>
      </c>
      <c r="P644" t="str">
        <f>IFERROR(SUMPRODUCT((Parfaites!$B644=[2]Sem!$C$2:$C$181)*([2]Sem!$E$2:$G$181=300)),"")</f>
        <v/>
      </c>
      <c r="Q644" t="str">
        <f>IFERROR(SUMPRODUCT((Parfaites!$B644=[3]Sem!$C$2:$C$181)*([3]Sem!$E$2:$G$181=300)),"")</f>
        <v/>
      </c>
      <c r="R644" t="str">
        <f>IFERROR(SUMPRODUCT((Parfaites!$B644=[4]Sem!$C$2:$C$181)*([4]Sem!$E$2:$G$181=300)),"")</f>
        <v/>
      </c>
      <c r="S644" t="str">
        <f>IFERROR(SUMPRODUCT((Parfaites!$B644=[5]Sem!$C$2:$C$181)*([5]Sem!$E$2:$G$181=300)),"")</f>
        <v/>
      </c>
      <c r="T644" t="str">
        <f>IFERROR(SUMPRODUCT((Parfaites!$B644=[17]Sem!$C$2:$C$181)*([17]Sem!$E$2:$G$181=300)),"")</f>
        <v/>
      </c>
      <c r="U644" t="str">
        <f>IFERROR(SUMPRODUCT((Parfaites!$B644=[18]Sem!$C$2:$C$181)*([18]Sem!$E$2:$G$181=300)),"")</f>
        <v/>
      </c>
      <c r="V644" t="str">
        <f>IFERROR(SUMPRODUCT((Parfaites!$B644=[19]Sem!$C$2:$C$181)*([19]Sem!$E$2:$G$181=300)),"")</f>
        <v/>
      </c>
      <c r="W644" t="str">
        <f>IFERROR(SUMPRODUCT((Parfaites!$B644=[20]Sem!$C$2:$C$181)*([20]Sem!$E$2:$G$181=300)),"")</f>
        <v/>
      </c>
      <c r="X644" t="str">
        <f>IFERROR(SUMPRODUCT((Parfaites!$B644=[21]Sem!$C$2:$C$181)*([21]Sem!$E$2:$G$181=300)),"")</f>
        <v/>
      </c>
      <c r="Y644" t="str">
        <f>IFERROR(SUMPRODUCT((Parfaites!$B644=[22]Sem!$C$2:$C$181)*([22]Sem!$E$2:$G$181=300)),"")</f>
        <v/>
      </c>
      <c r="Z644" t="str">
        <f>IFERROR(SUMPRODUCT((Parfaites!$B644=[23]Sem!$C$2:$C$181)*([23]Sem!$E$2:$G$181=300)),"")</f>
        <v/>
      </c>
      <c r="AA644">
        <f>IFERROR(SUMPRODUCT((Parfaites!$B644=Sem.015!$C$2:$C$181)*(Sem.015!$E$2:$G$181=300)),"")</f>
        <v>0</v>
      </c>
      <c r="AB644" t="str">
        <f>IFERROR(SUMPRODUCT((Parfaites!$B644=[24]Sem!$C$2:$C$181)*([24]Sem!$E$2:$G$181=300)),"")</f>
        <v/>
      </c>
      <c r="AC644" t="str">
        <f>IFERROR(SUMPRODUCT((Parfaites!$B644=[25]Sem!$C$2:$C$181)*([25]Sem!$E$2:$G$181=300)),"")</f>
        <v/>
      </c>
      <c r="AD644" t="str">
        <f>IFERROR(SUMPRODUCT((Parfaites!$B644=[26]Sem!$C$2:$C$181)*([26]Sem!$E$2:$G$181=300)),"")</f>
        <v/>
      </c>
      <c r="AE644" t="str">
        <f>IFERROR(SUMPRODUCT((Parfaites!$B644=[27]Sem!$C$2:$C$181)*([27]Sem!$E$2:$G$181=300)),"")</f>
        <v/>
      </c>
      <c r="AF644" t="str">
        <f>IFERROR(SUMPRODUCT((Parfaites!$B644=[28]Sem!$C$2:$C$181)*([28]Sem!$E$2:$G$181=300)),"")</f>
        <v/>
      </c>
      <c r="AG644" t="str">
        <f>IFERROR(SUMPRODUCT((Parfaites!$B644=[29]Sem!$C$2:$C$181)*([29]Sem!$E$2:$G$181=300)),"")</f>
        <v/>
      </c>
      <c r="AH644" t="str">
        <f>IFERROR(SUMPRODUCT((Parfaites!$B644=[16]Sem!$C$2:$C$181)*([16]Sem!$E$2:$G$181=300)),"")</f>
        <v/>
      </c>
      <c r="AI644" t="str">
        <f>IFERROR(SUMPRODUCT((Parfaites!$B644=[15]Sem!$C$2:$C$181)*([15]Sem!$E$2:$G$181=300)),"")</f>
        <v/>
      </c>
      <c r="AJ644" t="str">
        <f>IFERROR(SUMPRODUCT((Parfaites!$B644=[14]Sem!$C$2:$C$181)*([14]Sem!$E$2:$G$181=300)),"")</f>
        <v/>
      </c>
      <c r="AK644" t="str">
        <f>IFERROR(SUMPRODUCT((Parfaites!$B644=[13]Sem!$C$2:$C$181)*([13]Sem!$E$2:$G$181=300)),"")</f>
        <v/>
      </c>
      <c r="AL644" t="str">
        <f>IFERROR(SUMPRODUCT((Parfaites!$B644=[12]Sem!$C$2:$C$181)*([12]Sem!$E$2:$G$181=300)),"")</f>
        <v/>
      </c>
      <c r="AM644" t="str">
        <f>IFERROR(SUMPRODUCT((Parfaites!$B644=[11]Sem!$C$2:$C$181)*([11]Sem!$E$2:$G$181=300)),"")</f>
        <v/>
      </c>
      <c r="AN644" t="str">
        <f>IFERROR(SUMPRODUCT((Parfaites!$B644=[10]Sem!$C$2:$C$181)*([10]Sem!$E$2:$G$181=300)),"")</f>
        <v/>
      </c>
      <c r="AO644" t="str">
        <f>IFERROR(SUMPRODUCT((Parfaites!$B644=[9]Sem!$C$2:$C$181)*([9]Sem!$E$2:$G$181=300)),"")</f>
        <v/>
      </c>
      <c r="AP644">
        <f>IFERROR(SUMPRODUCT((Parfaites!$B644=Sem.030!$C$2:$C$181)*(Sem.030!$E$2:$G$181=300)),"")</f>
        <v>0</v>
      </c>
      <c r="AQ644" t="str">
        <f>IFERROR(SUMPRODUCT((Parfaites!$B644=[8]Sem!$C$2:$C$181)*([8]Sem!$E$2:$G$181=300)),"")</f>
        <v/>
      </c>
      <c r="AR644" t="str">
        <f>IFERROR(SUMPRODUCT((Parfaites!$B644=[7]Sem!$C$2:$C$181)*([7]Sem!$E$2:$G$181=300)),"")</f>
        <v/>
      </c>
      <c r="AS644" t="str">
        <f>IFERROR(SUMPRODUCT((Parfaites!$B644=[6]Sem!$C$2:$C$181)*([6]Sem!$E$2:$G$181=300)),"")</f>
        <v/>
      </c>
      <c r="AT644">
        <f>IFERROR(SUMPRODUCT((Parfaites!$B644=Sem.034!$C$2:$C$181)*(Sem.034!$E$2:$G$181=300)),"")</f>
        <v>0</v>
      </c>
    </row>
    <row r="645" spans="1:46" x14ac:dyDescent="0.25">
      <c r="A645" s="73">
        <v>1642</v>
      </c>
      <c r="B645" s="135">
        <f>'Informations personnelles'!C645</f>
        <v>0</v>
      </c>
      <c r="C645" s="147">
        <f>SUMPRODUCT((Parfaites!B645='Abat-Neuf'!C$2:C$181)*('Abat-Neuf'!E$2:G$181=300))</f>
        <v>0</v>
      </c>
      <c r="D645" s="127">
        <f t="shared" si="10"/>
        <v>0</v>
      </c>
      <c r="E645" s="126">
        <f>IFERROR(C645*Données!$X$25+D645*Données!$X$23,"")</f>
        <v>0</v>
      </c>
      <c r="M645">
        <f>IFERROR(SUMPRODUCT((Parfaites!$B645=Sem.01!$C$2:$C$181)*(Sem.01!$E$2:$G$181=300)),"")</f>
        <v>0</v>
      </c>
      <c r="N645" t="str">
        <f>IFERROR(SUMPRODUCT((Parfaites!$B645=[1]Sem!$C$2:$C$181)*([1]Sem!$E$2:$G$181=300)),"")</f>
        <v/>
      </c>
      <c r="O645">
        <f>IFERROR(SUMPRODUCT((Parfaites!$B645=Sem.03!$C$2:$C$181)*(Sem.03!$E$2:$G$181=300)),"")</f>
        <v>0</v>
      </c>
      <c r="P645" t="str">
        <f>IFERROR(SUMPRODUCT((Parfaites!$B645=[2]Sem!$C$2:$C$181)*([2]Sem!$E$2:$G$181=300)),"")</f>
        <v/>
      </c>
      <c r="Q645" t="str">
        <f>IFERROR(SUMPRODUCT((Parfaites!$B645=[3]Sem!$C$2:$C$181)*([3]Sem!$E$2:$G$181=300)),"")</f>
        <v/>
      </c>
      <c r="R645" t="str">
        <f>IFERROR(SUMPRODUCT((Parfaites!$B645=[4]Sem!$C$2:$C$181)*([4]Sem!$E$2:$G$181=300)),"")</f>
        <v/>
      </c>
      <c r="S645" t="str">
        <f>IFERROR(SUMPRODUCT((Parfaites!$B645=[5]Sem!$C$2:$C$181)*([5]Sem!$E$2:$G$181=300)),"")</f>
        <v/>
      </c>
      <c r="T645" t="str">
        <f>IFERROR(SUMPRODUCT((Parfaites!$B645=[17]Sem!$C$2:$C$181)*([17]Sem!$E$2:$G$181=300)),"")</f>
        <v/>
      </c>
      <c r="U645" t="str">
        <f>IFERROR(SUMPRODUCT((Parfaites!$B645=[18]Sem!$C$2:$C$181)*([18]Sem!$E$2:$G$181=300)),"")</f>
        <v/>
      </c>
      <c r="V645" t="str">
        <f>IFERROR(SUMPRODUCT((Parfaites!$B645=[19]Sem!$C$2:$C$181)*([19]Sem!$E$2:$G$181=300)),"")</f>
        <v/>
      </c>
      <c r="W645" t="str">
        <f>IFERROR(SUMPRODUCT((Parfaites!$B645=[20]Sem!$C$2:$C$181)*([20]Sem!$E$2:$G$181=300)),"")</f>
        <v/>
      </c>
      <c r="X645" t="str">
        <f>IFERROR(SUMPRODUCT((Parfaites!$B645=[21]Sem!$C$2:$C$181)*([21]Sem!$E$2:$G$181=300)),"")</f>
        <v/>
      </c>
      <c r="Y645" t="str">
        <f>IFERROR(SUMPRODUCT((Parfaites!$B645=[22]Sem!$C$2:$C$181)*([22]Sem!$E$2:$G$181=300)),"")</f>
        <v/>
      </c>
      <c r="Z645" t="str">
        <f>IFERROR(SUMPRODUCT((Parfaites!$B645=[23]Sem!$C$2:$C$181)*([23]Sem!$E$2:$G$181=300)),"")</f>
        <v/>
      </c>
      <c r="AA645">
        <f>IFERROR(SUMPRODUCT((Parfaites!$B645=Sem.015!$C$2:$C$181)*(Sem.015!$E$2:$G$181=300)),"")</f>
        <v>0</v>
      </c>
      <c r="AB645" t="str">
        <f>IFERROR(SUMPRODUCT((Parfaites!$B645=[24]Sem!$C$2:$C$181)*([24]Sem!$E$2:$G$181=300)),"")</f>
        <v/>
      </c>
      <c r="AC645" t="str">
        <f>IFERROR(SUMPRODUCT((Parfaites!$B645=[25]Sem!$C$2:$C$181)*([25]Sem!$E$2:$G$181=300)),"")</f>
        <v/>
      </c>
      <c r="AD645" t="str">
        <f>IFERROR(SUMPRODUCT((Parfaites!$B645=[26]Sem!$C$2:$C$181)*([26]Sem!$E$2:$G$181=300)),"")</f>
        <v/>
      </c>
      <c r="AE645" t="str">
        <f>IFERROR(SUMPRODUCT((Parfaites!$B645=[27]Sem!$C$2:$C$181)*([27]Sem!$E$2:$G$181=300)),"")</f>
        <v/>
      </c>
      <c r="AF645" t="str">
        <f>IFERROR(SUMPRODUCT((Parfaites!$B645=[28]Sem!$C$2:$C$181)*([28]Sem!$E$2:$G$181=300)),"")</f>
        <v/>
      </c>
      <c r="AG645" t="str">
        <f>IFERROR(SUMPRODUCT((Parfaites!$B645=[29]Sem!$C$2:$C$181)*([29]Sem!$E$2:$G$181=300)),"")</f>
        <v/>
      </c>
      <c r="AH645" t="str">
        <f>IFERROR(SUMPRODUCT((Parfaites!$B645=[16]Sem!$C$2:$C$181)*([16]Sem!$E$2:$G$181=300)),"")</f>
        <v/>
      </c>
      <c r="AI645" t="str">
        <f>IFERROR(SUMPRODUCT((Parfaites!$B645=[15]Sem!$C$2:$C$181)*([15]Sem!$E$2:$G$181=300)),"")</f>
        <v/>
      </c>
      <c r="AJ645" t="str">
        <f>IFERROR(SUMPRODUCT((Parfaites!$B645=[14]Sem!$C$2:$C$181)*([14]Sem!$E$2:$G$181=300)),"")</f>
        <v/>
      </c>
      <c r="AK645" t="str">
        <f>IFERROR(SUMPRODUCT((Parfaites!$B645=[13]Sem!$C$2:$C$181)*([13]Sem!$E$2:$G$181=300)),"")</f>
        <v/>
      </c>
      <c r="AL645" t="str">
        <f>IFERROR(SUMPRODUCT((Parfaites!$B645=[12]Sem!$C$2:$C$181)*([12]Sem!$E$2:$G$181=300)),"")</f>
        <v/>
      </c>
      <c r="AM645" t="str">
        <f>IFERROR(SUMPRODUCT((Parfaites!$B645=[11]Sem!$C$2:$C$181)*([11]Sem!$E$2:$G$181=300)),"")</f>
        <v/>
      </c>
      <c r="AN645" t="str">
        <f>IFERROR(SUMPRODUCT((Parfaites!$B645=[10]Sem!$C$2:$C$181)*([10]Sem!$E$2:$G$181=300)),"")</f>
        <v/>
      </c>
      <c r="AO645" t="str">
        <f>IFERROR(SUMPRODUCT((Parfaites!$B645=[9]Sem!$C$2:$C$181)*([9]Sem!$E$2:$G$181=300)),"")</f>
        <v/>
      </c>
      <c r="AP645">
        <f>IFERROR(SUMPRODUCT((Parfaites!$B645=Sem.030!$C$2:$C$181)*(Sem.030!$E$2:$G$181=300)),"")</f>
        <v>0</v>
      </c>
      <c r="AQ645" t="str">
        <f>IFERROR(SUMPRODUCT((Parfaites!$B645=[8]Sem!$C$2:$C$181)*([8]Sem!$E$2:$G$181=300)),"")</f>
        <v/>
      </c>
      <c r="AR645" t="str">
        <f>IFERROR(SUMPRODUCT((Parfaites!$B645=[7]Sem!$C$2:$C$181)*([7]Sem!$E$2:$G$181=300)),"")</f>
        <v/>
      </c>
      <c r="AS645" t="str">
        <f>IFERROR(SUMPRODUCT((Parfaites!$B645=[6]Sem!$C$2:$C$181)*([6]Sem!$E$2:$G$181=300)),"")</f>
        <v/>
      </c>
      <c r="AT645">
        <f>IFERROR(SUMPRODUCT((Parfaites!$B645=Sem.034!$C$2:$C$181)*(Sem.034!$E$2:$G$181=300)),"")</f>
        <v>0</v>
      </c>
    </row>
    <row r="646" spans="1:46" x14ac:dyDescent="0.25">
      <c r="A646" s="73">
        <v>1643</v>
      </c>
      <c r="B646" s="135">
        <f>'Informations personnelles'!C646</f>
        <v>0</v>
      </c>
      <c r="C646" s="147">
        <f>SUMPRODUCT((Parfaites!B646='Abat-Neuf'!C$2:C$181)*('Abat-Neuf'!E$2:G$181=300))</f>
        <v>0</v>
      </c>
      <c r="D646" s="127">
        <f t="shared" si="10"/>
        <v>0</v>
      </c>
      <c r="E646" s="126">
        <f>IFERROR(C646*Données!$X$25+D646*Données!$X$23,"")</f>
        <v>0</v>
      </c>
      <c r="M646">
        <f>IFERROR(SUMPRODUCT((Parfaites!$B646=Sem.01!$C$2:$C$181)*(Sem.01!$E$2:$G$181=300)),"")</f>
        <v>0</v>
      </c>
      <c r="N646" t="str">
        <f>IFERROR(SUMPRODUCT((Parfaites!$B646=[1]Sem!$C$2:$C$181)*([1]Sem!$E$2:$G$181=300)),"")</f>
        <v/>
      </c>
      <c r="O646">
        <f>IFERROR(SUMPRODUCT((Parfaites!$B646=Sem.03!$C$2:$C$181)*(Sem.03!$E$2:$G$181=300)),"")</f>
        <v>0</v>
      </c>
      <c r="P646" t="str">
        <f>IFERROR(SUMPRODUCT((Parfaites!$B646=[2]Sem!$C$2:$C$181)*([2]Sem!$E$2:$G$181=300)),"")</f>
        <v/>
      </c>
      <c r="Q646" t="str">
        <f>IFERROR(SUMPRODUCT((Parfaites!$B646=[3]Sem!$C$2:$C$181)*([3]Sem!$E$2:$G$181=300)),"")</f>
        <v/>
      </c>
      <c r="R646" t="str">
        <f>IFERROR(SUMPRODUCT((Parfaites!$B646=[4]Sem!$C$2:$C$181)*([4]Sem!$E$2:$G$181=300)),"")</f>
        <v/>
      </c>
      <c r="S646" t="str">
        <f>IFERROR(SUMPRODUCT((Parfaites!$B646=[5]Sem!$C$2:$C$181)*([5]Sem!$E$2:$G$181=300)),"")</f>
        <v/>
      </c>
      <c r="T646" t="str">
        <f>IFERROR(SUMPRODUCT((Parfaites!$B646=[17]Sem!$C$2:$C$181)*([17]Sem!$E$2:$G$181=300)),"")</f>
        <v/>
      </c>
      <c r="U646" t="str">
        <f>IFERROR(SUMPRODUCT((Parfaites!$B646=[18]Sem!$C$2:$C$181)*([18]Sem!$E$2:$G$181=300)),"")</f>
        <v/>
      </c>
      <c r="V646" t="str">
        <f>IFERROR(SUMPRODUCT((Parfaites!$B646=[19]Sem!$C$2:$C$181)*([19]Sem!$E$2:$G$181=300)),"")</f>
        <v/>
      </c>
      <c r="W646" t="str">
        <f>IFERROR(SUMPRODUCT((Parfaites!$B646=[20]Sem!$C$2:$C$181)*([20]Sem!$E$2:$G$181=300)),"")</f>
        <v/>
      </c>
      <c r="X646" t="str">
        <f>IFERROR(SUMPRODUCT((Parfaites!$B646=[21]Sem!$C$2:$C$181)*([21]Sem!$E$2:$G$181=300)),"")</f>
        <v/>
      </c>
      <c r="Y646" t="str">
        <f>IFERROR(SUMPRODUCT((Parfaites!$B646=[22]Sem!$C$2:$C$181)*([22]Sem!$E$2:$G$181=300)),"")</f>
        <v/>
      </c>
      <c r="Z646" t="str">
        <f>IFERROR(SUMPRODUCT((Parfaites!$B646=[23]Sem!$C$2:$C$181)*([23]Sem!$E$2:$G$181=300)),"")</f>
        <v/>
      </c>
      <c r="AA646">
        <f>IFERROR(SUMPRODUCT((Parfaites!$B646=Sem.015!$C$2:$C$181)*(Sem.015!$E$2:$G$181=300)),"")</f>
        <v>0</v>
      </c>
      <c r="AB646" t="str">
        <f>IFERROR(SUMPRODUCT((Parfaites!$B646=[24]Sem!$C$2:$C$181)*([24]Sem!$E$2:$G$181=300)),"")</f>
        <v/>
      </c>
      <c r="AC646" t="str">
        <f>IFERROR(SUMPRODUCT((Parfaites!$B646=[25]Sem!$C$2:$C$181)*([25]Sem!$E$2:$G$181=300)),"")</f>
        <v/>
      </c>
      <c r="AD646" t="str">
        <f>IFERROR(SUMPRODUCT((Parfaites!$B646=[26]Sem!$C$2:$C$181)*([26]Sem!$E$2:$G$181=300)),"")</f>
        <v/>
      </c>
      <c r="AE646" t="str">
        <f>IFERROR(SUMPRODUCT((Parfaites!$B646=[27]Sem!$C$2:$C$181)*([27]Sem!$E$2:$G$181=300)),"")</f>
        <v/>
      </c>
      <c r="AF646" t="str">
        <f>IFERROR(SUMPRODUCT((Parfaites!$B646=[28]Sem!$C$2:$C$181)*([28]Sem!$E$2:$G$181=300)),"")</f>
        <v/>
      </c>
      <c r="AG646" t="str">
        <f>IFERROR(SUMPRODUCT((Parfaites!$B646=[29]Sem!$C$2:$C$181)*([29]Sem!$E$2:$G$181=300)),"")</f>
        <v/>
      </c>
      <c r="AH646" t="str">
        <f>IFERROR(SUMPRODUCT((Parfaites!$B646=[16]Sem!$C$2:$C$181)*([16]Sem!$E$2:$G$181=300)),"")</f>
        <v/>
      </c>
      <c r="AI646" t="str">
        <f>IFERROR(SUMPRODUCT((Parfaites!$B646=[15]Sem!$C$2:$C$181)*([15]Sem!$E$2:$G$181=300)),"")</f>
        <v/>
      </c>
      <c r="AJ646" t="str">
        <f>IFERROR(SUMPRODUCT((Parfaites!$B646=[14]Sem!$C$2:$C$181)*([14]Sem!$E$2:$G$181=300)),"")</f>
        <v/>
      </c>
      <c r="AK646" t="str">
        <f>IFERROR(SUMPRODUCT((Parfaites!$B646=[13]Sem!$C$2:$C$181)*([13]Sem!$E$2:$G$181=300)),"")</f>
        <v/>
      </c>
      <c r="AL646" t="str">
        <f>IFERROR(SUMPRODUCT((Parfaites!$B646=[12]Sem!$C$2:$C$181)*([12]Sem!$E$2:$G$181=300)),"")</f>
        <v/>
      </c>
      <c r="AM646" t="str">
        <f>IFERROR(SUMPRODUCT((Parfaites!$B646=[11]Sem!$C$2:$C$181)*([11]Sem!$E$2:$G$181=300)),"")</f>
        <v/>
      </c>
      <c r="AN646" t="str">
        <f>IFERROR(SUMPRODUCT((Parfaites!$B646=[10]Sem!$C$2:$C$181)*([10]Sem!$E$2:$G$181=300)),"")</f>
        <v/>
      </c>
      <c r="AO646" t="str">
        <f>IFERROR(SUMPRODUCT((Parfaites!$B646=[9]Sem!$C$2:$C$181)*([9]Sem!$E$2:$G$181=300)),"")</f>
        <v/>
      </c>
      <c r="AP646">
        <f>IFERROR(SUMPRODUCT((Parfaites!$B646=Sem.030!$C$2:$C$181)*(Sem.030!$E$2:$G$181=300)),"")</f>
        <v>0</v>
      </c>
      <c r="AQ646" t="str">
        <f>IFERROR(SUMPRODUCT((Parfaites!$B646=[8]Sem!$C$2:$C$181)*([8]Sem!$E$2:$G$181=300)),"")</f>
        <v/>
      </c>
      <c r="AR646" t="str">
        <f>IFERROR(SUMPRODUCT((Parfaites!$B646=[7]Sem!$C$2:$C$181)*([7]Sem!$E$2:$G$181=300)),"")</f>
        <v/>
      </c>
      <c r="AS646" t="str">
        <f>IFERROR(SUMPRODUCT((Parfaites!$B646=[6]Sem!$C$2:$C$181)*([6]Sem!$E$2:$G$181=300)),"")</f>
        <v/>
      </c>
      <c r="AT646">
        <f>IFERROR(SUMPRODUCT((Parfaites!$B646=Sem.034!$C$2:$C$181)*(Sem.034!$E$2:$G$181=300)),"")</f>
        <v>0</v>
      </c>
    </row>
    <row r="647" spans="1:46" x14ac:dyDescent="0.25">
      <c r="A647" s="73">
        <v>1644</v>
      </c>
      <c r="B647" s="135">
        <f>'Informations personnelles'!C647</f>
        <v>0</v>
      </c>
      <c r="C647" s="147">
        <f>SUMPRODUCT((Parfaites!B647='Abat-Neuf'!C$2:C$181)*('Abat-Neuf'!E$2:G$181=300))</f>
        <v>0</v>
      </c>
      <c r="D647" s="127">
        <f t="shared" si="10"/>
        <v>0</v>
      </c>
      <c r="E647" s="126">
        <f>IFERROR(C647*Données!$X$25+D647*Données!$X$23,"")</f>
        <v>0</v>
      </c>
      <c r="M647">
        <f>IFERROR(SUMPRODUCT((Parfaites!$B647=Sem.01!$C$2:$C$181)*(Sem.01!$E$2:$G$181=300)),"")</f>
        <v>0</v>
      </c>
      <c r="N647" t="str">
        <f>IFERROR(SUMPRODUCT((Parfaites!$B647=[1]Sem!$C$2:$C$181)*([1]Sem!$E$2:$G$181=300)),"")</f>
        <v/>
      </c>
      <c r="O647">
        <f>IFERROR(SUMPRODUCT((Parfaites!$B647=Sem.03!$C$2:$C$181)*(Sem.03!$E$2:$G$181=300)),"")</f>
        <v>0</v>
      </c>
      <c r="P647" t="str">
        <f>IFERROR(SUMPRODUCT((Parfaites!$B647=[2]Sem!$C$2:$C$181)*([2]Sem!$E$2:$G$181=300)),"")</f>
        <v/>
      </c>
      <c r="Q647" t="str">
        <f>IFERROR(SUMPRODUCT((Parfaites!$B647=[3]Sem!$C$2:$C$181)*([3]Sem!$E$2:$G$181=300)),"")</f>
        <v/>
      </c>
      <c r="R647" t="str">
        <f>IFERROR(SUMPRODUCT((Parfaites!$B647=[4]Sem!$C$2:$C$181)*([4]Sem!$E$2:$G$181=300)),"")</f>
        <v/>
      </c>
      <c r="S647" t="str">
        <f>IFERROR(SUMPRODUCT((Parfaites!$B647=[5]Sem!$C$2:$C$181)*([5]Sem!$E$2:$G$181=300)),"")</f>
        <v/>
      </c>
      <c r="T647" t="str">
        <f>IFERROR(SUMPRODUCT((Parfaites!$B647=[17]Sem!$C$2:$C$181)*([17]Sem!$E$2:$G$181=300)),"")</f>
        <v/>
      </c>
      <c r="U647" t="str">
        <f>IFERROR(SUMPRODUCT((Parfaites!$B647=[18]Sem!$C$2:$C$181)*([18]Sem!$E$2:$G$181=300)),"")</f>
        <v/>
      </c>
      <c r="V647" t="str">
        <f>IFERROR(SUMPRODUCT((Parfaites!$B647=[19]Sem!$C$2:$C$181)*([19]Sem!$E$2:$G$181=300)),"")</f>
        <v/>
      </c>
      <c r="W647" t="str">
        <f>IFERROR(SUMPRODUCT((Parfaites!$B647=[20]Sem!$C$2:$C$181)*([20]Sem!$E$2:$G$181=300)),"")</f>
        <v/>
      </c>
      <c r="X647" t="str">
        <f>IFERROR(SUMPRODUCT((Parfaites!$B647=[21]Sem!$C$2:$C$181)*([21]Sem!$E$2:$G$181=300)),"")</f>
        <v/>
      </c>
      <c r="Y647" t="str">
        <f>IFERROR(SUMPRODUCT((Parfaites!$B647=[22]Sem!$C$2:$C$181)*([22]Sem!$E$2:$G$181=300)),"")</f>
        <v/>
      </c>
      <c r="Z647" t="str">
        <f>IFERROR(SUMPRODUCT((Parfaites!$B647=[23]Sem!$C$2:$C$181)*([23]Sem!$E$2:$G$181=300)),"")</f>
        <v/>
      </c>
      <c r="AA647">
        <f>IFERROR(SUMPRODUCT((Parfaites!$B647=Sem.015!$C$2:$C$181)*(Sem.015!$E$2:$G$181=300)),"")</f>
        <v>0</v>
      </c>
      <c r="AB647" t="str">
        <f>IFERROR(SUMPRODUCT((Parfaites!$B647=[24]Sem!$C$2:$C$181)*([24]Sem!$E$2:$G$181=300)),"")</f>
        <v/>
      </c>
      <c r="AC647" t="str">
        <f>IFERROR(SUMPRODUCT((Parfaites!$B647=[25]Sem!$C$2:$C$181)*([25]Sem!$E$2:$G$181=300)),"")</f>
        <v/>
      </c>
      <c r="AD647" t="str">
        <f>IFERROR(SUMPRODUCT((Parfaites!$B647=[26]Sem!$C$2:$C$181)*([26]Sem!$E$2:$G$181=300)),"")</f>
        <v/>
      </c>
      <c r="AE647" t="str">
        <f>IFERROR(SUMPRODUCT((Parfaites!$B647=[27]Sem!$C$2:$C$181)*([27]Sem!$E$2:$G$181=300)),"")</f>
        <v/>
      </c>
      <c r="AF647" t="str">
        <f>IFERROR(SUMPRODUCT((Parfaites!$B647=[28]Sem!$C$2:$C$181)*([28]Sem!$E$2:$G$181=300)),"")</f>
        <v/>
      </c>
      <c r="AG647" t="str">
        <f>IFERROR(SUMPRODUCT((Parfaites!$B647=[29]Sem!$C$2:$C$181)*([29]Sem!$E$2:$G$181=300)),"")</f>
        <v/>
      </c>
      <c r="AH647" t="str">
        <f>IFERROR(SUMPRODUCT((Parfaites!$B647=[16]Sem!$C$2:$C$181)*([16]Sem!$E$2:$G$181=300)),"")</f>
        <v/>
      </c>
      <c r="AI647" t="str">
        <f>IFERROR(SUMPRODUCT((Parfaites!$B647=[15]Sem!$C$2:$C$181)*([15]Sem!$E$2:$G$181=300)),"")</f>
        <v/>
      </c>
      <c r="AJ647" t="str">
        <f>IFERROR(SUMPRODUCT((Parfaites!$B647=[14]Sem!$C$2:$C$181)*([14]Sem!$E$2:$G$181=300)),"")</f>
        <v/>
      </c>
      <c r="AK647" t="str">
        <f>IFERROR(SUMPRODUCT((Parfaites!$B647=[13]Sem!$C$2:$C$181)*([13]Sem!$E$2:$G$181=300)),"")</f>
        <v/>
      </c>
      <c r="AL647" t="str">
        <f>IFERROR(SUMPRODUCT((Parfaites!$B647=[12]Sem!$C$2:$C$181)*([12]Sem!$E$2:$G$181=300)),"")</f>
        <v/>
      </c>
      <c r="AM647" t="str">
        <f>IFERROR(SUMPRODUCT((Parfaites!$B647=[11]Sem!$C$2:$C$181)*([11]Sem!$E$2:$G$181=300)),"")</f>
        <v/>
      </c>
      <c r="AN647" t="str">
        <f>IFERROR(SUMPRODUCT((Parfaites!$B647=[10]Sem!$C$2:$C$181)*([10]Sem!$E$2:$G$181=300)),"")</f>
        <v/>
      </c>
      <c r="AO647" t="str">
        <f>IFERROR(SUMPRODUCT((Parfaites!$B647=[9]Sem!$C$2:$C$181)*([9]Sem!$E$2:$G$181=300)),"")</f>
        <v/>
      </c>
      <c r="AP647">
        <f>IFERROR(SUMPRODUCT((Parfaites!$B647=Sem.030!$C$2:$C$181)*(Sem.030!$E$2:$G$181=300)),"")</f>
        <v>0</v>
      </c>
      <c r="AQ647" t="str">
        <f>IFERROR(SUMPRODUCT((Parfaites!$B647=[8]Sem!$C$2:$C$181)*([8]Sem!$E$2:$G$181=300)),"")</f>
        <v/>
      </c>
      <c r="AR647" t="str">
        <f>IFERROR(SUMPRODUCT((Parfaites!$B647=[7]Sem!$C$2:$C$181)*([7]Sem!$E$2:$G$181=300)),"")</f>
        <v/>
      </c>
      <c r="AS647" t="str">
        <f>IFERROR(SUMPRODUCT((Parfaites!$B647=[6]Sem!$C$2:$C$181)*([6]Sem!$E$2:$G$181=300)),"")</f>
        <v/>
      </c>
      <c r="AT647">
        <f>IFERROR(SUMPRODUCT((Parfaites!$B647=Sem.034!$C$2:$C$181)*(Sem.034!$E$2:$G$181=300)),"")</f>
        <v>0</v>
      </c>
    </row>
    <row r="648" spans="1:46" x14ac:dyDescent="0.25">
      <c r="A648" s="73">
        <v>1645</v>
      </c>
      <c r="B648" s="135">
        <f>'Informations personnelles'!C648</f>
        <v>0</v>
      </c>
      <c r="C648" s="147">
        <f>SUMPRODUCT((Parfaites!B648='Abat-Neuf'!C$2:C$181)*('Abat-Neuf'!E$2:G$181=300))</f>
        <v>0</v>
      </c>
      <c r="D648" s="127">
        <f t="shared" si="10"/>
        <v>0</v>
      </c>
      <c r="E648" s="126">
        <f>IFERROR(C648*Données!$X$25+D648*Données!$X$23,"")</f>
        <v>0</v>
      </c>
      <c r="M648">
        <f>IFERROR(SUMPRODUCT((Parfaites!$B648=Sem.01!$C$2:$C$181)*(Sem.01!$E$2:$G$181=300)),"")</f>
        <v>0</v>
      </c>
      <c r="N648" t="str">
        <f>IFERROR(SUMPRODUCT((Parfaites!$B648=[1]Sem!$C$2:$C$181)*([1]Sem!$E$2:$G$181=300)),"")</f>
        <v/>
      </c>
      <c r="O648">
        <f>IFERROR(SUMPRODUCT((Parfaites!$B648=Sem.03!$C$2:$C$181)*(Sem.03!$E$2:$G$181=300)),"")</f>
        <v>0</v>
      </c>
      <c r="P648" t="str">
        <f>IFERROR(SUMPRODUCT((Parfaites!$B648=[2]Sem!$C$2:$C$181)*([2]Sem!$E$2:$G$181=300)),"")</f>
        <v/>
      </c>
      <c r="Q648" t="str">
        <f>IFERROR(SUMPRODUCT((Parfaites!$B648=[3]Sem!$C$2:$C$181)*([3]Sem!$E$2:$G$181=300)),"")</f>
        <v/>
      </c>
      <c r="R648" t="str">
        <f>IFERROR(SUMPRODUCT((Parfaites!$B648=[4]Sem!$C$2:$C$181)*([4]Sem!$E$2:$G$181=300)),"")</f>
        <v/>
      </c>
      <c r="S648" t="str">
        <f>IFERROR(SUMPRODUCT((Parfaites!$B648=[5]Sem!$C$2:$C$181)*([5]Sem!$E$2:$G$181=300)),"")</f>
        <v/>
      </c>
      <c r="T648" t="str">
        <f>IFERROR(SUMPRODUCT((Parfaites!$B648=[17]Sem!$C$2:$C$181)*([17]Sem!$E$2:$G$181=300)),"")</f>
        <v/>
      </c>
      <c r="U648" t="str">
        <f>IFERROR(SUMPRODUCT((Parfaites!$B648=[18]Sem!$C$2:$C$181)*([18]Sem!$E$2:$G$181=300)),"")</f>
        <v/>
      </c>
      <c r="V648" t="str">
        <f>IFERROR(SUMPRODUCT((Parfaites!$B648=[19]Sem!$C$2:$C$181)*([19]Sem!$E$2:$G$181=300)),"")</f>
        <v/>
      </c>
      <c r="W648" t="str">
        <f>IFERROR(SUMPRODUCT((Parfaites!$B648=[20]Sem!$C$2:$C$181)*([20]Sem!$E$2:$G$181=300)),"")</f>
        <v/>
      </c>
      <c r="X648" t="str">
        <f>IFERROR(SUMPRODUCT((Parfaites!$B648=[21]Sem!$C$2:$C$181)*([21]Sem!$E$2:$G$181=300)),"")</f>
        <v/>
      </c>
      <c r="Y648" t="str">
        <f>IFERROR(SUMPRODUCT((Parfaites!$B648=[22]Sem!$C$2:$C$181)*([22]Sem!$E$2:$G$181=300)),"")</f>
        <v/>
      </c>
      <c r="Z648" t="str">
        <f>IFERROR(SUMPRODUCT((Parfaites!$B648=[23]Sem!$C$2:$C$181)*([23]Sem!$E$2:$G$181=300)),"")</f>
        <v/>
      </c>
      <c r="AA648">
        <f>IFERROR(SUMPRODUCT((Parfaites!$B648=Sem.015!$C$2:$C$181)*(Sem.015!$E$2:$G$181=300)),"")</f>
        <v>0</v>
      </c>
      <c r="AB648" t="str">
        <f>IFERROR(SUMPRODUCT((Parfaites!$B648=[24]Sem!$C$2:$C$181)*([24]Sem!$E$2:$G$181=300)),"")</f>
        <v/>
      </c>
      <c r="AC648" t="str">
        <f>IFERROR(SUMPRODUCT((Parfaites!$B648=[25]Sem!$C$2:$C$181)*([25]Sem!$E$2:$G$181=300)),"")</f>
        <v/>
      </c>
      <c r="AD648" t="str">
        <f>IFERROR(SUMPRODUCT((Parfaites!$B648=[26]Sem!$C$2:$C$181)*([26]Sem!$E$2:$G$181=300)),"")</f>
        <v/>
      </c>
      <c r="AE648" t="str">
        <f>IFERROR(SUMPRODUCT((Parfaites!$B648=[27]Sem!$C$2:$C$181)*([27]Sem!$E$2:$G$181=300)),"")</f>
        <v/>
      </c>
      <c r="AF648" t="str">
        <f>IFERROR(SUMPRODUCT((Parfaites!$B648=[28]Sem!$C$2:$C$181)*([28]Sem!$E$2:$G$181=300)),"")</f>
        <v/>
      </c>
      <c r="AG648" t="str">
        <f>IFERROR(SUMPRODUCT((Parfaites!$B648=[29]Sem!$C$2:$C$181)*([29]Sem!$E$2:$G$181=300)),"")</f>
        <v/>
      </c>
      <c r="AH648" t="str">
        <f>IFERROR(SUMPRODUCT((Parfaites!$B648=[16]Sem!$C$2:$C$181)*([16]Sem!$E$2:$G$181=300)),"")</f>
        <v/>
      </c>
      <c r="AI648" t="str">
        <f>IFERROR(SUMPRODUCT((Parfaites!$B648=[15]Sem!$C$2:$C$181)*([15]Sem!$E$2:$G$181=300)),"")</f>
        <v/>
      </c>
      <c r="AJ648" t="str">
        <f>IFERROR(SUMPRODUCT((Parfaites!$B648=[14]Sem!$C$2:$C$181)*([14]Sem!$E$2:$G$181=300)),"")</f>
        <v/>
      </c>
      <c r="AK648" t="str">
        <f>IFERROR(SUMPRODUCT((Parfaites!$B648=[13]Sem!$C$2:$C$181)*([13]Sem!$E$2:$G$181=300)),"")</f>
        <v/>
      </c>
      <c r="AL648" t="str">
        <f>IFERROR(SUMPRODUCT((Parfaites!$B648=[12]Sem!$C$2:$C$181)*([12]Sem!$E$2:$G$181=300)),"")</f>
        <v/>
      </c>
      <c r="AM648" t="str">
        <f>IFERROR(SUMPRODUCT((Parfaites!$B648=[11]Sem!$C$2:$C$181)*([11]Sem!$E$2:$G$181=300)),"")</f>
        <v/>
      </c>
      <c r="AN648" t="str">
        <f>IFERROR(SUMPRODUCT((Parfaites!$B648=[10]Sem!$C$2:$C$181)*([10]Sem!$E$2:$G$181=300)),"")</f>
        <v/>
      </c>
      <c r="AO648" t="str">
        <f>IFERROR(SUMPRODUCT((Parfaites!$B648=[9]Sem!$C$2:$C$181)*([9]Sem!$E$2:$G$181=300)),"")</f>
        <v/>
      </c>
      <c r="AP648">
        <f>IFERROR(SUMPRODUCT((Parfaites!$B648=Sem.030!$C$2:$C$181)*(Sem.030!$E$2:$G$181=300)),"")</f>
        <v>0</v>
      </c>
      <c r="AQ648" t="str">
        <f>IFERROR(SUMPRODUCT((Parfaites!$B648=[8]Sem!$C$2:$C$181)*([8]Sem!$E$2:$G$181=300)),"")</f>
        <v/>
      </c>
      <c r="AR648" t="str">
        <f>IFERROR(SUMPRODUCT((Parfaites!$B648=[7]Sem!$C$2:$C$181)*([7]Sem!$E$2:$G$181=300)),"")</f>
        <v/>
      </c>
      <c r="AS648" t="str">
        <f>IFERROR(SUMPRODUCT((Parfaites!$B648=[6]Sem!$C$2:$C$181)*([6]Sem!$E$2:$G$181=300)),"")</f>
        <v/>
      </c>
      <c r="AT648">
        <f>IFERROR(SUMPRODUCT((Parfaites!$B648=Sem.034!$C$2:$C$181)*(Sem.034!$E$2:$G$181=300)),"")</f>
        <v>0</v>
      </c>
    </row>
    <row r="649" spans="1:46" x14ac:dyDescent="0.25">
      <c r="A649" s="73">
        <v>1646</v>
      </c>
      <c r="B649" s="135">
        <f>'Informations personnelles'!C649</f>
        <v>0</v>
      </c>
      <c r="C649" s="147">
        <f>SUMPRODUCT((Parfaites!B649='Abat-Neuf'!C$2:C$181)*('Abat-Neuf'!E$2:G$181=300))</f>
        <v>0</v>
      </c>
      <c r="D649" s="127">
        <f t="shared" si="10"/>
        <v>0</v>
      </c>
      <c r="E649" s="126">
        <f>IFERROR(C649*Données!$X$25+D649*Données!$X$23,"")</f>
        <v>0</v>
      </c>
      <c r="M649">
        <f>IFERROR(SUMPRODUCT((Parfaites!$B649=Sem.01!$C$2:$C$181)*(Sem.01!$E$2:$G$181=300)),"")</f>
        <v>0</v>
      </c>
      <c r="N649" t="str">
        <f>IFERROR(SUMPRODUCT((Parfaites!$B649=[1]Sem!$C$2:$C$181)*([1]Sem!$E$2:$G$181=300)),"")</f>
        <v/>
      </c>
      <c r="O649">
        <f>IFERROR(SUMPRODUCT((Parfaites!$B649=Sem.03!$C$2:$C$181)*(Sem.03!$E$2:$G$181=300)),"")</f>
        <v>0</v>
      </c>
      <c r="P649" t="str">
        <f>IFERROR(SUMPRODUCT((Parfaites!$B649=[2]Sem!$C$2:$C$181)*([2]Sem!$E$2:$G$181=300)),"")</f>
        <v/>
      </c>
      <c r="Q649" t="str">
        <f>IFERROR(SUMPRODUCT((Parfaites!$B649=[3]Sem!$C$2:$C$181)*([3]Sem!$E$2:$G$181=300)),"")</f>
        <v/>
      </c>
      <c r="R649" t="str">
        <f>IFERROR(SUMPRODUCT((Parfaites!$B649=[4]Sem!$C$2:$C$181)*([4]Sem!$E$2:$G$181=300)),"")</f>
        <v/>
      </c>
      <c r="S649" t="str">
        <f>IFERROR(SUMPRODUCT((Parfaites!$B649=[5]Sem!$C$2:$C$181)*([5]Sem!$E$2:$G$181=300)),"")</f>
        <v/>
      </c>
      <c r="T649" t="str">
        <f>IFERROR(SUMPRODUCT((Parfaites!$B649=[17]Sem!$C$2:$C$181)*([17]Sem!$E$2:$G$181=300)),"")</f>
        <v/>
      </c>
      <c r="U649" t="str">
        <f>IFERROR(SUMPRODUCT((Parfaites!$B649=[18]Sem!$C$2:$C$181)*([18]Sem!$E$2:$G$181=300)),"")</f>
        <v/>
      </c>
      <c r="V649" t="str">
        <f>IFERROR(SUMPRODUCT((Parfaites!$B649=[19]Sem!$C$2:$C$181)*([19]Sem!$E$2:$G$181=300)),"")</f>
        <v/>
      </c>
      <c r="W649" t="str">
        <f>IFERROR(SUMPRODUCT((Parfaites!$B649=[20]Sem!$C$2:$C$181)*([20]Sem!$E$2:$G$181=300)),"")</f>
        <v/>
      </c>
      <c r="X649" t="str">
        <f>IFERROR(SUMPRODUCT((Parfaites!$B649=[21]Sem!$C$2:$C$181)*([21]Sem!$E$2:$G$181=300)),"")</f>
        <v/>
      </c>
      <c r="Y649" t="str">
        <f>IFERROR(SUMPRODUCT((Parfaites!$B649=[22]Sem!$C$2:$C$181)*([22]Sem!$E$2:$G$181=300)),"")</f>
        <v/>
      </c>
      <c r="Z649" t="str">
        <f>IFERROR(SUMPRODUCT((Parfaites!$B649=[23]Sem!$C$2:$C$181)*([23]Sem!$E$2:$G$181=300)),"")</f>
        <v/>
      </c>
      <c r="AA649">
        <f>IFERROR(SUMPRODUCT((Parfaites!$B649=Sem.015!$C$2:$C$181)*(Sem.015!$E$2:$G$181=300)),"")</f>
        <v>0</v>
      </c>
      <c r="AB649" t="str">
        <f>IFERROR(SUMPRODUCT((Parfaites!$B649=[24]Sem!$C$2:$C$181)*([24]Sem!$E$2:$G$181=300)),"")</f>
        <v/>
      </c>
      <c r="AC649" t="str">
        <f>IFERROR(SUMPRODUCT((Parfaites!$B649=[25]Sem!$C$2:$C$181)*([25]Sem!$E$2:$G$181=300)),"")</f>
        <v/>
      </c>
      <c r="AD649" t="str">
        <f>IFERROR(SUMPRODUCT((Parfaites!$B649=[26]Sem!$C$2:$C$181)*([26]Sem!$E$2:$G$181=300)),"")</f>
        <v/>
      </c>
      <c r="AE649" t="str">
        <f>IFERROR(SUMPRODUCT((Parfaites!$B649=[27]Sem!$C$2:$C$181)*([27]Sem!$E$2:$G$181=300)),"")</f>
        <v/>
      </c>
      <c r="AF649" t="str">
        <f>IFERROR(SUMPRODUCT((Parfaites!$B649=[28]Sem!$C$2:$C$181)*([28]Sem!$E$2:$G$181=300)),"")</f>
        <v/>
      </c>
      <c r="AG649" t="str">
        <f>IFERROR(SUMPRODUCT((Parfaites!$B649=[29]Sem!$C$2:$C$181)*([29]Sem!$E$2:$G$181=300)),"")</f>
        <v/>
      </c>
      <c r="AH649" t="str">
        <f>IFERROR(SUMPRODUCT((Parfaites!$B649=[16]Sem!$C$2:$C$181)*([16]Sem!$E$2:$G$181=300)),"")</f>
        <v/>
      </c>
      <c r="AI649" t="str">
        <f>IFERROR(SUMPRODUCT((Parfaites!$B649=[15]Sem!$C$2:$C$181)*([15]Sem!$E$2:$G$181=300)),"")</f>
        <v/>
      </c>
      <c r="AJ649" t="str">
        <f>IFERROR(SUMPRODUCT((Parfaites!$B649=[14]Sem!$C$2:$C$181)*([14]Sem!$E$2:$G$181=300)),"")</f>
        <v/>
      </c>
      <c r="AK649" t="str">
        <f>IFERROR(SUMPRODUCT((Parfaites!$B649=[13]Sem!$C$2:$C$181)*([13]Sem!$E$2:$G$181=300)),"")</f>
        <v/>
      </c>
      <c r="AL649" t="str">
        <f>IFERROR(SUMPRODUCT((Parfaites!$B649=[12]Sem!$C$2:$C$181)*([12]Sem!$E$2:$G$181=300)),"")</f>
        <v/>
      </c>
      <c r="AM649" t="str">
        <f>IFERROR(SUMPRODUCT((Parfaites!$B649=[11]Sem!$C$2:$C$181)*([11]Sem!$E$2:$G$181=300)),"")</f>
        <v/>
      </c>
      <c r="AN649" t="str">
        <f>IFERROR(SUMPRODUCT((Parfaites!$B649=[10]Sem!$C$2:$C$181)*([10]Sem!$E$2:$G$181=300)),"")</f>
        <v/>
      </c>
      <c r="AO649" t="str">
        <f>IFERROR(SUMPRODUCT((Parfaites!$B649=[9]Sem!$C$2:$C$181)*([9]Sem!$E$2:$G$181=300)),"")</f>
        <v/>
      </c>
      <c r="AP649">
        <f>IFERROR(SUMPRODUCT((Parfaites!$B649=Sem.030!$C$2:$C$181)*(Sem.030!$E$2:$G$181=300)),"")</f>
        <v>0</v>
      </c>
      <c r="AQ649" t="str">
        <f>IFERROR(SUMPRODUCT((Parfaites!$B649=[8]Sem!$C$2:$C$181)*([8]Sem!$E$2:$G$181=300)),"")</f>
        <v/>
      </c>
      <c r="AR649" t="str">
        <f>IFERROR(SUMPRODUCT((Parfaites!$B649=[7]Sem!$C$2:$C$181)*([7]Sem!$E$2:$G$181=300)),"")</f>
        <v/>
      </c>
      <c r="AS649" t="str">
        <f>IFERROR(SUMPRODUCT((Parfaites!$B649=[6]Sem!$C$2:$C$181)*([6]Sem!$E$2:$G$181=300)),"")</f>
        <v/>
      </c>
      <c r="AT649">
        <f>IFERROR(SUMPRODUCT((Parfaites!$B649=Sem.034!$C$2:$C$181)*(Sem.034!$E$2:$G$181=300)),"")</f>
        <v>0</v>
      </c>
    </row>
    <row r="650" spans="1:46" x14ac:dyDescent="0.25">
      <c r="A650" s="73">
        <v>1647</v>
      </c>
      <c r="B650" s="135">
        <f>'Informations personnelles'!C650</f>
        <v>0</v>
      </c>
      <c r="C650" s="147">
        <f>SUMPRODUCT((Parfaites!B650='Abat-Neuf'!C$2:C$181)*('Abat-Neuf'!E$2:G$181=300))</f>
        <v>0</v>
      </c>
      <c r="D650" s="127">
        <f t="shared" si="10"/>
        <v>0</v>
      </c>
      <c r="E650" s="126">
        <f>IFERROR(C650*Données!$X$25+D650*Données!$X$23,"")</f>
        <v>0</v>
      </c>
      <c r="M650">
        <f>IFERROR(SUMPRODUCT((Parfaites!$B650=Sem.01!$C$2:$C$181)*(Sem.01!$E$2:$G$181=300)),"")</f>
        <v>0</v>
      </c>
      <c r="N650" t="str">
        <f>IFERROR(SUMPRODUCT((Parfaites!$B650=[1]Sem!$C$2:$C$181)*([1]Sem!$E$2:$G$181=300)),"")</f>
        <v/>
      </c>
      <c r="O650">
        <f>IFERROR(SUMPRODUCT((Parfaites!$B650=Sem.03!$C$2:$C$181)*(Sem.03!$E$2:$G$181=300)),"")</f>
        <v>0</v>
      </c>
      <c r="P650" t="str">
        <f>IFERROR(SUMPRODUCT((Parfaites!$B650=[2]Sem!$C$2:$C$181)*([2]Sem!$E$2:$G$181=300)),"")</f>
        <v/>
      </c>
      <c r="Q650" t="str">
        <f>IFERROR(SUMPRODUCT((Parfaites!$B650=[3]Sem!$C$2:$C$181)*([3]Sem!$E$2:$G$181=300)),"")</f>
        <v/>
      </c>
      <c r="R650" t="str">
        <f>IFERROR(SUMPRODUCT((Parfaites!$B650=[4]Sem!$C$2:$C$181)*([4]Sem!$E$2:$G$181=300)),"")</f>
        <v/>
      </c>
      <c r="S650" t="str">
        <f>IFERROR(SUMPRODUCT((Parfaites!$B650=[5]Sem!$C$2:$C$181)*([5]Sem!$E$2:$G$181=300)),"")</f>
        <v/>
      </c>
      <c r="T650" t="str">
        <f>IFERROR(SUMPRODUCT((Parfaites!$B650=[17]Sem!$C$2:$C$181)*([17]Sem!$E$2:$G$181=300)),"")</f>
        <v/>
      </c>
      <c r="U650" t="str">
        <f>IFERROR(SUMPRODUCT((Parfaites!$B650=[18]Sem!$C$2:$C$181)*([18]Sem!$E$2:$G$181=300)),"")</f>
        <v/>
      </c>
      <c r="V650" t="str">
        <f>IFERROR(SUMPRODUCT((Parfaites!$B650=[19]Sem!$C$2:$C$181)*([19]Sem!$E$2:$G$181=300)),"")</f>
        <v/>
      </c>
      <c r="W650" t="str">
        <f>IFERROR(SUMPRODUCT((Parfaites!$B650=[20]Sem!$C$2:$C$181)*([20]Sem!$E$2:$G$181=300)),"")</f>
        <v/>
      </c>
      <c r="X650" t="str">
        <f>IFERROR(SUMPRODUCT((Parfaites!$B650=[21]Sem!$C$2:$C$181)*([21]Sem!$E$2:$G$181=300)),"")</f>
        <v/>
      </c>
      <c r="Y650" t="str">
        <f>IFERROR(SUMPRODUCT((Parfaites!$B650=[22]Sem!$C$2:$C$181)*([22]Sem!$E$2:$G$181=300)),"")</f>
        <v/>
      </c>
      <c r="Z650" t="str">
        <f>IFERROR(SUMPRODUCT((Parfaites!$B650=[23]Sem!$C$2:$C$181)*([23]Sem!$E$2:$G$181=300)),"")</f>
        <v/>
      </c>
      <c r="AA650">
        <f>IFERROR(SUMPRODUCT((Parfaites!$B650=Sem.015!$C$2:$C$181)*(Sem.015!$E$2:$G$181=300)),"")</f>
        <v>0</v>
      </c>
      <c r="AB650" t="str">
        <f>IFERROR(SUMPRODUCT((Parfaites!$B650=[24]Sem!$C$2:$C$181)*([24]Sem!$E$2:$G$181=300)),"")</f>
        <v/>
      </c>
      <c r="AC650" t="str">
        <f>IFERROR(SUMPRODUCT((Parfaites!$B650=[25]Sem!$C$2:$C$181)*([25]Sem!$E$2:$G$181=300)),"")</f>
        <v/>
      </c>
      <c r="AD650" t="str">
        <f>IFERROR(SUMPRODUCT((Parfaites!$B650=[26]Sem!$C$2:$C$181)*([26]Sem!$E$2:$G$181=300)),"")</f>
        <v/>
      </c>
      <c r="AE650" t="str">
        <f>IFERROR(SUMPRODUCT((Parfaites!$B650=[27]Sem!$C$2:$C$181)*([27]Sem!$E$2:$G$181=300)),"")</f>
        <v/>
      </c>
      <c r="AF650" t="str">
        <f>IFERROR(SUMPRODUCT((Parfaites!$B650=[28]Sem!$C$2:$C$181)*([28]Sem!$E$2:$G$181=300)),"")</f>
        <v/>
      </c>
      <c r="AG650" t="str">
        <f>IFERROR(SUMPRODUCT((Parfaites!$B650=[29]Sem!$C$2:$C$181)*([29]Sem!$E$2:$G$181=300)),"")</f>
        <v/>
      </c>
      <c r="AH650" t="str">
        <f>IFERROR(SUMPRODUCT((Parfaites!$B650=[16]Sem!$C$2:$C$181)*([16]Sem!$E$2:$G$181=300)),"")</f>
        <v/>
      </c>
      <c r="AI650" t="str">
        <f>IFERROR(SUMPRODUCT((Parfaites!$B650=[15]Sem!$C$2:$C$181)*([15]Sem!$E$2:$G$181=300)),"")</f>
        <v/>
      </c>
      <c r="AJ650" t="str">
        <f>IFERROR(SUMPRODUCT((Parfaites!$B650=[14]Sem!$C$2:$C$181)*([14]Sem!$E$2:$G$181=300)),"")</f>
        <v/>
      </c>
      <c r="AK650" t="str">
        <f>IFERROR(SUMPRODUCT((Parfaites!$B650=[13]Sem!$C$2:$C$181)*([13]Sem!$E$2:$G$181=300)),"")</f>
        <v/>
      </c>
      <c r="AL650" t="str">
        <f>IFERROR(SUMPRODUCT((Parfaites!$B650=[12]Sem!$C$2:$C$181)*([12]Sem!$E$2:$G$181=300)),"")</f>
        <v/>
      </c>
      <c r="AM650" t="str">
        <f>IFERROR(SUMPRODUCT((Parfaites!$B650=[11]Sem!$C$2:$C$181)*([11]Sem!$E$2:$G$181=300)),"")</f>
        <v/>
      </c>
      <c r="AN650" t="str">
        <f>IFERROR(SUMPRODUCT((Parfaites!$B650=[10]Sem!$C$2:$C$181)*([10]Sem!$E$2:$G$181=300)),"")</f>
        <v/>
      </c>
      <c r="AO650" t="str">
        <f>IFERROR(SUMPRODUCT((Parfaites!$B650=[9]Sem!$C$2:$C$181)*([9]Sem!$E$2:$G$181=300)),"")</f>
        <v/>
      </c>
      <c r="AP650">
        <f>IFERROR(SUMPRODUCT((Parfaites!$B650=Sem.030!$C$2:$C$181)*(Sem.030!$E$2:$G$181=300)),"")</f>
        <v>0</v>
      </c>
      <c r="AQ650" t="str">
        <f>IFERROR(SUMPRODUCT((Parfaites!$B650=[8]Sem!$C$2:$C$181)*([8]Sem!$E$2:$G$181=300)),"")</f>
        <v/>
      </c>
      <c r="AR650" t="str">
        <f>IFERROR(SUMPRODUCT((Parfaites!$B650=[7]Sem!$C$2:$C$181)*([7]Sem!$E$2:$G$181=300)),"")</f>
        <v/>
      </c>
      <c r="AS650" t="str">
        <f>IFERROR(SUMPRODUCT((Parfaites!$B650=[6]Sem!$C$2:$C$181)*([6]Sem!$E$2:$G$181=300)),"")</f>
        <v/>
      </c>
      <c r="AT650">
        <f>IFERROR(SUMPRODUCT((Parfaites!$B650=Sem.034!$C$2:$C$181)*(Sem.034!$E$2:$G$181=300)),"")</f>
        <v>0</v>
      </c>
    </row>
    <row r="651" spans="1:46" x14ac:dyDescent="0.25">
      <c r="A651" s="73">
        <v>1648</v>
      </c>
      <c r="B651" s="135">
        <f>'Informations personnelles'!C651</f>
        <v>0</v>
      </c>
      <c r="C651" s="147">
        <f>SUMPRODUCT((Parfaites!B651='Abat-Neuf'!C$2:C$181)*('Abat-Neuf'!E$2:G$181=300))</f>
        <v>0</v>
      </c>
      <c r="D651" s="127">
        <f t="shared" si="10"/>
        <v>0</v>
      </c>
      <c r="E651" s="126">
        <f>IFERROR(C651*Données!$X$25+D651*Données!$X$23,"")</f>
        <v>0</v>
      </c>
      <c r="M651">
        <f>IFERROR(SUMPRODUCT((Parfaites!$B651=Sem.01!$C$2:$C$181)*(Sem.01!$E$2:$G$181=300)),"")</f>
        <v>0</v>
      </c>
      <c r="N651" t="str">
        <f>IFERROR(SUMPRODUCT((Parfaites!$B651=[1]Sem!$C$2:$C$181)*([1]Sem!$E$2:$G$181=300)),"")</f>
        <v/>
      </c>
      <c r="O651">
        <f>IFERROR(SUMPRODUCT((Parfaites!$B651=Sem.03!$C$2:$C$181)*(Sem.03!$E$2:$G$181=300)),"")</f>
        <v>0</v>
      </c>
      <c r="P651" t="str">
        <f>IFERROR(SUMPRODUCT((Parfaites!$B651=[2]Sem!$C$2:$C$181)*([2]Sem!$E$2:$G$181=300)),"")</f>
        <v/>
      </c>
      <c r="Q651" t="str">
        <f>IFERROR(SUMPRODUCT((Parfaites!$B651=[3]Sem!$C$2:$C$181)*([3]Sem!$E$2:$G$181=300)),"")</f>
        <v/>
      </c>
      <c r="R651" t="str">
        <f>IFERROR(SUMPRODUCT((Parfaites!$B651=[4]Sem!$C$2:$C$181)*([4]Sem!$E$2:$G$181=300)),"")</f>
        <v/>
      </c>
      <c r="S651" t="str">
        <f>IFERROR(SUMPRODUCT((Parfaites!$B651=[5]Sem!$C$2:$C$181)*([5]Sem!$E$2:$G$181=300)),"")</f>
        <v/>
      </c>
      <c r="T651" t="str">
        <f>IFERROR(SUMPRODUCT((Parfaites!$B651=[17]Sem!$C$2:$C$181)*([17]Sem!$E$2:$G$181=300)),"")</f>
        <v/>
      </c>
      <c r="U651" t="str">
        <f>IFERROR(SUMPRODUCT((Parfaites!$B651=[18]Sem!$C$2:$C$181)*([18]Sem!$E$2:$G$181=300)),"")</f>
        <v/>
      </c>
      <c r="V651" t="str">
        <f>IFERROR(SUMPRODUCT((Parfaites!$B651=[19]Sem!$C$2:$C$181)*([19]Sem!$E$2:$G$181=300)),"")</f>
        <v/>
      </c>
      <c r="W651" t="str">
        <f>IFERROR(SUMPRODUCT((Parfaites!$B651=[20]Sem!$C$2:$C$181)*([20]Sem!$E$2:$G$181=300)),"")</f>
        <v/>
      </c>
      <c r="X651" t="str">
        <f>IFERROR(SUMPRODUCT((Parfaites!$B651=[21]Sem!$C$2:$C$181)*([21]Sem!$E$2:$G$181=300)),"")</f>
        <v/>
      </c>
      <c r="Y651" t="str">
        <f>IFERROR(SUMPRODUCT((Parfaites!$B651=[22]Sem!$C$2:$C$181)*([22]Sem!$E$2:$G$181=300)),"")</f>
        <v/>
      </c>
      <c r="Z651" t="str">
        <f>IFERROR(SUMPRODUCT((Parfaites!$B651=[23]Sem!$C$2:$C$181)*([23]Sem!$E$2:$G$181=300)),"")</f>
        <v/>
      </c>
      <c r="AA651">
        <f>IFERROR(SUMPRODUCT((Parfaites!$B651=Sem.015!$C$2:$C$181)*(Sem.015!$E$2:$G$181=300)),"")</f>
        <v>0</v>
      </c>
      <c r="AB651" t="str">
        <f>IFERROR(SUMPRODUCT((Parfaites!$B651=[24]Sem!$C$2:$C$181)*([24]Sem!$E$2:$G$181=300)),"")</f>
        <v/>
      </c>
      <c r="AC651" t="str">
        <f>IFERROR(SUMPRODUCT((Parfaites!$B651=[25]Sem!$C$2:$C$181)*([25]Sem!$E$2:$G$181=300)),"")</f>
        <v/>
      </c>
      <c r="AD651" t="str">
        <f>IFERROR(SUMPRODUCT((Parfaites!$B651=[26]Sem!$C$2:$C$181)*([26]Sem!$E$2:$G$181=300)),"")</f>
        <v/>
      </c>
      <c r="AE651" t="str">
        <f>IFERROR(SUMPRODUCT((Parfaites!$B651=[27]Sem!$C$2:$C$181)*([27]Sem!$E$2:$G$181=300)),"")</f>
        <v/>
      </c>
      <c r="AF651" t="str">
        <f>IFERROR(SUMPRODUCT((Parfaites!$B651=[28]Sem!$C$2:$C$181)*([28]Sem!$E$2:$G$181=300)),"")</f>
        <v/>
      </c>
      <c r="AG651" t="str">
        <f>IFERROR(SUMPRODUCT((Parfaites!$B651=[29]Sem!$C$2:$C$181)*([29]Sem!$E$2:$G$181=300)),"")</f>
        <v/>
      </c>
      <c r="AH651" t="str">
        <f>IFERROR(SUMPRODUCT((Parfaites!$B651=[16]Sem!$C$2:$C$181)*([16]Sem!$E$2:$G$181=300)),"")</f>
        <v/>
      </c>
      <c r="AI651" t="str">
        <f>IFERROR(SUMPRODUCT((Parfaites!$B651=[15]Sem!$C$2:$C$181)*([15]Sem!$E$2:$G$181=300)),"")</f>
        <v/>
      </c>
      <c r="AJ651" t="str">
        <f>IFERROR(SUMPRODUCT((Parfaites!$B651=[14]Sem!$C$2:$C$181)*([14]Sem!$E$2:$G$181=300)),"")</f>
        <v/>
      </c>
      <c r="AK651" t="str">
        <f>IFERROR(SUMPRODUCT((Parfaites!$B651=[13]Sem!$C$2:$C$181)*([13]Sem!$E$2:$G$181=300)),"")</f>
        <v/>
      </c>
      <c r="AL651" t="str">
        <f>IFERROR(SUMPRODUCT((Parfaites!$B651=[12]Sem!$C$2:$C$181)*([12]Sem!$E$2:$G$181=300)),"")</f>
        <v/>
      </c>
      <c r="AM651" t="str">
        <f>IFERROR(SUMPRODUCT((Parfaites!$B651=[11]Sem!$C$2:$C$181)*([11]Sem!$E$2:$G$181=300)),"")</f>
        <v/>
      </c>
      <c r="AN651" t="str">
        <f>IFERROR(SUMPRODUCT((Parfaites!$B651=[10]Sem!$C$2:$C$181)*([10]Sem!$E$2:$G$181=300)),"")</f>
        <v/>
      </c>
      <c r="AO651" t="str">
        <f>IFERROR(SUMPRODUCT((Parfaites!$B651=[9]Sem!$C$2:$C$181)*([9]Sem!$E$2:$G$181=300)),"")</f>
        <v/>
      </c>
      <c r="AP651">
        <f>IFERROR(SUMPRODUCT((Parfaites!$B651=Sem.030!$C$2:$C$181)*(Sem.030!$E$2:$G$181=300)),"")</f>
        <v>0</v>
      </c>
      <c r="AQ651" t="str">
        <f>IFERROR(SUMPRODUCT((Parfaites!$B651=[8]Sem!$C$2:$C$181)*([8]Sem!$E$2:$G$181=300)),"")</f>
        <v/>
      </c>
      <c r="AR651" t="str">
        <f>IFERROR(SUMPRODUCT((Parfaites!$B651=[7]Sem!$C$2:$C$181)*([7]Sem!$E$2:$G$181=300)),"")</f>
        <v/>
      </c>
      <c r="AS651" t="str">
        <f>IFERROR(SUMPRODUCT((Parfaites!$B651=[6]Sem!$C$2:$C$181)*([6]Sem!$E$2:$G$181=300)),"")</f>
        <v/>
      </c>
      <c r="AT651">
        <f>IFERROR(SUMPRODUCT((Parfaites!$B651=Sem.034!$C$2:$C$181)*(Sem.034!$E$2:$G$181=300)),"")</f>
        <v>0</v>
      </c>
    </row>
    <row r="652" spans="1:46" x14ac:dyDescent="0.25">
      <c r="A652" s="73">
        <v>1649</v>
      </c>
      <c r="B652" s="135">
        <f>'Informations personnelles'!C652</f>
        <v>0</v>
      </c>
      <c r="C652" s="147">
        <f>SUMPRODUCT((Parfaites!B652='Abat-Neuf'!C$2:C$181)*('Abat-Neuf'!E$2:G$181=300))</f>
        <v>0</v>
      </c>
      <c r="D652" s="127">
        <f t="shared" si="10"/>
        <v>0</v>
      </c>
      <c r="E652" s="126">
        <f>IFERROR(C652*Données!$X$25+D652*Données!$X$23,"")</f>
        <v>0</v>
      </c>
      <c r="M652">
        <f>IFERROR(SUMPRODUCT((Parfaites!$B652=Sem.01!$C$2:$C$181)*(Sem.01!$E$2:$G$181=300)),"")</f>
        <v>0</v>
      </c>
      <c r="N652" t="str">
        <f>IFERROR(SUMPRODUCT((Parfaites!$B652=[1]Sem!$C$2:$C$181)*([1]Sem!$E$2:$G$181=300)),"")</f>
        <v/>
      </c>
      <c r="O652">
        <f>IFERROR(SUMPRODUCT((Parfaites!$B652=Sem.03!$C$2:$C$181)*(Sem.03!$E$2:$G$181=300)),"")</f>
        <v>0</v>
      </c>
      <c r="P652" t="str">
        <f>IFERROR(SUMPRODUCT((Parfaites!$B652=[2]Sem!$C$2:$C$181)*([2]Sem!$E$2:$G$181=300)),"")</f>
        <v/>
      </c>
      <c r="Q652" t="str">
        <f>IFERROR(SUMPRODUCT((Parfaites!$B652=[3]Sem!$C$2:$C$181)*([3]Sem!$E$2:$G$181=300)),"")</f>
        <v/>
      </c>
      <c r="R652" t="str">
        <f>IFERROR(SUMPRODUCT((Parfaites!$B652=[4]Sem!$C$2:$C$181)*([4]Sem!$E$2:$G$181=300)),"")</f>
        <v/>
      </c>
      <c r="S652" t="str">
        <f>IFERROR(SUMPRODUCT((Parfaites!$B652=[5]Sem!$C$2:$C$181)*([5]Sem!$E$2:$G$181=300)),"")</f>
        <v/>
      </c>
      <c r="T652" t="str">
        <f>IFERROR(SUMPRODUCT((Parfaites!$B652=[17]Sem!$C$2:$C$181)*([17]Sem!$E$2:$G$181=300)),"")</f>
        <v/>
      </c>
      <c r="U652" t="str">
        <f>IFERROR(SUMPRODUCT((Parfaites!$B652=[18]Sem!$C$2:$C$181)*([18]Sem!$E$2:$G$181=300)),"")</f>
        <v/>
      </c>
      <c r="V652" t="str">
        <f>IFERROR(SUMPRODUCT((Parfaites!$B652=[19]Sem!$C$2:$C$181)*([19]Sem!$E$2:$G$181=300)),"")</f>
        <v/>
      </c>
      <c r="W652" t="str">
        <f>IFERROR(SUMPRODUCT((Parfaites!$B652=[20]Sem!$C$2:$C$181)*([20]Sem!$E$2:$G$181=300)),"")</f>
        <v/>
      </c>
      <c r="X652" t="str">
        <f>IFERROR(SUMPRODUCT((Parfaites!$B652=[21]Sem!$C$2:$C$181)*([21]Sem!$E$2:$G$181=300)),"")</f>
        <v/>
      </c>
      <c r="Y652" t="str">
        <f>IFERROR(SUMPRODUCT((Parfaites!$B652=[22]Sem!$C$2:$C$181)*([22]Sem!$E$2:$G$181=300)),"")</f>
        <v/>
      </c>
      <c r="Z652" t="str">
        <f>IFERROR(SUMPRODUCT((Parfaites!$B652=[23]Sem!$C$2:$C$181)*([23]Sem!$E$2:$G$181=300)),"")</f>
        <v/>
      </c>
      <c r="AA652">
        <f>IFERROR(SUMPRODUCT((Parfaites!$B652=Sem.015!$C$2:$C$181)*(Sem.015!$E$2:$G$181=300)),"")</f>
        <v>0</v>
      </c>
      <c r="AB652" t="str">
        <f>IFERROR(SUMPRODUCT((Parfaites!$B652=[24]Sem!$C$2:$C$181)*([24]Sem!$E$2:$G$181=300)),"")</f>
        <v/>
      </c>
      <c r="AC652" t="str">
        <f>IFERROR(SUMPRODUCT((Parfaites!$B652=[25]Sem!$C$2:$C$181)*([25]Sem!$E$2:$G$181=300)),"")</f>
        <v/>
      </c>
      <c r="AD652" t="str">
        <f>IFERROR(SUMPRODUCT((Parfaites!$B652=[26]Sem!$C$2:$C$181)*([26]Sem!$E$2:$G$181=300)),"")</f>
        <v/>
      </c>
      <c r="AE652" t="str">
        <f>IFERROR(SUMPRODUCT((Parfaites!$B652=[27]Sem!$C$2:$C$181)*([27]Sem!$E$2:$G$181=300)),"")</f>
        <v/>
      </c>
      <c r="AF652" t="str">
        <f>IFERROR(SUMPRODUCT((Parfaites!$B652=[28]Sem!$C$2:$C$181)*([28]Sem!$E$2:$G$181=300)),"")</f>
        <v/>
      </c>
      <c r="AG652" t="str">
        <f>IFERROR(SUMPRODUCT((Parfaites!$B652=[29]Sem!$C$2:$C$181)*([29]Sem!$E$2:$G$181=300)),"")</f>
        <v/>
      </c>
      <c r="AH652" t="str">
        <f>IFERROR(SUMPRODUCT((Parfaites!$B652=[16]Sem!$C$2:$C$181)*([16]Sem!$E$2:$G$181=300)),"")</f>
        <v/>
      </c>
      <c r="AI652" t="str">
        <f>IFERROR(SUMPRODUCT((Parfaites!$B652=[15]Sem!$C$2:$C$181)*([15]Sem!$E$2:$G$181=300)),"")</f>
        <v/>
      </c>
      <c r="AJ652" t="str">
        <f>IFERROR(SUMPRODUCT((Parfaites!$B652=[14]Sem!$C$2:$C$181)*([14]Sem!$E$2:$G$181=300)),"")</f>
        <v/>
      </c>
      <c r="AK652" t="str">
        <f>IFERROR(SUMPRODUCT((Parfaites!$B652=[13]Sem!$C$2:$C$181)*([13]Sem!$E$2:$G$181=300)),"")</f>
        <v/>
      </c>
      <c r="AL652" t="str">
        <f>IFERROR(SUMPRODUCT((Parfaites!$B652=[12]Sem!$C$2:$C$181)*([12]Sem!$E$2:$G$181=300)),"")</f>
        <v/>
      </c>
      <c r="AM652" t="str">
        <f>IFERROR(SUMPRODUCT((Parfaites!$B652=[11]Sem!$C$2:$C$181)*([11]Sem!$E$2:$G$181=300)),"")</f>
        <v/>
      </c>
      <c r="AN652" t="str">
        <f>IFERROR(SUMPRODUCT((Parfaites!$B652=[10]Sem!$C$2:$C$181)*([10]Sem!$E$2:$G$181=300)),"")</f>
        <v/>
      </c>
      <c r="AO652" t="str">
        <f>IFERROR(SUMPRODUCT((Parfaites!$B652=[9]Sem!$C$2:$C$181)*([9]Sem!$E$2:$G$181=300)),"")</f>
        <v/>
      </c>
      <c r="AP652">
        <f>IFERROR(SUMPRODUCT((Parfaites!$B652=Sem.030!$C$2:$C$181)*(Sem.030!$E$2:$G$181=300)),"")</f>
        <v>0</v>
      </c>
      <c r="AQ652" t="str">
        <f>IFERROR(SUMPRODUCT((Parfaites!$B652=[8]Sem!$C$2:$C$181)*([8]Sem!$E$2:$G$181=300)),"")</f>
        <v/>
      </c>
      <c r="AR652" t="str">
        <f>IFERROR(SUMPRODUCT((Parfaites!$B652=[7]Sem!$C$2:$C$181)*([7]Sem!$E$2:$G$181=300)),"")</f>
        <v/>
      </c>
      <c r="AS652" t="str">
        <f>IFERROR(SUMPRODUCT((Parfaites!$B652=[6]Sem!$C$2:$C$181)*([6]Sem!$E$2:$G$181=300)),"")</f>
        <v/>
      </c>
      <c r="AT652">
        <f>IFERROR(SUMPRODUCT((Parfaites!$B652=Sem.034!$C$2:$C$181)*(Sem.034!$E$2:$G$181=300)),"")</f>
        <v>0</v>
      </c>
    </row>
    <row r="653" spans="1:46" x14ac:dyDescent="0.25">
      <c r="A653" s="73">
        <v>1650</v>
      </c>
      <c r="B653" s="135">
        <f>'Informations personnelles'!C653</f>
        <v>0</v>
      </c>
      <c r="C653" s="147">
        <f>SUMPRODUCT((Parfaites!B653='Abat-Neuf'!C$2:C$181)*('Abat-Neuf'!E$2:G$181=300))</f>
        <v>0</v>
      </c>
      <c r="D653" s="127">
        <f t="shared" si="10"/>
        <v>0</v>
      </c>
      <c r="E653" s="126">
        <f>IFERROR(C653*Données!$X$25+D653*Données!$X$23,"")</f>
        <v>0</v>
      </c>
      <c r="M653">
        <f>IFERROR(SUMPRODUCT((Parfaites!$B653=Sem.01!$C$2:$C$181)*(Sem.01!$E$2:$G$181=300)),"")</f>
        <v>0</v>
      </c>
      <c r="N653" t="str">
        <f>IFERROR(SUMPRODUCT((Parfaites!$B653=[1]Sem!$C$2:$C$181)*([1]Sem!$E$2:$G$181=300)),"")</f>
        <v/>
      </c>
      <c r="O653">
        <f>IFERROR(SUMPRODUCT((Parfaites!$B653=Sem.03!$C$2:$C$181)*(Sem.03!$E$2:$G$181=300)),"")</f>
        <v>0</v>
      </c>
      <c r="P653" t="str">
        <f>IFERROR(SUMPRODUCT((Parfaites!$B653=[2]Sem!$C$2:$C$181)*([2]Sem!$E$2:$G$181=300)),"")</f>
        <v/>
      </c>
      <c r="Q653" t="str">
        <f>IFERROR(SUMPRODUCT((Parfaites!$B653=[3]Sem!$C$2:$C$181)*([3]Sem!$E$2:$G$181=300)),"")</f>
        <v/>
      </c>
      <c r="R653" t="str">
        <f>IFERROR(SUMPRODUCT((Parfaites!$B653=[4]Sem!$C$2:$C$181)*([4]Sem!$E$2:$G$181=300)),"")</f>
        <v/>
      </c>
      <c r="S653" t="str">
        <f>IFERROR(SUMPRODUCT((Parfaites!$B653=[5]Sem!$C$2:$C$181)*([5]Sem!$E$2:$G$181=300)),"")</f>
        <v/>
      </c>
      <c r="T653" t="str">
        <f>IFERROR(SUMPRODUCT((Parfaites!$B653=[17]Sem!$C$2:$C$181)*([17]Sem!$E$2:$G$181=300)),"")</f>
        <v/>
      </c>
      <c r="U653" t="str">
        <f>IFERROR(SUMPRODUCT((Parfaites!$B653=[18]Sem!$C$2:$C$181)*([18]Sem!$E$2:$G$181=300)),"")</f>
        <v/>
      </c>
      <c r="V653" t="str">
        <f>IFERROR(SUMPRODUCT((Parfaites!$B653=[19]Sem!$C$2:$C$181)*([19]Sem!$E$2:$G$181=300)),"")</f>
        <v/>
      </c>
      <c r="W653" t="str">
        <f>IFERROR(SUMPRODUCT((Parfaites!$B653=[20]Sem!$C$2:$C$181)*([20]Sem!$E$2:$G$181=300)),"")</f>
        <v/>
      </c>
      <c r="X653" t="str">
        <f>IFERROR(SUMPRODUCT((Parfaites!$B653=[21]Sem!$C$2:$C$181)*([21]Sem!$E$2:$G$181=300)),"")</f>
        <v/>
      </c>
      <c r="Y653" t="str">
        <f>IFERROR(SUMPRODUCT((Parfaites!$B653=[22]Sem!$C$2:$C$181)*([22]Sem!$E$2:$G$181=300)),"")</f>
        <v/>
      </c>
      <c r="Z653" t="str">
        <f>IFERROR(SUMPRODUCT((Parfaites!$B653=[23]Sem!$C$2:$C$181)*([23]Sem!$E$2:$G$181=300)),"")</f>
        <v/>
      </c>
      <c r="AA653">
        <f>IFERROR(SUMPRODUCT((Parfaites!$B653=Sem.015!$C$2:$C$181)*(Sem.015!$E$2:$G$181=300)),"")</f>
        <v>0</v>
      </c>
      <c r="AB653" t="str">
        <f>IFERROR(SUMPRODUCT((Parfaites!$B653=[24]Sem!$C$2:$C$181)*([24]Sem!$E$2:$G$181=300)),"")</f>
        <v/>
      </c>
      <c r="AC653" t="str">
        <f>IFERROR(SUMPRODUCT((Parfaites!$B653=[25]Sem!$C$2:$C$181)*([25]Sem!$E$2:$G$181=300)),"")</f>
        <v/>
      </c>
      <c r="AD653" t="str">
        <f>IFERROR(SUMPRODUCT((Parfaites!$B653=[26]Sem!$C$2:$C$181)*([26]Sem!$E$2:$G$181=300)),"")</f>
        <v/>
      </c>
      <c r="AE653" t="str">
        <f>IFERROR(SUMPRODUCT((Parfaites!$B653=[27]Sem!$C$2:$C$181)*([27]Sem!$E$2:$G$181=300)),"")</f>
        <v/>
      </c>
      <c r="AF653" t="str">
        <f>IFERROR(SUMPRODUCT((Parfaites!$B653=[28]Sem!$C$2:$C$181)*([28]Sem!$E$2:$G$181=300)),"")</f>
        <v/>
      </c>
      <c r="AG653" t="str">
        <f>IFERROR(SUMPRODUCT((Parfaites!$B653=[29]Sem!$C$2:$C$181)*([29]Sem!$E$2:$G$181=300)),"")</f>
        <v/>
      </c>
      <c r="AH653" t="str">
        <f>IFERROR(SUMPRODUCT((Parfaites!$B653=[16]Sem!$C$2:$C$181)*([16]Sem!$E$2:$G$181=300)),"")</f>
        <v/>
      </c>
      <c r="AI653" t="str">
        <f>IFERROR(SUMPRODUCT((Parfaites!$B653=[15]Sem!$C$2:$C$181)*([15]Sem!$E$2:$G$181=300)),"")</f>
        <v/>
      </c>
      <c r="AJ653" t="str">
        <f>IFERROR(SUMPRODUCT((Parfaites!$B653=[14]Sem!$C$2:$C$181)*([14]Sem!$E$2:$G$181=300)),"")</f>
        <v/>
      </c>
      <c r="AK653" t="str">
        <f>IFERROR(SUMPRODUCT((Parfaites!$B653=[13]Sem!$C$2:$C$181)*([13]Sem!$E$2:$G$181=300)),"")</f>
        <v/>
      </c>
      <c r="AL653" t="str">
        <f>IFERROR(SUMPRODUCT((Parfaites!$B653=[12]Sem!$C$2:$C$181)*([12]Sem!$E$2:$G$181=300)),"")</f>
        <v/>
      </c>
      <c r="AM653" t="str">
        <f>IFERROR(SUMPRODUCT((Parfaites!$B653=[11]Sem!$C$2:$C$181)*([11]Sem!$E$2:$G$181=300)),"")</f>
        <v/>
      </c>
      <c r="AN653" t="str">
        <f>IFERROR(SUMPRODUCT((Parfaites!$B653=[10]Sem!$C$2:$C$181)*([10]Sem!$E$2:$G$181=300)),"")</f>
        <v/>
      </c>
      <c r="AO653" t="str">
        <f>IFERROR(SUMPRODUCT((Parfaites!$B653=[9]Sem!$C$2:$C$181)*([9]Sem!$E$2:$G$181=300)),"")</f>
        <v/>
      </c>
      <c r="AP653">
        <f>IFERROR(SUMPRODUCT((Parfaites!$B653=Sem.030!$C$2:$C$181)*(Sem.030!$E$2:$G$181=300)),"")</f>
        <v>0</v>
      </c>
      <c r="AQ653" t="str">
        <f>IFERROR(SUMPRODUCT((Parfaites!$B653=[8]Sem!$C$2:$C$181)*([8]Sem!$E$2:$G$181=300)),"")</f>
        <v/>
      </c>
      <c r="AR653" t="str">
        <f>IFERROR(SUMPRODUCT((Parfaites!$B653=[7]Sem!$C$2:$C$181)*([7]Sem!$E$2:$G$181=300)),"")</f>
        <v/>
      </c>
      <c r="AS653" t="str">
        <f>IFERROR(SUMPRODUCT((Parfaites!$B653=[6]Sem!$C$2:$C$181)*([6]Sem!$E$2:$G$181=300)),"")</f>
        <v/>
      </c>
      <c r="AT653">
        <f>IFERROR(SUMPRODUCT((Parfaites!$B653=Sem.034!$C$2:$C$181)*(Sem.034!$E$2:$G$181=300)),"")</f>
        <v>0</v>
      </c>
    </row>
    <row r="654" spans="1:46" x14ac:dyDescent="0.25">
      <c r="A654" s="73">
        <v>1651</v>
      </c>
      <c r="B654" s="135">
        <f>'Informations personnelles'!C654</f>
        <v>0</v>
      </c>
      <c r="C654" s="147">
        <f>SUMPRODUCT((Parfaites!B654='Abat-Neuf'!C$2:C$181)*('Abat-Neuf'!E$2:G$181=300))</f>
        <v>0</v>
      </c>
      <c r="D654" s="127">
        <f t="shared" si="10"/>
        <v>0</v>
      </c>
      <c r="E654" s="126">
        <f>IFERROR(C654*Données!$X$25+D654*Données!$X$23,"")</f>
        <v>0</v>
      </c>
      <c r="M654">
        <f>IFERROR(SUMPRODUCT((Parfaites!$B654=Sem.01!$C$2:$C$181)*(Sem.01!$E$2:$G$181=300)),"")</f>
        <v>0</v>
      </c>
      <c r="N654" t="str">
        <f>IFERROR(SUMPRODUCT((Parfaites!$B654=[1]Sem!$C$2:$C$181)*([1]Sem!$E$2:$G$181=300)),"")</f>
        <v/>
      </c>
      <c r="O654">
        <f>IFERROR(SUMPRODUCT((Parfaites!$B654=Sem.03!$C$2:$C$181)*(Sem.03!$E$2:$G$181=300)),"")</f>
        <v>0</v>
      </c>
      <c r="P654" t="str">
        <f>IFERROR(SUMPRODUCT((Parfaites!$B654=[2]Sem!$C$2:$C$181)*([2]Sem!$E$2:$G$181=300)),"")</f>
        <v/>
      </c>
      <c r="Q654" t="str">
        <f>IFERROR(SUMPRODUCT((Parfaites!$B654=[3]Sem!$C$2:$C$181)*([3]Sem!$E$2:$G$181=300)),"")</f>
        <v/>
      </c>
      <c r="R654" t="str">
        <f>IFERROR(SUMPRODUCT((Parfaites!$B654=[4]Sem!$C$2:$C$181)*([4]Sem!$E$2:$G$181=300)),"")</f>
        <v/>
      </c>
      <c r="S654" t="str">
        <f>IFERROR(SUMPRODUCT((Parfaites!$B654=[5]Sem!$C$2:$C$181)*([5]Sem!$E$2:$G$181=300)),"")</f>
        <v/>
      </c>
      <c r="T654" t="str">
        <f>IFERROR(SUMPRODUCT((Parfaites!$B654=[17]Sem!$C$2:$C$181)*([17]Sem!$E$2:$G$181=300)),"")</f>
        <v/>
      </c>
      <c r="U654" t="str">
        <f>IFERROR(SUMPRODUCT((Parfaites!$B654=[18]Sem!$C$2:$C$181)*([18]Sem!$E$2:$G$181=300)),"")</f>
        <v/>
      </c>
      <c r="V654" t="str">
        <f>IFERROR(SUMPRODUCT((Parfaites!$B654=[19]Sem!$C$2:$C$181)*([19]Sem!$E$2:$G$181=300)),"")</f>
        <v/>
      </c>
      <c r="W654" t="str">
        <f>IFERROR(SUMPRODUCT((Parfaites!$B654=[20]Sem!$C$2:$C$181)*([20]Sem!$E$2:$G$181=300)),"")</f>
        <v/>
      </c>
      <c r="X654" t="str">
        <f>IFERROR(SUMPRODUCT((Parfaites!$B654=[21]Sem!$C$2:$C$181)*([21]Sem!$E$2:$G$181=300)),"")</f>
        <v/>
      </c>
      <c r="Y654" t="str">
        <f>IFERROR(SUMPRODUCT((Parfaites!$B654=[22]Sem!$C$2:$C$181)*([22]Sem!$E$2:$G$181=300)),"")</f>
        <v/>
      </c>
      <c r="Z654" t="str">
        <f>IFERROR(SUMPRODUCT((Parfaites!$B654=[23]Sem!$C$2:$C$181)*([23]Sem!$E$2:$G$181=300)),"")</f>
        <v/>
      </c>
      <c r="AA654">
        <f>IFERROR(SUMPRODUCT((Parfaites!$B654=Sem.015!$C$2:$C$181)*(Sem.015!$E$2:$G$181=300)),"")</f>
        <v>0</v>
      </c>
      <c r="AB654" t="str">
        <f>IFERROR(SUMPRODUCT((Parfaites!$B654=[24]Sem!$C$2:$C$181)*([24]Sem!$E$2:$G$181=300)),"")</f>
        <v/>
      </c>
      <c r="AC654" t="str">
        <f>IFERROR(SUMPRODUCT((Parfaites!$B654=[25]Sem!$C$2:$C$181)*([25]Sem!$E$2:$G$181=300)),"")</f>
        <v/>
      </c>
      <c r="AD654" t="str">
        <f>IFERROR(SUMPRODUCT((Parfaites!$B654=[26]Sem!$C$2:$C$181)*([26]Sem!$E$2:$G$181=300)),"")</f>
        <v/>
      </c>
      <c r="AE654" t="str">
        <f>IFERROR(SUMPRODUCT((Parfaites!$B654=[27]Sem!$C$2:$C$181)*([27]Sem!$E$2:$G$181=300)),"")</f>
        <v/>
      </c>
      <c r="AF654" t="str">
        <f>IFERROR(SUMPRODUCT((Parfaites!$B654=[28]Sem!$C$2:$C$181)*([28]Sem!$E$2:$G$181=300)),"")</f>
        <v/>
      </c>
      <c r="AG654" t="str">
        <f>IFERROR(SUMPRODUCT((Parfaites!$B654=[29]Sem!$C$2:$C$181)*([29]Sem!$E$2:$G$181=300)),"")</f>
        <v/>
      </c>
      <c r="AH654" t="str">
        <f>IFERROR(SUMPRODUCT((Parfaites!$B654=[16]Sem!$C$2:$C$181)*([16]Sem!$E$2:$G$181=300)),"")</f>
        <v/>
      </c>
      <c r="AI654" t="str">
        <f>IFERROR(SUMPRODUCT((Parfaites!$B654=[15]Sem!$C$2:$C$181)*([15]Sem!$E$2:$G$181=300)),"")</f>
        <v/>
      </c>
      <c r="AJ654" t="str">
        <f>IFERROR(SUMPRODUCT((Parfaites!$B654=[14]Sem!$C$2:$C$181)*([14]Sem!$E$2:$G$181=300)),"")</f>
        <v/>
      </c>
      <c r="AK654" t="str">
        <f>IFERROR(SUMPRODUCT((Parfaites!$B654=[13]Sem!$C$2:$C$181)*([13]Sem!$E$2:$G$181=300)),"")</f>
        <v/>
      </c>
      <c r="AL654" t="str">
        <f>IFERROR(SUMPRODUCT((Parfaites!$B654=[12]Sem!$C$2:$C$181)*([12]Sem!$E$2:$G$181=300)),"")</f>
        <v/>
      </c>
      <c r="AM654" t="str">
        <f>IFERROR(SUMPRODUCT((Parfaites!$B654=[11]Sem!$C$2:$C$181)*([11]Sem!$E$2:$G$181=300)),"")</f>
        <v/>
      </c>
      <c r="AN654" t="str">
        <f>IFERROR(SUMPRODUCT((Parfaites!$B654=[10]Sem!$C$2:$C$181)*([10]Sem!$E$2:$G$181=300)),"")</f>
        <v/>
      </c>
      <c r="AO654" t="str">
        <f>IFERROR(SUMPRODUCT((Parfaites!$B654=[9]Sem!$C$2:$C$181)*([9]Sem!$E$2:$G$181=300)),"")</f>
        <v/>
      </c>
      <c r="AP654">
        <f>IFERROR(SUMPRODUCT((Parfaites!$B654=Sem.030!$C$2:$C$181)*(Sem.030!$E$2:$G$181=300)),"")</f>
        <v>0</v>
      </c>
      <c r="AQ654" t="str">
        <f>IFERROR(SUMPRODUCT((Parfaites!$B654=[8]Sem!$C$2:$C$181)*([8]Sem!$E$2:$G$181=300)),"")</f>
        <v/>
      </c>
      <c r="AR654" t="str">
        <f>IFERROR(SUMPRODUCT((Parfaites!$B654=[7]Sem!$C$2:$C$181)*([7]Sem!$E$2:$G$181=300)),"")</f>
        <v/>
      </c>
      <c r="AS654" t="str">
        <f>IFERROR(SUMPRODUCT((Parfaites!$B654=[6]Sem!$C$2:$C$181)*([6]Sem!$E$2:$G$181=300)),"")</f>
        <v/>
      </c>
      <c r="AT654">
        <f>IFERROR(SUMPRODUCT((Parfaites!$B654=Sem.034!$C$2:$C$181)*(Sem.034!$E$2:$G$181=300)),"")</f>
        <v>0</v>
      </c>
    </row>
    <row r="655" spans="1:46" x14ac:dyDescent="0.25">
      <c r="A655" s="73">
        <v>1652</v>
      </c>
      <c r="B655" s="135">
        <f>'Informations personnelles'!C655</f>
        <v>0</v>
      </c>
      <c r="C655" s="147">
        <f>SUMPRODUCT((Parfaites!B655='Abat-Neuf'!C$2:C$181)*('Abat-Neuf'!E$2:G$181=300))</f>
        <v>0</v>
      </c>
      <c r="D655" s="127">
        <f t="shared" si="10"/>
        <v>0</v>
      </c>
      <c r="E655" s="126">
        <f>IFERROR(C655*Données!$X$25+D655*Données!$X$23,"")</f>
        <v>0</v>
      </c>
      <c r="M655">
        <f>IFERROR(SUMPRODUCT((Parfaites!$B655=Sem.01!$C$2:$C$181)*(Sem.01!$E$2:$G$181=300)),"")</f>
        <v>0</v>
      </c>
      <c r="N655" t="str">
        <f>IFERROR(SUMPRODUCT((Parfaites!$B655=[1]Sem!$C$2:$C$181)*([1]Sem!$E$2:$G$181=300)),"")</f>
        <v/>
      </c>
      <c r="O655">
        <f>IFERROR(SUMPRODUCT((Parfaites!$B655=Sem.03!$C$2:$C$181)*(Sem.03!$E$2:$G$181=300)),"")</f>
        <v>0</v>
      </c>
      <c r="P655" t="str">
        <f>IFERROR(SUMPRODUCT((Parfaites!$B655=[2]Sem!$C$2:$C$181)*([2]Sem!$E$2:$G$181=300)),"")</f>
        <v/>
      </c>
      <c r="Q655" t="str">
        <f>IFERROR(SUMPRODUCT((Parfaites!$B655=[3]Sem!$C$2:$C$181)*([3]Sem!$E$2:$G$181=300)),"")</f>
        <v/>
      </c>
      <c r="R655" t="str">
        <f>IFERROR(SUMPRODUCT((Parfaites!$B655=[4]Sem!$C$2:$C$181)*([4]Sem!$E$2:$G$181=300)),"")</f>
        <v/>
      </c>
      <c r="S655" t="str">
        <f>IFERROR(SUMPRODUCT((Parfaites!$B655=[5]Sem!$C$2:$C$181)*([5]Sem!$E$2:$G$181=300)),"")</f>
        <v/>
      </c>
      <c r="T655" t="str">
        <f>IFERROR(SUMPRODUCT((Parfaites!$B655=[17]Sem!$C$2:$C$181)*([17]Sem!$E$2:$G$181=300)),"")</f>
        <v/>
      </c>
      <c r="U655" t="str">
        <f>IFERROR(SUMPRODUCT((Parfaites!$B655=[18]Sem!$C$2:$C$181)*([18]Sem!$E$2:$G$181=300)),"")</f>
        <v/>
      </c>
      <c r="V655" t="str">
        <f>IFERROR(SUMPRODUCT((Parfaites!$B655=[19]Sem!$C$2:$C$181)*([19]Sem!$E$2:$G$181=300)),"")</f>
        <v/>
      </c>
      <c r="W655" t="str">
        <f>IFERROR(SUMPRODUCT((Parfaites!$B655=[20]Sem!$C$2:$C$181)*([20]Sem!$E$2:$G$181=300)),"")</f>
        <v/>
      </c>
      <c r="X655" t="str">
        <f>IFERROR(SUMPRODUCT((Parfaites!$B655=[21]Sem!$C$2:$C$181)*([21]Sem!$E$2:$G$181=300)),"")</f>
        <v/>
      </c>
      <c r="Y655" t="str">
        <f>IFERROR(SUMPRODUCT((Parfaites!$B655=[22]Sem!$C$2:$C$181)*([22]Sem!$E$2:$G$181=300)),"")</f>
        <v/>
      </c>
      <c r="Z655" t="str">
        <f>IFERROR(SUMPRODUCT((Parfaites!$B655=[23]Sem!$C$2:$C$181)*([23]Sem!$E$2:$G$181=300)),"")</f>
        <v/>
      </c>
      <c r="AA655">
        <f>IFERROR(SUMPRODUCT((Parfaites!$B655=Sem.015!$C$2:$C$181)*(Sem.015!$E$2:$G$181=300)),"")</f>
        <v>0</v>
      </c>
      <c r="AB655" t="str">
        <f>IFERROR(SUMPRODUCT((Parfaites!$B655=[24]Sem!$C$2:$C$181)*([24]Sem!$E$2:$G$181=300)),"")</f>
        <v/>
      </c>
      <c r="AC655" t="str">
        <f>IFERROR(SUMPRODUCT((Parfaites!$B655=[25]Sem!$C$2:$C$181)*([25]Sem!$E$2:$G$181=300)),"")</f>
        <v/>
      </c>
      <c r="AD655" t="str">
        <f>IFERROR(SUMPRODUCT((Parfaites!$B655=[26]Sem!$C$2:$C$181)*([26]Sem!$E$2:$G$181=300)),"")</f>
        <v/>
      </c>
      <c r="AE655" t="str">
        <f>IFERROR(SUMPRODUCT((Parfaites!$B655=[27]Sem!$C$2:$C$181)*([27]Sem!$E$2:$G$181=300)),"")</f>
        <v/>
      </c>
      <c r="AF655" t="str">
        <f>IFERROR(SUMPRODUCT((Parfaites!$B655=[28]Sem!$C$2:$C$181)*([28]Sem!$E$2:$G$181=300)),"")</f>
        <v/>
      </c>
      <c r="AG655" t="str">
        <f>IFERROR(SUMPRODUCT((Parfaites!$B655=[29]Sem!$C$2:$C$181)*([29]Sem!$E$2:$G$181=300)),"")</f>
        <v/>
      </c>
      <c r="AH655" t="str">
        <f>IFERROR(SUMPRODUCT((Parfaites!$B655=[16]Sem!$C$2:$C$181)*([16]Sem!$E$2:$G$181=300)),"")</f>
        <v/>
      </c>
      <c r="AI655" t="str">
        <f>IFERROR(SUMPRODUCT((Parfaites!$B655=[15]Sem!$C$2:$C$181)*([15]Sem!$E$2:$G$181=300)),"")</f>
        <v/>
      </c>
      <c r="AJ655" t="str">
        <f>IFERROR(SUMPRODUCT((Parfaites!$B655=[14]Sem!$C$2:$C$181)*([14]Sem!$E$2:$G$181=300)),"")</f>
        <v/>
      </c>
      <c r="AK655" t="str">
        <f>IFERROR(SUMPRODUCT((Parfaites!$B655=[13]Sem!$C$2:$C$181)*([13]Sem!$E$2:$G$181=300)),"")</f>
        <v/>
      </c>
      <c r="AL655" t="str">
        <f>IFERROR(SUMPRODUCT((Parfaites!$B655=[12]Sem!$C$2:$C$181)*([12]Sem!$E$2:$G$181=300)),"")</f>
        <v/>
      </c>
      <c r="AM655" t="str">
        <f>IFERROR(SUMPRODUCT((Parfaites!$B655=[11]Sem!$C$2:$C$181)*([11]Sem!$E$2:$G$181=300)),"")</f>
        <v/>
      </c>
      <c r="AN655" t="str">
        <f>IFERROR(SUMPRODUCT((Parfaites!$B655=[10]Sem!$C$2:$C$181)*([10]Sem!$E$2:$G$181=300)),"")</f>
        <v/>
      </c>
      <c r="AO655" t="str">
        <f>IFERROR(SUMPRODUCT((Parfaites!$B655=[9]Sem!$C$2:$C$181)*([9]Sem!$E$2:$G$181=300)),"")</f>
        <v/>
      </c>
      <c r="AP655">
        <f>IFERROR(SUMPRODUCT((Parfaites!$B655=Sem.030!$C$2:$C$181)*(Sem.030!$E$2:$G$181=300)),"")</f>
        <v>0</v>
      </c>
      <c r="AQ655" t="str">
        <f>IFERROR(SUMPRODUCT((Parfaites!$B655=[8]Sem!$C$2:$C$181)*([8]Sem!$E$2:$G$181=300)),"")</f>
        <v/>
      </c>
      <c r="AR655" t="str">
        <f>IFERROR(SUMPRODUCT((Parfaites!$B655=[7]Sem!$C$2:$C$181)*([7]Sem!$E$2:$G$181=300)),"")</f>
        <v/>
      </c>
      <c r="AS655" t="str">
        <f>IFERROR(SUMPRODUCT((Parfaites!$B655=[6]Sem!$C$2:$C$181)*([6]Sem!$E$2:$G$181=300)),"")</f>
        <v/>
      </c>
      <c r="AT655">
        <f>IFERROR(SUMPRODUCT((Parfaites!$B655=Sem.034!$C$2:$C$181)*(Sem.034!$E$2:$G$181=300)),"")</f>
        <v>0</v>
      </c>
    </row>
    <row r="656" spans="1:46" x14ac:dyDescent="0.25">
      <c r="A656" s="73">
        <v>1653</v>
      </c>
      <c r="B656" s="135">
        <f>'Informations personnelles'!C656</f>
        <v>0</v>
      </c>
      <c r="C656" s="147">
        <f>SUMPRODUCT((Parfaites!B656='Abat-Neuf'!C$2:C$181)*('Abat-Neuf'!E$2:G$181=300))</f>
        <v>0</v>
      </c>
      <c r="D656" s="127">
        <f t="shared" si="10"/>
        <v>0</v>
      </c>
      <c r="E656" s="126">
        <f>IFERROR(C656*Données!$X$25+D656*Données!$X$23,"")</f>
        <v>0</v>
      </c>
      <c r="M656">
        <f>IFERROR(SUMPRODUCT((Parfaites!$B656=Sem.01!$C$2:$C$181)*(Sem.01!$E$2:$G$181=300)),"")</f>
        <v>0</v>
      </c>
      <c r="N656" t="str">
        <f>IFERROR(SUMPRODUCT((Parfaites!$B656=[1]Sem!$C$2:$C$181)*([1]Sem!$E$2:$G$181=300)),"")</f>
        <v/>
      </c>
      <c r="O656">
        <f>IFERROR(SUMPRODUCT((Parfaites!$B656=Sem.03!$C$2:$C$181)*(Sem.03!$E$2:$G$181=300)),"")</f>
        <v>0</v>
      </c>
      <c r="P656" t="str">
        <f>IFERROR(SUMPRODUCT((Parfaites!$B656=[2]Sem!$C$2:$C$181)*([2]Sem!$E$2:$G$181=300)),"")</f>
        <v/>
      </c>
      <c r="Q656" t="str">
        <f>IFERROR(SUMPRODUCT((Parfaites!$B656=[3]Sem!$C$2:$C$181)*([3]Sem!$E$2:$G$181=300)),"")</f>
        <v/>
      </c>
      <c r="R656" t="str">
        <f>IFERROR(SUMPRODUCT((Parfaites!$B656=[4]Sem!$C$2:$C$181)*([4]Sem!$E$2:$G$181=300)),"")</f>
        <v/>
      </c>
      <c r="S656" t="str">
        <f>IFERROR(SUMPRODUCT((Parfaites!$B656=[5]Sem!$C$2:$C$181)*([5]Sem!$E$2:$G$181=300)),"")</f>
        <v/>
      </c>
      <c r="T656" t="str">
        <f>IFERROR(SUMPRODUCT((Parfaites!$B656=[17]Sem!$C$2:$C$181)*([17]Sem!$E$2:$G$181=300)),"")</f>
        <v/>
      </c>
      <c r="U656" t="str">
        <f>IFERROR(SUMPRODUCT((Parfaites!$B656=[18]Sem!$C$2:$C$181)*([18]Sem!$E$2:$G$181=300)),"")</f>
        <v/>
      </c>
      <c r="V656" t="str">
        <f>IFERROR(SUMPRODUCT((Parfaites!$B656=[19]Sem!$C$2:$C$181)*([19]Sem!$E$2:$G$181=300)),"")</f>
        <v/>
      </c>
      <c r="W656" t="str">
        <f>IFERROR(SUMPRODUCT((Parfaites!$B656=[20]Sem!$C$2:$C$181)*([20]Sem!$E$2:$G$181=300)),"")</f>
        <v/>
      </c>
      <c r="X656" t="str">
        <f>IFERROR(SUMPRODUCT((Parfaites!$B656=[21]Sem!$C$2:$C$181)*([21]Sem!$E$2:$G$181=300)),"")</f>
        <v/>
      </c>
      <c r="Y656" t="str">
        <f>IFERROR(SUMPRODUCT((Parfaites!$B656=[22]Sem!$C$2:$C$181)*([22]Sem!$E$2:$G$181=300)),"")</f>
        <v/>
      </c>
      <c r="Z656" t="str">
        <f>IFERROR(SUMPRODUCT((Parfaites!$B656=[23]Sem!$C$2:$C$181)*([23]Sem!$E$2:$G$181=300)),"")</f>
        <v/>
      </c>
      <c r="AA656">
        <f>IFERROR(SUMPRODUCT((Parfaites!$B656=Sem.015!$C$2:$C$181)*(Sem.015!$E$2:$G$181=300)),"")</f>
        <v>0</v>
      </c>
      <c r="AB656" t="str">
        <f>IFERROR(SUMPRODUCT((Parfaites!$B656=[24]Sem!$C$2:$C$181)*([24]Sem!$E$2:$G$181=300)),"")</f>
        <v/>
      </c>
      <c r="AC656" t="str">
        <f>IFERROR(SUMPRODUCT((Parfaites!$B656=[25]Sem!$C$2:$C$181)*([25]Sem!$E$2:$G$181=300)),"")</f>
        <v/>
      </c>
      <c r="AD656" t="str">
        <f>IFERROR(SUMPRODUCT((Parfaites!$B656=[26]Sem!$C$2:$C$181)*([26]Sem!$E$2:$G$181=300)),"")</f>
        <v/>
      </c>
      <c r="AE656" t="str">
        <f>IFERROR(SUMPRODUCT((Parfaites!$B656=[27]Sem!$C$2:$C$181)*([27]Sem!$E$2:$G$181=300)),"")</f>
        <v/>
      </c>
      <c r="AF656" t="str">
        <f>IFERROR(SUMPRODUCT((Parfaites!$B656=[28]Sem!$C$2:$C$181)*([28]Sem!$E$2:$G$181=300)),"")</f>
        <v/>
      </c>
      <c r="AG656" t="str">
        <f>IFERROR(SUMPRODUCT((Parfaites!$B656=[29]Sem!$C$2:$C$181)*([29]Sem!$E$2:$G$181=300)),"")</f>
        <v/>
      </c>
      <c r="AH656" t="str">
        <f>IFERROR(SUMPRODUCT((Parfaites!$B656=[16]Sem!$C$2:$C$181)*([16]Sem!$E$2:$G$181=300)),"")</f>
        <v/>
      </c>
      <c r="AI656" t="str">
        <f>IFERROR(SUMPRODUCT((Parfaites!$B656=[15]Sem!$C$2:$C$181)*([15]Sem!$E$2:$G$181=300)),"")</f>
        <v/>
      </c>
      <c r="AJ656" t="str">
        <f>IFERROR(SUMPRODUCT((Parfaites!$B656=[14]Sem!$C$2:$C$181)*([14]Sem!$E$2:$G$181=300)),"")</f>
        <v/>
      </c>
      <c r="AK656" t="str">
        <f>IFERROR(SUMPRODUCT((Parfaites!$B656=[13]Sem!$C$2:$C$181)*([13]Sem!$E$2:$G$181=300)),"")</f>
        <v/>
      </c>
      <c r="AL656" t="str">
        <f>IFERROR(SUMPRODUCT((Parfaites!$B656=[12]Sem!$C$2:$C$181)*([12]Sem!$E$2:$G$181=300)),"")</f>
        <v/>
      </c>
      <c r="AM656" t="str">
        <f>IFERROR(SUMPRODUCT((Parfaites!$B656=[11]Sem!$C$2:$C$181)*([11]Sem!$E$2:$G$181=300)),"")</f>
        <v/>
      </c>
      <c r="AN656" t="str">
        <f>IFERROR(SUMPRODUCT((Parfaites!$B656=[10]Sem!$C$2:$C$181)*([10]Sem!$E$2:$G$181=300)),"")</f>
        <v/>
      </c>
      <c r="AO656" t="str">
        <f>IFERROR(SUMPRODUCT((Parfaites!$B656=[9]Sem!$C$2:$C$181)*([9]Sem!$E$2:$G$181=300)),"")</f>
        <v/>
      </c>
      <c r="AP656">
        <f>IFERROR(SUMPRODUCT((Parfaites!$B656=Sem.030!$C$2:$C$181)*(Sem.030!$E$2:$G$181=300)),"")</f>
        <v>0</v>
      </c>
      <c r="AQ656" t="str">
        <f>IFERROR(SUMPRODUCT((Parfaites!$B656=[8]Sem!$C$2:$C$181)*([8]Sem!$E$2:$G$181=300)),"")</f>
        <v/>
      </c>
      <c r="AR656" t="str">
        <f>IFERROR(SUMPRODUCT((Parfaites!$B656=[7]Sem!$C$2:$C$181)*([7]Sem!$E$2:$G$181=300)),"")</f>
        <v/>
      </c>
      <c r="AS656" t="str">
        <f>IFERROR(SUMPRODUCT((Parfaites!$B656=[6]Sem!$C$2:$C$181)*([6]Sem!$E$2:$G$181=300)),"")</f>
        <v/>
      </c>
      <c r="AT656">
        <f>IFERROR(SUMPRODUCT((Parfaites!$B656=Sem.034!$C$2:$C$181)*(Sem.034!$E$2:$G$181=300)),"")</f>
        <v>0</v>
      </c>
    </row>
    <row r="657" spans="1:46" x14ac:dyDescent="0.25">
      <c r="A657" s="73">
        <v>1654</v>
      </c>
      <c r="B657" s="135">
        <f>'Informations personnelles'!C657</f>
        <v>0</v>
      </c>
      <c r="C657" s="147">
        <f>SUMPRODUCT((Parfaites!B657='Abat-Neuf'!C$2:C$181)*('Abat-Neuf'!E$2:G$181=300))</f>
        <v>0</v>
      </c>
      <c r="D657" s="127">
        <f t="shared" si="10"/>
        <v>0</v>
      </c>
      <c r="E657" s="126">
        <f>IFERROR(C657*Données!$X$25+D657*Données!$X$23,"")</f>
        <v>0</v>
      </c>
      <c r="M657">
        <f>IFERROR(SUMPRODUCT((Parfaites!$B657=Sem.01!$C$2:$C$181)*(Sem.01!$E$2:$G$181=300)),"")</f>
        <v>0</v>
      </c>
      <c r="N657" t="str">
        <f>IFERROR(SUMPRODUCT((Parfaites!$B657=[1]Sem!$C$2:$C$181)*([1]Sem!$E$2:$G$181=300)),"")</f>
        <v/>
      </c>
      <c r="O657">
        <f>IFERROR(SUMPRODUCT((Parfaites!$B657=Sem.03!$C$2:$C$181)*(Sem.03!$E$2:$G$181=300)),"")</f>
        <v>0</v>
      </c>
      <c r="P657" t="str">
        <f>IFERROR(SUMPRODUCT((Parfaites!$B657=[2]Sem!$C$2:$C$181)*([2]Sem!$E$2:$G$181=300)),"")</f>
        <v/>
      </c>
      <c r="Q657" t="str">
        <f>IFERROR(SUMPRODUCT((Parfaites!$B657=[3]Sem!$C$2:$C$181)*([3]Sem!$E$2:$G$181=300)),"")</f>
        <v/>
      </c>
      <c r="R657" t="str">
        <f>IFERROR(SUMPRODUCT((Parfaites!$B657=[4]Sem!$C$2:$C$181)*([4]Sem!$E$2:$G$181=300)),"")</f>
        <v/>
      </c>
      <c r="S657" t="str">
        <f>IFERROR(SUMPRODUCT((Parfaites!$B657=[5]Sem!$C$2:$C$181)*([5]Sem!$E$2:$G$181=300)),"")</f>
        <v/>
      </c>
      <c r="T657" t="str">
        <f>IFERROR(SUMPRODUCT((Parfaites!$B657=[17]Sem!$C$2:$C$181)*([17]Sem!$E$2:$G$181=300)),"")</f>
        <v/>
      </c>
      <c r="U657" t="str">
        <f>IFERROR(SUMPRODUCT((Parfaites!$B657=[18]Sem!$C$2:$C$181)*([18]Sem!$E$2:$G$181=300)),"")</f>
        <v/>
      </c>
      <c r="V657" t="str">
        <f>IFERROR(SUMPRODUCT((Parfaites!$B657=[19]Sem!$C$2:$C$181)*([19]Sem!$E$2:$G$181=300)),"")</f>
        <v/>
      </c>
      <c r="W657" t="str">
        <f>IFERROR(SUMPRODUCT((Parfaites!$B657=[20]Sem!$C$2:$C$181)*([20]Sem!$E$2:$G$181=300)),"")</f>
        <v/>
      </c>
      <c r="X657" t="str">
        <f>IFERROR(SUMPRODUCT((Parfaites!$B657=[21]Sem!$C$2:$C$181)*([21]Sem!$E$2:$G$181=300)),"")</f>
        <v/>
      </c>
      <c r="Y657" t="str">
        <f>IFERROR(SUMPRODUCT((Parfaites!$B657=[22]Sem!$C$2:$C$181)*([22]Sem!$E$2:$G$181=300)),"")</f>
        <v/>
      </c>
      <c r="Z657" t="str">
        <f>IFERROR(SUMPRODUCT((Parfaites!$B657=[23]Sem!$C$2:$C$181)*([23]Sem!$E$2:$G$181=300)),"")</f>
        <v/>
      </c>
      <c r="AA657">
        <f>IFERROR(SUMPRODUCT((Parfaites!$B657=Sem.015!$C$2:$C$181)*(Sem.015!$E$2:$G$181=300)),"")</f>
        <v>0</v>
      </c>
      <c r="AB657" t="str">
        <f>IFERROR(SUMPRODUCT((Parfaites!$B657=[24]Sem!$C$2:$C$181)*([24]Sem!$E$2:$G$181=300)),"")</f>
        <v/>
      </c>
      <c r="AC657" t="str">
        <f>IFERROR(SUMPRODUCT((Parfaites!$B657=[25]Sem!$C$2:$C$181)*([25]Sem!$E$2:$G$181=300)),"")</f>
        <v/>
      </c>
      <c r="AD657" t="str">
        <f>IFERROR(SUMPRODUCT((Parfaites!$B657=[26]Sem!$C$2:$C$181)*([26]Sem!$E$2:$G$181=300)),"")</f>
        <v/>
      </c>
      <c r="AE657" t="str">
        <f>IFERROR(SUMPRODUCT((Parfaites!$B657=[27]Sem!$C$2:$C$181)*([27]Sem!$E$2:$G$181=300)),"")</f>
        <v/>
      </c>
      <c r="AF657" t="str">
        <f>IFERROR(SUMPRODUCT((Parfaites!$B657=[28]Sem!$C$2:$C$181)*([28]Sem!$E$2:$G$181=300)),"")</f>
        <v/>
      </c>
      <c r="AG657" t="str">
        <f>IFERROR(SUMPRODUCT((Parfaites!$B657=[29]Sem!$C$2:$C$181)*([29]Sem!$E$2:$G$181=300)),"")</f>
        <v/>
      </c>
      <c r="AH657" t="str">
        <f>IFERROR(SUMPRODUCT((Parfaites!$B657=[16]Sem!$C$2:$C$181)*([16]Sem!$E$2:$G$181=300)),"")</f>
        <v/>
      </c>
      <c r="AI657" t="str">
        <f>IFERROR(SUMPRODUCT((Parfaites!$B657=[15]Sem!$C$2:$C$181)*([15]Sem!$E$2:$G$181=300)),"")</f>
        <v/>
      </c>
      <c r="AJ657" t="str">
        <f>IFERROR(SUMPRODUCT((Parfaites!$B657=[14]Sem!$C$2:$C$181)*([14]Sem!$E$2:$G$181=300)),"")</f>
        <v/>
      </c>
      <c r="AK657" t="str">
        <f>IFERROR(SUMPRODUCT((Parfaites!$B657=[13]Sem!$C$2:$C$181)*([13]Sem!$E$2:$G$181=300)),"")</f>
        <v/>
      </c>
      <c r="AL657" t="str">
        <f>IFERROR(SUMPRODUCT((Parfaites!$B657=[12]Sem!$C$2:$C$181)*([12]Sem!$E$2:$G$181=300)),"")</f>
        <v/>
      </c>
      <c r="AM657" t="str">
        <f>IFERROR(SUMPRODUCT((Parfaites!$B657=[11]Sem!$C$2:$C$181)*([11]Sem!$E$2:$G$181=300)),"")</f>
        <v/>
      </c>
      <c r="AN657" t="str">
        <f>IFERROR(SUMPRODUCT((Parfaites!$B657=[10]Sem!$C$2:$C$181)*([10]Sem!$E$2:$G$181=300)),"")</f>
        <v/>
      </c>
      <c r="AO657" t="str">
        <f>IFERROR(SUMPRODUCT((Parfaites!$B657=[9]Sem!$C$2:$C$181)*([9]Sem!$E$2:$G$181=300)),"")</f>
        <v/>
      </c>
      <c r="AP657">
        <f>IFERROR(SUMPRODUCT((Parfaites!$B657=Sem.030!$C$2:$C$181)*(Sem.030!$E$2:$G$181=300)),"")</f>
        <v>0</v>
      </c>
      <c r="AQ657" t="str">
        <f>IFERROR(SUMPRODUCT((Parfaites!$B657=[8]Sem!$C$2:$C$181)*([8]Sem!$E$2:$G$181=300)),"")</f>
        <v/>
      </c>
      <c r="AR657" t="str">
        <f>IFERROR(SUMPRODUCT((Parfaites!$B657=[7]Sem!$C$2:$C$181)*([7]Sem!$E$2:$G$181=300)),"")</f>
        <v/>
      </c>
      <c r="AS657" t="str">
        <f>IFERROR(SUMPRODUCT((Parfaites!$B657=[6]Sem!$C$2:$C$181)*([6]Sem!$E$2:$G$181=300)),"")</f>
        <v/>
      </c>
      <c r="AT657">
        <f>IFERROR(SUMPRODUCT((Parfaites!$B657=Sem.034!$C$2:$C$181)*(Sem.034!$E$2:$G$181=300)),"")</f>
        <v>0</v>
      </c>
    </row>
    <row r="658" spans="1:46" x14ac:dyDescent="0.25">
      <c r="A658" s="73">
        <v>1655</v>
      </c>
      <c r="B658" s="135">
        <f>'Informations personnelles'!C658</f>
        <v>0</v>
      </c>
      <c r="C658" s="147">
        <f>SUMPRODUCT((Parfaites!B658='Abat-Neuf'!C$2:C$181)*('Abat-Neuf'!E$2:G$181=300))</f>
        <v>0</v>
      </c>
      <c r="D658" s="127">
        <f t="shared" si="10"/>
        <v>0</v>
      </c>
      <c r="E658" s="126">
        <f>IFERROR(C658*Données!$X$25+D658*Données!$X$23,"")</f>
        <v>0</v>
      </c>
      <c r="M658">
        <f>IFERROR(SUMPRODUCT((Parfaites!$B658=Sem.01!$C$2:$C$181)*(Sem.01!$E$2:$G$181=300)),"")</f>
        <v>0</v>
      </c>
      <c r="N658" t="str">
        <f>IFERROR(SUMPRODUCT((Parfaites!$B658=[1]Sem!$C$2:$C$181)*([1]Sem!$E$2:$G$181=300)),"")</f>
        <v/>
      </c>
      <c r="O658">
        <f>IFERROR(SUMPRODUCT((Parfaites!$B658=Sem.03!$C$2:$C$181)*(Sem.03!$E$2:$G$181=300)),"")</f>
        <v>0</v>
      </c>
      <c r="P658" t="str">
        <f>IFERROR(SUMPRODUCT((Parfaites!$B658=[2]Sem!$C$2:$C$181)*([2]Sem!$E$2:$G$181=300)),"")</f>
        <v/>
      </c>
      <c r="Q658" t="str">
        <f>IFERROR(SUMPRODUCT((Parfaites!$B658=[3]Sem!$C$2:$C$181)*([3]Sem!$E$2:$G$181=300)),"")</f>
        <v/>
      </c>
      <c r="R658" t="str">
        <f>IFERROR(SUMPRODUCT((Parfaites!$B658=[4]Sem!$C$2:$C$181)*([4]Sem!$E$2:$G$181=300)),"")</f>
        <v/>
      </c>
      <c r="S658" t="str">
        <f>IFERROR(SUMPRODUCT((Parfaites!$B658=[5]Sem!$C$2:$C$181)*([5]Sem!$E$2:$G$181=300)),"")</f>
        <v/>
      </c>
      <c r="T658" t="str">
        <f>IFERROR(SUMPRODUCT((Parfaites!$B658=[17]Sem!$C$2:$C$181)*([17]Sem!$E$2:$G$181=300)),"")</f>
        <v/>
      </c>
      <c r="U658" t="str">
        <f>IFERROR(SUMPRODUCT((Parfaites!$B658=[18]Sem!$C$2:$C$181)*([18]Sem!$E$2:$G$181=300)),"")</f>
        <v/>
      </c>
      <c r="V658" t="str">
        <f>IFERROR(SUMPRODUCT((Parfaites!$B658=[19]Sem!$C$2:$C$181)*([19]Sem!$E$2:$G$181=300)),"")</f>
        <v/>
      </c>
      <c r="W658" t="str">
        <f>IFERROR(SUMPRODUCT((Parfaites!$B658=[20]Sem!$C$2:$C$181)*([20]Sem!$E$2:$G$181=300)),"")</f>
        <v/>
      </c>
      <c r="X658" t="str">
        <f>IFERROR(SUMPRODUCT((Parfaites!$B658=[21]Sem!$C$2:$C$181)*([21]Sem!$E$2:$G$181=300)),"")</f>
        <v/>
      </c>
      <c r="Y658" t="str">
        <f>IFERROR(SUMPRODUCT((Parfaites!$B658=[22]Sem!$C$2:$C$181)*([22]Sem!$E$2:$G$181=300)),"")</f>
        <v/>
      </c>
      <c r="Z658" t="str">
        <f>IFERROR(SUMPRODUCT((Parfaites!$B658=[23]Sem!$C$2:$C$181)*([23]Sem!$E$2:$G$181=300)),"")</f>
        <v/>
      </c>
      <c r="AA658">
        <f>IFERROR(SUMPRODUCT((Parfaites!$B658=Sem.015!$C$2:$C$181)*(Sem.015!$E$2:$G$181=300)),"")</f>
        <v>0</v>
      </c>
      <c r="AB658" t="str">
        <f>IFERROR(SUMPRODUCT((Parfaites!$B658=[24]Sem!$C$2:$C$181)*([24]Sem!$E$2:$G$181=300)),"")</f>
        <v/>
      </c>
      <c r="AC658" t="str">
        <f>IFERROR(SUMPRODUCT((Parfaites!$B658=[25]Sem!$C$2:$C$181)*([25]Sem!$E$2:$G$181=300)),"")</f>
        <v/>
      </c>
      <c r="AD658" t="str">
        <f>IFERROR(SUMPRODUCT((Parfaites!$B658=[26]Sem!$C$2:$C$181)*([26]Sem!$E$2:$G$181=300)),"")</f>
        <v/>
      </c>
      <c r="AE658" t="str">
        <f>IFERROR(SUMPRODUCT((Parfaites!$B658=[27]Sem!$C$2:$C$181)*([27]Sem!$E$2:$G$181=300)),"")</f>
        <v/>
      </c>
      <c r="AF658" t="str">
        <f>IFERROR(SUMPRODUCT((Parfaites!$B658=[28]Sem!$C$2:$C$181)*([28]Sem!$E$2:$G$181=300)),"")</f>
        <v/>
      </c>
      <c r="AG658" t="str">
        <f>IFERROR(SUMPRODUCT((Parfaites!$B658=[29]Sem!$C$2:$C$181)*([29]Sem!$E$2:$G$181=300)),"")</f>
        <v/>
      </c>
      <c r="AH658" t="str">
        <f>IFERROR(SUMPRODUCT((Parfaites!$B658=[16]Sem!$C$2:$C$181)*([16]Sem!$E$2:$G$181=300)),"")</f>
        <v/>
      </c>
      <c r="AI658" t="str">
        <f>IFERROR(SUMPRODUCT((Parfaites!$B658=[15]Sem!$C$2:$C$181)*([15]Sem!$E$2:$G$181=300)),"")</f>
        <v/>
      </c>
      <c r="AJ658" t="str">
        <f>IFERROR(SUMPRODUCT((Parfaites!$B658=[14]Sem!$C$2:$C$181)*([14]Sem!$E$2:$G$181=300)),"")</f>
        <v/>
      </c>
      <c r="AK658" t="str">
        <f>IFERROR(SUMPRODUCT((Parfaites!$B658=[13]Sem!$C$2:$C$181)*([13]Sem!$E$2:$G$181=300)),"")</f>
        <v/>
      </c>
      <c r="AL658" t="str">
        <f>IFERROR(SUMPRODUCT((Parfaites!$B658=[12]Sem!$C$2:$C$181)*([12]Sem!$E$2:$G$181=300)),"")</f>
        <v/>
      </c>
      <c r="AM658" t="str">
        <f>IFERROR(SUMPRODUCT((Parfaites!$B658=[11]Sem!$C$2:$C$181)*([11]Sem!$E$2:$G$181=300)),"")</f>
        <v/>
      </c>
      <c r="AN658" t="str">
        <f>IFERROR(SUMPRODUCT((Parfaites!$B658=[10]Sem!$C$2:$C$181)*([10]Sem!$E$2:$G$181=300)),"")</f>
        <v/>
      </c>
      <c r="AO658" t="str">
        <f>IFERROR(SUMPRODUCT((Parfaites!$B658=[9]Sem!$C$2:$C$181)*([9]Sem!$E$2:$G$181=300)),"")</f>
        <v/>
      </c>
      <c r="AP658">
        <f>IFERROR(SUMPRODUCT((Parfaites!$B658=Sem.030!$C$2:$C$181)*(Sem.030!$E$2:$G$181=300)),"")</f>
        <v>0</v>
      </c>
      <c r="AQ658" t="str">
        <f>IFERROR(SUMPRODUCT((Parfaites!$B658=[8]Sem!$C$2:$C$181)*([8]Sem!$E$2:$G$181=300)),"")</f>
        <v/>
      </c>
      <c r="AR658" t="str">
        <f>IFERROR(SUMPRODUCT((Parfaites!$B658=[7]Sem!$C$2:$C$181)*([7]Sem!$E$2:$G$181=300)),"")</f>
        <v/>
      </c>
      <c r="AS658" t="str">
        <f>IFERROR(SUMPRODUCT((Parfaites!$B658=[6]Sem!$C$2:$C$181)*([6]Sem!$E$2:$G$181=300)),"")</f>
        <v/>
      </c>
      <c r="AT658">
        <f>IFERROR(SUMPRODUCT((Parfaites!$B658=Sem.034!$C$2:$C$181)*(Sem.034!$E$2:$G$181=300)),"")</f>
        <v>0</v>
      </c>
    </row>
    <row r="659" spans="1:46" x14ac:dyDescent="0.25">
      <c r="A659" s="73">
        <v>1656</v>
      </c>
      <c r="B659" s="135">
        <f>'Informations personnelles'!C659</f>
        <v>0</v>
      </c>
      <c r="C659" s="147">
        <f>SUMPRODUCT((Parfaites!B659='Abat-Neuf'!C$2:C$181)*('Abat-Neuf'!E$2:G$181=300))</f>
        <v>0</v>
      </c>
      <c r="D659" s="127">
        <f t="shared" si="10"/>
        <v>0</v>
      </c>
      <c r="E659" s="126">
        <f>IFERROR(C659*Données!$X$25+D659*Données!$X$23,"")</f>
        <v>0</v>
      </c>
      <c r="M659">
        <f>IFERROR(SUMPRODUCT((Parfaites!$B659=Sem.01!$C$2:$C$181)*(Sem.01!$E$2:$G$181=300)),"")</f>
        <v>0</v>
      </c>
      <c r="N659" t="str">
        <f>IFERROR(SUMPRODUCT((Parfaites!$B659=[1]Sem!$C$2:$C$181)*([1]Sem!$E$2:$G$181=300)),"")</f>
        <v/>
      </c>
      <c r="O659">
        <f>IFERROR(SUMPRODUCT((Parfaites!$B659=Sem.03!$C$2:$C$181)*(Sem.03!$E$2:$G$181=300)),"")</f>
        <v>0</v>
      </c>
      <c r="P659" t="str">
        <f>IFERROR(SUMPRODUCT((Parfaites!$B659=[2]Sem!$C$2:$C$181)*([2]Sem!$E$2:$G$181=300)),"")</f>
        <v/>
      </c>
      <c r="Q659" t="str">
        <f>IFERROR(SUMPRODUCT((Parfaites!$B659=[3]Sem!$C$2:$C$181)*([3]Sem!$E$2:$G$181=300)),"")</f>
        <v/>
      </c>
      <c r="R659" t="str">
        <f>IFERROR(SUMPRODUCT((Parfaites!$B659=[4]Sem!$C$2:$C$181)*([4]Sem!$E$2:$G$181=300)),"")</f>
        <v/>
      </c>
      <c r="S659" t="str">
        <f>IFERROR(SUMPRODUCT((Parfaites!$B659=[5]Sem!$C$2:$C$181)*([5]Sem!$E$2:$G$181=300)),"")</f>
        <v/>
      </c>
      <c r="T659" t="str">
        <f>IFERROR(SUMPRODUCT((Parfaites!$B659=[17]Sem!$C$2:$C$181)*([17]Sem!$E$2:$G$181=300)),"")</f>
        <v/>
      </c>
      <c r="U659" t="str">
        <f>IFERROR(SUMPRODUCT((Parfaites!$B659=[18]Sem!$C$2:$C$181)*([18]Sem!$E$2:$G$181=300)),"")</f>
        <v/>
      </c>
      <c r="V659" t="str">
        <f>IFERROR(SUMPRODUCT((Parfaites!$B659=[19]Sem!$C$2:$C$181)*([19]Sem!$E$2:$G$181=300)),"")</f>
        <v/>
      </c>
      <c r="W659" t="str">
        <f>IFERROR(SUMPRODUCT((Parfaites!$B659=[20]Sem!$C$2:$C$181)*([20]Sem!$E$2:$G$181=300)),"")</f>
        <v/>
      </c>
      <c r="X659" t="str">
        <f>IFERROR(SUMPRODUCT((Parfaites!$B659=[21]Sem!$C$2:$C$181)*([21]Sem!$E$2:$G$181=300)),"")</f>
        <v/>
      </c>
      <c r="Y659" t="str">
        <f>IFERROR(SUMPRODUCT((Parfaites!$B659=[22]Sem!$C$2:$C$181)*([22]Sem!$E$2:$G$181=300)),"")</f>
        <v/>
      </c>
      <c r="Z659" t="str">
        <f>IFERROR(SUMPRODUCT((Parfaites!$B659=[23]Sem!$C$2:$C$181)*([23]Sem!$E$2:$G$181=300)),"")</f>
        <v/>
      </c>
      <c r="AA659">
        <f>IFERROR(SUMPRODUCT((Parfaites!$B659=Sem.015!$C$2:$C$181)*(Sem.015!$E$2:$G$181=300)),"")</f>
        <v>0</v>
      </c>
      <c r="AB659" t="str">
        <f>IFERROR(SUMPRODUCT((Parfaites!$B659=[24]Sem!$C$2:$C$181)*([24]Sem!$E$2:$G$181=300)),"")</f>
        <v/>
      </c>
      <c r="AC659" t="str">
        <f>IFERROR(SUMPRODUCT((Parfaites!$B659=[25]Sem!$C$2:$C$181)*([25]Sem!$E$2:$G$181=300)),"")</f>
        <v/>
      </c>
      <c r="AD659" t="str">
        <f>IFERROR(SUMPRODUCT((Parfaites!$B659=[26]Sem!$C$2:$C$181)*([26]Sem!$E$2:$G$181=300)),"")</f>
        <v/>
      </c>
      <c r="AE659" t="str">
        <f>IFERROR(SUMPRODUCT((Parfaites!$B659=[27]Sem!$C$2:$C$181)*([27]Sem!$E$2:$G$181=300)),"")</f>
        <v/>
      </c>
      <c r="AF659" t="str">
        <f>IFERROR(SUMPRODUCT((Parfaites!$B659=[28]Sem!$C$2:$C$181)*([28]Sem!$E$2:$G$181=300)),"")</f>
        <v/>
      </c>
      <c r="AG659" t="str">
        <f>IFERROR(SUMPRODUCT((Parfaites!$B659=[29]Sem!$C$2:$C$181)*([29]Sem!$E$2:$G$181=300)),"")</f>
        <v/>
      </c>
      <c r="AH659" t="str">
        <f>IFERROR(SUMPRODUCT((Parfaites!$B659=[16]Sem!$C$2:$C$181)*([16]Sem!$E$2:$G$181=300)),"")</f>
        <v/>
      </c>
      <c r="AI659" t="str">
        <f>IFERROR(SUMPRODUCT((Parfaites!$B659=[15]Sem!$C$2:$C$181)*([15]Sem!$E$2:$G$181=300)),"")</f>
        <v/>
      </c>
      <c r="AJ659" t="str">
        <f>IFERROR(SUMPRODUCT((Parfaites!$B659=[14]Sem!$C$2:$C$181)*([14]Sem!$E$2:$G$181=300)),"")</f>
        <v/>
      </c>
      <c r="AK659" t="str">
        <f>IFERROR(SUMPRODUCT((Parfaites!$B659=[13]Sem!$C$2:$C$181)*([13]Sem!$E$2:$G$181=300)),"")</f>
        <v/>
      </c>
      <c r="AL659" t="str">
        <f>IFERROR(SUMPRODUCT((Parfaites!$B659=[12]Sem!$C$2:$C$181)*([12]Sem!$E$2:$G$181=300)),"")</f>
        <v/>
      </c>
      <c r="AM659" t="str">
        <f>IFERROR(SUMPRODUCT((Parfaites!$B659=[11]Sem!$C$2:$C$181)*([11]Sem!$E$2:$G$181=300)),"")</f>
        <v/>
      </c>
      <c r="AN659" t="str">
        <f>IFERROR(SUMPRODUCT((Parfaites!$B659=[10]Sem!$C$2:$C$181)*([10]Sem!$E$2:$G$181=300)),"")</f>
        <v/>
      </c>
      <c r="AO659" t="str">
        <f>IFERROR(SUMPRODUCT((Parfaites!$B659=[9]Sem!$C$2:$C$181)*([9]Sem!$E$2:$G$181=300)),"")</f>
        <v/>
      </c>
      <c r="AP659">
        <f>IFERROR(SUMPRODUCT((Parfaites!$B659=Sem.030!$C$2:$C$181)*(Sem.030!$E$2:$G$181=300)),"")</f>
        <v>0</v>
      </c>
      <c r="AQ659" t="str">
        <f>IFERROR(SUMPRODUCT((Parfaites!$B659=[8]Sem!$C$2:$C$181)*([8]Sem!$E$2:$G$181=300)),"")</f>
        <v/>
      </c>
      <c r="AR659" t="str">
        <f>IFERROR(SUMPRODUCT((Parfaites!$B659=[7]Sem!$C$2:$C$181)*([7]Sem!$E$2:$G$181=300)),"")</f>
        <v/>
      </c>
      <c r="AS659" t="str">
        <f>IFERROR(SUMPRODUCT((Parfaites!$B659=[6]Sem!$C$2:$C$181)*([6]Sem!$E$2:$G$181=300)),"")</f>
        <v/>
      </c>
      <c r="AT659">
        <f>IFERROR(SUMPRODUCT((Parfaites!$B659=Sem.034!$C$2:$C$181)*(Sem.034!$E$2:$G$181=300)),"")</f>
        <v>0</v>
      </c>
    </row>
    <row r="660" spans="1:46" x14ac:dyDescent="0.25">
      <c r="A660" s="73">
        <v>1657</v>
      </c>
      <c r="B660" s="135">
        <f>'Informations personnelles'!C660</f>
        <v>0</v>
      </c>
      <c r="C660" s="147">
        <f>SUMPRODUCT((Parfaites!B660='Abat-Neuf'!C$2:C$181)*('Abat-Neuf'!E$2:G$181=300))</f>
        <v>0</v>
      </c>
      <c r="D660" s="127">
        <f t="shared" si="10"/>
        <v>0</v>
      </c>
      <c r="E660" s="126">
        <f>IFERROR(C660*Données!$X$25+D660*Données!$X$23,"")</f>
        <v>0</v>
      </c>
      <c r="M660">
        <f>IFERROR(SUMPRODUCT((Parfaites!$B660=Sem.01!$C$2:$C$181)*(Sem.01!$E$2:$G$181=300)),"")</f>
        <v>0</v>
      </c>
      <c r="N660" t="str">
        <f>IFERROR(SUMPRODUCT((Parfaites!$B660=[1]Sem!$C$2:$C$181)*([1]Sem!$E$2:$G$181=300)),"")</f>
        <v/>
      </c>
      <c r="O660">
        <f>IFERROR(SUMPRODUCT((Parfaites!$B660=Sem.03!$C$2:$C$181)*(Sem.03!$E$2:$G$181=300)),"")</f>
        <v>0</v>
      </c>
      <c r="P660" t="str">
        <f>IFERROR(SUMPRODUCT((Parfaites!$B660=[2]Sem!$C$2:$C$181)*([2]Sem!$E$2:$G$181=300)),"")</f>
        <v/>
      </c>
      <c r="Q660" t="str">
        <f>IFERROR(SUMPRODUCT((Parfaites!$B660=[3]Sem!$C$2:$C$181)*([3]Sem!$E$2:$G$181=300)),"")</f>
        <v/>
      </c>
      <c r="R660" t="str">
        <f>IFERROR(SUMPRODUCT((Parfaites!$B660=[4]Sem!$C$2:$C$181)*([4]Sem!$E$2:$G$181=300)),"")</f>
        <v/>
      </c>
      <c r="S660" t="str">
        <f>IFERROR(SUMPRODUCT((Parfaites!$B660=[5]Sem!$C$2:$C$181)*([5]Sem!$E$2:$G$181=300)),"")</f>
        <v/>
      </c>
      <c r="T660" t="str">
        <f>IFERROR(SUMPRODUCT((Parfaites!$B660=[17]Sem!$C$2:$C$181)*([17]Sem!$E$2:$G$181=300)),"")</f>
        <v/>
      </c>
      <c r="U660" t="str">
        <f>IFERROR(SUMPRODUCT((Parfaites!$B660=[18]Sem!$C$2:$C$181)*([18]Sem!$E$2:$G$181=300)),"")</f>
        <v/>
      </c>
      <c r="V660" t="str">
        <f>IFERROR(SUMPRODUCT((Parfaites!$B660=[19]Sem!$C$2:$C$181)*([19]Sem!$E$2:$G$181=300)),"")</f>
        <v/>
      </c>
      <c r="W660" t="str">
        <f>IFERROR(SUMPRODUCT((Parfaites!$B660=[20]Sem!$C$2:$C$181)*([20]Sem!$E$2:$G$181=300)),"")</f>
        <v/>
      </c>
      <c r="X660" t="str">
        <f>IFERROR(SUMPRODUCT((Parfaites!$B660=[21]Sem!$C$2:$C$181)*([21]Sem!$E$2:$G$181=300)),"")</f>
        <v/>
      </c>
      <c r="Y660" t="str">
        <f>IFERROR(SUMPRODUCT((Parfaites!$B660=[22]Sem!$C$2:$C$181)*([22]Sem!$E$2:$G$181=300)),"")</f>
        <v/>
      </c>
      <c r="Z660" t="str">
        <f>IFERROR(SUMPRODUCT((Parfaites!$B660=[23]Sem!$C$2:$C$181)*([23]Sem!$E$2:$G$181=300)),"")</f>
        <v/>
      </c>
      <c r="AA660">
        <f>IFERROR(SUMPRODUCT((Parfaites!$B660=Sem.015!$C$2:$C$181)*(Sem.015!$E$2:$G$181=300)),"")</f>
        <v>0</v>
      </c>
      <c r="AB660" t="str">
        <f>IFERROR(SUMPRODUCT((Parfaites!$B660=[24]Sem!$C$2:$C$181)*([24]Sem!$E$2:$G$181=300)),"")</f>
        <v/>
      </c>
      <c r="AC660" t="str">
        <f>IFERROR(SUMPRODUCT((Parfaites!$B660=[25]Sem!$C$2:$C$181)*([25]Sem!$E$2:$G$181=300)),"")</f>
        <v/>
      </c>
      <c r="AD660" t="str">
        <f>IFERROR(SUMPRODUCT((Parfaites!$B660=[26]Sem!$C$2:$C$181)*([26]Sem!$E$2:$G$181=300)),"")</f>
        <v/>
      </c>
      <c r="AE660" t="str">
        <f>IFERROR(SUMPRODUCT((Parfaites!$B660=[27]Sem!$C$2:$C$181)*([27]Sem!$E$2:$G$181=300)),"")</f>
        <v/>
      </c>
      <c r="AF660" t="str">
        <f>IFERROR(SUMPRODUCT((Parfaites!$B660=[28]Sem!$C$2:$C$181)*([28]Sem!$E$2:$G$181=300)),"")</f>
        <v/>
      </c>
      <c r="AG660" t="str">
        <f>IFERROR(SUMPRODUCT((Parfaites!$B660=[29]Sem!$C$2:$C$181)*([29]Sem!$E$2:$G$181=300)),"")</f>
        <v/>
      </c>
      <c r="AH660" t="str">
        <f>IFERROR(SUMPRODUCT((Parfaites!$B660=[16]Sem!$C$2:$C$181)*([16]Sem!$E$2:$G$181=300)),"")</f>
        <v/>
      </c>
      <c r="AI660" t="str">
        <f>IFERROR(SUMPRODUCT((Parfaites!$B660=[15]Sem!$C$2:$C$181)*([15]Sem!$E$2:$G$181=300)),"")</f>
        <v/>
      </c>
      <c r="AJ660" t="str">
        <f>IFERROR(SUMPRODUCT((Parfaites!$B660=[14]Sem!$C$2:$C$181)*([14]Sem!$E$2:$G$181=300)),"")</f>
        <v/>
      </c>
      <c r="AK660" t="str">
        <f>IFERROR(SUMPRODUCT((Parfaites!$B660=[13]Sem!$C$2:$C$181)*([13]Sem!$E$2:$G$181=300)),"")</f>
        <v/>
      </c>
      <c r="AL660" t="str">
        <f>IFERROR(SUMPRODUCT((Parfaites!$B660=[12]Sem!$C$2:$C$181)*([12]Sem!$E$2:$G$181=300)),"")</f>
        <v/>
      </c>
      <c r="AM660" t="str">
        <f>IFERROR(SUMPRODUCT((Parfaites!$B660=[11]Sem!$C$2:$C$181)*([11]Sem!$E$2:$G$181=300)),"")</f>
        <v/>
      </c>
      <c r="AN660" t="str">
        <f>IFERROR(SUMPRODUCT((Parfaites!$B660=[10]Sem!$C$2:$C$181)*([10]Sem!$E$2:$G$181=300)),"")</f>
        <v/>
      </c>
      <c r="AO660" t="str">
        <f>IFERROR(SUMPRODUCT((Parfaites!$B660=[9]Sem!$C$2:$C$181)*([9]Sem!$E$2:$G$181=300)),"")</f>
        <v/>
      </c>
      <c r="AP660">
        <f>IFERROR(SUMPRODUCT((Parfaites!$B660=Sem.030!$C$2:$C$181)*(Sem.030!$E$2:$G$181=300)),"")</f>
        <v>0</v>
      </c>
      <c r="AQ660" t="str">
        <f>IFERROR(SUMPRODUCT((Parfaites!$B660=[8]Sem!$C$2:$C$181)*([8]Sem!$E$2:$G$181=300)),"")</f>
        <v/>
      </c>
      <c r="AR660" t="str">
        <f>IFERROR(SUMPRODUCT((Parfaites!$B660=[7]Sem!$C$2:$C$181)*([7]Sem!$E$2:$G$181=300)),"")</f>
        <v/>
      </c>
      <c r="AS660" t="str">
        <f>IFERROR(SUMPRODUCT((Parfaites!$B660=[6]Sem!$C$2:$C$181)*([6]Sem!$E$2:$G$181=300)),"")</f>
        <v/>
      </c>
      <c r="AT660">
        <f>IFERROR(SUMPRODUCT((Parfaites!$B660=Sem.034!$C$2:$C$181)*(Sem.034!$E$2:$G$181=300)),"")</f>
        <v>0</v>
      </c>
    </row>
    <row r="661" spans="1:46" x14ac:dyDescent="0.25">
      <c r="A661" s="73">
        <v>1658</v>
      </c>
      <c r="B661" s="135">
        <f>'Informations personnelles'!C661</f>
        <v>0</v>
      </c>
      <c r="C661" s="147">
        <f>SUMPRODUCT((Parfaites!B661='Abat-Neuf'!C$2:C$181)*('Abat-Neuf'!E$2:G$181=300))</f>
        <v>0</v>
      </c>
      <c r="D661" s="127">
        <f t="shared" si="10"/>
        <v>0</v>
      </c>
      <c r="E661" s="126">
        <f>IFERROR(C661*Données!$X$25+D661*Données!$X$23,"")</f>
        <v>0</v>
      </c>
      <c r="M661">
        <f>IFERROR(SUMPRODUCT((Parfaites!$B661=Sem.01!$C$2:$C$181)*(Sem.01!$E$2:$G$181=300)),"")</f>
        <v>0</v>
      </c>
      <c r="N661" t="str">
        <f>IFERROR(SUMPRODUCT((Parfaites!$B661=[1]Sem!$C$2:$C$181)*([1]Sem!$E$2:$G$181=300)),"")</f>
        <v/>
      </c>
      <c r="O661">
        <f>IFERROR(SUMPRODUCT((Parfaites!$B661=Sem.03!$C$2:$C$181)*(Sem.03!$E$2:$G$181=300)),"")</f>
        <v>0</v>
      </c>
      <c r="P661" t="str">
        <f>IFERROR(SUMPRODUCT((Parfaites!$B661=[2]Sem!$C$2:$C$181)*([2]Sem!$E$2:$G$181=300)),"")</f>
        <v/>
      </c>
      <c r="Q661" t="str">
        <f>IFERROR(SUMPRODUCT((Parfaites!$B661=[3]Sem!$C$2:$C$181)*([3]Sem!$E$2:$G$181=300)),"")</f>
        <v/>
      </c>
      <c r="R661" t="str">
        <f>IFERROR(SUMPRODUCT((Parfaites!$B661=[4]Sem!$C$2:$C$181)*([4]Sem!$E$2:$G$181=300)),"")</f>
        <v/>
      </c>
      <c r="S661" t="str">
        <f>IFERROR(SUMPRODUCT((Parfaites!$B661=[5]Sem!$C$2:$C$181)*([5]Sem!$E$2:$G$181=300)),"")</f>
        <v/>
      </c>
      <c r="T661" t="str">
        <f>IFERROR(SUMPRODUCT((Parfaites!$B661=[17]Sem!$C$2:$C$181)*([17]Sem!$E$2:$G$181=300)),"")</f>
        <v/>
      </c>
      <c r="U661" t="str">
        <f>IFERROR(SUMPRODUCT((Parfaites!$B661=[18]Sem!$C$2:$C$181)*([18]Sem!$E$2:$G$181=300)),"")</f>
        <v/>
      </c>
      <c r="V661" t="str">
        <f>IFERROR(SUMPRODUCT((Parfaites!$B661=[19]Sem!$C$2:$C$181)*([19]Sem!$E$2:$G$181=300)),"")</f>
        <v/>
      </c>
      <c r="W661" t="str">
        <f>IFERROR(SUMPRODUCT((Parfaites!$B661=[20]Sem!$C$2:$C$181)*([20]Sem!$E$2:$G$181=300)),"")</f>
        <v/>
      </c>
      <c r="X661" t="str">
        <f>IFERROR(SUMPRODUCT((Parfaites!$B661=[21]Sem!$C$2:$C$181)*([21]Sem!$E$2:$G$181=300)),"")</f>
        <v/>
      </c>
      <c r="Y661" t="str">
        <f>IFERROR(SUMPRODUCT((Parfaites!$B661=[22]Sem!$C$2:$C$181)*([22]Sem!$E$2:$G$181=300)),"")</f>
        <v/>
      </c>
      <c r="Z661" t="str">
        <f>IFERROR(SUMPRODUCT((Parfaites!$B661=[23]Sem!$C$2:$C$181)*([23]Sem!$E$2:$G$181=300)),"")</f>
        <v/>
      </c>
      <c r="AA661">
        <f>IFERROR(SUMPRODUCT((Parfaites!$B661=Sem.015!$C$2:$C$181)*(Sem.015!$E$2:$G$181=300)),"")</f>
        <v>0</v>
      </c>
      <c r="AB661" t="str">
        <f>IFERROR(SUMPRODUCT((Parfaites!$B661=[24]Sem!$C$2:$C$181)*([24]Sem!$E$2:$G$181=300)),"")</f>
        <v/>
      </c>
      <c r="AC661" t="str">
        <f>IFERROR(SUMPRODUCT((Parfaites!$B661=[25]Sem!$C$2:$C$181)*([25]Sem!$E$2:$G$181=300)),"")</f>
        <v/>
      </c>
      <c r="AD661" t="str">
        <f>IFERROR(SUMPRODUCT((Parfaites!$B661=[26]Sem!$C$2:$C$181)*([26]Sem!$E$2:$G$181=300)),"")</f>
        <v/>
      </c>
      <c r="AE661" t="str">
        <f>IFERROR(SUMPRODUCT((Parfaites!$B661=[27]Sem!$C$2:$C$181)*([27]Sem!$E$2:$G$181=300)),"")</f>
        <v/>
      </c>
      <c r="AF661" t="str">
        <f>IFERROR(SUMPRODUCT((Parfaites!$B661=[28]Sem!$C$2:$C$181)*([28]Sem!$E$2:$G$181=300)),"")</f>
        <v/>
      </c>
      <c r="AG661" t="str">
        <f>IFERROR(SUMPRODUCT((Parfaites!$B661=[29]Sem!$C$2:$C$181)*([29]Sem!$E$2:$G$181=300)),"")</f>
        <v/>
      </c>
      <c r="AH661" t="str">
        <f>IFERROR(SUMPRODUCT((Parfaites!$B661=[16]Sem!$C$2:$C$181)*([16]Sem!$E$2:$G$181=300)),"")</f>
        <v/>
      </c>
      <c r="AI661" t="str">
        <f>IFERROR(SUMPRODUCT((Parfaites!$B661=[15]Sem!$C$2:$C$181)*([15]Sem!$E$2:$G$181=300)),"")</f>
        <v/>
      </c>
      <c r="AJ661" t="str">
        <f>IFERROR(SUMPRODUCT((Parfaites!$B661=[14]Sem!$C$2:$C$181)*([14]Sem!$E$2:$G$181=300)),"")</f>
        <v/>
      </c>
      <c r="AK661" t="str">
        <f>IFERROR(SUMPRODUCT((Parfaites!$B661=[13]Sem!$C$2:$C$181)*([13]Sem!$E$2:$G$181=300)),"")</f>
        <v/>
      </c>
      <c r="AL661" t="str">
        <f>IFERROR(SUMPRODUCT((Parfaites!$B661=[12]Sem!$C$2:$C$181)*([12]Sem!$E$2:$G$181=300)),"")</f>
        <v/>
      </c>
      <c r="AM661" t="str">
        <f>IFERROR(SUMPRODUCT((Parfaites!$B661=[11]Sem!$C$2:$C$181)*([11]Sem!$E$2:$G$181=300)),"")</f>
        <v/>
      </c>
      <c r="AN661" t="str">
        <f>IFERROR(SUMPRODUCT((Parfaites!$B661=[10]Sem!$C$2:$C$181)*([10]Sem!$E$2:$G$181=300)),"")</f>
        <v/>
      </c>
      <c r="AO661" t="str">
        <f>IFERROR(SUMPRODUCT((Parfaites!$B661=[9]Sem!$C$2:$C$181)*([9]Sem!$E$2:$G$181=300)),"")</f>
        <v/>
      </c>
      <c r="AP661">
        <f>IFERROR(SUMPRODUCT((Parfaites!$B661=Sem.030!$C$2:$C$181)*(Sem.030!$E$2:$G$181=300)),"")</f>
        <v>0</v>
      </c>
      <c r="AQ661" t="str">
        <f>IFERROR(SUMPRODUCT((Parfaites!$B661=[8]Sem!$C$2:$C$181)*([8]Sem!$E$2:$G$181=300)),"")</f>
        <v/>
      </c>
      <c r="AR661" t="str">
        <f>IFERROR(SUMPRODUCT((Parfaites!$B661=[7]Sem!$C$2:$C$181)*([7]Sem!$E$2:$G$181=300)),"")</f>
        <v/>
      </c>
      <c r="AS661" t="str">
        <f>IFERROR(SUMPRODUCT((Parfaites!$B661=[6]Sem!$C$2:$C$181)*([6]Sem!$E$2:$G$181=300)),"")</f>
        <v/>
      </c>
      <c r="AT661">
        <f>IFERROR(SUMPRODUCT((Parfaites!$B661=Sem.034!$C$2:$C$181)*(Sem.034!$E$2:$G$181=300)),"")</f>
        <v>0</v>
      </c>
    </row>
    <row r="662" spans="1:46" x14ac:dyDescent="0.25">
      <c r="A662" s="73">
        <v>1659</v>
      </c>
      <c r="B662" s="135">
        <f>'Informations personnelles'!C662</f>
        <v>0</v>
      </c>
      <c r="C662" s="147">
        <f>SUMPRODUCT((Parfaites!B662='Abat-Neuf'!C$2:C$181)*('Abat-Neuf'!E$2:G$181=300))</f>
        <v>0</v>
      </c>
      <c r="D662" s="127">
        <f t="shared" si="10"/>
        <v>0</v>
      </c>
      <c r="E662" s="126">
        <f>IFERROR(C662*Données!$X$25+D662*Données!$X$23,"")</f>
        <v>0</v>
      </c>
      <c r="M662">
        <f>IFERROR(SUMPRODUCT((Parfaites!$B662=Sem.01!$C$2:$C$181)*(Sem.01!$E$2:$G$181=300)),"")</f>
        <v>0</v>
      </c>
      <c r="N662" t="str">
        <f>IFERROR(SUMPRODUCT((Parfaites!$B662=[1]Sem!$C$2:$C$181)*([1]Sem!$E$2:$G$181=300)),"")</f>
        <v/>
      </c>
      <c r="O662">
        <f>IFERROR(SUMPRODUCT((Parfaites!$B662=Sem.03!$C$2:$C$181)*(Sem.03!$E$2:$G$181=300)),"")</f>
        <v>0</v>
      </c>
      <c r="P662" t="str">
        <f>IFERROR(SUMPRODUCT((Parfaites!$B662=[2]Sem!$C$2:$C$181)*([2]Sem!$E$2:$G$181=300)),"")</f>
        <v/>
      </c>
      <c r="Q662" t="str">
        <f>IFERROR(SUMPRODUCT((Parfaites!$B662=[3]Sem!$C$2:$C$181)*([3]Sem!$E$2:$G$181=300)),"")</f>
        <v/>
      </c>
      <c r="R662" t="str">
        <f>IFERROR(SUMPRODUCT((Parfaites!$B662=[4]Sem!$C$2:$C$181)*([4]Sem!$E$2:$G$181=300)),"")</f>
        <v/>
      </c>
      <c r="S662" t="str">
        <f>IFERROR(SUMPRODUCT((Parfaites!$B662=[5]Sem!$C$2:$C$181)*([5]Sem!$E$2:$G$181=300)),"")</f>
        <v/>
      </c>
      <c r="T662" t="str">
        <f>IFERROR(SUMPRODUCT((Parfaites!$B662=[17]Sem!$C$2:$C$181)*([17]Sem!$E$2:$G$181=300)),"")</f>
        <v/>
      </c>
      <c r="U662" t="str">
        <f>IFERROR(SUMPRODUCT((Parfaites!$B662=[18]Sem!$C$2:$C$181)*([18]Sem!$E$2:$G$181=300)),"")</f>
        <v/>
      </c>
      <c r="V662" t="str">
        <f>IFERROR(SUMPRODUCT((Parfaites!$B662=[19]Sem!$C$2:$C$181)*([19]Sem!$E$2:$G$181=300)),"")</f>
        <v/>
      </c>
      <c r="W662" t="str">
        <f>IFERROR(SUMPRODUCT((Parfaites!$B662=[20]Sem!$C$2:$C$181)*([20]Sem!$E$2:$G$181=300)),"")</f>
        <v/>
      </c>
      <c r="X662" t="str">
        <f>IFERROR(SUMPRODUCT((Parfaites!$B662=[21]Sem!$C$2:$C$181)*([21]Sem!$E$2:$G$181=300)),"")</f>
        <v/>
      </c>
      <c r="Y662" t="str">
        <f>IFERROR(SUMPRODUCT((Parfaites!$B662=[22]Sem!$C$2:$C$181)*([22]Sem!$E$2:$G$181=300)),"")</f>
        <v/>
      </c>
      <c r="Z662" t="str">
        <f>IFERROR(SUMPRODUCT((Parfaites!$B662=[23]Sem!$C$2:$C$181)*([23]Sem!$E$2:$G$181=300)),"")</f>
        <v/>
      </c>
      <c r="AA662">
        <f>IFERROR(SUMPRODUCT((Parfaites!$B662=Sem.015!$C$2:$C$181)*(Sem.015!$E$2:$G$181=300)),"")</f>
        <v>0</v>
      </c>
      <c r="AB662" t="str">
        <f>IFERROR(SUMPRODUCT((Parfaites!$B662=[24]Sem!$C$2:$C$181)*([24]Sem!$E$2:$G$181=300)),"")</f>
        <v/>
      </c>
      <c r="AC662" t="str">
        <f>IFERROR(SUMPRODUCT((Parfaites!$B662=[25]Sem!$C$2:$C$181)*([25]Sem!$E$2:$G$181=300)),"")</f>
        <v/>
      </c>
      <c r="AD662" t="str">
        <f>IFERROR(SUMPRODUCT((Parfaites!$B662=[26]Sem!$C$2:$C$181)*([26]Sem!$E$2:$G$181=300)),"")</f>
        <v/>
      </c>
      <c r="AE662" t="str">
        <f>IFERROR(SUMPRODUCT((Parfaites!$B662=[27]Sem!$C$2:$C$181)*([27]Sem!$E$2:$G$181=300)),"")</f>
        <v/>
      </c>
      <c r="AF662" t="str">
        <f>IFERROR(SUMPRODUCT((Parfaites!$B662=[28]Sem!$C$2:$C$181)*([28]Sem!$E$2:$G$181=300)),"")</f>
        <v/>
      </c>
      <c r="AG662" t="str">
        <f>IFERROR(SUMPRODUCT((Parfaites!$B662=[29]Sem!$C$2:$C$181)*([29]Sem!$E$2:$G$181=300)),"")</f>
        <v/>
      </c>
      <c r="AH662" t="str">
        <f>IFERROR(SUMPRODUCT((Parfaites!$B662=[16]Sem!$C$2:$C$181)*([16]Sem!$E$2:$G$181=300)),"")</f>
        <v/>
      </c>
      <c r="AI662" t="str">
        <f>IFERROR(SUMPRODUCT((Parfaites!$B662=[15]Sem!$C$2:$C$181)*([15]Sem!$E$2:$G$181=300)),"")</f>
        <v/>
      </c>
      <c r="AJ662" t="str">
        <f>IFERROR(SUMPRODUCT((Parfaites!$B662=[14]Sem!$C$2:$C$181)*([14]Sem!$E$2:$G$181=300)),"")</f>
        <v/>
      </c>
      <c r="AK662" t="str">
        <f>IFERROR(SUMPRODUCT((Parfaites!$B662=[13]Sem!$C$2:$C$181)*([13]Sem!$E$2:$G$181=300)),"")</f>
        <v/>
      </c>
      <c r="AL662" t="str">
        <f>IFERROR(SUMPRODUCT((Parfaites!$B662=[12]Sem!$C$2:$C$181)*([12]Sem!$E$2:$G$181=300)),"")</f>
        <v/>
      </c>
      <c r="AM662" t="str">
        <f>IFERROR(SUMPRODUCT((Parfaites!$B662=[11]Sem!$C$2:$C$181)*([11]Sem!$E$2:$G$181=300)),"")</f>
        <v/>
      </c>
      <c r="AN662" t="str">
        <f>IFERROR(SUMPRODUCT((Parfaites!$B662=[10]Sem!$C$2:$C$181)*([10]Sem!$E$2:$G$181=300)),"")</f>
        <v/>
      </c>
      <c r="AO662" t="str">
        <f>IFERROR(SUMPRODUCT((Parfaites!$B662=[9]Sem!$C$2:$C$181)*([9]Sem!$E$2:$G$181=300)),"")</f>
        <v/>
      </c>
      <c r="AP662">
        <f>IFERROR(SUMPRODUCT((Parfaites!$B662=Sem.030!$C$2:$C$181)*(Sem.030!$E$2:$G$181=300)),"")</f>
        <v>0</v>
      </c>
      <c r="AQ662" t="str">
        <f>IFERROR(SUMPRODUCT((Parfaites!$B662=[8]Sem!$C$2:$C$181)*([8]Sem!$E$2:$G$181=300)),"")</f>
        <v/>
      </c>
      <c r="AR662" t="str">
        <f>IFERROR(SUMPRODUCT((Parfaites!$B662=[7]Sem!$C$2:$C$181)*([7]Sem!$E$2:$G$181=300)),"")</f>
        <v/>
      </c>
      <c r="AS662" t="str">
        <f>IFERROR(SUMPRODUCT((Parfaites!$B662=[6]Sem!$C$2:$C$181)*([6]Sem!$E$2:$G$181=300)),"")</f>
        <v/>
      </c>
      <c r="AT662">
        <f>IFERROR(SUMPRODUCT((Parfaites!$B662=Sem.034!$C$2:$C$181)*(Sem.034!$E$2:$G$181=300)),"")</f>
        <v>0</v>
      </c>
    </row>
    <row r="663" spans="1:46" x14ac:dyDescent="0.25">
      <c r="A663" s="73">
        <v>1660</v>
      </c>
      <c r="B663" s="135">
        <f>'Informations personnelles'!C663</f>
        <v>0</v>
      </c>
      <c r="C663" s="147">
        <f>SUMPRODUCT((Parfaites!B663='Abat-Neuf'!C$2:C$181)*('Abat-Neuf'!E$2:G$181=300))</f>
        <v>0</v>
      </c>
      <c r="D663" s="127">
        <f t="shared" si="10"/>
        <v>0</v>
      </c>
      <c r="E663" s="126">
        <f>IFERROR(C663*Données!$X$25+D663*Données!$X$23,"")</f>
        <v>0</v>
      </c>
      <c r="M663">
        <f>IFERROR(SUMPRODUCT((Parfaites!$B663=Sem.01!$C$2:$C$181)*(Sem.01!$E$2:$G$181=300)),"")</f>
        <v>0</v>
      </c>
      <c r="N663" t="str">
        <f>IFERROR(SUMPRODUCT((Parfaites!$B663=[1]Sem!$C$2:$C$181)*([1]Sem!$E$2:$G$181=300)),"")</f>
        <v/>
      </c>
      <c r="O663">
        <f>IFERROR(SUMPRODUCT((Parfaites!$B663=Sem.03!$C$2:$C$181)*(Sem.03!$E$2:$G$181=300)),"")</f>
        <v>0</v>
      </c>
      <c r="P663" t="str">
        <f>IFERROR(SUMPRODUCT((Parfaites!$B663=[2]Sem!$C$2:$C$181)*([2]Sem!$E$2:$G$181=300)),"")</f>
        <v/>
      </c>
      <c r="Q663" t="str">
        <f>IFERROR(SUMPRODUCT((Parfaites!$B663=[3]Sem!$C$2:$C$181)*([3]Sem!$E$2:$G$181=300)),"")</f>
        <v/>
      </c>
      <c r="R663" t="str">
        <f>IFERROR(SUMPRODUCT((Parfaites!$B663=[4]Sem!$C$2:$C$181)*([4]Sem!$E$2:$G$181=300)),"")</f>
        <v/>
      </c>
      <c r="S663" t="str">
        <f>IFERROR(SUMPRODUCT((Parfaites!$B663=[5]Sem!$C$2:$C$181)*([5]Sem!$E$2:$G$181=300)),"")</f>
        <v/>
      </c>
      <c r="T663" t="str">
        <f>IFERROR(SUMPRODUCT((Parfaites!$B663=[17]Sem!$C$2:$C$181)*([17]Sem!$E$2:$G$181=300)),"")</f>
        <v/>
      </c>
      <c r="U663" t="str">
        <f>IFERROR(SUMPRODUCT((Parfaites!$B663=[18]Sem!$C$2:$C$181)*([18]Sem!$E$2:$G$181=300)),"")</f>
        <v/>
      </c>
      <c r="V663" t="str">
        <f>IFERROR(SUMPRODUCT((Parfaites!$B663=[19]Sem!$C$2:$C$181)*([19]Sem!$E$2:$G$181=300)),"")</f>
        <v/>
      </c>
      <c r="W663" t="str">
        <f>IFERROR(SUMPRODUCT((Parfaites!$B663=[20]Sem!$C$2:$C$181)*([20]Sem!$E$2:$G$181=300)),"")</f>
        <v/>
      </c>
      <c r="X663" t="str">
        <f>IFERROR(SUMPRODUCT((Parfaites!$B663=[21]Sem!$C$2:$C$181)*([21]Sem!$E$2:$G$181=300)),"")</f>
        <v/>
      </c>
      <c r="Y663" t="str">
        <f>IFERROR(SUMPRODUCT((Parfaites!$B663=[22]Sem!$C$2:$C$181)*([22]Sem!$E$2:$G$181=300)),"")</f>
        <v/>
      </c>
      <c r="Z663" t="str">
        <f>IFERROR(SUMPRODUCT((Parfaites!$B663=[23]Sem!$C$2:$C$181)*([23]Sem!$E$2:$G$181=300)),"")</f>
        <v/>
      </c>
      <c r="AA663">
        <f>IFERROR(SUMPRODUCT((Parfaites!$B663=Sem.015!$C$2:$C$181)*(Sem.015!$E$2:$G$181=300)),"")</f>
        <v>0</v>
      </c>
      <c r="AB663" t="str">
        <f>IFERROR(SUMPRODUCT((Parfaites!$B663=[24]Sem!$C$2:$C$181)*([24]Sem!$E$2:$G$181=300)),"")</f>
        <v/>
      </c>
      <c r="AC663" t="str">
        <f>IFERROR(SUMPRODUCT((Parfaites!$B663=[25]Sem!$C$2:$C$181)*([25]Sem!$E$2:$G$181=300)),"")</f>
        <v/>
      </c>
      <c r="AD663" t="str">
        <f>IFERROR(SUMPRODUCT((Parfaites!$B663=[26]Sem!$C$2:$C$181)*([26]Sem!$E$2:$G$181=300)),"")</f>
        <v/>
      </c>
      <c r="AE663" t="str">
        <f>IFERROR(SUMPRODUCT((Parfaites!$B663=[27]Sem!$C$2:$C$181)*([27]Sem!$E$2:$G$181=300)),"")</f>
        <v/>
      </c>
      <c r="AF663" t="str">
        <f>IFERROR(SUMPRODUCT((Parfaites!$B663=[28]Sem!$C$2:$C$181)*([28]Sem!$E$2:$G$181=300)),"")</f>
        <v/>
      </c>
      <c r="AG663" t="str">
        <f>IFERROR(SUMPRODUCT((Parfaites!$B663=[29]Sem!$C$2:$C$181)*([29]Sem!$E$2:$G$181=300)),"")</f>
        <v/>
      </c>
      <c r="AH663" t="str">
        <f>IFERROR(SUMPRODUCT((Parfaites!$B663=[16]Sem!$C$2:$C$181)*([16]Sem!$E$2:$G$181=300)),"")</f>
        <v/>
      </c>
      <c r="AI663" t="str">
        <f>IFERROR(SUMPRODUCT((Parfaites!$B663=[15]Sem!$C$2:$C$181)*([15]Sem!$E$2:$G$181=300)),"")</f>
        <v/>
      </c>
      <c r="AJ663" t="str">
        <f>IFERROR(SUMPRODUCT((Parfaites!$B663=[14]Sem!$C$2:$C$181)*([14]Sem!$E$2:$G$181=300)),"")</f>
        <v/>
      </c>
      <c r="AK663" t="str">
        <f>IFERROR(SUMPRODUCT((Parfaites!$B663=[13]Sem!$C$2:$C$181)*([13]Sem!$E$2:$G$181=300)),"")</f>
        <v/>
      </c>
      <c r="AL663" t="str">
        <f>IFERROR(SUMPRODUCT((Parfaites!$B663=[12]Sem!$C$2:$C$181)*([12]Sem!$E$2:$G$181=300)),"")</f>
        <v/>
      </c>
      <c r="AM663" t="str">
        <f>IFERROR(SUMPRODUCT((Parfaites!$B663=[11]Sem!$C$2:$C$181)*([11]Sem!$E$2:$G$181=300)),"")</f>
        <v/>
      </c>
      <c r="AN663" t="str">
        <f>IFERROR(SUMPRODUCT((Parfaites!$B663=[10]Sem!$C$2:$C$181)*([10]Sem!$E$2:$G$181=300)),"")</f>
        <v/>
      </c>
      <c r="AO663" t="str">
        <f>IFERROR(SUMPRODUCT((Parfaites!$B663=[9]Sem!$C$2:$C$181)*([9]Sem!$E$2:$G$181=300)),"")</f>
        <v/>
      </c>
      <c r="AP663">
        <f>IFERROR(SUMPRODUCT((Parfaites!$B663=Sem.030!$C$2:$C$181)*(Sem.030!$E$2:$G$181=300)),"")</f>
        <v>0</v>
      </c>
      <c r="AQ663" t="str">
        <f>IFERROR(SUMPRODUCT((Parfaites!$B663=[8]Sem!$C$2:$C$181)*([8]Sem!$E$2:$G$181=300)),"")</f>
        <v/>
      </c>
      <c r="AR663" t="str">
        <f>IFERROR(SUMPRODUCT((Parfaites!$B663=[7]Sem!$C$2:$C$181)*([7]Sem!$E$2:$G$181=300)),"")</f>
        <v/>
      </c>
      <c r="AS663" t="str">
        <f>IFERROR(SUMPRODUCT((Parfaites!$B663=[6]Sem!$C$2:$C$181)*([6]Sem!$E$2:$G$181=300)),"")</f>
        <v/>
      </c>
      <c r="AT663">
        <f>IFERROR(SUMPRODUCT((Parfaites!$B663=Sem.034!$C$2:$C$181)*(Sem.034!$E$2:$G$181=300)),"")</f>
        <v>0</v>
      </c>
    </row>
    <row r="664" spans="1:46" x14ac:dyDescent="0.25">
      <c r="A664" s="73">
        <v>1661</v>
      </c>
      <c r="B664" s="135">
        <f>'Informations personnelles'!C664</f>
        <v>0</v>
      </c>
      <c r="C664" s="147">
        <f>SUMPRODUCT((Parfaites!B664='Abat-Neuf'!C$2:C$181)*('Abat-Neuf'!E$2:G$181=300))</f>
        <v>0</v>
      </c>
      <c r="D664" s="127">
        <f t="shared" si="10"/>
        <v>0</v>
      </c>
      <c r="E664" s="126">
        <f>IFERROR(C664*Données!$X$25+D664*Données!$X$23,"")</f>
        <v>0</v>
      </c>
      <c r="M664">
        <f>IFERROR(SUMPRODUCT((Parfaites!$B664=Sem.01!$C$2:$C$181)*(Sem.01!$E$2:$G$181=300)),"")</f>
        <v>0</v>
      </c>
      <c r="N664" t="str">
        <f>IFERROR(SUMPRODUCT((Parfaites!$B664=[1]Sem!$C$2:$C$181)*([1]Sem!$E$2:$G$181=300)),"")</f>
        <v/>
      </c>
      <c r="O664">
        <f>IFERROR(SUMPRODUCT((Parfaites!$B664=Sem.03!$C$2:$C$181)*(Sem.03!$E$2:$G$181=300)),"")</f>
        <v>0</v>
      </c>
      <c r="P664" t="str">
        <f>IFERROR(SUMPRODUCT((Parfaites!$B664=[2]Sem!$C$2:$C$181)*([2]Sem!$E$2:$G$181=300)),"")</f>
        <v/>
      </c>
      <c r="Q664" t="str">
        <f>IFERROR(SUMPRODUCT((Parfaites!$B664=[3]Sem!$C$2:$C$181)*([3]Sem!$E$2:$G$181=300)),"")</f>
        <v/>
      </c>
      <c r="R664" t="str">
        <f>IFERROR(SUMPRODUCT((Parfaites!$B664=[4]Sem!$C$2:$C$181)*([4]Sem!$E$2:$G$181=300)),"")</f>
        <v/>
      </c>
      <c r="S664" t="str">
        <f>IFERROR(SUMPRODUCT((Parfaites!$B664=[5]Sem!$C$2:$C$181)*([5]Sem!$E$2:$G$181=300)),"")</f>
        <v/>
      </c>
      <c r="T664" t="str">
        <f>IFERROR(SUMPRODUCT((Parfaites!$B664=[17]Sem!$C$2:$C$181)*([17]Sem!$E$2:$G$181=300)),"")</f>
        <v/>
      </c>
      <c r="U664" t="str">
        <f>IFERROR(SUMPRODUCT((Parfaites!$B664=[18]Sem!$C$2:$C$181)*([18]Sem!$E$2:$G$181=300)),"")</f>
        <v/>
      </c>
      <c r="V664" t="str">
        <f>IFERROR(SUMPRODUCT((Parfaites!$B664=[19]Sem!$C$2:$C$181)*([19]Sem!$E$2:$G$181=300)),"")</f>
        <v/>
      </c>
      <c r="W664" t="str">
        <f>IFERROR(SUMPRODUCT((Parfaites!$B664=[20]Sem!$C$2:$C$181)*([20]Sem!$E$2:$G$181=300)),"")</f>
        <v/>
      </c>
      <c r="X664" t="str">
        <f>IFERROR(SUMPRODUCT((Parfaites!$B664=[21]Sem!$C$2:$C$181)*([21]Sem!$E$2:$G$181=300)),"")</f>
        <v/>
      </c>
      <c r="Y664" t="str">
        <f>IFERROR(SUMPRODUCT((Parfaites!$B664=[22]Sem!$C$2:$C$181)*([22]Sem!$E$2:$G$181=300)),"")</f>
        <v/>
      </c>
      <c r="Z664" t="str">
        <f>IFERROR(SUMPRODUCT((Parfaites!$B664=[23]Sem!$C$2:$C$181)*([23]Sem!$E$2:$G$181=300)),"")</f>
        <v/>
      </c>
      <c r="AA664">
        <f>IFERROR(SUMPRODUCT((Parfaites!$B664=Sem.015!$C$2:$C$181)*(Sem.015!$E$2:$G$181=300)),"")</f>
        <v>0</v>
      </c>
      <c r="AB664" t="str">
        <f>IFERROR(SUMPRODUCT((Parfaites!$B664=[24]Sem!$C$2:$C$181)*([24]Sem!$E$2:$G$181=300)),"")</f>
        <v/>
      </c>
      <c r="AC664" t="str">
        <f>IFERROR(SUMPRODUCT((Parfaites!$B664=[25]Sem!$C$2:$C$181)*([25]Sem!$E$2:$G$181=300)),"")</f>
        <v/>
      </c>
      <c r="AD664" t="str">
        <f>IFERROR(SUMPRODUCT((Parfaites!$B664=[26]Sem!$C$2:$C$181)*([26]Sem!$E$2:$G$181=300)),"")</f>
        <v/>
      </c>
      <c r="AE664" t="str">
        <f>IFERROR(SUMPRODUCT((Parfaites!$B664=[27]Sem!$C$2:$C$181)*([27]Sem!$E$2:$G$181=300)),"")</f>
        <v/>
      </c>
      <c r="AF664" t="str">
        <f>IFERROR(SUMPRODUCT((Parfaites!$B664=[28]Sem!$C$2:$C$181)*([28]Sem!$E$2:$G$181=300)),"")</f>
        <v/>
      </c>
      <c r="AG664" t="str">
        <f>IFERROR(SUMPRODUCT((Parfaites!$B664=[29]Sem!$C$2:$C$181)*([29]Sem!$E$2:$G$181=300)),"")</f>
        <v/>
      </c>
      <c r="AH664" t="str">
        <f>IFERROR(SUMPRODUCT((Parfaites!$B664=[16]Sem!$C$2:$C$181)*([16]Sem!$E$2:$G$181=300)),"")</f>
        <v/>
      </c>
      <c r="AI664" t="str">
        <f>IFERROR(SUMPRODUCT((Parfaites!$B664=[15]Sem!$C$2:$C$181)*([15]Sem!$E$2:$G$181=300)),"")</f>
        <v/>
      </c>
      <c r="AJ664" t="str">
        <f>IFERROR(SUMPRODUCT((Parfaites!$B664=[14]Sem!$C$2:$C$181)*([14]Sem!$E$2:$G$181=300)),"")</f>
        <v/>
      </c>
      <c r="AK664" t="str">
        <f>IFERROR(SUMPRODUCT((Parfaites!$B664=[13]Sem!$C$2:$C$181)*([13]Sem!$E$2:$G$181=300)),"")</f>
        <v/>
      </c>
      <c r="AL664" t="str">
        <f>IFERROR(SUMPRODUCT((Parfaites!$B664=[12]Sem!$C$2:$C$181)*([12]Sem!$E$2:$G$181=300)),"")</f>
        <v/>
      </c>
      <c r="AM664" t="str">
        <f>IFERROR(SUMPRODUCT((Parfaites!$B664=[11]Sem!$C$2:$C$181)*([11]Sem!$E$2:$G$181=300)),"")</f>
        <v/>
      </c>
      <c r="AN664" t="str">
        <f>IFERROR(SUMPRODUCT((Parfaites!$B664=[10]Sem!$C$2:$C$181)*([10]Sem!$E$2:$G$181=300)),"")</f>
        <v/>
      </c>
      <c r="AO664" t="str">
        <f>IFERROR(SUMPRODUCT((Parfaites!$B664=[9]Sem!$C$2:$C$181)*([9]Sem!$E$2:$G$181=300)),"")</f>
        <v/>
      </c>
      <c r="AP664">
        <f>IFERROR(SUMPRODUCT((Parfaites!$B664=Sem.030!$C$2:$C$181)*(Sem.030!$E$2:$G$181=300)),"")</f>
        <v>0</v>
      </c>
      <c r="AQ664" t="str">
        <f>IFERROR(SUMPRODUCT((Parfaites!$B664=[8]Sem!$C$2:$C$181)*([8]Sem!$E$2:$G$181=300)),"")</f>
        <v/>
      </c>
      <c r="AR664" t="str">
        <f>IFERROR(SUMPRODUCT((Parfaites!$B664=[7]Sem!$C$2:$C$181)*([7]Sem!$E$2:$G$181=300)),"")</f>
        <v/>
      </c>
      <c r="AS664" t="str">
        <f>IFERROR(SUMPRODUCT((Parfaites!$B664=[6]Sem!$C$2:$C$181)*([6]Sem!$E$2:$G$181=300)),"")</f>
        <v/>
      </c>
      <c r="AT664">
        <f>IFERROR(SUMPRODUCT((Parfaites!$B664=Sem.034!$C$2:$C$181)*(Sem.034!$E$2:$G$181=300)),"")</f>
        <v>0</v>
      </c>
    </row>
    <row r="665" spans="1:46" x14ac:dyDescent="0.25">
      <c r="A665" s="73">
        <v>1662</v>
      </c>
      <c r="B665" s="135">
        <f>'Informations personnelles'!C665</f>
        <v>0</v>
      </c>
      <c r="C665" s="147">
        <f>SUMPRODUCT((Parfaites!B665='Abat-Neuf'!C$2:C$181)*('Abat-Neuf'!E$2:G$181=300))</f>
        <v>0</v>
      </c>
      <c r="D665" s="127">
        <f t="shared" si="10"/>
        <v>0</v>
      </c>
      <c r="E665" s="126">
        <f>IFERROR(C665*Données!$X$25+D665*Données!$X$23,"")</f>
        <v>0</v>
      </c>
      <c r="M665">
        <f>IFERROR(SUMPRODUCT((Parfaites!$B665=Sem.01!$C$2:$C$181)*(Sem.01!$E$2:$G$181=300)),"")</f>
        <v>0</v>
      </c>
      <c r="N665" t="str">
        <f>IFERROR(SUMPRODUCT((Parfaites!$B665=[1]Sem!$C$2:$C$181)*([1]Sem!$E$2:$G$181=300)),"")</f>
        <v/>
      </c>
      <c r="O665">
        <f>IFERROR(SUMPRODUCT((Parfaites!$B665=Sem.03!$C$2:$C$181)*(Sem.03!$E$2:$G$181=300)),"")</f>
        <v>0</v>
      </c>
      <c r="P665" t="str">
        <f>IFERROR(SUMPRODUCT((Parfaites!$B665=[2]Sem!$C$2:$C$181)*([2]Sem!$E$2:$G$181=300)),"")</f>
        <v/>
      </c>
      <c r="Q665" t="str">
        <f>IFERROR(SUMPRODUCT((Parfaites!$B665=[3]Sem!$C$2:$C$181)*([3]Sem!$E$2:$G$181=300)),"")</f>
        <v/>
      </c>
      <c r="R665" t="str">
        <f>IFERROR(SUMPRODUCT((Parfaites!$B665=[4]Sem!$C$2:$C$181)*([4]Sem!$E$2:$G$181=300)),"")</f>
        <v/>
      </c>
      <c r="S665" t="str">
        <f>IFERROR(SUMPRODUCT((Parfaites!$B665=[5]Sem!$C$2:$C$181)*([5]Sem!$E$2:$G$181=300)),"")</f>
        <v/>
      </c>
      <c r="T665" t="str">
        <f>IFERROR(SUMPRODUCT((Parfaites!$B665=[17]Sem!$C$2:$C$181)*([17]Sem!$E$2:$G$181=300)),"")</f>
        <v/>
      </c>
      <c r="U665" t="str">
        <f>IFERROR(SUMPRODUCT((Parfaites!$B665=[18]Sem!$C$2:$C$181)*([18]Sem!$E$2:$G$181=300)),"")</f>
        <v/>
      </c>
      <c r="V665" t="str">
        <f>IFERROR(SUMPRODUCT((Parfaites!$B665=[19]Sem!$C$2:$C$181)*([19]Sem!$E$2:$G$181=300)),"")</f>
        <v/>
      </c>
      <c r="W665" t="str">
        <f>IFERROR(SUMPRODUCT((Parfaites!$B665=[20]Sem!$C$2:$C$181)*([20]Sem!$E$2:$G$181=300)),"")</f>
        <v/>
      </c>
      <c r="X665" t="str">
        <f>IFERROR(SUMPRODUCT((Parfaites!$B665=[21]Sem!$C$2:$C$181)*([21]Sem!$E$2:$G$181=300)),"")</f>
        <v/>
      </c>
      <c r="Y665" t="str">
        <f>IFERROR(SUMPRODUCT((Parfaites!$B665=[22]Sem!$C$2:$C$181)*([22]Sem!$E$2:$G$181=300)),"")</f>
        <v/>
      </c>
      <c r="Z665" t="str">
        <f>IFERROR(SUMPRODUCT((Parfaites!$B665=[23]Sem!$C$2:$C$181)*([23]Sem!$E$2:$G$181=300)),"")</f>
        <v/>
      </c>
      <c r="AA665">
        <f>IFERROR(SUMPRODUCT((Parfaites!$B665=Sem.015!$C$2:$C$181)*(Sem.015!$E$2:$G$181=300)),"")</f>
        <v>0</v>
      </c>
      <c r="AB665" t="str">
        <f>IFERROR(SUMPRODUCT((Parfaites!$B665=[24]Sem!$C$2:$C$181)*([24]Sem!$E$2:$G$181=300)),"")</f>
        <v/>
      </c>
      <c r="AC665" t="str">
        <f>IFERROR(SUMPRODUCT((Parfaites!$B665=[25]Sem!$C$2:$C$181)*([25]Sem!$E$2:$G$181=300)),"")</f>
        <v/>
      </c>
      <c r="AD665" t="str">
        <f>IFERROR(SUMPRODUCT((Parfaites!$B665=[26]Sem!$C$2:$C$181)*([26]Sem!$E$2:$G$181=300)),"")</f>
        <v/>
      </c>
      <c r="AE665" t="str">
        <f>IFERROR(SUMPRODUCT((Parfaites!$B665=[27]Sem!$C$2:$C$181)*([27]Sem!$E$2:$G$181=300)),"")</f>
        <v/>
      </c>
      <c r="AF665" t="str">
        <f>IFERROR(SUMPRODUCT((Parfaites!$B665=[28]Sem!$C$2:$C$181)*([28]Sem!$E$2:$G$181=300)),"")</f>
        <v/>
      </c>
      <c r="AG665" t="str">
        <f>IFERROR(SUMPRODUCT((Parfaites!$B665=[29]Sem!$C$2:$C$181)*([29]Sem!$E$2:$G$181=300)),"")</f>
        <v/>
      </c>
      <c r="AH665" t="str">
        <f>IFERROR(SUMPRODUCT((Parfaites!$B665=[16]Sem!$C$2:$C$181)*([16]Sem!$E$2:$G$181=300)),"")</f>
        <v/>
      </c>
      <c r="AI665" t="str">
        <f>IFERROR(SUMPRODUCT((Parfaites!$B665=[15]Sem!$C$2:$C$181)*([15]Sem!$E$2:$G$181=300)),"")</f>
        <v/>
      </c>
      <c r="AJ665" t="str">
        <f>IFERROR(SUMPRODUCT((Parfaites!$B665=[14]Sem!$C$2:$C$181)*([14]Sem!$E$2:$G$181=300)),"")</f>
        <v/>
      </c>
      <c r="AK665" t="str">
        <f>IFERROR(SUMPRODUCT((Parfaites!$B665=[13]Sem!$C$2:$C$181)*([13]Sem!$E$2:$G$181=300)),"")</f>
        <v/>
      </c>
      <c r="AL665" t="str">
        <f>IFERROR(SUMPRODUCT((Parfaites!$B665=[12]Sem!$C$2:$C$181)*([12]Sem!$E$2:$G$181=300)),"")</f>
        <v/>
      </c>
      <c r="AM665" t="str">
        <f>IFERROR(SUMPRODUCT((Parfaites!$B665=[11]Sem!$C$2:$C$181)*([11]Sem!$E$2:$G$181=300)),"")</f>
        <v/>
      </c>
      <c r="AN665" t="str">
        <f>IFERROR(SUMPRODUCT((Parfaites!$B665=[10]Sem!$C$2:$C$181)*([10]Sem!$E$2:$G$181=300)),"")</f>
        <v/>
      </c>
      <c r="AO665" t="str">
        <f>IFERROR(SUMPRODUCT((Parfaites!$B665=[9]Sem!$C$2:$C$181)*([9]Sem!$E$2:$G$181=300)),"")</f>
        <v/>
      </c>
      <c r="AP665">
        <f>IFERROR(SUMPRODUCT((Parfaites!$B665=Sem.030!$C$2:$C$181)*(Sem.030!$E$2:$G$181=300)),"")</f>
        <v>0</v>
      </c>
      <c r="AQ665" t="str">
        <f>IFERROR(SUMPRODUCT((Parfaites!$B665=[8]Sem!$C$2:$C$181)*([8]Sem!$E$2:$G$181=300)),"")</f>
        <v/>
      </c>
      <c r="AR665" t="str">
        <f>IFERROR(SUMPRODUCT((Parfaites!$B665=[7]Sem!$C$2:$C$181)*([7]Sem!$E$2:$G$181=300)),"")</f>
        <v/>
      </c>
      <c r="AS665" t="str">
        <f>IFERROR(SUMPRODUCT((Parfaites!$B665=[6]Sem!$C$2:$C$181)*([6]Sem!$E$2:$G$181=300)),"")</f>
        <v/>
      </c>
      <c r="AT665">
        <f>IFERROR(SUMPRODUCT((Parfaites!$B665=Sem.034!$C$2:$C$181)*(Sem.034!$E$2:$G$181=300)),"")</f>
        <v>0</v>
      </c>
    </row>
    <row r="666" spans="1:46" x14ac:dyDescent="0.25">
      <c r="A666" s="73">
        <v>1663</v>
      </c>
      <c r="B666" s="135">
        <f>'Informations personnelles'!C666</f>
        <v>0</v>
      </c>
      <c r="C666" s="147">
        <f>SUMPRODUCT((Parfaites!B666='Abat-Neuf'!C$2:C$181)*('Abat-Neuf'!E$2:G$181=300))</f>
        <v>0</v>
      </c>
      <c r="D666" s="127">
        <f t="shared" si="10"/>
        <v>0</v>
      </c>
      <c r="E666" s="126">
        <f>IFERROR(C666*Données!$X$25+D666*Données!$X$23,"")</f>
        <v>0</v>
      </c>
      <c r="M666">
        <f>IFERROR(SUMPRODUCT((Parfaites!$B666=Sem.01!$C$2:$C$181)*(Sem.01!$E$2:$G$181=300)),"")</f>
        <v>0</v>
      </c>
      <c r="N666" t="str">
        <f>IFERROR(SUMPRODUCT((Parfaites!$B666=[1]Sem!$C$2:$C$181)*([1]Sem!$E$2:$G$181=300)),"")</f>
        <v/>
      </c>
      <c r="O666">
        <f>IFERROR(SUMPRODUCT((Parfaites!$B666=Sem.03!$C$2:$C$181)*(Sem.03!$E$2:$G$181=300)),"")</f>
        <v>0</v>
      </c>
      <c r="P666" t="str">
        <f>IFERROR(SUMPRODUCT((Parfaites!$B666=[2]Sem!$C$2:$C$181)*([2]Sem!$E$2:$G$181=300)),"")</f>
        <v/>
      </c>
      <c r="Q666" t="str">
        <f>IFERROR(SUMPRODUCT((Parfaites!$B666=[3]Sem!$C$2:$C$181)*([3]Sem!$E$2:$G$181=300)),"")</f>
        <v/>
      </c>
      <c r="R666" t="str">
        <f>IFERROR(SUMPRODUCT((Parfaites!$B666=[4]Sem!$C$2:$C$181)*([4]Sem!$E$2:$G$181=300)),"")</f>
        <v/>
      </c>
      <c r="S666" t="str">
        <f>IFERROR(SUMPRODUCT((Parfaites!$B666=[5]Sem!$C$2:$C$181)*([5]Sem!$E$2:$G$181=300)),"")</f>
        <v/>
      </c>
      <c r="T666" t="str">
        <f>IFERROR(SUMPRODUCT((Parfaites!$B666=[17]Sem!$C$2:$C$181)*([17]Sem!$E$2:$G$181=300)),"")</f>
        <v/>
      </c>
      <c r="U666" t="str">
        <f>IFERROR(SUMPRODUCT((Parfaites!$B666=[18]Sem!$C$2:$C$181)*([18]Sem!$E$2:$G$181=300)),"")</f>
        <v/>
      </c>
      <c r="V666" t="str">
        <f>IFERROR(SUMPRODUCT((Parfaites!$B666=[19]Sem!$C$2:$C$181)*([19]Sem!$E$2:$G$181=300)),"")</f>
        <v/>
      </c>
      <c r="W666" t="str">
        <f>IFERROR(SUMPRODUCT((Parfaites!$B666=[20]Sem!$C$2:$C$181)*([20]Sem!$E$2:$G$181=300)),"")</f>
        <v/>
      </c>
      <c r="X666" t="str">
        <f>IFERROR(SUMPRODUCT((Parfaites!$B666=[21]Sem!$C$2:$C$181)*([21]Sem!$E$2:$G$181=300)),"")</f>
        <v/>
      </c>
      <c r="Y666" t="str">
        <f>IFERROR(SUMPRODUCT((Parfaites!$B666=[22]Sem!$C$2:$C$181)*([22]Sem!$E$2:$G$181=300)),"")</f>
        <v/>
      </c>
      <c r="Z666" t="str">
        <f>IFERROR(SUMPRODUCT((Parfaites!$B666=[23]Sem!$C$2:$C$181)*([23]Sem!$E$2:$G$181=300)),"")</f>
        <v/>
      </c>
      <c r="AA666">
        <f>IFERROR(SUMPRODUCT((Parfaites!$B666=Sem.015!$C$2:$C$181)*(Sem.015!$E$2:$G$181=300)),"")</f>
        <v>0</v>
      </c>
      <c r="AB666" t="str">
        <f>IFERROR(SUMPRODUCT((Parfaites!$B666=[24]Sem!$C$2:$C$181)*([24]Sem!$E$2:$G$181=300)),"")</f>
        <v/>
      </c>
      <c r="AC666" t="str">
        <f>IFERROR(SUMPRODUCT((Parfaites!$B666=[25]Sem!$C$2:$C$181)*([25]Sem!$E$2:$G$181=300)),"")</f>
        <v/>
      </c>
      <c r="AD666" t="str">
        <f>IFERROR(SUMPRODUCT((Parfaites!$B666=[26]Sem!$C$2:$C$181)*([26]Sem!$E$2:$G$181=300)),"")</f>
        <v/>
      </c>
      <c r="AE666" t="str">
        <f>IFERROR(SUMPRODUCT((Parfaites!$B666=[27]Sem!$C$2:$C$181)*([27]Sem!$E$2:$G$181=300)),"")</f>
        <v/>
      </c>
      <c r="AF666" t="str">
        <f>IFERROR(SUMPRODUCT((Parfaites!$B666=[28]Sem!$C$2:$C$181)*([28]Sem!$E$2:$G$181=300)),"")</f>
        <v/>
      </c>
      <c r="AG666" t="str">
        <f>IFERROR(SUMPRODUCT((Parfaites!$B666=[29]Sem!$C$2:$C$181)*([29]Sem!$E$2:$G$181=300)),"")</f>
        <v/>
      </c>
      <c r="AH666" t="str">
        <f>IFERROR(SUMPRODUCT((Parfaites!$B666=[16]Sem!$C$2:$C$181)*([16]Sem!$E$2:$G$181=300)),"")</f>
        <v/>
      </c>
      <c r="AI666" t="str">
        <f>IFERROR(SUMPRODUCT((Parfaites!$B666=[15]Sem!$C$2:$C$181)*([15]Sem!$E$2:$G$181=300)),"")</f>
        <v/>
      </c>
      <c r="AJ666" t="str">
        <f>IFERROR(SUMPRODUCT((Parfaites!$B666=[14]Sem!$C$2:$C$181)*([14]Sem!$E$2:$G$181=300)),"")</f>
        <v/>
      </c>
      <c r="AK666" t="str">
        <f>IFERROR(SUMPRODUCT((Parfaites!$B666=[13]Sem!$C$2:$C$181)*([13]Sem!$E$2:$G$181=300)),"")</f>
        <v/>
      </c>
      <c r="AL666" t="str">
        <f>IFERROR(SUMPRODUCT((Parfaites!$B666=[12]Sem!$C$2:$C$181)*([12]Sem!$E$2:$G$181=300)),"")</f>
        <v/>
      </c>
      <c r="AM666" t="str">
        <f>IFERROR(SUMPRODUCT((Parfaites!$B666=[11]Sem!$C$2:$C$181)*([11]Sem!$E$2:$G$181=300)),"")</f>
        <v/>
      </c>
      <c r="AN666" t="str">
        <f>IFERROR(SUMPRODUCT((Parfaites!$B666=[10]Sem!$C$2:$C$181)*([10]Sem!$E$2:$G$181=300)),"")</f>
        <v/>
      </c>
      <c r="AO666" t="str">
        <f>IFERROR(SUMPRODUCT((Parfaites!$B666=[9]Sem!$C$2:$C$181)*([9]Sem!$E$2:$G$181=300)),"")</f>
        <v/>
      </c>
      <c r="AP666">
        <f>IFERROR(SUMPRODUCT((Parfaites!$B666=Sem.030!$C$2:$C$181)*(Sem.030!$E$2:$G$181=300)),"")</f>
        <v>0</v>
      </c>
      <c r="AQ666" t="str">
        <f>IFERROR(SUMPRODUCT((Parfaites!$B666=[8]Sem!$C$2:$C$181)*([8]Sem!$E$2:$G$181=300)),"")</f>
        <v/>
      </c>
      <c r="AR666" t="str">
        <f>IFERROR(SUMPRODUCT((Parfaites!$B666=[7]Sem!$C$2:$C$181)*([7]Sem!$E$2:$G$181=300)),"")</f>
        <v/>
      </c>
      <c r="AS666" t="str">
        <f>IFERROR(SUMPRODUCT((Parfaites!$B666=[6]Sem!$C$2:$C$181)*([6]Sem!$E$2:$G$181=300)),"")</f>
        <v/>
      </c>
      <c r="AT666">
        <f>IFERROR(SUMPRODUCT((Parfaites!$B666=Sem.034!$C$2:$C$181)*(Sem.034!$E$2:$G$181=300)),"")</f>
        <v>0</v>
      </c>
    </row>
    <row r="667" spans="1:46" x14ac:dyDescent="0.25">
      <c r="A667" s="73">
        <v>1664</v>
      </c>
      <c r="B667" s="135">
        <f>'Informations personnelles'!C667</f>
        <v>0</v>
      </c>
      <c r="C667" s="147">
        <f>SUMPRODUCT((Parfaites!B667='Abat-Neuf'!C$2:C$181)*('Abat-Neuf'!E$2:G$181=300))</f>
        <v>0</v>
      </c>
      <c r="D667" s="127">
        <f t="shared" si="10"/>
        <v>0</v>
      </c>
      <c r="E667" s="126">
        <f>IFERROR(C667*Données!$X$25+D667*Données!$X$23,"")</f>
        <v>0</v>
      </c>
      <c r="M667">
        <f>IFERROR(SUMPRODUCT((Parfaites!$B667=Sem.01!$C$2:$C$181)*(Sem.01!$E$2:$G$181=300)),"")</f>
        <v>0</v>
      </c>
      <c r="N667" t="str">
        <f>IFERROR(SUMPRODUCT((Parfaites!$B667=[1]Sem!$C$2:$C$181)*([1]Sem!$E$2:$G$181=300)),"")</f>
        <v/>
      </c>
      <c r="O667">
        <f>IFERROR(SUMPRODUCT((Parfaites!$B667=Sem.03!$C$2:$C$181)*(Sem.03!$E$2:$G$181=300)),"")</f>
        <v>0</v>
      </c>
      <c r="P667" t="str">
        <f>IFERROR(SUMPRODUCT((Parfaites!$B667=[2]Sem!$C$2:$C$181)*([2]Sem!$E$2:$G$181=300)),"")</f>
        <v/>
      </c>
      <c r="Q667" t="str">
        <f>IFERROR(SUMPRODUCT((Parfaites!$B667=[3]Sem!$C$2:$C$181)*([3]Sem!$E$2:$G$181=300)),"")</f>
        <v/>
      </c>
      <c r="R667" t="str">
        <f>IFERROR(SUMPRODUCT((Parfaites!$B667=[4]Sem!$C$2:$C$181)*([4]Sem!$E$2:$G$181=300)),"")</f>
        <v/>
      </c>
      <c r="S667" t="str">
        <f>IFERROR(SUMPRODUCT((Parfaites!$B667=[5]Sem!$C$2:$C$181)*([5]Sem!$E$2:$G$181=300)),"")</f>
        <v/>
      </c>
      <c r="T667" t="str">
        <f>IFERROR(SUMPRODUCT((Parfaites!$B667=[17]Sem!$C$2:$C$181)*([17]Sem!$E$2:$G$181=300)),"")</f>
        <v/>
      </c>
      <c r="U667" t="str">
        <f>IFERROR(SUMPRODUCT((Parfaites!$B667=[18]Sem!$C$2:$C$181)*([18]Sem!$E$2:$G$181=300)),"")</f>
        <v/>
      </c>
      <c r="V667" t="str">
        <f>IFERROR(SUMPRODUCT((Parfaites!$B667=[19]Sem!$C$2:$C$181)*([19]Sem!$E$2:$G$181=300)),"")</f>
        <v/>
      </c>
      <c r="W667" t="str">
        <f>IFERROR(SUMPRODUCT((Parfaites!$B667=[20]Sem!$C$2:$C$181)*([20]Sem!$E$2:$G$181=300)),"")</f>
        <v/>
      </c>
      <c r="X667" t="str">
        <f>IFERROR(SUMPRODUCT((Parfaites!$B667=[21]Sem!$C$2:$C$181)*([21]Sem!$E$2:$G$181=300)),"")</f>
        <v/>
      </c>
      <c r="Y667" t="str">
        <f>IFERROR(SUMPRODUCT((Parfaites!$B667=[22]Sem!$C$2:$C$181)*([22]Sem!$E$2:$G$181=300)),"")</f>
        <v/>
      </c>
      <c r="Z667" t="str">
        <f>IFERROR(SUMPRODUCT((Parfaites!$B667=[23]Sem!$C$2:$C$181)*([23]Sem!$E$2:$G$181=300)),"")</f>
        <v/>
      </c>
      <c r="AA667">
        <f>IFERROR(SUMPRODUCT((Parfaites!$B667=Sem.015!$C$2:$C$181)*(Sem.015!$E$2:$G$181=300)),"")</f>
        <v>0</v>
      </c>
      <c r="AB667" t="str">
        <f>IFERROR(SUMPRODUCT((Parfaites!$B667=[24]Sem!$C$2:$C$181)*([24]Sem!$E$2:$G$181=300)),"")</f>
        <v/>
      </c>
      <c r="AC667" t="str">
        <f>IFERROR(SUMPRODUCT((Parfaites!$B667=[25]Sem!$C$2:$C$181)*([25]Sem!$E$2:$G$181=300)),"")</f>
        <v/>
      </c>
      <c r="AD667" t="str">
        <f>IFERROR(SUMPRODUCT((Parfaites!$B667=[26]Sem!$C$2:$C$181)*([26]Sem!$E$2:$G$181=300)),"")</f>
        <v/>
      </c>
      <c r="AE667" t="str">
        <f>IFERROR(SUMPRODUCT((Parfaites!$B667=[27]Sem!$C$2:$C$181)*([27]Sem!$E$2:$G$181=300)),"")</f>
        <v/>
      </c>
      <c r="AF667" t="str">
        <f>IFERROR(SUMPRODUCT((Parfaites!$B667=[28]Sem!$C$2:$C$181)*([28]Sem!$E$2:$G$181=300)),"")</f>
        <v/>
      </c>
      <c r="AG667" t="str">
        <f>IFERROR(SUMPRODUCT((Parfaites!$B667=[29]Sem!$C$2:$C$181)*([29]Sem!$E$2:$G$181=300)),"")</f>
        <v/>
      </c>
      <c r="AH667" t="str">
        <f>IFERROR(SUMPRODUCT((Parfaites!$B667=[16]Sem!$C$2:$C$181)*([16]Sem!$E$2:$G$181=300)),"")</f>
        <v/>
      </c>
      <c r="AI667" t="str">
        <f>IFERROR(SUMPRODUCT((Parfaites!$B667=[15]Sem!$C$2:$C$181)*([15]Sem!$E$2:$G$181=300)),"")</f>
        <v/>
      </c>
      <c r="AJ667" t="str">
        <f>IFERROR(SUMPRODUCT((Parfaites!$B667=[14]Sem!$C$2:$C$181)*([14]Sem!$E$2:$G$181=300)),"")</f>
        <v/>
      </c>
      <c r="AK667" t="str">
        <f>IFERROR(SUMPRODUCT((Parfaites!$B667=[13]Sem!$C$2:$C$181)*([13]Sem!$E$2:$G$181=300)),"")</f>
        <v/>
      </c>
      <c r="AL667" t="str">
        <f>IFERROR(SUMPRODUCT((Parfaites!$B667=[12]Sem!$C$2:$C$181)*([12]Sem!$E$2:$G$181=300)),"")</f>
        <v/>
      </c>
      <c r="AM667" t="str">
        <f>IFERROR(SUMPRODUCT((Parfaites!$B667=[11]Sem!$C$2:$C$181)*([11]Sem!$E$2:$G$181=300)),"")</f>
        <v/>
      </c>
      <c r="AN667" t="str">
        <f>IFERROR(SUMPRODUCT((Parfaites!$B667=[10]Sem!$C$2:$C$181)*([10]Sem!$E$2:$G$181=300)),"")</f>
        <v/>
      </c>
      <c r="AO667" t="str">
        <f>IFERROR(SUMPRODUCT((Parfaites!$B667=[9]Sem!$C$2:$C$181)*([9]Sem!$E$2:$G$181=300)),"")</f>
        <v/>
      </c>
      <c r="AP667">
        <f>IFERROR(SUMPRODUCT((Parfaites!$B667=Sem.030!$C$2:$C$181)*(Sem.030!$E$2:$G$181=300)),"")</f>
        <v>0</v>
      </c>
      <c r="AQ667" t="str">
        <f>IFERROR(SUMPRODUCT((Parfaites!$B667=[8]Sem!$C$2:$C$181)*([8]Sem!$E$2:$G$181=300)),"")</f>
        <v/>
      </c>
      <c r="AR667" t="str">
        <f>IFERROR(SUMPRODUCT((Parfaites!$B667=[7]Sem!$C$2:$C$181)*([7]Sem!$E$2:$G$181=300)),"")</f>
        <v/>
      </c>
      <c r="AS667" t="str">
        <f>IFERROR(SUMPRODUCT((Parfaites!$B667=[6]Sem!$C$2:$C$181)*([6]Sem!$E$2:$G$181=300)),"")</f>
        <v/>
      </c>
      <c r="AT667">
        <f>IFERROR(SUMPRODUCT((Parfaites!$B667=Sem.034!$C$2:$C$181)*(Sem.034!$E$2:$G$181=300)),"")</f>
        <v>0</v>
      </c>
    </row>
    <row r="668" spans="1:46" x14ac:dyDescent="0.25">
      <c r="A668" s="73">
        <v>1665</v>
      </c>
      <c r="B668" s="135">
        <f>'Informations personnelles'!C668</f>
        <v>0</v>
      </c>
      <c r="C668" s="147">
        <f>SUMPRODUCT((Parfaites!B668='Abat-Neuf'!C$2:C$181)*('Abat-Neuf'!E$2:G$181=300))</f>
        <v>0</v>
      </c>
      <c r="D668" s="127">
        <f t="shared" si="10"/>
        <v>0</v>
      </c>
      <c r="E668" s="126">
        <f>IFERROR(C668*Données!$X$25+D668*Données!$X$23,"")</f>
        <v>0</v>
      </c>
      <c r="M668">
        <f>IFERROR(SUMPRODUCT((Parfaites!$B668=Sem.01!$C$2:$C$181)*(Sem.01!$E$2:$G$181=300)),"")</f>
        <v>0</v>
      </c>
      <c r="N668" t="str">
        <f>IFERROR(SUMPRODUCT((Parfaites!$B668=[1]Sem!$C$2:$C$181)*([1]Sem!$E$2:$G$181=300)),"")</f>
        <v/>
      </c>
      <c r="O668">
        <f>IFERROR(SUMPRODUCT((Parfaites!$B668=Sem.03!$C$2:$C$181)*(Sem.03!$E$2:$G$181=300)),"")</f>
        <v>0</v>
      </c>
      <c r="P668" t="str">
        <f>IFERROR(SUMPRODUCT((Parfaites!$B668=[2]Sem!$C$2:$C$181)*([2]Sem!$E$2:$G$181=300)),"")</f>
        <v/>
      </c>
      <c r="Q668" t="str">
        <f>IFERROR(SUMPRODUCT((Parfaites!$B668=[3]Sem!$C$2:$C$181)*([3]Sem!$E$2:$G$181=300)),"")</f>
        <v/>
      </c>
      <c r="R668" t="str">
        <f>IFERROR(SUMPRODUCT((Parfaites!$B668=[4]Sem!$C$2:$C$181)*([4]Sem!$E$2:$G$181=300)),"")</f>
        <v/>
      </c>
      <c r="S668" t="str">
        <f>IFERROR(SUMPRODUCT((Parfaites!$B668=[5]Sem!$C$2:$C$181)*([5]Sem!$E$2:$G$181=300)),"")</f>
        <v/>
      </c>
      <c r="T668" t="str">
        <f>IFERROR(SUMPRODUCT((Parfaites!$B668=[17]Sem!$C$2:$C$181)*([17]Sem!$E$2:$G$181=300)),"")</f>
        <v/>
      </c>
      <c r="U668" t="str">
        <f>IFERROR(SUMPRODUCT((Parfaites!$B668=[18]Sem!$C$2:$C$181)*([18]Sem!$E$2:$G$181=300)),"")</f>
        <v/>
      </c>
      <c r="V668" t="str">
        <f>IFERROR(SUMPRODUCT((Parfaites!$B668=[19]Sem!$C$2:$C$181)*([19]Sem!$E$2:$G$181=300)),"")</f>
        <v/>
      </c>
      <c r="W668" t="str">
        <f>IFERROR(SUMPRODUCT((Parfaites!$B668=[20]Sem!$C$2:$C$181)*([20]Sem!$E$2:$G$181=300)),"")</f>
        <v/>
      </c>
      <c r="X668" t="str">
        <f>IFERROR(SUMPRODUCT((Parfaites!$B668=[21]Sem!$C$2:$C$181)*([21]Sem!$E$2:$G$181=300)),"")</f>
        <v/>
      </c>
      <c r="Y668" t="str">
        <f>IFERROR(SUMPRODUCT((Parfaites!$B668=[22]Sem!$C$2:$C$181)*([22]Sem!$E$2:$G$181=300)),"")</f>
        <v/>
      </c>
      <c r="Z668" t="str">
        <f>IFERROR(SUMPRODUCT((Parfaites!$B668=[23]Sem!$C$2:$C$181)*([23]Sem!$E$2:$G$181=300)),"")</f>
        <v/>
      </c>
      <c r="AA668">
        <f>IFERROR(SUMPRODUCT((Parfaites!$B668=Sem.015!$C$2:$C$181)*(Sem.015!$E$2:$G$181=300)),"")</f>
        <v>0</v>
      </c>
      <c r="AB668" t="str">
        <f>IFERROR(SUMPRODUCT((Parfaites!$B668=[24]Sem!$C$2:$C$181)*([24]Sem!$E$2:$G$181=300)),"")</f>
        <v/>
      </c>
      <c r="AC668" t="str">
        <f>IFERROR(SUMPRODUCT((Parfaites!$B668=[25]Sem!$C$2:$C$181)*([25]Sem!$E$2:$G$181=300)),"")</f>
        <v/>
      </c>
      <c r="AD668" t="str">
        <f>IFERROR(SUMPRODUCT((Parfaites!$B668=[26]Sem!$C$2:$C$181)*([26]Sem!$E$2:$G$181=300)),"")</f>
        <v/>
      </c>
      <c r="AE668" t="str">
        <f>IFERROR(SUMPRODUCT((Parfaites!$B668=[27]Sem!$C$2:$C$181)*([27]Sem!$E$2:$G$181=300)),"")</f>
        <v/>
      </c>
      <c r="AF668" t="str">
        <f>IFERROR(SUMPRODUCT((Parfaites!$B668=[28]Sem!$C$2:$C$181)*([28]Sem!$E$2:$G$181=300)),"")</f>
        <v/>
      </c>
      <c r="AG668" t="str">
        <f>IFERROR(SUMPRODUCT((Parfaites!$B668=[29]Sem!$C$2:$C$181)*([29]Sem!$E$2:$G$181=300)),"")</f>
        <v/>
      </c>
      <c r="AH668" t="str">
        <f>IFERROR(SUMPRODUCT((Parfaites!$B668=[16]Sem!$C$2:$C$181)*([16]Sem!$E$2:$G$181=300)),"")</f>
        <v/>
      </c>
      <c r="AI668" t="str">
        <f>IFERROR(SUMPRODUCT((Parfaites!$B668=[15]Sem!$C$2:$C$181)*([15]Sem!$E$2:$G$181=300)),"")</f>
        <v/>
      </c>
      <c r="AJ668" t="str">
        <f>IFERROR(SUMPRODUCT((Parfaites!$B668=[14]Sem!$C$2:$C$181)*([14]Sem!$E$2:$G$181=300)),"")</f>
        <v/>
      </c>
      <c r="AK668" t="str">
        <f>IFERROR(SUMPRODUCT((Parfaites!$B668=[13]Sem!$C$2:$C$181)*([13]Sem!$E$2:$G$181=300)),"")</f>
        <v/>
      </c>
      <c r="AL668" t="str">
        <f>IFERROR(SUMPRODUCT((Parfaites!$B668=[12]Sem!$C$2:$C$181)*([12]Sem!$E$2:$G$181=300)),"")</f>
        <v/>
      </c>
      <c r="AM668" t="str">
        <f>IFERROR(SUMPRODUCT((Parfaites!$B668=[11]Sem!$C$2:$C$181)*([11]Sem!$E$2:$G$181=300)),"")</f>
        <v/>
      </c>
      <c r="AN668" t="str">
        <f>IFERROR(SUMPRODUCT((Parfaites!$B668=[10]Sem!$C$2:$C$181)*([10]Sem!$E$2:$G$181=300)),"")</f>
        <v/>
      </c>
      <c r="AO668" t="str">
        <f>IFERROR(SUMPRODUCT((Parfaites!$B668=[9]Sem!$C$2:$C$181)*([9]Sem!$E$2:$G$181=300)),"")</f>
        <v/>
      </c>
      <c r="AP668">
        <f>IFERROR(SUMPRODUCT((Parfaites!$B668=Sem.030!$C$2:$C$181)*(Sem.030!$E$2:$G$181=300)),"")</f>
        <v>0</v>
      </c>
      <c r="AQ668" t="str">
        <f>IFERROR(SUMPRODUCT((Parfaites!$B668=[8]Sem!$C$2:$C$181)*([8]Sem!$E$2:$G$181=300)),"")</f>
        <v/>
      </c>
      <c r="AR668" t="str">
        <f>IFERROR(SUMPRODUCT((Parfaites!$B668=[7]Sem!$C$2:$C$181)*([7]Sem!$E$2:$G$181=300)),"")</f>
        <v/>
      </c>
      <c r="AS668" t="str">
        <f>IFERROR(SUMPRODUCT((Parfaites!$B668=[6]Sem!$C$2:$C$181)*([6]Sem!$E$2:$G$181=300)),"")</f>
        <v/>
      </c>
      <c r="AT668">
        <f>IFERROR(SUMPRODUCT((Parfaites!$B668=Sem.034!$C$2:$C$181)*(Sem.034!$E$2:$G$181=300)),"")</f>
        <v>0</v>
      </c>
    </row>
    <row r="669" spans="1:46" x14ac:dyDescent="0.25">
      <c r="A669" s="73">
        <v>1666</v>
      </c>
      <c r="B669" s="135">
        <f>'Informations personnelles'!C669</f>
        <v>0</v>
      </c>
      <c r="C669" s="147">
        <f>SUMPRODUCT((Parfaites!B669='Abat-Neuf'!C$2:C$181)*('Abat-Neuf'!E$2:G$181=300))</f>
        <v>0</v>
      </c>
      <c r="D669" s="127">
        <f t="shared" si="10"/>
        <v>0</v>
      </c>
      <c r="E669" s="126">
        <f>IFERROR(C669*Données!$X$25+D669*Données!$X$23,"")</f>
        <v>0</v>
      </c>
      <c r="M669">
        <f>IFERROR(SUMPRODUCT((Parfaites!$B669=Sem.01!$C$2:$C$181)*(Sem.01!$E$2:$G$181=300)),"")</f>
        <v>0</v>
      </c>
      <c r="N669" t="str">
        <f>IFERROR(SUMPRODUCT((Parfaites!$B669=[1]Sem!$C$2:$C$181)*([1]Sem!$E$2:$G$181=300)),"")</f>
        <v/>
      </c>
      <c r="O669">
        <f>IFERROR(SUMPRODUCT((Parfaites!$B669=Sem.03!$C$2:$C$181)*(Sem.03!$E$2:$G$181=300)),"")</f>
        <v>0</v>
      </c>
      <c r="P669" t="str">
        <f>IFERROR(SUMPRODUCT((Parfaites!$B669=[2]Sem!$C$2:$C$181)*([2]Sem!$E$2:$G$181=300)),"")</f>
        <v/>
      </c>
      <c r="Q669" t="str">
        <f>IFERROR(SUMPRODUCT((Parfaites!$B669=[3]Sem!$C$2:$C$181)*([3]Sem!$E$2:$G$181=300)),"")</f>
        <v/>
      </c>
      <c r="R669" t="str">
        <f>IFERROR(SUMPRODUCT((Parfaites!$B669=[4]Sem!$C$2:$C$181)*([4]Sem!$E$2:$G$181=300)),"")</f>
        <v/>
      </c>
      <c r="S669" t="str">
        <f>IFERROR(SUMPRODUCT((Parfaites!$B669=[5]Sem!$C$2:$C$181)*([5]Sem!$E$2:$G$181=300)),"")</f>
        <v/>
      </c>
      <c r="T669" t="str">
        <f>IFERROR(SUMPRODUCT((Parfaites!$B669=[17]Sem!$C$2:$C$181)*([17]Sem!$E$2:$G$181=300)),"")</f>
        <v/>
      </c>
      <c r="U669" t="str">
        <f>IFERROR(SUMPRODUCT((Parfaites!$B669=[18]Sem!$C$2:$C$181)*([18]Sem!$E$2:$G$181=300)),"")</f>
        <v/>
      </c>
      <c r="V669" t="str">
        <f>IFERROR(SUMPRODUCT((Parfaites!$B669=[19]Sem!$C$2:$C$181)*([19]Sem!$E$2:$G$181=300)),"")</f>
        <v/>
      </c>
      <c r="W669" t="str">
        <f>IFERROR(SUMPRODUCT((Parfaites!$B669=[20]Sem!$C$2:$C$181)*([20]Sem!$E$2:$G$181=300)),"")</f>
        <v/>
      </c>
      <c r="X669" t="str">
        <f>IFERROR(SUMPRODUCT((Parfaites!$B669=[21]Sem!$C$2:$C$181)*([21]Sem!$E$2:$G$181=300)),"")</f>
        <v/>
      </c>
      <c r="Y669" t="str">
        <f>IFERROR(SUMPRODUCT((Parfaites!$B669=[22]Sem!$C$2:$C$181)*([22]Sem!$E$2:$G$181=300)),"")</f>
        <v/>
      </c>
      <c r="Z669" t="str">
        <f>IFERROR(SUMPRODUCT((Parfaites!$B669=[23]Sem!$C$2:$C$181)*([23]Sem!$E$2:$G$181=300)),"")</f>
        <v/>
      </c>
      <c r="AA669">
        <f>IFERROR(SUMPRODUCT((Parfaites!$B669=Sem.015!$C$2:$C$181)*(Sem.015!$E$2:$G$181=300)),"")</f>
        <v>0</v>
      </c>
      <c r="AB669" t="str">
        <f>IFERROR(SUMPRODUCT((Parfaites!$B669=[24]Sem!$C$2:$C$181)*([24]Sem!$E$2:$G$181=300)),"")</f>
        <v/>
      </c>
      <c r="AC669" t="str">
        <f>IFERROR(SUMPRODUCT((Parfaites!$B669=[25]Sem!$C$2:$C$181)*([25]Sem!$E$2:$G$181=300)),"")</f>
        <v/>
      </c>
      <c r="AD669" t="str">
        <f>IFERROR(SUMPRODUCT((Parfaites!$B669=[26]Sem!$C$2:$C$181)*([26]Sem!$E$2:$G$181=300)),"")</f>
        <v/>
      </c>
      <c r="AE669" t="str">
        <f>IFERROR(SUMPRODUCT((Parfaites!$B669=[27]Sem!$C$2:$C$181)*([27]Sem!$E$2:$G$181=300)),"")</f>
        <v/>
      </c>
      <c r="AF669" t="str">
        <f>IFERROR(SUMPRODUCT((Parfaites!$B669=[28]Sem!$C$2:$C$181)*([28]Sem!$E$2:$G$181=300)),"")</f>
        <v/>
      </c>
      <c r="AG669" t="str">
        <f>IFERROR(SUMPRODUCT((Parfaites!$B669=[29]Sem!$C$2:$C$181)*([29]Sem!$E$2:$G$181=300)),"")</f>
        <v/>
      </c>
      <c r="AH669" t="str">
        <f>IFERROR(SUMPRODUCT((Parfaites!$B669=[16]Sem!$C$2:$C$181)*([16]Sem!$E$2:$G$181=300)),"")</f>
        <v/>
      </c>
      <c r="AI669" t="str">
        <f>IFERROR(SUMPRODUCT((Parfaites!$B669=[15]Sem!$C$2:$C$181)*([15]Sem!$E$2:$G$181=300)),"")</f>
        <v/>
      </c>
      <c r="AJ669" t="str">
        <f>IFERROR(SUMPRODUCT((Parfaites!$B669=[14]Sem!$C$2:$C$181)*([14]Sem!$E$2:$G$181=300)),"")</f>
        <v/>
      </c>
      <c r="AK669" t="str">
        <f>IFERROR(SUMPRODUCT((Parfaites!$B669=[13]Sem!$C$2:$C$181)*([13]Sem!$E$2:$G$181=300)),"")</f>
        <v/>
      </c>
      <c r="AL669" t="str">
        <f>IFERROR(SUMPRODUCT((Parfaites!$B669=[12]Sem!$C$2:$C$181)*([12]Sem!$E$2:$G$181=300)),"")</f>
        <v/>
      </c>
      <c r="AM669" t="str">
        <f>IFERROR(SUMPRODUCT((Parfaites!$B669=[11]Sem!$C$2:$C$181)*([11]Sem!$E$2:$G$181=300)),"")</f>
        <v/>
      </c>
      <c r="AN669" t="str">
        <f>IFERROR(SUMPRODUCT((Parfaites!$B669=[10]Sem!$C$2:$C$181)*([10]Sem!$E$2:$G$181=300)),"")</f>
        <v/>
      </c>
      <c r="AO669" t="str">
        <f>IFERROR(SUMPRODUCT((Parfaites!$B669=[9]Sem!$C$2:$C$181)*([9]Sem!$E$2:$G$181=300)),"")</f>
        <v/>
      </c>
      <c r="AP669">
        <f>IFERROR(SUMPRODUCT((Parfaites!$B669=Sem.030!$C$2:$C$181)*(Sem.030!$E$2:$G$181=300)),"")</f>
        <v>0</v>
      </c>
      <c r="AQ669" t="str">
        <f>IFERROR(SUMPRODUCT((Parfaites!$B669=[8]Sem!$C$2:$C$181)*([8]Sem!$E$2:$G$181=300)),"")</f>
        <v/>
      </c>
      <c r="AR669" t="str">
        <f>IFERROR(SUMPRODUCT((Parfaites!$B669=[7]Sem!$C$2:$C$181)*([7]Sem!$E$2:$G$181=300)),"")</f>
        <v/>
      </c>
      <c r="AS669" t="str">
        <f>IFERROR(SUMPRODUCT((Parfaites!$B669=[6]Sem!$C$2:$C$181)*([6]Sem!$E$2:$G$181=300)),"")</f>
        <v/>
      </c>
      <c r="AT669">
        <f>IFERROR(SUMPRODUCT((Parfaites!$B669=Sem.034!$C$2:$C$181)*(Sem.034!$E$2:$G$181=300)),"")</f>
        <v>0</v>
      </c>
    </row>
    <row r="670" spans="1:46" x14ac:dyDescent="0.25">
      <c r="A670" s="73">
        <v>1667</v>
      </c>
      <c r="B670" s="135">
        <f>'Informations personnelles'!C670</f>
        <v>0</v>
      </c>
      <c r="C670" s="147">
        <f>SUMPRODUCT((Parfaites!B670='Abat-Neuf'!C$2:C$181)*('Abat-Neuf'!E$2:G$181=300))</f>
        <v>0</v>
      </c>
      <c r="D670" s="127">
        <f t="shared" si="10"/>
        <v>0</v>
      </c>
      <c r="E670" s="126">
        <f>IFERROR(C670*Données!$X$25+D670*Données!$X$23,"")</f>
        <v>0</v>
      </c>
      <c r="M670">
        <f>IFERROR(SUMPRODUCT((Parfaites!$B670=Sem.01!$C$2:$C$181)*(Sem.01!$E$2:$G$181=300)),"")</f>
        <v>0</v>
      </c>
      <c r="N670" t="str">
        <f>IFERROR(SUMPRODUCT((Parfaites!$B670=[1]Sem!$C$2:$C$181)*([1]Sem!$E$2:$G$181=300)),"")</f>
        <v/>
      </c>
      <c r="O670">
        <f>IFERROR(SUMPRODUCT((Parfaites!$B670=Sem.03!$C$2:$C$181)*(Sem.03!$E$2:$G$181=300)),"")</f>
        <v>0</v>
      </c>
      <c r="P670" t="str">
        <f>IFERROR(SUMPRODUCT((Parfaites!$B670=[2]Sem!$C$2:$C$181)*([2]Sem!$E$2:$G$181=300)),"")</f>
        <v/>
      </c>
      <c r="Q670" t="str">
        <f>IFERROR(SUMPRODUCT((Parfaites!$B670=[3]Sem!$C$2:$C$181)*([3]Sem!$E$2:$G$181=300)),"")</f>
        <v/>
      </c>
      <c r="R670" t="str">
        <f>IFERROR(SUMPRODUCT((Parfaites!$B670=[4]Sem!$C$2:$C$181)*([4]Sem!$E$2:$G$181=300)),"")</f>
        <v/>
      </c>
      <c r="S670" t="str">
        <f>IFERROR(SUMPRODUCT((Parfaites!$B670=[5]Sem!$C$2:$C$181)*([5]Sem!$E$2:$G$181=300)),"")</f>
        <v/>
      </c>
      <c r="T670" t="str">
        <f>IFERROR(SUMPRODUCT((Parfaites!$B670=[17]Sem!$C$2:$C$181)*([17]Sem!$E$2:$G$181=300)),"")</f>
        <v/>
      </c>
      <c r="U670" t="str">
        <f>IFERROR(SUMPRODUCT((Parfaites!$B670=[18]Sem!$C$2:$C$181)*([18]Sem!$E$2:$G$181=300)),"")</f>
        <v/>
      </c>
      <c r="V670" t="str">
        <f>IFERROR(SUMPRODUCT((Parfaites!$B670=[19]Sem!$C$2:$C$181)*([19]Sem!$E$2:$G$181=300)),"")</f>
        <v/>
      </c>
      <c r="W670" t="str">
        <f>IFERROR(SUMPRODUCT((Parfaites!$B670=[20]Sem!$C$2:$C$181)*([20]Sem!$E$2:$G$181=300)),"")</f>
        <v/>
      </c>
      <c r="X670" t="str">
        <f>IFERROR(SUMPRODUCT((Parfaites!$B670=[21]Sem!$C$2:$C$181)*([21]Sem!$E$2:$G$181=300)),"")</f>
        <v/>
      </c>
      <c r="Y670" t="str">
        <f>IFERROR(SUMPRODUCT((Parfaites!$B670=[22]Sem!$C$2:$C$181)*([22]Sem!$E$2:$G$181=300)),"")</f>
        <v/>
      </c>
      <c r="Z670" t="str">
        <f>IFERROR(SUMPRODUCT((Parfaites!$B670=[23]Sem!$C$2:$C$181)*([23]Sem!$E$2:$G$181=300)),"")</f>
        <v/>
      </c>
      <c r="AA670">
        <f>IFERROR(SUMPRODUCT((Parfaites!$B670=Sem.015!$C$2:$C$181)*(Sem.015!$E$2:$G$181=300)),"")</f>
        <v>0</v>
      </c>
      <c r="AB670" t="str">
        <f>IFERROR(SUMPRODUCT((Parfaites!$B670=[24]Sem!$C$2:$C$181)*([24]Sem!$E$2:$G$181=300)),"")</f>
        <v/>
      </c>
      <c r="AC670" t="str">
        <f>IFERROR(SUMPRODUCT((Parfaites!$B670=[25]Sem!$C$2:$C$181)*([25]Sem!$E$2:$G$181=300)),"")</f>
        <v/>
      </c>
      <c r="AD670" t="str">
        <f>IFERROR(SUMPRODUCT((Parfaites!$B670=[26]Sem!$C$2:$C$181)*([26]Sem!$E$2:$G$181=300)),"")</f>
        <v/>
      </c>
      <c r="AE670" t="str">
        <f>IFERROR(SUMPRODUCT((Parfaites!$B670=[27]Sem!$C$2:$C$181)*([27]Sem!$E$2:$G$181=300)),"")</f>
        <v/>
      </c>
      <c r="AF670" t="str">
        <f>IFERROR(SUMPRODUCT((Parfaites!$B670=[28]Sem!$C$2:$C$181)*([28]Sem!$E$2:$G$181=300)),"")</f>
        <v/>
      </c>
      <c r="AG670" t="str">
        <f>IFERROR(SUMPRODUCT((Parfaites!$B670=[29]Sem!$C$2:$C$181)*([29]Sem!$E$2:$G$181=300)),"")</f>
        <v/>
      </c>
      <c r="AH670" t="str">
        <f>IFERROR(SUMPRODUCT((Parfaites!$B670=[16]Sem!$C$2:$C$181)*([16]Sem!$E$2:$G$181=300)),"")</f>
        <v/>
      </c>
      <c r="AI670" t="str">
        <f>IFERROR(SUMPRODUCT((Parfaites!$B670=[15]Sem!$C$2:$C$181)*([15]Sem!$E$2:$G$181=300)),"")</f>
        <v/>
      </c>
      <c r="AJ670" t="str">
        <f>IFERROR(SUMPRODUCT((Parfaites!$B670=[14]Sem!$C$2:$C$181)*([14]Sem!$E$2:$G$181=300)),"")</f>
        <v/>
      </c>
      <c r="AK670" t="str">
        <f>IFERROR(SUMPRODUCT((Parfaites!$B670=[13]Sem!$C$2:$C$181)*([13]Sem!$E$2:$G$181=300)),"")</f>
        <v/>
      </c>
      <c r="AL670" t="str">
        <f>IFERROR(SUMPRODUCT((Parfaites!$B670=[12]Sem!$C$2:$C$181)*([12]Sem!$E$2:$G$181=300)),"")</f>
        <v/>
      </c>
      <c r="AM670" t="str">
        <f>IFERROR(SUMPRODUCT((Parfaites!$B670=[11]Sem!$C$2:$C$181)*([11]Sem!$E$2:$G$181=300)),"")</f>
        <v/>
      </c>
      <c r="AN670" t="str">
        <f>IFERROR(SUMPRODUCT((Parfaites!$B670=[10]Sem!$C$2:$C$181)*([10]Sem!$E$2:$G$181=300)),"")</f>
        <v/>
      </c>
      <c r="AO670" t="str">
        <f>IFERROR(SUMPRODUCT((Parfaites!$B670=[9]Sem!$C$2:$C$181)*([9]Sem!$E$2:$G$181=300)),"")</f>
        <v/>
      </c>
      <c r="AP670">
        <f>IFERROR(SUMPRODUCT((Parfaites!$B670=Sem.030!$C$2:$C$181)*(Sem.030!$E$2:$G$181=300)),"")</f>
        <v>0</v>
      </c>
      <c r="AQ670" t="str">
        <f>IFERROR(SUMPRODUCT((Parfaites!$B670=[8]Sem!$C$2:$C$181)*([8]Sem!$E$2:$G$181=300)),"")</f>
        <v/>
      </c>
      <c r="AR670" t="str">
        <f>IFERROR(SUMPRODUCT((Parfaites!$B670=[7]Sem!$C$2:$C$181)*([7]Sem!$E$2:$G$181=300)),"")</f>
        <v/>
      </c>
      <c r="AS670" t="str">
        <f>IFERROR(SUMPRODUCT((Parfaites!$B670=[6]Sem!$C$2:$C$181)*([6]Sem!$E$2:$G$181=300)),"")</f>
        <v/>
      </c>
      <c r="AT670">
        <f>IFERROR(SUMPRODUCT((Parfaites!$B670=Sem.034!$C$2:$C$181)*(Sem.034!$E$2:$G$181=300)),"")</f>
        <v>0</v>
      </c>
    </row>
    <row r="671" spans="1:46" x14ac:dyDescent="0.25">
      <c r="A671" s="73">
        <v>1668</v>
      </c>
      <c r="B671" s="135">
        <f>'Informations personnelles'!C671</f>
        <v>0</v>
      </c>
      <c r="C671" s="147">
        <f>SUMPRODUCT((Parfaites!B671='Abat-Neuf'!C$2:C$181)*('Abat-Neuf'!E$2:G$181=300))</f>
        <v>0</v>
      </c>
      <c r="D671" s="127">
        <f t="shared" si="10"/>
        <v>0</v>
      </c>
      <c r="E671" s="126">
        <f>IFERROR(C671*Données!$X$25+D671*Données!$X$23,"")</f>
        <v>0</v>
      </c>
      <c r="M671">
        <f>IFERROR(SUMPRODUCT((Parfaites!$B671=Sem.01!$C$2:$C$181)*(Sem.01!$E$2:$G$181=300)),"")</f>
        <v>0</v>
      </c>
      <c r="N671" t="str">
        <f>IFERROR(SUMPRODUCT((Parfaites!$B671=[1]Sem!$C$2:$C$181)*([1]Sem!$E$2:$G$181=300)),"")</f>
        <v/>
      </c>
      <c r="O671">
        <f>IFERROR(SUMPRODUCT((Parfaites!$B671=Sem.03!$C$2:$C$181)*(Sem.03!$E$2:$G$181=300)),"")</f>
        <v>0</v>
      </c>
      <c r="P671" t="str">
        <f>IFERROR(SUMPRODUCT((Parfaites!$B671=[2]Sem!$C$2:$C$181)*([2]Sem!$E$2:$G$181=300)),"")</f>
        <v/>
      </c>
      <c r="Q671" t="str">
        <f>IFERROR(SUMPRODUCT((Parfaites!$B671=[3]Sem!$C$2:$C$181)*([3]Sem!$E$2:$G$181=300)),"")</f>
        <v/>
      </c>
      <c r="R671" t="str">
        <f>IFERROR(SUMPRODUCT((Parfaites!$B671=[4]Sem!$C$2:$C$181)*([4]Sem!$E$2:$G$181=300)),"")</f>
        <v/>
      </c>
      <c r="S671" t="str">
        <f>IFERROR(SUMPRODUCT((Parfaites!$B671=[5]Sem!$C$2:$C$181)*([5]Sem!$E$2:$G$181=300)),"")</f>
        <v/>
      </c>
      <c r="T671" t="str">
        <f>IFERROR(SUMPRODUCT((Parfaites!$B671=[17]Sem!$C$2:$C$181)*([17]Sem!$E$2:$G$181=300)),"")</f>
        <v/>
      </c>
      <c r="U671" t="str">
        <f>IFERROR(SUMPRODUCT((Parfaites!$B671=[18]Sem!$C$2:$C$181)*([18]Sem!$E$2:$G$181=300)),"")</f>
        <v/>
      </c>
      <c r="V671" t="str">
        <f>IFERROR(SUMPRODUCT((Parfaites!$B671=[19]Sem!$C$2:$C$181)*([19]Sem!$E$2:$G$181=300)),"")</f>
        <v/>
      </c>
      <c r="W671" t="str">
        <f>IFERROR(SUMPRODUCT((Parfaites!$B671=[20]Sem!$C$2:$C$181)*([20]Sem!$E$2:$G$181=300)),"")</f>
        <v/>
      </c>
      <c r="X671" t="str">
        <f>IFERROR(SUMPRODUCT((Parfaites!$B671=[21]Sem!$C$2:$C$181)*([21]Sem!$E$2:$G$181=300)),"")</f>
        <v/>
      </c>
      <c r="Y671" t="str">
        <f>IFERROR(SUMPRODUCT((Parfaites!$B671=[22]Sem!$C$2:$C$181)*([22]Sem!$E$2:$G$181=300)),"")</f>
        <v/>
      </c>
      <c r="Z671" t="str">
        <f>IFERROR(SUMPRODUCT((Parfaites!$B671=[23]Sem!$C$2:$C$181)*([23]Sem!$E$2:$G$181=300)),"")</f>
        <v/>
      </c>
      <c r="AA671">
        <f>IFERROR(SUMPRODUCT((Parfaites!$B671=Sem.015!$C$2:$C$181)*(Sem.015!$E$2:$G$181=300)),"")</f>
        <v>0</v>
      </c>
      <c r="AB671" t="str">
        <f>IFERROR(SUMPRODUCT((Parfaites!$B671=[24]Sem!$C$2:$C$181)*([24]Sem!$E$2:$G$181=300)),"")</f>
        <v/>
      </c>
      <c r="AC671" t="str">
        <f>IFERROR(SUMPRODUCT((Parfaites!$B671=[25]Sem!$C$2:$C$181)*([25]Sem!$E$2:$G$181=300)),"")</f>
        <v/>
      </c>
      <c r="AD671" t="str">
        <f>IFERROR(SUMPRODUCT((Parfaites!$B671=[26]Sem!$C$2:$C$181)*([26]Sem!$E$2:$G$181=300)),"")</f>
        <v/>
      </c>
      <c r="AE671" t="str">
        <f>IFERROR(SUMPRODUCT((Parfaites!$B671=[27]Sem!$C$2:$C$181)*([27]Sem!$E$2:$G$181=300)),"")</f>
        <v/>
      </c>
      <c r="AF671" t="str">
        <f>IFERROR(SUMPRODUCT((Parfaites!$B671=[28]Sem!$C$2:$C$181)*([28]Sem!$E$2:$G$181=300)),"")</f>
        <v/>
      </c>
      <c r="AG671" t="str">
        <f>IFERROR(SUMPRODUCT((Parfaites!$B671=[29]Sem!$C$2:$C$181)*([29]Sem!$E$2:$G$181=300)),"")</f>
        <v/>
      </c>
      <c r="AH671" t="str">
        <f>IFERROR(SUMPRODUCT((Parfaites!$B671=[16]Sem!$C$2:$C$181)*([16]Sem!$E$2:$G$181=300)),"")</f>
        <v/>
      </c>
      <c r="AI671" t="str">
        <f>IFERROR(SUMPRODUCT((Parfaites!$B671=[15]Sem!$C$2:$C$181)*([15]Sem!$E$2:$G$181=300)),"")</f>
        <v/>
      </c>
      <c r="AJ671" t="str">
        <f>IFERROR(SUMPRODUCT((Parfaites!$B671=[14]Sem!$C$2:$C$181)*([14]Sem!$E$2:$G$181=300)),"")</f>
        <v/>
      </c>
      <c r="AK671" t="str">
        <f>IFERROR(SUMPRODUCT((Parfaites!$B671=[13]Sem!$C$2:$C$181)*([13]Sem!$E$2:$G$181=300)),"")</f>
        <v/>
      </c>
      <c r="AL671" t="str">
        <f>IFERROR(SUMPRODUCT((Parfaites!$B671=[12]Sem!$C$2:$C$181)*([12]Sem!$E$2:$G$181=300)),"")</f>
        <v/>
      </c>
      <c r="AM671" t="str">
        <f>IFERROR(SUMPRODUCT((Parfaites!$B671=[11]Sem!$C$2:$C$181)*([11]Sem!$E$2:$G$181=300)),"")</f>
        <v/>
      </c>
      <c r="AN671" t="str">
        <f>IFERROR(SUMPRODUCT((Parfaites!$B671=[10]Sem!$C$2:$C$181)*([10]Sem!$E$2:$G$181=300)),"")</f>
        <v/>
      </c>
      <c r="AO671" t="str">
        <f>IFERROR(SUMPRODUCT((Parfaites!$B671=[9]Sem!$C$2:$C$181)*([9]Sem!$E$2:$G$181=300)),"")</f>
        <v/>
      </c>
      <c r="AP671">
        <f>IFERROR(SUMPRODUCT((Parfaites!$B671=Sem.030!$C$2:$C$181)*(Sem.030!$E$2:$G$181=300)),"")</f>
        <v>0</v>
      </c>
      <c r="AQ671" t="str">
        <f>IFERROR(SUMPRODUCT((Parfaites!$B671=[8]Sem!$C$2:$C$181)*([8]Sem!$E$2:$G$181=300)),"")</f>
        <v/>
      </c>
      <c r="AR671" t="str">
        <f>IFERROR(SUMPRODUCT((Parfaites!$B671=[7]Sem!$C$2:$C$181)*([7]Sem!$E$2:$G$181=300)),"")</f>
        <v/>
      </c>
      <c r="AS671" t="str">
        <f>IFERROR(SUMPRODUCT((Parfaites!$B671=[6]Sem!$C$2:$C$181)*([6]Sem!$E$2:$G$181=300)),"")</f>
        <v/>
      </c>
      <c r="AT671">
        <f>IFERROR(SUMPRODUCT((Parfaites!$B671=Sem.034!$C$2:$C$181)*(Sem.034!$E$2:$G$181=300)),"")</f>
        <v>0</v>
      </c>
    </row>
    <row r="672" spans="1:46" x14ac:dyDescent="0.25">
      <c r="A672" s="73">
        <v>1669</v>
      </c>
      <c r="B672" s="135">
        <f>'Informations personnelles'!C672</f>
        <v>0</v>
      </c>
      <c r="C672" s="147">
        <f>SUMPRODUCT((Parfaites!B672='Abat-Neuf'!C$2:C$181)*('Abat-Neuf'!E$2:G$181=300))</f>
        <v>0</v>
      </c>
      <c r="D672" s="127">
        <f t="shared" si="10"/>
        <v>0</v>
      </c>
      <c r="E672" s="126">
        <f>IFERROR(C672*Données!$X$25+D672*Données!$X$23,"")</f>
        <v>0</v>
      </c>
      <c r="M672">
        <f>IFERROR(SUMPRODUCT((Parfaites!$B672=Sem.01!$C$2:$C$181)*(Sem.01!$E$2:$G$181=300)),"")</f>
        <v>0</v>
      </c>
      <c r="N672" t="str">
        <f>IFERROR(SUMPRODUCT((Parfaites!$B672=[1]Sem!$C$2:$C$181)*([1]Sem!$E$2:$G$181=300)),"")</f>
        <v/>
      </c>
      <c r="O672">
        <f>IFERROR(SUMPRODUCT((Parfaites!$B672=Sem.03!$C$2:$C$181)*(Sem.03!$E$2:$G$181=300)),"")</f>
        <v>0</v>
      </c>
      <c r="P672" t="str">
        <f>IFERROR(SUMPRODUCT((Parfaites!$B672=[2]Sem!$C$2:$C$181)*([2]Sem!$E$2:$G$181=300)),"")</f>
        <v/>
      </c>
      <c r="Q672" t="str">
        <f>IFERROR(SUMPRODUCT((Parfaites!$B672=[3]Sem!$C$2:$C$181)*([3]Sem!$E$2:$G$181=300)),"")</f>
        <v/>
      </c>
      <c r="R672" t="str">
        <f>IFERROR(SUMPRODUCT((Parfaites!$B672=[4]Sem!$C$2:$C$181)*([4]Sem!$E$2:$G$181=300)),"")</f>
        <v/>
      </c>
      <c r="S672" t="str">
        <f>IFERROR(SUMPRODUCT((Parfaites!$B672=[5]Sem!$C$2:$C$181)*([5]Sem!$E$2:$G$181=300)),"")</f>
        <v/>
      </c>
      <c r="T672" t="str">
        <f>IFERROR(SUMPRODUCT((Parfaites!$B672=[17]Sem!$C$2:$C$181)*([17]Sem!$E$2:$G$181=300)),"")</f>
        <v/>
      </c>
      <c r="U672" t="str">
        <f>IFERROR(SUMPRODUCT((Parfaites!$B672=[18]Sem!$C$2:$C$181)*([18]Sem!$E$2:$G$181=300)),"")</f>
        <v/>
      </c>
      <c r="V672" t="str">
        <f>IFERROR(SUMPRODUCT((Parfaites!$B672=[19]Sem!$C$2:$C$181)*([19]Sem!$E$2:$G$181=300)),"")</f>
        <v/>
      </c>
      <c r="W672" t="str">
        <f>IFERROR(SUMPRODUCT((Parfaites!$B672=[20]Sem!$C$2:$C$181)*([20]Sem!$E$2:$G$181=300)),"")</f>
        <v/>
      </c>
      <c r="X672" t="str">
        <f>IFERROR(SUMPRODUCT((Parfaites!$B672=[21]Sem!$C$2:$C$181)*([21]Sem!$E$2:$G$181=300)),"")</f>
        <v/>
      </c>
      <c r="Y672" t="str">
        <f>IFERROR(SUMPRODUCT((Parfaites!$B672=[22]Sem!$C$2:$C$181)*([22]Sem!$E$2:$G$181=300)),"")</f>
        <v/>
      </c>
      <c r="Z672" t="str">
        <f>IFERROR(SUMPRODUCT((Parfaites!$B672=[23]Sem!$C$2:$C$181)*([23]Sem!$E$2:$G$181=300)),"")</f>
        <v/>
      </c>
      <c r="AA672">
        <f>IFERROR(SUMPRODUCT((Parfaites!$B672=Sem.015!$C$2:$C$181)*(Sem.015!$E$2:$G$181=300)),"")</f>
        <v>0</v>
      </c>
      <c r="AB672" t="str">
        <f>IFERROR(SUMPRODUCT((Parfaites!$B672=[24]Sem!$C$2:$C$181)*([24]Sem!$E$2:$G$181=300)),"")</f>
        <v/>
      </c>
      <c r="AC672" t="str">
        <f>IFERROR(SUMPRODUCT((Parfaites!$B672=[25]Sem!$C$2:$C$181)*([25]Sem!$E$2:$G$181=300)),"")</f>
        <v/>
      </c>
      <c r="AD672" t="str">
        <f>IFERROR(SUMPRODUCT((Parfaites!$B672=[26]Sem!$C$2:$C$181)*([26]Sem!$E$2:$G$181=300)),"")</f>
        <v/>
      </c>
      <c r="AE672" t="str">
        <f>IFERROR(SUMPRODUCT((Parfaites!$B672=[27]Sem!$C$2:$C$181)*([27]Sem!$E$2:$G$181=300)),"")</f>
        <v/>
      </c>
      <c r="AF672" t="str">
        <f>IFERROR(SUMPRODUCT((Parfaites!$B672=[28]Sem!$C$2:$C$181)*([28]Sem!$E$2:$G$181=300)),"")</f>
        <v/>
      </c>
      <c r="AG672" t="str">
        <f>IFERROR(SUMPRODUCT((Parfaites!$B672=[29]Sem!$C$2:$C$181)*([29]Sem!$E$2:$G$181=300)),"")</f>
        <v/>
      </c>
      <c r="AH672" t="str">
        <f>IFERROR(SUMPRODUCT((Parfaites!$B672=[16]Sem!$C$2:$C$181)*([16]Sem!$E$2:$G$181=300)),"")</f>
        <v/>
      </c>
      <c r="AI672" t="str">
        <f>IFERROR(SUMPRODUCT((Parfaites!$B672=[15]Sem!$C$2:$C$181)*([15]Sem!$E$2:$G$181=300)),"")</f>
        <v/>
      </c>
      <c r="AJ672" t="str">
        <f>IFERROR(SUMPRODUCT((Parfaites!$B672=[14]Sem!$C$2:$C$181)*([14]Sem!$E$2:$G$181=300)),"")</f>
        <v/>
      </c>
      <c r="AK672" t="str">
        <f>IFERROR(SUMPRODUCT((Parfaites!$B672=[13]Sem!$C$2:$C$181)*([13]Sem!$E$2:$G$181=300)),"")</f>
        <v/>
      </c>
      <c r="AL672" t="str">
        <f>IFERROR(SUMPRODUCT((Parfaites!$B672=[12]Sem!$C$2:$C$181)*([12]Sem!$E$2:$G$181=300)),"")</f>
        <v/>
      </c>
      <c r="AM672" t="str">
        <f>IFERROR(SUMPRODUCT((Parfaites!$B672=[11]Sem!$C$2:$C$181)*([11]Sem!$E$2:$G$181=300)),"")</f>
        <v/>
      </c>
      <c r="AN672" t="str">
        <f>IFERROR(SUMPRODUCT((Parfaites!$B672=[10]Sem!$C$2:$C$181)*([10]Sem!$E$2:$G$181=300)),"")</f>
        <v/>
      </c>
      <c r="AO672" t="str">
        <f>IFERROR(SUMPRODUCT((Parfaites!$B672=[9]Sem!$C$2:$C$181)*([9]Sem!$E$2:$G$181=300)),"")</f>
        <v/>
      </c>
      <c r="AP672">
        <f>IFERROR(SUMPRODUCT((Parfaites!$B672=Sem.030!$C$2:$C$181)*(Sem.030!$E$2:$G$181=300)),"")</f>
        <v>0</v>
      </c>
      <c r="AQ672" t="str">
        <f>IFERROR(SUMPRODUCT((Parfaites!$B672=[8]Sem!$C$2:$C$181)*([8]Sem!$E$2:$G$181=300)),"")</f>
        <v/>
      </c>
      <c r="AR672" t="str">
        <f>IFERROR(SUMPRODUCT((Parfaites!$B672=[7]Sem!$C$2:$C$181)*([7]Sem!$E$2:$G$181=300)),"")</f>
        <v/>
      </c>
      <c r="AS672" t="str">
        <f>IFERROR(SUMPRODUCT((Parfaites!$B672=[6]Sem!$C$2:$C$181)*([6]Sem!$E$2:$G$181=300)),"")</f>
        <v/>
      </c>
      <c r="AT672">
        <f>IFERROR(SUMPRODUCT((Parfaites!$B672=Sem.034!$C$2:$C$181)*(Sem.034!$E$2:$G$181=300)),"")</f>
        <v>0</v>
      </c>
    </row>
    <row r="673" spans="1:46" x14ac:dyDescent="0.25">
      <c r="A673" s="73">
        <v>1670</v>
      </c>
      <c r="B673" s="135">
        <f>'Informations personnelles'!C673</f>
        <v>0</v>
      </c>
      <c r="C673" s="147">
        <f>SUMPRODUCT((Parfaites!B673='Abat-Neuf'!C$2:C$181)*('Abat-Neuf'!E$2:G$181=300))</f>
        <v>0</v>
      </c>
      <c r="D673" s="127">
        <f t="shared" si="10"/>
        <v>0</v>
      </c>
      <c r="E673" s="126">
        <f>IFERROR(C673*Données!$X$25+D673*Données!$X$23,"")</f>
        <v>0</v>
      </c>
      <c r="M673">
        <f>IFERROR(SUMPRODUCT((Parfaites!$B673=Sem.01!$C$2:$C$181)*(Sem.01!$E$2:$G$181=300)),"")</f>
        <v>0</v>
      </c>
      <c r="N673" t="str">
        <f>IFERROR(SUMPRODUCT((Parfaites!$B673=[1]Sem!$C$2:$C$181)*([1]Sem!$E$2:$G$181=300)),"")</f>
        <v/>
      </c>
      <c r="O673">
        <f>IFERROR(SUMPRODUCT((Parfaites!$B673=Sem.03!$C$2:$C$181)*(Sem.03!$E$2:$G$181=300)),"")</f>
        <v>0</v>
      </c>
      <c r="P673" t="str">
        <f>IFERROR(SUMPRODUCT((Parfaites!$B673=[2]Sem!$C$2:$C$181)*([2]Sem!$E$2:$G$181=300)),"")</f>
        <v/>
      </c>
      <c r="Q673" t="str">
        <f>IFERROR(SUMPRODUCT((Parfaites!$B673=[3]Sem!$C$2:$C$181)*([3]Sem!$E$2:$G$181=300)),"")</f>
        <v/>
      </c>
      <c r="R673" t="str">
        <f>IFERROR(SUMPRODUCT((Parfaites!$B673=[4]Sem!$C$2:$C$181)*([4]Sem!$E$2:$G$181=300)),"")</f>
        <v/>
      </c>
      <c r="S673" t="str">
        <f>IFERROR(SUMPRODUCT((Parfaites!$B673=[5]Sem!$C$2:$C$181)*([5]Sem!$E$2:$G$181=300)),"")</f>
        <v/>
      </c>
      <c r="T673" t="str">
        <f>IFERROR(SUMPRODUCT((Parfaites!$B673=[17]Sem!$C$2:$C$181)*([17]Sem!$E$2:$G$181=300)),"")</f>
        <v/>
      </c>
      <c r="U673" t="str">
        <f>IFERROR(SUMPRODUCT((Parfaites!$B673=[18]Sem!$C$2:$C$181)*([18]Sem!$E$2:$G$181=300)),"")</f>
        <v/>
      </c>
      <c r="V673" t="str">
        <f>IFERROR(SUMPRODUCT((Parfaites!$B673=[19]Sem!$C$2:$C$181)*([19]Sem!$E$2:$G$181=300)),"")</f>
        <v/>
      </c>
      <c r="W673" t="str">
        <f>IFERROR(SUMPRODUCT((Parfaites!$B673=[20]Sem!$C$2:$C$181)*([20]Sem!$E$2:$G$181=300)),"")</f>
        <v/>
      </c>
      <c r="X673" t="str">
        <f>IFERROR(SUMPRODUCT((Parfaites!$B673=[21]Sem!$C$2:$C$181)*([21]Sem!$E$2:$G$181=300)),"")</f>
        <v/>
      </c>
      <c r="Y673" t="str">
        <f>IFERROR(SUMPRODUCT((Parfaites!$B673=[22]Sem!$C$2:$C$181)*([22]Sem!$E$2:$G$181=300)),"")</f>
        <v/>
      </c>
      <c r="Z673" t="str">
        <f>IFERROR(SUMPRODUCT((Parfaites!$B673=[23]Sem!$C$2:$C$181)*([23]Sem!$E$2:$G$181=300)),"")</f>
        <v/>
      </c>
      <c r="AA673">
        <f>IFERROR(SUMPRODUCT((Parfaites!$B673=Sem.015!$C$2:$C$181)*(Sem.015!$E$2:$G$181=300)),"")</f>
        <v>0</v>
      </c>
      <c r="AB673" t="str">
        <f>IFERROR(SUMPRODUCT((Parfaites!$B673=[24]Sem!$C$2:$C$181)*([24]Sem!$E$2:$G$181=300)),"")</f>
        <v/>
      </c>
      <c r="AC673" t="str">
        <f>IFERROR(SUMPRODUCT((Parfaites!$B673=[25]Sem!$C$2:$C$181)*([25]Sem!$E$2:$G$181=300)),"")</f>
        <v/>
      </c>
      <c r="AD673" t="str">
        <f>IFERROR(SUMPRODUCT((Parfaites!$B673=[26]Sem!$C$2:$C$181)*([26]Sem!$E$2:$G$181=300)),"")</f>
        <v/>
      </c>
      <c r="AE673" t="str">
        <f>IFERROR(SUMPRODUCT((Parfaites!$B673=[27]Sem!$C$2:$C$181)*([27]Sem!$E$2:$G$181=300)),"")</f>
        <v/>
      </c>
      <c r="AF673" t="str">
        <f>IFERROR(SUMPRODUCT((Parfaites!$B673=[28]Sem!$C$2:$C$181)*([28]Sem!$E$2:$G$181=300)),"")</f>
        <v/>
      </c>
      <c r="AG673" t="str">
        <f>IFERROR(SUMPRODUCT((Parfaites!$B673=[29]Sem!$C$2:$C$181)*([29]Sem!$E$2:$G$181=300)),"")</f>
        <v/>
      </c>
      <c r="AH673" t="str">
        <f>IFERROR(SUMPRODUCT((Parfaites!$B673=[16]Sem!$C$2:$C$181)*([16]Sem!$E$2:$G$181=300)),"")</f>
        <v/>
      </c>
      <c r="AI673" t="str">
        <f>IFERROR(SUMPRODUCT((Parfaites!$B673=[15]Sem!$C$2:$C$181)*([15]Sem!$E$2:$G$181=300)),"")</f>
        <v/>
      </c>
      <c r="AJ673" t="str">
        <f>IFERROR(SUMPRODUCT((Parfaites!$B673=[14]Sem!$C$2:$C$181)*([14]Sem!$E$2:$G$181=300)),"")</f>
        <v/>
      </c>
      <c r="AK673" t="str">
        <f>IFERROR(SUMPRODUCT((Parfaites!$B673=[13]Sem!$C$2:$C$181)*([13]Sem!$E$2:$G$181=300)),"")</f>
        <v/>
      </c>
      <c r="AL673" t="str">
        <f>IFERROR(SUMPRODUCT((Parfaites!$B673=[12]Sem!$C$2:$C$181)*([12]Sem!$E$2:$G$181=300)),"")</f>
        <v/>
      </c>
      <c r="AM673" t="str">
        <f>IFERROR(SUMPRODUCT((Parfaites!$B673=[11]Sem!$C$2:$C$181)*([11]Sem!$E$2:$G$181=300)),"")</f>
        <v/>
      </c>
      <c r="AN673" t="str">
        <f>IFERROR(SUMPRODUCT((Parfaites!$B673=[10]Sem!$C$2:$C$181)*([10]Sem!$E$2:$G$181=300)),"")</f>
        <v/>
      </c>
      <c r="AO673" t="str">
        <f>IFERROR(SUMPRODUCT((Parfaites!$B673=[9]Sem!$C$2:$C$181)*([9]Sem!$E$2:$G$181=300)),"")</f>
        <v/>
      </c>
      <c r="AP673">
        <f>IFERROR(SUMPRODUCT((Parfaites!$B673=Sem.030!$C$2:$C$181)*(Sem.030!$E$2:$G$181=300)),"")</f>
        <v>0</v>
      </c>
      <c r="AQ673" t="str">
        <f>IFERROR(SUMPRODUCT((Parfaites!$B673=[8]Sem!$C$2:$C$181)*([8]Sem!$E$2:$G$181=300)),"")</f>
        <v/>
      </c>
      <c r="AR673" t="str">
        <f>IFERROR(SUMPRODUCT((Parfaites!$B673=[7]Sem!$C$2:$C$181)*([7]Sem!$E$2:$G$181=300)),"")</f>
        <v/>
      </c>
      <c r="AS673" t="str">
        <f>IFERROR(SUMPRODUCT((Parfaites!$B673=[6]Sem!$C$2:$C$181)*([6]Sem!$E$2:$G$181=300)),"")</f>
        <v/>
      </c>
      <c r="AT673">
        <f>IFERROR(SUMPRODUCT((Parfaites!$B673=Sem.034!$C$2:$C$181)*(Sem.034!$E$2:$G$181=300)),"")</f>
        <v>0</v>
      </c>
    </row>
    <row r="674" spans="1:46" x14ac:dyDescent="0.25">
      <c r="A674" s="73">
        <v>1671</v>
      </c>
      <c r="B674" s="135">
        <f>'Informations personnelles'!C674</f>
        <v>0</v>
      </c>
      <c r="C674" s="147">
        <f>SUMPRODUCT((Parfaites!B674='Abat-Neuf'!C$2:C$181)*('Abat-Neuf'!E$2:G$181=300))</f>
        <v>0</v>
      </c>
      <c r="D674" s="127">
        <f t="shared" si="10"/>
        <v>0</v>
      </c>
      <c r="E674" s="126">
        <f>IFERROR(C674*Données!$X$25+D674*Données!$X$23,"")</f>
        <v>0</v>
      </c>
      <c r="M674">
        <f>IFERROR(SUMPRODUCT((Parfaites!$B674=Sem.01!$C$2:$C$181)*(Sem.01!$E$2:$G$181=300)),"")</f>
        <v>0</v>
      </c>
      <c r="N674" t="str">
        <f>IFERROR(SUMPRODUCT((Parfaites!$B674=[1]Sem!$C$2:$C$181)*([1]Sem!$E$2:$G$181=300)),"")</f>
        <v/>
      </c>
      <c r="O674">
        <f>IFERROR(SUMPRODUCT((Parfaites!$B674=Sem.03!$C$2:$C$181)*(Sem.03!$E$2:$G$181=300)),"")</f>
        <v>0</v>
      </c>
      <c r="P674" t="str">
        <f>IFERROR(SUMPRODUCT((Parfaites!$B674=[2]Sem!$C$2:$C$181)*([2]Sem!$E$2:$G$181=300)),"")</f>
        <v/>
      </c>
      <c r="Q674" t="str">
        <f>IFERROR(SUMPRODUCT((Parfaites!$B674=[3]Sem!$C$2:$C$181)*([3]Sem!$E$2:$G$181=300)),"")</f>
        <v/>
      </c>
      <c r="R674" t="str">
        <f>IFERROR(SUMPRODUCT((Parfaites!$B674=[4]Sem!$C$2:$C$181)*([4]Sem!$E$2:$G$181=300)),"")</f>
        <v/>
      </c>
      <c r="S674" t="str">
        <f>IFERROR(SUMPRODUCT((Parfaites!$B674=[5]Sem!$C$2:$C$181)*([5]Sem!$E$2:$G$181=300)),"")</f>
        <v/>
      </c>
      <c r="T674" t="str">
        <f>IFERROR(SUMPRODUCT((Parfaites!$B674=[17]Sem!$C$2:$C$181)*([17]Sem!$E$2:$G$181=300)),"")</f>
        <v/>
      </c>
      <c r="U674" t="str">
        <f>IFERROR(SUMPRODUCT((Parfaites!$B674=[18]Sem!$C$2:$C$181)*([18]Sem!$E$2:$G$181=300)),"")</f>
        <v/>
      </c>
      <c r="V674" t="str">
        <f>IFERROR(SUMPRODUCT((Parfaites!$B674=[19]Sem!$C$2:$C$181)*([19]Sem!$E$2:$G$181=300)),"")</f>
        <v/>
      </c>
      <c r="W674" t="str">
        <f>IFERROR(SUMPRODUCT((Parfaites!$B674=[20]Sem!$C$2:$C$181)*([20]Sem!$E$2:$G$181=300)),"")</f>
        <v/>
      </c>
      <c r="X674" t="str">
        <f>IFERROR(SUMPRODUCT((Parfaites!$B674=[21]Sem!$C$2:$C$181)*([21]Sem!$E$2:$G$181=300)),"")</f>
        <v/>
      </c>
      <c r="Y674" t="str">
        <f>IFERROR(SUMPRODUCT((Parfaites!$B674=[22]Sem!$C$2:$C$181)*([22]Sem!$E$2:$G$181=300)),"")</f>
        <v/>
      </c>
      <c r="Z674" t="str">
        <f>IFERROR(SUMPRODUCT((Parfaites!$B674=[23]Sem!$C$2:$C$181)*([23]Sem!$E$2:$G$181=300)),"")</f>
        <v/>
      </c>
      <c r="AA674">
        <f>IFERROR(SUMPRODUCT((Parfaites!$B674=Sem.015!$C$2:$C$181)*(Sem.015!$E$2:$G$181=300)),"")</f>
        <v>0</v>
      </c>
      <c r="AB674" t="str">
        <f>IFERROR(SUMPRODUCT((Parfaites!$B674=[24]Sem!$C$2:$C$181)*([24]Sem!$E$2:$G$181=300)),"")</f>
        <v/>
      </c>
      <c r="AC674" t="str">
        <f>IFERROR(SUMPRODUCT((Parfaites!$B674=[25]Sem!$C$2:$C$181)*([25]Sem!$E$2:$G$181=300)),"")</f>
        <v/>
      </c>
      <c r="AD674" t="str">
        <f>IFERROR(SUMPRODUCT((Parfaites!$B674=[26]Sem!$C$2:$C$181)*([26]Sem!$E$2:$G$181=300)),"")</f>
        <v/>
      </c>
      <c r="AE674" t="str">
        <f>IFERROR(SUMPRODUCT((Parfaites!$B674=[27]Sem!$C$2:$C$181)*([27]Sem!$E$2:$G$181=300)),"")</f>
        <v/>
      </c>
      <c r="AF674" t="str">
        <f>IFERROR(SUMPRODUCT((Parfaites!$B674=[28]Sem!$C$2:$C$181)*([28]Sem!$E$2:$G$181=300)),"")</f>
        <v/>
      </c>
      <c r="AG674" t="str">
        <f>IFERROR(SUMPRODUCT((Parfaites!$B674=[29]Sem!$C$2:$C$181)*([29]Sem!$E$2:$G$181=300)),"")</f>
        <v/>
      </c>
      <c r="AH674" t="str">
        <f>IFERROR(SUMPRODUCT((Parfaites!$B674=[16]Sem!$C$2:$C$181)*([16]Sem!$E$2:$G$181=300)),"")</f>
        <v/>
      </c>
      <c r="AI674" t="str">
        <f>IFERROR(SUMPRODUCT((Parfaites!$B674=[15]Sem!$C$2:$C$181)*([15]Sem!$E$2:$G$181=300)),"")</f>
        <v/>
      </c>
      <c r="AJ674" t="str">
        <f>IFERROR(SUMPRODUCT((Parfaites!$B674=[14]Sem!$C$2:$C$181)*([14]Sem!$E$2:$G$181=300)),"")</f>
        <v/>
      </c>
      <c r="AK674" t="str">
        <f>IFERROR(SUMPRODUCT((Parfaites!$B674=[13]Sem!$C$2:$C$181)*([13]Sem!$E$2:$G$181=300)),"")</f>
        <v/>
      </c>
      <c r="AL674" t="str">
        <f>IFERROR(SUMPRODUCT((Parfaites!$B674=[12]Sem!$C$2:$C$181)*([12]Sem!$E$2:$G$181=300)),"")</f>
        <v/>
      </c>
      <c r="AM674" t="str">
        <f>IFERROR(SUMPRODUCT((Parfaites!$B674=[11]Sem!$C$2:$C$181)*([11]Sem!$E$2:$G$181=300)),"")</f>
        <v/>
      </c>
      <c r="AN674" t="str">
        <f>IFERROR(SUMPRODUCT((Parfaites!$B674=[10]Sem!$C$2:$C$181)*([10]Sem!$E$2:$G$181=300)),"")</f>
        <v/>
      </c>
      <c r="AO674" t="str">
        <f>IFERROR(SUMPRODUCT((Parfaites!$B674=[9]Sem!$C$2:$C$181)*([9]Sem!$E$2:$G$181=300)),"")</f>
        <v/>
      </c>
      <c r="AP674">
        <f>IFERROR(SUMPRODUCT((Parfaites!$B674=Sem.030!$C$2:$C$181)*(Sem.030!$E$2:$G$181=300)),"")</f>
        <v>0</v>
      </c>
      <c r="AQ674" t="str">
        <f>IFERROR(SUMPRODUCT((Parfaites!$B674=[8]Sem!$C$2:$C$181)*([8]Sem!$E$2:$G$181=300)),"")</f>
        <v/>
      </c>
      <c r="AR674" t="str">
        <f>IFERROR(SUMPRODUCT((Parfaites!$B674=[7]Sem!$C$2:$C$181)*([7]Sem!$E$2:$G$181=300)),"")</f>
        <v/>
      </c>
      <c r="AS674" t="str">
        <f>IFERROR(SUMPRODUCT((Parfaites!$B674=[6]Sem!$C$2:$C$181)*([6]Sem!$E$2:$G$181=300)),"")</f>
        <v/>
      </c>
      <c r="AT674">
        <f>IFERROR(SUMPRODUCT((Parfaites!$B674=Sem.034!$C$2:$C$181)*(Sem.034!$E$2:$G$181=300)),"")</f>
        <v>0</v>
      </c>
    </row>
    <row r="675" spans="1:46" x14ac:dyDescent="0.25">
      <c r="A675" s="73">
        <v>1672</v>
      </c>
      <c r="B675" s="135">
        <f>'Informations personnelles'!C675</f>
        <v>0</v>
      </c>
      <c r="C675" s="147">
        <f>SUMPRODUCT((Parfaites!B675='Abat-Neuf'!C$2:C$181)*('Abat-Neuf'!E$2:G$181=300))</f>
        <v>0</v>
      </c>
      <c r="D675" s="127">
        <f t="shared" si="10"/>
        <v>0</v>
      </c>
      <c r="E675" s="126">
        <f>IFERROR(C675*Données!$X$25+D675*Données!$X$23,"")</f>
        <v>0</v>
      </c>
      <c r="M675">
        <f>IFERROR(SUMPRODUCT((Parfaites!$B675=Sem.01!$C$2:$C$181)*(Sem.01!$E$2:$G$181=300)),"")</f>
        <v>0</v>
      </c>
      <c r="N675" t="str">
        <f>IFERROR(SUMPRODUCT((Parfaites!$B675=[1]Sem!$C$2:$C$181)*([1]Sem!$E$2:$G$181=300)),"")</f>
        <v/>
      </c>
      <c r="O675">
        <f>IFERROR(SUMPRODUCT((Parfaites!$B675=Sem.03!$C$2:$C$181)*(Sem.03!$E$2:$G$181=300)),"")</f>
        <v>0</v>
      </c>
      <c r="P675" t="str">
        <f>IFERROR(SUMPRODUCT((Parfaites!$B675=[2]Sem!$C$2:$C$181)*([2]Sem!$E$2:$G$181=300)),"")</f>
        <v/>
      </c>
      <c r="Q675" t="str">
        <f>IFERROR(SUMPRODUCT((Parfaites!$B675=[3]Sem!$C$2:$C$181)*([3]Sem!$E$2:$G$181=300)),"")</f>
        <v/>
      </c>
      <c r="R675" t="str">
        <f>IFERROR(SUMPRODUCT((Parfaites!$B675=[4]Sem!$C$2:$C$181)*([4]Sem!$E$2:$G$181=300)),"")</f>
        <v/>
      </c>
      <c r="S675" t="str">
        <f>IFERROR(SUMPRODUCT((Parfaites!$B675=[5]Sem!$C$2:$C$181)*([5]Sem!$E$2:$G$181=300)),"")</f>
        <v/>
      </c>
      <c r="T675" t="str">
        <f>IFERROR(SUMPRODUCT((Parfaites!$B675=[17]Sem!$C$2:$C$181)*([17]Sem!$E$2:$G$181=300)),"")</f>
        <v/>
      </c>
      <c r="U675" t="str">
        <f>IFERROR(SUMPRODUCT((Parfaites!$B675=[18]Sem!$C$2:$C$181)*([18]Sem!$E$2:$G$181=300)),"")</f>
        <v/>
      </c>
      <c r="V675" t="str">
        <f>IFERROR(SUMPRODUCT((Parfaites!$B675=[19]Sem!$C$2:$C$181)*([19]Sem!$E$2:$G$181=300)),"")</f>
        <v/>
      </c>
      <c r="W675" t="str">
        <f>IFERROR(SUMPRODUCT((Parfaites!$B675=[20]Sem!$C$2:$C$181)*([20]Sem!$E$2:$G$181=300)),"")</f>
        <v/>
      </c>
      <c r="X675" t="str">
        <f>IFERROR(SUMPRODUCT((Parfaites!$B675=[21]Sem!$C$2:$C$181)*([21]Sem!$E$2:$G$181=300)),"")</f>
        <v/>
      </c>
      <c r="Y675" t="str">
        <f>IFERROR(SUMPRODUCT((Parfaites!$B675=[22]Sem!$C$2:$C$181)*([22]Sem!$E$2:$G$181=300)),"")</f>
        <v/>
      </c>
      <c r="Z675" t="str">
        <f>IFERROR(SUMPRODUCT((Parfaites!$B675=[23]Sem!$C$2:$C$181)*([23]Sem!$E$2:$G$181=300)),"")</f>
        <v/>
      </c>
      <c r="AA675">
        <f>IFERROR(SUMPRODUCT((Parfaites!$B675=Sem.015!$C$2:$C$181)*(Sem.015!$E$2:$G$181=300)),"")</f>
        <v>0</v>
      </c>
      <c r="AB675" t="str">
        <f>IFERROR(SUMPRODUCT((Parfaites!$B675=[24]Sem!$C$2:$C$181)*([24]Sem!$E$2:$G$181=300)),"")</f>
        <v/>
      </c>
      <c r="AC675" t="str">
        <f>IFERROR(SUMPRODUCT((Parfaites!$B675=[25]Sem!$C$2:$C$181)*([25]Sem!$E$2:$G$181=300)),"")</f>
        <v/>
      </c>
      <c r="AD675" t="str">
        <f>IFERROR(SUMPRODUCT((Parfaites!$B675=[26]Sem!$C$2:$C$181)*([26]Sem!$E$2:$G$181=300)),"")</f>
        <v/>
      </c>
      <c r="AE675" t="str">
        <f>IFERROR(SUMPRODUCT((Parfaites!$B675=[27]Sem!$C$2:$C$181)*([27]Sem!$E$2:$G$181=300)),"")</f>
        <v/>
      </c>
      <c r="AF675" t="str">
        <f>IFERROR(SUMPRODUCT((Parfaites!$B675=[28]Sem!$C$2:$C$181)*([28]Sem!$E$2:$G$181=300)),"")</f>
        <v/>
      </c>
      <c r="AG675" t="str">
        <f>IFERROR(SUMPRODUCT((Parfaites!$B675=[29]Sem!$C$2:$C$181)*([29]Sem!$E$2:$G$181=300)),"")</f>
        <v/>
      </c>
      <c r="AH675" t="str">
        <f>IFERROR(SUMPRODUCT((Parfaites!$B675=[16]Sem!$C$2:$C$181)*([16]Sem!$E$2:$G$181=300)),"")</f>
        <v/>
      </c>
      <c r="AI675" t="str">
        <f>IFERROR(SUMPRODUCT((Parfaites!$B675=[15]Sem!$C$2:$C$181)*([15]Sem!$E$2:$G$181=300)),"")</f>
        <v/>
      </c>
      <c r="AJ675" t="str">
        <f>IFERROR(SUMPRODUCT((Parfaites!$B675=[14]Sem!$C$2:$C$181)*([14]Sem!$E$2:$G$181=300)),"")</f>
        <v/>
      </c>
      <c r="AK675" t="str">
        <f>IFERROR(SUMPRODUCT((Parfaites!$B675=[13]Sem!$C$2:$C$181)*([13]Sem!$E$2:$G$181=300)),"")</f>
        <v/>
      </c>
      <c r="AL675" t="str">
        <f>IFERROR(SUMPRODUCT((Parfaites!$B675=[12]Sem!$C$2:$C$181)*([12]Sem!$E$2:$G$181=300)),"")</f>
        <v/>
      </c>
      <c r="AM675" t="str">
        <f>IFERROR(SUMPRODUCT((Parfaites!$B675=[11]Sem!$C$2:$C$181)*([11]Sem!$E$2:$G$181=300)),"")</f>
        <v/>
      </c>
      <c r="AN675" t="str">
        <f>IFERROR(SUMPRODUCT((Parfaites!$B675=[10]Sem!$C$2:$C$181)*([10]Sem!$E$2:$G$181=300)),"")</f>
        <v/>
      </c>
      <c r="AO675" t="str">
        <f>IFERROR(SUMPRODUCT((Parfaites!$B675=[9]Sem!$C$2:$C$181)*([9]Sem!$E$2:$G$181=300)),"")</f>
        <v/>
      </c>
      <c r="AP675">
        <f>IFERROR(SUMPRODUCT((Parfaites!$B675=Sem.030!$C$2:$C$181)*(Sem.030!$E$2:$G$181=300)),"")</f>
        <v>0</v>
      </c>
      <c r="AQ675" t="str">
        <f>IFERROR(SUMPRODUCT((Parfaites!$B675=[8]Sem!$C$2:$C$181)*([8]Sem!$E$2:$G$181=300)),"")</f>
        <v/>
      </c>
      <c r="AR675" t="str">
        <f>IFERROR(SUMPRODUCT((Parfaites!$B675=[7]Sem!$C$2:$C$181)*([7]Sem!$E$2:$G$181=300)),"")</f>
        <v/>
      </c>
      <c r="AS675" t="str">
        <f>IFERROR(SUMPRODUCT((Parfaites!$B675=[6]Sem!$C$2:$C$181)*([6]Sem!$E$2:$G$181=300)),"")</f>
        <v/>
      </c>
      <c r="AT675">
        <f>IFERROR(SUMPRODUCT((Parfaites!$B675=Sem.034!$C$2:$C$181)*(Sem.034!$E$2:$G$181=300)),"")</f>
        <v>0</v>
      </c>
    </row>
    <row r="676" spans="1:46" x14ac:dyDescent="0.25">
      <c r="A676" s="73">
        <v>1673</v>
      </c>
      <c r="B676" s="135">
        <f>'Informations personnelles'!C676</f>
        <v>0</v>
      </c>
      <c r="C676" s="147">
        <f>SUMPRODUCT((Parfaites!B676='Abat-Neuf'!C$2:C$181)*('Abat-Neuf'!E$2:G$181=300))</f>
        <v>0</v>
      </c>
      <c r="D676" s="127">
        <f t="shared" si="10"/>
        <v>0</v>
      </c>
      <c r="E676" s="126">
        <f>IFERROR(C676*Données!$X$25+D676*Données!$X$23,"")</f>
        <v>0</v>
      </c>
      <c r="M676">
        <f>IFERROR(SUMPRODUCT((Parfaites!$B676=Sem.01!$C$2:$C$181)*(Sem.01!$E$2:$G$181=300)),"")</f>
        <v>0</v>
      </c>
      <c r="N676" t="str">
        <f>IFERROR(SUMPRODUCT((Parfaites!$B676=[1]Sem!$C$2:$C$181)*([1]Sem!$E$2:$G$181=300)),"")</f>
        <v/>
      </c>
      <c r="O676">
        <f>IFERROR(SUMPRODUCT((Parfaites!$B676=Sem.03!$C$2:$C$181)*(Sem.03!$E$2:$G$181=300)),"")</f>
        <v>0</v>
      </c>
      <c r="P676" t="str">
        <f>IFERROR(SUMPRODUCT((Parfaites!$B676=[2]Sem!$C$2:$C$181)*([2]Sem!$E$2:$G$181=300)),"")</f>
        <v/>
      </c>
      <c r="Q676" t="str">
        <f>IFERROR(SUMPRODUCT((Parfaites!$B676=[3]Sem!$C$2:$C$181)*([3]Sem!$E$2:$G$181=300)),"")</f>
        <v/>
      </c>
      <c r="R676" t="str">
        <f>IFERROR(SUMPRODUCT((Parfaites!$B676=[4]Sem!$C$2:$C$181)*([4]Sem!$E$2:$G$181=300)),"")</f>
        <v/>
      </c>
      <c r="S676" t="str">
        <f>IFERROR(SUMPRODUCT((Parfaites!$B676=[5]Sem!$C$2:$C$181)*([5]Sem!$E$2:$G$181=300)),"")</f>
        <v/>
      </c>
      <c r="T676" t="str">
        <f>IFERROR(SUMPRODUCT((Parfaites!$B676=[17]Sem!$C$2:$C$181)*([17]Sem!$E$2:$G$181=300)),"")</f>
        <v/>
      </c>
      <c r="U676" t="str">
        <f>IFERROR(SUMPRODUCT((Parfaites!$B676=[18]Sem!$C$2:$C$181)*([18]Sem!$E$2:$G$181=300)),"")</f>
        <v/>
      </c>
      <c r="V676" t="str">
        <f>IFERROR(SUMPRODUCT((Parfaites!$B676=[19]Sem!$C$2:$C$181)*([19]Sem!$E$2:$G$181=300)),"")</f>
        <v/>
      </c>
      <c r="W676" t="str">
        <f>IFERROR(SUMPRODUCT((Parfaites!$B676=[20]Sem!$C$2:$C$181)*([20]Sem!$E$2:$G$181=300)),"")</f>
        <v/>
      </c>
      <c r="X676" t="str">
        <f>IFERROR(SUMPRODUCT((Parfaites!$B676=[21]Sem!$C$2:$C$181)*([21]Sem!$E$2:$G$181=300)),"")</f>
        <v/>
      </c>
      <c r="Y676" t="str">
        <f>IFERROR(SUMPRODUCT((Parfaites!$B676=[22]Sem!$C$2:$C$181)*([22]Sem!$E$2:$G$181=300)),"")</f>
        <v/>
      </c>
      <c r="Z676" t="str">
        <f>IFERROR(SUMPRODUCT((Parfaites!$B676=[23]Sem!$C$2:$C$181)*([23]Sem!$E$2:$G$181=300)),"")</f>
        <v/>
      </c>
      <c r="AA676">
        <f>IFERROR(SUMPRODUCT((Parfaites!$B676=Sem.015!$C$2:$C$181)*(Sem.015!$E$2:$G$181=300)),"")</f>
        <v>0</v>
      </c>
      <c r="AB676" t="str">
        <f>IFERROR(SUMPRODUCT((Parfaites!$B676=[24]Sem!$C$2:$C$181)*([24]Sem!$E$2:$G$181=300)),"")</f>
        <v/>
      </c>
      <c r="AC676" t="str">
        <f>IFERROR(SUMPRODUCT((Parfaites!$B676=[25]Sem!$C$2:$C$181)*([25]Sem!$E$2:$G$181=300)),"")</f>
        <v/>
      </c>
      <c r="AD676" t="str">
        <f>IFERROR(SUMPRODUCT((Parfaites!$B676=[26]Sem!$C$2:$C$181)*([26]Sem!$E$2:$G$181=300)),"")</f>
        <v/>
      </c>
      <c r="AE676" t="str">
        <f>IFERROR(SUMPRODUCT((Parfaites!$B676=[27]Sem!$C$2:$C$181)*([27]Sem!$E$2:$G$181=300)),"")</f>
        <v/>
      </c>
      <c r="AF676" t="str">
        <f>IFERROR(SUMPRODUCT((Parfaites!$B676=[28]Sem!$C$2:$C$181)*([28]Sem!$E$2:$G$181=300)),"")</f>
        <v/>
      </c>
      <c r="AG676" t="str">
        <f>IFERROR(SUMPRODUCT((Parfaites!$B676=[29]Sem!$C$2:$C$181)*([29]Sem!$E$2:$G$181=300)),"")</f>
        <v/>
      </c>
      <c r="AH676" t="str">
        <f>IFERROR(SUMPRODUCT((Parfaites!$B676=[16]Sem!$C$2:$C$181)*([16]Sem!$E$2:$G$181=300)),"")</f>
        <v/>
      </c>
      <c r="AI676" t="str">
        <f>IFERROR(SUMPRODUCT((Parfaites!$B676=[15]Sem!$C$2:$C$181)*([15]Sem!$E$2:$G$181=300)),"")</f>
        <v/>
      </c>
      <c r="AJ676" t="str">
        <f>IFERROR(SUMPRODUCT((Parfaites!$B676=[14]Sem!$C$2:$C$181)*([14]Sem!$E$2:$G$181=300)),"")</f>
        <v/>
      </c>
      <c r="AK676" t="str">
        <f>IFERROR(SUMPRODUCT((Parfaites!$B676=[13]Sem!$C$2:$C$181)*([13]Sem!$E$2:$G$181=300)),"")</f>
        <v/>
      </c>
      <c r="AL676" t="str">
        <f>IFERROR(SUMPRODUCT((Parfaites!$B676=[12]Sem!$C$2:$C$181)*([12]Sem!$E$2:$G$181=300)),"")</f>
        <v/>
      </c>
      <c r="AM676" t="str">
        <f>IFERROR(SUMPRODUCT((Parfaites!$B676=[11]Sem!$C$2:$C$181)*([11]Sem!$E$2:$G$181=300)),"")</f>
        <v/>
      </c>
      <c r="AN676" t="str">
        <f>IFERROR(SUMPRODUCT((Parfaites!$B676=[10]Sem!$C$2:$C$181)*([10]Sem!$E$2:$G$181=300)),"")</f>
        <v/>
      </c>
      <c r="AO676" t="str">
        <f>IFERROR(SUMPRODUCT((Parfaites!$B676=[9]Sem!$C$2:$C$181)*([9]Sem!$E$2:$G$181=300)),"")</f>
        <v/>
      </c>
      <c r="AP676">
        <f>IFERROR(SUMPRODUCT((Parfaites!$B676=Sem.030!$C$2:$C$181)*(Sem.030!$E$2:$G$181=300)),"")</f>
        <v>0</v>
      </c>
      <c r="AQ676" t="str">
        <f>IFERROR(SUMPRODUCT((Parfaites!$B676=[8]Sem!$C$2:$C$181)*([8]Sem!$E$2:$G$181=300)),"")</f>
        <v/>
      </c>
      <c r="AR676" t="str">
        <f>IFERROR(SUMPRODUCT((Parfaites!$B676=[7]Sem!$C$2:$C$181)*([7]Sem!$E$2:$G$181=300)),"")</f>
        <v/>
      </c>
      <c r="AS676" t="str">
        <f>IFERROR(SUMPRODUCT((Parfaites!$B676=[6]Sem!$C$2:$C$181)*([6]Sem!$E$2:$G$181=300)),"")</f>
        <v/>
      </c>
      <c r="AT676">
        <f>IFERROR(SUMPRODUCT((Parfaites!$B676=Sem.034!$C$2:$C$181)*(Sem.034!$E$2:$G$181=300)),"")</f>
        <v>0</v>
      </c>
    </row>
    <row r="677" spans="1:46" x14ac:dyDescent="0.25">
      <c r="A677" s="73">
        <v>1674</v>
      </c>
      <c r="B677" s="135">
        <f>'Informations personnelles'!C677</f>
        <v>0</v>
      </c>
      <c r="C677" s="147">
        <f>SUMPRODUCT((Parfaites!B677='Abat-Neuf'!C$2:C$181)*('Abat-Neuf'!E$2:G$181=300))</f>
        <v>0</v>
      </c>
      <c r="D677" s="127">
        <f t="shared" si="10"/>
        <v>0</v>
      </c>
      <c r="E677" s="126">
        <f>IFERROR(C677*Données!$X$25+D677*Données!$X$23,"")</f>
        <v>0</v>
      </c>
      <c r="M677">
        <f>IFERROR(SUMPRODUCT((Parfaites!$B677=Sem.01!$C$2:$C$181)*(Sem.01!$E$2:$G$181=300)),"")</f>
        <v>0</v>
      </c>
      <c r="N677" t="str">
        <f>IFERROR(SUMPRODUCT((Parfaites!$B677=[1]Sem!$C$2:$C$181)*([1]Sem!$E$2:$G$181=300)),"")</f>
        <v/>
      </c>
      <c r="O677">
        <f>IFERROR(SUMPRODUCT((Parfaites!$B677=Sem.03!$C$2:$C$181)*(Sem.03!$E$2:$G$181=300)),"")</f>
        <v>0</v>
      </c>
      <c r="P677" t="str">
        <f>IFERROR(SUMPRODUCT((Parfaites!$B677=[2]Sem!$C$2:$C$181)*([2]Sem!$E$2:$G$181=300)),"")</f>
        <v/>
      </c>
      <c r="Q677" t="str">
        <f>IFERROR(SUMPRODUCT((Parfaites!$B677=[3]Sem!$C$2:$C$181)*([3]Sem!$E$2:$G$181=300)),"")</f>
        <v/>
      </c>
      <c r="R677" t="str">
        <f>IFERROR(SUMPRODUCT((Parfaites!$B677=[4]Sem!$C$2:$C$181)*([4]Sem!$E$2:$G$181=300)),"")</f>
        <v/>
      </c>
      <c r="S677" t="str">
        <f>IFERROR(SUMPRODUCT((Parfaites!$B677=[5]Sem!$C$2:$C$181)*([5]Sem!$E$2:$G$181=300)),"")</f>
        <v/>
      </c>
      <c r="T677" t="str">
        <f>IFERROR(SUMPRODUCT((Parfaites!$B677=[17]Sem!$C$2:$C$181)*([17]Sem!$E$2:$G$181=300)),"")</f>
        <v/>
      </c>
      <c r="U677" t="str">
        <f>IFERROR(SUMPRODUCT((Parfaites!$B677=[18]Sem!$C$2:$C$181)*([18]Sem!$E$2:$G$181=300)),"")</f>
        <v/>
      </c>
      <c r="V677" t="str">
        <f>IFERROR(SUMPRODUCT((Parfaites!$B677=[19]Sem!$C$2:$C$181)*([19]Sem!$E$2:$G$181=300)),"")</f>
        <v/>
      </c>
      <c r="W677" t="str">
        <f>IFERROR(SUMPRODUCT((Parfaites!$B677=[20]Sem!$C$2:$C$181)*([20]Sem!$E$2:$G$181=300)),"")</f>
        <v/>
      </c>
      <c r="X677" t="str">
        <f>IFERROR(SUMPRODUCT((Parfaites!$B677=[21]Sem!$C$2:$C$181)*([21]Sem!$E$2:$G$181=300)),"")</f>
        <v/>
      </c>
      <c r="Y677" t="str">
        <f>IFERROR(SUMPRODUCT((Parfaites!$B677=[22]Sem!$C$2:$C$181)*([22]Sem!$E$2:$G$181=300)),"")</f>
        <v/>
      </c>
      <c r="Z677" t="str">
        <f>IFERROR(SUMPRODUCT((Parfaites!$B677=[23]Sem!$C$2:$C$181)*([23]Sem!$E$2:$G$181=300)),"")</f>
        <v/>
      </c>
      <c r="AA677">
        <f>IFERROR(SUMPRODUCT((Parfaites!$B677=Sem.015!$C$2:$C$181)*(Sem.015!$E$2:$G$181=300)),"")</f>
        <v>0</v>
      </c>
      <c r="AB677" t="str">
        <f>IFERROR(SUMPRODUCT((Parfaites!$B677=[24]Sem!$C$2:$C$181)*([24]Sem!$E$2:$G$181=300)),"")</f>
        <v/>
      </c>
      <c r="AC677" t="str">
        <f>IFERROR(SUMPRODUCT((Parfaites!$B677=[25]Sem!$C$2:$C$181)*([25]Sem!$E$2:$G$181=300)),"")</f>
        <v/>
      </c>
      <c r="AD677" t="str">
        <f>IFERROR(SUMPRODUCT((Parfaites!$B677=[26]Sem!$C$2:$C$181)*([26]Sem!$E$2:$G$181=300)),"")</f>
        <v/>
      </c>
      <c r="AE677" t="str">
        <f>IFERROR(SUMPRODUCT((Parfaites!$B677=[27]Sem!$C$2:$C$181)*([27]Sem!$E$2:$G$181=300)),"")</f>
        <v/>
      </c>
      <c r="AF677" t="str">
        <f>IFERROR(SUMPRODUCT((Parfaites!$B677=[28]Sem!$C$2:$C$181)*([28]Sem!$E$2:$G$181=300)),"")</f>
        <v/>
      </c>
      <c r="AG677" t="str">
        <f>IFERROR(SUMPRODUCT((Parfaites!$B677=[29]Sem!$C$2:$C$181)*([29]Sem!$E$2:$G$181=300)),"")</f>
        <v/>
      </c>
      <c r="AH677" t="str">
        <f>IFERROR(SUMPRODUCT((Parfaites!$B677=[16]Sem!$C$2:$C$181)*([16]Sem!$E$2:$G$181=300)),"")</f>
        <v/>
      </c>
      <c r="AI677" t="str">
        <f>IFERROR(SUMPRODUCT((Parfaites!$B677=[15]Sem!$C$2:$C$181)*([15]Sem!$E$2:$G$181=300)),"")</f>
        <v/>
      </c>
      <c r="AJ677" t="str">
        <f>IFERROR(SUMPRODUCT((Parfaites!$B677=[14]Sem!$C$2:$C$181)*([14]Sem!$E$2:$G$181=300)),"")</f>
        <v/>
      </c>
      <c r="AK677" t="str">
        <f>IFERROR(SUMPRODUCT((Parfaites!$B677=[13]Sem!$C$2:$C$181)*([13]Sem!$E$2:$G$181=300)),"")</f>
        <v/>
      </c>
      <c r="AL677" t="str">
        <f>IFERROR(SUMPRODUCT((Parfaites!$B677=[12]Sem!$C$2:$C$181)*([12]Sem!$E$2:$G$181=300)),"")</f>
        <v/>
      </c>
      <c r="AM677" t="str">
        <f>IFERROR(SUMPRODUCT((Parfaites!$B677=[11]Sem!$C$2:$C$181)*([11]Sem!$E$2:$G$181=300)),"")</f>
        <v/>
      </c>
      <c r="AN677" t="str">
        <f>IFERROR(SUMPRODUCT((Parfaites!$B677=[10]Sem!$C$2:$C$181)*([10]Sem!$E$2:$G$181=300)),"")</f>
        <v/>
      </c>
      <c r="AO677" t="str">
        <f>IFERROR(SUMPRODUCT((Parfaites!$B677=[9]Sem!$C$2:$C$181)*([9]Sem!$E$2:$G$181=300)),"")</f>
        <v/>
      </c>
      <c r="AP677">
        <f>IFERROR(SUMPRODUCT((Parfaites!$B677=Sem.030!$C$2:$C$181)*(Sem.030!$E$2:$G$181=300)),"")</f>
        <v>0</v>
      </c>
      <c r="AQ677" t="str">
        <f>IFERROR(SUMPRODUCT((Parfaites!$B677=[8]Sem!$C$2:$C$181)*([8]Sem!$E$2:$G$181=300)),"")</f>
        <v/>
      </c>
      <c r="AR677" t="str">
        <f>IFERROR(SUMPRODUCT((Parfaites!$B677=[7]Sem!$C$2:$C$181)*([7]Sem!$E$2:$G$181=300)),"")</f>
        <v/>
      </c>
      <c r="AS677" t="str">
        <f>IFERROR(SUMPRODUCT((Parfaites!$B677=[6]Sem!$C$2:$C$181)*([6]Sem!$E$2:$G$181=300)),"")</f>
        <v/>
      </c>
      <c r="AT677">
        <f>IFERROR(SUMPRODUCT((Parfaites!$B677=Sem.034!$C$2:$C$181)*(Sem.034!$E$2:$G$181=300)),"")</f>
        <v>0</v>
      </c>
    </row>
    <row r="678" spans="1:46" x14ac:dyDescent="0.25">
      <c r="A678" s="73">
        <v>1675</v>
      </c>
      <c r="B678" s="135">
        <f>'Informations personnelles'!C678</f>
        <v>0</v>
      </c>
      <c r="C678" s="147">
        <f>SUMPRODUCT((Parfaites!B678='Abat-Neuf'!C$2:C$181)*('Abat-Neuf'!E$2:G$181=300))</f>
        <v>0</v>
      </c>
      <c r="D678" s="127">
        <f t="shared" si="10"/>
        <v>0</v>
      </c>
      <c r="E678" s="126">
        <f>IFERROR(C678*Données!$X$25+D678*Données!$X$23,"")</f>
        <v>0</v>
      </c>
      <c r="M678">
        <f>IFERROR(SUMPRODUCT((Parfaites!$B678=Sem.01!$C$2:$C$181)*(Sem.01!$E$2:$G$181=300)),"")</f>
        <v>0</v>
      </c>
      <c r="N678" t="str">
        <f>IFERROR(SUMPRODUCT((Parfaites!$B678=[1]Sem!$C$2:$C$181)*([1]Sem!$E$2:$G$181=300)),"")</f>
        <v/>
      </c>
      <c r="O678">
        <f>IFERROR(SUMPRODUCT((Parfaites!$B678=Sem.03!$C$2:$C$181)*(Sem.03!$E$2:$G$181=300)),"")</f>
        <v>0</v>
      </c>
      <c r="P678" t="str">
        <f>IFERROR(SUMPRODUCT((Parfaites!$B678=[2]Sem!$C$2:$C$181)*([2]Sem!$E$2:$G$181=300)),"")</f>
        <v/>
      </c>
      <c r="Q678" t="str">
        <f>IFERROR(SUMPRODUCT((Parfaites!$B678=[3]Sem!$C$2:$C$181)*([3]Sem!$E$2:$G$181=300)),"")</f>
        <v/>
      </c>
      <c r="R678" t="str">
        <f>IFERROR(SUMPRODUCT((Parfaites!$B678=[4]Sem!$C$2:$C$181)*([4]Sem!$E$2:$G$181=300)),"")</f>
        <v/>
      </c>
      <c r="S678" t="str">
        <f>IFERROR(SUMPRODUCT((Parfaites!$B678=[5]Sem!$C$2:$C$181)*([5]Sem!$E$2:$G$181=300)),"")</f>
        <v/>
      </c>
      <c r="T678" t="str">
        <f>IFERROR(SUMPRODUCT((Parfaites!$B678=[17]Sem!$C$2:$C$181)*([17]Sem!$E$2:$G$181=300)),"")</f>
        <v/>
      </c>
      <c r="U678" t="str">
        <f>IFERROR(SUMPRODUCT((Parfaites!$B678=[18]Sem!$C$2:$C$181)*([18]Sem!$E$2:$G$181=300)),"")</f>
        <v/>
      </c>
      <c r="V678" t="str">
        <f>IFERROR(SUMPRODUCT((Parfaites!$B678=[19]Sem!$C$2:$C$181)*([19]Sem!$E$2:$G$181=300)),"")</f>
        <v/>
      </c>
      <c r="W678" t="str">
        <f>IFERROR(SUMPRODUCT((Parfaites!$B678=[20]Sem!$C$2:$C$181)*([20]Sem!$E$2:$G$181=300)),"")</f>
        <v/>
      </c>
      <c r="X678" t="str">
        <f>IFERROR(SUMPRODUCT((Parfaites!$B678=[21]Sem!$C$2:$C$181)*([21]Sem!$E$2:$G$181=300)),"")</f>
        <v/>
      </c>
      <c r="Y678" t="str">
        <f>IFERROR(SUMPRODUCT((Parfaites!$B678=[22]Sem!$C$2:$C$181)*([22]Sem!$E$2:$G$181=300)),"")</f>
        <v/>
      </c>
      <c r="Z678" t="str">
        <f>IFERROR(SUMPRODUCT((Parfaites!$B678=[23]Sem!$C$2:$C$181)*([23]Sem!$E$2:$G$181=300)),"")</f>
        <v/>
      </c>
      <c r="AA678">
        <f>IFERROR(SUMPRODUCT((Parfaites!$B678=Sem.015!$C$2:$C$181)*(Sem.015!$E$2:$G$181=300)),"")</f>
        <v>0</v>
      </c>
      <c r="AB678" t="str">
        <f>IFERROR(SUMPRODUCT((Parfaites!$B678=[24]Sem!$C$2:$C$181)*([24]Sem!$E$2:$G$181=300)),"")</f>
        <v/>
      </c>
      <c r="AC678" t="str">
        <f>IFERROR(SUMPRODUCT((Parfaites!$B678=[25]Sem!$C$2:$C$181)*([25]Sem!$E$2:$G$181=300)),"")</f>
        <v/>
      </c>
      <c r="AD678" t="str">
        <f>IFERROR(SUMPRODUCT((Parfaites!$B678=[26]Sem!$C$2:$C$181)*([26]Sem!$E$2:$G$181=300)),"")</f>
        <v/>
      </c>
      <c r="AE678" t="str">
        <f>IFERROR(SUMPRODUCT((Parfaites!$B678=[27]Sem!$C$2:$C$181)*([27]Sem!$E$2:$G$181=300)),"")</f>
        <v/>
      </c>
      <c r="AF678" t="str">
        <f>IFERROR(SUMPRODUCT((Parfaites!$B678=[28]Sem!$C$2:$C$181)*([28]Sem!$E$2:$G$181=300)),"")</f>
        <v/>
      </c>
      <c r="AG678" t="str">
        <f>IFERROR(SUMPRODUCT((Parfaites!$B678=[29]Sem!$C$2:$C$181)*([29]Sem!$E$2:$G$181=300)),"")</f>
        <v/>
      </c>
      <c r="AH678" t="str">
        <f>IFERROR(SUMPRODUCT((Parfaites!$B678=[16]Sem!$C$2:$C$181)*([16]Sem!$E$2:$G$181=300)),"")</f>
        <v/>
      </c>
      <c r="AI678" t="str">
        <f>IFERROR(SUMPRODUCT((Parfaites!$B678=[15]Sem!$C$2:$C$181)*([15]Sem!$E$2:$G$181=300)),"")</f>
        <v/>
      </c>
      <c r="AJ678" t="str">
        <f>IFERROR(SUMPRODUCT((Parfaites!$B678=[14]Sem!$C$2:$C$181)*([14]Sem!$E$2:$G$181=300)),"")</f>
        <v/>
      </c>
      <c r="AK678" t="str">
        <f>IFERROR(SUMPRODUCT((Parfaites!$B678=[13]Sem!$C$2:$C$181)*([13]Sem!$E$2:$G$181=300)),"")</f>
        <v/>
      </c>
      <c r="AL678" t="str">
        <f>IFERROR(SUMPRODUCT((Parfaites!$B678=[12]Sem!$C$2:$C$181)*([12]Sem!$E$2:$G$181=300)),"")</f>
        <v/>
      </c>
      <c r="AM678" t="str">
        <f>IFERROR(SUMPRODUCT((Parfaites!$B678=[11]Sem!$C$2:$C$181)*([11]Sem!$E$2:$G$181=300)),"")</f>
        <v/>
      </c>
      <c r="AN678" t="str">
        <f>IFERROR(SUMPRODUCT((Parfaites!$B678=[10]Sem!$C$2:$C$181)*([10]Sem!$E$2:$G$181=300)),"")</f>
        <v/>
      </c>
      <c r="AO678" t="str">
        <f>IFERROR(SUMPRODUCT((Parfaites!$B678=[9]Sem!$C$2:$C$181)*([9]Sem!$E$2:$G$181=300)),"")</f>
        <v/>
      </c>
      <c r="AP678">
        <f>IFERROR(SUMPRODUCT((Parfaites!$B678=Sem.030!$C$2:$C$181)*(Sem.030!$E$2:$G$181=300)),"")</f>
        <v>0</v>
      </c>
      <c r="AQ678" t="str">
        <f>IFERROR(SUMPRODUCT((Parfaites!$B678=[8]Sem!$C$2:$C$181)*([8]Sem!$E$2:$G$181=300)),"")</f>
        <v/>
      </c>
      <c r="AR678" t="str">
        <f>IFERROR(SUMPRODUCT((Parfaites!$B678=[7]Sem!$C$2:$C$181)*([7]Sem!$E$2:$G$181=300)),"")</f>
        <v/>
      </c>
      <c r="AS678" t="str">
        <f>IFERROR(SUMPRODUCT((Parfaites!$B678=[6]Sem!$C$2:$C$181)*([6]Sem!$E$2:$G$181=300)),"")</f>
        <v/>
      </c>
      <c r="AT678">
        <f>IFERROR(SUMPRODUCT((Parfaites!$B678=Sem.034!$C$2:$C$181)*(Sem.034!$E$2:$G$181=300)),"")</f>
        <v>0</v>
      </c>
    </row>
    <row r="679" spans="1:46" x14ac:dyDescent="0.25">
      <c r="A679" s="73">
        <v>1676</v>
      </c>
      <c r="B679" s="135">
        <f>'Informations personnelles'!C679</f>
        <v>0</v>
      </c>
      <c r="C679" s="147">
        <f>SUMPRODUCT((Parfaites!B679='Abat-Neuf'!C$2:C$181)*('Abat-Neuf'!E$2:G$181=300))</f>
        <v>0</v>
      </c>
      <c r="D679" s="127">
        <f t="shared" si="10"/>
        <v>0</v>
      </c>
      <c r="E679" s="126">
        <f>IFERROR(C679*Données!$X$25+D679*Données!$X$23,"")</f>
        <v>0</v>
      </c>
      <c r="M679">
        <f>IFERROR(SUMPRODUCT((Parfaites!$B679=Sem.01!$C$2:$C$181)*(Sem.01!$E$2:$G$181=300)),"")</f>
        <v>0</v>
      </c>
      <c r="N679" t="str">
        <f>IFERROR(SUMPRODUCT((Parfaites!$B679=[1]Sem!$C$2:$C$181)*([1]Sem!$E$2:$G$181=300)),"")</f>
        <v/>
      </c>
      <c r="O679">
        <f>IFERROR(SUMPRODUCT((Parfaites!$B679=Sem.03!$C$2:$C$181)*(Sem.03!$E$2:$G$181=300)),"")</f>
        <v>0</v>
      </c>
      <c r="P679" t="str">
        <f>IFERROR(SUMPRODUCT((Parfaites!$B679=[2]Sem!$C$2:$C$181)*([2]Sem!$E$2:$G$181=300)),"")</f>
        <v/>
      </c>
      <c r="Q679" t="str">
        <f>IFERROR(SUMPRODUCT((Parfaites!$B679=[3]Sem!$C$2:$C$181)*([3]Sem!$E$2:$G$181=300)),"")</f>
        <v/>
      </c>
      <c r="R679" t="str">
        <f>IFERROR(SUMPRODUCT((Parfaites!$B679=[4]Sem!$C$2:$C$181)*([4]Sem!$E$2:$G$181=300)),"")</f>
        <v/>
      </c>
      <c r="S679" t="str">
        <f>IFERROR(SUMPRODUCT((Parfaites!$B679=[5]Sem!$C$2:$C$181)*([5]Sem!$E$2:$G$181=300)),"")</f>
        <v/>
      </c>
      <c r="T679" t="str">
        <f>IFERROR(SUMPRODUCT((Parfaites!$B679=[17]Sem!$C$2:$C$181)*([17]Sem!$E$2:$G$181=300)),"")</f>
        <v/>
      </c>
      <c r="U679" t="str">
        <f>IFERROR(SUMPRODUCT((Parfaites!$B679=[18]Sem!$C$2:$C$181)*([18]Sem!$E$2:$G$181=300)),"")</f>
        <v/>
      </c>
      <c r="V679" t="str">
        <f>IFERROR(SUMPRODUCT((Parfaites!$B679=[19]Sem!$C$2:$C$181)*([19]Sem!$E$2:$G$181=300)),"")</f>
        <v/>
      </c>
      <c r="W679" t="str">
        <f>IFERROR(SUMPRODUCT((Parfaites!$B679=[20]Sem!$C$2:$C$181)*([20]Sem!$E$2:$G$181=300)),"")</f>
        <v/>
      </c>
      <c r="X679" t="str">
        <f>IFERROR(SUMPRODUCT((Parfaites!$B679=[21]Sem!$C$2:$C$181)*([21]Sem!$E$2:$G$181=300)),"")</f>
        <v/>
      </c>
      <c r="Y679" t="str">
        <f>IFERROR(SUMPRODUCT((Parfaites!$B679=[22]Sem!$C$2:$C$181)*([22]Sem!$E$2:$G$181=300)),"")</f>
        <v/>
      </c>
      <c r="Z679" t="str">
        <f>IFERROR(SUMPRODUCT((Parfaites!$B679=[23]Sem!$C$2:$C$181)*([23]Sem!$E$2:$G$181=300)),"")</f>
        <v/>
      </c>
      <c r="AA679">
        <f>IFERROR(SUMPRODUCT((Parfaites!$B679=Sem.015!$C$2:$C$181)*(Sem.015!$E$2:$G$181=300)),"")</f>
        <v>0</v>
      </c>
      <c r="AB679" t="str">
        <f>IFERROR(SUMPRODUCT((Parfaites!$B679=[24]Sem!$C$2:$C$181)*([24]Sem!$E$2:$G$181=300)),"")</f>
        <v/>
      </c>
      <c r="AC679" t="str">
        <f>IFERROR(SUMPRODUCT((Parfaites!$B679=[25]Sem!$C$2:$C$181)*([25]Sem!$E$2:$G$181=300)),"")</f>
        <v/>
      </c>
      <c r="AD679" t="str">
        <f>IFERROR(SUMPRODUCT((Parfaites!$B679=[26]Sem!$C$2:$C$181)*([26]Sem!$E$2:$G$181=300)),"")</f>
        <v/>
      </c>
      <c r="AE679" t="str">
        <f>IFERROR(SUMPRODUCT((Parfaites!$B679=[27]Sem!$C$2:$C$181)*([27]Sem!$E$2:$G$181=300)),"")</f>
        <v/>
      </c>
      <c r="AF679" t="str">
        <f>IFERROR(SUMPRODUCT((Parfaites!$B679=[28]Sem!$C$2:$C$181)*([28]Sem!$E$2:$G$181=300)),"")</f>
        <v/>
      </c>
      <c r="AG679" t="str">
        <f>IFERROR(SUMPRODUCT((Parfaites!$B679=[29]Sem!$C$2:$C$181)*([29]Sem!$E$2:$G$181=300)),"")</f>
        <v/>
      </c>
      <c r="AH679" t="str">
        <f>IFERROR(SUMPRODUCT((Parfaites!$B679=[16]Sem!$C$2:$C$181)*([16]Sem!$E$2:$G$181=300)),"")</f>
        <v/>
      </c>
      <c r="AI679" t="str">
        <f>IFERROR(SUMPRODUCT((Parfaites!$B679=[15]Sem!$C$2:$C$181)*([15]Sem!$E$2:$G$181=300)),"")</f>
        <v/>
      </c>
      <c r="AJ679" t="str">
        <f>IFERROR(SUMPRODUCT((Parfaites!$B679=[14]Sem!$C$2:$C$181)*([14]Sem!$E$2:$G$181=300)),"")</f>
        <v/>
      </c>
      <c r="AK679" t="str">
        <f>IFERROR(SUMPRODUCT((Parfaites!$B679=[13]Sem!$C$2:$C$181)*([13]Sem!$E$2:$G$181=300)),"")</f>
        <v/>
      </c>
      <c r="AL679" t="str">
        <f>IFERROR(SUMPRODUCT((Parfaites!$B679=[12]Sem!$C$2:$C$181)*([12]Sem!$E$2:$G$181=300)),"")</f>
        <v/>
      </c>
      <c r="AM679" t="str">
        <f>IFERROR(SUMPRODUCT((Parfaites!$B679=[11]Sem!$C$2:$C$181)*([11]Sem!$E$2:$G$181=300)),"")</f>
        <v/>
      </c>
      <c r="AN679" t="str">
        <f>IFERROR(SUMPRODUCT((Parfaites!$B679=[10]Sem!$C$2:$C$181)*([10]Sem!$E$2:$G$181=300)),"")</f>
        <v/>
      </c>
      <c r="AO679" t="str">
        <f>IFERROR(SUMPRODUCT((Parfaites!$B679=[9]Sem!$C$2:$C$181)*([9]Sem!$E$2:$G$181=300)),"")</f>
        <v/>
      </c>
      <c r="AP679">
        <f>IFERROR(SUMPRODUCT((Parfaites!$B679=Sem.030!$C$2:$C$181)*(Sem.030!$E$2:$G$181=300)),"")</f>
        <v>0</v>
      </c>
      <c r="AQ679" t="str">
        <f>IFERROR(SUMPRODUCT((Parfaites!$B679=[8]Sem!$C$2:$C$181)*([8]Sem!$E$2:$G$181=300)),"")</f>
        <v/>
      </c>
      <c r="AR679" t="str">
        <f>IFERROR(SUMPRODUCT((Parfaites!$B679=[7]Sem!$C$2:$C$181)*([7]Sem!$E$2:$G$181=300)),"")</f>
        <v/>
      </c>
      <c r="AS679" t="str">
        <f>IFERROR(SUMPRODUCT((Parfaites!$B679=[6]Sem!$C$2:$C$181)*([6]Sem!$E$2:$G$181=300)),"")</f>
        <v/>
      </c>
      <c r="AT679">
        <f>IFERROR(SUMPRODUCT((Parfaites!$B679=Sem.034!$C$2:$C$181)*(Sem.034!$E$2:$G$181=300)),"")</f>
        <v>0</v>
      </c>
    </row>
    <row r="680" spans="1:46" x14ac:dyDescent="0.25">
      <c r="A680" s="73">
        <v>1677</v>
      </c>
      <c r="B680" s="135">
        <f>'Informations personnelles'!C680</f>
        <v>0</v>
      </c>
      <c r="C680" s="147">
        <f>SUMPRODUCT((Parfaites!B680='Abat-Neuf'!C$2:C$181)*('Abat-Neuf'!E$2:G$181=300))</f>
        <v>0</v>
      </c>
      <c r="D680" s="127">
        <f t="shared" si="10"/>
        <v>0</v>
      </c>
      <c r="E680" s="126">
        <f>IFERROR(C680*Données!$X$25+D680*Données!$X$23,"")</f>
        <v>0</v>
      </c>
      <c r="M680">
        <f>IFERROR(SUMPRODUCT((Parfaites!$B680=Sem.01!$C$2:$C$181)*(Sem.01!$E$2:$G$181=300)),"")</f>
        <v>0</v>
      </c>
      <c r="N680" t="str">
        <f>IFERROR(SUMPRODUCT((Parfaites!$B680=[1]Sem!$C$2:$C$181)*([1]Sem!$E$2:$G$181=300)),"")</f>
        <v/>
      </c>
      <c r="O680">
        <f>IFERROR(SUMPRODUCT((Parfaites!$B680=Sem.03!$C$2:$C$181)*(Sem.03!$E$2:$G$181=300)),"")</f>
        <v>0</v>
      </c>
      <c r="P680" t="str">
        <f>IFERROR(SUMPRODUCT((Parfaites!$B680=[2]Sem!$C$2:$C$181)*([2]Sem!$E$2:$G$181=300)),"")</f>
        <v/>
      </c>
      <c r="Q680" t="str">
        <f>IFERROR(SUMPRODUCT((Parfaites!$B680=[3]Sem!$C$2:$C$181)*([3]Sem!$E$2:$G$181=300)),"")</f>
        <v/>
      </c>
      <c r="R680" t="str">
        <f>IFERROR(SUMPRODUCT((Parfaites!$B680=[4]Sem!$C$2:$C$181)*([4]Sem!$E$2:$G$181=300)),"")</f>
        <v/>
      </c>
      <c r="S680" t="str">
        <f>IFERROR(SUMPRODUCT((Parfaites!$B680=[5]Sem!$C$2:$C$181)*([5]Sem!$E$2:$G$181=300)),"")</f>
        <v/>
      </c>
      <c r="T680" t="str">
        <f>IFERROR(SUMPRODUCT((Parfaites!$B680=[17]Sem!$C$2:$C$181)*([17]Sem!$E$2:$G$181=300)),"")</f>
        <v/>
      </c>
      <c r="U680" t="str">
        <f>IFERROR(SUMPRODUCT((Parfaites!$B680=[18]Sem!$C$2:$C$181)*([18]Sem!$E$2:$G$181=300)),"")</f>
        <v/>
      </c>
      <c r="V680" t="str">
        <f>IFERROR(SUMPRODUCT((Parfaites!$B680=[19]Sem!$C$2:$C$181)*([19]Sem!$E$2:$G$181=300)),"")</f>
        <v/>
      </c>
      <c r="W680" t="str">
        <f>IFERROR(SUMPRODUCT((Parfaites!$B680=[20]Sem!$C$2:$C$181)*([20]Sem!$E$2:$G$181=300)),"")</f>
        <v/>
      </c>
      <c r="X680" t="str">
        <f>IFERROR(SUMPRODUCT((Parfaites!$B680=[21]Sem!$C$2:$C$181)*([21]Sem!$E$2:$G$181=300)),"")</f>
        <v/>
      </c>
      <c r="Y680" t="str">
        <f>IFERROR(SUMPRODUCT((Parfaites!$B680=[22]Sem!$C$2:$C$181)*([22]Sem!$E$2:$G$181=300)),"")</f>
        <v/>
      </c>
      <c r="Z680" t="str">
        <f>IFERROR(SUMPRODUCT((Parfaites!$B680=[23]Sem!$C$2:$C$181)*([23]Sem!$E$2:$G$181=300)),"")</f>
        <v/>
      </c>
      <c r="AA680">
        <f>IFERROR(SUMPRODUCT((Parfaites!$B680=Sem.015!$C$2:$C$181)*(Sem.015!$E$2:$G$181=300)),"")</f>
        <v>0</v>
      </c>
      <c r="AB680" t="str">
        <f>IFERROR(SUMPRODUCT((Parfaites!$B680=[24]Sem!$C$2:$C$181)*([24]Sem!$E$2:$G$181=300)),"")</f>
        <v/>
      </c>
      <c r="AC680" t="str">
        <f>IFERROR(SUMPRODUCT((Parfaites!$B680=[25]Sem!$C$2:$C$181)*([25]Sem!$E$2:$G$181=300)),"")</f>
        <v/>
      </c>
      <c r="AD680" t="str">
        <f>IFERROR(SUMPRODUCT((Parfaites!$B680=[26]Sem!$C$2:$C$181)*([26]Sem!$E$2:$G$181=300)),"")</f>
        <v/>
      </c>
      <c r="AE680" t="str">
        <f>IFERROR(SUMPRODUCT((Parfaites!$B680=[27]Sem!$C$2:$C$181)*([27]Sem!$E$2:$G$181=300)),"")</f>
        <v/>
      </c>
      <c r="AF680" t="str">
        <f>IFERROR(SUMPRODUCT((Parfaites!$B680=[28]Sem!$C$2:$C$181)*([28]Sem!$E$2:$G$181=300)),"")</f>
        <v/>
      </c>
      <c r="AG680" t="str">
        <f>IFERROR(SUMPRODUCT((Parfaites!$B680=[29]Sem!$C$2:$C$181)*([29]Sem!$E$2:$G$181=300)),"")</f>
        <v/>
      </c>
      <c r="AH680" t="str">
        <f>IFERROR(SUMPRODUCT((Parfaites!$B680=[16]Sem!$C$2:$C$181)*([16]Sem!$E$2:$G$181=300)),"")</f>
        <v/>
      </c>
      <c r="AI680" t="str">
        <f>IFERROR(SUMPRODUCT((Parfaites!$B680=[15]Sem!$C$2:$C$181)*([15]Sem!$E$2:$G$181=300)),"")</f>
        <v/>
      </c>
      <c r="AJ680" t="str">
        <f>IFERROR(SUMPRODUCT((Parfaites!$B680=[14]Sem!$C$2:$C$181)*([14]Sem!$E$2:$G$181=300)),"")</f>
        <v/>
      </c>
      <c r="AK680" t="str">
        <f>IFERROR(SUMPRODUCT((Parfaites!$B680=[13]Sem!$C$2:$C$181)*([13]Sem!$E$2:$G$181=300)),"")</f>
        <v/>
      </c>
      <c r="AL680" t="str">
        <f>IFERROR(SUMPRODUCT((Parfaites!$B680=[12]Sem!$C$2:$C$181)*([12]Sem!$E$2:$G$181=300)),"")</f>
        <v/>
      </c>
      <c r="AM680" t="str">
        <f>IFERROR(SUMPRODUCT((Parfaites!$B680=[11]Sem!$C$2:$C$181)*([11]Sem!$E$2:$G$181=300)),"")</f>
        <v/>
      </c>
      <c r="AN680" t="str">
        <f>IFERROR(SUMPRODUCT((Parfaites!$B680=[10]Sem!$C$2:$C$181)*([10]Sem!$E$2:$G$181=300)),"")</f>
        <v/>
      </c>
      <c r="AO680" t="str">
        <f>IFERROR(SUMPRODUCT((Parfaites!$B680=[9]Sem!$C$2:$C$181)*([9]Sem!$E$2:$G$181=300)),"")</f>
        <v/>
      </c>
      <c r="AP680">
        <f>IFERROR(SUMPRODUCT((Parfaites!$B680=Sem.030!$C$2:$C$181)*(Sem.030!$E$2:$G$181=300)),"")</f>
        <v>0</v>
      </c>
      <c r="AQ680" t="str">
        <f>IFERROR(SUMPRODUCT((Parfaites!$B680=[8]Sem!$C$2:$C$181)*([8]Sem!$E$2:$G$181=300)),"")</f>
        <v/>
      </c>
      <c r="AR680" t="str">
        <f>IFERROR(SUMPRODUCT((Parfaites!$B680=[7]Sem!$C$2:$C$181)*([7]Sem!$E$2:$G$181=300)),"")</f>
        <v/>
      </c>
      <c r="AS680" t="str">
        <f>IFERROR(SUMPRODUCT((Parfaites!$B680=[6]Sem!$C$2:$C$181)*([6]Sem!$E$2:$G$181=300)),"")</f>
        <v/>
      </c>
      <c r="AT680">
        <f>IFERROR(SUMPRODUCT((Parfaites!$B680=Sem.034!$C$2:$C$181)*(Sem.034!$E$2:$G$181=300)),"")</f>
        <v>0</v>
      </c>
    </row>
    <row r="681" spans="1:46" x14ac:dyDescent="0.25">
      <c r="A681" s="73">
        <v>1678</v>
      </c>
      <c r="B681" s="135">
        <f>'Informations personnelles'!C681</f>
        <v>0</v>
      </c>
      <c r="C681" s="147">
        <f>SUMPRODUCT((Parfaites!B681='Abat-Neuf'!C$2:C$181)*('Abat-Neuf'!E$2:G$181=300))</f>
        <v>0</v>
      </c>
      <c r="D681" s="127">
        <f t="shared" si="10"/>
        <v>0</v>
      </c>
      <c r="E681" s="126">
        <f>IFERROR(C681*Données!$X$25+D681*Données!$X$23,"")</f>
        <v>0</v>
      </c>
      <c r="M681">
        <f>IFERROR(SUMPRODUCT((Parfaites!$B681=Sem.01!$C$2:$C$181)*(Sem.01!$E$2:$G$181=300)),"")</f>
        <v>0</v>
      </c>
      <c r="N681" t="str">
        <f>IFERROR(SUMPRODUCT((Parfaites!$B681=[1]Sem!$C$2:$C$181)*([1]Sem!$E$2:$G$181=300)),"")</f>
        <v/>
      </c>
      <c r="O681">
        <f>IFERROR(SUMPRODUCT((Parfaites!$B681=Sem.03!$C$2:$C$181)*(Sem.03!$E$2:$G$181=300)),"")</f>
        <v>0</v>
      </c>
      <c r="P681" t="str">
        <f>IFERROR(SUMPRODUCT((Parfaites!$B681=[2]Sem!$C$2:$C$181)*([2]Sem!$E$2:$G$181=300)),"")</f>
        <v/>
      </c>
      <c r="Q681" t="str">
        <f>IFERROR(SUMPRODUCT((Parfaites!$B681=[3]Sem!$C$2:$C$181)*([3]Sem!$E$2:$G$181=300)),"")</f>
        <v/>
      </c>
      <c r="R681" t="str">
        <f>IFERROR(SUMPRODUCT((Parfaites!$B681=[4]Sem!$C$2:$C$181)*([4]Sem!$E$2:$G$181=300)),"")</f>
        <v/>
      </c>
      <c r="S681" t="str">
        <f>IFERROR(SUMPRODUCT((Parfaites!$B681=[5]Sem!$C$2:$C$181)*([5]Sem!$E$2:$G$181=300)),"")</f>
        <v/>
      </c>
      <c r="T681" t="str">
        <f>IFERROR(SUMPRODUCT((Parfaites!$B681=[17]Sem!$C$2:$C$181)*([17]Sem!$E$2:$G$181=300)),"")</f>
        <v/>
      </c>
      <c r="U681" t="str">
        <f>IFERROR(SUMPRODUCT((Parfaites!$B681=[18]Sem!$C$2:$C$181)*([18]Sem!$E$2:$G$181=300)),"")</f>
        <v/>
      </c>
      <c r="V681" t="str">
        <f>IFERROR(SUMPRODUCT((Parfaites!$B681=[19]Sem!$C$2:$C$181)*([19]Sem!$E$2:$G$181=300)),"")</f>
        <v/>
      </c>
      <c r="W681" t="str">
        <f>IFERROR(SUMPRODUCT((Parfaites!$B681=[20]Sem!$C$2:$C$181)*([20]Sem!$E$2:$G$181=300)),"")</f>
        <v/>
      </c>
      <c r="X681" t="str">
        <f>IFERROR(SUMPRODUCT((Parfaites!$B681=[21]Sem!$C$2:$C$181)*([21]Sem!$E$2:$G$181=300)),"")</f>
        <v/>
      </c>
      <c r="Y681" t="str">
        <f>IFERROR(SUMPRODUCT((Parfaites!$B681=[22]Sem!$C$2:$C$181)*([22]Sem!$E$2:$G$181=300)),"")</f>
        <v/>
      </c>
      <c r="Z681" t="str">
        <f>IFERROR(SUMPRODUCT((Parfaites!$B681=[23]Sem!$C$2:$C$181)*([23]Sem!$E$2:$G$181=300)),"")</f>
        <v/>
      </c>
      <c r="AA681">
        <f>IFERROR(SUMPRODUCT((Parfaites!$B681=Sem.015!$C$2:$C$181)*(Sem.015!$E$2:$G$181=300)),"")</f>
        <v>0</v>
      </c>
      <c r="AB681" t="str">
        <f>IFERROR(SUMPRODUCT((Parfaites!$B681=[24]Sem!$C$2:$C$181)*([24]Sem!$E$2:$G$181=300)),"")</f>
        <v/>
      </c>
      <c r="AC681" t="str">
        <f>IFERROR(SUMPRODUCT((Parfaites!$B681=[25]Sem!$C$2:$C$181)*([25]Sem!$E$2:$G$181=300)),"")</f>
        <v/>
      </c>
      <c r="AD681" t="str">
        <f>IFERROR(SUMPRODUCT((Parfaites!$B681=[26]Sem!$C$2:$C$181)*([26]Sem!$E$2:$G$181=300)),"")</f>
        <v/>
      </c>
      <c r="AE681" t="str">
        <f>IFERROR(SUMPRODUCT((Parfaites!$B681=[27]Sem!$C$2:$C$181)*([27]Sem!$E$2:$G$181=300)),"")</f>
        <v/>
      </c>
      <c r="AF681" t="str">
        <f>IFERROR(SUMPRODUCT((Parfaites!$B681=[28]Sem!$C$2:$C$181)*([28]Sem!$E$2:$G$181=300)),"")</f>
        <v/>
      </c>
      <c r="AG681" t="str">
        <f>IFERROR(SUMPRODUCT((Parfaites!$B681=[29]Sem!$C$2:$C$181)*([29]Sem!$E$2:$G$181=300)),"")</f>
        <v/>
      </c>
      <c r="AH681" t="str">
        <f>IFERROR(SUMPRODUCT((Parfaites!$B681=[16]Sem!$C$2:$C$181)*([16]Sem!$E$2:$G$181=300)),"")</f>
        <v/>
      </c>
      <c r="AI681" t="str">
        <f>IFERROR(SUMPRODUCT((Parfaites!$B681=[15]Sem!$C$2:$C$181)*([15]Sem!$E$2:$G$181=300)),"")</f>
        <v/>
      </c>
      <c r="AJ681" t="str">
        <f>IFERROR(SUMPRODUCT((Parfaites!$B681=[14]Sem!$C$2:$C$181)*([14]Sem!$E$2:$G$181=300)),"")</f>
        <v/>
      </c>
      <c r="AK681" t="str">
        <f>IFERROR(SUMPRODUCT((Parfaites!$B681=[13]Sem!$C$2:$C$181)*([13]Sem!$E$2:$G$181=300)),"")</f>
        <v/>
      </c>
      <c r="AL681" t="str">
        <f>IFERROR(SUMPRODUCT((Parfaites!$B681=[12]Sem!$C$2:$C$181)*([12]Sem!$E$2:$G$181=300)),"")</f>
        <v/>
      </c>
      <c r="AM681" t="str">
        <f>IFERROR(SUMPRODUCT((Parfaites!$B681=[11]Sem!$C$2:$C$181)*([11]Sem!$E$2:$G$181=300)),"")</f>
        <v/>
      </c>
      <c r="AN681" t="str">
        <f>IFERROR(SUMPRODUCT((Parfaites!$B681=[10]Sem!$C$2:$C$181)*([10]Sem!$E$2:$G$181=300)),"")</f>
        <v/>
      </c>
      <c r="AO681" t="str">
        <f>IFERROR(SUMPRODUCT((Parfaites!$B681=[9]Sem!$C$2:$C$181)*([9]Sem!$E$2:$G$181=300)),"")</f>
        <v/>
      </c>
      <c r="AP681">
        <f>IFERROR(SUMPRODUCT((Parfaites!$B681=Sem.030!$C$2:$C$181)*(Sem.030!$E$2:$G$181=300)),"")</f>
        <v>0</v>
      </c>
      <c r="AQ681" t="str">
        <f>IFERROR(SUMPRODUCT((Parfaites!$B681=[8]Sem!$C$2:$C$181)*([8]Sem!$E$2:$G$181=300)),"")</f>
        <v/>
      </c>
      <c r="AR681" t="str">
        <f>IFERROR(SUMPRODUCT((Parfaites!$B681=[7]Sem!$C$2:$C$181)*([7]Sem!$E$2:$G$181=300)),"")</f>
        <v/>
      </c>
      <c r="AS681" t="str">
        <f>IFERROR(SUMPRODUCT((Parfaites!$B681=[6]Sem!$C$2:$C$181)*([6]Sem!$E$2:$G$181=300)),"")</f>
        <v/>
      </c>
      <c r="AT681">
        <f>IFERROR(SUMPRODUCT((Parfaites!$B681=Sem.034!$C$2:$C$181)*(Sem.034!$E$2:$G$181=300)),"")</f>
        <v>0</v>
      </c>
    </row>
    <row r="682" spans="1:46" x14ac:dyDescent="0.25">
      <c r="A682" s="73">
        <v>1679</v>
      </c>
      <c r="B682" s="135">
        <f>'Informations personnelles'!C682</f>
        <v>0</v>
      </c>
      <c r="C682" s="147">
        <f>SUMPRODUCT((Parfaites!B682='Abat-Neuf'!C$2:C$181)*('Abat-Neuf'!E$2:G$181=300))</f>
        <v>0</v>
      </c>
      <c r="D682" s="127">
        <f t="shared" si="10"/>
        <v>0</v>
      </c>
      <c r="E682" s="126">
        <f>IFERROR(C682*Données!$X$25+D682*Données!$X$23,"")</f>
        <v>0</v>
      </c>
      <c r="M682">
        <f>IFERROR(SUMPRODUCT((Parfaites!$B682=Sem.01!$C$2:$C$181)*(Sem.01!$E$2:$G$181=300)),"")</f>
        <v>0</v>
      </c>
      <c r="N682" t="str">
        <f>IFERROR(SUMPRODUCT((Parfaites!$B682=[1]Sem!$C$2:$C$181)*([1]Sem!$E$2:$G$181=300)),"")</f>
        <v/>
      </c>
      <c r="O682">
        <f>IFERROR(SUMPRODUCT((Parfaites!$B682=Sem.03!$C$2:$C$181)*(Sem.03!$E$2:$G$181=300)),"")</f>
        <v>0</v>
      </c>
      <c r="P682" t="str">
        <f>IFERROR(SUMPRODUCT((Parfaites!$B682=[2]Sem!$C$2:$C$181)*([2]Sem!$E$2:$G$181=300)),"")</f>
        <v/>
      </c>
      <c r="Q682" t="str">
        <f>IFERROR(SUMPRODUCT((Parfaites!$B682=[3]Sem!$C$2:$C$181)*([3]Sem!$E$2:$G$181=300)),"")</f>
        <v/>
      </c>
      <c r="R682" t="str">
        <f>IFERROR(SUMPRODUCT((Parfaites!$B682=[4]Sem!$C$2:$C$181)*([4]Sem!$E$2:$G$181=300)),"")</f>
        <v/>
      </c>
      <c r="S682" t="str">
        <f>IFERROR(SUMPRODUCT((Parfaites!$B682=[5]Sem!$C$2:$C$181)*([5]Sem!$E$2:$G$181=300)),"")</f>
        <v/>
      </c>
      <c r="T682" t="str">
        <f>IFERROR(SUMPRODUCT((Parfaites!$B682=[17]Sem!$C$2:$C$181)*([17]Sem!$E$2:$G$181=300)),"")</f>
        <v/>
      </c>
      <c r="U682" t="str">
        <f>IFERROR(SUMPRODUCT((Parfaites!$B682=[18]Sem!$C$2:$C$181)*([18]Sem!$E$2:$G$181=300)),"")</f>
        <v/>
      </c>
      <c r="V682" t="str">
        <f>IFERROR(SUMPRODUCT((Parfaites!$B682=[19]Sem!$C$2:$C$181)*([19]Sem!$E$2:$G$181=300)),"")</f>
        <v/>
      </c>
      <c r="W682" t="str">
        <f>IFERROR(SUMPRODUCT((Parfaites!$B682=[20]Sem!$C$2:$C$181)*([20]Sem!$E$2:$G$181=300)),"")</f>
        <v/>
      </c>
      <c r="X682" t="str">
        <f>IFERROR(SUMPRODUCT((Parfaites!$B682=[21]Sem!$C$2:$C$181)*([21]Sem!$E$2:$G$181=300)),"")</f>
        <v/>
      </c>
      <c r="Y682" t="str">
        <f>IFERROR(SUMPRODUCT((Parfaites!$B682=[22]Sem!$C$2:$C$181)*([22]Sem!$E$2:$G$181=300)),"")</f>
        <v/>
      </c>
      <c r="Z682" t="str">
        <f>IFERROR(SUMPRODUCT((Parfaites!$B682=[23]Sem!$C$2:$C$181)*([23]Sem!$E$2:$G$181=300)),"")</f>
        <v/>
      </c>
      <c r="AA682">
        <f>IFERROR(SUMPRODUCT((Parfaites!$B682=Sem.015!$C$2:$C$181)*(Sem.015!$E$2:$G$181=300)),"")</f>
        <v>0</v>
      </c>
      <c r="AB682" t="str">
        <f>IFERROR(SUMPRODUCT((Parfaites!$B682=[24]Sem!$C$2:$C$181)*([24]Sem!$E$2:$G$181=300)),"")</f>
        <v/>
      </c>
      <c r="AC682" t="str">
        <f>IFERROR(SUMPRODUCT((Parfaites!$B682=[25]Sem!$C$2:$C$181)*([25]Sem!$E$2:$G$181=300)),"")</f>
        <v/>
      </c>
      <c r="AD682" t="str">
        <f>IFERROR(SUMPRODUCT((Parfaites!$B682=[26]Sem!$C$2:$C$181)*([26]Sem!$E$2:$G$181=300)),"")</f>
        <v/>
      </c>
      <c r="AE682" t="str">
        <f>IFERROR(SUMPRODUCT((Parfaites!$B682=[27]Sem!$C$2:$C$181)*([27]Sem!$E$2:$G$181=300)),"")</f>
        <v/>
      </c>
      <c r="AF682" t="str">
        <f>IFERROR(SUMPRODUCT((Parfaites!$B682=[28]Sem!$C$2:$C$181)*([28]Sem!$E$2:$G$181=300)),"")</f>
        <v/>
      </c>
      <c r="AG682" t="str">
        <f>IFERROR(SUMPRODUCT((Parfaites!$B682=[29]Sem!$C$2:$C$181)*([29]Sem!$E$2:$G$181=300)),"")</f>
        <v/>
      </c>
      <c r="AH682" t="str">
        <f>IFERROR(SUMPRODUCT((Parfaites!$B682=[16]Sem!$C$2:$C$181)*([16]Sem!$E$2:$G$181=300)),"")</f>
        <v/>
      </c>
      <c r="AI682" t="str">
        <f>IFERROR(SUMPRODUCT((Parfaites!$B682=[15]Sem!$C$2:$C$181)*([15]Sem!$E$2:$G$181=300)),"")</f>
        <v/>
      </c>
      <c r="AJ682" t="str">
        <f>IFERROR(SUMPRODUCT((Parfaites!$B682=[14]Sem!$C$2:$C$181)*([14]Sem!$E$2:$G$181=300)),"")</f>
        <v/>
      </c>
      <c r="AK682" t="str">
        <f>IFERROR(SUMPRODUCT((Parfaites!$B682=[13]Sem!$C$2:$C$181)*([13]Sem!$E$2:$G$181=300)),"")</f>
        <v/>
      </c>
      <c r="AL682" t="str">
        <f>IFERROR(SUMPRODUCT((Parfaites!$B682=[12]Sem!$C$2:$C$181)*([12]Sem!$E$2:$G$181=300)),"")</f>
        <v/>
      </c>
      <c r="AM682" t="str">
        <f>IFERROR(SUMPRODUCT((Parfaites!$B682=[11]Sem!$C$2:$C$181)*([11]Sem!$E$2:$G$181=300)),"")</f>
        <v/>
      </c>
      <c r="AN682" t="str">
        <f>IFERROR(SUMPRODUCT((Parfaites!$B682=[10]Sem!$C$2:$C$181)*([10]Sem!$E$2:$G$181=300)),"")</f>
        <v/>
      </c>
      <c r="AO682" t="str">
        <f>IFERROR(SUMPRODUCT((Parfaites!$B682=[9]Sem!$C$2:$C$181)*([9]Sem!$E$2:$G$181=300)),"")</f>
        <v/>
      </c>
      <c r="AP682">
        <f>IFERROR(SUMPRODUCT((Parfaites!$B682=Sem.030!$C$2:$C$181)*(Sem.030!$E$2:$G$181=300)),"")</f>
        <v>0</v>
      </c>
      <c r="AQ682" t="str">
        <f>IFERROR(SUMPRODUCT((Parfaites!$B682=[8]Sem!$C$2:$C$181)*([8]Sem!$E$2:$G$181=300)),"")</f>
        <v/>
      </c>
      <c r="AR682" t="str">
        <f>IFERROR(SUMPRODUCT((Parfaites!$B682=[7]Sem!$C$2:$C$181)*([7]Sem!$E$2:$G$181=300)),"")</f>
        <v/>
      </c>
      <c r="AS682" t="str">
        <f>IFERROR(SUMPRODUCT((Parfaites!$B682=[6]Sem!$C$2:$C$181)*([6]Sem!$E$2:$G$181=300)),"")</f>
        <v/>
      </c>
      <c r="AT682">
        <f>IFERROR(SUMPRODUCT((Parfaites!$B682=Sem.034!$C$2:$C$181)*(Sem.034!$E$2:$G$181=300)),"")</f>
        <v>0</v>
      </c>
    </row>
    <row r="683" spans="1:46" x14ac:dyDescent="0.25">
      <c r="A683" s="73">
        <v>1680</v>
      </c>
      <c r="B683" s="135">
        <f>'Informations personnelles'!C683</f>
        <v>0</v>
      </c>
      <c r="C683" s="147">
        <f>SUMPRODUCT((Parfaites!B683='Abat-Neuf'!C$2:C$181)*('Abat-Neuf'!E$2:G$181=300))</f>
        <v>0</v>
      </c>
      <c r="D683" s="127">
        <f t="shared" si="10"/>
        <v>0</v>
      </c>
      <c r="E683" s="126">
        <f>IFERROR(C683*Données!$X$25+D683*Données!$X$23,"")</f>
        <v>0</v>
      </c>
      <c r="M683">
        <f>IFERROR(SUMPRODUCT((Parfaites!$B683=Sem.01!$C$2:$C$181)*(Sem.01!$E$2:$G$181=300)),"")</f>
        <v>0</v>
      </c>
      <c r="N683" t="str">
        <f>IFERROR(SUMPRODUCT((Parfaites!$B683=[1]Sem!$C$2:$C$181)*([1]Sem!$E$2:$G$181=300)),"")</f>
        <v/>
      </c>
      <c r="O683">
        <f>IFERROR(SUMPRODUCT((Parfaites!$B683=Sem.03!$C$2:$C$181)*(Sem.03!$E$2:$G$181=300)),"")</f>
        <v>0</v>
      </c>
      <c r="P683" t="str">
        <f>IFERROR(SUMPRODUCT((Parfaites!$B683=[2]Sem!$C$2:$C$181)*([2]Sem!$E$2:$G$181=300)),"")</f>
        <v/>
      </c>
      <c r="Q683" t="str">
        <f>IFERROR(SUMPRODUCT((Parfaites!$B683=[3]Sem!$C$2:$C$181)*([3]Sem!$E$2:$G$181=300)),"")</f>
        <v/>
      </c>
      <c r="R683" t="str">
        <f>IFERROR(SUMPRODUCT((Parfaites!$B683=[4]Sem!$C$2:$C$181)*([4]Sem!$E$2:$G$181=300)),"")</f>
        <v/>
      </c>
      <c r="S683" t="str">
        <f>IFERROR(SUMPRODUCT((Parfaites!$B683=[5]Sem!$C$2:$C$181)*([5]Sem!$E$2:$G$181=300)),"")</f>
        <v/>
      </c>
      <c r="T683" t="str">
        <f>IFERROR(SUMPRODUCT((Parfaites!$B683=[17]Sem!$C$2:$C$181)*([17]Sem!$E$2:$G$181=300)),"")</f>
        <v/>
      </c>
      <c r="U683" t="str">
        <f>IFERROR(SUMPRODUCT((Parfaites!$B683=[18]Sem!$C$2:$C$181)*([18]Sem!$E$2:$G$181=300)),"")</f>
        <v/>
      </c>
      <c r="V683" t="str">
        <f>IFERROR(SUMPRODUCT((Parfaites!$B683=[19]Sem!$C$2:$C$181)*([19]Sem!$E$2:$G$181=300)),"")</f>
        <v/>
      </c>
      <c r="W683" t="str">
        <f>IFERROR(SUMPRODUCT((Parfaites!$B683=[20]Sem!$C$2:$C$181)*([20]Sem!$E$2:$G$181=300)),"")</f>
        <v/>
      </c>
      <c r="X683" t="str">
        <f>IFERROR(SUMPRODUCT((Parfaites!$B683=[21]Sem!$C$2:$C$181)*([21]Sem!$E$2:$G$181=300)),"")</f>
        <v/>
      </c>
      <c r="Y683" t="str">
        <f>IFERROR(SUMPRODUCT((Parfaites!$B683=[22]Sem!$C$2:$C$181)*([22]Sem!$E$2:$G$181=300)),"")</f>
        <v/>
      </c>
      <c r="Z683" t="str">
        <f>IFERROR(SUMPRODUCT((Parfaites!$B683=[23]Sem!$C$2:$C$181)*([23]Sem!$E$2:$G$181=300)),"")</f>
        <v/>
      </c>
      <c r="AA683">
        <f>IFERROR(SUMPRODUCT((Parfaites!$B683=Sem.015!$C$2:$C$181)*(Sem.015!$E$2:$G$181=300)),"")</f>
        <v>0</v>
      </c>
      <c r="AB683" t="str">
        <f>IFERROR(SUMPRODUCT((Parfaites!$B683=[24]Sem!$C$2:$C$181)*([24]Sem!$E$2:$G$181=300)),"")</f>
        <v/>
      </c>
      <c r="AC683" t="str">
        <f>IFERROR(SUMPRODUCT((Parfaites!$B683=[25]Sem!$C$2:$C$181)*([25]Sem!$E$2:$G$181=300)),"")</f>
        <v/>
      </c>
      <c r="AD683" t="str">
        <f>IFERROR(SUMPRODUCT((Parfaites!$B683=[26]Sem!$C$2:$C$181)*([26]Sem!$E$2:$G$181=300)),"")</f>
        <v/>
      </c>
      <c r="AE683" t="str">
        <f>IFERROR(SUMPRODUCT((Parfaites!$B683=[27]Sem!$C$2:$C$181)*([27]Sem!$E$2:$G$181=300)),"")</f>
        <v/>
      </c>
      <c r="AF683" t="str">
        <f>IFERROR(SUMPRODUCT((Parfaites!$B683=[28]Sem!$C$2:$C$181)*([28]Sem!$E$2:$G$181=300)),"")</f>
        <v/>
      </c>
      <c r="AG683" t="str">
        <f>IFERROR(SUMPRODUCT((Parfaites!$B683=[29]Sem!$C$2:$C$181)*([29]Sem!$E$2:$G$181=300)),"")</f>
        <v/>
      </c>
      <c r="AH683" t="str">
        <f>IFERROR(SUMPRODUCT((Parfaites!$B683=[16]Sem!$C$2:$C$181)*([16]Sem!$E$2:$G$181=300)),"")</f>
        <v/>
      </c>
      <c r="AI683" t="str">
        <f>IFERROR(SUMPRODUCT((Parfaites!$B683=[15]Sem!$C$2:$C$181)*([15]Sem!$E$2:$G$181=300)),"")</f>
        <v/>
      </c>
      <c r="AJ683" t="str">
        <f>IFERROR(SUMPRODUCT((Parfaites!$B683=[14]Sem!$C$2:$C$181)*([14]Sem!$E$2:$G$181=300)),"")</f>
        <v/>
      </c>
      <c r="AK683" t="str">
        <f>IFERROR(SUMPRODUCT((Parfaites!$B683=[13]Sem!$C$2:$C$181)*([13]Sem!$E$2:$G$181=300)),"")</f>
        <v/>
      </c>
      <c r="AL683" t="str">
        <f>IFERROR(SUMPRODUCT((Parfaites!$B683=[12]Sem!$C$2:$C$181)*([12]Sem!$E$2:$G$181=300)),"")</f>
        <v/>
      </c>
      <c r="AM683" t="str">
        <f>IFERROR(SUMPRODUCT((Parfaites!$B683=[11]Sem!$C$2:$C$181)*([11]Sem!$E$2:$G$181=300)),"")</f>
        <v/>
      </c>
      <c r="AN683" t="str">
        <f>IFERROR(SUMPRODUCT((Parfaites!$B683=[10]Sem!$C$2:$C$181)*([10]Sem!$E$2:$G$181=300)),"")</f>
        <v/>
      </c>
      <c r="AO683" t="str">
        <f>IFERROR(SUMPRODUCT((Parfaites!$B683=[9]Sem!$C$2:$C$181)*([9]Sem!$E$2:$G$181=300)),"")</f>
        <v/>
      </c>
      <c r="AP683">
        <f>IFERROR(SUMPRODUCT((Parfaites!$B683=Sem.030!$C$2:$C$181)*(Sem.030!$E$2:$G$181=300)),"")</f>
        <v>0</v>
      </c>
      <c r="AQ683" t="str">
        <f>IFERROR(SUMPRODUCT((Parfaites!$B683=[8]Sem!$C$2:$C$181)*([8]Sem!$E$2:$G$181=300)),"")</f>
        <v/>
      </c>
      <c r="AR683" t="str">
        <f>IFERROR(SUMPRODUCT((Parfaites!$B683=[7]Sem!$C$2:$C$181)*([7]Sem!$E$2:$G$181=300)),"")</f>
        <v/>
      </c>
      <c r="AS683" t="str">
        <f>IFERROR(SUMPRODUCT((Parfaites!$B683=[6]Sem!$C$2:$C$181)*([6]Sem!$E$2:$G$181=300)),"")</f>
        <v/>
      </c>
      <c r="AT683">
        <f>IFERROR(SUMPRODUCT((Parfaites!$B683=Sem.034!$C$2:$C$181)*(Sem.034!$E$2:$G$181=300)),"")</f>
        <v>0</v>
      </c>
    </row>
    <row r="684" spans="1:46" x14ac:dyDescent="0.25">
      <c r="A684" s="73">
        <v>1681</v>
      </c>
      <c r="B684" s="135">
        <f>'Informations personnelles'!C684</f>
        <v>0</v>
      </c>
      <c r="C684" s="147">
        <f>SUMPRODUCT((Parfaites!B684='Abat-Neuf'!C$2:C$181)*('Abat-Neuf'!E$2:G$181=300))</f>
        <v>0</v>
      </c>
      <c r="D684" s="127">
        <f t="shared" si="10"/>
        <v>0</v>
      </c>
      <c r="E684" s="126">
        <f>IFERROR(C684*Données!$X$25+D684*Données!$X$23,"")</f>
        <v>0</v>
      </c>
      <c r="M684">
        <f>IFERROR(SUMPRODUCT((Parfaites!$B684=Sem.01!$C$2:$C$181)*(Sem.01!$E$2:$G$181=300)),"")</f>
        <v>0</v>
      </c>
      <c r="N684" t="str">
        <f>IFERROR(SUMPRODUCT((Parfaites!$B684=[1]Sem!$C$2:$C$181)*([1]Sem!$E$2:$G$181=300)),"")</f>
        <v/>
      </c>
      <c r="O684">
        <f>IFERROR(SUMPRODUCT((Parfaites!$B684=Sem.03!$C$2:$C$181)*(Sem.03!$E$2:$G$181=300)),"")</f>
        <v>0</v>
      </c>
      <c r="P684" t="str">
        <f>IFERROR(SUMPRODUCT((Parfaites!$B684=[2]Sem!$C$2:$C$181)*([2]Sem!$E$2:$G$181=300)),"")</f>
        <v/>
      </c>
      <c r="Q684" t="str">
        <f>IFERROR(SUMPRODUCT((Parfaites!$B684=[3]Sem!$C$2:$C$181)*([3]Sem!$E$2:$G$181=300)),"")</f>
        <v/>
      </c>
      <c r="R684" t="str">
        <f>IFERROR(SUMPRODUCT((Parfaites!$B684=[4]Sem!$C$2:$C$181)*([4]Sem!$E$2:$G$181=300)),"")</f>
        <v/>
      </c>
      <c r="S684" t="str">
        <f>IFERROR(SUMPRODUCT((Parfaites!$B684=[5]Sem!$C$2:$C$181)*([5]Sem!$E$2:$G$181=300)),"")</f>
        <v/>
      </c>
      <c r="T684" t="str">
        <f>IFERROR(SUMPRODUCT((Parfaites!$B684=[17]Sem!$C$2:$C$181)*([17]Sem!$E$2:$G$181=300)),"")</f>
        <v/>
      </c>
      <c r="U684" t="str">
        <f>IFERROR(SUMPRODUCT((Parfaites!$B684=[18]Sem!$C$2:$C$181)*([18]Sem!$E$2:$G$181=300)),"")</f>
        <v/>
      </c>
      <c r="V684" t="str">
        <f>IFERROR(SUMPRODUCT((Parfaites!$B684=[19]Sem!$C$2:$C$181)*([19]Sem!$E$2:$G$181=300)),"")</f>
        <v/>
      </c>
      <c r="W684" t="str">
        <f>IFERROR(SUMPRODUCT((Parfaites!$B684=[20]Sem!$C$2:$C$181)*([20]Sem!$E$2:$G$181=300)),"")</f>
        <v/>
      </c>
      <c r="X684" t="str">
        <f>IFERROR(SUMPRODUCT((Parfaites!$B684=[21]Sem!$C$2:$C$181)*([21]Sem!$E$2:$G$181=300)),"")</f>
        <v/>
      </c>
      <c r="Y684" t="str">
        <f>IFERROR(SUMPRODUCT((Parfaites!$B684=[22]Sem!$C$2:$C$181)*([22]Sem!$E$2:$G$181=300)),"")</f>
        <v/>
      </c>
      <c r="Z684" t="str">
        <f>IFERROR(SUMPRODUCT((Parfaites!$B684=[23]Sem!$C$2:$C$181)*([23]Sem!$E$2:$G$181=300)),"")</f>
        <v/>
      </c>
      <c r="AA684">
        <f>IFERROR(SUMPRODUCT((Parfaites!$B684=Sem.015!$C$2:$C$181)*(Sem.015!$E$2:$G$181=300)),"")</f>
        <v>0</v>
      </c>
      <c r="AB684" t="str">
        <f>IFERROR(SUMPRODUCT((Parfaites!$B684=[24]Sem!$C$2:$C$181)*([24]Sem!$E$2:$G$181=300)),"")</f>
        <v/>
      </c>
      <c r="AC684" t="str">
        <f>IFERROR(SUMPRODUCT((Parfaites!$B684=[25]Sem!$C$2:$C$181)*([25]Sem!$E$2:$G$181=300)),"")</f>
        <v/>
      </c>
      <c r="AD684" t="str">
        <f>IFERROR(SUMPRODUCT((Parfaites!$B684=[26]Sem!$C$2:$C$181)*([26]Sem!$E$2:$G$181=300)),"")</f>
        <v/>
      </c>
      <c r="AE684" t="str">
        <f>IFERROR(SUMPRODUCT((Parfaites!$B684=[27]Sem!$C$2:$C$181)*([27]Sem!$E$2:$G$181=300)),"")</f>
        <v/>
      </c>
      <c r="AF684" t="str">
        <f>IFERROR(SUMPRODUCT((Parfaites!$B684=[28]Sem!$C$2:$C$181)*([28]Sem!$E$2:$G$181=300)),"")</f>
        <v/>
      </c>
      <c r="AG684" t="str">
        <f>IFERROR(SUMPRODUCT((Parfaites!$B684=[29]Sem!$C$2:$C$181)*([29]Sem!$E$2:$G$181=300)),"")</f>
        <v/>
      </c>
      <c r="AH684" t="str">
        <f>IFERROR(SUMPRODUCT((Parfaites!$B684=[16]Sem!$C$2:$C$181)*([16]Sem!$E$2:$G$181=300)),"")</f>
        <v/>
      </c>
      <c r="AI684" t="str">
        <f>IFERROR(SUMPRODUCT((Parfaites!$B684=[15]Sem!$C$2:$C$181)*([15]Sem!$E$2:$G$181=300)),"")</f>
        <v/>
      </c>
      <c r="AJ684" t="str">
        <f>IFERROR(SUMPRODUCT((Parfaites!$B684=[14]Sem!$C$2:$C$181)*([14]Sem!$E$2:$G$181=300)),"")</f>
        <v/>
      </c>
      <c r="AK684" t="str">
        <f>IFERROR(SUMPRODUCT((Parfaites!$B684=[13]Sem!$C$2:$C$181)*([13]Sem!$E$2:$G$181=300)),"")</f>
        <v/>
      </c>
      <c r="AL684" t="str">
        <f>IFERROR(SUMPRODUCT((Parfaites!$B684=[12]Sem!$C$2:$C$181)*([12]Sem!$E$2:$G$181=300)),"")</f>
        <v/>
      </c>
      <c r="AM684" t="str">
        <f>IFERROR(SUMPRODUCT((Parfaites!$B684=[11]Sem!$C$2:$C$181)*([11]Sem!$E$2:$G$181=300)),"")</f>
        <v/>
      </c>
      <c r="AN684" t="str">
        <f>IFERROR(SUMPRODUCT((Parfaites!$B684=[10]Sem!$C$2:$C$181)*([10]Sem!$E$2:$G$181=300)),"")</f>
        <v/>
      </c>
      <c r="AO684" t="str">
        <f>IFERROR(SUMPRODUCT((Parfaites!$B684=[9]Sem!$C$2:$C$181)*([9]Sem!$E$2:$G$181=300)),"")</f>
        <v/>
      </c>
      <c r="AP684">
        <f>IFERROR(SUMPRODUCT((Parfaites!$B684=Sem.030!$C$2:$C$181)*(Sem.030!$E$2:$G$181=300)),"")</f>
        <v>0</v>
      </c>
      <c r="AQ684" t="str">
        <f>IFERROR(SUMPRODUCT((Parfaites!$B684=[8]Sem!$C$2:$C$181)*([8]Sem!$E$2:$G$181=300)),"")</f>
        <v/>
      </c>
      <c r="AR684" t="str">
        <f>IFERROR(SUMPRODUCT((Parfaites!$B684=[7]Sem!$C$2:$C$181)*([7]Sem!$E$2:$G$181=300)),"")</f>
        <v/>
      </c>
      <c r="AS684" t="str">
        <f>IFERROR(SUMPRODUCT((Parfaites!$B684=[6]Sem!$C$2:$C$181)*([6]Sem!$E$2:$G$181=300)),"")</f>
        <v/>
      </c>
      <c r="AT684">
        <f>IFERROR(SUMPRODUCT((Parfaites!$B684=Sem.034!$C$2:$C$181)*(Sem.034!$E$2:$G$181=300)),"")</f>
        <v>0</v>
      </c>
    </row>
    <row r="685" spans="1:46" x14ac:dyDescent="0.25">
      <c r="A685" s="73">
        <v>1682</v>
      </c>
      <c r="B685" s="135">
        <f>'Informations personnelles'!C685</f>
        <v>0</v>
      </c>
      <c r="C685" s="147">
        <f>SUMPRODUCT((Parfaites!B685='Abat-Neuf'!C$2:C$181)*('Abat-Neuf'!E$2:G$181=300))</f>
        <v>0</v>
      </c>
      <c r="D685" s="127">
        <f t="shared" si="10"/>
        <v>0</v>
      </c>
      <c r="E685" s="126">
        <f>IFERROR(C685*Données!$X$25+D685*Données!$X$23,"")</f>
        <v>0</v>
      </c>
      <c r="M685">
        <f>IFERROR(SUMPRODUCT((Parfaites!$B685=Sem.01!$C$2:$C$181)*(Sem.01!$E$2:$G$181=300)),"")</f>
        <v>0</v>
      </c>
      <c r="N685" t="str">
        <f>IFERROR(SUMPRODUCT((Parfaites!$B685=[1]Sem!$C$2:$C$181)*([1]Sem!$E$2:$G$181=300)),"")</f>
        <v/>
      </c>
      <c r="O685">
        <f>IFERROR(SUMPRODUCT((Parfaites!$B685=Sem.03!$C$2:$C$181)*(Sem.03!$E$2:$G$181=300)),"")</f>
        <v>0</v>
      </c>
      <c r="P685" t="str">
        <f>IFERROR(SUMPRODUCT((Parfaites!$B685=[2]Sem!$C$2:$C$181)*([2]Sem!$E$2:$G$181=300)),"")</f>
        <v/>
      </c>
      <c r="Q685" t="str">
        <f>IFERROR(SUMPRODUCT((Parfaites!$B685=[3]Sem!$C$2:$C$181)*([3]Sem!$E$2:$G$181=300)),"")</f>
        <v/>
      </c>
      <c r="R685" t="str">
        <f>IFERROR(SUMPRODUCT((Parfaites!$B685=[4]Sem!$C$2:$C$181)*([4]Sem!$E$2:$G$181=300)),"")</f>
        <v/>
      </c>
      <c r="S685" t="str">
        <f>IFERROR(SUMPRODUCT((Parfaites!$B685=[5]Sem!$C$2:$C$181)*([5]Sem!$E$2:$G$181=300)),"")</f>
        <v/>
      </c>
      <c r="T685" t="str">
        <f>IFERROR(SUMPRODUCT((Parfaites!$B685=[17]Sem!$C$2:$C$181)*([17]Sem!$E$2:$G$181=300)),"")</f>
        <v/>
      </c>
      <c r="U685" t="str">
        <f>IFERROR(SUMPRODUCT((Parfaites!$B685=[18]Sem!$C$2:$C$181)*([18]Sem!$E$2:$G$181=300)),"")</f>
        <v/>
      </c>
      <c r="V685" t="str">
        <f>IFERROR(SUMPRODUCT((Parfaites!$B685=[19]Sem!$C$2:$C$181)*([19]Sem!$E$2:$G$181=300)),"")</f>
        <v/>
      </c>
      <c r="W685" t="str">
        <f>IFERROR(SUMPRODUCT((Parfaites!$B685=[20]Sem!$C$2:$C$181)*([20]Sem!$E$2:$G$181=300)),"")</f>
        <v/>
      </c>
      <c r="X685" t="str">
        <f>IFERROR(SUMPRODUCT((Parfaites!$B685=[21]Sem!$C$2:$C$181)*([21]Sem!$E$2:$G$181=300)),"")</f>
        <v/>
      </c>
      <c r="Y685" t="str">
        <f>IFERROR(SUMPRODUCT((Parfaites!$B685=[22]Sem!$C$2:$C$181)*([22]Sem!$E$2:$G$181=300)),"")</f>
        <v/>
      </c>
      <c r="Z685" t="str">
        <f>IFERROR(SUMPRODUCT((Parfaites!$B685=[23]Sem!$C$2:$C$181)*([23]Sem!$E$2:$G$181=300)),"")</f>
        <v/>
      </c>
      <c r="AA685">
        <f>IFERROR(SUMPRODUCT((Parfaites!$B685=Sem.015!$C$2:$C$181)*(Sem.015!$E$2:$G$181=300)),"")</f>
        <v>0</v>
      </c>
      <c r="AB685" t="str">
        <f>IFERROR(SUMPRODUCT((Parfaites!$B685=[24]Sem!$C$2:$C$181)*([24]Sem!$E$2:$G$181=300)),"")</f>
        <v/>
      </c>
      <c r="AC685" t="str">
        <f>IFERROR(SUMPRODUCT((Parfaites!$B685=[25]Sem!$C$2:$C$181)*([25]Sem!$E$2:$G$181=300)),"")</f>
        <v/>
      </c>
      <c r="AD685" t="str">
        <f>IFERROR(SUMPRODUCT((Parfaites!$B685=[26]Sem!$C$2:$C$181)*([26]Sem!$E$2:$G$181=300)),"")</f>
        <v/>
      </c>
      <c r="AE685" t="str">
        <f>IFERROR(SUMPRODUCT((Parfaites!$B685=[27]Sem!$C$2:$C$181)*([27]Sem!$E$2:$G$181=300)),"")</f>
        <v/>
      </c>
      <c r="AF685" t="str">
        <f>IFERROR(SUMPRODUCT((Parfaites!$B685=[28]Sem!$C$2:$C$181)*([28]Sem!$E$2:$G$181=300)),"")</f>
        <v/>
      </c>
      <c r="AG685" t="str">
        <f>IFERROR(SUMPRODUCT((Parfaites!$B685=[29]Sem!$C$2:$C$181)*([29]Sem!$E$2:$G$181=300)),"")</f>
        <v/>
      </c>
      <c r="AH685" t="str">
        <f>IFERROR(SUMPRODUCT((Parfaites!$B685=[16]Sem!$C$2:$C$181)*([16]Sem!$E$2:$G$181=300)),"")</f>
        <v/>
      </c>
      <c r="AI685" t="str">
        <f>IFERROR(SUMPRODUCT((Parfaites!$B685=[15]Sem!$C$2:$C$181)*([15]Sem!$E$2:$G$181=300)),"")</f>
        <v/>
      </c>
      <c r="AJ685" t="str">
        <f>IFERROR(SUMPRODUCT((Parfaites!$B685=[14]Sem!$C$2:$C$181)*([14]Sem!$E$2:$G$181=300)),"")</f>
        <v/>
      </c>
      <c r="AK685" t="str">
        <f>IFERROR(SUMPRODUCT((Parfaites!$B685=[13]Sem!$C$2:$C$181)*([13]Sem!$E$2:$G$181=300)),"")</f>
        <v/>
      </c>
      <c r="AL685" t="str">
        <f>IFERROR(SUMPRODUCT((Parfaites!$B685=[12]Sem!$C$2:$C$181)*([12]Sem!$E$2:$G$181=300)),"")</f>
        <v/>
      </c>
      <c r="AM685" t="str">
        <f>IFERROR(SUMPRODUCT((Parfaites!$B685=[11]Sem!$C$2:$C$181)*([11]Sem!$E$2:$G$181=300)),"")</f>
        <v/>
      </c>
      <c r="AN685" t="str">
        <f>IFERROR(SUMPRODUCT((Parfaites!$B685=[10]Sem!$C$2:$C$181)*([10]Sem!$E$2:$G$181=300)),"")</f>
        <v/>
      </c>
      <c r="AO685" t="str">
        <f>IFERROR(SUMPRODUCT((Parfaites!$B685=[9]Sem!$C$2:$C$181)*([9]Sem!$E$2:$G$181=300)),"")</f>
        <v/>
      </c>
      <c r="AP685">
        <f>IFERROR(SUMPRODUCT((Parfaites!$B685=Sem.030!$C$2:$C$181)*(Sem.030!$E$2:$G$181=300)),"")</f>
        <v>0</v>
      </c>
      <c r="AQ685" t="str">
        <f>IFERROR(SUMPRODUCT((Parfaites!$B685=[8]Sem!$C$2:$C$181)*([8]Sem!$E$2:$G$181=300)),"")</f>
        <v/>
      </c>
      <c r="AR685" t="str">
        <f>IFERROR(SUMPRODUCT((Parfaites!$B685=[7]Sem!$C$2:$C$181)*([7]Sem!$E$2:$G$181=300)),"")</f>
        <v/>
      </c>
      <c r="AS685" t="str">
        <f>IFERROR(SUMPRODUCT((Parfaites!$B685=[6]Sem!$C$2:$C$181)*([6]Sem!$E$2:$G$181=300)),"")</f>
        <v/>
      </c>
      <c r="AT685">
        <f>IFERROR(SUMPRODUCT((Parfaites!$B685=Sem.034!$C$2:$C$181)*(Sem.034!$E$2:$G$181=300)),"")</f>
        <v>0</v>
      </c>
    </row>
    <row r="686" spans="1:46" x14ac:dyDescent="0.25">
      <c r="A686" s="73">
        <v>1683</v>
      </c>
      <c r="B686" s="135">
        <f>'Informations personnelles'!C686</f>
        <v>0</v>
      </c>
      <c r="C686" s="147">
        <f>SUMPRODUCT((Parfaites!B686='Abat-Neuf'!C$2:C$181)*('Abat-Neuf'!E$2:G$181=300))</f>
        <v>0</v>
      </c>
      <c r="D686" s="127">
        <f t="shared" si="10"/>
        <v>0</v>
      </c>
      <c r="E686" s="126">
        <f>IFERROR(C686*Données!$X$25+D686*Données!$X$23,"")</f>
        <v>0</v>
      </c>
      <c r="M686">
        <f>IFERROR(SUMPRODUCT((Parfaites!$B686=Sem.01!$C$2:$C$181)*(Sem.01!$E$2:$G$181=300)),"")</f>
        <v>0</v>
      </c>
      <c r="N686" t="str">
        <f>IFERROR(SUMPRODUCT((Parfaites!$B686=[1]Sem!$C$2:$C$181)*([1]Sem!$E$2:$G$181=300)),"")</f>
        <v/>
      </c>
      <c r="O686">
        <f>IFERROR(SUMPRODUCT((Parfaites!$B686=Sem.03!$C$2:$C$181)*(Sem.03!$E$2:$G$181=300)),"")</f>
        <v>0</v>
      </c>
      <c r="P686" t="str">
        <f>IFERROR(SUMPRODUCT((Parfaites!$B686=[2]Sem!$C$2:$C$181)*([2]Sem!$E$2:$G$181=300)),"")</f>
        <v/>
      </c>
      <c r="Q686" t="str">
        <f>IFERROR(SUMPRODUCT((Parfaites!$B686=[3]Sem!$C$2:$C$181)*([3]Sem!$E$2:$G$181=300)),"")</f>
        <v/>
      </c>
      <c r="R686" t="str">
        <f>IFERROR(SUMPRODUCT((Parfaites!$B686=[4]Sem!$C$2:$C$181)*([4]Sem!$E$2:$G$181=300)),"")</f>
        <v/>
      </c>
      <c r="S686" t="str">
        <f>IFERROR(SUMPRODUCT((Parfaites!$B686=[5]Sem!$C$2:$C$181)*([5]Sem!$E$2:$G$181=300)),"")</f>
        <v/>
      </c>
      <c r="T686" t="str">
        <f>IFERROR(SUMPRODUCT((Parfaites!$B686=[17]Sem!$C$2:$C$181)*([17]Sem!$E$2:$G$181=300)),"")</f>
        <v/>
      </c>
      <c r="U686" t="str">
        <f>IFERROR(SUMPRODUCT((Parfaites!$B686=[18]Sem!$C$2:$C$181)*([18]Sem!$E$2:$G$181=300)),"")</f>
        <v/>
      </c>
      <c r="V686" t="str">
        <f>IFERROR(SUMPRODUCT((Parfaites!$B686=[19]Sem!$C$2:$C$181)*([19]Sem!$E$2:$G$181=300)),"")</f>
        <v/>
      </c>
      <c r="W686" t="str">
        <f>IFERROR(SUMPRODUCT((Parfaites!$B686=[20]Sem!$C$2:$C$181)*([20]Sem!$E$2:$G$181=300)),"")</f>
        <v/>
      </c>
      <c r="X686" t="str">
        <f>IFERROR(SUMPRODUCT((Parfaites!$B686=[21]Sem!$C$2:$C$181)*([21]Sem!$E$2:$G$181=300)),"")</f>
        <v/>
      </c>
      <c r="Y686" t="str">
        <f>IFERROR(SUMPRODUCT((Parfaites!$B686=[22]Sem!$C$2:$C$181)*([22]Sem!$E$2:$G$181=300)),"")</f>
        <v/>
      </c>
      <c r="Z686" t="str">
        <f>IFERROR(SUMPRODUCT((Parfaites!$B686=[23]Sem!$C$2:$C$181)*([23]Sem!$E$2:$G$181=300)),"")</f>
        <v/>
      </c>
      <c r="AA686">
        <f>IFERROR(SUMPRODUCT((Parfaites!$B686=Sem.015!$C$2:$C$181)*(Sem.015!$E$2:$G$181=300)),"")</f>
        <v>0</v>
      </c>
      <c r="AB686" t="str">
        <f>IFERROR(SUMPRODUCT((Parfaites!$B686=[24]Sem!$C$2:$C$181)*([24]Sem!$E$2:$G$181=300)),"")</f>
        <v/>
      </c>
      <c r="AC686" t="str">
        <f>IFERROR(SUMPRODUCT((Parfaites!$B686=[25]Sem!$C$2:$C$181)*([25]Sem!$E$2:$G$181=300)),"")</f>
        <v/>
      </c>
      <c r="AD686" t="str">
        <f>IFERROR(SUMPRODUCT((Parfaites!$B686=[26]Sem!$C$2:$C$181)*([26]Sem!$E$2:$G$181=300)),"")</f>
        <v/>
      </c>
      <c r="AE686" t="str">
        <f>IFERROR(SUMPRODUCT((Parfaites!$B686=[27]Sem!$C$2:$C$181)*([27]Sem!$E$2:$G$181=300)),"")</f>
        <v/>
      </c>
      <c r="AF686" t="str">
        <f>IFERROR(SUMPRODUCT((Parfaites!$B686=[28]Sem!$C$2:$C$181)*([28]Sem!$E$2:$G$181=300)),"")</f>
        <v/>
      </c>
      <c r="AG686" t="str">
        <f>IFERROR(SUMPRODUCT((Parfaites!$B686=[29]Sem!$C$2:$C$181)*([29]Sem!$E$2:$G$181=300)),"")</f>
        <v/>
      </c>
      <c r="AH686" t="str">
        <f>IFERROR(SUMPRODUCT((Parfaites!$B686=[16]Sem!$C$2:$C$181)*([16]Sem!$E$2:$G$181=300)),"")</f>
        <v/>
      </c>
      <c r="AI686" t="str">
        <f>IFERROR(SUMPRODUCT((Parfaites!$B686=[15]Sem!$C$2:$C$181)*([15]Sem!$E$2:$G$181=300)),"")</f>
        <v/>
      </c>
      <c r="AJ686" t="str">
        <f>IFERROR(SUMPRODUCT((Parfaites!$B686=[14]Sem!$C$2:$C$181)*([14]Sem!$E$2:$G$181=300)),"")</f>
        <v/>
      </c>
      <c r="AK686" t="str">
        <f>IFERROR(SUMPRODUCT((Parfaites!$B686=[13]Sem!$C$2:$C$181)*([13]Sem!$E$2:$G$181=300)),"")</f>
        <v/>
      </c>
      <c r="AL686" t="str">
        <f>IFERROR(SUMPRODUCT((Parfaites!$B686=[12]Sem!$C$2:$C$181)*([12]Sem!$E$2:$G$181=300)),"")</f>
        <v/>
      </c>
      <c r="AM686" t="str">
        <f>IFERROR(SUMPRODUCT((Parfaites!$B686=[11]Sem!$C$2:$C$181)*([11]Sem!$E$2:$G$181=300)),"")</f>
        <v/>
      </c>
      <c r="AN686" t="str">
        <f>IFERROR(SUMPRODUCT((Parfaites!$B686=[10]Sem!$C$2:$C$181)*([10]Sem!$E$2:$G$181=300)),"")</f>
        <v/>
      </c>
      <c r="AO686" t="str">
        <f>IFERROR(SUMPRODUCT((Parfaites!$B686=[9]Sem!$C$2:$C$181)*([9]Sem!$E$2:$G$181=300)),"")</f>
        <v/>
      </c>
      <c r="AP686">
        <f>IFERROR(SUMPRODUCT((Parfaites!$B686=Sem.030!$C$2:$C$181)*(Sem.030!$E$2:$G$181=300)),"")</f>
        <v>0</v>
      </c>
      <c r="AQ686" t="str">
        <f>IFERROR(SUMPRODUCT((Parfaites!$B686=[8]Sem!$C$2:$C$181)*([8]Sem!$E$2:$G$181=300)),"")</f>
        <v/>
      </c>
      <c r="AR686" t="str">
        <f>IFERROR(SUMPRODUCT((Parfaites!$B686=[7]Sem!$C$2:$C$181)*([7]Sem!$E$2:$G$181=300)),"")</f>
        <v/>
      </c>
      <c r="AS686" t="str">
        <f>IFERROR(SUMPRODUCT((Parfaites!$B686=[6]Sem!$C$2:$C$181)*([6]Sem!$E$2:$G$181=300)),"")</f>
        <v/>
      </c>
      <c r="AT686">
        <f>IFERROR(SUMPRODUCT((Parfaites!$B686=Sem.034!$C$2:$C$181)*(Sem.034!$E$2:$G$181=300)),"")</f>
        <v>0</v>
      </c>
    </row>
    <row r="687" spans="1:46" x14ac:dyDescent="0.25">
      <c r="A687" s="73">
        <v>1684</v>
      </c>
      <c r="B687" s="135">
        <f>'Informations personnelles'!C687</f>
        <v>0</v>
      </c>
      <c r="C687" s="147">
        <f>SUMPRODUCT((Parfaites!B687='Abat-Neuf'!C$2:C$181)*('Abat-Neuf'!E$2:G$181=300))</f>
        <v>0</v>
      </c>
      <c r="D687" s="127">
        <f t="shared" si="10"/>
        <v>0</v>
      </c>
      <c r="E687" s="126">
        <f>IFERROR(C687*Données!$X$25+D687*Données!$X$23,"")</f>
        <v>0</v>
      </c>
      <c r="M687">
        <f>IFERROR(SUMPRODUCT((Parfaites!$B687=Sem.01!$C$2:$C$181)*(Sem.01!$E$2:$G$181=300)),"")</f>
        <v>0</v>
      </c>
      <c r="N687" t="str">
        <f>IFERROR(SUMPRODUCT((Parfaites!$B687=[1]Sem!$C$2:$C$181)*([1]Sem!$E$2:$G$181=300)),"")</f>
        <v/>
      </c>
      <c r="O687">
        <f>IFERROR(SUMPRODUCT((Parfaites!$B687=Sem.03!$C$2:$C$181)*(Sem.03!$E$2:$G$181=300)),"")</f>
        <v>0</v>
      </c>
      <c r="P687" t="str">
        <f>IFERROR(SUMPRODUCT((Parfaites!$B687=[2]Sem!$C$2:$C$181)*([2]Sem!$E$2:$G$181=300)),"")</f>
        <v/>
      </c>
      <c r="Q687" t="str">
        <f>IFERROR(SUMPRODUCT((Parfaites!$B687=[3]Sem!$C$2:$C$181)*([3]Sem!$E$2:$G$181=300)),"")</f>
        <v/>
      </c>
      <c r="R687" t="str">
        <f>IFERROR(SUMPRODUCT((Parfaites!$B687=[4]Sem!$C$2:$C$181)*([4]Sem!$E$2:$G$181=300)),"")</f>
        <v/>
      </c>
      <c r="S687" t="str">
        <f>IFERROR(SUMPRODUCT((Parfaites!$B687=[5]Sem!$C$2:$C$181)*([5]Sem!$E$2:$G$181=300)),"")</f>
        <v/>
      </c>
      <c r="T687" t="str">
        <f>IFERROR(SUMPRODUCT((Parfaites!$B687=[17]Sem!$C$2:$C$181)*([17]Sem!$E$2:$G$181=300)),"")</f>
        <v/>
      </c>
      <c r="U687" t="str">
        <f>IFERROR(SUMPRODUCT((Parfaites!$B687=[18]Sem!$C$2:$C$181)*([18]Sem!$E$2:$G$181=300)),"")</f>
        <v/>
      </c>
      <c r="V687" t="str">
        <f>IFERROR(SUMPRODUCT((Parfaites!$B687=[19]Sem!$C$2:$C$181)*([19]Sem!$E$2:$G$181=300)),"")</f>
        <v/>
      </c>
      <c r="W687" t="str">
        <f>IFERROR(SUMPRODUCT((Parfaites!$B687=[20]Sem!$C$2:$C$181)*([20]Sem!$E$2:$G$181=300)),"")</f>
        <v/>
      </c>
      <c r="X687" t="str">
        <f>IFERROR(SUMPRODUCT((Parfaites!$B687=[21]Sem!$C$2:$C$181)*([21]Sem!$E$2:$G$181=300)),"")</f>
        <v/>
      </c>
      <c r="Y687" t="str">
        <f>IFERROR(SUMPRODUCT((Parfaites!$B687=[22]Sem!$C$2:$C$181)*([22]Sem!$E$2:$G$181=300)),"")</f>
        <v/>
      </c>
      <c r="Z687" t="str">
        <f>IFERROR(SUMPRODUCT((Parfaites!$B687=[23]Sem!$C$2:$C$181)*([23]Sem!$E$2:$G$181=300)),"")</f>
        <v/>
      </c>
      <c r="AA687">
        <f>IFERROR(SUMPRODUCT((Parfaites!$B687=Sem.015!$C$2:$C$181)*(Sem.015!$E$2:$G$181=300)),"")</f>
        <v>0</v>
      </c>
      <c r="AB687" t="str">
        <f>IFERROR(SUMPRODUCT((Parfaites!$B687=[24]Sem!$C$2:$C$181)*([24]Sem!$E$2:$G$181=300)),"")</f>
        <v/>
      </c>
      <c r="AC687" t="str">
        <f>IFERROR(SUMPRODUCT((Parfaites!$B687=[25]Sem!$C$2:$C$181)*([25]Sem!$E$2:$G$181=300)),"")</f>
        <v/>
      </c>
      <c r="AD687" t="str">
        <f>IFERROR(SUMPRODUCT((Parfaites!$B687=[26]Sem!$C$2:$C$181)*([26]Sem!$E$2:$G$181=300)),"")</f>
        <v/>
      </c>
      <c r="AE687" t="str">
        <f>IFERROR(SUMPRODUCT((Parfaites!$B687=[27]Sem!$C$2:$C$181)*([27]Sem!$E$2:$G$181=300)),"")</f>
        <v/>
      </c>
      <c r="AF687" t="str">
        <f>IFERROR(SUMPRODUCT((Parfaites!$B687=[28]Sem!$C$2:$C$181)*([28]Sem!$E$2:$G$181=300)),"")</f>
        <v/>
      </c>
      <c r="AG687" t="str">
        <f>IFERROR(SUMPRODUCT((Parfaites!$B687=[29]Sem!$C$2:$C$181)*([29]Sem!$E$2:$G$181=300)),"")</f>
        <v/>
      </c>
      <c r="AH687" t="str">
        <f>IFERROR(SUMPRODUCT((Parfaites!$B687=[16]Sem!$C$2:$C$181)*([16]Sem!$E$2:$G$181=300)),"")</f>
        <v/>
      </c>
      <c r="AI687" t="str">
        <f>IFERROR(SUMPRODUCT((Parfaites!$B687=[15]Sem!$C$2:$C$181)*([15]Sem!$E$2:$G$181=300)),"")</f>
        <v/>
      </c>
      <c r="AJ687" t="str">
        <f>IFERROR(SUMPRODUCT((Parfaites!$B687=[14]Sem!$C$2:$C$181)*([14]Sem!$E$2:$G$181=300)),"")</f>
        <v/>
      </c>
      <c r="AK687" t="str">
        <f>IFERROR(SUMPRODUCT((Parfaites!$B687=[13]Sem!$C$2:$C$181)*([13]Sem!$E$2:$G$181=300)),"")</f>
        <v/>
      </c>
      <c r="AL687" t="str">
        <f>IFERROR(SUMPRODUCT((Parfaites!$B687=[12]Sem!$C$2:$C$181)*([12]Sem!$E$2:$G$181=300)),"")</f>
        <v/>
      </c>
      <c r="AM687" t="str">
        <f>IFERROR(SUMPRODUCT((Parfaites!$B687=[11]Sem!$C$2:$C$181)*([11]Sem!$E$2:$G$181=300)),"")</f>
        <v/>
      </c>
      <c r="AN687" t="str">
        <f>IFERROR(SUMPRODUCT((Parfaites!$B687=[10]Sem!$C$2:$C$181)*([10]Sem!$E$2:$G$181=300)),"")</f>
        <v/>
      </c>
      <c r="AO687" t="str">
        <f>IFERROR(SUMPRODUCT((Parfaites!$B687=[9]Sem!$C$2:$C$181)*([9]Sem!$E$2:$G$181=300)),"")</f>
        <v/>
      </c>
      <c r="AP687">
        <f>IFERROR(SUMPRODUCT((Parfaites!$B687=Sem.030!$C$2:$C$181)*(Sem.030!$E$2:$G$181=300)),"")</f>
        <v>0</v>
      </c>
      <c r="AQ687" t="str">
        <f>IFERROR(SUMPRODUCT((Parfaites!$B687=[8]Sem!$C$2:$C$181)*([8]Sem!$E$2:$G$181=300)),"")</f>
        <v/>
      </c>
      <c r="AR687" t="str">
        <f>IFERROR(SUMPRODUCT((Parfaites!$B687=[7]Sem!$C$2:$C$181)*([7]Sem!$E$2:$G$181=300)),"")</f>
        <v/>
      </c>
      <c r="AS687" t="str">
        <f>IFERROR(SUMPRODUCT((Parfaites!$B687=[6]Sem!$C$2:$C$181)*([6]Sem!$E$2:$G$181=300)),"")</f>
        <v/>
      </c>
      <c r="AT687">
        <f>IFERROR(SUMPRODUCT((Parfaites!$B687=Sem.034!$C$2:$C$181)*(Sem.034!$E$2:$G$181=300)),"")</f>
        <v>0</v>
      </c>
    </row>
    <row r="688" spans="1:46" x14ac:dyDescent="0.25">
      <c r="A688" s="73">
        <v>1685</v>
      </c>
      <c r="B688" s="135">
        <f>'Informations personnelles'!C688</f>
        <v>0</v>
      </c>
      <c r="C688" s="147">
        <f>SUMPRODUCT((Parfaites!B688='Abat-Neuf'!C$2:C$181)*('Abat-Neuf'!E$2:G$181=300))</f>
        <v>0</v>
      </c>
      <c r="D688" s="127">
        <f t="shared" si="10"/>
        <v>0</v>
      </c>
      <c r="E688" s="126">
        <f>IFERROR(C688*Données!$X$25+D688*Données!$X$23,"")</f>
        <v>0</v>
      </c>
      <c r="M688">
        <f>IFERROR(SUMPRODUCT((Parfaites!$B688=Sem.01!$C$2:$C$181)*(Sem.01!$E$2:$G$181=300)),"")</f>
        <v>0</v>
      </c>
      <c r="N688" t="str">
        <f>IFERROR(SUMPRODUCT((Parfaites!$B688=[1]Sem!$C$2:$C$181)*([1]Sem!$E$2:$G$181=300)),"")</f>
        <v/>
      </c>
      <c r="O688">
        <f>IFERROR(SUMPRODUCT((Parfaites!$B688=Sem.03!$C$2:$C$181)*(Sem.03!$E$2:$G$181=300)),"")</f>
        <v>0</v>
      </c>
      <c r="P688" t="str">
        <f>IFERROR(SUMPRODUCT((Parfaites!$B688=[2]Sem!$C$2:$C$181)*([2]Sem!$E$2:$G$181=300)),"")</f>
        <v/>
      </c>
      <c r="Q688" t="str">
        <f>IFERROR(SUMPRODUCT((Parfaites!$B688=[3]Sem!$C$2:$C$181)*([3]Sem!$E$2:$G$181=300)),"")</f>
        <v/>
      </c>
      <c r="R688" t="str">
        <f>IFERROR(SUMPRODUCT((Parfaites!$B688=[4]Sem!$C$2:$C$181)*([4]Sem!$E$2:$G$181=300)),"")</f>
        <v/>
      </c>
      <c r="S688" t="str">
        <f>IFERROR(SUMPRODUCT((Parfaites!$B688=[5]Sem!$C$2:$C$181)*([5]Sem!$E$2:$G$181=300)),"")</f>
        <v/>
      </c>
      <c r="T688" t="str">
        <f>IFERROR(SUMPRODUCT((Parfaites!$B688=[17]Sem!$C$2:$C$181)*([17]Sem!$E$2:$G$181=300)),"")</f>
        <v/>
      </c>
      <c r="U688" t="str">
        <f>IFERROR(SUMPRODUCT((Parfaites!$B688=[18]Sem!$C$2:$C$181)*([18]Sem!$E$2:$G$181=300)),"")</f>
        <v/>
      </c>
      <c r="V688" t="str">
        <f>IFERROR(SUMPRODUCT((Parfaites!$B688=[19]Sem!$C$2:$C$181)*([19]Sem!$E$2:$G$181=300)),"")</f>
        <v/>
      </c>
      <c r="W688" t="str">
        <f>IFERROR(SUMPRODUCT((Parfaites!$B688=[20]Sem!$C$2:$C$181)*([20]Sem!$E$2:$G$181=300)),"")</f>
        <v/>
      </c>
      <c r="X688" t="str">
        <f>IFERROR(SUMPRODUCT((Parfaites!$B688=[21]Sem!$C$2:$C$181)*([21]Sem!$E$2:$G$181=300)),"")</f>
        <v/>
      </c>
      <c r="Y688" t="str">
        <f>IFERROR(SUMPRODUCT((Parfaites!$B688=[22]Sem!$C$2:$C$181)*([22]Sem!$E$2:$G$181=300)),"")</f>
        <v/>
      </c>
      <c r="Z688" t="str">
        <f>IFERROR(SUMPRODUCT((Parfaites!$B688=[23]Sem!$C$2:$C$181)*([23]Sem!$E$2:$G$181=300)),"")</f>
        <v/>
      </c>
      <c r="AA688">
        <f>IFERROR(SUMPRODUCT((Parfaites!$B688=Sem.015!$C$2:$C$181)*(Sem.015!$E$2:$G$181=300)),"")</f>
        <v>0</v>
      </c>
      <c r="AB688" t="str">
        <f>IFERROR(SUMPRODUCT((Parfaites!$B688=[24]Sem!$C$2:$C$181)*([24]Sem!$E$2:$G$181=300)),"")</f>
        <v/>
      </c>
      <c r="AC688" t="str">
        <f>IFERROR(SUMPRODUCT((Parfaites!$B688=[25]Sem!$C$2:$C$181)*([25]Sem!$E$2:$G$181=300)),"")</f>
        <v/>
      </c>
      <c r="AD688" t="str">
        <f>IFERROR(SUMPRODUCT((Parfaites!$B688=[26]Sem!$C$2:$C$181)*([26]Sem!$E$2:$G$181=300)),"")</f>
        <v/>
      </c>
      <c r="AE688" t="str">
        <f>IFERROR(SUMPRODUCT((Parfaites!$B688=[27]Sem!$C$2:$C$181)*([27]Sem!$E$2:$G$181=300)),"")</f>
        <v/>
      </c>
      <c r="AF688" t="str">
        <f>IFERROR(SUMPRODUCT((Parfaites!$B688=[28]Sem!$C$2:$C$181)*([28]Sem!$E$2:$G$181=300)),"")</f>
        <v/>
      </c>
      <c r="AG688" t="str">
        <f>IFERROR(SUMPRODUCT((Parfaites!$B688=[29]Sem!$C$2:$C$181)*([29]Sem!$E$2:$G$181=300)),"")</f>
        <v/>
      </c>
      <c r="AH688" t="str">
        <f>IFERROR(SUMPRODUCT((Parfaites!$B688=[16]Sem!$C$2:$C$181)*([16]Sem!$E$2:$G$181=300)),"")</f>
        <v/>
      </c>
      <c r="AI688" t="str">
        <f>IFERROR(SUMPRODUCT((Parfaites!$B688=[15]Sem!$C$2:$C$181)*([15]Sem!$E$2:$G$181=300)),"")</f>
        <v/>
      </c>
      <c r="AJ688" t="str">
        <f>IFERROR(SUMPRODUCT((Parfaites!$B688=[14]Sem!$C$2:$C$181)*([14]Sem!$E$2:$G$181=300)),"")</f>
        <v/>
      </c>
      <c r="AK688" t="str">
        <f>IFERROR(SUMPRODUCT((Parfaites!$B688=[13]Sem!$C$2:$C$181)*([13]Sem!$E$2:$G$181=300)),"")</f>
        <v/>
      </c>
      <c r="AL688" t="str">
        <f>IFERROR(SUMPRODUCT((Parfaites!$B688=[12]Sem!$C$2:$C$181)*([12]Sem!$E$2:$G$181=300)),"")</f>
        <v/>
      </c>
      <c r="AM688" t="str">
        <f>IFERROR(SUMPRODUCT((Parfaites!$B688=[11]Sem!$C$2:$C$181)*([11]Sem!$E$2:$G$181=300)),"")</f>
        <v/>
      </c>
      <c r="AN688" t="str">
        <f>IFERROR(SUMPRODUCT((Parfaites!$B688=[10]Sem!$C$2:$C$181)*([10]Sem!$E$2:$G$181=300)),"")</f>
        <v/>
      </c>
      <c r="AO688" t="str">
        <f>IFERROR(SUMPRODUCT((Parfaites!$B688=[9]Sem!$C$2:$C$181)*([9]Sem!$E$2:$G$181=300)),"")</f>
        <v/>
      </c>
      <c r="AP688">
        <f>IFERROR(SUMPRODUCT((Parfaites!$B688=Sem.030!$C$2:$C$181)*(Sem.030!$E$2:$G$181=300)),"")</f>
        <v>0</v>
      </c>
      <c r="AQ688" t="str">
        <f>IFERROR(SUMPRODUCT((Parfaites!$B688=[8]Sem!$C$2:$C$181)*([8]Sem!$E$2:$G$181=300)),"")</f>
        <v/>
      </c>
      <c r="AR688" t="str">
        <f>IFERROR(SUMPRODUCT((Parfaites!$B688=[7]Sem!$C$2:$C$181)*([7]Sem!$E$2:$G$181=300)),"")</f>
        <v/>
      </c>
      <c r="AS688" t="str">
        <f>IFERROR(SUMPRODUCT((Parfaites!$B688=[6]Sem!$C$2:$C$181)*([6]Sem!$E$2:$G$181=300)),"")</f>
        <v/>
      </c>
      <c r="AT688">
        <f>IFERROR(SUMPRODUCT((Parfaites!$B688=Sem.034!$C$2:$C$181)*(Sem.034!$E$2:$G$181=300)),"")</f>
        <v>0</v>
      </c>
    </row>
    <row r="689" spans="1:46" x14ac:dyDescent="0.25">
      <c r="A689" s="73">
        <v>1686</v>
      </c>
      <c r="B689" s="135">
        <f>'Informations personnelles'!C689</f>
        <v>0</v>
      </c>
      <c r="C689" s="147">
        <f>SUMPRODUCT((Parfaites!B689='Abat-Neuf'!C$2:C$181)*('Abat-Neuf'!E$2:G$181=300))</f>
        <v>0</v>
      </c>
      <c r="D689" s="127">
        <f t="shared" si="10"/>
        <v>0</v>
      </c>
      <c r="E689" s="126">
        <f>IFERROR(C689*Données!$X$25+D689*Données!$X$23,"")</f>
        <v>0</v>
      </c>
      <c r="M689">
        <f>IFERROR(SUMPRODUCT((Parfaites!$B689=Sem.01!$C$2:$C$181)*(Sem.01!$E$2:$G$181=300)),"")</f>
        <v>0</v>
      </c>
      <c r="N689" t="str">
        <f>IFERROR(SUMPRODUCT((Parfaites!$B689=[1]Sem!$C$2:$C$181)*([1]Sem!$E$2:$G$181=300)),"")</f>
        <v/>
      </c>
      <c r="O689">
        <f>IFERROR(SUMPRODUCT((Parfaites!$B689=Sem.03!$C$2:$C$181)*(Sem.03!$E$2:$G$181=300)),"")</f>
        <v>0</v>
      </c>
      <c r="P689" t="str">
        <f>IFERROR(SUMPRODUCT((Parfaites!$B689=[2]Sem!$C$2:$C$181)*([2]Sem!$E$2:$G$181=300)),"")</f>
        <v/>
      </c>
      <c r="Q689" t="str">
        <f>IFERROR(SUMPRODUCT((Parfaites!$B689=[3]Sem!$C$2:$C$181)*([3]Sem!$E$2:$G$181=300)),"")</f>
        <v/>
      </c>
      <c r="R689" t="str">
        <f>IFERROR(SUMPRODUCT((Parfaites!$B689=[4]Sem!$C$2:$C$181)*([4]Sem!$E$2:$G$181=300)),"")</f>
        <v/>
      </c>
      <c r="S689" t="str">
        <f>IFERROR(SUMPRODUCT((Parfaites!$B689=[5]Sem!$C$2:$C$181)*([5]Sem!$E$2:$G$181=300)),"")</f>
        <v/>
      </c>
      <c r="T689" t="str">
        <f>IFERROR(SUMPRODUCT((Parfaites!$B689=[17]Sem!$C$2:$C$181)*([17]Sem!$E$2:$G$181=300)),"")</f>
        <v/>
      </c>
      <c r="U689" t="str">
        <f>IFERROR(SUMPRODUCT((Parfaites!$B689=[18]Sem!$C$2:$C$181)*([18]Sem!$E$2:$G$181=300)),"")</f>
        <v/>
      </c>
      <c r="V689" t="str">
        <f>IFERROR(SUMPRODUCT((Parfaites!$B689=[19]Sem!$C$2:$C$181)*([19]Sem!$E$2:$G$181=300)),"")</f>
        <v/>
      </c>
      <c r="W689" t="str">
        <f>IFERROR(SUMPRODUCT((Parfaites!$B689=[20]Sem!$C$2:$C$181)*([20]Sem!$E$2:$G$181=300)),"")</f>
        <v/>
      </c>
      <c r="X689" t="str">
        <f>IFERROR(SUMPRODUCT((Parfaites!$B689=[21]Sem!$C$2:$C$181)*([21]Sem!$E$2:$G$181=300)),"")</f>
        <v/>
      </c>
      <c r="Y689" t="str">
        <f>IFERROR(SUMPRODUCT((Parfaites!$B689=[22]Sem!$C$2:$C$181)*([22]Sem!$E$2:$G$181=300)),"")</f>
        <v/>
      </c>
      <c r="Z689" t="str">
        <f>IFERROR(SUMPRODUCT((Parfaites!$B689=[23]Sem!$C$2:$C$181)*([23]Sem!$E$2:$G$181=300)),"")</f>
        <v/>
      </c>
      <c r="AA689">
        <f>IFERROR(SUMPRODUCT((Parfaites!$B689=Sem.015!$C$2:$C$181)*(Sem.015!$E$2:$G$181=300)),"")</f>
        <v>0</v>
      </c>
      <c r="AB689" t="str">
        <f>IFERROR(SUMPRODUCT((Parfaites!$B689=[24]Sem!$C$2:$C$181)*([24]Sem!$E$2:$G$181=300)),"")</f>
        <v/>
      </c>
      <c r="AC689" t="str">
        <f>IFERROR(SUMPRODUCT((Parfaites!$B689=[25]Sem!$C$2:$C$181)*([25]Sem!$E$2:$G$181=300)),"")</f>
        <v/>
      </c>
      <c r="AD689" t="str">
        <f>IFERROR(SUMPRODUCT((Parfaites!$B689=[26]Sem!$C$2:$C$181)*([26]Sem!$E$2:$G$181=300)),"")</f>
        <v/>
      </c>
      <c r="AE689" t="str">
        <f>IFERROR(SUMPRODUCT((Parfaites!$B689=[27]Sem!$C$2:$C$181)*([27]Sem!$E$2:$G$181=300)),"")</f>
        <v/>
      </c>
      <c r="AF689" t="str">
        <f>IFERROR(SUMPRODUCT((Parfaites!$B689=[28]Sem!$C$2:$C$181)*([28]Sem!$E$2:$G$181=300)),"")</f>
        <v/>
      </c>
      <c r="AG689" t="str">
        <f>IFERROR(SUMPRODUCT((Parfaites!$B689=[29]Sem!$C$2:$C$181)*([29]Sem!$E$2:$G$181=300)),"")</f>
        <v/>
      </c>
      <c r="AH689" t="str">
        <f>IFERROR(SUMPRODUCT((Parfaites!$B689=[16]Sem!$C$2:$C$181)*([16]Sem!$E$2:$G$181=300)),"")</f>
        <v/>
      </c>
      <c r="AI689" t="str">
        <f>IFERROR(SUMPRODUCT((Parfaites!$B689=[15]Sem!$C$2:$C$181)*([15]Sem!$E$2:$G$181=300)),"")</f>
        <v/>
      </c>
      <c r="AJ689" t="str">
        <f>IFERROR(SUMPRODUCT((Parfaites!$B689=[14]Sem!$C$2:$C$181)*([14]Sem!$E$2:$G$181=300)),"")</f>
        <v/>
      </c>
      <c r="AK689" t="str">
        <f>IFERROR(SUMPRODUCT((Parfaites!$B689=[13]Sem!$C$2:$C$181)*([13]Sem!$E$2:$G$181=300)),"")</f>
        <v/>
      </c>
      <c r="AL689" t="str">
        <f>IFERROR(SUMPRODUCT((Parfaites!$B689=[12]Sem!$C$2:$C$181)*([12]Sem!$E$2:$G$181=300)),"")</f>
        <v/>
      </c>
      <c r="AM689" t="str">
        <f>IFERROR(SUMPRODUCT((Parfaites!$B689=[11]Sem!$C$2:$C$181)*([11]Sem!$E$2:$G$181=300)),"")</f>
        <v/>
      </c>
      <c r="AN689" t="str">
        <f>IFERROR(SUMPRODUCT((Parfaites!$B689=[10]Sem!$C$2:$C$181)*([10]Sem!$E$2:$G$181=300)),"")</f>
        <v/>
      </c>
      <c r="AO689" t="str">
        <f>IFERROR(SUMPRODUCT((Parfaites!$B689=[9]Sem!$C$2:$C$181)*([9]Sem!$E$2:$G$181=300)),"")</f>
        <v/>
      </c>
      <c r="AP689">
        <f>IFERROR(SUMPRODUCT((Parfaites!$B689=Sem.030!$C$2:$C$181)*(Sem.030!$E$2:$G$181=300)),"")</f>
        <v>0</v>
      </c>
      <c r="AQ689" t="str">
        <f>IFERROR(SUMPRODUCT((Parfaites!$B689=[8]Sem!$C$2:$C$181)*([8]Sem!$E$2:$G$181=300)),"")</f>
        <v/>
      </c>
      <c r="AR689" t="str">
        <f>IFERROR(SUMPRODUCT((Parfaites!$B689=[7]Sem!$C$2:$C$181)*([7]Sem!$E$2:$G$181=300)),"")</f>
        <v/>
      </c>
      <c r="AS689" t="str">
        <f>IFERROR(SUMPRODUCT((Parfaites!$B689=[6]Sem!$C$2:$C$181)*([6]Sem!$E$2:$G$181=300)),"")</f>
        <v/>
      </c>
      <c r="AT689">
        <f>IFERROR(SUMPRODUCT((Parfaites!$B689=Sem.034!$C$2:$C$181)*(Sem.034!$E$2:$G$181=300)),"")</f>
        <v>0</v>
      </c>
    </row>
    <row r="690" spans="1:46" x14ac:dyDescent="0.25">
      <c r="A690" s="73">
        <v>1687</v>
      </c>
      <c r="B690" s="135">
        <f>'Informations personnelles'!C690</f>
        <v>0</v>
      </c>
      <c r="C690" s="147">
        <f>SUMPRODUCT((Parfaites!B690='Abat-Neuf'!C$2:C$181)*('Abat-Neuf'!E$2:G$181=300))</f>
        <v>0</v>
      </c>
      <c r="D690" s="127">
        <f t="shared" si="10"/>
        <v>0</v>
      </c>
      <c r="E690" s="126">
        <f>IFERROR(C690*Données!$X$25+D690*Données!$X$23,"")</f>
        <v>0</v>
      </c>
      <c r="M690">
        <f>IFERROR(SUMPRODUCT((Parfaites!$B690=Sem.01!$C$2:$C$181)*(Sem.01!$E$2:$G$181=300)),"")</f>
        <v>0</v>
      </c>
      <c r="N690" t="str">
        <f>IFERROR(SUMPRODUCT((Parfaites!$B690=[1]Sem!$C$2:$C$181)*([1]Sem!$E$2:$G$181=300)),"")</f>
        <v/>
      </c>
      <c r="O690">
        <f>IFERROR(SUMPRODUCT((Parfaites!$B690=Sem.03!$C$2:$C$181)*(Sem.03!$E$2:$G$181=300)),"")</f>
        <v>0</v>
      </c>
      <c r="P690" t="str">
        <f>IFERROR(SUMPRODUCT((Parfaites!$B690=[2]Sem!$C$2:$C$181)*([2]Sem!$E$2:$G$181=300)),"")</f>
        <v/>
      </c>
      <c r="Q690" t="str">
        <f>IFERROR(SUMPRODUCT((Parfaites!$B690=[3]Sem!$C$2:$C$181)*([3]Sem!$E$2:$G$181=300)),"")</f>
        <v/>
      </c>
      <c r="R690" t="str">
        <f>IFERROR(SUMPRODUCT((Parfaites!$B690=[4]Sem!$C$2:$C$181)*([4]Sem!$E$2:$G$181=300)),"")</f>
        <v/>
      </c>
      <c r="S690" t="str">
        <f>IFERROR(SUMPRODUCT((Parfaites!$B690=[5]Sem!$C$2:$C$181)*([5]Sem!$E$2:$G$181=300)),"")</f>
        <v/>
      </c>
      <c r="T690" t="str">
        <f>IFERROR(SUMPRODUCT((Parfaites!$B690=[17]Sem!$C$2:$C$181)*([17]Sem!$E$2:$G$181=300)),"")</f>
        <v/>
      </c>
      <c r="U690" t="str">
        <f>IFERROR(SUMPRODUCT((Parfaites!$B690=[18]Sem!$C$2:$C$181)*([18]Sem!$E$2:$G$181=300)),"")</f>
        <v/>
      </c>
      <c r="V690" t="str">
        <f>IFERROR(SUMPRODUCT((Parfaites!$B690=[19]Sem!$C$2:$C$181)*([19]Sem!$E$2:$G$181=300)),"")</f>
        <v/>
      </c>
      <c r="W690" t="str">
        <f>IFERROR(SUMPRODUCT((Parfaites!$B690=[20]Sem!$C$2:$C$181)*([20]Sem!$E$2:$G$181=300)),"")</f>
        <v/>
      </c>
      <c r="X690" t="str">
        <f>IFERROR(SUMPRODUCT((Parfaites!$B690=[21]Sem!$C$2:$C$181)*([21]Sem!$E$2:$G$181=300)),"")</f>
        <v/>
      </c>
      <c r="Y690" t="str">
        <f>IFERROR(SUMPRODUCT((Parfaites!$B690=[22]Sem!$C$2:$C$181)*([22]Sem!$E$2:$G$181=300)),"")</f>
        <v/>
      </c>
      <c r="Z690" t="str">
        <f>IFERROR(SUMPRODUCT((Parfaites!$B690=[23]Sem!$C$2:$C$181)*([23]Sem!$E$2:$G$181=300)),"")</f>
        <v/>
      </c>
      <c r="AA690">
        <f>IFERROR(SUMPRODUCT((Parfaites!$B690=Sem.015!$C$2:$C$181)*(Sem.015!$E$2:$G$181=300)),"")</f>
        <v>0</v>
      </c>
      <c r="AB690" t="str">
        <f>IFERROR(SUMPRODUCT((Parfaites!$B690=[24]Sem!$C$2:$C$181)*([24]Sem!$E$2:$G$181=300)),"")</f>
        <v/>
      </c>
      <c r="AC690" t="str">
        <f>IFERROR(SUMPRODUCT((Parfaites!$B690=[25]Sem!$C$2:$C$181)*([25]Sem!$E$2:$G$181=300)),"")</f>
        <v/>
      </c>
      <c r="AD690" t="str">
        <f>IFERROR(SUMPRODUCT((Parfaites!$B690=[26]Sem!$C$2:$C$181)*([26]Sem!$E$2:$G$181=300)),"")</f>
        <v/>
      </c>
      <c r="AE690" t="str">
        <f>IFERROR(SUMPRODUCT((Parfaites!$B690=[27]Sem!$C$2:$C$181)*([27]Sem!$E$2:$G$181=300)),"")</f>
        <v/>
      </c>
      <c r="AF690" t="str">
        <f>IFERROR(SUMPRODUCT((Parfaites!$B690=[28]Sem!$C$2:$C$181)*([28]Sem!$E$2:$G$181=300)),"")</f>
        <v/>
      </c>
      <c r="AG690" t="str">
        <f>IFERROR(SUMPRODUCT((Parfaites!$B690=[29]Sem!$C$2:$C$181)*([29]Sem!$E$2:$G$181=300)),"")</f>
        <v/>
      </c>
      <c r="AH690" t="str">
        <f>IFERROR(SUMPRODUCT((Parfaites!$B690=[16]Sem!$C$2:$C$181)*([16]Sem!$E$2:$G$181=300)),"")</f>
        <v/>
      </c>
      <c r="AI690" t="str">
        <f>IFERROR(SUMPRODUCT((Parfaites!$B690=[15]Sem!$C$2:$C$181)*([15]Sem!$E$2:$G$181=300)),"")</f>
        <v/>
      </c>
      <c r="AJ690" t="str">
        <f>IFERROR(SUMPRODUCT((Parfaites!$B690=[14]Sem!$C$2:$C$181)*([14]Sem!$E$2:$G$181=300)),"")</f>
        <v/>
      </c>
      <c r="AK690" t="str">
        <f>IFERROR(SUMPRODUCT((Parfaites!$B690=[13]Sem!$C$2:$C$181)*([13]Sem!$E$2:$G$181=300)),"")</f>
        <v/>
      </c>
      <c r="AL690" t="str">
        <f>IFERROR(SUMPRODUCT((Parfaites!$B690=[12]Sem!$C$2:$C$181)*([12]Sem!$E$2:$G$181=300)),"")</f>
        <v/>
      </c>
      <c r="AM690" t="str">
        <f>IFERROR(SUMPRODUCT((Parfaites!$B690=[11]Sem!$C$2:$C$181)*([11]Sem!$E$2:$G$181=300)),"")</f>
        <v/>
      </c>
      <c r="AN690" t="str">
        <f>IFERROR(SUMPRODUCT((Parfaites!$B690=[10]Sem!$C$2:$C$181)*([10]Sem!$E$2:$G$181=300)),"")</f>
        <v/>
      </c>
      <c r="AO690" t="str">
        <f>IFERROR(SUMPRODUCT((Parfaites!$B690=[9]Sem!$C$2:$C$181)*([9]Sem!$E$2:$G$181=300)),"")</f>
        <v/>
      </c>
      <c r="AP690">
        <f>IFERROR(SUMPRODUCT((Parfaites!$B690=Sem.030!$C$2:$C$181)*(Sem.030!$E$2:$G$181=300)),"")</f>
        <v>0</v>
      </c>
      <c r="AQ690" t="str">
        <f>IFERROR(SUMPRODUCT((Parfaites!$B690=[8]Sem!$C$2:$C$181)*([8]Sem!$E$2:$G$181=300)),"")</f>
        <v/>
      </c>
      <c r="AR690" t="str">
        <f>IFERROR(SUMPRODUCT((Parfaites!$B690=[7]Sem!$C$2:$C$181)*([7]Sem!$E$2:$G$181=300)),"")</f>
        <v/>
      </c>
      <c r="AS690" t="str">
        <f>IFERROR(SUMPRODUCT((Parfaites!$B690=[6]Sem!$C$2:$C$181)*([6]Sem!$E$2:$G$181=300)),"")</f>
        <v/>
      </c>
      <c r="AT690">
        <f>IFERROR(SUMPRODUCT((Parfaites!$B690=Sem.034!$C$2:$C$181)*(Sem.034!$E$2:$G$181=300)),"")</f>
        <v>0</v>
      </c>
    </row>
    <row r="691" spans="1:46" x14ac:dyDescent="0.25">
      <c r="A691" s="73">
        <v>1688</v>
      </c>
      <c r="B691" s="135">
        <f>'Informations personnelles'!C691</f>
        <v>0</v>
      </c>
      <c r="C691" s="147">
        <f>SUMPRODUCT((Parfaites!B691='Abat-Neuf'!C$2:C$181)*('Abat-Neuf'!E$2:G$181=300))</f>
        <v>0</v>
      </c>
      <c r="D691" s="127">
        <f t="shared" si="10"/>
        <v>0</v>
      </c>
      <c r="E691" s="126">
        <f>IFERROR(C691*Données!$X$25+D691*Données!$X$23,"")</f>
        <v>0</v>
      </c>
      <c r="M691">
        <f>IFERROR(SUMPRODUCT((Parfaites!$B691=Sem.01!$C$2:$C$181)*(Sem.01!$E$2:$G$181=300)),"")</f>
        <v>0</v>
      </c>
      <c r="N691" t="str">
        <f>IFERROR(SUMPRODUCT((Parfaites!$B691=[1]Sem!$C$2:$C$181)*([1]Sem!$E$2:$G$181=300)),"")</f>
        <v/>
      </c>
      <c r="O691">
        <f>IFERROR(SUMPRODUCT((Parfaites!$B691=Sem.03!$C$2:$C$181)*(Sem.03!$E$2:$G$181=300)),"")</f>
        <v>0</v>
      </c>
      <c r="P691" t="str">
        <f>IFERROR(SUMPRODUCT((Parfaites!$B691=[2]Sem!$C$2:$C$181)*([2]Sem!$E$2:$G$181=300)),"")</f>
        <v/>
      </c>
      <c r="Q691" t="str">
        <f>IFERROR(SUMPRODUCT((Parfaites!$B691=[3]Sem!$C$2:$C$181)*([3]Sem!$E$2:$G$181=300)),"")</f>
        <v/>
      </c>
      <c r="R691" t="str">
        <f>IFERROR(SUMPRODUCT((Parfaites!$B691=[4]Sem!$C$2:$C$181)*([4]Sem!$E$2:$G$181=300)),"")</f>
        <v/>
      </c>
      <c r="S691" t="str">
        <f>IFERROR(SUMPRODUCT((Parfaites!$B691=[5]Sem!$C$2:$C$181)*([5]Sem!$E$2:$G$181=300)),"")</f>
        <v/>
      </c>
      <c r="T691" t="str">
        <f>IFERROR(SUMPRODUCT((Parfaites!$B691=[17]Sem!$C$2:$C$181)*([17]Sem!$E$2:$G$181=300)),"")</f>
        <v/>
      </c>
      <c r="U691" t="str">
        <f>IFERROR(SUMPRODUCT((Parfaites!$B691=[18]Sem!$C$2:$C$181)*([18]Sem!$E$2:$G$181=300)),"")</f>
        <v/>
      </c>
      <c r="V691" t="str">
        <f>IFERROR(SUMPRODUCT((Parfaites!$B691=[19]Sem!$C$2:$C$181)*([19]Sem!$E$2:$G$181=300)),"")</f>
        <v/>
      </c>
      <c r="W691" t="str">
        <f>IFERROR(SUMPRODUCT((Parfaites!$B691=[20]Sem!$C$2:$C$181)*([20]Sem!$E$2:$G$181=300)),"")</f>
        <v/>
      </c>
      <c r="X691" t="str">
        <f>IFERROR(SUMPRODUCT((Parfaites!$B691=[21]Sem!$C$2:$C$181)*([21]Sem!$E$2:$G$181=300)),"")</f>
        <v/>
      </c>
      <c r="Y691" t="str">
        <f>IFERROR(SUMPRODUCT((Parfaites!$B691=[22]Sem!$C$2:$C$181)*([22]Sem!$E$2:$G$181=300)),"")</f>
        <v/>
      </c>
      <c r="Z691" t="str">
        <f>IFERROR(SUMPRODUCT((Parfaites!$B691=[23]Sem!$C$2:$C$181)*([23]Sem!$E$2:$G$181=300)),"")</f>
        <v/>
      </c>
      <c r="AA691">
        <f>IFERROR(SUMPRODUCT((Parfaites!$B691=Sem.015!$C$2:$C$181)*(Sem.015!$E$2:$G$181=300)),"")</f>
        <v>0</v>
      </c>
      <c r="AB691" t="str">
        <f>IFERROR(SUMPRODUCT((Parfaites!$B691=[24]Sem!$C$2:$C$181)*([24]Sem!$E$2:$G$181=300)),"")</f>
        <v/>
      </c>
      <c r="AC691" t="str">
        <f>IFERROR(SUMPRODUCT((Parfaites!$B691=[25]Sem!$C$2:$C$181)*([25]Sem!$E$2:$G$181=300)),"")</f>
        <v/>
      </c>
      <c r="AD691" t="str">
        <f>IFERROR(SUMPRODUCT((Parfaites!$B691=[26]Sem!$C$2:$C$181)*([26]Sem!$E$2:$G$181=300)),"")</f>
        <v/>
      </c>
      <c r="AE691" t="str">
        <f>IFERROR(SUMPRODUCT((Parfaites!$B691=[27]Sem!$C$2:$C$181)*([27]Sem!$E$2:$G$181=300)),"")</f>
        <v/>
      </c>
      <c r="AF691" t="str">
        <f>IFERROR(SUMPRODUCT((Parfaites!$B691=[28]Sem!$C$2:$C$181)*([28]Sem!$E$2:$G$181=300)),"")</f>
        <v/>
      </c>
      <c r="AG691" t="str">
        <f>IFERROR(SUMPRODUCT((Parfaites!$B691=[29]Sem!$C$2:$C$181)*([29]Sem!$E$2:$G$181=300)),"")</f>
        <v/>
      </c>
      <c r="AH691" t="str">
        <f>IFERROR(SUMPRODUCT((Parfaites!$B691=[16]Sem!$C$2:$C$181)*([16]Sem!$E$2:$G$181=300)),"")</f>
        <v/>
      </c>
      <c r="AI691" t="str">
        <f>IFERROR(SUMPRODUCT((Parfaites!$B691=[15]Sem!$C$2:$C$181)*([15]Sem!$E$2:$G$181=300)),"")</f>
        <v/>
      </c>
      <c r="AJ691" t="str">
        <f>IFERROR(SUMPRODUCT((Parfaites!$B691=[14]Sem!$C$2:$C$181)*([14]Sem!$E$2:$G$181=300)),"")</f>
        <v/>
      </c>
      <c r="AK691" t="str">
        <f>IFERROR(SUMPRODUCT((Parfaites!$B691=[13]Sem!$C$2:$C$181)*([13]Sem!$E$2:$G$181=300)),"")</f>
        <v/>
      </c>
      <c r="AL691" t="str">
        <f>IFERROR(SUMPRODUCT((Parfaites!$B691=[12]Sem!$C$2:$C$181)*([12]Sem!$E$2:$G$181=300)),"")</f>
        <v/>
      </c>
      <c r="AM691" t="str">
        <f>IFERROR(SUMPRODUCT((Parfaites!$B691=[11]Sem!$C$2:$C$181)*([11]Sem!$E$2:$G$181=300)),"")</f>
        <v/>
      </c>
      <c r="AN691" t="str">
        <f>IFERROR(SUMPRODUCT((Parfaites!$B691=[10]Sem!$C$2:$C$181)*([10]Sem!$E$2:$G$181=300)),"")</f>
        <v/>
      </c>
      <c r="AO691" t="str">
        <f>IFERROR(SUMPRODUCT((Parfaites!$B691=[9]Sem!$C$2:$C$181)*([9]Sem!$E$2:$G$181=300)),"")</f>
        <v/>
      </c>
      <c r="AP691">
        <f>IFERROR(SUMPRODUCT((Parfaites!$B691=Sem.030!$C$2:$C$181)*(Sem.030!$E$2:$G$181=300)),"")</f>
        <v>0</v>
      </c>
      <c r="AQ691" t="str">
        <f>IFERROR(SUMPRODUCT((Parfaites!$B691=[8]Sem!$C$2:$C$181)*([8]Sem!$E$2:$G$181=300)),"")</f>
        <v/>
      </c>
      <c r="AR691" t="str">
        <f>IFERROR(SUMPRODUCT((Parfaites!$B691=[7]Sem!$C$2:$C$181)*([7]Sem!$E$2:$G$181=300)),"")</f>
        <v/>
      </c>
      <c r="AS691" t="str">
        <f>IFERROR(SUMPRODUCT((Parfaites!$B691=[6]Sem!$C$2:$C$181)*([6]Sem!$E$2:$G$181=300)),"")</f>
        <v/>
      </c>
      <c r="AT691">
        <f>IFERROR(SUMPRODUCT((Parfaites!$B691=Sem.034!$C$2:$C$181)*(Sem.034!$E$2:$G$181=300)),"")</f>
        <v>0</v>
      </c>
    </row>
    <row r="692" spans="1:46" x14ac:dyDescent="0.25">
      <c r="A692" s="73">
        <v>1689</v>
      </c>
      <c r="B692" s="135">
        <f>'Informations personnelles'!C692</f>
        <v>0</v>
      </c>
      <c r="C692" s="147">
        <f>SUMPRODUCT((Parfaites!B692='Abat-Neuf'!C$2:C$181)*('Abat-Neuf'!E$2:G$181=300))</f>
        <v>0</v>
      </c>
      <c r="D692" s="127">
        <f t="shared" si="10"/>
        <v>0</v>
      </c>
      <c r="E692" s="126">
        <f>IFERROR(C692*Données!$X$25+D692*Données!$X$23,"")</f>
        <v>0</v>
      </c>
      <c r="M692">
        <f>IFERROR(SUMPRODUCT((Parfaites!$B692=Sem.01!$C$2:$C$181)*(Sem.01!$E$2:$G$181=300)),"")</f>
        <v>0</v>
      </c>
      <c r="N692" t="str">
        <f>IFERROR(SUMPRODUCT((Parfaites!$B692=[1]Sem!$C$2:$C$181)*([1]Sem!$E$2:$G$181=300)),"")</f>
        <v/>
      </c>
      <c r="O692">
        <f>IFERROR(SUMPRODUCT((Parfaites!$B692=Sem.03!$C$2:$C$181)*(Sem.03!$E$2:$G$181=300)),"")</f>
        <v>0</v>
      </c>
      <c r="P692" t="str">
        <f>IFERROR(SUMPRODUCT((Parfaites!$B692=[2]Sem!$C$2:$C$181)*([2]Sem!$E$2:$G$181=300)),"")</f>
        <v/>
      </c>
      <c r="Q692" t="str">
        <f>IFERROR(SUMPRODUCT((Parfaites!$B692=[3]Sem!$C$2:$C$181)*([3]Sem!$E$2:$G$181=300)),"")</f>
        <v/>
      </c>
      <c r="R692" t="str">
        <f>IFERROR(SUMPRODUCT((Parfaites!$B692=[4]Sem!$C$2:$C$181)*([4]Sem!$E$2:$G$181=300)),"")</f>
        <v/>
      </c>
      <c r="S692" t="str">
        <f>IFERROR(SUMPRODUCT((Parfaites!$B692=[5]Sem!$C$2:$C$181)*([5]Sem!$E$2:$G$181=300)),"")</f>
        <v/>
      </c>
      <c r="T692" t="str">
        <f>IFERROR(SUMPRODUCT((Parfaites!$B692=[17]Sem!$C$2:$C$181)*([17]Sem!$E$2:$G$181=300)),"")</f>
        <v/>
      </c>
      <c r="U692" t="str">
        <f>IFERROR(SUMPRODUCT((Parfaites!$B692=[18]Sem!$C$2:$C$181)*([18]Sem!$E$2:$G$181=300)),"")</f>
        <v/>
      </c>
      <c r="V692" t="str">
        <f>IFERROR(SUMPRODUCT((Parfaites!$B692=[19]Sem!$C$2:$C$181)*([19]Sem!$E$2:$G$181=300)),"")</f>
        <v/>
      </c>
      <c r="W692" t="str">
        <f>IFERROR(SUMPRODUCT((Parfaites!$B692=[20]Sem!$C$2:$C$181)*([20]Sem!$E$2:$G$181=300)),"")</f>
        <v/>
      </c>
      <c r="X692" t="str">
        <f>IFERROR(SUMPRODUCT((Parfaites!$B692=[21]Sem!$C$2:$C$181)*([21]Sem!$E$2:$G$181=300)),"")</f>
        <v/>
      </c>
      <c r="Y692" t="str">
        <f>IFERROR(SUMPRODUCT((Parfaites!$B692=[22]Sem!$C$2:$C$181)*([22]Sem!$E$2:$G$181=300)),"")</f>
        <v/>
      </c>
      <c r="Z692" t="str">
        <f>IFERROR(SUMPRODUCT((Parfaites!$B692=[23]Sem!$C$2:$C$181)*([23]Sem!$E$2:$G$181=300)),"")</f>
        <v/>
      </c>
      <c r="AA692">
        <f>IFERROR(SUMPRODUCT((Parfaites!$B692=Sem.015!$C$2:$C$181)*(Sem.015!$E$2:$G$181=300)),"")</f>
        <v>0</v>
      </c>
      <c r="AB692" t="str">
        <f>IFERROR(SUMPRODUCT((Parfaites!$B692=[24]Sem!$C$2:$C$181)*([24]Sem!$E$2:$G$181=300)),"")</f>
        <v/>
      </c>
      <c r="AC692" t="str">
        <f>IFERROR(SUMPRODUCT((Parfaites!$B692=[25]Sem!$C$2:$C$181)*([25]Sem!$E$2:$G$181=300)),"")</f>
        <v/>
      </c>
      <c r="AD692" t="str">
        <f>IFERROR(SUMPRODUCT((Parfaites!$B692=[26]Sem!$C$2:$C$181)*([26]Sem!$E$2:$G$181=300)),"")</f>
        <v/>
      </c>
      <c r="AE692" t="str">
        <f>IFERROR(SUMPRODUCT((Parfaites!$B692=[27]Sem!$C$2:$C$181)*([27]Sem!$E$2:$G$181=300)),"")</f>
        <v/>
      </c>
      <c r="AF692" t="str">
        <f>IFERROR(SUMPRODUCT((Parfaites!$B692=[28]Sem!$C$2:$C$181)*([28]Sem!$E$2:$G$181=300)),"")</f>
        <v/>
      </c>
      <c r="AG692" t="str">
        <f>IFERROR(SUMPRODUCT((Parfaites!$B692=[29]Sem!$C$2:$C$181)*([29]Sem!$E$2:$G$181=300)),"")</f>
        <v/>
      </c>
      <c r="AH692" t="str">
        <f>IFERROR(SUMPRODUCT((Parfaites!$B692=[16]Sem!$C$2:$C$181)*([16]Sem!$E$2:$G$181=300)),"")</f>
        <v/>
      </c>
      <c r="AI692" t="str">
        <f>IFERROR(SUMPRODUCT((Parfaites!$B692=[15]Sem!$C$2:$C$181)*([15]Sem!$E$2:$G$181=300)),"")</f>
        <v/>
      </c>
      <c r="AJ692" t="str">
        <f>IFERROR(SUMPRODUCT((Parfaites!$B692=[14]Sem!$C$2:$C$181)*([14]Sem!$E$2:$G$181=300)),"")</f>
        <v/>
      </c>
      <c r="AK692" t="str">
        <f>IFERROR(SUMPRODUCT((Parfaites!$B692=[13]Sem!$C$2:$C$181)*([13]Sem!$E$2:$G$181=300)),"")</f>
        <v/>
      </c>
      <c r="AL692" t="str">
        <f>IFERROR(SUMPRODUCT((Parfaites!$B692=[12]Sem!$C$2:$C$181)*([12]Sem!$E$2:$G$181=300)),"")</f>
        <v/>
      </c>
      <c r="AM692" t="str">
        <f>IFERROR(SUMPRODUCT((Parfaites!$B692=[11]Sem!$C$2:$C$181)*([11]Sem!$E$2:$G$181=300)),"")</f>
        <v/>
      </c>
      <c r="AN692" t="str">
        <f>IFERROR(SUMPRODUCT((Parfaites!$B692=[10]Sem!$C$2:$C$181)*([10]Sem!$E$2:$G$181=300)),"")</f>
        <v/>
      </c>
      <c r="AO692" t="str">
        <f>IFERROR(SUMPRODUCT((Parfaites!$B692=[9]Sem!$C$2:$C$181)*([9]Sem!$E$2:$G$181=300)),"")</f>
        <v/>
      </c>
      <c r="AP692">
        <f>IFERROR(SUMPRODUCT((Parfaites!$B692=Sem.030!$C$2:$C$181)*(Sem.030!$E$2:$G$181=300)),"")</f>
        <v>0</v>
      </c>
      <c r="AQ692" t="str">
        <f>IFERROR(SUMPRODUCT((Parfaites!$B692=[8]Sem!$C$2:$C$181)*([8]Sem!$E$2:$G$181=300)),"")</f>
        <v/>
      </c>
      <c r="AR692" t="str">
        <f>IFERROR(SUMPRODUCT((Parfaites!$B692=[7]Sem!$C$2:$C$181)*([7]Sem!$E$2:$G$181=300)),"")</f>
        <v/>
      </c>
      <c r="AS692" t="str">
        <f>IFERROR(SUMPRODUCT((Parfaites!$B692=[6]Sem!$C$2:$C$181)*([6]Sem!$E$2:$G$181=300)),"")</f>
        <v/>
      </c>
      <c r="AT692">
        <f>IFERROR(SUMPRODUCT((Parfaites!$B692=Sem.034!$C$2:$C$181)*(Sem.034!$E$2:$G$181=300)),"")</f>
        <v>0</v>
      </c>
    </row>
    <row r="693" spans="1:46" x14ac:dyDescent="0.25">
      <c r="A693" s="73">
        <v>1690</v>
      </c>
      <c r="B693" s="135">
        <f>'Informations personnelles'!C693</f>
        <v>0</v>
      </c>
      <c r="C693" s="147">
        <f>SUMPRODUCT((Parfaites!B693='Abat-Neuf'!C$2:C$181)*('Abat-Neuf'!E$2:G$181=300))</f>
        <v>0</v>
      </c>
      <c r="D693" s="127">
        <f t="shared" si="10"/>
        <v>0</v>
      </c>
      <c r="E693" s="126">
        <f>IFERROR(C693*Données!$X$25+D693*Données!$X$23,"")</f>
        <v>0</v>
      </c>
      <c r="M693">
        <f>IFERROR(SUMPRODUCT((Parfaites!$B693=Sem.01!$C$2:$C$181)*(Sem.01!$E$2:$G$181=300)),"")</f>
        <v>0</v>
      </c>
      <c r="N693" t="str">
        <f>IFERROR(SUMPRODUCT((Parfaites!$B693=[1]Sem!$C$2:$C$181)*([1]Sem!$E$2:$G$181=300)),"")</f>
        <v/>
      </c>
      <c r="O693">
        <f>IFERROR(SUMPRODUCT((Parfaites!$B693=Sem.03!$C$2:$C$181)*(Sem.03!$E$2:$G$181=300)),"")</f>
        <v>0</v>
      </c>
      <c r="P693" t="str">
        <f>IFERROR(SUMPRODUCT((Parfaites!$B693=[2]Sem!$C$2:$C$181)*([2]Sem!$E$2:$G$181=300)),"")</f>
        <v/>
      </c>
      <c r="Q693" t="str">
        <f>IFERROR(SUMPRODUCT((Parfaites!$B693=[3]Sem!$C$2:$C$181)*([3]Sem!$E$2:$G$181=300)),"")</f>
        <v/>
      </c>
      <c r="R693" t="str">
        <f>IFERROR(SUMPRODUCT((Parfaites!$B693=[4]Sem!$C$2:$C$181)*([4]Sem!$E$2:$G$181=300)),"")</f>
        <v/>
      </c>
      <c r="S693" t="str">
        <f>IFERROR(SUMPRODUCT((Parfaites!$B693=[5]Sem!$C$2:$C$181)*([5]Sem!$E$2:$G$181=300)),"")</f>
        <v/>
      </c>
      <c r="T693" t="str">
        <f>IFERROR(SUMPRODUCT((Parfaites!$B693=[17]Sem!$C$2:$C$181)*([17]Sem!$E$2:$G$181=300)),"")</f>
        <v/>
      </c>
      <c r="U693" t="str">
        <f>IFERROR(SUMPRODUCT((Parfaites!$B693=[18]Sem!$C$2:$C$181)*([18]Sem!$E$2:$G$181=300)),"")</f>
        <v/>
      </c>
      <c r="V693" t="str">
        <f>IFERROR(SUMPRODUCT((Parfaites!$B693=[19]Sem!$C$2:$C$181)*([19]Sem!$E$2:$G$181=300)),"")</f>
        <v/>
      </c>
      <c r="W693" t="str">
        <f>IFERROR(SUMPRODUCT((Parfaites!$B693=[20]Sem!$C$2:$C$181)*([20]Sem!$E$2:$G$181=300)),"")</f>
        <v/>
      </c>
      <c r="X693" t="str">
        <f>IFERROR(SUMPRODUCT((Parfaites!$B693=[21]Sem!$C$2:$C$181)*([21]Sem!$E$2:$G$181=300)),"")</f>
        <v/>
      </c>
      <c r="Y693" t="str">
        <f>IFERROR(SUMPRODUCT((Parfaites!$B693=[22]Sem!$C$2:$C$181)*([22]Sem!$E$2:$G$181=300)),"")</f>
        <v/>
      </c>
      <c r="Z693" t="str">
        <f>IFERROR(SUMPRODUCT((Parfaites!$B693=[23]Sem!$C$2:$C$181)*([23]Sem!$E$2:$G$181=300)),"")</f>
        <v/>
      </c>
      <c r="AA693">
        <f>IFERROR(SUMPRODUCT((Parfaites!$B693=Sem.015!$C$2:$C$181)*(Sem.015!$E$2:$G$181=300)),"")</f>
        <v>0</v>
      </c>
      <c r="AB693" t="str">
        <f>IFERROR(SUMPRODUCT((Parfaites!$B693=[24]Sem!$C$2:$C$181)*([24]Sem!$E$2:$G$181=300)),"")</f>
        <v/>
      </c>
      <c r="AC693" t="str">
        <f>IFERROR(SUMPRODUCT((Parfaites!$B693=[25]Sem!$C$2:$C$181)*([25]Sem!$E$2:$G$181=300)),"")</f>
        <v/>
      </c>
      <c r="AD693" t="str">
        <f>IFERROR(SUMPRODUCT((Parfaites!$B693=[26]Sem!$C$2:$C$181)*([26]Sem!$E$2:$G$181=300)),"")</f>
        <v/>
      </c>
      <c r="AE693" t="str">
        <f>IFERROR(SUMPRODUCT((Parfaites!$B693=[27]Sem!$C$2:$C$181)*([27]Sem!$E$2:$G$181=300)),"")</f>
        <v/>
      </c>
      <c r="AF693" t="str">
        <f>IFERROR(SUMPRODUCT((Parfaites!$B693=[28]Sem!$C$2:$C$181)*([28]Sem!$E$2:$G$181=300)),"")</f>
        <v/>
      </c>
      <c r="AG693" t="str">
        <f>IFERROR(SUMPRODUCT((Parfaites!$B693=[29]Sem!$C$2:$C$181)*([29]Sem!$E$2:$G$181=300)),"")</f>
        <v/>
      </c>
      <c r="AH693" t="str">
        <f>IFERROR(SUMPRODUCT((Parfaites!$B693=[16]Sem!$C$2:$C$181)*([16]Sem!$E$2:$G$181=300)),"")</f>
        <v/>
      </c>
      <c r="AI693" t="str">
        <f>IFERROR(SUMPRODUCT((Parfaites!$B693=[15]Sem!$C$2:$C$181)*([15]Sem!$E$2:$G$181=300)),"")</f>
        <v/>
      </c>
      <c r="AJ693" t="str">
        <f>IFERROR(SUMPRODUCT((Parfaites!$B693=[14]Sem!$C$2:$C$181)*([14]Sem!$E$2:$G$181=300)),"")</f>
        <v/>
      </c>
      <c r="AK693" t="str">
        <f>IFERROR(SUMPRODUCT((Parfaites!$B693=[13]Sem!$C$2:$C$181)*([13]Sem!$E$2:$G$181=300)),"")</f>
        <v/>
      </c>
      <c r="AL693" t="str">
        <f>IFERROR(SUMPRODUCT((Parfaites!$B693=[12]Sem!$C$2:$C$181)*([12]Sem!$E$2:$G$181=300)),"")</f>
        <v/>
      </c>
      <c r="AM693" t="str">
        <f>IFERROR(SUMPRODUCT((Parfaites!$B693=[11]Sem!$C$2:$C$181)*([11]Sem!$E$2:$G$181=300)),"")</f>
        <v/>
      </c>
      <c r="AN693" t="str">
        <f>IFERROR(SUMPRODUCT((Parfaites!$B693=[10]Sem!$C$2:$C$181)*([10]Sem!$E$2:$G$181=300)),"")</f>
        <v/>
      </c>
      <c r="AO693" t="str">
        <f>IFERROR(SUMPRODUCT((Parfaites!$B693=[9]Sem!$C$2:$C$181)*([9]Sem!$E$2:$G$181=300)),"")</f>
        <v/>
      </c>
      <c r="AP693">
        <f>IFERROR(SUMPRODUCT((Parfaites!$B693=Sem.030!$C$2:$C$181)*(Sem.030!$E$2:$G$181=300)),"")</f>
        <v>0</v>
      </c>
      <c r="AQ693" t="str">
        <f>IFERROR(SUMPRODUCT((Parfaites!$B693=[8]Sem!$C$2:$C$181)*([8]Sem!$E$2:$G$181=300)),"")</f>
        <v/>
      </c>
      <c r="AR693" t="str">
        <f>IFERROR(SUMPRODUCT((Parfaites!$B693=[7]Sem!$C$2:$C$181)*([7]Sem!$E$2:$G$181=300)),"")</f>
        <v/>
      </c>
      <c r="AS693" t="str">
        <f>IFERROR(SUMPRODUCT((Parfaites!$B693=[6]Sem!$C$2:$C$181)*([6]Sem!$E$2:$G$181=300)),"")</f>
        <v/>
      </c>
      <c r="AT693">
        <f>IFERROR(SUMPRODUCT((Parfaites!$B693=Sem.034!$C$2:$C$181)*(Sem.034!$E$2:$G$181=300)),"")</f>
        <v>0</v>
      </c>
    </row>
    <row r="694" spans="1:46" x14ac:dyDescent="0.25">
      <c r="A694" s="73">
        <v>1691</v>
      </c>
      <c r="B694" s="135">
        <f>'Informations personnelles'!C694</f>
        <v>0</v>
      </c>
      <c r="C694" s="147">
        <f>SUMPRODUCT((Parfaites!B694='Abat-Neuf'!C$2:C$181)*('Abat-Neuf'!E$2:G$181=300))</f>
        <v>0</v>
      </c>
      <c r="D694" s="127">
        <f t="shared" si="10"/>
        <v>0</v>
      </c>
      <c r="E694" s="126">
        <f>IFERROR(C694*Données!$X$25+D694*Données!$X$23,"")</f>
        <v>0</v>
      </c>
      <c r="M694">
        <f>IFERROR(SUMPRODUCT((Parfaites!$B694=Sem.01!$C$2:$C$181)*(Sem.01!$E$2:$G$181=300)),"")</f>
        <v>0</v>
      </c>
      <c r="N694" t="str">
        <f>IFERROR(SUMPRODUCT((Parfaites!$B694=[1]Sem!$C$2:$C$181)*([1]Sem!$E$2:$G$181=300)),"")</f>
        <v/>
      </c>
      <c r="O694">
        <f>IFERROR(SUMPRODUCT((Parfaites!$B694=Sem.03!$C$2:$C$181)*(Sem.03!$E$2:$G$181=300)),"")</f>
        <v>0</v>
      </c>
      <c r="P694" t="str">
        <f>IFERROR(SUMPRODUCT((Parfaites!$B694=[2]Sem!$C$2:$C$181)*([2]Sem!$E$2:$G$181=300)),"")</f>
        <v/>
      </c>
      <c r="Q694" t="str">
        <f>IFERROR(SUMPRODUCT((Parfaites!$B694=[3]Sem!$C$2:$C$181)*([3]Sem!$E$2:$G$181=300)),"")</f>
        <v/>
      </c>
      <c r="R694" t="str">
        <f>IFERROR(SUMPRODUCT((Parfaites!$B694=[4]Sem!$C$2:$C$181)*([4]Sem!$E$2:$G$181=300)),"")</f>
        <v/>
      </c>
      <c r="S694" t="str">
        <f>IFERROR(SUMPRODUCT((Parfaites!$B694=[5]Sem!$C$2:$C$181)*([5]Sem!$E$2:$G$181=300)),"")</f>
        <v/>
      </c>
      <c r="T694" t="str">
        <f>IFERROR(SUMPRODUCT((Parfaites!$B694=[17]Sem!$C$2:$C$181)*([17]Sem!$E$2:$G$181=300)),"")</f>
        <v/>
      </c>
      <c r="U694" t="str">
        <f>IFERROR(SUMPRODUCT((Parfaites!$B694=[18]Sem!$C$2:$C$181)*([18]Sem!$E$2:$G$181=300)),"")</f>
        <v/>
      </c>
      <c r="V694" t="str">
        <f>IFERROR(SUMPRODUCT((Parfaites!$B694=[19]Sem!$C$2:$C$181)*([19]Sem!$E$2:$G$181=300)),"")</f>
        <v/>
      </c>
      <c r="W694" t="str">
        <f>IFERROR(SUMPRODUCT((Parfaites!$B694=[20]Sem!$C$2:$C$181)*([20]Sem!$E$2:$G$181=300)),"")</f>
        <v/>
      </c>
      <c r="X694" t="str">
        <f>IFERROR(SUMPRODUCT((Parfaites!$B694=[21]Sem!$C$2:$C$181)*([21]Sem!$E$2:$G$181=300)),"")</f>
        <v/>
      </c>
      <c r="Y694" t="str">
        <f>IFERROR(SUMPRODUCT((Parfaites!$B694=[22]Sem!$C$2:$C$181)*([22]Sem!$E$2:$G$181=300)),"")</f>
        <v/>
      </c>
      <c r="Z694" t="str">
        <f>IFERROR(SUMPRODUCT((Parfaites!$B694=[23]Sem!$C$2:$C$181)*([23]Sem!$E$2:$G$181=300)),"")</f>
        <v/>
      </c>
      <c r="AA694">
        <f>IFERROR(SUMPRODUCT((Parfaites!$B694=Sem.015!$C$2:$C$181)*(Sem.015!$E$2:$G$181=300)),"")</f>
        <v>0</v>
      </c>
      <c r="AB694" t="str">
        <f>IFERROR(SUMPRODUCT((Parfaites!$B694=[24]Sem!$C$2:$C$181)*([24]Sem!$E$2:$G$181=300)),"")</f>
        <v/>
      </c>
      <c r="AC694" t="str">
        <f>IFERROR(SUMPRODUCT((Parfaites!$B694=[25]Sem!$C$2:$C$181)*([25]Sem!$E$2:$G$181=300)),"")</f>
        <v/>
      </c>
      <c r="AD694" t="str">
        <f>IFERROR(SUMPRODUCT((Parfaites!$B694=[26]Sem!$C$2:$C$181)*([26]Sem!$E$2:$G$181=300)),"")</f>
        <v/>
      </c>
      <c r="AE694" t="str">
        <f>IFERROR(SUMPRODUCT((Parfaites!$B694=[27]Sem!$C$2:$C$181)*([27]Sem!$E$2:$G$181=300)),"")</f>
        <v/>
      </c>
      <c r="AF694" t="str">
        <f>IFERROR(SUMPRODUCT((Parfaites!$B694=[28]Sem!$C$2:$C$181)*([28]Sem!$E$2:$G$181=300)),"")</f>
        <v/>
      </c>
      <c r="AG694" t="str">
        <f>IFERROR(SUMPRODUCT((Parfaites!$B694=[29]Sem!$C$2:$C$181)*([29]Sem!$E$2:$G$181=300)),"")</f>
        <v/>
      </c>
      <c r="AH694" t="str">
        <f>IFERROR(SUMPRODUCT((Parfaites!$B694=[16]Sem!$C$2:$C$181)*([16]Sem!$E$2:$G$181=300)),"")</f>
        <v/>
      </c>
      <c r="AI694" t="str">
        <f>IFERROR(SUMPRODUCT((Parfaites!$B694=[15]Sem!$C$2:$C$181)*([15]Sem!$E$2:$G$181=300)),"")</f>
        <v/>
      </c>
      <c r="AJ694" t="str">
        <f>IFERROR(SUMPRODUCT((Parfaites!$B694=[14]Sem!$C$2:$C$181)*([14]Sem!$E$2:$G$181=300)),"")</f>
        <v/>
      </c>
      <c r="AK694" t="str">
        <f>IFERROR(SUMPRODUCT((Parfaites!$B694=[13]Sem!$C$2:$C$181)*([13]Sem!$E$2:$G$181=300)),"")</f>
        <v/>
      </c>
      <c r="AL694" t="str">
        <f>IFERROR(SUMPRODUCT((Parfaites!$B694=[12]Sem!$C$2:$C$181)*([12]Sem!$E$2:$G$181=300)),"")</f>
        <v/>
      </c>
      <c r="AM694" t="str">
        <f>IFERROR(SUMPRODUCT((Parfaites!$B694=[11]Sem!$C$2:$C$181)*([11]Sem!$E$2:$G$181=300)),"")</f>
        <v/>
      </c>
      <c r="AN694" t="str">
        <f>IFERROR(SUMPRODUCT((Parfaites!$B694=[10]Sem!$C$2:$C$181)*([10]Sem!$E$2:$G$181=300)),"")</f>
        <v/>
      </c>
      <c r="AO694" t="str">
        <f>IFERROR(SUMPRODUCT((Parfaites!$B694=[9]Sem!$C$2:$C$181)*([9]Sem!$E$2:$G$181=300)),"")</f>
        <v/>
      </c>
      <c r="AP694">
        <f>IFERROR(SUMPRODUCT((Parfaites!$B694=Sem.030!$C$2:$C$181)*(Sem.030!$E$2:$G$181=300)),"")</f>
        <v>0</v>
      </c>
      <c r="AQ694" t="str">
        <f>IFERROR(SUMPRODUCT((Parfaites!$B694=[8]Sem!$C$2:$C$181)*([8]Sem!$E$2:$G$181=300)),"")</f>
        <v/>
      </c>
      <c r="AR694" t="str">
        <f>IFERROR(SUMPRODUCT((Parfaites!$B694=[7]Sem!$C$2:$C$181)*([7]Sem!$E$2:$G$181=300)),"")</f>
        <v/>
      </c>
      <c r="AS694" t="str">
        <f>IFERROR(SUMPRODUCT((Parfaites!$B694=[6]Sem!$C$2:$C$181)*([6]Sem!$E$2:$G$181=300)),"")</f>
        <v/>
      </c>
      <c r="AT694">
        <f>IFERROR(SUMPRODUCT((Parfaites!$B694=Sem.034!$C$2:$C$181)*(Sem.034!$E$2:$G$181=300)),"")</f>
        <v>0</v>
      </c>
    </row>
    <row r="695" spans="1:46" x14ac:dyDescent="0.25">
      <c r="A695" s="73">
        <v>1692</v>
      </c>
      <c r="B695" s="135">
        <f>'Informations personnelles'!C695</f>
        <v>0</v>
      </c>
      <c r="C695" s="147">
        <f>SUMPRODUCT((Parfaites!B695='Abat-Neuf'!C$2:C$181)*('Abat-Neuf'!E$2:G$181=300))</f>
        <v>0</v>
      </c>
      <c r="D695" s="127">
        <f t="shared" si="10"/>
        <v>0</v>
      </c>
      <c r="E695" s="126">
        <f>IFERROR(C695*Données!$X$25+D695*Données!$X$23,"")</f>
        <v>0</v>
      </c>
      <c r="M695">
        <f>IFERROR(SUMPRODUCT((Parfaites!$B695=Sem.01!$C$2:$C$181)*(Sem.01!$E$2:$G$181=300)),"")</f>
        <v>0</v>
      </c>
      <c r="N695" t="str">
        <f>IFERROR(SUMPRODUCT((Parfaites!$B695=[1]Sem!$C$2:$C$181)*([1]Sem!$E$2:$G$181=300)),"")</f>
        <v/>
      </c>
      <c r="O695">
        <f>IFERROR(SUMPRODUCT((Parfaites!$B695=Sem.03!$C$2:$C$181)*(Sem.03!$E$2:$G$181=300)),"")</f>
        <v>0</v>
      </c>
      <c r="P695" t="str">
        <f>IFERROR(SUMPRODUCT((Parfaites!$B695=[2]Sem!$C$2:$C$181)*([2]Sem!$E$2:$G$181=300)),"")</f>
        <v/>
      </c>
      <c r="Q695" t="str">
        <f>IFERROR(SUMPRODUCT((Parfaites!$B695=[3]Sem!$C$2:$C$181)*([3]Sem!$E$2:$G$181=300)),"")</f>
        <v/>
      </c>
      <c r="R695" t="str">
        <f>IFERROR(SUMPRODUCT((Parfaites!$B695=[4]Sem!$C$2:$C$181)*([4]Sem!$E$2:$G$181=300)),"")</f>
        <v/>
      </c>
      <c r="S695" t="str">
        <f>IFERROR(SUMPRODUCT((Parfaites!$B695=[5]Sem!$C$2:$C$181)*([5]Sem!$E$2:$G$181=300)),"")</f>
        <v/>
      </c>
      <c r="T695" t="str">
        <f>IFERROR(SUMPRODUCT((Parfaites!$B695=[17]Sem!$C$2:$C$181)*([17]Sem!$E$2:$G$181=300)),"")</f>
        <v/>
      </c>
      <c r="U695" t="str">
        <f>IFERROR(SUMPRODUCT((Parfaites!$B695=[18]Sem!$C$2:$C$181)*([18]Sem!$E$2:$G$181=300)),"")</f>
        <v/>
      </c>
      <c r="V695" t="str">
        <f>IFERROR(SUMPRODUCT((Parfaites!$B695=[19]Sem!$C$2:$C$181)*([19]Sem!$E$2:$G$181=300)),"")</f>
        <v/>
      </c>
      <c r="W695" t="str">
        <f>IFERROR(SUMPRODUCT((Parfaites!$B695=[20]Sem!$C$2:$C$181)*([20]Sem!$E$2:$G$181=300)),"")</f>
        <v/>
      </c>
      <c r="X695" t="str">
        <f>IFERROR(SUMPRODUCT((Parfaites!$B695=[21]Sem!$C$2:$C$181)*([21]Sem!$E$2:$G$181=300)),"")</f>
        <v/>
      </c>
      <c r="Y695" t="str">
        <f>IFERROR(SUMPRODUCT((Parfaites!$B695=[22]Sem!$C$2:$C$181)*([22]Sem!$E$2:$G$181=300)),"")</f>
        <v/>
      </c>
      <c r="Z695" t="str">
        <f>IFERROR(SUMPRODUCT((Parfaites!$B695=[23]Sem!$C$2:$C$181)*([23]Sem!$E$2:$G$181=300)),"")</f>
        <v/>
      </c>
      <c r="AA695">
        <f>IFERROR(SUMPRODUCT((Parfaites!$B695=Sem.015!$C$2:$C$181)*(Sem.015!$E$2:$G$181=300)),"")</f>
        <v>0</v>
      </c>
      <c r="AB695" t="str">
        <f>IFERROR(SUMPRODUCT((Parfaites!$B695=[24]Sem!$C$2:$C$181)*([24]Sem!$E$2:$G$181=300)),"")</f>
        <v/>
      </c>
      <c r="AC695" t="str">
        <f>IFERROR(SUMPRODUCT((Parfaites!$B695=[25]Sem!$C$2:$C$181)*([25]Sem!$E$2:$G$181=300)),"")</f>
        <v/>
      </c>
      <c r="AD695" t="str">
        <f>IFERROR(SUMPRODUCT((Parfaites!$B695=[26]Sem!$C$2:$C$181)*([26]Sem!$E$2:$G$181=300)),"")</f>
        <v/>
      </c>
      <c r="AE695" t="str">
        <f>IFERROR(SUMPRODUCT((Parfaites!$B695=[27]Sem!$C$2:$C$181)*([27]Sem!$E$2:$G$181=300)),"")</f>
        <v/>
      </c>
      <c r="AF695" t="str">
        <f>IFERROR(SUMPRODUCT((Parfaites!$B695=[28]Sem!$C$2:$C$181)*([28]Sem!$E$2:$G$181=300)),"")</f>
        <v/>
      </c>
      <c r="AG695" t="str">
        <f>IFERROR(SUMPRODUCT((Parfaites!$B695=[29]Sem!$C$2:$C$181)*([29]Sem!$E$2:$G$181=300)),"")</f>
        <v/>
      </c>
      <c r="AH695" t="str">
        <f>IFERROR(SUMPRODUCT((Parfaites!$B695=[16]Sem!$C$2:$C$181)*([16]Sem!$E$2:$G$181=300)),"")</f>
        <v/>
      </c>
      <c r="AI695" t="str">
        <f>IFERROR(SUMPRODUCT((Parfaites!$B695=[15]Sem!$C$2:$C$181)*([15]Sem!$E$2:$G$181=300)),"")</f>
        <v/>
      </c>
      <c r="AJ695" t="str">
        <f>IFERROR(SUMPRODUCT((Parfaites!$B695=[14]Sem!$C$2:$C$181)*([14]Sem!$E$2:$G$181=300)),"")</f>
        <v/>
      </c>
      <c r="AK695" t="str">
        <f>IFERROR(SUMPRODUCT((Parfaites!$B695=[13]Sem!$C$2:$C$181)*([13]Sem!$E$2:$G$181=300)),"")</f>
        <v/>
      </c>
      <c r="AL695" t="str">
        <f>IFERROR(SUMPRODUCT((Parfaites!$B695=[12]Sem!$C$2:$C$181)*([12]Sem!$E$2:$G$181=300)),"")</f>
        <v/>
      </c>
      <c r="AM695" t="str">
        <f>IFERROR(SUMPRODUCT((Parfaites!$B695=[11]Sem!$C$2:$C$181)*([11]Sem!$E$2:$G$181=300)),"")</f>
        <v/>
      </c>
      <c r="AN695" t="str">
        <f>IFERROR(SUMPRODUCT((Parfaites!$B695=[10]Sem!$C$2:$C$181)*([10]Sem!$E$2:$G$181=300)),"")</f>
        <v/>
      </c>
      <c r="AO695" t="str">
        <f>IFERROR(SUMPRODUCT((Parfaites!$B695=[9]Sem!$C$2:$C$181)*([9]Sem!$E$2:$G$181=300)),"")</f>
        <v/>
      </c>
      <c r="AP695">
        <f>IFERROR(SUMPRODUCT((Parfaites!$B695=Sem.030!$C$2:$C$181)*(Sem.030!$E$2:$G$181=300)),"")</f>
        <v>0</v>
      </c>
      <c r="AQ695" t="str">
        <f>IFERROR(SUMPRODUCT((Parfaites!$B695=[8]Sem!$C$2:$C$181)*([8]Sem!$E$2:$G$181=300)),"")</f>
        <v/>
      </c>
      <c r="AR695" t="str">
        <f>IFERROR(SUMPRODUCT((Parfaites!$B695=[7]Sem!$C$2:$C$181)*([7]Sem!$E$2:$G$181=300)),"")</f>
        <v/>
      </c>
      <c r="AS695" t="str">
        <f>IFERROR(SUMPRODUCT((Parfaites!$B695=[6]Sem!$C$2:$C$181)*([6]Sem!$E$2:$G$181=300)),"")</f>
        <v/>
      </c>
      <c r="AT695">
        <f>IFERROR(SUMPRODUCT((Parfaites!$B695=Sem.034!$C$2:$C$181)*(Sem.034!$E$2:$G$181=300)),"")</f>
        <v>0</v>
      </c>
    </row>
    <row r="696" spans="1:46" x14ac:dyDescent="0.25">
      <c r="A696" s="73">
        <v>1693</v>
      </c>
      <c r="B696" s="135">
        <f>'Informations personnelles'!C696</f>
        <v>0</v>
      </c>
      <c r="C696" s="147">
        <f>SUMPRODUCT((Parfaites!B696='Abat-Neuf'!C$2:C$181)*('Abat-Neuf'!E$2:G$181=300))</f>
        <v>0</v>
      </c>
      <c r="D696" s="127">
        <f t="shared" si="10"/>
        <v>0</v>
      </c>
      <c r="E696" s="126">
        <f>IFERROR(C696*Données!$X$25+D696*Données!$X$23,"")</f>
        <v>0</v>
      </c>
      <c r="M696">
        <f>IFERROR(SUMPRODUCT((Parfaites!$B696=Sem.01!$C$2:$C$181)*(Sem.01!$E$2:$G$181=300)),"")</f>
        <v>0</v>
      </c>
      <c r="N696" t="str">
        <f>IFERROR(SUMPRODUCT((Parfaites!$B696=[1]Sem!$C$2:$C$181)*([1]Sem!$E$2:$G$181=300)),"")</f>
        <v/>
      </c>
      <c r="O696">
        <f>IFERROR(SUMPRODUCT((Parfaites!$B696=Sem.03!$C$2:$C$181)*(Sem.03!$E$2:$G$181=300)),"")</f>
        <v>0</v>
      </c>
      <c r="P696" t="str">
        <f>IFERROR(SUMPRODUCT((Parfaites!$B696=[2]Sem!$C$2:$C$181)*([2]Sem!$E$2:$G$181=300)),"")</f>
        <v/>
      </c>
      <c r="Q696" t="str">
        <f>IFERROR(SUMPRODUCT((Parfaites!$B696=[3]Sem!$C$2:$C$181)*([3]Sem!$E$2:$G$181=300)),"")</f>
        <v/>
      </c>
      <c r="R696" t="str">
        <f>IFERROR(SUMPRODUCT((Parfaites!$B696=[4]Sem!$C$2:$C$181)*([4]Sem!$E$2:$G$181=300)),"")</f>
        <v/>
      </c>
      <c r="S696" t="str">
        <f>IFERROR(SUMPRODUCT((Parfaites!$B696=[5]Sem!$C$2:$C$181)*([5]Sem!$E$2:$G$181=300)),"")</f>
        <v/>
      </c>
      <c r="T696" t="str">
        <f>IFERROR(SUMPRODUCT((Parfaites!$B696=[17]Sem!$C$2:$C$181)*([17]Sem!$E$2:$G$181=300)),"")</f>
        <v/>
      </c>
      <c r="U696" t="str">
        <f>IFERROR(SUMPRODUCT((Parfaites!$B696=[18]Sem!$C$2:$C$181)*([18]Sem!$E$2:$G$181=300)),"")</f>
        <v/>
      </c>
      <c r="V696" t="str">
        <f>IFERROR(SUMPRODUCT((Parfaites!$B696=[19]Sem!$C$2:$C$181)*([19]Sem!$E$2:$G$181=300)),"")</f>
        <v/>
      </c>
      <c r="W696" t="str">
        <f>IFERROR(SUMPRODUCT((Parfaites!$B696=[20]Sem!$C$2:$C$181)*([20]Sem!$E$2:$G$181=300)),"")</f>
        <v/>
      </c>
      <c r="X696" t="str">
        <f>IFERROR(SUMPRODUCT((Parfaites!$B696=[21]Sem!$C$2:$C$181)*([21]Sem!$E$2:$G$181=300)),"")</f>
        <v/>
      </c>
      <c r="Y696" t="str">
        <f>IFERROR(SUMPRODUCT((Parfaites!$B696=[22]Sem!$C$2:$C$181)*([22]Sem!$E$2:$G$181=300)),"")</f>
        <v/>
      </c>
      <c r="Z696" t="str">
        <f>IFERROR(SUMPRODUCT((Parfaites!$B696=[23]Sem!$C$2:$C$181)*([23]Sem!$E$2:$G$181=300)),"")</f>
        <v/>
      </c>
      <c r="AA696">
        <f>IFERROR(SUMPRODUCT((Parfaites!$B696=Sem.015!$C$2:$C$181)*(Sem.015!$E$2:$G$181=300)),"")</f>
        <v>0</v>
      </c>
      <c r="AB696" t="str">
        <f>IFERROR(SUMPRODUCT((Parfaites!$B696=[24]Sem!$C$2:$C$181)*([24]Sem!$E$2:$G$181=300)),"")</f>
        <v/>
      </c>
      <c r="AC696" t="str">
        <f>IFERROR(SUMPRODUCT((Parfaites!$B696=[25]Sem!$C$2:$C$181)*([25]Sem!$E$2:$G$181=300)),"")</f>
        <v/>
      </c>
      <c r="AD696" t="str">
        <f>IFERROR(SUMPRODUCT((Parfaites!$B696=[26]Sem!$C$2:$C$181)*([26]Sem!$E$2:$G$181=300)),"")</f>
        <v/>
      </c>
      <c r="AE696" t="str">
        <f>IFERROR(SUMPRODUCT((Parfaites!$B696=[27]Sem!$C$2:$C$181)*([27]Sem!$E$2:$G$181=300)),"")</f>
        <v/>
      </c>
      <c r="AF696" t="str">
        <f>IFERROR(SUMPRODUCT((Parfaites!$B696=[28]Sem!$C$2:$C$181)*([28]Sem!$E$2:$G$181=300)),"")</f>
        <v/>
      </c>
      <c r="AG696" t="str">
        <f>IFERROR(SUMPRODUCT((Parfaites!$B696=[29]Sem!$C$2:$C$181)*([29]Sem!$E$2:$G$181=300)),"")</f>
        <v/>
      </c>
      <c r="AH696" t="str">
        <f>IFERROR(SUMPRODUCT((Parfaites!$B696=[16]Sem!$C$2:$C$181)*([16]Sem!$E$2:$G$181=300)),"")</f>
        <v/>
      </c>
      <c r="AI696" t="str">
        <f>IFERROR(SUMPRODUCT((Parfaites!$B696=[15]Sem!$C$2:$C$181)*([15]Sem!$E$2:$G$181=300)),"")</f>
        <v/>
      </c>
      <c r="AJ696" t="str">
        <f>IFERROR(SUMPRODUCT((Parfaites!$B696=[14]Sem!$C$2:$C$181)*([14]Sem!$E$2:$G$181=300)),"")</f>
        <v/>
      </c>
      <c r="AK696" t="str">
        <f>IFERROR(SUMPRODUCT((Parfaites!$B696=[13]Sem!$C$2:$C$181)*([13]Sem!$E$2:$G$181=300)),"")</f>
        <v/>
      </c>
      <c r="AL696" t="str">
        <f>IFERROR(SUMPRODUCT((Parfaites!$B696=[12]Sem!$C$2:$C$181)*([12]Sem!$E$2:$G$181=300)),"")</f>
        <v/>
      </c>
      <c r="AM696" t="str">
        <f>IFERROR(SUMPRODUCT((Parfaites!$B696=[11]Sem!$C$2:$C$181)*([11]Sem!$E$2:$G$181=300)),"")</f>
        <v/>
      </c>
      <c r="AN696" t="str">
        <f>IFERROR(SUMPRODUCT((Parfaites!$B696=[10]Sem!$C$2:$C$181)*([10]Sem!$E$2:$G$181=300)),"")</f>
        <v/>
      </c>
      <c r="AO696" t="str">
        <f>IFERROR(SUMPRODUCT((Parfaites!$B696=[9]Sem!$C$2:$C$181)*([9]Sem!$E$2:$G$181=300)),"")</f>
        <v/>
      </c>
      <c r="AP696">
        <f>IFERROR(SUMPRODUCT((Parfaites!$B696=Sem.030!$C$2:$C$181)*(Sem.030!$E$2:$G$181=300)),"")</f>
        <v>0</v>
      </c>
      <c r="AQ696" t="str">
        <f>IFERROR(SUMPRODUCT((Parfaites!$B696=[8]Sem!$C$2:$C$181)*([8]Sem!$E$2:$G$181=300)),"")</f>
        <v/>
      </c>
      <c r="AR696" t="str">
        <f>IFERROR(SUMPRODUCT((Parfaites!$B696=[7]Sem!$C$2:$C$181)*([7]Sem!$E$2:$G$181=300)),"")</f>
        <v/>
      </c>
      <c r="AS696" t="str">
        <f>IFERROR(SUMPRODUCT((Parfaites!$B696=[6]Sem!$C$2:$C$181)*([6]Sem!$E$2:$G$181=300)),"")</f>
        <v/>
      </c>
      <c r="AT696">
        <f>IFERROR(SUMPRODUCT((Parfaites!$B696=Sem.034!$C$2:$C$181)*(Sem.034!$E$2:$G$181=300)),"")</f>
        <v>0</v>
      </c>
    </row>
    <row r="697" spans="1:46" x14ac:dyDescent="0.25">
      <c r="A697" s="73">
        <v>1694</v>
      </c>
      <c r="B697" s="135">
        <f>'Informations personnelles'!C697</f>
        <v>0</v>
      </c>
      <c r="C697" s="147">
        <f>SUMPRODUCT((Parfaites!B697='Abat-Neuf'!C$2:C$181)*('Abat-Neuf'!E$2:G$181=300))</f>
        <v>0</v>
      </c>
      <c r="D697" s="127">
        <f t="shared" si="10"/>
        <v>0</v>
      </c>
      <c r="E697" s="126">
        <f>IFERROR(C697*Données!$X$25+D697*Données!$X$23,"")</f>
        <v>0</v>
      </c>
      <c r="M697">
        <f>IFERROR(SUMPRODUCT((Parfaites!$B697=Sem.01!$C$2:$C$181)*(Sem.01!$E$2:$G$181=300)),"")</f>
        <v>0</v>
      </c>
      <c r="N697" t="str">
        <f>IFERROR(SUMPRODUCT((Parfaites!$B697=[1]Sem!$C$2:$C$181)*([1]Sem!$E$2:$G$181=300)),"")</f>
        <v/>
      </c>
      <c r="O697">
        <f>IFERROR(SUMPRODUCT((Parfaites!$B697=Sem.03!$C$2:$C$181)*(Sem.03!$E$2:$G$181=300)),"")</f>
        <v>0</v>
      </c>
      <c r="P697" t="str">
        <f>IFERROR(SUMPRODUCT((Parfaites!$B697=[2]Sem!$C$2:$C$181)*([2]Sem!$E$2:$G$181=300)),"")</f>
        <v/>
      </c>
      <c r="Q697" t="str">
        <f>IFERROR(SUMPRODUCT((Parfaites!$B697=[3]Sem!$C$2:$C$181)*([3]Sem!$E$2:$G$181=300)),"")</f>
        <v/>
      </c>
      <c r="R697" t="str">
        <f>IFERROR(SUMPRODUCT((Parfaites!$B697=[4]Sem!$C$2:$C$181)*([4]Sem!$E$2:$G$181=300)),"")</f>
        <v/>
      </c>
      <c r="S697" t="str">
        <f>IFERROR(SUMPRODUCT((Parfaites!$B697=[5]Sem!$C$2:$C$181)*([5]Sem!$E$2:$G$181=300)),"")</f>
        <v/>
      </c>
      <c r="T697" t="str">
        <f>IFERROR(SUMPRODUCT((Parfaites!$B697=[17]Sem!$C$2:$C$181)*([17]Sem!$E$2:$G$181=300)),"")</f>
        <v/>
      </c>
      <c r="U697" t="str">
        <f>IFERROR(SUMPRODUCT((Parfaites!$B697=[18]Sem!$C$2:$C$181)*([18]Sem!$E$2:$G$181=300)),"")</f>
        <v/>
      </c>
      <c r="V697" t="str">
        <f>IFERROR(SUMPRODUCT((Parfaites!$B697=[19]Sem!$C$2:$C$181)*([19]Sem!$E$2:$G$181=300)),"")</f>
        <v/>
      </c>
      <c r="W697" t="str">
        <f>IFERROR(SUMPRODUCT((Parfaites!$B697=[20]Sem!$C$2:$C$181)*([20]Sem!$E$2:$G$181=300)),"")</f>
        <v/>
      </c>
      <c r="X697" t="str">
        <f>IFERROR(SUMPRODUCT((Parfaites!$B697=[21]Sem!$C$2:$C$181)*([21]Sem!$E$2:$G$181=300)),"")</f>
        <v/>
      </c>
      <c r="Y697" t="str">
        <f>IFERROR(SUMPRODUCT((Parfaites!$B697=[22]Sem!$C$2:$C$181)*([22]Sem!$E$2:$G$181=300)),"")</f>
        <v/>
      </c>
      <c r="Z697" t="str">
        <f>IFERROR(SUMPRODUCT((Parfaites!$B697=[23]Sem!$C$2:$C$181)*([23]Sem!$E$2:$G$181=300)),"")</f>
        <v/>
      </c>
      <c r="AA697">
        <f>IFERROR(SUMPRODUCT((Parfaites!$B697=Sem.015!$C$2:$C$181)*(Sem.015!$E$2:$G$181=300)),"")</f>
        <v>0</v>
      </c>
      <c r="AB697" t="str">
        <f>IFERROR(SUMPRODUCT((Parfaites!$B697=[24]Sem!$C$2:$C$181)*([24]Sem!$E$2:$G$181=300)),"")</f>
        <v/>
      </c>
      <c r="AC697" t="str">
        <f>IFERROR(SUMPRODUCT((Parfaites!$B697=[25]Sem!$C$2:$C$181)*([25]Sem!$E$2:$G$181=300)),"")</f>
        <v/>
      </c>
      <c r="AD697" t="str">
        <f>IFERROR(SUMPRODUCT((Parfaites!$B697=[26]Sem!$C$2:$C$181)*([26]Sem!$E$2:$G$181=300)),"")</f>
        <v/>
      </c>
      <c r="AE697" t="str">
        <f>IFERROR(SUMPRODUCT((Parfaites!$B697=[27]Sem!$C$2:$C$181)*([27]Sem!$E$2:$G$181=300)),"")</f>
        <v/>
      </c>
      <c r="AF697" t="str">
        <f>IFERROR(SUMPRODUCT((Parfaites!$B697=[28]Sem!$C$2:$C$181)*([28]Sem!$E$2:$G$181=300)),"")</f>
        <v/>
      </c>
      <c r="AG697" t="str">
        <f>IFERROR(SUMPRODUCT((Parfaites!$B697=[29]Sem!$C$2:$C$181)*([29]Sem!$E$2:$G$181=300)),"")</f>
        <v/>
      </c>
      <c r="AH697" t="str">
        <f>IFERROR(SUMPRODUCT((Parfaites!$B697=[16]Sem!$C$2:$C$181)*([16]Sem!$E$2:$G$181=300)),"")</f>
        <v/>
      </c>
      <c r="AI697" t="str">
        <f>IFERROR(SUMPRODUCT((Parfaites!$B697=[15]Sem!$C$2:$C$181)*([15]Sem!$E$2:$G$181=300)),"")</f>
        <v/>
      </c>
      <c r="AJ697" t="str">
        <f>IFERROR(SUMPRODUCT((Parfaites!$B697=[14]Sem!$C$2:$C$181)*([14]Sem!$E$2:$G$181=300)),"")</f>
        <v/>
      </c>
      <c r="AK697" t="str">
        <f>IFERROR(SUMPRODUCT((Parfaites!$B697=[13]Sem!$C$2:$C$181)*([13]Sem!$E$2:$G$181=300)),"")</f>
        <v/>
      </c>
      <c r="AL697" t="str">
        <f>IFERROR(SUMPRODUCT((Parfaites!$B697=[12]Sem!$C$2:$C$181)*([12]Sem!$E$2:$G$181=300)),"")</f>
        <v/>
      </c>
      <c r="AM697" t="str">
        <f>IFERROR(SUMPRODUCT((Parfaites!$B697=[11]Sem!$C$2:$C$181)*([11]Sem!$E$2:$G$181=300)),"")</f>
        <v/>
      </c>
      <c r="AN697" t="str">
        <f>IFERROR(SUMPRODUCT((Parfaites!$B697=[10]Sem!$C$2:$C$181)*([10]Sem!$E$2:$G$181=300)),"")</f>
        <v/>
      </c>
      <c r="AO697" t="str">
        <f>IFERROR(SUMPRODUCT((Parfaites!$B697=[9]Sem!$C$2:$C$181)*([9]Sem!$E$2:$G$181=300)),"")</f>
        <v/>
      </c>
      <c r="AP697">
        <f>IFERROR(SUMPRODUCT((Parfaites!$B697=Sem.030!$C$2:$C$181)*(Sem.030!$E$2:$G$181=300)),"")</f>
        <v>0</v>
      </c>
      <c r="AQ697" t="str">
        <f>IFERROR(SUMPRODUCT((Parfaites!$B697=[8]Sem!$C$2:$C$181)*([8]Sem!$E$2:$G$181=300)),"")</f>
        <v/>
      </c>
      <c r="AR697" t="str">
        <f>IFERROR(SUMPRODUCT((Parfaites!$B697=[7]Sem!$C$2:$C$181)*([7]Sem!$E$2:$G$181=300)),"")</f>
        <v/>
      </c>
      <c r="AS697" t="str">
        <f>IFERROR(SUMPRODUCT((Parfaites!$B697=[6]Sem!$C$2:$C$181)*([6]Sem!$E$2:$G$181=300)),"")</f>
        <v/>
      </c>
      <c r="AT697">
        <f>IFERROR(SUMPRODUCT((Parfaites!$B697=Sem.034!$C$2:$C$181)*(Sem.034!$E$2:$G$181=300)),"")</f>
        <v>0</v>
      </c>
    </row>
    <row r="698" spans="1:46" x14ac:dyDescent="0.25">
      <c r="A698" s="73">
        <v>1695</v>
      </c>
      <c r="B698" s="135">
        <f>'Informations personnelles'!C698</f>
        <v>0</v>
      </c>
      <c r="C698" s="147">
        <f>SUMPRODUCT((Parfaites!B698='Abat-Neuf'!C$2:C$181)*('Abat-Neuf'!E$2:G$181=300))</f>
        <v>0</v>
      </c>
      <c r="D698" s="127">
        <f t="shared" si="10"/>
        <v>0</v>
      </c>
      <c r="E698" s="126">
        <f>IFERROR(C698*Données!$X$25+D698*Données!$X$23,"")</f>
        <v>0</v>
      </c>
      <c r="M698">
        <f>IFERROR(SUMPRODUCT((Parfaites!$B698=Sem.01!$C$2:$C$181)*(Sem.01!$E$2:$G$181=300)),"")</f>
        <v>0</v>
      </c>
      <c r="N698" t="str">
        <f>IFERROR(SUMPRODUCT((Parfaites!$B698=[1]Sem!$C$2:$C$181)*([1]Sem!$E$2:$G$181=300)),"")</f>
        <v/>
      </c>
      <c r="O698">
        <f>IFERROR(SUMPRODUCT((Parfaites!$B698=Sem.03!$C$2:$C$181)*(Sem.03!$E$2:$G$181=300)),"")</f>
        <v>0</v>
      </c>
      <c r="P698" t="str">
        <f>IFERROR(SUMPRODUCT((Parfaites!$B698=[2]Sem!$C$2:$C$181)*([2]Sem!$E$2:$G$181=300)),"")</f>
        <v/>
      </c>
      <c r="Q698" t="str">
        <f>IFERROR(SUMPRODUCT((Parfaites!$B698=[3]Sem!$C$2:$C$181)*([3]Sem!$E$2:$G$181=300)),"")</f>
        <v/>
      </c>
      <c r="R698" t="str">
        <f>IFERROR(SUMPRODUCT((Parfaites!$B698=[4]Sem!$C$2:$C$181)*([4]Sem!$E$2:$G$181=300)),"")</f>
        <v/>
      </c>
      <c r="S698" t="str">
        <f>IFERROR(SUMPRODUCT((Parfaites!$B698=[5]Sem!$C$2:$C$181)*([5]Sem!$E$2:$G$181=300)),"")</f>
        <v/>
      </c>
      <c r="T698" t="str">
        <f>IFERROR(SUMPRODUCT((Parfaites!$B698=[17]Sem!$C$2:$C$181)*([17]Sem!$E$2:$G$181=300)),"")</f>
        <v/>
      </c>
      <c r="U698" t="str">
        <f>IFERROR(SUMPRODUCT((Parfaites!$B698=[18]Sem!$C$2:$C$181)*([18]Sem!$E$2:$G$181=300)),"")</f>
        <v/>
      </c>
      <c r="V698" t="str">
        <f>IFERROR(SUMPRODUCT((Parfaites!$B698=[19]Sem!$C$2:$C$181)*([19]Sem!$E$2:$G$181=300)),"")</f>
        <v/>
      </c>
      <c r="W698" t="str">
        <f>IFERROR(SUMPRODUCT((Parfaites!$B698=[20]Sem!$C$2:$C$181)*([20]Sem!$E$2:$G$181=300)),"")</f>
        <v/>
      </c>
      <c r="X698" t="str">
        <f>IFERROR(SUMPRODUCT((Parfaites!$B698=[21]Sem!$C$2:$C$181)*([21]Sem!$E$2:$G$181=300)),"")</f>
        <v/>
      </c>
      <c r="Y698" t="str">
        <f>IFERROR(SUMPRODUCT((Parfaites!$B698=[22]Sem!$C$2:$C$181)*([22]Sem!$E$2:$G$181=300)),"")</f>
        <v/>
      </c>
      <c r="Z698" t="str">
        <f>IFERROR(SUMPRODUCT((Parfaites!$B698=[23]Sem!$C$2:$C$181)*([23]Sem!$E$2:$G$181=300)),"")</f>
        <v/>
      </c>
      <c r="AA698">
        <f>IFERROR(SUMPRODUCT((Parfaites!$B698=Sem.015!$C$2:$C$181)*(Sem.015!$E$2:$G$181=300)),"")</f>
        <v>0</v>
      </c>
      <c r="AB698" t="str">
        <f>IFERROR(SUMPRODUCT((Parfaites!$B698=[24]Sem!$C$2:$C$181)*([24]Sem!$E$2:$G$181=300)),"")</f>
        <v/>
      </c>
      <c r="AC698" t="str">
        <f>IFERROR(SUMPRODUCT((Parfaites!$B698=[25]Sem!$C$2:$C$181)*([25]Sem!$E$2:$G$181=300)),"")</f>
        <v/>
      </c>
      <c r="AD698" t="str">
        <f>IFERROR(SUMPRODUCT((Parfaites!$B698=[26]Sem!$C$2:$C$181)*([26]Sem!$E$2:$G$181=300)),"")</f>
        <v/>
      </c>
      <c r="AE698" t="str">
        <f>IFERROR(SUMPRODUCT((Parfaites!$B698=[27]Sem!$C$2:$C$181)*([27]Sem!$E$2:$G$181=300)),"")</f>
        <v/>
      </c>
      <c r="AF698" t="str">
        <f>IFERROR(SUMPRODUCT((Parfaites!$B698=[28]Sem!$C$2:$C$181)*([28]Sem!$E$2:$G$181=300)),"")</f>
        <v/>
      </c>
      <c r="AG698" t="str">
        <f>IFERROR(SUMPRODUCT((Parfaites!$B698=[29]Sem!$C$2:$C$181)*([29]Sem!$E$2:$G$181=300)),"")</f>
        <v/>
      </c>
      <c r="AH698" t="str">
        <f>IFERROR(SUMPRODUCT((Parfaites!$B698=[16]Sem!$C$2:$C$181)*([16]Sem!$E$2:$G$181=300)),"")</f>
        <v/>
      </c>
      <c r="AI698" t="str">
        <f>IFERROR(SUMPRODUCT((Parfaites!$B698=[15]Sem!$C$2:$C$181)*([15]Sem!$E$2:$G$181=300)),"")</f>
        <v/>
      </c>
      <c r="AJ698" t="str">
        <f>IFERROR(SUMPRODUCT((Parfaites!$B698=[14]Sem!$C$2:$C$181)*([14]Sem!$E$2:$G$181=300)),"")</f>
        <v/>
      </c>
      <c r="AK698" t="str">
        <f>IFERROR(SUMPRODUCT((Parfaites!$B698=[13]Sem!$C$2:$C$181)*([13]Sem!$E$2:$G$181=300)),"")</f>
        <v/>
      </c>
      <c r="AL698" t="str">
        <f>IFERROR(SUMPRODUCT((Parfaites!$B698=[12]Sem!$C$2:$C$181)*([12]Sem!$E$2:$G$181=300)),"")</f>
        <v/>
      </c>
      <c r="AM698" t="str">
        <f>IFERROR(SUMPRODUCT((Parfaites!$B698=[11]Sem!$C$2:$C$181)*([11]Sem!$E$2:$G$181=300)),"")</f>
        <v/>
      </c>
      <c r="AN698" t="str">
        <f>IFERROR(SUMPRODUCT((Parfaites!$B698=[10]Sem!$C$2:$C$181)*([10]Sem!$E$2:$G$181=300)),"")</f>
        <v/>
      </c>
      <c r="AO698" t="str">
        <f>IFERROR(SUMPRODUCT((Parfaites!$B698=[9]Sem!$C$2:$C$181)*([9]Sem!$E$2:$G$181=300)),"")</f>
        <v/>
      </c>
      <c r="AP698">
        <f>IFERROR(SUMPRODUCT((Parfaites!$B698=Sem.030!$C$2:$C$181)*(Sem.030!$E$2:$G$181=300)),"")</f>
        <v>0</v>
      </c>
      <c r="AQ698" t="str">
        <f>IFERROR(SUMPRODUCT((Parfaites!$B698=[8]Sem!$C$2:$C$181)*([8]Sem!$E$2:$G$181=300)),"")</f>
        <v/>
      </c>
      <c r="AR698" t="str">
        <f>IFERROR(SUMPRODUCT((Parfaites!$B698=[7]Sem!$C$2:$C$181)*([7]Sem!$E$2:$G$181=300)),"")</f>
        <v/>
      </c>
      <c r="AS698" t="str">
        <f>IFERROR(SUMPRODUCT((Parfaites!$B698=[6]Sem!$C$2:$C$181)*([6]Sem!$E$2:$G$181=300)),"")</f>
        <v/>
      </c>
      <c r="AT698">
        <f>IFERROR(SUMPRODUCT((Parfaites!$B698=Sem.034!$C$2:$C$181)*(Sem.034!$E$2:$G$181=300)),"")</f>
        <v>0</v>
      </c>
    </row>
    <row r="699" spans="1:46" x14ac:dyDescent="0.25">
      <c r="A699" s="73">
        <v>1696</v>
      </c>
      <c r="B699" s="135">
        <f>'Informations personnelles'!C699</f>
        <v>0</v>
      </c>
      <c r="C699" s="147">
        <f>SUMPRODUCT((Parfaites!B699='Abat-Neuf'!C$2:C$181)*('Abat-Neuf'!E$2:G$181=300))</f>
        <v>0</v>
      </c>
      <c r="D699" s="127">
        <f t="shared" si="10"/>
        <v>0</v>
      </c>
      <c r="E699" s="126">
        <f>IFERROR(C699*Données!$X$25+D699*Données!$X$23,"")</f>
        <v>0</v>
      </c>
      <c r="M699">
        <f>IFERROR(SUMPRODUCT((Parfaites!$B699=Sem.01!$C$2:$C$181)*(Sem.01!$E$2:$G$181=300)),"")</f>
        <v>0</v>
      </c>
      <c r="N699" t="str">
        <f>IFERROR(SUMPRODUCT((Parfaites!$B699=[1]Sem!$C$2:$C$181)*([1]Sem!$E$2:$G$181=300)),"")</f>
        <v/>
      </c>
      <c r="O699">
        <f>IFERROR(SUMPRODUCT((Parfaites!$B699=Sem.03!$C$2:$C$181)*(Sem.03!$E$2:$G$181=300)),"")</f>
        <v>0</v>
      </c>
      <c r="P699" t="str">
        <f>IFERROR(SUMPRODUCT((Parfaites!$B699=[2]Sem!$C$2:$C$181)*([2]Sem!$E$2:$G$181=300)),"")</f>
        <v/>
      </c>
      <c r="Q699" t="str">
        <f>IFERROR(SUMPRODUCT((Parfaites!$B699=[3]Sem!$C$2:$C$181)*([3]Sem!$E$2:$G$181=300)),"")</f>
        <v/>
      </c>
      <c r="R699" t="str">
        <f>IFERROR(SUMPRODUCT((Parfaites!$B699=[4]Sem!$C$2:$C$181)*([4]Sem!$E$2:$G$181=300)),"")</f>
        <v/>
      </c>
      <c r="S699" t="str">
        <f>IFERROR(SUMPRODUCT((Parfaites!$B699=[5]Sem!$C$2:$C$181)*([5]Sem!$E$2:$G$181=300)),"")</f>
        <v/>
      </c>
      <c r="T699" t="str">
        <f>IFERROR(SUMPRODUCT((Parfaites!$B699=[17]Sem!$C$2:$C$181)*([17]Sem!$E$2:$G$181=300)),"")</f>
        <v/>
      </c>
      <c r="U699" t="str">
        <f>IFERROR(SUMPRODUCT((Parfaites!$B699=[18]Sem!$C$2:$C$181)*([18]Sem!$E$2:$G$181=300)),"")</f>
        <v/>
      </c>
      <c r="V699" t="str">
        <f>IFERROR(SUMPRODUCT((Parfaites!$B699=[19]Sem!$C$2:$C$181)*([19]Sem!$E$2:$G$181=300)),"")</f>
        <v/>
      </c>
      <c r="W699" t="str">
        <f>IFERROR(SUMPRODUCT((Parfaites!$B699=[20]Sem!$C$2:$C$181)*([20]Sem!$E$2:$G$181=300)),"")</f>
        <v/>
      </c>
      <c r="X699" t="str">
        <f>IFERROR(SUMPRODUCT((Parfaites!$B699=[21]Sem!$C$2:$C$181)*([21]Sem!$E$2:$G$181=300)),"")</f>
        <v/>
      </c>
      <c r="Y699" t="str">
        <f>IFERROR(SUMPRODUCT((Parfaites!$B699=[22]Sem!$C$2:$C$181)*([22]Sem!$E$2:$G$181=300)),"")</f>
        <v/>
      </c>
      <c r="Z699" t="str">
        <f>IFERROR(SUMPRODUCT((Parfaites!$B699=[23]Sem!$C$2:$C$181)*([23]Sem!$E$2:$G$181=300)),"")</f>
        <v/>
      </c>
      <c r="AA699">
        <f>IFERROR(SUMPRODUCT((Parfaites!$B699=Sem.015!$C$2:$C$181)*(Sem.015!$E$2:$G$181=300)),"")</f>
        <v>0</v>
      </c>
      <c r="AB699" t="str">
        <f>IFERROR(SUMPRODUCT((Parfaites!$B699=[24]Sem!$C$2:$C$181)*([24]Sem!$E$2:$G$181=300)),"")</f>
        <v/>
      </c>
      <c r="AC699" t="str">
        <f>IFERROR(SUMPRODUCT((Parfaites!$B699=[25]Sem!$C$2:$C$181)*([25]Sem!$E$2:$G$181=300)),"")</f>
        <v/>
      </c>
      <c r="AD699" t="str">
        <f>IFERROR(SUMPRODUCT((Parfaites!$B699=[26]Sem!$C$2:$C$181)*([26]Sem!$E$2:$G$181=300)),"")</f>
        <v/>
      </c>
      <c r="AE699" t="str">
        <f>IFERROR(SUMPRODUCT((Parfaites!$B699=[27]Sem!$C$2:$C$181)*([27]Sem!$E$2:$G$181=300)),"")</f>
        <v/>
      </c>
      <c r="AF699" t="str">
        <f>IFERROR(SUMPRODUCT((Parfaites!$B699=[28]Sem!$C$2:$C$181)*([28]Sem!$E$2:$G$181=300)),"")</f>
        <v/>
      </c>
      <c r="AG699" t="str">
        <f>IFERROR(SUMPRODUCT((Parfaites!$B699=[29]Sem!$C$2:$C$181)*([29]Sem!$E$2:$G$181=300)),"")</f>
        <v/>
      </c>
      <c r="AH699" t="str">
        <f>IFERROR(SUMPRODUCT((Parfaites!$B699=[16]Sem!$C$2:$C$181)*([16]Sem!$E$2:$G$181=300)),"")</f>
        <v/>
      </c>
      <c r="AI699" t="str">
        <f>IFERROR(SUMPRODUCT((Parfaites!$B699=[15]Sem!$C$2:$C$181)*([15]Sem!$E$2:$G$181=300)),"")</f>
        <v/>
      </c>
      <c r="AJ699" t="str">
        <f>IFERROR(SUMPRODUCT((Parfaites!$B699=[14]Sem!$C$2:$C$181)*([14]Sem!$E$2:$G$181=300)),"")</f>
        <v/>
      </c>
      <c r="AK699" t="str">
        <f>IFERROR(SUMPRODUCT((Parfaites!$B699=[13]Sem!$C$2:$C$181)*([13]Sem!$E$2:$G$181=300)),"")</f>
        <v/>
      </c>
      <c r="AL699" t="str">
        <f>IFERROR(SUMPRODUCT((Parfaites!$B699=[12]Sem!$C$2:$C$181)*([12]Sem!$E$2:$G$181=300)),"")</f>
        <v/>
      </c>
      <c r="AM699" t="str">
        <f>IFERROR(SUMPRODUCT((Parfaites!$B699=[11]Sem!$C$2:$C$181)*([11]Sem!$E$2:$G$181=300)),"")</f>
        <v/>
      </c>
      <c r="AN699" t="str">
        <f>IFERROR(SUMPRODUCT((Parfaites!$B699=[10]Sem!$C$2:$C$181)*([10]Sem!$E$2:$G$181=300)),"")</f>
        <v/>
      </c>
      <c r="AO699" t="str">
        <f>IFERROR(SUMPRODUCT((Parfaites!$B699=[9]Sem!$C$2:$C$181)*([9]Sem!$E$2:$G$181=300)),"")</f>
        <v/>
      </c>
      <c r="AP699">
        <f>IFERROR(SUMPRODUCT((Parfaites!$B699=Sem.030!$C$2:$C$181)*(Sem.030!$E$2:$G$181=300)),"")</f>
        <v>0</v>
      </c>
      <c r="AQ699" t="str">
        <f>IFERROR(SUMPRODUCT((Parfaites!$B699=[8]Sem!$C$2:$C$181)*([8]Sem!$E$2:$G$181=300)),"")</f>
        <v/>
      </c>
      <c r="AR699" t="str">
        <f>IFERROR(SUMPRODUCT((Parfaites!$B699=[7]Sem!$C$2:$C$181)*([7]Sem!$E$2:$G$181=300)),"")</f>
        <v/>
      </c>
      <c r="AS699" t="str">
        <f>IFERROR(SUMPRODUCT((Parfaites!$B699=[6]Sem!$C$2:$C$181)*([6]Sem!$E$2:$G$181=300)),"")</f>
        <v/>
      </c>
      <c r="AT699">
        <f>IFERROR(SUMPRODUCT((Parfaites!$B699=Sem.034!$C$2:$C$181)*(Sem.034!$E$2:$G$181=300)),"")</f>
        <v>0</v>
      </c>
    </row>
    <row r="700" spans="1:46" x14ac:dyDescent="0.25">
      <c r="A700" s="73">
        <v>1697</v>
      </c>
      <c r="B700" s="135">
        <f>'Informations personnelles'!C700</f>
        <v>0</v>
      </c>
      <c r="C700" s="147">
        <f>SUMPRODUCT((Parfaites!B700='Abat-Neuf'!C$2:C$181)*('Abat-Neuf'!E$2:G$181=300))</f>
        <v>0</v>
      </c>
      <c r="D700" s="127">
        <f t="shared" si="10"/>
        <v>0</v>
      </c>
      <c r="E700" s="126">
        <f>IFERROR(C700*Données!$X$25+D700*Données!$X$23,"")</f>
        <v>0</v>
      </c>
      <c r="M700">
        <f>IFERROR(SUMPRODUCT((Parfaites!$B700=Sem.01!$C$2:$C$181)*(Sem.01!$E$2:$G$181=300)),"")</f>
        <v>0</v>
      </c>
      <c r="N700" t="str">
        <f>IFERROR(SUMPRODUCT((Parfaites!$B700=[1]Sem!$C$2:$C$181)*([1]Sem!$E$2:$G$181=300)),"")</f>
        <v/>
      </c>
      <c r="O700">
        <f>IFERROR(SUMPRODUCT((Parfaites!$B700=Sem.03!$C$2:$C$181)*(Sem.03!$E$2:$G$181=300)),"")</f>
        <v>0</v>
      </c>
      <c r="P700" t="str">
        <f>IFERROR(SUMPRODUCT((Parfaites!$B700=[2]Sem!$C$2:$C$181)*([2]Sem!$E$2:$G$181=300)),"")</f>
        <v/>
      </c>
      <c r="Q700" t="str">
        <f>IFERROR(SUMPRODUCT((Parfaites!$B700=[3]Sem!$C$2:$C$181)*([3]Sem!$E$2:$G$181=300)),"")</f>
        <v/>
      </c>
      <c r="R700" t="str">
        <f>IFERROR(SUMPRODUCT((Parfaites!$B700=[4]Sem!$C$2:$C$181)*([4]Sem!$E$2:$G$181=300)),"")</f>
        <v/>
      </c>
      <c r="S700" t="str">
        <f>IFERROR(SUMPRODUCT((Parfaites!$B700=[5]Sem!$C$2:$C$181)*([5]Sem!$E$2:$G$181=300)),"")</f>
        <v/>
      </c>
      <c r="T700" t="str">
        <f>IFERROR(SUMPRODUCT((Parfaites!$B700=[17]Sem!$C$2:$C$181)*([17]Sem!$E$2:$G$181=300)),"")</f>
        <v/>
      </c>
      <c r="U700" t="str">
        <f>IFERROR(SUMPRODUCT((Parfaites!$B700=[18]Sem!$C$2:$C$181)*([18]Sem!$E$2:$G$181=300)),"")</f>
        <v/>
      </c>
      <c r="V700" t="str">
        <f>IFERROR(SUMPRODUCT((Parfaites!$B700=[19]Sem!$C$2:$C$181)*([19]Sem!$E$2:$G$181=300)),"")</f>
        <v/>
      </c>
      <c r="W700" t="str">
        <f>IFERROR(SUMPRODUCT((Parfaites!$B700=[20]Sem!$C$2:$C$181)*([20]Sem!$E$2:$G$181=300)),"")</f>
        <v/>
      </c>
      <c r="X700" t="str">
        <f>IFERROR(SUMPRODUCT((Parfaites!$B700=[21]Sem!$C$2:$C$181)*([21]Sem!$E$2:$G$181=300)),"")</f>
        <v/>
      </c>
      <c r="Y700" t="str">
        <f>IFERROR(SUMPRODUCT((Parfaites!$B700=[22]Sem!$C$2:$C$181)*([22]Sem!$E$2:$G$181=300)),"")</f>
        <v/>
      </c>
      <c r="Z700" t="str">
        <f>IFERROR(SUMPRODUCT((Parfaites!$B700=[23]Sem!$C$2:$C$181)*([23]Sem!$E$2:$G$181=300)),"")</f>
        <v/>
      </c>
      <c r="AA700">
        <f>IFERROR(SUMPRODUCT((Parfaites!$B700=Sem.015!$C$2:$C$181)*(Sem.015!$E$2:$G$181=300)),"")</f>
        <v>0</v>
      </c>
      <c r="AB700" t="str">
        <f>IFERROR(SUMPRODUCT((Parfaites!$B700=[24]Sem!$C$2:$C$181)*([24]Sem!$E$2:$G$181=300)),"")</f>
        <v/>
      </c>
      <c r="AC700" t="str">
        <f>IFERROR(SUMPRODUCT((Parfaites!$B700=[25]Sem!$C$2:$C$181)*([25]Sem!$E$2:$G$181=300)),"")</f>
        <v/>
      </c>
      <c r="AD700" t="str">
        <f>IFERROR(SUMPRODUCT((Parfaites!$B700=[26]Sem!$C$2:$C$181)*([26]Sem!$E$2:$G$181=300)),"")</f>
        <v/>
      </c>
      <c r="AE700" t="str">
        <f>IFERROR(SUMPRODUCT((Parfaites!$B700=[27]Sem!$C$2:$C$181)*([27]Sem!$E$2:$G$181=300)),"")</f>
        <v/>
      </c>
      <c r="AF700" t="str">
        <f>IFERROR(SUMPRODUCT((Parfaites!$B700=[28]Sem!$C$2:$C$181)*([28]Sem!$E$2:$G$181=300)),"")</f>
        <v/>
      </c>
      <c r="AG700" t="str">
        <f>IFERROR(SUMPRODUCT((Parfaites!$B700=[29]Sem!$C$2:$C$181)*([29]Sem!$E$2:$G$181=300)),"")</f>
        <v/>
      </c>
      <c r="AH700" t="str">
        <f>IFERROR(SUMPRODUCT((Parfaites!$B700=[16]Sem!$C$2:$C$181)*([16]Sem!$E$2:$G$181=300)),"")</f>
        <v/>
      </c>
      <c r="AI700" t="str">
        <f>IFERROR(SUMPRODUCT((Parfaites!$B700=[15]Sem!$C$2:$C$181)*([15]Sem!$E$2:$G$181=300)),"")</f>
        <v/>
      </c>
      <c r="AJ700" t="str">
        <f>IFERROR(SUMPRODUCT((Parfaites!$B700=[14]Sem!$C$2:$C$181)*([14]Sem!$E$2:$G$181=300)),"")</f>
        <v/>
      </c>
      <c r="AK700" t="str">
        <f>IFERROR(SUMPRODUCT((Parfaites!$B700=[13]Sem!$C$2:$C$181)*([13]Sem!$E$2:$G$181=300)),"")</f>
        <v/>
      </c>
      <c r="AL700" t="str">
        <f>IFERROR(SUMPRODUCT((Parfaites!$B700=[12]Sem!$C$2:$C$181)*([12]Sem!$E$2:$G$181=300)),"")</f>
        <v/>
      </c>
      <c r="AM700" t="str">
        <f>IFERROR(SUMPRODUCT((Parfaites!$B700=[11]Sem!$C$2:$C$181)*([11]Sem!$E$2:$G$181=300)),"")</f>
        <v/>
      </c>
      <c r="AN700" t="str">
        <f>IFERROR(SUMPRODUCT((Parfaites!$B700=[10]Sem!$C$2:$C$181)*([10]Sem!$E$2:$G$181=300)),"")</f>
        <v/>
      </c>
      <c r="AO700" t="str">
        <f>IFERROR(SUMPRODUCT((Parfaites!$B700=[9]Sem!$C$2:$C$181)*([9]Sem!$E$2:$G$181=300)),"")</f>
        <v/>
      </c>
      <c r="AP700">
        <f>IFERROR(SUMPRODUCT((Parfaites!$B700=Sem.030!$C$2:$C$181)*(Sem.030!$E$2:$G$181=300)),"")</f>
        <v>0</v>
      </c>
      <c r="AQ700" t="str">
        <f>IFERROR(SUMPRODUCT((Parfaites!$B700=[8]Sem!$C$2:$C$181)*([8]Sem!$E$2:$G$181=300)),"")</f>
        <v/>
      </c>
      <c r="AR700" t="str">
        <f>IFERROR(SUMPRODUCT((Parfaites!$B700=[7]Sem!$C$2:$C$181)*([7]Sem!$E$2:$G$181=300)),"")</f>
        <v/>
      </c>
      <c r="AS700" t="str">
        <f>IFERROR(SUMPRODUCT((Parfaites!$B700=[6]Sem!$C$2:$C$181)*([6]Sem!$E$2:$G$181=300)),"")</f>
        <v/>
      </c>
      <c r="AT700">
        <f>IFERROR(SUMPRODUCT((Parfaites!$B700=Sem.034!$C$2:$C$181)*(Sem.034!$E$2:$G$181=300)),"")</f>
        <v>0</v>
      </c>
    </row>
    <row r="701" spans="1:46" x14ac:dyDescent="0.25">
      <c r="A701" s="73">
        <v>1698</v>
      </c>
      <c r="B701" s="135">
        <f>'Informations personnelles'!C701</f>
        <v>0</v>
      </c>
      <c r="C701" s="147">
        <f>SUMPRODUCT((Parfaites!B701='Abat-Neuf'!C$2:C$181)*('Abat-Neuf'!E$2:G$181=300))</f>
        <v>0</v>
      </c>
      <c r="D701" s="127">
        <f t="shared" si="10"/>
        <v>0</v>
      </c>
      <c r="E701" s="126">
        <f>IFERROR(C701*Données!$X$25+D701*Données!$X$23,"")</f>
        <v>0</v>
      </c>
      <c r="M701">
        <f>IFERROR(SUMPRODUCT((Parfaites!$B701=Sem.01!$C$2:$C$181)*(Sem.01!$E$2:$G$181=300)),"")</f>
        <v>0</v>
      </c>
      <c r="N701" t="str">
        <f>IFERROR(SUMPRODUCT((Parfaites!$B701=[1]Sem!$C$2:$C$181)*([1]Sem!$E$2:$G$181=300)),"")</f>
        <v/>
      </c>
      <c r="O701">
        <f>IFERROR(SUMPRODUCT((Parfaites!$B701=Sem.03!$C$2:$C$181)*(Sem.03!$E$2:$G$181=300)),"")</f>
        <v>0</v>
      </c>
      <c r="P701" t="str">
        <f>IFERROR(SUMPRODUCT((Parfaites!$B701=[2]Sem!$C$2:$C$181)*([2]Sem!$E$2:$G$181=300)),"")</f>
        <v/>
      </c>
      <c r="Q701" t="str">
        <f>IFERROR(SUMPRODUCT((Parfaites!$B701=[3]Sem!$C$2:$C$181)*([3]Sem!$E$2:$G$181=300)),"")</f>
        <v/>
      </c>
      <c r="R701" t="str">
        <f>IFERROR(SUMPRODUCT((Parfaites!$B701=[4]Sem!$C$2:$C$181)*([4]Sem!$E$2:$G$181=300)),"")</f>
        <v/>
      </c>
      <c r="S701" t="str">
        <f>IFERROR(SUMPRODUCT((Parfaites!$B701=[5]Sem!$C$2:$C$181)*([5]Sem!$E$2:$G$181=300)),"")</f>
        <v/>
      </c>
      <c r="T701" t="str">
        <f>IFERROR(SUMPRODUCT((Parfaites!$B701=[17]Sem!$C$2:$C$181)*([17]Sem!$E$2:$G$181=300)),"")</f>
        <v/>
      </c>
      <c r="U701" t="str">
        <f>IFERROR(SUMPRODUCT((Parfaites!$B701=[18]Sem!$C$2:$C$181)*([18]Sem!$E$2:$G$181=300)),"")</f>
        <v/>
      </c>
      <c r="V701" t="str">
        <f>IFERROR(SUMPRODUCT((Parfaites!$B701=[19]Sem!$C$2:$C$181)*([19]Sem!$E$2:$G$181=300)),"")</f>
        <v/>
      </c>
      <c r="W701" t="str">
        <f>IFERROR(SUMPRODUCT((Parfaites!$B701=[20]Sem!$C$2:$C$181)*([20]Sem!$E$2:$G$181=300)),"")</f>
        <v/>
      </c>
      <c r="X701" t="str">
        <f>IFERROR(SUMPRODUCT((Parfaites!$B701=[21]Sem!$C$2:$C$181)*([21]Sem!$E$2:$G$181=300)),"")</f>
        <v/>
      </c>
      <c r="Y701" t="str">
        <f>IFERROR(SUMPRODUCT((Parfaites!$B701=[22]Sem!$C$2:$C$181)*([22]Sem!$E$2:$G$181=300)),"")</f>
        <v/>
      </c>
      <c r="Z701" t="str">
        <f>IFERROR(SUMPRODUCT((Parfaites!$B701=[23]Sem!$C$2:$C$181)*([23]Sem!$E$2:$G$181=300)),"")</f>
        <v/>
      </c>
      <c r="AA701">
        <f>IFERROR(SUMPRODUCT((Parfaites!$B701=Sem.015!$C$2:$C$181)*(Sem.015!$E$2:$G$181=300)),"")</f>
        <v>0</v>
      </c>
      <c r="AB701" t="str">
        <f>IFERROR(SUMPRODUCT((Parfaites!$B701=[24]Sem!$C$2:$C$181)*([24]Sem!$E$2:$G$181=300)),"")</f>
        <v/>
      </c>
      <c r="AC701" t="str">
        <f>IFERROR(SUMPRODUCT((Parfaites!$B701=[25]Sem!$C$2:$C$181)*([25]Sem!$E$2:$G$181=300)),"")</f>
        <v/>
      </c>
      <c r="AD701" t="str">
        <f>IFERROR(SUMPRODUCT((Parfaites!$B701=[26]Sem!$C$2:$C$181)*([26]Sem!$E$2:$G$181=300)),"")</f>
        <v/>
      </c>
      <c r="AE701" t="str">
        <f>IFERROR(SUMPRODUCT((Parfaites!$B701=[27]Sem!$C$2:$C$181)*([27]Sem!$E$2:$G$181=300)),"")</f>
        <v/>
      </c>
      <c r="AF701" t="str">
        <f>IFERROR(SUMPRODUCT((Parfaites!$B701=[28]Sem!$C$2:$C$181)*([28]Sem!$E$2:$G$181=300)),"")</f>
        <v/>
      </c>
      <c r="AG701" t="str">
        <f>IFERROR(SUMPRODUCT((Parfaites!$B701=[29]Sem!$C$2:$C$181)*([29]Sem!$E$2:$G$181=300)),"")</f>
        <v/>
      </c>
      <c r="AH701" t="str">
        <f>IFERROR(SUMPRODUCT((Parfaites!$B701=[16]Sem!$C$2:$C$181)*([16]Sem!$E$2:$G$181=300)),"")</f>
        <v/>
      </c>
      <c r="AI701" t="str">
        <f>IFERROR(SUMPRODUCT((Parfaites!$B701=[15]Sem!$C$2:$C$181)*([15]Sem!$E$2:$G$181=300)),"")</f>
        <v/>
      </c>
      <c r="AJ701" t="str">
        <f>IFERROR(SUMPRODUCT((Parfaites!$B701=[14]Sem!$C$2:$C$181)*([14]Sem!$E$2:$G$181=300)),"")</f>
        <v/>
      </c>
      <c r="AK701" t="str">
        <f>IFERROR(SUMPRODUCT((Parfaites!$B701=[13]Sem!$C$2:$C$181)*([13]Sem!$E$2:$G$181=300)),"")</f>
        <v/>
      </c>
      <c r="AL701" t="str">
        <f>IFERROR(SUMPRODUCT((Parfaites!$B701=[12]Sem!$C$2:$C$181)*([12]Sem!$E$2:$G$181=300)),"")</f>
        <v/>
      </c>
      <c r="AM701" t="str">
        <f>IFERROR(SUMPRODUCT((Parfaites!$B701=[11]Sem!$C$2:$C$181)*([11]Sem!$E$2:$G$181=300)),"")</f>
        <v/>
      </c>
      <c r="AN701" t="str">
        <f>IFERROR(SUMPRODUCT((Parfaites!$B701=[10]Sem!$C$2:$C$181)*([10]Sem!$E$2:$G$181=300)),"")</f>
        <v/>
      </c>
      <c r="AO701" t="str">
        <f>IFERROR(SUMPRODUCT((Parfaites!$B701=[9]Sem!$C$2:$C$181)*([9]Sem!$E$2:$G$181=300)),"")</f>
        <v/>
      </c>
      <c r="AP701">
        <f>IFERROR(SUMPRODUCT((Parfaites!$B701=Sem.030!$C$2:$C$181)*(Sem.030!$E$2:$G$181=300)),"")</f>
        <v>0</v>
      </c>
      <c r="AQ701" t="str">
        <f>IFERROR(SUMPRODUCT((Parfaites!$B701=[8]Sem!$C$2:$C$181)*([8]Sem!$E$2:$G$181=300)),"")</f>
        <v/>
      </c>
      <c r="AR701" t="str">
        <f>IFERROR(SUMPRODUCT((Parfaites!$B701=[7]Sem!$C$2:$C$181)*([7]Sem!$E$2:$G$181=300)),"")</f>
        <v/>
      </c>
      <c r="AS701" t="str">
        <f>IFERROR(SUMPRODUCT((Parfaites!$B701=[6]Sem!$C$2:$C$181)*([6]Sem!$E$2:$G$181=300)),"")</f>
        <v/>
      </c>
      <c r="AT701">
        <f>IFERROR(SUMPRODUCT((Parfaites!$B701=Sem.034!$C$2:$C$181)*(Sem.034!$E$2:$G$181=300)),"")</f>
        <v>0</v>
      </c>
    </row>
    <row r="702" spans="1:46" x14ac:dyDescent="0.25">
      <c r="A702" s="73">
        <v>1699</v>
      </c>
      <c r="B702" s="135">
        <f>'Informations personnelles'!C702</f>
        <v>0</v>
      </c>
      <c r="C702" s="147">
        <f>SUMPRODUCT((Parfaites!B702='Abat-Neuf'!C$2:C$181)*('Abat-Neuf'!E$2:G$181=300))</f>
        <v>0</v>
      </c>
      <c r="D702" s="127">
        <f t="shared" si="10"/>
        <v>0</v>
      </c>
      <c r="E702" s="126">
        <f>IFERROR(C702*Données!$X$25+D702*Données!$X$23,"")</f>
        <v>0</v>
      </c>
      <c r="M702">
        <f>IFERROR(SUMPRODUCT((Parfaites!$B702=Sem.01!$C$2:$C$181)*(Sem.01!$E$2:$G$181=300)),"")</f>
        <v>0</v>
      </c>
      <c r="N702" t="str">
        <f>IFERROR(SUMPRODUCT((Parfaites!$B702=[1]Sem!$C$2:$C$181)*([1]Sem!$E$2:$G$181=300)),"")</f>
        <v/>
      </c>
      <c r="O702">
        <f>IFERROR(SUMPRODUCT((Parfaites!$B702=Sem.03!$C$2:$C$181)*(Sem.03!$E$2:$G$181=300)),"")</f>
        <v>0</v>
      </c>
      <c r="P702" t="str">
        <f>IFERROR(SUMPRODUCT((Parfaites!$B702=[2]Sem!$C$2:$C$181)*([2]Sem!$E$2:$G$181=300)),"")</f>
        <v/>
      </c>
      <c r="Q702" t="str">
        <f>IFERROR(SUMPRODUCT((Parfaites!$B702=[3]Sem!$C$2:$C$181)*([3]Sem!$E$2:$G$181=300)),"")</f>
        <v/>
      </c>
      <c r="R702" t="str">
        <f>IFERROR(SUMPRODUCT((Parfaites!$B702=[4]Sem!$C$2:$C$181)*([4]Sem!$E$2:$G$181=300)),"")</f>
        <v/>
      </c>
      <c r="S702" t="str">
        <f>IFERROR(SUMPRODUCT((Parfaites!$B702=[5]Sem!$C$2:$C$181)*([5]Sem!$E$2:$G$181=300)),"")</f>
        <v/>
      </c>
      <c r="T702" t="str">
        <f>IFERROR(SUMPRODUCT((Parfaites!$B702=[17]Sem!$C$2:$C$181)*([17]Sem!$E$2:$G$181=300)),"")</f>
        <v/>
      </c>
      <c r="U702" t="str">
        <f>IFERROR(SUMPRODUCT((Parfaites!$B702=[18]Sem!$C$2:$C$181)*([18]Sem!$E$2:$G$181=300)),"")</f>
        <v/>
      </c>
      <c r="V702" t="str">
        <f>IFERROR(SUMPRODUCT((Parfaites!$B702=[19]Sem!$C$2:$C$181)*([19]Sem!$E$2:$G$181=300)),"")</f>
        <v/>
      </c>
      <c r="W702" t="str">
        <f>IFERROR(SUMPRODUCT((Parfaites!$B702=[20]Sem!$C$2:$C$181)*([20]Sem!$E$2:$G$181=300)),"")</f>
        <v/>
      </c>
      <c r="X702" t="str">
        <f>IFERROR(SUMPRODUCT((Parfaites!$B702=[21]Sem!$C$2:$C$181)*([21]Sem!$E$2:$G$181=300)),"")</f>
        <v/>
      </c>
      <c r="Y702" t="str">
        <f>IFERROR(SUMPRODUCT((Parfaites!$B702=[22]Sem!$C$2:$C$181)*([22]Sem!$E$2:$G$181=300)),"")</f>
        <v/>
      </c>
      <c r="Z702" t="str">
        <f>IFERROR(SUMPRODUCT((Parfaites!$B702=[23]Sem!$C$2:$C$181)*([23]Sem!$E$2:$G$181=300)),"")</f>
        <v/>
      </c>
      <c r="AA702">
        <f>IFERROR(SUMPRODUCT((Parfaites!$B702=Sem.015!$C$2:$C$181)*(Sem.015!$E$2:$G$181=300)),"")</f>
        <v>0</v>
      </c>
      <c r="AB702" t="str">
        <f>IFERROR(SUMPRODUCT((Parfaites!$B702=[24]Sem!$C$2:$C$181)*([24]Sem!$E$2:$G$181=300)),"")</f>
        <v/>
      </c>
      <c r="AC702" t="str">
        <f>IFERROR(SUMPRODUCT((Parfaites!$B702=[25]Sem!$C$2:$C$181)*([25]Sem!$E$2:$G$181=300)),"")</f>
        <v/>
      </c>
      <c r="AD702" t="str">
        <f>IFERROR(SUMPRODUCT((Parfaites!$B702=[26]Sem!$C$2:$C$181)*([26]Sem!$E$2:$G$181=300)),"")</f>
        <v/>
      </c>
      <c r="AE702" t="str">
        <f>IFERROR(SUMPRODUCT((Parfaites!$B702=[27]Sem!$C$2:$C$181)*([27]Sem!$E$2:$G$181=300)),"")</f>
        <v/>
      </c>
      <c r="AF702" t="str">
        <f>IFERROR(SUMPRODUCT((Parfaites!$B702=[28]Sem!$C$2:$C$181)*([28]Sem!$E$2:$G$181=300)),"")</f>
        <v/>
      </c>
      <c r="AG702" t="str">
        <f>IFERROR(SUMPRODUCT((Parfaites!$B702=[29]Sem!$C$2:$C$181)*([29]Sem!$E$2:$G$181=300)),"")</f>
        <v/>
      </c>
      <c r="AH702" t="str">
        <f>IFERROR(SUMPRODUCT((Parfaites!$B702=[16]Sem!$C$2:$C$181)*([16]Sem!$E$2:$G$181=300)),"")</f>
        <v/>
      </c>
      <c r="AI702" t="str">
        <f>IFERROR(SUMPRODUCT((Parfaites!$B702=[15]Sem!$C$2:$C$181)*([15]Sem!$E$2:$G$181=300)),"")</f>
        <v/>
      </c>
      <c r="AJ702" t="str">
        <f>IFERROR(SUMPRODUCT((Parfaites!$B702=[14]Sem!$C$2:$C$181)*([14]Sem!$E$2:$G$181=300)),"")</f>
        <v/>
      </c>
      <c r="AK702" t="str">
        <f>IFERROR(SUMPRODUCT((Parfaites!$B702=[13]Sem!$C$2:$C$181)*([13]Sem!$E$2:$G$181=300)),"")</f>
        <v/>
      </c>
      <c r="AL702" t="str">
        <f>IFERROR(SUMPRODUCT((Parfaites!$B702=[12]Sem!$C$2:$C$181)*([12]Sem!$E$2:$G$181=300)),"")</f>
        <v/>
      </c>
      <c r="AM702" t="str">
        <f>IFERROR(SUMPRODUCT((Parfaites!$B702=[11]Sem!$C$2:$C$181)*([11]Sem!$E$2:$G$181=300)),"")</f>
        <v/>
      </c>
      <c r="AN702" t="str">
        <f>IFERROR(SUMPRODUCT((Parfaites!$B702=[10]Sem!$C$2:$C$181)*([10]Sem!$E$2:$G$181=300)),"")</f>
        <v/>
      </c>
      <c r="AO702" t="str">
        <f>IFERROR(SUMPRODUCT((Parfaites!$B702=[9]Sem!$C$2:$C$181)*([9]Sem!$E$2:$G$181=300)),"")</f>
        <v/>
      </c>
      <c r="AP702">
        <f>IFERROR(SUMPRODUCT((Parfaites!$B702=Sem.030!$C$2:$C$181)*(Sem.030!$E$2:$G$181=300)),"")</f>
        <v>0</v>
      </c>
      <c r="AQ702" t="str">
        <f>IFERROR(SUMPRODUCT((Parfaites!$B702=[8]Sem!$C$2:$C$181)*([8]Sem!$E$2:$G$181=300)),"")</f>
        <v/>
      </c>
      <c r="AR702" t="str">
        <f>IFERROR(SUMPRODUCT((Parfaites!$B702=[7]Sem!$C$2:$C$181)*([7]Sem!$E$2:$G$181=300)),"")</f>
        <v/>
      </c>
      <c r="AS702" t="str">
        <f>IFERROR(SUMPRODUCT((Parfaites!$B702=[6]Sem!$C$2:$C$181)*([6]Sem!$E$2:$G$181=300)),"")</f>
        <v/>
      </c>
      <c r="AT702">
        <f>IFERROR(SUMPRODUCT((Parfaites!$B702=Sem.034!$C$2:$C$181)*(Sem.034!$E$2:$G$181=300)),"")</f>
        <v>0</v>
      </c>
    </row>
    <row r="703" spans="1:46" x14ac:dyDescent="0.25">
      <c r="A703" s="73">
        <v>1700</v>
      </c>
      <c r="B703" s="135">
        <f>'Informations personnelles'!C703</f>
        <v>0</v>
      </c>
      <c r="C703" s="147">
        <f>SUMPRODUCT((Parfaites!B703='Abat-Neuf'!C$2:C$181)*('Abat-Neuf'!E$2:G$181=300))</f>
        <v>0</v>
      </c>
      <c r="D703" s="127">
        <f t="shared" si="10"/>
        <v>0</v>
      </c>
      <c r="E703" s="126">
        <f>IFERROR(C703*Données!$X$25+D703*Données!$X$23,"")</f>
        <v>0</v>
      </c>
      <c r="M703">
        <f>IFERROR(SUMPRODUCT((Parfaites!$B703=Sem.01!$C$2:$C$181)*(Sem.01!$E$2:$G$181=300)),"")</f>
        <v>0</v>
      </c>
      <c r="N703" t="str">
        <f>IFERROR(SUMPRODUCT((Parfaites!$B703=[1]Sem!$C$2:$C$181)*([1]Sem!$E$2:$G$181=300)),"")</f>
        <v/>
      </c>
      <c r="O703">
        <f>IFERROR(SUMPRODUCT((Parfaites!$B703=Sem.03!$C$2:$C$181)*(Sem.03!$E$2:$G$181=300)),"")</f>
        <v>0</v>
      </c>
      <c r="P703" t="str">
        <f>IFERROR(SUMPRODUCT((Parfaites!$B703=[2]Sem!$C$2:$C$181)*([2]Sem!$E$2:$G$181=300)),"")</f>
        <v/>
      </c>
      <c r="Q703" t="str">
        <f>IFERROR(SUMPRODUCT((Parfaites!$B703=[3]Sem!$C$2:$C$181)*([3]Sem!$E$2:$G$181=300)),"")</f>
        <v/>
      </c>
      <c r="R703" t="str">
        <f>IFERROR(SUMPRODUCT((Parfaites!$B703=[4]Sem!$C$2:$C$181)*([4]Sem!$E$2:$G$181=300)),"")</f>
        <v/>
      </c>
      <c r="S703" t="str">
        <f>IFERROR(SUMPRODUCT((Parfaites!$B703=[5]Sem!$C$2:$C$181)*([5]Sem!$E$2:$G$181=300)),"")</f>
        <v/>
      </c>
      <c r="T703" t="str">
        <f>IFERROR(SUMPRODUCT((Parfaites!$B703=[17]Sem!$C$2:$C$181)*([17]Sem!$E$2:$G$181=300)),"")</f>
        <v/>
      </c>
      <c r="U703" t="str">
        <f>IFERROR(SUMPRODUCT((Parfaites!$B703=[18]Sem!$C$2:$C$181)*([18]Sem!$E$2:$G$181=300)),"")</f>
        <v/>
      </c>
      <c r="V703" t="str">
        <f>IFERROR(SUMPRODUCT((Parfaites!$B703=[19]Sem!$C$2:$C$181)*([19]Sem!$E$2:$G$181=300)),"")</f>
        <v/>
      </c>
      <c r="W703" t="str">
        <f>IFERROR(SUMPRODUCT((Parfaites!$B703=[20]Sem!$C$2:$C$181)*([20]Sem!$E$2:$G$181=300)),"")</f>
        <v/>
      </c>
      <c r="X703" t="str">
        <f>IFERROR(SUMPRODUCT((Parfaites!$B703=[21]Sem!$C$2:$C$181)*([21]Sem!$E$2:$G$181=300)),"")</f>
        <v/>
      </c>
      <c r="Y703" t="str">
        <f>IFERROR(SUMPRODUCT((Parfaites!$B703=[22]Sem!$C$2:$C$181)*([22]Sem!$E$2:$G$181=300)),"")</f>
        <v/>
      </c>
      <c r="Z703" t="str">
        <f>IFERROR(SUMPRODUCT((Parfaites!$B703=[23]Sem!$C$2:$C$181)*([23]Sem!$E$2:$G$181=300)),"")</f>
        <v/>
      </c>
      <c r="AA703">
        <f>IFERROR(SUMPRODUCT((Parfaites!$B703=Sem.015!$C$2:$C$181)*(Sem.015!$E$2:$G$181=300)),"")</f>
        <v>0</v>
      </c>
      <c r="AB703" t="str">
        <f>IFERROR(SUMPRODUCT((Parfaites!$B703=[24]Sem!$C$2:$C$181)*([24]Sem!$E$2:$G$181=300)),"")</f>
        <v/>
      </c>
      <c r="AC703" t="str">
        <f>IFERROR(SUMPRODUCT((Parfaites!$B703=[25]Sem!$C$2:$C$181)*([25]Sem!$E$2:$G$181=300)),"")</f>
        <v/>
      </c>
      <c r="AD703" t="str">
        <f>IFERROR(SUMPRODUCT((Parfaites!$B703=[26]Sem!$C$2:$C$181)*([26]Sem!$E$2:$G$181=300)),"")</f>
        <v/>
      </c>
      <c r="AE703" t="str">
        <f>IFERROR(SUMPRODUCT((Parfaites!$B703=[27]Sem!$C$2:$C$181)*([27]Sem!$E$2:$G$181=300)),"")</f>
        <v/>
      </c>
      <c r="AF703" t="str">
        <f>IFERROR(SUMPRODUCT((Parfaites!$B703=[28]Sem!$C$2:$C$181)*([28]Sem!$E$2:$G$181=300)),"")</f>
        <v/>
      </c>
      <c r="AG703" t="str">
        <f>IFERROR(SUMPRODUCT((Parfaites!$B703=[29]Sem!$C$2:$C$181)*([29]Sem!$E$2:$G$181=300)),"")</f>
        <v/>
      </c>
      <c r="AH703" t="str">
        <f>IFERROR(SUMPRODUCT((Parfaites!$B703=[16]Sem!$C$2:$C$181)*([16]Sem!$E$2:$G$181=300)),"")</f>
        <v/>
      </c>
      <c r="AI703" t="str">
        <f>IFERROR(SUMPRODUCT((Parfaites!$B703=[15]Sem!$C$2:$C$181)*([15]Sem!$E$2:$G$181=300)),"")</f>
        <v/>
      </c>
      <c r="AJ703" t="str">
        <f>IFERROR(SUMPRODUCT((Parfaites!$B703=[14]Sem!$C$2:$C$181)*([14]Sem!$E$2:$G$181=300)),"")</f>
        <v/>
      </c>
      <c r="AK703" t="str">
        <f>IFERROR(SUMPRODUCT((Parfaites!$B703=[13]Sem!$C$2:$C$181)*([13]Sem!$E$2:$G$181=300)),"")</f>
        <v/>
      </c>
      <c r="AL703" t="str">
        <f>IFERROR(SUMPRODUCT((Parfaites!$B703=[12]Sem!$C$2:$C$181)*([12]Sem!$E$2:$G$181=300)),"")</f>
        <v/>
      </c>
      <c r="AM703" t="str">
        <f>IFERROR(SUMPRODUCT((Parfaites!$B703=[11]Sem!$C$2:$C$181)*([11]Sem!$E$2:$G$181=300)),"")</f>
        <v/>
      </c>
      <c r="AN703" t="str">
        <f>IFERROR(SUMPRODUCT((Parfaites!$B703=[10]Sem!$C$2:$C$181)*([10]Sem!$E$2:$G$181=300)),"")</f>
        <v/>
      </c>
      <c r="AO703" t="str">
        <f>IFERROR(SUMPRODUCT((Parfaites!$B703=[9]Sem!$C$2:$C$181)*([9]Sem!$E$2:$G$181=300)),"")</f>
        <v/>
      </c>
      <c r="AP703">
        <f>IFERROR(SUMPRODUCT((Parfaites!$B703=Sem.030!$C$2:$C$181)*(Sem.030!$E$2:$G$181=300)),"")</f>
        <v>0</v>
      </c>
      <c r="AQ703" t="str">
        <f>IFERROR(SUMPRODUCT((Parfaites!$B703=[8]Sem!$C$2:$C$181)*([8]Sem!$E$2:$G$181=300)),"")</f>
        <v/>
      </c>
      <c r="AR703" t="str">
        <f>IFERROR(SUMPRODUCT((Parfaites!$B703=[7]Sem!$C$2:$C$181)*([7]Sem!$E$2:$G$181=300)),"")</f>
        <v/>
      </c>
      <c r="AS703" t="str">
        <f>IFERROR(SUMPRODUCT((Parfaites!$B703=[6]Sem!$C$2:$C$181)*([6]Sem!$E$2:$G$181=300)),"")</f>
        <v/>
      </c>
      <c r="AT703">
        <f>IFERROR(SUMPRODUCT((Parfaites!$B703=Sem.034!$C$2:$C$181)*(Sem.034!$E$2:$G$181=300)),"")</f>
        <v>0</v>
      </c>
    </row>
    <row r="704" spans="1:46" x14ac:dyDescent="0.25">
      <c r="A704" s="73">
        <v>1701</v>
      </c>
      <c r="B704" s="135">
        <f>'Informations personnelles'!C704</f>
        <v>0</v>
      </c>
      <c r="C704" s="147">
        <f>SUMPRODUCT((Parfaites!B704='Abat-Neuf'!C$2:C$181)*('Abat-Neuf'!E$2:G$181=300))</f>
        <v>0</v>
      </c>
      <c r="D704" s="127">
        <f t="shared" si="10"/>
        <v>0</v>
      </c>
      <c r="E704" s="126">
        <f>IFERROR(C704*Données!$X$25+D704*Données!$X$23,"")</f>
        <v>0</v>
      </c>
      <c r="M704">
        <f>IFERROR(SUMPRODUCT((Parfaites!$B704=Sem.01!$C$2:$C$181)*(Sem.01!$E$2:$G$181=300)),"")</f>
        <v>0</v>
      </c>
      <c r="N704" t="str">
        <f>IFERROR(SUMPRODUCT((Parfaites!$B704=[1]Sem!$C$2:$C$181)*([1]Sem!$E$2:$G$181=300)),"")</f>
        <v/>
      </c>
      <c r="O704">
        <f>IFERROR(SUMPRODUCT((Parfaites!$B704=Sem.03!$C$2:$C$181)*(Sem.03!$E$2:$G$181=300)),"")</f>
        <v>0</v>
      </c>
      <c r="P704" t="str">
        <f>IFERROR(SUMPRODUCT((Parfaites!$B704=[2]Sem!$C$2:$C$181)*([2]Sem!$E$2:$G$181=300)),"")</f>
        <v/>
      </c>
      <c r="Q704" t="str">
        <f>IFERROR(SUMPRODUCT((Parfaites!$B704=[3]Sem!$C$2:$C$181)*([3]Sem!$E$2:$G$181=300)),"")</f>
        <v/>
      </c>
      <c r="R704" t="str">
        <f>IFERROR(SUMPRODUCT((Parfaites!$B704=[4]Sem!$C$2:$C$181)*([4]Sem!$E$2:$G$181=300)),"")</f>
        <v/>
      </c>
      <c r="S704" t="str">
        <f>IFERROR(SUMPRODUCT((Parfaites!$B704=[5]Sem!$C$2:$C$181)*([5]Sem!$E$2:$G$181=300)),"")</f>
        <v/>
      </c>
      <c r="T704" t="str">
        <f>IFERROR(SUMPRODUCT((Parfaites!$B704=[17]Sem!$C$2:$C$181)*([17]Sem!$E$2:$G$181=300)),"")</f>
        <v/>
      </c>
      <c r="U704" t="str">
        <f>IFERROR(SUMPRODUCT((Parfaites!$B704=[18]Sem!$C$2:$C$181)*([18]Sem!$E$2:$G$181=300)),"")</f>
        <v/>
      </c>
      <c r="V704" t="str">
        <f>IFERROR(SUMPRODUCT((Parfaites!$B704=[19]Sem!$C$2:$C$181)*([19]Sem!$E$2:$G$181=300)),"")</f>
        <v/>
      </c>
      <c r="W704" t="str">
        <f>IFERROR(SUMPRODUCT((Parfaites!$B704=[20]Sem!$C$2:$C$181)*([20]Sem!$E$2:$G$181=300)),"")</f>
        <v/>
      </c>
      <c r="X704" t="str">
        <f>IFERROR(SUMPRODUCT((Parfaites!$B704=[21]Sem!$C$2:$C$181)*([21]Sem!$E$2:$G$181=300)),"")</f>
        <v/>
      </c>
      <c r="Y704" t="str">
        <f>IFERROR(SUMPRODUCT((Parfaites!$B704=[22]Sem!$C$2:$C$181)*([22]Sem!$E$2:$G$181=300)),"")</f>
        <v/>
      </c>
      <c r="Z704" t="str">
        <f>IFERROR(SUMPRODUCT((Parfaites!$B704=[23]Sem!$C$2:$C$181)*([23]Sem!$E$2:$G$181=300)),"")</f>
        <v/>
      </c>
      <c r="AA704">
        <f>IFERROR(SUMPRODUCT((Parfaites!$B704=Sem.015!$C$2:$C$181)*(Sem.015!$E$2:$G$181=300)),"")</f>
        <v>0</v>
      </c>
      <c r="AB704" t="str">
        <f>IFERROR(SUMPRODUCT((Parfaites!$B704=[24]Sem!$C$2:$C$181)*([24]Sem!$E$2:$G$181=300)),"")</f>
        <v/>
      </c>
      <c r="AC704" t="str">
        <f>IFERROR(SUMPRODUCT((Parfaites!$B704=[25]Sem!$C$2:$C$181)*([25]Sem!$E$2:$G$181=300)),"")</f>
        <v/>
      </c>
      <c r="AD704" t="str">
        <f>IFERROR(SUMPRODUCT((Parfaites!$B704=[26]Sem!$C$2:$C$181)*([26]Sem!$E$2:$G$181=300)),"")</f>
        <v/>
      </c>
      <c r="AE704" t="str">
        <f>IFERROR(SUMPRODUCT((Parfaites!$B704=[27]Sem!$C$2:$C$181)*([27]Sem!$E$2:$G$181=300)),"")</f>
        <v/>
      </c>
      <c r="AF704" t="str">
        <f>IFERROR(SUMPRODUCT((Parfaites!$B704=[28]Sem!$C$2:$C$181)*([28]Sem!$E$2:$G$181=300)),"")</f>
        <v/>
      </c>
      <c r="AG704" t="str">
        <f>IFERROR(SUMPRODUCT((Parfaites!$B704=[29]Sem!$C$2:$C$181)*([29]Sem!$E$2:$G$181=300)),"")</f>
        <v/>
      </c>
      <c r="AH704" t="str">
        <f>IFERROR(SUMPRODUCT((Parfaites!$B704=[16]Sem!$C$2:$C$181)*([16]Sem!$E$2:$G$181=300)),"")</f>
        <v/>
      </c>
      <c r="AI704" t="str">
        <f>IFERROR(SUMPRODUCT((Parfaites!$B704=[15]Sem!$C$2:$C$181)*([15]Sem!$E$2:$G$181=300)),"")</f>
        <v/>
      </c>
      <c r="AJ704" t="str">
        <f>IFERROR(SUMPRODUCT((Parfaites!$B704=[14]Sem!$C$2:$C$181)*([14]Sem!$E$2:$G$181=300)),"")</f>
        <v/>
      </c>
      <c r="AK704" t="str">
        <f>IFERROR(SUMPRODUCT((Parfaites!$B704=[13]Sem!$C$2:$C$181)*([13]Sem!$E$2:$G$181=300)),"")</f>
        <v/>
      </c>
      <c r="AL704" t="str">
        <f>IFERROR(SUMPRODUCT((Parfaites!$B704=[12]Sem!$C$2:$C$181)*([12]Sem!$E$2:$G$181=300)),"")</f>
        <v/>
      </c>
      <c r="AM704" t="str">
        <f>IFERROR(SUMPRODUCT((Parfaites!$B704=[11]Sem!$C$2:$C$181)*([11]Sem!$E$2:$G$181=300)),"")</f>
        <v/>
      </c>
      <c r="AN704" t="str">
        <f>IFERROR(SUMPRODUCT((Parfaites!$B704=[10]Sem!$C$2:$C$181)*([10]Sem!$E$2:$G$181=300)),"")</f>
        <v/>
      </c>
      <c r="AO704" t="str">
        <f>IFERROR(SUMPRODUCT((Parfaites!$B704=[9]Sem!$C$2:$C$181)*([9]Sem!$E$2:$G$181=300)),"")</f>
        <v/>
      </c>
      <c r="AP704">
        <f>IFERROR(SUMPRODUCT((Parfaites!$B704=Sem.030!$C$2:$C$181)*(Sem.030!$E$2:$G$181=300)),"")</f>
        <v>0</v>
      </c>
      <c r="AQ704" t="str">
        <f>IFERROR(SUMPRODUCT((Parfaites!$B704=[8]Sem!$C$2:$C$181)*([8]Sem!$E$2:$G$181=300)),"")</f>
        <v/>
      </c>
      <c r="AR704" t="str">
        <f>IFERROR(SUMPRODUCT((Parfaites!$B704=[7]Sem!$C$2:$C$181)*([7]Sem!$E$2:$G$181=300)),"")</f>
        <v/>
      </c>
      <c r="AS704" t="str">
        <f>IFERROR(SUMPRODUCT((Parfaites!$B704=[6]Sem!$C$2:$C$181)*([6]Sem!$E$2:$G$181=300)),"")</f>
        <v/>
      </c>
      <c r="AT704">
        <f>IFERROR(SUMPRODUCT((Parfaites!$B704=Sem.034!$C$2:$C$181)*(Sem.034!$E$2:$G$181=300)),"")</f>
        <v>0</v>
      </c>
    </row>
    <row r="705" spans="1:46" x14ac:dyDescent="0.25">
      <c r="A705" s="73">
        <v>1702</v>
      </c>
      <c r="B705" s="135">
        <f>'Informations personnelles'!C705</f>
        <v>0</v>
      </c>
      <c r="C705" s="147">
        <f>SUMPRODUCT((Parfaites!B705='Abat-Neuf'!C$2:C$181)*('Abat-Neuf'!E$2:G$181=300))</f>
        <v>0</v>
      </c>
      <c r="D705" s="127">
        <f t="shared" si="10"/>
        <v>0</v>
      </c>
      <c r="E705" s="126">
        <f>IFERROR(C705*Données!$X$25+D705*Données!$X$23,"")</f>
        <v>0</v>
      </c>
      <c r="M705">
        <f>IFERROR(SUMPRODUCT((Parfaites!$B705=Sem.01!$C$2:$C$181)*(Sem.01!$E$2:$G$181=300)),"")</f>
        <v>0</v>
      </c>
      <c r="N705" t="str">
        <f>IFERROR(SUMPRODUCT((Parfaites!$B705=[1]Sem!$C$2:$C$181)*([1]Sem!$E$2:$G$181=300)),"")</f>
        <v/>
      </c>
      <c r="O705">
        <f>IFERROR(SUMPRODUCT((Parfaites!$B705=Sem.03!$C$2:$C$181)*(Sem.03!$E$2:$G$181=300)),"")</f>
        <v>0</v>
      </c>
      <c r="P705" t="str">
        <f>IFERROR(SUMPRODUCT((Parfaites!$B705=[2]Sem!$C$2:$C$181)*([2]Sem!$E$2:$G$181=300)),"")</f>
        <v/>
      </c>
      <c r="Q705" t="str">
        <f>IFERROR(SUMPRODUCT((Parfaites!$B705=[3]Sem!$C$2:$C$181)*([3]Sem!$E$2:$G$181=300)),"")</f>
        <v/>
      </c>
      <c r="R705" t="str">
        <f>IFERROR(SUMPRODUCT((Parfaites!$B705=[4]Sem!$C$2:$C$181)*([4]Sem!$E$2:$G$181=300)),"")</f>
        <v/>
      </c>
      <c r="S705" t="str">
        <f>IFERROR(SUMPRODUCT((Parfaites!$B705=[5]Sem!$C$2:$C$181)*([5]Sem!$E$2:$G$181=300)),"")</f>
        <v/>
      </c>
      <c r="T705" t="str">
        <f>IFERROR(SUMPRODUCT((Parfaites!$B705=[17]Sem!$C$2:$C$181)*([17]Sem!$E$2:$G$181=300)),"")</f>
        <v/>
      </c>
      <c r="U705" t="str">
        <f>IFERROR(SUMPRODUCT((Parfaites!$B705=[18]Sem!$C$2:$C$181)*([18]Sem!$E$2:$G$181=300)),"")</f>
        <v/>
      </c>
      <c r="V705" t="str">
        <f>IFERROR(SUMPRODUCT((Parfaites!$B705=[19]Sem!$C$2:$C$181)*([19]Sem!$E$2:$G$181=300)),"")</f>
        <v/>
      </c>
      <c r="W705" t="str">
        <f>IFERROR(SUMPRODUCT((Parfaites!$B705=[20]Sem!$C$2:$C$181)*([20]Sem!$E$2:$G$181=300)),"")</f>
        <v/>
      </c>
      <c r="X705" t="str">
        <f>IFERROR(SUMPRODUCT((Parfaites!$B705=[21]Sem!$C$2:$C$181)*([21]Sem!$E$2:$G$181=300)),"")</f>
        <v/>
      </c>
      <c r="Y705" t="str">
        <f>IFERROR(SUMPRODUCT((Parfaites!$B705=[22]Sem!$C$2:$C$181)*([22]Sem!$E$2:$G$181=300)),"")</f>
        <v/>
      </c>
      <c r="Z705" t="str">
        <f>IFERROR(SUMPRODUCT((Parfaites!$B705=[23]Sem!$C$2:$C$181)*([23]Sem!$E$2:$G$181=300)),"")</f>
        <v/>
      </c>
      <c r="AA705">
        <f>IFERROR(SUMPRODUCT((Parfaites!$B705=Sem.015!$C$2:$C$181)*(Sem.015!$E$2:$G$181=300)),"")</f>
        <v>0</v>
      </c>
      <c r="AB705" t="str">
        <f>IFERROR(SUMPRODUCT((Parfaites!$B705=[24]Sem!$C$2:$C$181)*([24]Sem!$E$2:$G$181=300)),"")</f>
        <v/>
      </c>
      <c r="AC705" t="str">
        <f>IFERROR(SUMPRODUCT((Parfaites!$B705=[25]Sem!$C$2:$C$181)*([25]Sem!$E$2:$G$181=300)),"")</f>
        <v/>
      </c>
      <c r="AD705" t="str">
        <f>IFERROR(SUMPRODUCT((Parfaites!$B705=[26]Sem!$C$2:$C$181)*([26]Sem!$E$2:$G$181=300)),"")</f>
        <v/>
      </c>
      <c r="AE705" t="str">
        <f>IFERROR(SUMPRODUCT((Parfaites!$B705=[27]Sem!$C$2:$C$181)*([27]Sem!$E$2:$G$181=300)),"")</f>
        <v/>
      </c>
      <c r="AF705" t="str">
        <f>IFERROR(SUMPRODUCT((Parfaites!$B705=[28]Sem!$C$2:$C$181)*([28]Sem!$E$2:$G$181=300)),"")</f>
        <v/>
      </c>
      <c r="AG705" t="str">
        <f>IFERROR(SUMPRODUCT((Parfaites!$B705=[29]Sem!$C$2:$C$181)*([29]Sem!$E$2:$G$181=300)),"")</f>
        <v/>
      </c>
      <c r="AH705" t="str">
        <f>IFERROR(SUMPRODUCT((Parfaites!$B705=[16]Sem!$C$2:$C$181)*([16]Sem!$E$2:$G$181=300)),"")</f>
        <v/>
      </c>
      <c r="AI705" t="str">
        <f>IFERROR(SUMPRODUCT((Parfaites!$B705=[15]Sem!$C$2:$C$181)*([15]Sem!$E$2:$G$181=300)),"")</f>
        <v/>
      </c>
      <c r="AJ705" t="str">
        <f>IFERROR(SUMPRODUCT((Parfaites!$B705=[14]Sem!$C$2:$C$181)*([14]Sem!$E$2:$G$181=300)),"")</f>
        <v/>
      </c>
      <c r="AK705" t="str">
        <f>IFERROR(SUMPRODUCT((Parfaites!$B705=[13]Sem!$C$2:$C$181)*([13]Sem!$E$2:$G$181=300)),"")</f>
        <v/>
      </c>
      <c r="AL705" t="str">
        <f>IFERROR(SUMPRODUCT((Parfaites!$B705=[12]Sem!$C$2:$C$181)*([12]Sem!$E$2:$G$181=300)),"")</f>
        <v/>
      </c>
      <c r="AM705" t="str">
        <f>IFERROR(SUMPRODUCT((Parfaites!$B705=[11]Sem!$C$2:$C$181)*([11]Sem!$E$2:$G$181=300)),"")</f>
        <v/>
      </c>
      <c r="AN705" t="str">
        <f>IFERROR(SUMPRODUCT((Parfaites!$B705=[10]Sem!$C$2:$C$181)*([10]Sem!$E$2:$G$181=300)),"")</f>
        <v/>
      </c>
      <c r="AO705" t="str">
        <f>IFERROR(SUMPRODUCT((Parfaites!$B705=[9]Sem!$C$2:$C$181)*([9]Sem!$E$2:$G$181=300)),"")</f>
        <v/>
      </c>
      <c r="AP705">
        <f>IFERROR(SUMPRODUCT((Parfaites!$B705=Sem.030!$C$2:$C$181)*(Sem.030!$E$2:$G$181=300)),"")</f>
        <v>0</v>
      </c>
      <c r="AQ705" t="str">
        <f>IFERROR(SUMPRODUCT((Parfaites!$B705=[8]Sem!$C$2:$C$181)*([8]Sem!$E$2:$G$181=300)),"")</f>
        <v/>
      </c>
      <c r="AR705" t="str">
        <f>IFERROR(SUMPRODUCT((Parfaites!$B705=[7]Sem!$C$2:$C$181)*([7]Sem!$E$2:$G$181=300)),"")</f>
        <v/>
      </c>
      <c r="AS705" t="str">
        <f>IFERROR(SUMPRODUCT((Parfaites!$B705=[6]Sem!$C$2:$C$181)*([6]Sem!$E$2:$G$181=300)),"")</f>
        <v/>
      </c>
      <c r="AT705">
        <f>IFERROR(SUMPRODUCT((Parfaites!$B705=Sem.034!$C$2:$C$181)*(Sem.034!$E$2:$G$181=300)),"")</f>
        <v>0</v>
      </c>
    </row>
    <row r="706" spans="1:46" x14ac:dyDescent="0.25">
      <c r="A706" s="73">
        <v>1703</v>
      </c>
      <c r="B706" s="135">
        <f>'Informations personnelles'!C706</f>
        <v>0</v>
      </c>
      <c r="C706" s="147">
        <f>SUMPRODUCT((Parfaites!B706='Abat-Neuf'!C$2:C$181)*('Abat-Neuf'!E$2:G$181=300))</f>
        <v>0</v>
      </c>
      <c r="D706" s="127">
        <f t="shared" si="10"/>
        <v>0</v>
      </c>
      <c r="E706" s="126">
        <f>IFERROR(C706*Données!$X$25+D706*Données!$X$23,"")</f>
        <v>0</v>
      </c>
      <c r="M706">
        <f>IFERROR(SUMPRODUCT((Parfaites!$B706=Sem.01!$C$2:$C$181)*(Sem.01!$E$2:$G$181=300)),"")</f>
        <v>0</v>
      </c>
      <c r="N706" t="str">
        <f>IFERROR(SUMPRODUCT((Parfaites!$B706=[1]Sem!$C$2:$C$181)*([1]Sem!$E$2:$G$181=300)),"")</f>
        <v/>
      </c>
      <c r="O706">
        <f>IFERROR(SUMPRODUCT((Parfaites!$B706=Sem.03!$C$2:$C$181)*(Sem.03!$E$2:$G$181=300)),"")</f>
        <v>0</v>
      </c>
      <c r="P706" t="str">
        <f>IFERROR(SUMPRODUCT((Parfaites!$B706=[2]Sem!$C$2:$C$181)*([2]Sem!$E$2:$G$181=300)),"")</f>
        <v/>
      </c>
      <c r="Q706" t="str">
        <f>IFERROR(SUMPRODUCT((Parfaites!$B706=[3]Sem!$C$2:$C$181)*([3]Sem!$E$2:$G$181=300)),"")</f>
        <v/>
      </c>
      <c r="R706" t="str">
        <f>IFERROR(SUMPRODUCT((Parfaites!$B706=[4]Sem!$C$2:$C$181)*([4]Sem!$E$2:$G$181=300)),"")</f>
        <v/>
      </c>
      <c r="S706" t="str">
        <f>IFERROR(SUMPRODUCT((Parfaites!$B706=[5]Sem!$C$2:$C$181)*([5]Sem!$E$2:$G$181=300)),"")</f>
        <v/>
      </c>
      <c r="T706" t="str">
        <f>IFERROR(SUMPRODUCT((Parfaites!$B706=[17]Sem!$C$2:$C$181)*([17]Sem!$E$2:$G$181=300)),"")</f>
        <v/>
      </c>
      <c r="U706" t="str">
        <f>IFERROR(SUMPRODUCT((Parfaites!$B706=[18]Sem!$C$2:$C$181)*([18]Sem!$E$2:$G$181=300)),"")</f>
        <v/>
      </c>
      <c r="V706" t="str">
        <f>IFERROR(SUMPRODUCT((Parfaites!$B706=[19]Sem!$C$2:$C$181)*([19]Sem!$E$2:$G$181=300)),"")</f>
        <v/>
      </c>
      <c r="W706" t="str">
        <f>IFERROR(SUMPRODUCT((Parfaites!$B706=[20]Sem!$C$2:$C$181)*([20]Sem!$E$2:$G$181=300)),"")</f>
        <v/>
      </c>
      <c r="X706" t="str">
        <f>IFERROR(SUMPRODUCT((Parfaites!$B706=[21]Sem!$C$2:$C$181)*([21]Sem!$E$2:$G$181=300)),"")</f>
        <v/>
      </c>
      <c r="Y706" t="str">
        <f>IFERROR(SUMPRODUCT((Parfaites!$B706=[22]Sem!$C$2:$C$181)*([22]Sem!$E$2:$G$181=300)),"")</f>
        <v/>
      </c>
      <c r="Z706" t="str">
        <f>IFERROR(SUMPRODUCT((Parfaites!$B706=[23]Sem!$C$2:$C$181)*([23]Sem!$E$2:$G$181=300)),"")</f>
        <v/>
      </c>
      <c r="AA706">
        <f>IFERROR(SUMPRODUCT((Parfaites!$B706=Sem.015!$C$2:$C$181)*(Sem.015!$E$2:$G$181=300)),"")</f>
        <v>0</v>
      </c>
      <c r="AB706" t="str">
        <f>IFERROR(SUMPRODUCT((Parfaites!$B706=[24]Sem!$C$2:$C$181)*([24]Sem!$E$2:$G$181=300)),"")</f>
        <v/>
      </c>
      <c r="AC706" t="str">
        <f>IFERROR(SUMPRODUCT((Parfaites!$B706=[25]Sem!$C$2:$C$181)*([25]Sem!$E$2:$G$181=300)),"")</f>
        <v/>
      </c>
      <c r="AD706" t="str">
        <f>IFERROR(SUMPRODUCT((Parfaites!$B706=[26]Sem!$C$2:$C$181)*([26]Sem!$E$2:$G$181=300)),"")</f>
        <v/>
      </c>
      <c r="AE706" t="str">
        <f>IFERROR(SUMPRODUCT((Parfaites!$B706=[27]Sem!$C$2:$C$181)*([27]Sem!$E$2:$G$181=300)),"")</f>
        <v/>
      </c>
      <c r="AF706" t="str">
        <f>IFERROR(SUMPRODUCT((Parfaites!$B706=[28]Sem!$C$2:$C$181)*([28]Sem!$E$2:$G$181=300)),"")</f>
        <v/>
      </c>
      <c r="AG706" t="str">
        <f>IFERROR(SUMPRODUCT((Parfaites!$B706=[29]Sem!$C$2:$C$181)*([29]Sem!$E$2:$G$181=300)),"")</f>
        <v/>
      </c>
      <c r="AH706" t="str">
        <f>IFERROR(SUMPRODUCT((Parfaites!$B706=[16]Sem!$C$2:$C$181)*([16]Sem!$E$2:$G$181=300)),"")</f>
        <v/>
      </c>
      <c r="AI706" t="str">
        <f>IFERROR(SUMPRODUCT((Parfaites!$B706=[15]Sem!$C$2:$C$181)*([15]Sem!$E$2:$G$181=300)),"")</f>
        <v/>
      </c>
      <c r="AJ706" t="str">
        <f>IFERROR(SUMPRODUCT((Parfaites!$B706=[14]Sem!$C$2:$C$181)*([14]Sem!$E$2:$G$181=300)),"")</f>
        <v/>
      </c>
      <c r="AK706" t="str">
        <f>IFERROR(SUMPRODUCT((Parfaites!$B706=[13]Sem!$C$2:$C$181)*([13]Sem!$E$2:$G$181=300)),"")</f>
        <v/>
      </c>
      <c r="AL706" t="str">
        <f>IFERROR(SUMPRODUCT((Parfaites!$B706=[12]Sem!$C$2:$C$181)*([12]Sem!$E$2:$G$181=300)),"")</f>
        <v/>
      </c>
      <c r="AM706" t="str">
        <f>IFERROR(SUMPRODUCT((Parfaites!$B706=[11]Sem!$C$2:$C$181)*([11]Sem!$E$2:$G$181=300)),"")</f>
        <v/>
      </c>
      <c r="AN706" t="str">
        <f>IFERROR(SUMPRODUCT((Parfaites!$B706=[10]Sem!$C$2:$C$181)*([10]Sem!$E$2:$G$181=300)),"")</f>
        <v/>
      </c>
      <c r="AO706" t="str">
        <f>IFERROR(SUMPRODUCT((Parfaites!$B706=[9]Sem!$C$2:$C$181)*([9]Sem!$E$2:$G$181=300)),"")</f>
        <v/>
      </c>
      <c r="AP706">
        <f>IFERROR(SUMPRODUCT((Parfaites!$B706=Sem.030!$C$2:$C$181)*(Sem.030!$E$2:$G$181=300)),"")</f>
        <v>0</v>
      </c>
      <c r="AQ706" t="str">
        <f>IFERROR(SUMPRODUCT((Parfaites!$B706=[8]Sem!$C$2:$C$181)*([8]Sem!$E$2:$G$181=300)),"")</f>
        <v/>
      </c>
      <c r="AR706" t="str">
        <f>IFERROR(SUMPRODUCT((Parfaites!$B706=[7]Sem!$C$2:$C$181)*([7]Sem!$E$2:$G$181=300)),"")</f>
        <v/>
      </c>
      <c r="AS706" t="str">
        <f>IFERROR(SUMPRODUCT((Parfaites!$B706=[6]Sem!$C$2:$C$181)*([6]Sem!$E$2:$G$181=300)),"")</f>
        <v/>
      </c>
      <c r="AT706">
        <f>IFERROR(SUMPRODUCT((Parfaites!$B706=Sem.034!$C$2:$C$181)*(Sem.034!$E$2:$G$181=300)),"")</f>
        <v>0</v>
      </c>
    </row>
    <row r="707" spans="1:46" x14ac:dyDescent="0.25">
      <c r="A707" s="73">
        <v>1704</v>
      </c>
      <c r="B707" s="135">
        <f>'Informations personnelles'!C707</f>
        <v>0</v>
      </c>
      <c r="C707" s="147">
        <f>SUMPRODUCT((Parfaites!B707='Abat-Neuf'!C$2:C$181)*('Abat-Neuf'!E$2:G$181=300))</f>
        <v>0</v>
      </c>
      <c r="D707" s="127">
        <f t="shared" si="10"/>
        <v>0</v>
      </c>
      <c r="E707" s="126">
        <f>IFERROR(C707*Données!$X$25+D707*Données!$X$23,"")</f>
        <v>0</v>
      </c>
      <c r="M707">
        <f>IFERROR(SUMPRODUCT((Parfaites!$B707=Sem.01!$C$2:$C$181)*(Sem.01!$E$2:$G$181=300)),"")</f>
        <v>0</v>
      </c>
      <c r="N707" t="str">
        <f>IFERROR(SUMPRODUCT((Parfaites!$B707=[1]Sem!$C$2:$C$181)*([1]Sem!$E$2:$G$181=300)),"")</f>
        <v/>
      </c>
      <c r="O707">
        <f>IFERROR(SUMPRODUCT((Parfaites!$B707=Sem.03!$C$2:$C$181)*(Sem.03!$E$2:$G$181=300)),"")</f>
        <v>0</v>
      </c>
      <c r="P707" t="str">
        <f>IFERROR(SUMPRODUCT((Parfaites!$B707=[2]Sem!$C$2:$C$181)*([2]Sem!$E$2:$G$181=300)),"")</f>
        <v/>
      </c>
      <c r="Q707" t="str">
        <f>IFERROR(SUMPRODUCT((Parfaites!$B707=[3]Sem!$C$2:$C$181)*([3]Sem!$E$2:$G$181=300)),"")</f>
        <v/>
      </c>
      <c r="R707" t="str">
        <f>IFERROR(SUMPRODUCT((Parfaites!$B707=[4]Sem!$C$2:$C$181)*([4]Sem!$E$2:$G$181=300)),"")</f>
        <v/>
      </c>
      <c r="S707" t="str">
        <f>IFERROR(SUMPRODUCT((Parfaites!$B707=[5]Sem!$C$2:$C$181)*([5]Sem!$E$2:$G$181=300)),"")</f>
        <v/>
      </c>
      <c r="T707" t="str">
        <f>IFERROR(SUMPRODUCT((Parfaites!$B707=[17]Sem!$C$2:$C$181)*([17]Sem!$E$2:$G$181=300)),"")</f>
        <v/>
      </c>
      <c r="U707" t="str">
        <f>IFERROR(SUMPRODUCT((Parfaites!$B707=[18]Sem!$C$2:$C$181)*([18]Sem!$E$2:$G$181=300)),"")</f>
        <v/>
      </c>
      <c r="V707" t="str">
        <f>IFERROR(SUMPRODUCT((Parfaites!$B707=[19]Sem!$C$2:$C$181)*([19]Sem!$E$2:$G$181=300)),"")</f>
        <v/>
      </c>
      <c r="W707" t="str">
        <f>IFERROR(SUMPRODUCT((Parfaites!$B707=[20]Sem!$C$2:$C$181)*([20]Sem!$E$2:$G$181=300)),"")</f>
        <v/>
      </c>
      <c r="X707" t="str">
        <f>IFERROR(SUMPRODUCT((Parfaites!$B707=[21]Sem!$C$2:$C$181)*([21]Sem!$E$2:$G$181=300)),"")</f>
        <v/>
      </c>
      <c r="Y707" t="str">
        <f>IFERROR(SUMPRODUCT((Parfaites!$B707=[22]Sem!$C$2:$C$181)*([22]Sem!$E$2:$G$181=300)),"")</f>
        <v/>
      </c>
      <c r="Z707" t="str">
        <f>IFERROR(SUMPRODUCT((Parfaites!$B707=[23]Sem!$C$2:$C$181)*([23]Sem!$E$2:$G$181=300)),"")</f>
        <v/>
      </c>
      <c r="AA707">
        <f>IFERROR(SUMPRODUCT((Parfaites!$B707=Sem.015!$C$2:$C$181)*(Sem.015!$E$2:$G$181=300)),"")</f>
        <v>0</v>
      </c>
      <c r="AB707" t="str">
        <f>IFERROR(SUMPRODUCT((Parfaites!$B707=[24]Sem!$C$2:$C$181)*([24]Sem!$E$2:$G$181=300)),"")</f>
        <v/>
      </c>
      <c r="AC707" t="str">
        <f>IFERROR(SUMPRODUCT((Parfaites!$B707=[25]Sem!$C$2:$C$181)*([25]Sem!$E$2:$G$181=300)),"")</f>
        <v/>
      </c>
      <c r="AD707" t="str">
        <f>IFERROR(SUMPRODUCT((Parfaites!$B707=[26]Sem!$C$2:$C$181)*([26]Sem!$E$2:$G$181=300)),"")</f>
        <v/>
      </c>
      <c r="AE707" t="str">
        <f>IFERROR(SUMPRODUCT((Parfaites!$B707=[27]Sem!$C$2:$C$181)*([27]Sem!$E$2:$G$181=300)),"")</f>
        <v/>
      </c>
      <c r="AF707" t="str">
        <f>IFERROR(SUMPRODUCT((Parfaites!$B707=[28]Sem!$C$2:$C$181)*([28]Sem!$E$2:$G$181=300)),"")</f>
        <v/>
      </c>
      <c r="AG707" t="str">
        <f>IFERROR(SUMPRODUCT((Parfaites!$B707=[29]Sem!$C$2:$C$181)*([29]Sem!$E$2:$G$181=300)),"")</f>
        <v/>
      </c>
      <c r="AH707" t="str">
        <f>IFERROR(SUMPRODUCT((Parfaites!$B707=[16]Sem!$C$2:$C$181)*([16]Sem!$E$2:$G$181=300)),"")</f>
        <v/>
      </c>
      <c r="AI707" t="str">
        <f>IFERROR(SUMPRODUCT((Parfaites!$B707=[15]Sem!$C$2:$C$181)*([15]Sem!$E$2:$G$181=300)),"")</f>
        <v/>
      </c>
      <c r="AJ707" t="str">
        <f>IFERROR(SUMPRODUCT((Parfaites!$B707=[14]Sem!$C$2:$C$181)*([14]Sem!$E$2:$G$181=300)),"")</f>
        <v/>
      </c>
      <c r="AK707" t="str">
        <f>IFERROR(SUMPRODUCT((Parfaites!$B707=[13]Sem!$C$2:$C$181)*([13]Sem!$E$2:$G$181=300)),"")</f>
        <v/>
      </c>
      <c r="AL707" t="str">
        <f>IFERROR(SUMPRODUCT((Parfaites!$B707=[12]Sem!$C$2:$C$181)*([12]Sem!$E$2:$G$181=300)),"")</f>
        <v/>
      </c>
      <c r="AM707" t="str">
        <f>IFERROR(SUMPRODUCT((Parfaites!$B707=[11]Sem!$C$2:$C$181)*([11]Sem!$E$2:$G$181=300)),"")</f>
        <v/>
      </c>
      <c r="AN707" t="str">
        <f>IFERROR(SUMPRODUCT((Parfaites!$B707=[10]Sem!$C$2:$C$181)*([10]Sem!$E$2:$G$181=300)),"")</f>
        <v/>
      </c>
      <c r="AO707" t="str">
        <f>IFERROR(SUMPRODUCT((Parfaites!$B707=[9]Sem!$C$2:$C$181)*([9]Sem!$E$2:$G$181=300)),"")</f>
        <v/>
      </c>
      <c r="AP707">
        <f>IFERROR(SUMPRODUCT((Parfaites!$B707=Sem.030!$C$2:$C$181)*(Sem.030!$E$2:$G$181=300)),"")</f>
        <v>0</v>
      </c>
      <c r="AQ707" t="str">
        <f>IFERROR(SUMPRODUCT((Parfaites!$B707=[8]Sem!$C$2:$C$181)*([8]Sem!$E$2:$G$181=300)),"")</f>
        <v/>
      </c>
      <c r="AR707" t="str">
        <f>IFERROR(SUMPRODUCT((Parfaites!$B707=[7]Sem!$C$2:$C$181)*([7]Sem!$E$2:$G$181=300)),"")</f>
        <v/>
      </c>
      <c r="AS707" t="str">
        <f>IFERROR(SUMPRODUCT((Parfaites!$B707=[6]Sem!$C$2:$C$181)*([6]Sem!$E$2:$G$181=300)),"")</f>
        <v/>
      </c>
      <c r="AT707">
        <f>IFERROR(SUMPRODUCT((Parfaites!$B707=Sem.034!$C$2:$C$181)*(Sem.034!$E$2:$G$181=300)),"")</f>
        <v>0</v>
      </c>
    </row>
    <row r="708" spans="1:46" x14ac:dyDescent="0.25">
      <c r="A708" s="73">
        <v>1705</v>
      </c>
      <c r="B708" s="135">
        <f>'Informations personnelles'!C708</f>
        <v>0</v>
      </c>
      <c r="C708" s="147">
        <f>SUMPRODUCT((Parfaites!B708='Abat-Neuf'!C$2:C$181)*('Abat-Neuf'!E$2:G$181=300))</f>
        <v>0</v>
      </c>
      <c r="D708" s="127">
        <f t="shared" ref="D708:D771" si="11">SUM(M708:AT708)</f>
        <v>0</v>
      </c>
      <c r="E708" s="126">
        <f>IFERROR(C708*Données!$X$25+D708*Données!$X$23,"")</f>
        <v>0</v>
      </c>
      <c r="M708">
        <f>IFERROR(SUMPRODUCT((Parfaites!$B708=Sem.01!$C$2:$C$181)*(Sem.01!$E$2:$G$181=300)),"")</f>
        <v>0</v>
      </c>
      <c r="N708" t="str">
        <f>IFERROR(SUMPRODUCT((Parfaites!$B708=[1]Sem!$C$2:$C$181)*([1]Sem!$E$2:$G$181=300)),"")</f>
        <v/>
      </c>
      <c r="O708">
        <f>IFERROR(SUMPRODUCT((Parfaites!$B708=Sem.03!$C$2:$C$181)*(Sem.03!$E$2:$G$181=300)),"")</f>
        <v>0</v>
      </c>
      <c r="P708" t="str">
        <f>IFERROR(SUMPRODUCT((Parfaites!$B708=[2]Sem!$C$2:$C$181)*([2]Sem!$E$2:$G$181=300)),"")</f>
        <v/>
      </c>
      <c r="Q708" t="str">
        <f>IFERROR(SUMPRODUCT((Parfaites!$B708=[3]Sem!$C$2:$C$181)*([3]Sem!$E$2:$G$181=300)),"")</f>
        <v/>
      </c>
      <c r="R708" t="str">
        <f>IFERROR(SUMPRODUCT((Parfaites!$B708=[4]Sem!$C$2:$C$181)*([4]Sem!$E$2:$G$181=300)),"")</f>
        <v/>
      </c>
      <c r="S708" t="str">
        <f>IFERROR(SUMPRODUCT((Parfaites!$B708=[5]Sem!$C$2:$C$181)*([5]Sem!$E$2:$G$181=300)),"")</f>
        <v/>
      </c>
      <c r="T708" t="str">
        <f>IFERROR(SUMPRODUCT((Parfaites!$B708=[17]Sem!$C$2:$C$181)*([17]Sem!$E$2:$G$181=300)),"")</f>
        <v/>
      </c>
      <c r="U708" t="str">
        <f>IFERROR(SUMPRODUCT((Parfaites!$B708=[18]Sem!$C$2:$C$181)*([18]Sem!$E$2:$G$181=300)),"")</f>
        <v/>
      </c>
      <c r="V708" t="str">
        <f>IFERROR(SUMPRODUCT((Parfaites!$B708=[19]Sem!$C$2:$C$181)*([19]Sem!$E$2:$G$181=300)),"")</f>
        <v/>
      </c>
      <c r="W708" t="str">
        <f>IFERROR(SUMPRODUCT((Parfaites!$B708=[20]Sem!$C$2:$C$181)*([20]Sem!$E$2:$G$181=300)),"")</f>
        <v/>
      </c>
      <c r="X708" t="str">
        <f>IFERROR(SUMPRODUCT((Parfaites!$B708=[21]Sem!$C$2:$C$181)*([21]Sem!$E$2:$G$181=300)),"")</f>
        <v/>
      </c>
      <c r="Y708" t="str">
        <f>IFERROR(SUMPRODUCT((Parfaites!$B708=[22]Sem!$C$2:$C$181)*([22]Sem!$E$2:$G$181=300)),"")</f>
        <v/>
      </c>
      <c r="Z708" t="str">
        <f>IFERROR(SUMPRODUCT((Parfaites!$B708=[23]Sem!$C$2:$C$181)*([23]Sem!$E$2:$G$181=300)),"")</f>
        <v/>
      </c>
      <c r="AA708">
        <f>IFERROR(SUMPRODUCT((Parfaites!$B708=Sem.015!$C$2:$C$181)*(Sem.015!$E$2:$G$181=300)),"")</f>
        <v>0</v>
      </c>
      <c r="AB708" t="str">
        <f>IFERROR(SUMPRODUCT((Parfaites!$B708=[24]Sem!$C$2:$C$181)*([24]Sem!$E$2:$G$181=300)),"")</f>
        <v/>
      </c>
      <c r="AC708" t="str">
        <f>IFERROR(SUMPRODUCT((Parfaites!$B708=[25]Sem!$C$2:$C$181)*([25]Sem!$E$2:$G$181=300)),"")</f>
        <v/>
      </c>
      <c r="AD708" t="str">
        <f>IFERROR(SUMPRODUCT((Parfaites!$B708=[26]Sem!$C$2:$C$181)*([26]Sem!$E$2:$G$181=300)),"")</f>
        <v/>
      </c>
      <c r="AE708" t="str">
        <f>IFERROR(SUMPRODUCT((Parfaites!$B708=[27]Sem!$C$2:$C$181)*([27]Sem!$E$2:$G$181=300)),"")</f>
        <v/>
      </c>
      <c r="AF708" t="str">
        <f>IFERROR(SUMPRODUCT((Parfaites!$B708=[28]Sem!$C$2:$C$181)*([28]Sem!$E$2:$G$181=300)),"")</f>
        <v/>
      </c>
      <c r="AG708" t="str">
        <f>IFERROR(SUMPRODUCT((Parfaites!$B708=[29]Sem!$C$2:$C$181)*([29]Sem!$E$2:$G$181=300)),"")</f>
        <v/>
      </c>
      <c r="AH708" t="str">
        <f>IFERROR(SUMPRODUCT((Parfaites!$B708=[16]Sem!$C$2:$C$181)*([16]Sem!$E$2:$G$181=300)),"")</f>
        <v/>
      </c>
      <c r="AI708" t="str">
        <f>IFERROR(SUMPRODUCT((Parfaites!$B708=[15]Sem!$C$2:$C$181)*([15]Sem!$E$2:$G$181=300)),"")</f>
        <v/>
      </c>
      <c r="AJ708" t="str">
        <f>IFERROR(SUMPRODUCT((Parfaites!$B708=[14]Sem!$C$2:$C$181)*([14]Sem!$E$2:$G$181=300)),"")</f>
        <v/>
      </c>
      <c r="AK708" t="str">
        <f>IFERROR(SUMPRODUCT((Parfaites!$B708=[13]Sem!$C$2:$C$181)*([13]Sem!$E$2:$G$181=300)),"")</f>
        <v/>
      </c>
      <c r="AL708" t="str">
        <f>IFERROR(SUMPRODUCT((Parfaites!$B708=[12]Sem!$C$2:$C$181)*([12]Sem!$E$2:$G$181=300)),"")</f>
        <v/>
      </c>
      <c r="AM708" t="str">
        <f>IFERROR(SUMPRODUCT((Parfaites!$B708=[11]Sem!$C$2:$C$181)*([11]Sem!$E$2:$G$181=300)),"")</f>
        <v/>
      </c>
      <c r="AN708" t="str">
        <f>IFERROR(SUMPRODUCT((Parfaites!$B708=[10]Sem!$C$2:$C$181)*([10]Sem!$E$2:$G$181=300)),"")</f>
        <v/>
      </c>
      <c r="AO708" t="str">
        <f>IFERROR(SUMPRODUCT((Parfaites!$B708=[9]Sem!$C$2:$C$181)*([9]Sem!$E$2:$G$181=300)),"")</f>
        <v/>
      </c>
      <c r="AP708">
        <f>IFERROR(SUMPRODUCT((Parfaites!$B708=Sem.030!$C$2:$C$181)*(Sem.030!$E$2:$G$181=300)),"")</f>
        <v>0</v>
      </c>
      <c r="AQ708" t="str">
        <f>IFERROR(SUMPRODUCT((Parfaites!$B708=[8]Sem!$C$2:$C$181)*([8]Sem!$E$2:$G$181=300)),"")</f>
        <v/>
      </c>
      <c r="AR708" t="str">
        <f>IFERROR(SUMPRODUCT((Parfaites!$B708=[7]Sem!$C$2:$C$181)*([7]Sem!$E$2:$G$181=300)),"")</f>
        <v/>
      </c>
      <c r="AS708" t="str">
        <f>IFERROR(SUMPRODUCT((Parfaites!$B708=[6]Sem!$C$2:$C$181)*([6]Sem!$E$2:$G$181=300)),"")</f>
        <v/>
      </c>
      <c r="AT708">
        <f>IFERROR(SUMPRODUCT((Parfaites!$B708=Sem.034!$C$2:$C$181)*(Sem.034!$E$2:$G$181=300)),"")</f>
        <v>0</v>
      </c>
    </row>
    <row r="709" spans="1:46" x14ac:dyDescent="0.25">
      <c r="A709" s="73">
        <v>1706</v>
      </c>
      <c r="B709" s="135">
        <f>'Informations personnelles'!C709</f>
        <v>0</v>
      </c>
      <c r="C709" s="147">
        <f>SUMPRODUCT((Parfaites!B709='Abat-Neuf'!C$2:C$181)*('Abat-Neuf'!E$2:G$181=300))</f>
        <v>0</v>
      </c>
      <c r="D709" s="127">
        <f t="shared" si="11"/>
        <v>0</v>
      </c>
      <c r="E709" s="126">
        <f>IFERROR(C709*Données!$X$25+D709*Données!$X$23,"")</f>
        <v>0</v>
      </c>
      <c r="M709">
        <f>IFERROR(SUMPRODUCT((Parfaites!$B709=Sem.01!$C$2:$C$181)*(Sem.01!$E$2:$G$181=300)),"")</f>
        <v>0</v>
      </c>
      <c r="N709" t="str">
        <f>IFERROR(SUMPRODUCT((Parfaites!$B709=[1]Sem!$C$2:$C$181)*([1]Sem!$E$2:$G$181=300)),"")</f>
        <v/>
      </c>
      <c r="O709">
        <f>IFERROR(SUMPRODUCT((Parfaites!$B709=Sem.03!$C$2:$C$181)*(Sem.03!$E$2:$G$181=300)),"")</f>
        <v>0</v>
      </c>
      <c r="P709" t="str">
        <f>IFERROR(SUMPRODUCT((Parfaites!$B709=[2]Sem!$C$2:$C$181)*([2]Sem!$E$2:$G$181=300)),"")</f>
        <v/>
      </c>
      <c r="Q709" t="str">
        <f>IFERROR(SUMPRODUCT((Parfaites!$B709=[3]Sem!$C$2:$C$181)*([3]Sem!$E$2:$G$181=300)),"")</f>
        <v/>
      </c>
      <c r="R709" t="str">
        <f>IFERROR(SUMPRODUCT((Parfaites!$B709=[4]Sem!$C$2:$C$181)*([4]Sem!$E$2:$G$181=300)),"")</f>
        <v/>
      </c>
      <c r="S709" t="str">
        <f>IFERROR(SUMPRODUCT((Parfaites!$B709=[5]Sem!$C$2:$C$181)*([5]Sem!$E$2:$G$181=300)),"")</f>
        <v/>
      </c>
      <c r="T709" t="str">
        <f>IFERROR(SUMPRODUCT((Parfaites!$B709=[17]Sem!$C$2:$C$181)*([17]Sem!$E$2:$G$181=300)),"")</f>
        <v/>
      </c>
      <c r="U709" t="str">
        <f>IFERROR(SUMPRODUCT((Parfaites!$B709=[18]Sem!$C$2:$C$181)*([18]Sem!$E$2:$G$181=300)),"")</f>
        <v/>
      </c>
      <c r="V709" t="str">
        <f>IFERROR(SUMPRODUCT((Parfaites!$B709=[19]Sem!$C$2:$C$181)*([19]Sem!$E$2:$G$181=300)),"")</f>
        <v/>
      </c>
      <c r="W709" t="str">
        <f>IFERROR(SUMPRODUCT((Parfaites!$B709=[20]Sem!$C$2:$C$181)*([20]Sem!$E$2:$G$181=300)),"")</f>
        <v/>
      </c>
      <c r="X709" t="str">
        <f>IFERROR(SUMPRODUCT((Parfaites!$B709=[21]Sem!$C$2:$C$181)*([21]Sem!$E$2:$G$181=300)),"")</f>
        <v/>
      </c>
      <c r="Y709" t="str">
        <f>IFERROR(SUMPRODUCT((Parfaites!$B709=[22]Sem!$C$2:$C$181)*([22]Sem!$E$2:$G$181=300)),"")</f>
        <v/>
      </c>
      <c r="Z709" t="str">
        <f>IFERROR(SUMPRODUCT((Parfaites!$B709=[23]Sem!$C$2:$C$181)*([23]Sem!$E$2:$G$181=300)),"")</f>
        <v/>
      </c>
      <c r="AA709">
        <f>IFERROR(SUMPRODUCT((Parfaites!$B709=Sem.015!$C$2:$C$181)*(Sem.015!$E$2:$G$181=300)),"")</f>
        <v>0</v>
      </c>
      <c r="AB709" t="str">
        <f>IFERROR(SUMPRODUCT((Parfaites!$B709=[24]Sem!$C$2:$C$181)*([24]Sem!$E$2:$G$181=300)),"")</f>
        <v/>
      </c>
      <c r="AC709" t="str">
        <f>IFERROR(SUMPRODUCT((Parfaites!$B709=[25]Sem!$C$2:$C$181)*([25]Sem!$E$2:$G$181=300)),"")</f>
        <v/>
      </c>
      <c r="AD709" t="str">
        <f>IFERROR(SUMPRODUCT((Parfaites!$B709=[26]Sem!$C$2:$C$181)*([26]Sem!$E$2:$G$181=300)),"")</f>
        <v/>
      </c>
      <c r="AE709" t="str">
        <f>IFERROR(SUMPRODUCT((Parfaites!$B709=[27]Sem!$C$2:$C$181)*([27]Sem!$E$2:$G$181=300)),"")</f>
        <v/>
      </c>
      <c r="AF709" t="str">
        <f>IFERROR(SUMPRODUCT((Parfaites!$B709=[28]Sem!$C$2:$C$181)*([28]Sem!$E$2:$G$181=300)),"")</f>
        <v/>
      </c>
      <c r="AG709" t="str">
        <f>IFERROR(SUMPRODUCT((Parfaites!$B709=[29]Sem!$C$2:$C$181)*([29]Sem!$E$2:$G$181=300)),"")</f>
        <v/>
      </c>
      <c r="AH709" t="str">
        <f>IFERROR(SUMPRODUCT((Parfaites!$B709=[16]Sem!$C$2:$C$181)*([16]Sem!$E$2:$G$181=300)),"")</f>
        <v/>
      </c>
      <c r="AI709" t="str">
        <f>IFERROR(SUMPRODUCT((Parfaites!$B709=[15]Sem!$C$2:$C$181)*([15]Sem!$E$2:$G$181=300)),"")</f>
        <v/>
      </c>
      <c r="AJ709" t="str">
        <f>IFERROR(SUMPRODUCT((Parfaites!$B709=[14]Sem!$C$2:$C$181)*([14]Sem!$E$2:$G$181=300)),"")</f>
        <v/>
      </c>
      <c r="AK709" t="str">
        <f>IFERROR(SUMPRODUCT((Parfaites!$B709=[13]Sem!$C$2:$C$181)*([13]Sem!$E$2:$G$181=300)),"")</f>
        <v/>
      </c>
      <c r="AL709" t="str">
        <f>IFERROR(SUMPRODUCT((Parfaites!$B709=[12]Sem!$C$2:$C$181)*([12]Sem!$E$2:$G$181=300)),"")</f>
        <v/>
      </c>
      <c r="AM709" t="str">
        <f>IFERROR(SUMPRODUCT((Parfaites!$B709=[11]Sem!$C$2:$C$181)*([11]Sem!$E$2:$G$181=300)),"")</f>
        <v/>
      </c>
      <c r="AN709" t="str">
        <f>IFERROR(SUMPRODUCT((Parfaites!$B709=[10]Sem!$C$2:$C$181)*([10]Sem!$E$2:$G$181=300)),"")</f>
        <v/>
      </c>
      <c r="AO709" t="str">
        <f>IFERROR(SUMPRODUCT((Parfaites!$B709=[9]Sem!$C$2:$C$181)*([9]Sem!$E$2:$G$181=300)),"")</f>
        <v/>
      </c>
      <c r="AP709">
        <f>IFERROR(SUMPRODUCT((Parfaites!$B709=Sem.030!$C$2:$C$181)*(Sem.030!$E$2:$G$181=300)),"")</f>
        <v>0</v>
      </c>
      <c r="AQ709" t="str">
        <f>IFERROR(SUMPRODUCT((Parfaites!$B709=[8]Sem!$C$2:$C$181)*([8]Sem!$E$2:$G$181=300)),"")</f>
        <v/>
      </c>
      <c r="AR709" t="str">
        <f>IFERROR(SUMPRODUCT((Parfaites!$B709=[7]Sem!$C$2:$C$181)*([7]Sem!$E$2:$G$181=300)),"")</f>
        <v/>
      </c>
      <c r="AS709" t="str">
        <f>IFERROR(SUMPRODUCT((Parfaites!$B709=[6]Sem!$C$2:$C$181)*([6]Sem!$E$2:$G$181=300)),"")</f>
        <v/>
      </c>
      <c r="AT709">
        <f>IFERROR(SUMPRODUCT((Parfaites!$B709=Sem.034!$C$2:$C$181)*(Sem.034!$E$2:$G$181=300)),"")</f>
        <v>0</v>
      </c>
    </row>
    <row r="710" spans="1:46" x14ac:dyDescent="0.25">
      <c r="A710" s="73">
        <v>1707</v>
      </c>
      <c r="B710" s="135">
        <f>'Informations personnelles'!C710</f>
        <v>0</v>
      </c>
      <c r="C710" s="147">
        <f>SUMPRODUCT((Parfaites!B710='Abat-Neuf'!C$2:C$181)*('Abat-Neuf'!E$2:G$181=300))</f>
        <v>0</v>
      </c>
      <c r="D710" s="127">
        <f t="shared" si="11"/>
        <v>0</v>
      </c>
      <c r="E710" s="126">
        <f>IFERROR(C710*Données!$X$25+D710*Données!$X$23,"")</f>
        <v>0</v>
      </c>
      <c r="M710">
        <f>IFERROR(SUMPRODUCT((Parfaites!$B710=Sem.01!$C$2:$C$181)*(Sem.01!$E$2:$G$181=300)),"")</f>
        <v>0</v>
      </c>
      <c r="N710" t="str">
        <f>IFERROR(SUMPRODUCT((Parfaites!$B710=[1]Sem!$C$2:$C$181)*([1]Sem!$E$2:$G$181=300)),"")</f>
        <v/>
      </c>
      <c r="O710">
        <f>IFERROR(SUMPRODUCT((Parfaites!$B710=Sem.03!$C$2:$C$181)*(Sem.03!$E$2:$G$181=300)),"")</f>
        <v>0</v>
      </c>
      <c r="P710" t="str">
        <f>IFERROR(SUMPRODUCT((Parfaites!$B710=[2]Sem!$C$2:$C$181)*([2]Sem!$E$2:$G$181=300)),"")</f>
        <v/>
      </c>
      <c r="Q710" t="str">
        <f>IFERROR(SUMPRODUCT((Parfaites!$B710=[3]Sem!$C$2:$C$181)*([3]Sem!$E$2:$G$181=300)),"")</f>
        <v/>
      </c>
      <c r="R710" t="str">
        <f>IFERROR(SUMPRODUCT((Parfaites!$B710=[4]Sem!$C$2:$C$181)*([4]Sem!$E$2:$G$181=300)),"")</f>
        <v/>
      </c>
      <c r="S710" t="str">
        <f>IFERROR(SUMPRODUCT((Parfaites!$B710=[5]Sem!$C$2:$C$181)*([5]Sem!$E$2:$G$181=300)),"")</f>
        <v/>
      </c>
      <c r="T710" t="str">
        <f>IFERROR(SUMPRODUCT((Parfaites!$B710=[17]Sem!$C$2:$C$181)*([17]Sem!$E$2:$G$181=300)),"")</f>
        <v/>
      </c>
      <c r="U710" t="str">
        <f>IFERROR(SUMPRODUCT((Parfaites!$B710=[18]Sem!$C$2:$C$181)*([18]Sem!$E$2:$G$181=300)),"")</f>
        <v/>
      </c>
      <c r="V710" t="str">
        <f>IFERROR(SUMPRODUCT((Parfaites!$B710=[19]Sem!$C$2:$C$181)*([19]Sem!$E$2:$G$181=300)),"")</f>
        <v/>
      </c>
      <c r="W710" t="str">
        <f>IFERROR(SUMPRODUCT((Parfaites!$B710=[20]Sem!$C$2:$C$181)*([20]Sem!$E$2:$G$181=300)),"")</f>
        <v/>
      </c>
      <c r="X710" t="str">
        <f>IFERROR(SUMPRODUCT((Parfaites!$B710=[21]Sem!$C$2:$C$181)*([21]Sem!$E$2:$G$181=300)),"")</f>
        <v/>
      </c>
      <c r="Y710" t="str">
        <f>IFERROR(SUMPRODUCT((Parfaites!$B710=[22]Sem!$C$2:$C$181)*([22]Sem!$E$2:$G$181=300)),"")</f>
        <v/>
      </c>
      <c r="Z710" t="str">
        <f>IFERROR(SUMPRODUCT((Parfaites!$B710=[23]Sem!$C$2:$C$181)*([23]Sem!$E$2:$G$181=300)),"")</f>
        <v/>
      </c>
      <c r="AA710">
        <f>IFERROR(SUMPRODUCT((Parfaites!$B710=Sem.015!$C$2:$C$181)*(Sem.015!$E$2:$G$181=300)),"")</f>
        <v>0</v>
      </c>
      <c r="AB710" t="str">
        <f>IFERROR(SUMPRODUCT((Parfaites!$B710=[24]Sem!$C$2:$C$181)*([24]Sem!$E$2:$G$181=300)),"")</f>
        <v/>
      </c>
      <c r="AC710" t="str">
        <f>IFERROR(SUMPRODUCT((Parfaites!$B710=[25]Sem!$C$2:$C$181)*([25]Sem!$E$2:$G$181=300)),"")</f>
        <v/>
      </c>
      <c r="AD710" t="str">
        <f>IFERROR(SUMPRODUCT((Parfaites!$B710=[26]Sem!$C$2:$C$181)*([26]Sem!$E$2:$G$181=300)),"")</f>
        <v/>
      </c>
      <c r="AE710" t="str">
        <f>IFERROR(SUMPRODUCT((Parfaites!$B710=[27]Sem!$C$2:$C$181)*([27]Sem!$E$2:$G$181=300)),"")</f>
        <v/>
      </c>
      <c r="AF710" t="str">
        <f>IFERROR(SUMPRODUCT((Parfaites!$B710=[28]Sem!$C$2:$C$181)*([28]Sem!$E$2:$G$181=300)),"")</f>
        <v/>
      </c>
      <c r="AG710" t="str">
        <f>IFERROR(SUMPRODUCT((Parfaites!$B710=[29]Sem!$C$2:$C$181)*([29]Sem!$E$2:$G$181=300)),"")</f>
        <v/>
      </c>
      <c r="AH710" t="str">
        <f>IFERROR(SUMPRODUCT((Parfaites!$B710=[16]Sem!$C$2:$C$181)*([16]Sem!$E$2:$G$181=300)),"")</f>
        <v/>
      </c>
      <c r="AI710" t="str">
        <f>IFERROR(SUMPRODUCT((Parfaites!$B710=[15]Sem!$C$2:$C$181)*([15]Sem!$E$2:$G$181=300)),"")</f>
        <v/>
      </c>
      <c r="AJ710" t="str">
        <f>IFERROR(SUMPRODUCT((Parfaites!$B710=[14]Sem!$C$2:$C$181)*([14]Sem!$E$2:$G$181=300)),"")</f>
        <v/>
      </c>
      <c r="AK710" t="str">
        <f>IFERROR(SUMPRODUCT((Parfaites!$B710=[13]Sem!$C$2:$C$181)*([13]Sem!$E$2:$G$181=300)),"")</f>
        <v/>
      </c>
      <c r="AL710" t="str">
        <f>IFERROR(SUMPRODUCT((Parfaites!$B710=[12]Sem!$C$2:$C$181)*([12]Sem!$E$2:$G$181=300)),"")</f>
        <v/>
      </c>
      <c r="AM710" t="str">
        <f>IFERROR(SUMPRODUCT((Parfaites!$B710=[11]Sem!$C$2:$C$181)*([11]Sem!$E$2:$G$181=300)),"")</f>
        <v/>
      </c>
      <c r="AN710" t="str">
        <f>IFERROR(SUMPRODUCT((Parfaites!$B710=[10]Sem!$C$2:$C$181)*([10]Sem!$E$2:$G$181=300)),"")</f>
        <v/>
      </c>
      <c r="AO710" t="str">
        <f>IFERROR(SUMPRODUCT((Parfaites!$B710=[9]Sem!$C$2:$C$181)*([9]Sem!$E$2:$G$181=300)),"")</f>
        <v/>
      </c>
      <c r="AP710">
        <f>IFERROR(SUMPRODUCT((Parfaites!$B710=Sem.030!$C$2:$C$181)*(Sem.030!$E$2:$G$181=300)),"")</f>
        <v>0</v>
      </c>
      <c r="AQ710" t="str">
        <f>IFERROR(SUMPRODUCT((Parfaites!$B710=[8]Sem!$C$2:$C$181)*([8]Sem!$E$2:$G$181=300)),"")</f>
        <v/>
      </c>
      <c r="AR710" t="str">
        <f>IFERROR(SUMPRODUCT((Parfaites!$B710=[7]Sem!$C$2:$C$181)*([7]Sem!$E$2:$G$181=300)),"")</f>
        <v/>
      </c>
      <c r="AS710" t="str">
        <f>IFERROR(SUMPRODUCT((Parfaites!$B710=[6]Sem!$C$2:$C$181)*([6]Sem!$E$2:$G$181=300)),"")</f>
        <v/>
      </c>
      <c r="AT710">
        <f>IFERROR(SUMPRODUCT((Parfaites!$B710=Sem.034!$C$2:$C$181)*(Sem.034!$E$2:$G$181=300)),"")</f>
        <v>0</v>
      </c>
    </row>
    <row r="711" spans="1:46" x14ac:dyDescent="0.25">
      <c r="A711" s="73">
        <v>1708</v>
      </c>
      <c r="B711" s="135">
        <f>'Informations personnelles'!C711</f>
        <v>0</v>
      </c>
      <c r="C711" s="147">
        <f>SUMPRODUCT((Parfaites!B711='Abat-Neuf'!C$2:C$181)*('Abat-Neuf'!E$2:G$181=300))</f>
        <v>0</v>
      </c>
      <c r="D711" s="127">
        <f t="shared" si="11"/>
        <v>0</v>
      </c>
      <c r="E711" s="126">
        <f>IFERROR(C711*Données!$X$25+D711*Données!$X$23,"")</f>
        <v>0</v>
      </c>
      <c r="M711">
        <f>IFERROR(SUMPRODUCT((Parfaites!$B711=Sem.01!$C$2:$C$181)*(Sem.01!$E$2:$G$181=300)),"")</f>
        <v>0</v>
      </c>
      <c r="N711" t="str">
        <f>IFERROR(SUMPRODUCT((Parfaites!$B711=[1]Sem!$C$2:$C$181)*([1]Sem!$E$2:$G$181=300)),"")</f>
        <v/>
      </c>
      <c r="O711">
        <f>IFERROR(SUMPRODUCT((Parfaites!$B711=Sem.03!$C$2:$C$181)*(Sem.03!$E$2:$G$181=300)),"")</f>
        <v>0</v>
      </c>
      <c r="P711" t="str">
        <f>IFERROR(SUMPRODUCT((Parfaites!$B711=[2]Sem!$C$2:$C$181)*([2]Sem!$E$2:$G$181=300)),"")</f>
        <v/>
      </c>
      <c r="Q711" t="str">
        <f>IFERROR(SUMPRODUCT((Parfaites!$B711=[3]Sem!$C$2:$C$181)*([3]Sem!$E$2:$G$181=300)),"")</f>
        <v/>
      </c>
      <c r="R711" t="str">
        <f>IFERROR(SUMPRODUCT((Parfaites!$B711=[4]Sem!$C$2:$C$181)*([4]Sem!$E$2:$G$181=300)),"")</f>
        <v/>
      </c>
      <c r="S711" t="str">
        <f>IFERROR(SUMPRODUCT((Parfaites!$B711=[5]Sem!$C$2:$C$181)*([5]Sem!$E$2:$G$181=300)),"")</f>
        <v/>
      </c>
      <c r="T711" t="str">
        <f>IFERROR(SUMPRODUCT((Parfaites!$B711=[17]Sem!$C$2:$C$181)*([17]Sem!$E$2:$G$181=300)),"")</f>
        <v/>
      </c>
      <c r="U711" t="str">
        <f>IFERROR(SUMPRODUCT((Parfaites!$B711=[18]Sem!$C$2:$C$181)*([18]Sem!$E$2:$G$181=300)),"")</f>
        <v/>
      </c>
      <c r="V711" t="str">
        <f>IFERROR(SUMPRODUCT((Parfaites!$B711=[19]Sem!$C$2:$C$181)*([19]Sem!$E$2:$G$181=300)),"")</f>
        <v/>
      </c>
      <c r="W711" t="str">
        <f>IFERROR(SUMPRODUCT((Parfaites!$B711=[20]Sem!$C$2:$C$181)*([20]Sem!$E$2:$G$181=300)),"")</f>
        <v/>
      </c>
      <c r="X711" t="str">
        <f>IFERROR(SUMPRODUCT((Parfaites!$B711=[21]Sem!$C$2:$C$181)*([21]Sem!$E$2:$G$181=300)),"")</f>
        <v/>
      </c>
      <c r="Y711" t="str">
        <f>IFERROR(SUMPRODUCT((Parfaites!$B711=[22]Sem!$C$2:$C$181)*([22]Sem!$E$2:$G$181=300)),"")</f>
        <v/>
      </c>
      <c r="Z711" t="str">
        <f>IFERROR(SUMPRODUCT((Parfaites!$B711=[23]Sem!$C$2:$C$181)*([23]Sem!$E$2:$G$181=300)),"")</f>
        <v/>
      </c>
      <c r="AA711">
        <f>IFERROR(SUMPRODUCT((Parfaites!$B711=Sem.015!$C$2:$C$181)*(Sem.015!$E$2:$G$181=300)),"")</f>
        <v>0</v>
      </c>
      <c r="AB711" t="str">
        <f>IFERROR(SUMPRODUCT((Parfaites!$B711=[24]Sem!$C$2:$C$181)*([24]Sem!$E$2:$G$181=300)),"")</f>
        <v/>
      </c>
      <c r="AC711" t="str">
        <f>IFERROR(SUMPRODUCT((Parfaites!$B711=[25]Sem!$C$2:$C$181)*([25]Sem!$E$2:$G$181=300)),"")</f>
        <v/>
      </c>
      <c r="AD711" t="str">
        <f>IFERROR(SUMPRODUCT((Parfaites!$B711=[26]Sem!$C$2:$C$181)*([26]Sem!$E$2:$G$181=300)),"")</f>
        <v/>
      </c>
      <c r="AE711" t="str">
        <f>IFERROR(SUMPRODUCT((Parfaites!$B711=[27]Sem!$C$2:$C$181)*([27]Sem!$E$2:$G$181=300)),"")</f>
        <v/>
      </c>
      <c r="AF711" t="str">
        <f>IFERROR(SUMPRODUCT((Parfaites!$B711=[28]Sem!$C$2:$C$181)*([28]Sem!$E$2:$G$181=300)),"")</f>
        <v/>
      </c>
      <c r="AG711" t="str">
        <f>IFERROR(SUMPRODUCT((Parfaites!$B711=[29]Sem!$C$2:$C$181)*([29]Sem!$E$2:$G$181=300)),"")</f>
        <v/>
      </c>
      <c r="AH711" t="str">
        <f>IFERROR(SUMPRODUCT((Parfaites!$B711=[16]Sem!$C$2:$C$181)*([16]Sem!$E$2:$G$181=300)),"")</f>
        <v/>
      </c>
      <c r="AI711" t="str">
        <f>IFERROR(SUMPRODUCT((Parfaites!$B711=[15]Sem!$C$2:$C$181)*([15]Sem!$E$2:$G$181=300)),"")</f>
        <v/>
      </c>
      <c r="AJ711" t="str">
        <f>IFERROR(SUMPRODUCT((Parfaites!$B711=[14]Sem!$C$2:$C$181)*([14]Sem!$E$2:$G$181=300)),"")</f>
        <v/>
      </c>
      <c r="AK711" t="str">
        <f>IFERROR(SUMPRODUCT((Parfaites!$B711=[13]Sem!$C$2:$C$181)*([13]Sem!$E$2:$G$181=300)),"")</f>
        <v/>
      </c>
      <c r="AL711" t="str">
        <f>IFERROR(SUMPRODUCT((Parfaites!$B711=[12]Sem!$C$2:$C$181)*([12]Sem!$E$2:$G$181=300)),"")</f>
        <v/>
      </c>
      <c r="AM711" t="str">
        <f>IFERROR(SUMPRODUCT((Parfaites!$B711=[11]Sem!$C$2:$C$181)*([11]Sem!$E$2:$G$181=300)),"")</f>
        <v/>
      </c>
      <c r="AN711" t="str">
        <f>IFERROR(SUMPRODUCT((Parfaites!$B711=[10]Sem!$C$2:$C$181)*([10]Sem!$E$2:$G$181=300)),"")</f>
        <v/>
      </c>
      <c r="AO711" t="str">
        <f>IFERROR(SUMPRODUCT((Parfaites!$B711=[9]Sem!$C$2:$C$181)*([9]Sem!$E$2:$G$181=300)),"")</f>
        <v/>
      </c>
      <c r="AP711">
        <f>IFERROR(SUMPRODUCT((Parfaites!$B711=Sem.030!$C$2:$C$181)*(Sem.030!$E$2:$G$181=300)),"")</f>
        <v>0</v>
      </c>
      <c r="AQ711" t="str">
        <f>IFERROR(SUMPRODUCT((Parfaites!$B711=[8]Sem!$C$2:$C$181)*([8]Sem!$E$2:$G$181=300)),"")</f>
        <v/>
      </c>
      <c r="AR711" t="str">
        <f>IFERROR(SUMPRODUCT((Parfaites!$B711=[7]Sem!$C$2:$C$181)*([7]Sem!$E$2:$G$181=300)),"")</f>
        <v/>
      </c>
      <c r="AS711" t="str">
        <f>IFERROR(SUMPRODUCT((Parfaites!$B711=[6]Sem!$C$2:$C$181)*([6]Sem!$E$2:$G$181=300)),"")</f>
        <v/>
      </c>
      <c r="AT711">
        <f>IFERROR(SUMPRODUCT((Parfaites!$B711=Sem.034!$C$2:$C$181)*(Sem.034!$E$2:$G$181=300)),"")</f>
        <v>0</v>
      </c>
    </row>
    <row r="712" spans="1:46" x14ac:dyDescent="0.25">
      <c r="A712" s="73">
        <v>1709</v>
      </c>
      <c r="B712" s="135">
        <f>'Informations personnelles'!C712</f>
        <v>0</v>
      </c>
      <c r="C712" s="147">
        <f>SUMPRODUCT((Parfaites!B712='Abat-Neuf'!C$2:C$181)*('Abat-Neuf'!E$2:G$181=300))</f>
        <v>0</v>
      </c>
      <c r="D712" s="127">
        <f t="shared" si="11"/>
        <v>0</v>
      </c>
      <c r="E712" s="126">
        <f>IFERROR(C712*Données!$X$25+D712*Données!$X$23,"")</f>
        <v>0</v>
      </c>
      <c r="M712">
        <f>IFERROR(SUMPRODUCT((Parfaites!$B712=Sem.01!$C$2:$C$181)*(Sem.01!$E$2:$G$181=300)),"")</f>
        <v>0</v>
      </c>
      <c r="N712" t="str">
        <f>IFERROR(SUMPRODUCT((Parfaites!$B712=[1]Sem!$C$2:$C$181)*([1]Sem!$E$2:$G$181=300)),"")</f>
        <v/>
      </c>
      <c r="O712">
        <f>IFERROR(SUMPRODUCT((Parfaites!$B712=Sem.03!$C$2:$C$181)*(Sem.03!$E$2:$G$181=300)),"")</f>
        <v>0</v>
      </c>
      <c r="P712" t="str">
        <f>IFERROR(SUMPRODUCT((Parfaites!$B712=[2]Sem!$C$2:$C$181)*([2]Sem!$E$2:$G$181=300)),"")</f>
        <v/>
      </c>
      <c r="Q712" t="str">
        <f>IFERROR(SUMPRODUCT((Parfaites!$B712=[3]Sem!$C$2:$C$181)*([3]Sem!$E$2:$G$181=300)),"")</f>
        <v/>
      </c>
      <c r="R712" t="str">
        <f>IFERROR(SUMPRODUCT((Parfaites!$B712=[4]Sem!$C$2:$C$181)*([4]Sem!$E$2:$G$181=300)),"")</f>
        <v/>
      </c>
      <c r="S712" t="str">
        <f>IFERROR(SUMPRODUCT((Parfaites!$B712=[5]Sem!$C$2:$C$181)*([5]Sem!$E$2:$G$181=300)),"")</f>
        <v/>
      </c>
      <c r="T712" t="str">
        <f>IFERROR(SUMPRODUCT((Parfaites!$B712=[17]Sem!$C$2:$C$181)*([17]Sem!$E$2:$G$181=300)),"")</f>
        <v/>
      </c>
      <c r="U712" t="str">
        <f>IFERROR(SUMPRODUCT((Parfaites!$B712=[18]Sem!$C$2:$C$181)*([18]Sem!$E$2:$G$181=300)),"")</f>
        <v/>
      </c>
      <c r="V712" t="str">
        <f>IFERROR(SUMPRODUCT((Parfaites!$B712=[19]Sem!$C$2:$C$181)*([19]Sem!$E$2:$G$181=300)),"")</f>
        <v/>
      </c>
      <c r="W712" t="str">
        <f>IFERROR(SUMPRODUCT((Parfaites!$B712=[20]Sem!$C$2:$C$181)*([20]Sem!$E$2:$G$181=300)),"")</f>
        <v/>
      </c>
      <c r="X712" t="str">
        <f>IFERROR(SUMPRODUCT((Parfaites!$B712=[21]Sem!$C$2:$C$181)*([21]Sem!$E$2:$G$181=300)),"")</f>
        <v/>
      </c>
      <c r="Y712" t="str">
        <f>IFERROR(SUMPRODUCT((Parfaites!$B712=[22]Sem!$C$2:$C$181)*([22]Sem!$E$2:$G$181=300)),"")</f>
        <v/>
      </c>
      <c r="Z712" t="str">
        <f>IFERROR(SUMPRODUCT((Parfaites!$B712=[23]Sem!$C$2:$C$181)*([23]Sem!$E$2:$G$181=300)),"")</f>
        <v/>
      </c>
      <c r="AA712">
        <f>IFERROR(SUMPRODUCT((Parfaites!$B712=Sem.015!$C$2:$C$181)*(Sem.015!$E$2:$G$181=300)),"")</f>
        <v>0</v>
      </c>
      <c r="AB712" t="str">
        <f>IFERROR(SUMPRODUCT((Parfaites!$B712=[24]Sem!$C$2:$C$181)*([24]Sem!$E$2:$G$181=300)),"")</f>
        <v/>
      </c>
      <c r="AC712" t="str">
        <f>IFERROR(SUMPRODUCT((Parfaites!$B712=[25]Sem!$C$2:$C$181)*([25]Sem!$E$2:$G$181=300)),"")</f>
        <v/>
      </c>
      <c r="AD712" t="str">
        <f>IFERROR(SUMPRODUCT((Parfaites!$B712=[26]Sem!$C$2:$C$181)*([26]Sem!$E$2:$G$181=300)),"")</f>
        <v/>
      </c>
      <c r="AE712" t="str">
        <f>IFERROR(SUMPRODUCT((Parfaites!$B712=[27]Sem!$C$2:$C$181)*([27]Sem!$E$2:$G$181=300)),"")</f>
        <v/>
      </c>
      <c r="AF712" t="str">
        <f>IFERROR(SUMPRODUCT((Parfaites!$B712=[28]Sem!$C$2:$C$181)*([28]Sem!$E$2:$G$181=300)),"")</f>
        <v/>
      </c>
      <c r="AG712" t="str">
        <f>IFERROR(SUMPRODUCT((Parfaites!$B712=[29]Sem!$C$2:$C$181)*([29]Sem!$E$2:$G$181=300)),"")</f>
        <v/>
      </c>
      <c r="AH712" t="str">
        <f>IFERROR(SUMPRODUCT((Parfaites!$B712=[16]Sem!$C$2:$C$181)*([16]Sem!$E$2:$G$181=300)),"")</f>
        <v/>
      </c>
      <c r="AI712" t="str">
        <f>IFERROR(SUMPRODUCT((Parfaites!$B712=[15]Sem!$C$2:$C$181)*([15]Sem!$E$2:$G$181=300)),"")</f>
        <v/>
      </c>
      <c r="AJ712" t="str">
        <f>IFERROR(SUMPRODUCT((Parfaites!$B712=[14]Sem!$C$2:$C$181)*([14]Sem!$E$2:$G$181=300)),"")</f>
        <v/>
      </c>
      <c r="AK712" t="str">
        <f>IFERROR(SUMPRODUCT((Parfaites!$B712=[13]Sem!$C$2:$C$181)*([13]Sem!$E$2:$G$181=300)),"")</f>
        <v/>
      </c>
      <c r="AL712" t="str">
        <f>IFERROR(SUMPRODUCT((Parfaites!$B712=[12]Sem!$C$2:$C$181)*([12]Sem!$E$2:$G$181=300)),"")</f>
        <v/>
      </c>
      <c r="AM712" t="str">
        <f>IFERROR(SUMPRODUCT((Parfaites!$B712=[11]Sem!$C$2:$C$181)*([11]Sem!$E$2:$G$181=300)),"")</f>
        <v/>
      </c>
      <c r="AN712" t="str">
        <f>IFERROR(SUMPRODUCT((Parfaites!$B712=[10]Sem!$C$2:$C$181)*([10]Sem!$E$2:$G$181=300)),"")</f>
        <v/>
      </c>
      <c r="AO712" t="str">
        <f>IFERROR(SUMPRODUCT((Parfaites!$B712=[9]Sem!$C$2:$C$181)*([9]Sem!$E$2:$G$181=300)),"")</f>
        <v/>
      </c>
      <c r="AP712">
        <f>IFERROR(SUMPRODUCT((Parfaites!$B712=Sem.030!$C$2:$C$181)*(Sem.030!$E$2:$G$181=300)),"")</f>
        <v>0</v>
      </c>
      <c r="AQ712" t="str">
        <f>IFERROR(SUMPRODUCT((Parfaites!$B712=[8]Sem!$C$2:$C$181)*([8]Sem!$E$2:$G$181=300)),"")</f>
        <v/>
      </c>
      <c r="AR712" t="str">
        <f>IFERROR(SUMPRODUCT((Parfaites!$B712=[7]Sem!$C$2:$C$181)*([7]Sem!$E$2:$G$181=300)),"")</f>
        <v/>
      </c>
      <c r="AS712" t="str">
        <f>IFERROR(SUMPRODUCT((Parfaites!$B712=[6]Sem!$C$2:$C$181)*([6]Sem!$E$2:$G$181=300)),"")</f>
        <v/>
      </c>
      <c r="AT712">
        <f>IFERROR(SUMPRODUCT((Parfaites!$B712=Sem.034!$C$2:$C$181)*(Sem.034!$E$2:$G$181=300)),"")</f>
        <v>0</v>
      </c>
    </row>
    <row r="713" spans="1:46" x14ac:dyDescent="0.25">
      <c r="A713" s="73">
        <v>1710</v>
      </c>
      <c r="B713" s="135">
        <f>'Informations personnelles'!C713</f>
        <v>0</v>
      </c>
      <c r="C713" s="147">
        <f>SUMPRODUCT((Parfaites!B713='Abat-Neuf'!C$2:C$181)*('Abat-Neuf'!E$2:G$181=300))</f>
        <v>0</v>
      </c>
      <c r="D713" s="127">
        <f t="shared" si="11"/>
        <v>0</v>
      </c>
      <c r="E713" s="126">
        <f>IFERROR(C713*Données!$X$25+D713*Données!$X$23,"")</f>
        <v>0</v>
      </c>
      <c r="M713">
        <f>IFERROR(SUMPRODUCT((Parfaites!$B713=Sem.01!$C$2:$C$181)*(Sem.01!$E$2:$G$181=300)),"")</f>
        <v>0</v>
      </c>
      <c r="N713" t="str">
        <f>IFERROR(SUMPRODUCT((Parfaites!$B713=[1]Sem!$C$2:$C$181)*([1]Sem!$E$2:$G$181=300)),"")</f>
        <v/>
      </c>
      <c r="O713">
        <f>IFERROR(SUMPRODUCT((Parfaites!$B713=Sem.03!$C$2:$C$181)*(Sem.03!$E$2:$G$181=300)),"")</f>
        <v>0</v>
      </c>
      <c r="P713" t="str">
        <f>IFERROR(SUMPRODUCT((Parfaites!$B713=[2]Sem!$C$2:$C$181)*([2]Sem!$E$2:$G$181=300)),"")</f>
        <v/>
      </c>
      <c r="Q713" t="str">
        <f>IFERROR(SUMPRODUCT((Parfaites!$B713=[3]Sem!$C$2:$C$181)*([3]Sem!$E$2:$G$181=300)),"")</f>
        <v/>
      </c>
      <c r="R713" t="str">
        <f>IFERROR(SUMPRODUCT((Parfaites!$B713=[4]Sem!$C$2:$C$181)*([4]Sem!$E$2:$G$181=300)),"")</f>
        <v/>
      </c>
      <c r="S713" t="str">
        <f>IFERROR(SUMPRODUCT((Parfaites!$B713=[5]Sem!$C$2:$C$181)*([5]Sem!$E$2:$G$181=300)),"")</f>
        <v/>
      </c>
      <c r="T713" t="str">
        <f>IFERROR(SUMPRODUCT((Parfaites!$B713=[17]Sem!$C$2:$C$181)*([17]Sem!$E$2:$G$181=300)),"")</f>
        <v/>
      </c>
      <c r="U713" t="str">
        <f>IFERROR(SUMPRODUCT((Parfaites!$B713=[18]Sem!$C$2:$C$181)*([18]Sem!$E$2:$G$181=300)),"")</f>
        <v/>
      </c>
      <c r="V713" t="str">
        <f>IFERROR(SUMPRODUCT((Parfaites!$B713=[19]Sem!$C$2:$C$181)*([19]Sem!$E$2:$G$181=300)),"")</f>
        <v/>
      </c>
      <c r="W713" t="str">
        <f>IFERROR(SUMPRODUCT((Parfaites!$B713=[20]Sem!$C$2:$C$181)*([20]Sem!$E$2:$G$181=300)),"")</f>
        <v/>
      </c>
      <c r="X713" t="str">
        <f>IFERROR(SUMPRODUCT((Parfaites!$B713=[21]Sem!$C$2:$C$181)*([21]Sem!$E$2:$G$181=300)),"")</f>
        <v/>
      </c>
      <c r="Y713" t="str">
        <f>IFERROR(SUMPRODUCT((Parfaites!$B713=[22]Sem!$C$2:$C$181)*([22]Sem!$E$2:$G$181=300)),"")</f>
        <v/>
      </c>
      <c r="Z713" t="str">
        <f>IFERROR(SUMPRODUCT((Parfaites!$B713=[23]Sem!$C$2:$C$181)*([23]Sem!$E$2:$G$181=300)),"")</f>
        <v/>
      </c>
      <c r="AA713">
        <f>IFERROR(SUMPRODUCT((Parfaites!$B713=Sem.015!$C$2:$C$181)*(Sem.015!$E$2:$G$181=300)),"")</f>
        <v>0</v>
      </c>
      <c r="AB713" t="str">
        <f>IFERROR(SUMPRODUCT((Parfaites!$B713=[24]Sem!$C$2:$C$181)*([24]Sem!$E$2:$G$181=300)),"")</f>
        <v/>
      </c>
      <c r="AC713" t="str">
        <f>IFERROR(SUMPRODUCT((Parfaites!$B713=[25]Sem!$C$2:$C$181)*([25]Sem!$E$2:$G$181=300)),"")</f>
        <v/>
      </c>
      <c r="AD713" t="str">
        <f>IFERROR(SUMPRODUCT((Parfaites!$B713=[26]Sem!$C$2:$C$181)*([26]Sem!$E$2:$G$181=300)),"")</f>
        <v/>
      </c>
      <c r="AE713" t="str">
        <f>IFERROR(SUMPRODUCT((Parfaites!$B713=[27]Sem!$C$2:$C$181)*([27]Sem!$E$2:$G$181=300)),"")</f>
        <v/>
      </c>
      <c r="AF713" t="str">
        <f>IFERROR(SUMPRODUCT((Parfaites!$B713=[28]Sem!$C$2:$C$181)*([28]Sem!$E$2:$G$181=300)),"")</f>
        <v/>
      </c>
      <c r="AG713" t="str">
        <f>IFERROR(SUMPRODUCT((Parfaites!$B713=[29]Sem!$C$2:$C$181)*([29]Sem!$E$2:$G$181=300)),"")</f>
        <v/>
      </c>
      <c r="AH713" t="str">
        <f>IFERROR(SUMPRODUCT((Parfaites!$B713=[16]Sem!$C$2:$C$181)*([16]Sem!$E$2:$G$181=300)),"")</f>
        <v/>
      </c>
      <c r="AI713" t="str">
        <f>IFERROR(SUMPRODUCT((Parfaites!$B713=[15]Sem!$C$2:$C$181)*([15]Sem!$E$2:$G$181=300)),"")</f>
        <v/>
      </c>
      <c r="AJ713" t="str">
        <f>IFERROR(SUMPRODUCT((Parfaites!$B713=[14]Sem!$C$2:$C$181)*([14]Sem!$E$2:$G$181=300)),"")</f>
        <v/>
      </c>
      <c r="AK713" t="str">
        <f>IFERROR(SUMPRODUCT((Parfaites!$B713=[13]Sem!$C$2:$C$181)*([13]Sem!$E$2:$G$181=300)),"")</f>
        <v/>
      </c>
      <c r="AL713" t="str">
        <f>IFERROR(SUMPRODUCT((Parfaites!$B713=[12]Sem!$C$2:$C$181)*([12]Sem!$E$2:$G$181=300)),"")</f>
        <v/>
      </c>
      <c r="AM713" t="str">
        <f>IFERROR(SUMPRODUCT((Parfaites!$B713=[11]Sem!$C$2:$C$181)*([11]Sem!$E$2:$G$181=300)),"")</f>
        <v/>
      </c>
      <c r="AN713" t="str">
        <f>IFERROR(SUMPRODUCT((Parfaites!$B713=[10]Sem!$C$2:$C$181)*([10]Sem!$E$2:$G$181=300)),"")</f>
        <v/>
      </c>
      <c r="AO713" t="str">
        <f>IFERROR(SUMPRODUCT((Parfaites!$B713=[9]Sem!$C$2:$C$181)*([9]Sem!$E$2:$G$181=300)),"")</f>
        <v/>
      </c>
      <c r="AP713">
        <f>IFERROR(SUMPRODUCT((Parfaites!$B713=Sem.030!$C$2:$C$181)*(Sem.030!$E$2:$G$181=300)),"")</f>
        <v>0</v>
      </c>
      <c r="AQ713" t="str">
        <f>IFERROR(SUMPRODUCT((Parfaites!$B713=[8]Sem!$C$2:$C$181)*([8]Sem!$E$2:$G$181=300)),"")</f>
        <v/>
      </c>
      <c r="AR713" t="str">
        <f>IFERROR(SUMPRODUCT((Parfaites!$B713=[7]Sem!$C$2:$C$181)*([7]Sem!$E$2:$G$181=300)),"")</f>
        <v/>
      </c>
      <c r="AS713" t="str">
        <f>IFERROR(SUMPRODUCT((Parfaites!$B713=[6]Sem!$C$2:$C$181)*([6]Sem!$E$2:$G$181=300)),"")</f>
        <v/>
      </c>
      <c r="AT713">
        <f>IFERROR(SUMPRODUCT((Parfaites!$B713=Sem.034!$C$2:$C$181)*(Sem.034!$E$2:$G$181=300)),"")</f>
        <v>0</v>
      </c>
    </row>
    <row r="714" spans="1:46" x14ac:dyDescent="0.25">
      <c r="A714" s="73">
        <v>1711</v>
      </c>
      <c r="B714" s="135">
        <f>'Informations personnelles'!C714</f>
        <v>0</v>
      </c>
      <c r="C714" s="147">
        <f>SUMPRODUCT((Parfaites!B714='Abat-Neuf'!C$2:C$181)*('Abat-Neuf'!E$2:G$181=300))</f>
        <v>0</v>
      </c>
      <c r="D714" s="127">
        <f t="shared" si="11"/>
        <v>0</v>
      </c>
      <c r="E714" s="126">
        <f>IFERROR(C714*Données!$X$25+D714*Données!$X$23,"")</f>
        <v>0</v>
      </c>
      <c r="M714">
        <f>IFERROR(SUMPRODUCT((Parfaites!$B714=Sem.01!$C$2:$C$181)*(Sem.01!$E$2:$G$181=300)),"")</f>
        <v>0</v>
      </c>
      <c r="N714" t="str">
        <f>IFERROR(SUMPRODUCT((Parfaites!$B714=[1]Sem!$C$2:$C$181)*([1]Sem!$E$2:$G$181=300)),"")</f>
        <v/>
      </c>
      <c r="O714">
        <f>IFERROR(SUMPRODUCT((Parfaites!$B714=Sem.03!$C$2:$C$181)*(Sem.03!$E$2:$G$181=300)),"")</f>
        <v>0</v>
      </c>
      <c r="P714" t="str">
        <f>IFERROR(SUMPRODUCT((Parfaites!$B714=[2]Sem!$C$2:$C$181)*([2]Sem!$E$2:$G$181=300)),"")</f>
        <v/>
      </c>
      <c r="Q714" t="str">
        <f>IFERROR(SUMPRODUCT((Parfaites!$B714=[3]Sem!$C$2:$C$181)*([3]Sem!$E$2:$G$181=300)),"")</f>
        <v/>
      </c>
      <c r="R714" t="str">
        <f>IFERROR(SUMPRODUCT((Parfaites!$B714=[4]Sem!$C$2:$C$181)*([4]Sem!$E$2:$G$181=300)),"")</f>
        <v/>
      </c>
      <c r="S714" t="str">
        <f>IFERROR(SUMPRODUCT((Parfaites!$B714=[5]Sem!$C$2:$C$181)*([5]Sem!$E$2:$G$181=300)),"")</f>
        <v/>
      </c>
      <c r="T714" t="str">
        <f>IFERROR(SUMPRODUCT((Parfaites!$B714=[17]Sem!$C$2:$C$181)*([17]Sem!$E$2:$G$181=300)),"")</f>
        <v/>
      </c>
      <c r="U714" t="str">
        <f>IFERROR(SUMPRODUCT((Parfaites!$B714=[18]Sem!$C$2:$C$181)*([18]Sem!$E$2:$G$181=300)),"")</f>
        <v/>
      </c>
      <c r="V714" t="str">
        <f>IFERROR(SUMPRODUCT((Parfaites!$B714=[19]Sem!$C$2:$C$181)*([19]Sem!$E$2:$G$181=300)),"")</f>
        <v/>
      </c>
      <c r="W714" t="str">
        <f>IFERROR(SUMPRODUCT((Parfaites!$B714=[20]Sem!$C$2:$C$181)*([20]Sem!$E$2:$G$181=300)),"")</f>
        <v/>
      </c>
      <c r="X714" t="str">
        <f>IFERROR(SUMPRODUCT((Parfaites!$B714=[21]Sem!$C$2:$C$181)*([21]Sem!$E$2:$G$181=300)),"")</f>
        <v/>
      </c>
      <c r="Y714" t="str">
        <f>IFERROR(SUMPRODUCT((Parfaites!$B714=[22]Sem!$C$2:$C$181)*([22]Sem!$E$2:$G$181=300)),"")</f>
        <v/>
      </c>
      <c r="Z714" t="str">
        <f>IFERROR(SUMPRODUCT((Parfaites!$B714=[23]Sem!$C$2:$C$181)*([23]Sem!$E$2:$G$181=300)),"")</f>
        <v/>
      </c>
      <c r="AA714">
        <f>IFERROR(SUMPRODUCT((Parfaites!$B714=Sem.015!$C$2:$C$181)*(Sem.015!$E$2:$G$181=300)),"")</f>
        <v>0</v>
      </c>
      <c r="AB714" t="str">
        <f>IFERROR(SUMPRODUCT((Parfaites!$B714=[24]Sem!$C$2:$C$181)*([24]Sem!$E$2:$G$181=300)),"")</f>
        <v/>
      </c>
      <c r="AC714" t="str">
        <f>IFERROR(SUMPRODUCT((Parfaites!$B714=[25]Sem!$C$2:$C$181)*([25]Sem!$E$2:$G$181=300)),"")</f>
        <v/>
      </c>
      <c r="AD714" t="str">
        <f>IFERROR(SUMPRODUCT((Parfaites!$B714=[26]Sem!$C$2:$C$181)*([26]Sem!$E$2:$G$181=300)),"")</f>
        <v/>
      </c>
      <c r="AE714" t="str">
        <f>IFERROR(SUMPRODUCT((Parfaites!$B714=[27]Sem!$C$2:$C$181)*([27]Sem!$E$2:$G$181=300)),"")</f>
        <v/>
      </c>
      <c r="AF714" t="str">
        <f>IFERROR(SUMPRODUCT((Parfaites!$B714=[28]Sem!$C$2:$C$181)*([28]Sem!$E$2:$G$181=300)),"")</f>
        <v/>
      </c>
      <c r="AG714" t="str">
        <f>IFERROR(SUMPRODUCT((Parfaites!$B714=[29]Sem!$C$2:$C$181)*([29]Sem!$E$2:$G$181=300)),"")</f>
        <v/>
      </c>
      <c r="AH714" t="str">
        <f>IFERROR(SUMPRODUCT((Parfaites!$B714=[16]Sem!$C$2:$C$181)*([16]Sem!$E$2:$G$181=300)),"")</f>
        <v/>
      </c>
      <c r="AI714" t="str">
        <f>IFERROR(SUMPRODUCT((Parfaites!$B714=[15]Sem!$C$2:$C$181)*([15]Sem!$E$2:$G$181=300)),"")</f>
        <v/>
      </c>
      <c r="AJ714" t="str">
        <f>IFERROR(SUMPRODUCT((Parfaites!$B714=[14]Sem!$C$2:$C$181)*([14]Sem!$E$2:$G$181=300)),"")</f>
        <v/>
      </c>
      <c r="AK714" t="str">
        <f>IFERROR(SUMPRODUCT((Parfaites!$B714=[13]Sem!$C$2:$C$181)*([13]Sem!$E$2:$G$181=300)),"")</f>
        <v/>
      </c>
      <c r="AL714" t="str">
        <f>IFERROR(SUMPRODUCT((Parfaites!$B714=[12]Sem!$C$2:$C$181)*([12]Sem!$E$2:$G$181=300)),"")</f>
        <v/>
      </c>
      <c r="AM714" t="str">
        <f>IFERROR(SUMPRODUCT((Parfaites!$B714=[11]Sem!$C$2:$C$181)*([11]Sem!$E$2:$G$181=300)),"")</f>
        <v/>
      </c>
      <c r="AN714" t="str">
        <f>IFERROR(SUMPRODUCT((Parfaites!$B714=[10]Sem!$C$2:$C$181)*([10]Sem!$E$2:$G$181=300)),"")</f>
        <v/>
      </c>
      <c r="AO714" t="str">
        <f>IFERROR(SUMPRODUCT((Parfaites!$B714=[9]Sem!$C$2:$C$181)*([9]Sem!$E$2:$G$181=300)),"")</f>
        <v/>
      </c>
      <c r="AP714">
        <f>IFERROR(SUMPRODUCT((Parfaites!$B714=Sem.030!$C$2:$C$181)*(Sem.030!$E$2:$G$181=300)),"")</f>
        <v>0</v>
      </c>
      <c r="AQ714" t="str">
        <f>IFERROR(SUMPRODUCT((Parfaites!$B714=[8]Sem!$C$2:$C$181)*([8]Sem!$E$2:$G$181=300)),"")</f>
        <v/>
      </c>
      <c r="AR714" t="str">
        <f>IFERROR(SUMPRODUCT((Parfaites!$B714=[7]Sem!$C$2:$C$181)*([7]Sem!$E$2:$G$181=300)),"")</f>
        <v/>
      </c>
      <c r="AS714" t="str">
        <f>IFERROR(SUMPRODUCT((Parfaites!$B714=[6]Sem!$C$2:$C$181)*([6]Sem!$E$2:$G$181=300)),"")</f>
        <v/>
      </c>
      <c r="AT714">
        <f>IFERROR(SUMPRODUCT((Parfaites!$B714=Sem.034!$C$2:$C$181)*(Sem.034!$E$2:$G$181=300)),"")</f>
        <v>0</v>
      </c>
    </row>
    <row r="715" spans="1:46" x14ac:dyDescent="0.25">
      <c r="A715" s="73">
        <v>1712</v>
      </c>
      <c r="B715" s="135">
        <f>'Informations personnelles'!C715</f>
        <v>0</v>
      </c>
      <c r="C715" s="147">
        <f>SUMPRODUCT((Parfaites!B715='Abat-Neuf'!C$2:C$181)*('Abat-Neuf'!E$2:G$181=300))</f>
        <v>0</v>
      </c>
      <c r="D715" s="127">
        <f t="shared" si="11"/>
        <v>0</v>
      </c>
      <c r="E715" s="126">
        <f>IFERROR(C715*Données!$X$25+D715*Données!$X$23,"")</f>
        <v>0</v>
      </c>
      <c r="M715">
        <f>IFERROR(SUMPRODUCT((Parfaites!$B715=Sem.01!$C$2:$C$181)*(Sem.01!$E$2:$G$181=300)),"")</f>
        <v>0</v>
      </c>
      <c r="N715" t="str">
        <f>IFERROR(SUMPRODUCT((Parfaites!$B715=[1]Sem!$C$2:$C$181)*([1]Sem!$E$2:$G$181=300)),"")</f>
        <v/>
      </c>
      <c r="O715">
        <f>IFERROR(SUMPRODUCT((Parfaites!$B715=Sem.03!$C$2:$C$181)*(Sem.03!$E$2:$G$181=300)),"")</f>
        <v>0</v>
      </c>
      <c r="P715" t="str">
        <f>IFERROR(SUMPRODUCT((Parfaites!$B715=[2]Sem!$C$2:$C$181)*([2]Sem!$E$2:$G$181=300)),"")</f>
        <v/>
      </c>
      <c r="Q715" t="str">
        <f>IFERROR(SUMPRODUCT((Parfaites!$B715=[3]Sem!$C$2:$C$181)*([3]Sem!$E$2:$G$181=300)),"")</f>
        <v/>
      </c>
      <c r="R715" t="str">
        <f>IFERROR(SUMPRODUCT((Parfaites!$B715=[4]Sem!$C$2:$C$181)*([4]Sem!$E$2:$G$181=300)),"")</f>
        <v/>
      </c>
      <c r="S715" t="str">
        <f>IFERROR(SUMPRODUCT((Parfaites!$B715=[5]Sem!$C$2:$C$181)*([5]Sem!$E$2:$G$181=300)),"")</f>
        <v/>
      </c>
      <c r="T715" t="str">
        <f>IFERROR(SUMPRODUCT((Parfaites!$B715=[17]Sem!$C$2:$C$181)*([17]Sem!$E$2:$G$181=300)),"")</f>
        <v/>
      </c>
      <c r="U715" t="str">
        <f>IFERROR(SUMPRODUCT((Parfaites!$B715=[18]Sem!$C$2:$C$181)*([18]Sem!$E$2:$G$181=300)),"")</f>
        <v/>
      </c>
      <c r="V715" t="str">
        <f>IFERROR(SUMPRODUCT((Parfaites!$B715=[19]Sem!$C$2:$C$181)*([19]Sem!$E$2:$G$181=300)),"")</f>
        <v/>
      </c>
      <c r="W715" t="str">
        <f>IFERROR(SUMPRODUCT((Parfaites!$B715=[20]Sem!$C$2:$C$181)*([20]Sem!$E$2:$G$181=300)),"")</f>
        <v/>
      </c>
      <c r="X715" t="str">
        <f>IFERROR(SUMPRODUCT((Parfaites!$B715=[21]Sem!$C$2:$C$181)*([21]Sem!$E$2:$G$181=300)),"")</f>
        <v/>
      </c>
      <c r="Y715" t="str">
        <f>IFERROR(SUMPRODUCT((Parfaites!$B715=[22]Sem!$C$2:$C$181)*([22]Sem!$E$2:$G$181=300)),"")</f>
        <v/>
      </c>
      <c r="Z715" t="str">
        <f>IFERROR(SUMPRODUCT((Parfaites!$B715=[23]Sem!$C$2:$C$181)*([23]Sem!$E$2:$G$181=300)),"")</f>
        <v/>
      </c>
      <c r="AA715">
        <f>IFERROR(SUMPRODUCT((Parfaites!$B715=Sem.015!$C$2:$C$181)*(Sem.015!$E$2:$G$181=300)),"")</f>
        <v>0</v>
      </c>
      <c r="AB715" t="str">
        <f>IFERROR(SUMPRODUCT((Parfaites!$B715=[24]Sem!$C$2:$C$181)*([24]Sem!$E$2:$G$181=300)),"")</f>
        <v/>
      </c>
      <c r="AC715" t="str">
        <f>IFERROR(SUMPRODUCT((Parfaites!$B715=[25]Sem!$C$2:$C$181)*([25]Sem!$E$2:$G$181=300)),"")</f>
        <v/>
      </c>
      <c r="AD715" t="str">
        <f>IFERROR(SUMPRODUCT((Parfaites!$B715=[26]Sem!$C$2:$C$181)*([26]Sem!$E$2:$G$181=300)),"")</f>
        <v/>
      </c>
      <c r="AE715" t="str">
        <f>IFERROR(SUMPRODUCT((Parfaites!$B715=[27]Sem!$C$2:$C$181)*([27]Sem!$E$2:$G$181=300)),"")</f>
        <v/>
      </c>
      <c r="AF715" t="str">
        <f>IFERROR(SUMPRODUCT((Parfaites!$B715=[28]Sem!$C$2:$C$181)*([28]Sem!$E$2:$G$181=300)),"")</f>
        <v/>
      </c>
      <c r="AG715" t="str">
        <f>IFERROR(SUMPRODUCT((Parfaites!$B715=[29]Sem!$C$2:$C$181)*([29]Sem!$E$2:$G$181=300)),"")</f>
        <v/>
      </c>
      <c r="AH715" t="str">
        <f>IFERROR(SUMPRODUCT((Parfaites!$B715=[16]Sem!$C$2:$C$181)*([16]Sem!$E$2:$G$181=300)),"")</f>
        <v/>
      </c>
      <c r="AI715" t="str">
        <f>IFERROR(SUMPRODUCT((Parfaites!$B715=[15]Sem!$C$2:$C$181)*([15]Sem!$E$2:$G$181=300)),"")</f>
        <v/>
      </c>
      <c r="AJ715" t="str">
        <f>IFERROR(SUMPRODUCT((Parfaites!$B715=[14]Sem!$C$2:$C$181)*([14]Sem!$E$2:$G$181=300)),"")</f>
        <v/>
      </c>
      <c r="AK715" t="str">
        <f>IFERROR(SUMPRODUCT((Parfaites!$B715=[13]Sem!$C$2:$C$181)*([13]Sem!$E$2:$G$181=300)),"")</f>
        <v/>
      </c>
      <c r="AL715" t="str">
        <f>IFERROR(SUMPRODUCT((Parfaites!$B715=[12]Sem!$C$2:$C$181)*([12]Sem!$E$2:$G$181=300)),"")</f>
        <v/>
      </c>
      <c r="AM715" t="str">
        <f>IFERROR(SUMPRODUCT((Parfaites!$B715=[11]Sem!$C$2:$C$181)*([11]Sem!$E$2:$G$181=300)),"")</f>
        <v/>
      </c>
      <c r="AN715" t="str">
        <f>IFERROR(SUMPRODUCT((Parfaites!$B715=[10]Sem!$C$2:$C$181)*([10]Sem!$E$2:$G$181=300)),"")</f>
        <v/>
      </c>
      <c r="AO715" t="str">
        <f>IFERROR(SUMPRODUCT((Parfaites!$B715=[9]Sem!$C$2:$C$181)*([9]Sem!$E$2:$G$181=300)),"")</f>
        <v/>
      </c>
      <c r="AP715">
        <f>IFERROR(SUMPRODUCT((Parfaites!$B715=Sem.030!$C$2:$C$181)*(Sem.030!$E$2:$G$181=300)),"")</f>
        <v>0</v>
      </c>
      <c r="AQ715" t="str">
        <f>IFERROR(SUMPRODUCT((Parfaites!$B715=[8]Sem!$C$2:$C$181)*([8]Sem!$E$2:$G$181=300)),"")</f>
        <v/>
      </c>
      <c r="AR715" t="str">
        <f>IFERROR(SUMPRODUCT((Parfaites!$B715=[7]Sem!$C$2:$C$181)*([7]Sem!$E$2:$G$181=300)),"")</f>
        <v/>
      </c>
      <c r="AS715" t="str">
        <f>IFERROR(SUMPRODUCT((Parfaites!$B715=[6]Sem!$C$2:$C$181)*([6]Sem!$E$2:$G$181=300)),"")</f>
        <v/>
      </c>
      <c r="AT715">
        <f>IFERROR(SUMPRODUCT((Parfaites!$B715=Sem.034!$C$2:$C$181)*(Sem.034!$E$2:$G$181=300)),"")</f>
        <v>0</v>
      </c>
    </row>
    <row r="716" spans="1:46" x14ac:dyDescent="0.25">
      <c r="A716" s="73">
        <v>1713</v>
      </c>
      <c r="B716" s="135">
        <f>'Informations personnelles'!C716</f>
        <v>0</v>
      </c>
      <c r="C716" s="147">
        <f>SUMPRODUCT((Parfaites!B716='Abat-Neuf'!C$2:C$181)*('Abat-Neuf'!E$2:G$181=300))</f>
        <v>0</v>
      </c>
      <c r="D716" s="127">
        <f t="shared" si="11"/>
        <v>0</v>
      </c>
      <c r="E716" s="126">
        <f>IFERROR(C716*Données!$X$25+D716*Données!$X$23,"")</f>
        <v>0</v>
      </c>
      <c r="M716">
        <f>IFERROR(SUMPRODUCT((Parfaites!$B716=Sem.01!$C$2:$C$181)*(Sem.01!$E$2:$G$181=300)),"")</f>
        <v>0</v>
      </c>
      <c r="N716" t="str">
        <f>IFERROR(SUMPRODUCT((Parfaites!$B716=[1]Sem!$C$2:$C$181)*([1]Sem!$E$2:$G$181=300)),"")</f>
        <v/>
      </c>
      <c r="O716">
        <f>IFERROR(SUMPRODUCT((Parfaites!$B716=Sem.03!$C$2:$C$181)*(Sem.03!$E$2:$G$181=300)),"")</f>
        <v>0</v>
      </c>
      <c r="P716" t="str">
        <f>IFERROR(SUMPRODUCT((Parfaites!$B716=[2]Sem!$C$2:$C$181)*([2]Sem!$E$2:$G$181=300)),"")</f>
        <v/>
      </c>
      <c r="Q716" t="str">
        <f>IFERROR(SUMPRODUCT((Parfaites!$B716=[3]Sem!$C$2:$C$181)*([3]Sem!$E$2:$G$181=300)),"")</f>
        <v/>
      </c>
      <c r="R716" t="str">
        <f>IFERROR(SUMPRODUCT((Parfaites!$B716=[4]Sem!$C$2:$C$181)*([4]Sem!$E$2:$G$181=300)),"")</f>
        <v/>
      </c>
      <c r="S716" t="str">
        <f>IFERROR(SUMPRODUCT((Parfaites!$B716=[5]Sem!$C$2:$C$181)*([5]Sem!$E$2:$G$181=300)),"")</f>
        <v/>
      </c>
      <c r="T716" t="str">
        <f>IFERROR(SUMPRODUCT((Parfaites!$B716=[17]Sem!$C$2:$C$181)*([17]Sem!$E$2:$G$181=300)),"")</f>
        <v/>
      </c>
      <c r="U716" t="str">
        <f>IFERROR(SUMPRODUCT((Parfaites!$B716=[18]Sem!$C$2:$C$181)*([18]Sem!$E$2:$G$181=300)),"")</f>
        <v/>
      </c>
      <c r="V716" t="str">
        <f>IFERROR(SUMPRODUCT((Parfaites!$B716=[19]Sem!$C$2:$C$181)*([19]Sem!$E$2:$G$181=300)),"")</f>
        <v/>
      </c>
      <c r="W716" t="str">
        <f>IFERROR(SUMPRODUCT((Parfaites!$B716=[20]Sem!$C$2:$C$181)*([20]Sem!$E$2:$G$181=300)),"")</f>
        <v/>
      </c>
      <c r="X716" t="str">
        <f>IFERROR(SUMPRODUCT((Parfaites!$B716=[21]Sem!$C$2:$C$181)*([21]Sem!$E$2:$G$181=300)),"")</f>
        <v/>
      </c>
      <c r="Y716" t="str">
        <f>IFERROR(SUMPRODUCT((Parfaites!$B716=[22]Sem!$C$2:$C$181)*([22]Sem!$E$2:$G$181=300)),"")</f>
        <v/>
      </c>
      <c r="Z716" t="str">
        <f>IFERROR(SUMPRODUCT((Parfaites!$B716=[23]Sem!$C$2:$C$181)*([23]Sem!$E$2:$G$181=300)),"")</f>
        <v/>
      </c>
      <c r="AA716">
        <f>IFERROR(SUMPRODUCT((Parfaites!$B716=Sem.015!$C$2:$C$181)*(Sem.015!$E$2:$G$181=300)),"")</f>
        <v>0</v>
      </c>
      <c r="AB716" t="str">
        <f>IFERROR(SUMPRODUCT((Parfaites!$B716=[24]Sem!$C$2:$C$181)*([24]Sem!$E$2:$G$181=300)),"")</f>
        <v/>
      </c>
      <c r="AC716" t="str">
        <f>IFERROR(SUMPRODUCT((Parfaites!$B716=[25]Sem!$C$2:$C$181)*([25]Sem!$E$2:$G$181=300)),"")</f>
        <v/>
      </c>
      <c r="AD716" t="str">
        <f>IFERROR(SUMPRODUCT((Parfaites!$B716=[26]Sem!$C$2:$C$181)*([26]Sem!$E$2:$G$181=300)),"")</f>
        <v/>
      </c>
      <c r="AE716" t="str">
        <f>IFERROR(SUMPRODUCT((Parfaites!$B716=[27]Sem!$C$2:$C$181)*([27]Sem!$E$2:$G$181=300)),"")</f>
        <v/>
      </c>
      <c r="AF716" t="str">
        <f>IFERROR(SUMPRODUCT((Parfaites!$B716=[28]Sem!$C$2:$C$181)*([28]Sem!$E$2:$G$181=300)),"")</f>
        <v/>
      </c>
      <c r="AG716" t="str">
        <f>IFERROR(SUMPRODUCT((Parfaites!$B716=[29]Sem!$C$2:$C$181)*([29]Sem!$E$2:$G$181=300)),"")</f>
        <v/>
      </c>
      <c r="AH716" t="str">
        <f>IFERROR(SUMPRODUCT((Parfaites!$B716=[16]Sem!$C$2:$C$181)*([16]Sem!$E$2:$G$181=300)),"")</f>
        <v/>
      </c>
      <c r="AI716" t="str">
        <f>IFERROR(SUMPRODUCT((Parfaites!$B716=[15]Sem!$C$2:$C$181)*([15]Sem!$E$2:$G$181=300)),"")</f>
        <v/>
      </c>
      <c r="AJ716" t="str">
        <f>IFERROR(SUMPRODUCT((Parfaites!$B716=[14]Sem!$C$2:$C$181)*([14]Sem!$E$2:$G$181=300)),"")</f>
        <v/>
      </c>
      <c r="AK716" t="str">
        <f>IFERROR(SUMPRODUCT((Parfaites!$B716=[13]Sem!$C$2:$C$181)*([13]Sem!$E$2:$G$181=300)),"")</f>
        <v/>
      </c>
      <c r="AL716" t="str">
        <f>IFERROR(SUMPRODUCT((Parfaites!$B716=[12]Sem!$C$2:$C$181)*([12]Sem!$E$2:$G$181=300)),"")</f>
        <v/>
      </c>
      <c r="AM716" t="str">
        <f>IFERROR(SUMPRODUCT((Parfaites!$B716=[11]Sem!$C$2:$C$181)*([11]Sem!$E$2:$G$181=300)),"")</f>
        <v/>
      </c>
      <c r="AN716" t="str">
        <f>IFERROR(SUMPRODUCT((Parfaites!$B716=[10]Sem!$C$2:$C$181)*([10]Sem!$E$2:$G$181=300)),"")</f>
        <v/>
      </c>
      <c r="AO716" t="str">
        <f>IFERROR(SUMPRODUCT((Parfaites!$B716=[9]Sem!$C$2:$C$181)*([9]Sem!$E$2:$G$181=300)),"")</f>
        <v/>
      </c>
      <c r="AP716">
        <f>IFERROR(SUMPRODUCT((Parfaites!$B716=Sem.030!$C$2:$C$181)*(Sem.030!$E$2:$G$181=300)),"")</f>
        <v>0</v>
      </c>
      <c r="AQ716" t="str">
        <f>IFERROR(SUMPRODUCT((Parfaites!$B716=[8]Sem!$C$2:$C$181)*([8]Sem!$E$2:$G$181=300)),"")</f>
        <v/>
      </c>
      <c r="AR716" t="str">
        <f>IFERROR(SUMPRODUCT((Parfaites!$B716=[7]Sem!$C$2:$C$181)*([7]Sem!$E$2:$G$181=300)),"")</f>
        <v/>
      </c>
      <c r="AS716" t="str">
        <f>IFERROR(SUMPRODUCT((Parfaites!$B716=[6]Sem!$C$2:$C$181)*([6]Sem!$E$2:$G$181=300)),"")</f>
        <v/>
      </c>
      <c r="AT716">
        <f>IFERROR(SUMPRODUCT((Parfaites!$B716=Sem.034!$C$2:$C$181)*(Sem.034!$E$2:$G$181=300)),"")</f>
        <v>0</v>
      </c>
    </row>
    <row r="717" spans="1:46" x14ac:dyDescent="0.25">
      <c r="A717" s="73">
        <v>1714</v>
      </c>
      <c r="B717" s="135">
        <f>'Informations personnelles'!C717</f>
        <v>0</v>
      </c>
      <c r="C717" s="147">
        <f>SUMPRODUCT((Parfaites!B717='Abat-Neuf'!C$2:C$181)*('Abat-Neuf'!E$2:G$181=300))</f>
        <v>0</v>
      </c>
      <c r="D717" s="127">
        <f t="shared" si="11"/>
        <v>0</v>
      </c>
      <c r="E717" s="126">
        <f>IFERROR(C717*Données!$X$25+D717*Données!$X$23,"")</f>
        <v>0</v>
      </c>
      <c r="M717">
        <f>IFERROR(SUMPRODUCT((Parfaites!$B717=Sem.01!$C$2:$C$181)*(Sem.01!$E$2:$G$181=300)),"")</f>
        <v>0</v>
      </c>
      <c r="N717" t="str">
        <f>IFERROR(SUMPRODUCT((Parfaites!$B717=[1]Sem!$C$2:$C$181)*([1]Sem!$E$2:$G$181=300)),"")</f>
        <v/>
      </c>
      <c r="O717">
        <f>IFERROR(SUMPRODUCT((Parfaites!$B717=Sem.03!$C$2:$C$181)*(Sem.03!$E$2:$G$181=300)),"")</f>
        <v>0</v>
      </c>
      <c r="P717" t="str">
        <f>IFERROR(SUMPRODUCT((Parfaites!$B717=[2]Sem!$C$2:$C$181)*([2]Sem!$E$2:$G$181=300)),"")</f>
        <v/>
      </c>
      <c r="Q717" t="str">
        <f>IFERROR(SUMPRODUCT((Parfaites!$B717=[3]Sem!$C$2:$C$181)*([3]Sem!$E$2:$G$181=300)),"")</f>
        <v/>
      </c>
      <c r="R717" t="str">
        <f>IFERROR(SUMPRODUCT((Parfaites!$B717=[4]Sem!$C$2:$C$181)*([4]Sem!$E$2:$G$181=300)),"")</f>
        <v/>
      </c>
      <c r="S717" t="str">
        <f>IFERROR(SUMPRODUCT((Parfaites!$B717=[5]Sem!$C$2:$C$181)*([5]Sem!$E$2:$G$181=300)),"")</f>
        <v/>
      </c>
      <c r="T717" t="str">
        <f>IFERROR(SUMPRODUCT((Parfaites!$B717=[17]Sem!$C$2:$C$181)*([17]Sem!$E$2:$G$181=300)),"")</f>
        <v/>
      </c>
      <c r="U717" t="str">
        <f>IFERROR(SUMPRODUCT((Parfaites!$B717=[18]Sem!$C$2:$C$181)*([18]Sem!$E$2:$G$181=300)),"")</f>
        <v/>
      </c>
      <c r="V717" t="str">
        <f>IFERROR(SUMPRODUCT((Parfaites!$B717=[19]Sem!$C$2:$C$181)*([19]Sem!$E$2:$G$181=300)),"")</f>
        <v/>
      </c>
      <c r="W717" t="str">
        <f>IFERROR(SUMPRODUCT((Parfaites!$B717=[20]Sem!$C$2:$C$181)*([20]Sem!$E$2:$G$181=300)),"")</f>
        <v/>
      </c>
      <c r="X717" t="str">
        <f>IFERROR(SUMPRODUCT((Parfaites!$B717=[21]Sem!$C$2:$C$181)*([21]Sem!$E$2:$G$181=300)),"")</f>
        <v/>
      </c>
      <c r="Y717" t="str">
        <f>IFERROR(SUMPRODUCT((Parfaites!$B717=[22]Sem!$C$2:$C$181)*([22]Sem!$E$2:$G$181=300)),"")</f>
        <v/>
      </c>
      <c r="Z717" t="str">
        <f>IFERROR(SUMPRODUCT((Parfaites!$B717=[23]Sem!$C$2:$C$181)*([23]Sem!$E$2:$G$181=300)),"")</f>
        <v/>
      </c>
      <c r="AA717">
        <f>IFERROR(SUMPRODUCT((Parfaites!$B717=Sem.015!$C$2:$C$181)*(Sem.015!$E$2:$G$181=300)),"")</f>
        <v>0</v>
      </c>
      <c r="AB717" t="str">
        <f>IFERROR(SUMPRODUCT((Parfaites!$B717=[24]Sem!$C$2:$C$181)*([24]Sem!$E$2:$G$181=300)),"")</f>
        <v/>
      </c>
      <c r="AC717" t="str">
        <f>IFERROR(SUMPRODUCT((Parfaites!$B717=[25]Sem!$C$2:$C$181)*([25]Sem!$E$2:$G$181=300)),"")</f>
        <v/>
      </c>
      <c r="AD717" t="str">
        <f>IFERROR(SUMPRODUCT((Parfaites!$B717=[26]Sem!$C$2:$C$181)*([26]Sem!$E$2:$G$181=300)),"")</f>
        <v/>
      </c>
      <c r="AE717" t="str">
        <f>IFERROR(SUMPRODUCT((Parfaites!$B717=[27]Sem!$C$2:$C$181)*([27]Sem!$E$2:$G$181=300)),"")</f>
        <v/>
      </c>
      <c r="AF717" t="str">
        <f>IFERROR(SUMPRODUCT((Parfaites!$B717=[28]Sem!$C$2:$C$181)*([28]Sem!$E$2:$G$181=300)),"")</f>
        <v/>
      </c>
      <c r="AG717" t="str">
        <f>IFERROR(SUMPRODUCT((Parfaites!$B717=[29]Sem!$C$2:$C$181)*([29]Sem!$E$2:$G$181=300)),"")</f>
        <v/>
      </c>
      <c r="AH717" t="str">
        <f>IFERROR(SUMPRODUCT((Parfaites!$B717=[16]Sem!$C$2:$C$181)*([16]Sem!$E$2:$G$181=300)),"")</f>
        <v/>
      </c>
      <c r="AI717" t="str">
        <f>IFERROR(SUMPRODUCT((Parfaites!$B717=[15]Sem!$C$2:$C$181)*([15]Sem!$E$2:$G$181=300)),"")</f>
        <v/>
      </c>
      <c r="AJ717" t="str">
        <f>IFERROR(SUMPRODUCT((Parfaites!$B717=[14]Sem!$C$2:$C$181)*([14]Sem!$E$2:$G$181=300)),"")</f>
        <v/>
      </c>
      <c r="AK717" t="str">
        <f>IFERROR(SUMPRODUCT((Parfaites!$B717=[13]Sem!$C$2:$C$181)*([13]Sem!$E$2:$G$181=300)),"")</f>
        <v/>
      </c>
      <c r="AL717" t="str">
        <f>IFERROR(SUMPRODUCT((Parfaites!$B717=[12]Sem!$C$2:$C$181)*([12]Sem!$E$2:$G$181=300)),"")</f>
        <v/>
      </c>
      <c r="AM717" t="str">
        <f>IFERROR(SUMPRODUCT((Parfaites!$B717=[11]Sem!$C$2:$C$181)*([11]Sem!$E$2:$G$181=300)),"")</f>
        <v/>
      </c>
      <c r="AN717" t="str">
        <f>IFERROR(SUMPRODUCT((Parfaites!$B717=[10]Sem!$C$2:$C$181)*([10]Sem!$E$2:$G$181=300)),"")</f>
        <v/>
      </c>
      <c r="AO717" t="str">
        <f>IFERROR(SUMPRODUCT((Parfaites!$B717=[9]Sem!$C$2:$C$181)*([9]Sem!$E$2:$G$181=300)),"")</f>
        <v/>
      </c>
      <c r="AP717">
        <f>IFERROR(SUMPRODUCT((Parfaites!$B717=Sem.030!$C$2:$C$181)*(Sem.030!$E$2:$G$181=300)),"")</f>
        <v>0</v>
      </c>
      <c r="AQ717" t="str">
        <f>IFERROR(SUMPRODUCT((Parfaites!$B717=[8]Sem!$C$2:$C$181)*([8]Sem!$E$2:$G$181=300)),"")</f>
        <v/>
      </c>
      <c r="AR717" t="str">
        <f>IFERROR(SUMPRODUCT((Parfaites!$B717=[7]Sem!$C$2:$C$181)*([7]Sem!$E$2:$G$181=300)),"")</f>
        <v/>
      </c>
      <c r="AS717" t="str">
        <f>IFERROR(SUMPRODUCT((Parfaites!$B717=[6]Sem!$C$2:$C$181)*([6]Sem!$E$2:$G$181=300)),"")</f>
        <v/>
      </c>
      <c r="AT717">
        <f>IFERROR(SUMPRODUCT((Parfaites!$B717=Sem.034!$C$2:$C$181)*(Sem.034!$E$2:$G$181=300)),"")</f>
        <v>0</v>
      </c>
    </row>
    <row r="718" spans="1:46" x14ac:dyDescent="0.25">
      <c r="A718" s="73">
        <v>1715</v>
      </c>
      <c r="B718" s="135">
        <f>'Informations personnelles'!C718</f>
        <v>0</v>
      </c>
      <c r="C718" s="147">
        <f>SUMPRODUCT((Parfaites!B718='Abat-Neuf'!C$2:C$181)*('Abat-Neuf'!E$2:G$181=300))</f>
        <v>0</v>
      </c>
      <c r="D718" s="127">
        <f t="shared" si="11"/>
        <v>0</v>
      </c>
      <c r="E718" s="126">
        <f>IFERROR(C718*Données!$X$25+D718*Données!$X$23,"")</f>
        <v>0</v>
      </c>
      <c r="M718">
        <f>IFERROR(SUMPRODUCT((Parfaites!$B718=Sem.01!$C$2:$C$181)*(Sem.01!$E$2:$G$181=300)),"")</f>
        <v>0</v>
      </c>
      <c r="N718" t="str">
        <f>IFERROR(SUMPRODUCT((Parfaites!$B718=[1]Sem!$C$2:$C$181)*([1]Sem!$E$2:$G$181=300)),"")</f>
        <v/>
      </c>
      <c r="O718">
        <f>IFERROR(SUMPRODUCT((Parfaites!$B718=Sem.03!$C$2:$C$181)*(Sem.03!$E$2:$G$181=300)),"")</f>
        <v>0</v>
      </c>
      <c r="P718" t="str">
        <f>IFERROR(SUMPRODUCT((Parfaites!$B718=[2]Sem!$C$2:$C$181)*([2]Sem!$E$2:$G$181=300)),"")</f>
        <v/>
      </c>
      <c r="Q718" t="str">
        <f>IFERROR(SUMPRODUCT((Parfaites!$B718=[3]Sem!$C$2:$C$181)*([3]Sem!$E$2:$G$181=300)),"")</f>
        <v/>
      </c>
      <c r="R718" t="str">
        <f>IFERROR(SUMPRODUCT((Parfaites!$B718=[4]Sem!$C$2:$C$181)*([4]Sem!$E$2:$G$181=300)),"")</f>
        <v/>
      </c>
      <c r="S718" t="str">
        <f>IFERROR(SUMPRODUCT((Parfaites!$B718=[5]Sem!$C$2:$C$181)*([5]Sem!$E$2:$G$181=300)),"")</f>
        <v/>
      </c>
      <c r="T718" t="str">
        <f>IFERROR(SUMPRODUCT((Parfaites!$B718=[17]Sem!$C$2:$C$181)*([17]Sem!$E$2:$G$181=300)),"")</f>
        <v/>
      </c>
      <c r="U718" t="str">
        <f>IFERROR(SUMPRODUCT((Parfaites!$B718=[18]Sem!$C$2:$C$181)*([18]Sem!$E$2:$G$181=300)),"")</f>
        <v/>
      </c>
      <c r="V718" t="str">
        <f>IFERROR(SUMPRODUCT((Parfaites!$B718=[19]Sem!$C$2:$C$181)*([19]Sem!$E$2:$G$181=300)),"")</f>
        <v/>
      </c>
      <c r="W718" t="str">
        <f>IFERROR(SUMPRODUCT((Parfaites!$B718=[20]Sem!$C$2:$C$181)*([20]Sem!$E$2:$G$181=300)),"")</f>
        <v/>
      </c>
      <c r="X718" t="str">
        <f>IFERROR(SUMPRODUCT((Parfaites!$B718=[21]Sem!$C$2:$C$181)*([21]Sem!$E$2:$G$181=300)),"")</f>
        <v/>
      </c>
      <c r="Y718" t="str">
        <f>IFERROR(SUMPRODUCT((Parfaites!$B718=[22]Sem!$C$2:$C$181)*([22]Sem!$E$2:$G$181=300)),"")</f>
        <v/>
      </c>
      <c r="Z718" t="str">
        <f>IFERROR(SUMPRODUCT((Parfaites!$B718=[23]Sem!$C$2:$C$181)*([23]Sem!$E$2:$G$181=300)),"")</f>
        <v/>
      </c>
      <c r="AA718">
        <f>IFERROR(SUMPRODUCT((Parfaites!$B718=Sem.015!$C$2:$C$181)*(Sem.015!$E$2:$G$181=300)),"")</f>
        <v>0</v>
      </c>
      <c r="AB718" t="str">
        <f>IFERROR(SUMPRODUCT((Parfaites!$B718=[24]Sem!$C$2:$C$181)*([24]Sem!$E$2:$G$181=300)),"")</f>
        <v/>
      </c>
      <c r="AC718" t="str">
        <f>IFERROR(SUMPRODUCT((Parfaites!$B718=[25]Sem!$C$2:$C$181)*([25]Sem!$E$2:$G$181=300)),"")</f>
        <v/>
      </c>
      <c r="AD718" t="str">
        <f>IFERROR(SUMPRODUCT((Parfaites!$B718=[26]Sem!$C$2:$C$181)*([26]Sem!$E$2:$G$181=300)),"")</f>
        <v/>
      </c>
      <c r="AE718" t="str">
        <f>IFERROR(SUMPRODUCT((Parfaites!$B718=[27]Sem!$C$2:$C$181)*([27]Sem!$E$2:$G$181=300)),"")</f>
        <v/>
      </c>
      <c r="AF718" t="str">
        <f>IFERROR(SUMPRODUCT((Parfaites!$B718=[28]Sem!$C$2:$C$181)*([28]Sem!$E$2:$G$181=300)),"")</f>
        <v/>
      </c>
      <c r="AG718" t="str">
        <f>IFERROR(SUMPRODUCT((Parfaites!$B718=[29]Sem!$C$2:$C$181)*([29]Sem!$E$2:$G$181=300)),"")</f>
        <v/>
      </c>
      <c r="AH718" t="str">
        <f>IFERROR(SUMPRODUCT((Parfaites!$B718=[16]Sem!$C$2:$C$181)*([16]Sem!$E$2:$G$181=300)),"")</f>
        <v/>
      </c>
      <c r="AI718" t="str">
        <f>IFERROR(SUMPRODUCT((Parfaites!$B718=[15]Sem!$C$2:$C$181)*([15]Sem!$E$2:$G$181=300)),"")</f>
        <v/>
      </c>
      <c r="AJ718" t="str">
        <f>IFERROR(SUMPRODUCT((Parfaites!$B718=[14]Sem!$C$2:$C$181)*([14]Sem!$E$2:$G$181=300)),"")</f>
        <v/>
      </c>
      <c r="AK718" t="str">
        <f>IFERROR(SUMPRODUCT((Parfaites!$B718=[13]Sem!$C$2:$C$181)*([13]Sem!$E$2:$G$181=300)),"")</f>
        <v/>
      </c>
      <c r="AL718" t="str">
        <f>IFERROR(SUMPRODUCT((Parfaites!$B718=[12]Sem!$C$2:$C$181)*([12]Sem!$E$2:$G$181=300)),"")</f>
        <v/>
      </c>
      <c r="AM718" t="str">
        <f>IFERROR(SUMPRODUCT((Parfaites!$B718=[11]Sem!$C$2:$C$181)*([11]Sem!$E$2:$G$181=300)),"")</f>
        <v/>
      </c>
      <c r="AN718" t="str">
        <f>IFERROR(SUMPRODUCT((Parfaites!$B718=[10]Sem!$C$2:$C$181)*([10]Sem!$E$2:$G$181=300)),"")</f>
        <v/>
      </c>
      <c r="AO718" t="str">
        <f>IFERROR(SUMPRODUCT((Parfaites!$B718=[9]Sem!$C$2:$C$181)*([9]Sem!$E$2:$G$181=300)),"")</f>
        <v/>
      </c>
      <c r="AP718">
        <f>IFERROR(SUMPRODUCT((Parfaites!$B718=Sem.030!$C$2:$C$181)*(Sem.030!$E$2:$G$181=300)),"")</f>
        <v>0</v>
      </c>
      <c r="AQ718" t="str">
        <f>IFERROR(SUMPRODUCT((Parfaites!$B718=[8]Sem!$C$2:$C$181)*([8]Sem!$E$2:$G$181=300)),"")</f>
        <v/>
      </c>
      <c r="AR718" t="str">
        <f>IFERROR(SUMPRODUCT((Parfaites!$B718=[7]Sem!$C$2:$C$181)*([7]Sem!$E$2:$G$181=300)),"")</f>
        <v/>
      </c>
      <c r="AS718" t="str">
        <f>IFERROR(SUMPRODUCT((Parfaites!$B718=[6]Sem!$C$2:$C$181)*([6]Sem!$E$2:$G$181=300)),"")</f>
        <v/>
      </c>
      <c r="AT718">
        <f>IFERROR(SUMPRODUCT((Parfaites!$B718=Sem.034!$C$2:$C$181)*(Sem.034!$E$2:$G$181=300)),"")</f>
        <v>0</v>
      </c>
    </row>
    <row r="719" spans="1:46" x14ac:dyDescent="0.25">
      <c r="A719" s="73">
        <v>1716</v>
      </c>
      <c r="B719" s="135">
        <f>'Informations personnelles'!C719</f>
        <v>0</v>
      </c>
      <c r="C719" s="147">
        <f>SUMPRODUCT((Parfaites!B719='Abat-Neuf'!C$2:C$181)*('Abat-Neuf'!E$2:G$181=300))</f>
        <v>0</v>
      </c>
      <c r="D719" s="127">
        <f t="shared" si="11"/>
        <v>0</v>
      </c>
      <c r="E719" s="126">
        <f>IFERROR(C719*Données!$X$25+D719*Données!$X$23,"")</f>
        <v>0</v>
      </c>
      <c r="M719">
        <f>IFERROR(SUMPRODUCT((Parfaites!$B719=Sem.01!$C$2:$C$181)*(Sem.01!$E$2:$G$181=300)),"")</f>
        <v>0</v>
      </c>
      <c r="N719" t="str">
        <f>IFERROR(SUMPRODUCT((Parfaites!$B719=[1]Sem!$C$2:$C$181)*([1]Sem!$E$2:$G$181=300)),"")</f>
        <v/>
      </c>
      <c r="O719">
        <f>IFERROR(SUMPRODUCT((Parfaites!$B719=Sem.03!$C$2:$C$181)*(Sem.03!$E$2:$G$181=300)),"")</f>
        <v>0</v>
      </c>
      <c r="P719" t="str">
        <f>IFERROR(SUMPRODUCT((Parfaites!$B719=[2]Sem!$C$2:$C$181)*([2]Sem!$E$2:$G$181=300)),"")</f>
        <v/>
      </c>
      <c r="Q719" t="str">
        <f>IFERROR(SUMPRODUCT((Parfaites!$B719=[3]Sem!$C$2:$C$181)*([3]Sem!$E$2:$G$181=300)),"")</f>
        <v/>
      </c>
      <c r="R719" t="str">
        <f>IFERROR(SUMPRODUCT((Parfaites!$B719=[4]Sem!$C$2:$C$181)*([4]Sem!$E$2:$G$181=300)),"")</f>
        <v/>
      </c>
      <c r="S719" t="str">
        <f>IFERROR(SUMPRODUCT((Parfaites!$B719=[5]Sem!$C$2:$C$181)*([5]Sem!$E$2:$G$181=300)),"")</f>
        <v/>
      </c>
      <c r="T719" t="str">
        <f>IFERROR(SUMPRODUCT((Parfaites!$B719=[17]Sem!$C$2:$C$181)*([17]Sem!$E$2:$G$181=300)),"")</f>
        <v/>
      </c>
      <c r="U719" t="str">
        <f>IFERROR(SUMPRODUCT((Parfaites!$B719=[18]Sem!$C$2:$C$181)*([18]Sem!$E$2:$G$181=300)),"")</f>
        <v/>
      </c>
      <c r="V719" t="str">
        <f>IFERROR(SUMPRODUCT((Parfaites!$B719=[19]Sem!$C$2:$C$181)*([19]Sem!$E$2:$G$181=300)),"")</f>
        <v/>
      </c>
      <c r="W719" t="str">
        <f>IFERROR(SUMPRODUCT((Parfaites!$B719=[20]Sem!$C$2:$C$181)*([20]Sem!$E$2:$G$181=300)),"")</f>
        <v/>
      </c>
      <c r="X719" t="str">
        <f>IFERROR(SUMPRODUCT((Parfaites!$B719=[21]Sem!$C$2:$C$181)*([21]Sem!$E$2:$G$181=300)),"")</f>
        <v/>
      </c>
      <c r="Y719" t="str">
        <f>IFERROR(SUMPRODUCT((Parfaites!$B719=[22]Sem!$C$2:$C$181)*([22]Sem!$E$2:$G$181=300)),"")</f>
        <v/>
      </c>
      <c r="Z719" t="str">
        <f>IFERROR(SUMPRODUCT((Parfaites!$B719=[23]Sem!$C$2:$C$181)*([23]Sem!$E$2:$G$181=300)),"")</f>
        <v/>
      </c>
      <c r="AA719">
        <f>IFERROR(SUMPRODUCT((Parfaites!$B719=Sem.015!$C$2:$C$181)*(Sem.015!$E$2:$G$181=300)),"")</f>
        <v>0</v>
      </c>
      <c r="AB719" t="str">
        <f>IFERROR(SUMPRODUCT((Parfaites!$B719=[24]Sem!$C$2:$C$181)*([24]Sem!$E$2:$G$181=300)),"")</f>
        <v/>
      </c>
      <c r="AC719" t="str">
        <f>IFERROR(SUMPRODUCT((Parfaites!$B719=[25]Sem!$C$2:$C$181)*([25]Sem!$E$2:$G$181=300)),"")</f>
        <v/>
      </c>
      <c r="AD719" t="str">
        <f>IFERROR(SUMPRODUCT((Parfaites!$B719=[26]Sem!$C$2:$C$181)*([26]Sem!$E$2:$G$181=300)),"")</f>
        <v/>
      </c>
      <c r="AE719" t="str">
        <f>IFERROR(SUMPRODUCT((Parfaites!$B719=[27]Sem!$C$2:$C$181)*([27]Sem!$E$2:$G$181=300)),"")</f>
        <v/>
      </c>
      <c r="AF719" t="str">
        <f>IFERROR(SUMPRODUCT((Parfaites!$B719=[28]Sem!$C$2:$C$181)*([28]Sem!$E$2:$G$181=300)),"")</f>
        <v/>
      </c>
      <c r="AG719" t="str">
        <f>IFERROR(SUMPRODUCT((Parfaites!$B719=[29]Sem!$C$2:$C$181)*([29]Sem!$E$2:$G$181=300)),"")</f>
        <v/>
      </c>
      <c r="AH719" t="str">
        <f>IFERROR(SUMPRODUCT((Parfaites!$B719=[16]Sem!$C$2:$C$181)*([16]Sem!$E$2:$G$181=300)),"")</f>
        <v/>
      </c>
      <c r="AI719" t="str">
        <f>IFERROR(SUMPRODUCT((Parfaites!$B719=[15]Sem!$C$2:$C$181)*([15]Sem!$E$2:$G$181=300)),"")</f>
        <v/>
      </c>
      <c r="AJ719" t="str">
        <f>IFERROR(SUMPRODUCT((Parfaites!$B719=[14]Sem!$C$2:$C$181)*([14]Sem!$E$2:$G$181=300)),"")</f>
        <v/>
      </c>
      <c r="AK719" t="str">
        <f>IFERROR(SUMPRODUCT((Parfaites!$B719=[13]Sem!$C$2:$C$181)*([13]Sem!$E$2:$G$181=300)),"")</f>
        <v/>
      </c>
      <c r="AL719" t="str">
        <f>IFERROR(SUMPRODUCT((Parfaites!$B719=[12]Sem!$C$2:$C$181)*([12]Sem!$E$2:$G$181=300)),"")</f>
        <v/>
      </c>
      <c r="AM719" t="str">
        <f>IFERROR(SUMPRODUCT((Parfaites!$B719=[11]Sem!$C$2:$C$181)*([11]Sem!$E$2:$G$181=300)),"")</f>
        <v/>
      </c>
      <c r="AN719" t="str">
        <f>IFERROR(SUMPRODUCT((Parfaites!$B719=[10]Sem!$C$2:$C$181)*([10]Sem!$E$2:$G$181=300)),"")</f>
        <v/>
      </c>
      <c r="AO719" t="str">
        <f>IFERROR(SUMPRODUCT((Parfaites!$B719=[9]Sem!$C$2:$C$181)*([9]Sem!$E$2:$G$181=300)),"")</f>
        <v/>
      </c>
      <c r="AP719">
        <f>IFERROR(SUMPRODUCT((Parfaites!$B719=Sem.030!$C$2:$C$181)*(Sem.030!$E$2:$G$181=300)),"")</f>
        <v>0</v>
      </c>
      <c r="AQ719" t="str">
        <f>IFERROR(SUMPRODUCT((Parfaites!$B719=[8]Sem!$C$2:$C$181)*([8]Sem!$E$2:$G$181=300)),"")</f>
        <v/>
      </c>
      <c r="AR719" t="str">
        <f>IFERROR(SUMPRODUCT((Parfaites!$B719=[7]Sem!$C$2:$C$181)*([7]Sem!$E$2:$G$181=300)),"")</f>
        <v/>
      </c>
      <c r="AS719" t="str">
        <f>IFERROR(SUMPRODUCT((Parfaites!$B719=[6]Sem!$C$2:$C$181)*([6]Sem!$E$2:$G$181=300)),"")</f>
        <v/>
      </c>
      <c r="AT719">
        <f>IFERROR(SUMPRODUCT((Parfaites!$B719=Sem.034!$C$2:$C$181)*(Sem.034!$E$2:$G$181=300)),"")</f>
        <v>0</v>
      </c>
    </row>
    <row r="720" spans="1:46" x14ac:dyDescent="0.25">
      <c r="A720" s="73">
        <v>1717</v>
      </c>
      <c r="B720" s="135">
        <f>'Informations personnelles'!C720</f>
        <v>0</v>
      </c>
      <c r="C720" s="147">
        <f>SUMPRODUCT((Parfaites!B720='Abat-Neuf'!C$2:C$181)*('Abat-Neuf'!E$2:G$181=300))</f>
        <v>0</v>
      </c>
      <c r="D720" s="127">
        <f t="shared" si="11"/>
        <v>0</v>
      </c>
      <c r="E720" s="126">
        <f>IFERROR(C720*Données!$X$25+D720*Données!$X$23,"")</f>
        <v>0</v>
      </c>
      <c r="M720">
        <f>IFERROR(SUMPRODUCT((Parfaites!$B720=Sem.01!$C$2:$C$181)*(Sem.01!$E$2:$G$181=300)),"")</f>
        <v>0</v>
      </c>
      <c r="N720" t="str">
        <f>IFERROR(SUMPRODUCT((Parfaites!$B720=[1]Sem!$C$2:$C$181)*([1]Sem!$E$2:$G$181=300)),"")</f>
        <v/>
      </c>
      <c r="O720">
        <f>IFERROR(SUMPRODUCT((Parfaites!$B720=Sem.03!$C$2:$C$181)*(Sem.03!$E$2:$G$181=300)),"")</f>
        <v>0</v>
      </c>
      <c r="P720" t="str">
        <f>IFERROR(SUMPRODUCT((Parfaites!$B720=[2]Sem!$C$2:$C$181)*([2]Sem!$E$2:$G$181=300)),"")</f>
        <v/>
      </c>
      <c r="Q720" t="str">
        <f>IFERROR(SUMPRODUCT((Parfaites!$B720=[3]Sem!$C$2:$C$181)*([3]Sem!$E$2:$G$181=300)),"")</f>
        <v/>
      </c>
      <c r="R720" t="str">
        <f>IFERROR(SUMPRODUCT((Parfaites!$B720=[4]Sem!$C$2:$C$181)*([4]Sem!$E$2:$G$181=300)),"")</f>
        <v/>
      </c>
      <c r="S720" t="str">
        <f>IFERROR(SUMPRODUCT((Parfaites!$B720=[5]Sem!$C$2:$C$181)*([5]Sem!$E$2:$G$181=300)),"")</f>
        <v/>
      </c>
      <c r="T720" t="str">
        <f>IFERROR(SUMPRODUCT((Parfaites!$B720=[17]Sem!$C$2:$C$181)*([17]Sem!$E$2:$G$181=300)),"")</f>
        <v/>
      </c>
      <c r="U720" t="str">
        <f>IFERROR(SUMPRODUCT((Parfaites!$B720=[18]Sem!$C$2:$C$181)*([18]Sem!$E$2:$G$181=300)),"")</f>
        <v/>
      </c>
      <c r="V720" t="str">
        <f>IFERROR(SUMPRODUCT((Parfaites!$B720=[19]Sem!$C$2:$C$181)*([19]Sem!$E$2:$G$181=300)),"")</f>
        <v/>
      </c>
      <c r="W720" t="str">
        <f>IFERROR(SUMPRODUCT((Parfaites!$B720=[20]Sem!$C$2:$C$181)*([20]Sem!$E$2:$G$181=300)),"")</f>
        <v/>
      </c>
      <c r="X720" t="str">
        <f>IFERROR(SUMPRODUCT((Parfaites!$B720=[21]Sem!$C$2:$C$181)*([21]Sem!$E$2:$G$181=300)),"")</f>
        <v/>
      </c>
      <c r="Y720" t="str">
        <f>IFERROR(SUMPRODUCT((Parfaites!$B720=[22]Sem!$C$2:$C$181)*([22]Sem!$E$2:$G$181=300)),"")</f>
        <v/>
      </c>
      <c r="Z720" t="str">
        <f>IFERROR(SUMPRODUCT((Parfaites!$B720=[23]Sem!$C$2:$C$181)*([23]Sem!$E$2:$G$181=300)),"")</f>
        <v/>
      </c>
      <c r="AA720">
        <f>IFERROR(SUMPRODUCT((Parfaites!$B720=Sem.015!$C$2:$C$181)*(Sem.015!$E$2:$G$181=300)),"")</f>
        <v>0</v>
      </c>
      <c r="AB720" t="str">
        <f>IFERROR(SUMPRODUCT((Parfaites!$B720=[24]Sem!$C$2:$C$181)*([24]Sem!$E$2:$G$181=300)),"")</f>
        <v/>
      </c>
      <c r="AC720" t="str">
        <f>IFERROR(SUMPRODUCT((Parfaites!$B720=[25]Sem!$C$2:$C$181)*([25]Sem!$E$2:$G$181=300)),"")</f>
        <v/>
      </c>
      <c r="AD720" t="str">
        <f>IFERROR(SUMPRODUCT((Parfaites!$B720=[26]Sem!$C$2:$C$181)*([26]Sem!$E$2:$G$181=300)),"")</f>
        <v/>
      </c>
      <c r="AE720" t="str">
        <f>IFERROR(SUMPRODUCT((Parfaites!$B720=[27]Sem!$C$2:$C$181)*([27]Sem!$E$2:$G$181=300)),"")</f>
        <v/>
      </c>
      <c r="AF720" t="str">
        <f>IFERROR(SUMPRODUCT((Parfaites!$B720=[28]Sem!$C$2:$C$181)*([28]Sem!$E$2:$G$181=300)),"")</f>
        <v/>
      </c>
      <c r="AG720" t="str">
        <f>IFERROR(SUMPRODUCT((Parfaites!$B720=[29]Sem!$C$2:$C$181)*([29]Sem!$E$2:$G$181=300)),"")</f>
        <v/>
      </c>
      <c r="AH720" t="str">
        <f>IFERROR(SUMPRODUCT((Parfaites!$B720=[16]Sem!$C$2:$C$181)*([16]Sem!$E$2:$G$181=300)),"")</f>
        <v/>
      </c>
      <c r="AI720" t="str">
        <f>IFERROR(SUMPRODUCT((Parfaites!$B720=[15]Sem!$C$2:$C$181)*([15]Sem!$E$2:$G$181=300)),"")</f>
        <v/>
      </c>
      <c r="AJ720" t="str">
        <f>IFERROR(SUMPRODUCT((Parfaites!$B720=[14]Sem!$C$2:$C$181)*([14]Sem!$E$2:$G$181=300)),"")</f>
        <v/>
      </c>
      <c r="AK720" t="str">
        <f>IFERROR(SUMPRODUCT((Parfaites!$B720=[13]Sem!$C$2:$C$181)*([13]Sem!$E$2:$G$181=300)),"")</f>
        <v/>
      </c>
      <c r="AL720" t="str">
        <f>IFERROR(SUMPRODUCT((Parfaites!$B720=[12]Sem!$C$2:$C$181)*([12]Sem!$E$2:$G$181=300)),"")</f>
        <v/>
      </c>
      <c r="AM720" t="str">
        <f>IFERROR(SUMPRODUCT((Parfaites!$B720=[11]Sem!$C$2:$C$181)*([11]Sem!$E$2:$G$181=300)),"")</f>
        <v/>
      </c>
      <c r="AN720" t="str">
        <f>IFERROR(SUMPRODUCT((Parfaites!$B720=[10]Sem!$C$2:$C$181)*([10]Sem!$E$2:$G$181=300)),"")</f>
        <v/>
      </c>
      <c r="AO720" t="str">
        <f>IFERROR(SUMPRODUCT((Parfaites!$B720=[9]Sem!$C$2:$C$181)*([9]Sem!$E$2:$G$181=300)),"")</f>
        <v/>
      </c>
      <c r="AP720">
        <f>IFERROR(SUMPRODUCT((Parfaites!$B720=Sem.030!$C$2:$C$181)*(Sem.030!$E$2:$G$181=300)),"")</f>
        <v>0</v>
      </c>
      <c r="AQ720" t="str">
        <f>IFERROR(SUMPRODUCT((Parfaites!$B720=[8]Sem!$C$2:$C$181)*([8]Sem!$E$2:$G$181=300)),"")</f>
        <v/>
      </c>
      <c r="AR720" t="str">
        <f>IFERROR(SUMPRODUCT((Parfaites!$B720=[7]Sem!$C$2:$C$181)*([7]Sem!$E$2:$G$181=300)),"")</f>
        <v/>
      </c>
      <c r="AS720" t="str">
        <f>IFERROR(SUMPRODUCT((Parfaites!$B720=[6]Sem!$C$2:$C$181)*([6]Sem!$E$2:$G$181=300)),"")</f>
        <v/>
      </c>
      <c r="AT720">
        <f>IFERROR(SUMPRODUCT((Parfaites!$B720=Sem.034!$C$2:$C$181)*(Sem.034!$E$2:$G$181=300)),"")</f>
        <v>0</v>
      </c>
    </row>
    <row r="721" spans="1:46" x14ac:dyDescent="0.25">
      <c r="A721" s="73">
        <v>1718</v>
      </c>
      <c r="B721" s="135">
        <f>'Informations personnelles'!C721</f>
        <v>0</v>
      </c>
      <c r="C721" s="147">
        <f>SUMPRODUCT((Parfaites!B721='Abat-Neuf'!C$2:C$181)*('Abat-Neuf'!E$2:G$181=300))</f>
        <v>0</v>
      </c>
      <c r="D721" s="127">
        <f t="shared" si="11"/>
        <v>0</v>
      </c>
      <c r="E721" s="126">
        <f>IFERROR(C721*Données!$X$25+D721*Données!$X$23,"")</f>
        <v>0</v>
      </c>
      <c r="M721">
        <f>IFERROR(SUMPRODUCT((Parfaites!$B721=Sem.01!$C$2:$C$181)*(Sem.01!$E$2:$G$181=300)),"")</f>
        <v>0</v>
      </c>
      <c r="N721" t="str">
        <f>IFERROR(SUMPRODUCT((Parfaites!$B721=[1]Sem!$C$2:$C$181)*([1]Sem!$E$2:$G$181=300)),"")</f>
        <v/>
      </c>
      <c r="O721">
        <f>IFERROR(SUMPRODUCT((Parfaites!$B721=Sem.03!$C$2:$C$181)*(Sem.03!$E$2:$G$181=300)),"")</f>
        <v>0</v>
      </c>
      <c r="P721" t="str">
        <f>IFERROR(SUMPRODUCT((Parfaites!$B721=[2]Sem!$C$2:$C$181)*([2]Sem!$E$2:$G$181=300)),"")</f>
        <v/>
      </c>
      <c r="Q721" t="str">
        <f>IFERROR(SUMPRODUCT((Parfaites!$B721=[3]Sem!$C$2:$C$181)*([3]Sem!$E$2:$G$181=300)),"")</f>
        <v/>
      </c>
      <c r="R721" t="str">
        <f>IFERROR(SUMPRODUCT((Parfaites!$B721=[4]Sem!$C$2:$C$181)*([4]Sem!$E$2:$G$181=300)),"")</f>
        <v/>
      </c>
      <c r="S721" t="str">
        <f>IFERROR(SUMPRODUCT((Parfaites!$B721=[5]Sem!$C$2:$C$181)*([5]Sem!$E$2:$G$181=300)),"")</f>
        <v/>
      </c>
      <c r="T721" t="str">
        <f>IFERROR(SUMPRODUCT((Parfaites!$B721=[17]Sem!$C$2:$C$181)*([17]Sem!$E$2:$G$181=300)),"")</f>
        <v/>
      </c>
      <c r="U721" t="str">
        <f>IFERROR(SUMPRODUCT((Parfaites!$B721=[18]Sem!$C$2:$C$181)*([18]Sem!$E$2:$G$181=300)),"")</f>
        <v/>
      </c>
      <c r="V721" t="str">
        <f>IFERROR(SUMPRODUCT((Parfaites!$B721=[19]Sem!$C$2:$C$181)*([19]Sem!$E$2:$G$181=300)),"")</f>
        <v/>
      </c>
      <c r="W721" t="str">
        <f>IFERROR(SUMPRODUCT((Parfaites!$B721=[20]Sem!$C$2:$C$181)*([20]Sem!$E$2:$G$181=300)),"")</f>
        <v/>
      </c>
      <c r="X721" t="str">
        <f>IFERROR(SUMPRODUCT((Parfaites!$B721=[21]Sem!$C$2:$C$181)*([21]Sem!$E$2:$G$181=300)),"")</f>
        <v/>
      </c>
      <c r="Y721" t="str">
        <f>IFERROR(SUMPRODUCT((Parfaites!$B721=[22]Sem!$C$2:$C$181)*([22]Sem!$E$2:$G$181=300)),"")</f>
        <v/>
      </c>
      <c r="Z721" t="str">
        <f>IFERROR(SUMPRODUCT((Parfaites!$B721=[23]Sem!$C$2:$C$181)*([23]Sem!$E$2:$G$181=300)),"")</f>
        <v/>
      </c>
      <c r="AA721">
        <f>IFERROR(SUMPRODUCT((Parfaites!$B721=Sem.015!$C$2:$C$181)*(Sem.015!$E$2:$G$181=300)),"")</f>
        <v>0</v>
      </c>
      <c r="AB721" t="str">
        <f>IFERROR(SUMPRODUCT((Parfaites!$B721=[24]Sem!$C$2:$C$181)*([24]Sem!$E$2:$G$181=300)),"")</f>
        <v/>
      </c>
      <c r="AC721" t="str">
        <f>IFERROR(SUMPRODUCT((Parfaites!$B721=[25]Sem!$C$2:$C$181)*([25]Sem!$E$2:$G$181=300)),"")</f>
        <v/>
      </c>
      <c r="AD721" t="str">
        <f>IFERROR(SUMPRODUCT((Parfaites!$B721=[26]Sem!$C$2:$C$181)*([26]Sem!$E$2:$G$181=300)),"")</f>
        <v/>
      </c>
      <c r="AE721" t="str">
        <f>IFERROR(SUMPRODUCT((Parfaites!$B721=[27]Sem!$C$2:$C$181)*([27]Sem!$E$2:$G$181=300)),"")</f>
        <v/>
      </c>
      <c r="AF721" t="str">
        <f>IFERROR(SUMPRODUCT((Parfaites!$B721=[28]Sem!$C$2:$C$181)*([28]Sem!$E$2:$G$181=300)),"")</f>
        <v/>
      </c>
      <c r="AG721" t="str">
        <f>IFERROR(SUMPRODUCT((Parfaites!$B721=[29]Sem!$C$2:$C$181)*([29]Sem!$E$2:$G$181=300)),"")</f>
        <v/>
      </c>
      <c r="AH721" t="str">
        <f>IFERROR(SUMPRODUCT((Parfaites!$B721=[16]Sem!$C$2:$C$181)*([16]Sem!$E$2:$G$181=300)),"")</f>
        <v/>
      </c>
      <c r="AI721" t="str">
        <f>IFERROR(SUMPRODUCT((Parfaites!$B721=[15]Sem!$C$2:$C$181)*([15]Sem!$E$2:$G$181=300)),"")</f>
        <v/>
      </c>
      <c r="AJ721" t="str">
        <f>IFERROR(SUMPRODUCT((Parfaites!$B721=[14]Sem!$C$2:$C$181)*([14]Sem!$E$2:$G$181=300)),"")</f>
        <v/>
      </c>
      <c r="AK721" t="str">
        <f>IFERROR(SUMPRODUCT((Parfaites!$B721=[13]Sem!$C$2:$C$181)*([13]Sem!$E$2:$G$181=300)),"")</f>
        <v/>
      </c>
      <c r="AL721" t="str">
        <f>IFERROR(SUMPRODUCT((Parfaites!$B721=[12]Sem!$C$2:$C$181)*([12]Sem!$E$2:$G$181=300)),"")</f>
        <v/>
      </c>
      <c r="AM721" t="str">
        <f>IFERROR(SUMPRODUCT((Parfaites!$B721=[11]Sem!$C$2:$C$181)*([11]Sem!$E$2:$G$181=300)),"")</f>
        <v/>
      </c>
      <c r="AN721" t="str">
        <f>IFERROR(SUMPRODUCT((Parfaites!$B721=[10]Sem!$C$2:$C$181)*([10]Sem!$E$2:$G$181=300)),"")</f>
        <v/>
      </c>
      <c r="AO721" t="str">
        <f>IFERROR(SUMPRODUCT((Parfaites!$B721=[9]Sem!$C$2:$C$181)*([9]Sem!$E$2:$G$181=300)),"")</f>
        <v/>
      </c>
      <c r="AP721">
        <f>IFERROR(SUMPRODUCT((Parfaites!$B721=Sem.030!$C$2:$C$181)*(Sem.030!$E$2:$G$181=300)),"")</f>
        <v>0</v>
      </c>
      <c r="AQ721" t="str">
        <f>IFERROR(SUMPRODUCT((Parfaites!$B721=[8]Sem!$C$2:$C$181)*([8]Sem!$E$2:$G$181=300)),"")</f>
        <v/>
      </c>
      <c r="AR721" t="str">
        <f>IFERROR(SUMPRODUCT((Parfaites!$B721=[7]Sem!$C$2:$C$181)*([7]Sem!$E$2:$G$181=300)),"")</f>
        <v/>
      </c>
      <c r="AS721" t="str">
        <f>IFERROR(SUMPRODUCT((Parfaites!$B721=[6]Sem!$C$2:$C$181)*([6]Sem!$E$2:$G$181=300)),"")</f>
        <v/>
      </c>
      <c r="AT721">
        <f>IFERROR(SUMPRODUCT((Parfaites!$B721=Sem.034!$C$2:$C$181)*(Sem.034!$E$2:$G$181=300)),"")</f>
        <v>0</v>
      </c>
    </row>
    <row r="722" spans="1:46" x14ac:dyDescent="0.25">
      <c r="A722" s="73">
        <v>1719</v>
      </c>
      <c r="B722" s="135">
        <f>'Informations personnelles'!C722</f>
        <v>0</v>
      </c>
      <c r="C722" s="147">
        <f>SUMPRODUCT((Parfaites!B722='Abat-Neuf'!C$2:C$181)*('Abat-Neuf'!E$2:G$181=300))</f>
        <v>0</v>
      </c>
      <c r="D722" s="127">
        <f t="shared" si="11"/>
        <v>0</v>
      </c>
      <c r="E722" s="126">
        <f>IFERROR(C722*Données!$X$25+D722*Données!$X$23,"")</f>
        <v>0</v>
      </c>
      <c r="M722">
        <f>IFERROR(SUMPRODUCT((Parfaites!$B722=Sem.01!$C$2:$C$181)*(Sem.01!$E$2:$G$181=300)),"")</f>
        <v>0</v>
      </c>
      <c r="N722" t="str">
        <f>IFERROR(SUMPRODUCT((Parfaites!$B722=[1]Sem!$C$2:$C$181)*([1]Sem!$E$2:$G$181=300)),"")</f>
        <v/>
      </c>
      <c r="O722">
        <f>IFERROR(SUMPRODUCT((Parfaites!$B722=Sem.03!$C$2:$C$181)*(Sem.03!$E$2:$G$181=300)),"")</f>
        <v>0</v>
      </c>
      <c r="P722" t="str">
        <f>IFERROR(SUMPRODUCT((Parfaites!$B722=[2]Sem!$C$2:$C$181)*([2]Sem!$E$2:$G$181=300)),"")</f>
        <v/>
      </c>
      <c r="Q722" t="str">
        <f>IFERROR(SUMPRODUCT((Parfaites!$B722=[3]Sem!$C$2:$C$181)*([3]Sem!$E$2:$G$181=300)),"")</f>
        <v/>
      </c>
      <c r="R722" t="str">
        <f>IFERROR(SUMPRODUCT((Parfaites!$B722=[4]Sem!$C$2:$C$181)*([4]Sem!$E$2:$G$181=300)),"")</f>
        <v/>
      </c>
      <c r="S722" t="str">
        <f>IFERROR(SUMPRODUCT((Parfaites!$B722=[5]Sem!$C$2:$C$181)*([5]Sem!$E$2:$G$181=300)),"")</f>
        <v/>
      </c>
      <c r="T722" t="str">
        <f>IFERROR(SUMPRODUCT((Parfaites!$B722=[17]Sem!$C$2:$C$181)*([17]Sem!$E$2:$G$181=300)),"")</f>
        <v/>
      </c>
      <c r="U722" t="str">
        <f>IFERROR(SUMPRODUCT((Parfaites!$B722=[18]Sem!$C$2:$C$181)*([18]Sem!$E$2:$G$181=300)),"")</f>
        <v/>
      </c>
      <c r="V722" t="str">
        <f>IFERROR(SUMPRODUCT((Parfaites!$B722=[19]Sem!$C$2:$C$181)*([19]Sem!$E$2:$G$181=300)),"")</f>
        <v/>
      </c>
      <c r="W722" t="str">
        <f>IFERROR(SUMPRODUCT((Parfaites!$B722=[20]Sem!$C$2:$C$181)*([20]Sem!$E$2:$G$181=300)),"")</f>
        <v/>
      </c>
      <c r="X722" t="str">
        <f>IFERROR(SUMPRODUCT((Parfaites!$B722=[21]Sem!$C$2:$C$181)*([21]Sem!$E$2:$G$181=300)),"")</f>
        <v/>
      </c>
      <c r="Y722" t="str">
        <f>IFERROR(SUMPRODUCT((Parfaites!$B722=[22]Sem!$C$2:$C$181)*([22]Sem!$E$2:$G$181=300)),"")</f>
        <v/>
      </c>
      <c r="Z722" t="str">
        <f>IFERROR(SUMPRODUCT((Parfaites!$B722=[23]Sem!$C$2:$C$181)*([23]Sem!$E$2:$G$181=300)),"")</f>
        <v/>
      </c>
      <c r="AA722">
        <f>IFERROR(SUMPRODUCT((Parfaites!$B722=Sem.015!$C$2:$C$181)*(Sem.015!$E$2:$G$181=300)),"")</f>
        <v>0</v>
      </c>
      <c r="AB722" t="str">
        <f>IFERROR(SUMPRODUCT((Parfaites!$B722=[24]Sem!$C$2:$C$181)*([24]Sem!$E$2:$G$181=300)),"")</f>
        <v/>
      </c>
      <c r="AC722" t="str">
        <f>IFERROR(SUMPRODUCT((Parfaites!$B722=[25]Sem!$C$2:$C$181)*([25]Sem!$E$2:$G$181=300)),"")</f>
        <v/>
      </c>
      <c r="AD722" t="str">
        <f>IFERROR(SUMPRODUCT((Parfaites!$B722=[26]Sem!$C$2:$C$181)*([26]Sem!$E$2:$G$181=300)),"")</f>
        <v/>
      </c>
      <c r="AE722" t="str">
        <f>IFERROR(SUMPRODUCT((Parfaites!$B722=[27]Sem!$C$2:$C$181)*([27]Sem!$E$2:$G$181=300)),"")</f>
        <v/>
      </c>
      <c r="AF722" t="str">
        <f>IFERROR(SUMPRODUCT((Parfaites!$B722=[28]Sem!$C$2:$C$181)*([28]Sem!$E$2:$G$181=300)),"")</f>
        <v/>
      </c>
      <c r="AG722" t="str">
        <f>IFERROR(SUMPRODUCT((Parfaites!$B722=[29]Sem!$C$2:$C$181)*([29]Sem!$E$2:$G$181=300)),"")</f>
        <v/>
      </c>
      <c r="AH722" t="str">
        <f>IFERROR(SUMPRODUCT((Parfaites!$B722=[16]Sem!$C$2:$C$181)*([16]Sem!$E$2:$G$181=300)),"")</f>
        <v/>
      </c>
      <c r="AI722" t="str">
        <f>IFERROR(SUMPRODUCT((Parfaites!$B722=[15]Sem!$C$2:$C$181)*([15]Sem!$E$2:$G$181=300)),"")</f>
        <v/>
      </c>
      <c r="AJ722" t="str">
        <f>IFERROR(SUMPRODUCT((Parfaites!$B722=[14]Sem!$C$2:$C$181)*([14]Sem!$E$2:$G$181=300)),"")</f>
        <v/>
      </c>
      <c r="AK722" t="str">
        <f>IFERROR(SUMPRODUCT((Parfaites!$B722=[13]Sem!$C$2:$C$181)*([13]Sem!$E$2:$G$181=300)),"")</f>
        <v/>
      </c>
      <c r="AL722" t="str">
        <f>IFERROR(SUMPRODUCT((Parfaites!$B722=[12]Sem!$C$2:$C$181)*([12]Sem!$E$2:$G$181=300)),"")</f>
        <v/>
      </c>
      <c r="AM722" t="str">
        <f>IFERROR(SUMPRODUCT((Parfaites!$B722=[11]Sem!$C$2:$C$181)*([11]Sem!$E$2:$G$181=300)),"")</f>
        <v/>
      </c>
      <c r="AN722" t="str">
        <f>IFERROR(SUMPRODUCT((Parfaites!$B722=[10]Sem!$C$2:$C$181)*([10]Sem!$E$2:$G$181=300)),"")</f>
        <v/>
      </c>
      <c r="AO722" t="str">
        <f>IFERROR(SUMPRODUCT((Parfaites!$B722=[9]Sem!$C$2:$C$181)*([9]Sem!$E$2:$G$181=300)),"")</f>
        <v/>
      </c>
      <c r="AP722">
        <f>IFERROR(SUMPRODUCT((Parfaites!$B722=Sem.030!$C$2:$C$181)*(Sem.030!$E$2:$G$181=300)),"")</f>
        <v>0</v>
      </c>
      <c r="AQ722" t="str">
        <f>IFERROR(SUMPRODUCT((Parfaites!$B722=[8]Sem!$C$2:$C$181)*([8]Sem!$E$2:$G$181=300)),"")</f>
        <v/>
      </c>
      <c r="AR722" t="str">
        <f>IFERROR(SUMPRODUCT((Parfaites!$B722=[7]Sem!$C$2:$C$181)*([7]Sem!$E$2:$G$181=300)),"")</f>
        <v/>
      </c>
      <c r="AS722" t="str">
        <f>IFERROR(SUMPRODUCT((Parfaites!$B722=[6]Sem!$C$2:$C$181)*([6]Sem!$E$2:$G$181=300)),"")</f>
        <v/>
      </c>
      <c r="AT722">
        <f>IFERROR(SUMPRODUCT((Parfaites!$B722=Sem.034!$C$2:$C$181)*(Sem.034!$E$2:$G$181=300)),"")</f>
        <v>0</v>
      </c>
    </row>
    <row r="723" spans="1:46" x14ac:dyDescent="0.25">
      <c r="A723" s="73">
        <v>1720</v>
      </c>
      <c r="B723" s="135">
        <f>'Informations personnelles'!C723</f>
        <v>0</v>
      </c>
      <c r="C723" s="147">
        <f>SUMPRODUCT((Parfaites!B723='Abat-Neuf'!C$2:C$181)*('Abat-Neuf'!E$2:G$181=300))</f>
        <v>0</v>
      </c>
      <c r="D723" s="127">
        <f t="shared" si="11"/>
        <v>0</v>
      </c>
      <c r="E723" s="126">
        <f>IFERROR(C723*Données!$X$25+D723*Données!$X$23,"")</f>
        <v>0</v>
      </c>
      <c r="M723">
        <f>IFERROR(SUMPRODUCT((Parfaites!$B723=Sem.01!$C$2:$C$181)*(Sem.01!$E$2:$G$181=300)),"")</f>
        <v>0</v>
      </c>
      <c r="N723" t="str">
        <f>IFERROR(SUMPRODUCT((Parfaites!$B723=[1]Sem!$C$2:$C$181)*([1]Sem!$E$2:$G$181=300)),"")</f>
        <v/>
      </c>
      <c r="O723">
        <f>IFERROR(SUMPRODUCT((Parfaites!$B723=Sem.03!$C$2:$C$181)*(Sem.03!$E$2:$G$181=300)),"")</f>
        <v>0</v>
      </c>
      <c r="P723" t="str">
        <f>IFERROR(SUMPRODUCT((Parfaites!$B723=[2]Sem!$C$2:$C$181)*([2]Sem!$E$2:$G$181=300)),"")</f>
        <v/>
      </c>
      <c r="Q723" t="str">
        <f>IFERROR(SUMPRODUCT((Parfaites!$B723=[3]Sem!$C$2:$C$181)*([3]Sem!$E$2:$G$181=300)),"")</f>
        <v/>
      </c>
      <c r="R723" t="str">
        <f>IFERROR(SUMPRODUCT((Parfaites!$B723=[4]Sem!$C$2:$C$181)*([4]Sem!$E$2:$G$181=300)),"")</f>
        <v/>
      </c>
      <c r="S723" t="str">
        <f>IFERROR(SUMPRODUCT((Parfaites!$B723=[5]Sem!$C$2:$C$181)*([5]Sem!$E$2:$G$181=300)),"")</f>
        <v/>
      </c>
      <c r="T723" t="str">
        <f>IFERROR(SUMPRODUCT((Parfaites!$B723=[17]Sem!$C$2:$C$181)*([17]Sem!$E$2:$G$181=300)),"")</f>
        <v/>
      </c>
      <c r="U723" t="str">
        <f>IFERROR(SUMPRODUCT((Parfaites!$B723=[18]Sem!$C$2:$C$181)*([18]Sem!$E$2:$G$181=300)),"")</f>
        <v/>
      </c>
      <c r="V723" t="str">
        <f>IFERROR(SUMPRODUCT((Parfaites!$B723=[19]Sem!$C$2:$C$181)*([19]Sem!$E$2:$G$181=300)),"")</f>
        <v/>
      </c>
      <c r="W723" t="str">
        <f>IFERROR(SUMPRODUCT((Parfaites!$B723=[20]Sem!$C$2:$C$181)*([20]Sem!$E$2:$G$181=300)),"")</f>
        <v/>
      </c>
      <c r="X723" t="str">
        <f>IFERROR(SUMPRODUCT((Parfaites!$B723=[21]Sem!$C$2:$C$181)*([21]Sem!$E$2:$G$181=300)),"")</f>
        <v/>
      </c>
      <c r="Y723" t="str">
        <f>IFERROR(SUMPRODUCT((Parfaites!$B723=[22]Sem!$C$2:$C$181)*([22]Sem!$E$2:$G$181=300)),"")</f>
        <v/>
      </c>
      <c r="Z723" t="str">
        <f>IFERROR(SUMPRODUCT((Parfaites!$B723=[23]Sem!$C$2:$C$181)*([23]Sem!$E$2:$G$181=300)),"")</f>
        <v/>
      </c>
      <c r="AA723">
        <f>IFERROR(SUMPRODUCT((Parfaites!$B723=Sem.015!$C$2:$C$181)*(Sem.015!$E$2:$G$181=300)),"")</f>
        <v>0</v>
      </c>
      <c r="AB723" t="str">
        <f>IFERROR(SUMPRODUCT((Parfaites!$B723=[24]Sem!$C$2:$C$181)*([24]Sem!$E$2:$G$181=300)),"")</f>
        <v/>
      </c>
      <c r="AC723" t="str">
        <f>IFERROR(SUMPRODUCT((Parfaites!$B723=[25]Sem!$C$2:$C$181)*([25]Sem!$E$2:$G$181=300)),"")</f>
        <v/>
      </c>
      <c r="AD723" t="str">
        <f>IFERROR(SUMPRODUCT((Parfaites!$B723=[26]Sem!$C$2:$C$181)*([26]Sem!$E$2:$G$181=300)),"")</f>
        <v/>
      </c>
      <c r="AE723" t="str">
        <f>IFERROR(SUMPRODUCT((Parfaites!$B723=[27]Sem!$C$2:$C$181)*([27]Sem!$E$2:$G$181=300)),"")</f>
        <v/>
      </c>
      <c r="AF723" t="str">
        <f>IFERROR(SUMPRODUCT((Parfaites!$B723=[28]Sem!$C$2:$C$181)*([28]Sem!$E$2:$G$181=300)),"")</f>
        <v/>
      </c>
      <c r="AG723" t="str">
        <f>IFERROR(SUMPRODUCT((Parfaites!$B723=[29]Sem!$C$2:$C$181)*([29]Sem!$E$2:$G$181=300)),"")</f>
        <v/>
      </c>
      <c r="AH723" t="str">
        <f>IFERROR(SUMPRODUCT((Parfaites!$B723=[16]Sem!$C$2:$C$181)*([16]Sem!$E$2:$G$181=300)),"")</f>
        <v/>
      </c>
      <c r="AI723" t="str">
        <f>IFERROR(SUMPRODUCT((Parfaites!$B723=[15]Sem!$C$2:$C$181)*([15]Sem!$E$2:$G$181=300)),"")</f>
        <v/>
      </c>
      <c r="AJ723" t="str">
        <f>IFERROR(SUMPRODUCT((Parfaites!$B723=[14]Sem!$C$2:$C$181)*([14]Sem!$E$2:$G$181=300)),"")</f>
        <v/>
      </c>
      <c r="AK723" t="str">
        <f>IFERROR(SUMPRODUCT((Parfaites!$B723=[13]Sem!$C$2:$C$181)*([13]Sem!$E$2:$G$181=300)),"")</f>
        <v/>
      </c>
      <c r="AL723" t="str">
        <f>IFERROR(SUMPRODUCT((Parfaites!$B723=[12]Sem!$C$2:$C$181)*([12]Sem!$E$2:$G$181=300)),"")</f>
        <v/>
      </c>
      <c r="AM723" t="str">
        <f>IFERROR(SUMPRODUCT((Parfaites!$B723=[11]Sem!$C$2:$C$181)*([11]Sem!$E$2:$G$181=300)),"")</f>
        <v/>
      </c>
      <c r="AN723" t="str">
        <f>IFERROR(SUMPRODUCT((Parfaites!$B723=[10]Sem!$C$2:$C$181)*([10]Sem!$E$2:$G$181=300)),"")</f>
        <v/>
      </c>
      <c r="AO723" t="str">
        <f>IFERROR(SUMPRODUCT((Parfaites!$B723=[9]Sem!$C$2:$C$181)*([9]Sem!$E$2:$G$181=300)),"")</f>
        <v/>
      </c>
      <c r="AP723">
        <f>IFERROR(SUMPRODUCT((Parfaites!$B723=Sem.030!$C$2:$C$181)*(Sem.030!$E$2:$G$181=300)),"")</f>
        <v>0</v>
      </c>
      <c r="AQ723" t="str">
        <f>IFERROR(SUMPRODUCT((Parfaites!$B723=[8]Sem!$C$2:$C$181)*([8]Sem!$E$2:$G$181=300)),"")</f>
        <v/>
      </c>
      <c r="AR723" t="str">
        <f>IFERROR(SUMPRODUCT((Parfaites!$B723=[7]Sem!$C$2:$C$181)*([7]Sem!$E$2:$G$181=300)),"")</f>
        <v/>
      </c>
      <c r="AS723" t="str">
        <f>IFERROR(SUMPRODUCT((Parfaites!$B723=[6]Sem!$C$2:$C$181)*([6]Sem!$E$2:$G$181=300)),"")</f>
        <v/>
      </c>
      <c r="AT723">
        <f>IFERROR(SUMPRODUCT((Parfaites!$B723=Sem.034!$C$2:$C$181)*(Sem.034!$E$2:$G$181=300)),"")</f>
        <v>0</v>
      </c>
    </row>
    <row r="724" spans="1:46" x14ac:dyDescent="0.25">
      <c r="A724" s="73">
        <v>1721</v>
      </c>
      <c r="B724" s="135">
        <f>'Informations personnelles'!C724</f>
        <v>0</v>
      </c>
      <c r="C724" s="147">
        <f>SUMPRODUCT((Parfaites!B724='Abat-Neuf'!C$2:C$181)*('Abat-Neuf'!E$2:G$181=300))</f>
        <v>0</v>
      </c>
      <c r="D724" s="127">
        <f t="shared" si="11"/>
        <v>0</v>
      </c>
      <c r="E724" s="126">
        <f>IFERROR(C724*Données!$X$25+D724*Données!$X$23,"")</f>
        <v>0</v>
      </c>
      <c r="M724">
        <f>IFERROR(SUMPRODUCT((Parfaites!$B724=Sem.01!$C$2:$C$181)*(Sem.01!$E$2:$G$181=300)),"")</f>
        <v>0</v>
      </c>
      <c r="N724" t="str">
        <f>IFERROR(SUMPRODUCT((Parfaites!$B724=[1]Sem!$C$2:$C$181)*([1]Sem!$E$2:$G$181=300)),"")</f>
        <v/>
      </c>
      <c r="O724">
        <f>IFERROR(SUMPRODUCT((Parfaites!$B724=Sem.03!$C$2:$C$181)*(Sem.03!$E$2:$G$181=300)),"")</f>
        <v>0</v>
      </c>
      <c r="P724" t="str">
        <f>IFERROR(SUMPRODUCT((Parfaites!$B724=[2]Sem!$C$2:$C$181)*([2]Sem!$E$2:$G$181=300)),"")</f>
        <v/>
      </c>
      <c r="Q724" t="str">
        <f>IFERROR(SUMPRODUCT((Parfaites!$B724=[3]Sem!$C$2:$C$181)*([3]Sem!$E$2:$G$181=300)),"")</f>
        <v/>
      </c>
      <c r="R724" t="str">
        <f>IFERROR(SUMPRODUCT((Parfaites!$B724=[4]Sem!$C$2:$C$181)*([4]Sem!$E$2:$G$181=300)),"")</f>
        <v/>
      </c>
      <c r="S724" t="str">
        <f>IFERROR(SUMPRODUCT((Parfaites!$B724=[5]Sem!$C$2:$C$181)*([5]Sem!$E$2:$G$181=300)),"")</f>
        <v/>
      </c>
      <c r="T724" t="str">
        <f>IFERROR(SUMPRODUCT((Parfaites!$B724=[17]Sem!$C$2:$C$181)*([17]Sem!$E$2:$G$181=300)),"")</f>
        <v/>
      </c>
      <c r="U724" t="str">
        <f>IFERROR(SUMPRODUCT((Parfaites!$B724=[18]Sem!$C$2:$C$181)*([18]Sem!$E$2:$G$181=300)),"")</f>
        <v/>
      </c>
      <c r="V724" t="str">
        <f>IFERROR(SUMPRODUCT((Parfaites!$B724=[19]Sem!$C$2:$C$181)*([19]Sem!$E$2:$G$181=300)),"")</f>
        <v/>
      </c>
      <c r="W724" t="str">
        <f>IFERROR(SUMPRODUCT((Parfaites!$B724=[20]Sem!$C$2:$C$181)*([20]Sem!$E$2:$G$181=300)),"")</f>
        <v/>
      </c>
      <c r="X724" t="str">
        <f>IFERROR(SUMPRODUCT((Parfaites!$B724=[21]Sem!$C$2:$C$181)*([21]Sem!$E$2:$G$181=300)),"")</f>
        <v/>
      </c>
      <c r="Y724" t="str">
        <f>IFERROR(SUMPRODUCT((Parfaites!$B724=[22]Sem!$C$2:$C$181)*([22]Sem!$E$2:$G$181=300)),"")</f>
        <v/>
      </c>
      <c r="Z724" t="str">
        <f>IFERROR(SUMPRODUCT((Parfaites!$B724=[23]Sem!$C$2:$C$181)*([23]Sem!$E$2:$G$181=300)),"")</f>
        <v/>
      </c>
      <c r="AA724">
        <f>IFERROR(SUMPRODUCT((Parfaites!$B724=Sem.015!$C$2:$C$181)*(Sem.015!$E$2:$G$181=300)),"")</f>
        <v>0</v>
      </c>
      <c r="AB724" t="str">
        <f>IFERROR(SUMPRODUCT((Parfaites!$B724=[24]Sem!$C$2:$C$181)*([24]Sem!$E$2:$G$181=300)),"")</f>
        <v/>
      </c>
      <c r="AC724" t="str">
        <f>IFERROR(SUMPRODUCT((Parfaites!$B724=[25]Sem!$C$2:$C$181)*([25]Sem!$E$2:$G$181=300)),"")</f>
        <v/>
      </c>
      <c r="AD724" t="str">
        <f>IFERROR(SUMPRODUCT((Parfaites!$B724=[26]Sem!$C$2:$C$181)*([26]Sem!$E$2:$G$181=300)),"")</f>
        <v/>
      </c>
      <c r="AE724" t="str">
        <f>IFERROR(SUMPRODUCT((Parfaites!$B724=[27]Sem!$C$2:$C$181)*([27]Sem!$E$2:$G$181=300)),"")</f>
        <v/>
      </c>
      <c r="AF724" t="str">
        <f>IFERROR(SUMPRODUCT((Parfaites!$B724=[28]Sem!$C$2:$C$181)*([28]Sem!$E$2:$G$181=300)),"")</f>
        <v/>
      </c>
      <c r="AG724" t="str">
        <f>IFERROR(SUMPRODUCT((Parfaites!$B724=[29]Sem!$C$2:$C$181)*([29]Sem!$E$2:$G$181=300)),"")</f>
        <v/>
      </c>
      <c r="AH724" t="str">
        <f>IFERROR(SUMPRODUCT((Parfaites!$B724=[16]Sem!$C$2:$C$181)*([16]Sem!$E$2:$G$181=300)),"")</f>
        <v/>
      </c>
      <c r="AI724" t="str">
        <f>IFERROR(SUMPRODUCT((Parfaites!$B724=[15]Sem!$C$2:$C$181)*([15]Sem!$E$2:$G$181=300)),"")</f>
        <v/>
      </c>
      <c r="AJ724" t="str">
        <f>IFERROR(SUMPRODUCT((Parfaites!$B724=[14]Sem!$C$2:$C$181)*([14]Sem!$E$2:$G$181=300)),"")</f>
        <v/>
      </c>
      <c r="AK724" t="str">
        <f>IFERROR(SUMPRODUCT((Parfaites!$B724=[13]Sem!$C$2:$C$181)*([13]Sem!$E$2:$G$181=300)),"")</f>
        <v/>
      </c>
      <c r="AL724" t="str">
        <f>IFERROR(SUMPRODUCT((Parfaites!$B724=[12]Sem!$C$2:$C$181)*([12]Sem!$E$2:$G$181=300)),"")</f>
        <v/>
      </c>
      <c r="AM724" t="str">
        <f>IFERROR(SUMPRODUCT((Parfaites!$B724=[11]Sem!$C$2:$C$181)*([11]Sem!$E$2:$G$181=300)),"")</f>
        <v/>
      </c>
      <c r="AN724" t="str">
        <f>IFERROR(SUMPRODUCT((Parfaites!$B724=[10]Sem!$C$2:$C$181)*([10]Sem!$E$2:$G$181=300)),"")</f>
        <v/>
      </c>
      <c r="AO724" t="str">
        <f>IFERROR(SUMPRODUCT((Parfaites!$B724=[9]Sem!$C$2:$C$181)*([9]Sem!$E$2:$G$181=300)),"")</f>
        <v/>
      </c>
      <c r="AP724">
        <f>IFERROR(SUMPRODUCT((Parfaites!$B724=Sem.030!$C$2:$C$181)*(Sem.030!$E$2:$G$181=300)),"")</f>
        <v>0</v>
      </c>
      <c r="AQ724" t="str">
        <f>IFERROR(SUMPRODUCT((Parfaites!$B724=[8]Sem!$C$2:$C$181)*([8]Sem!$E$2:$G$181=300)),"")</f>
        <v/>
      </c>
      <c r="AR724" t="str">
        <f>IFERROR(SUMPRODUCT((Parfaites!$B724=[7]Sem!$C$2:$C$181)*([7]Sem!$E$2:$G$181=300)),"")</f>
        <v/>
      </c>
      <c r="AS724" t="str">
        <f>IFERROR(SUMPRODUCT((Parfaites!$B724=[6]Sem!$C$2:$C$181)*([6]Sem!$E$2:$G$181=300)),"")</f>
        <v/>
      </c>
      <c r="AT724">
        <f>IFERROR(SUMPRODUCT((Parfaites!$B724=Sem.034!$C$2:$C$181)*(Sem.034!$E$2:$G$181=300)),"")</f>
        <v>0</v>
      </c>
    </row>
    <row r="725" spans="1:46" x14ac:dyDescent="0.25">
      <c r="A725" s="73">
        <v>1722</v>
      </c>
      <c r="B725" s="135">
        <f>'Informations personnelles'!C725</f>
        <v>0</v>
      </c>
      <c r="C725" s="147">
        <f>SUMPRODUCT((Parfaites!B725='Abat-Neuf'!C$2:C$181)*('Abat-Neuf'!E$2:G$181=300))</f>
        <v>0</v>
      </c>
      <c r="D725" s="127">
        <f t="shared" si="11"/>
        <v>0</v>
      </c>
      <c r="E725" s="126">
        <f>IFERROR(C725*Données!$X$25+D725*Données!$X$23,"")</f>
        <v>0</v>
      </c>
      <c r="M725">
        <f>IFERROR(SUMPRODUCT((Parfaites!$B725=Sem.01!$C$2:$C$181)*(Sem.01!$E$2:$G$181=300)),"")</f>
        <v>0</v>
      </c>
      <c r="N725" t="str">
        <f>IFERROR(SUMPRODUCT((Parfaites!$B725=[1]Sem!$C$2:$C$181)*([1]Sem!$E$2:$G$181=300)),"")</f>
        <v/>
      </c>
      <c r="O725">
        <f>IFERROR(SUMPRODUCT((Parfaites!$B725=Sem.03!$C$2:$C$181)*(Sem.03!$E$2:$G$181=300)),"")</f>
        <v>0</v>
      </c>
      <c r="P725" t="str">
        <f>IFERROR(SUMPRODUCT((Parfaites!$B725=[2]Sem!$C$2:$C$181)*([2]Sem!$E$2:$G$181=300)),"")</f>
        <v/>
      </c>
      <c r="Q725" t="str">
        <f>IFERROR(SUMPRODUCT((Parfaites!$B725=[3]Sem!$C$2:$C$181)*([3]Sem!$E$2:$G$181=300)),"")</f>
        <v/>
      </c>
      <c r="R725" t="str">
        <f>IFERROR(SUMPRODUCT((Parfaites!$B725=[4]Sem!$C$2:$C$181)*([4]Sem!$E$2:$G$181=300)),"")</f>
        <v/>
      </c>
      <c r="S725" t="str">
        <f>IFERROR(SUMPRODUCT((Parfaites!$B725=[5]Sem!$C$2:$C$181)*([5]Sem!$E$2:$G$181=300)),"")</f>
        <v/>
      </c>
      <c r="T725" t="str">
        <f>IFERROR(SUMPRODUCT((Parfaites!$B725=[17]Sem!$C$2:$C$181)*([17]Sem!$E$2:$G$181=300)),"")</f>
        <v/>
      </c>
      <c r="U725" t="str">
        <f>IFERROR(SUMPRODUCT((Parfaites!$B725=[18]Sem!$C$2:$C$181)*([18]Sem!$E$2:$G$181=300)),"")</f>
        <v/>
      </c>
      <c r="V725" t="str">
        <f>IFERROR(SUMPRODUCT((Parfaites!$B725=[19]Sem!$C$2:$C$181)*([19]Sem!$E$2:$G$181=300)),"")</f>
        <v/>
      </c>
      <c r="W725" t="str">
        <f>IFERROR(SUMPRODUCT((Parfaites!$B725=[20]Sem!$C$2:$C$181)*([20]Sem!$E$2:$G$181=300)),"")</f>
        <v/>
      </c>
      <c r="X725" t="str">
        <f>IFERROR(SUMPRODUCT((Parfaites!$B725=[21]Sem!$C$2:$C$181)*([21]Sem!$E$2:$G$181=300)),"")</f>
        <v/>
      </c>
      <c r="Y725" t="str">
        <f>IFERROR(SUMPRODUCT((Parfaites!$B725=[22]Sem!$C$2:$C$181)*([22]Sem!$E$2:$G$181=300)),"")</f>
        <v/>
      </c>
      <c r="Z725" t="str">
        <f>IFERROR(SUMPRODUCT((Parfaites!$B725=[23]Sem!$C$2:$C$181)*([23]Sem!$E$2:$G$181=300)),"")</f>
        <v/>
      </c>
      <c r="AA725">
        <f>IFERROR(SUMPRODUCT((Parfaites!$B725=Sem.015!$C$2:$C$181)*(Sem.015!$E$2:$G$181=300)),"")</f>
        <v>0</v>
      </c>
      <c r="AB725" t="str">
        <f>IFERROR(SUMPRODUCT((Parfaites!$B725=[24]Sem!$C$2:$C$181)*([24]Sem!$E$2:$G$181=300)),"")</f>
        <v/>
      </c>
      <c r="AC725" t="str">
        <f>IFERROR(SUMPRODUCT((Parfaites!$B725=[25]Sem!$C$2:$C$181)*([25]Sem!$E$2:$G$181=300)),"")</f>
        <v/>
      </c>
      <c r="AD725" t="str">
        <f>IFERROR(SUMPRODUCT((Parfaites!$B725=[26]Sem!$C$2:$C$181)*([26]Sem!$E$2:$G$181=300)),"")</f>
        <v/>
      </c>
      <c r="AE725" t="str">
        <f>IFERROR(SUMPRODUCT((Parfaites!$B725=[27]Sem!$C$2:$C$181)*([27]Sem!$E$2:$G$181=300)),"")</f>
        <v/>
      </c>
      <c r="AF725" t="str">
        <f>IFERROR(SUMPRODUCT((Parfaites!$B725=[28]Sem!$C$2:$C$181)*([28]Sem!$E$2:$G$181=300)),"")</f>
        <v/>
      </c>
      <c r="AG725" t="str">
        <f>IFERROR(SUMPRODUCT((Parfaites!$B725=[29]Sem!$C$2:$C$181)*([29]Sem!$E$2:$G$181=300)),"")</f>
        <v/>
      </c>
      <c r="AH725" t="str">
        <f>IFERROR(SUMPRODUCT((Parfaites!$B725=[16]Sem!$C$2:$C$181)*([16]Sem!$E$2:$G$181=300)),"")</f>
        <v/>
      </c>
      <c r="AI725" t="str">
        <f>IFERROR(SUMPRODUCT((Parfaites!$B725=[15]Sem!$C$2:$C$181)*([15]Sem!$E$2:$G$181=300)),"")</f>
        <v/>
      </c>
      <c r="AJ725" t="str">
        <f>IFERROR(SUMPRODUCT((Parfaites!$B725=[14]Sem!$C$2:$C$181)*([14]Sem!$E$2:$G$181=300)),"")</f>
        <v/>
      </c>
      <c r="AK725" t="str">
        <f>IFERROR(SUMPRODUCT((Parfaites!$B725=[13]Sem!$C$2:$C$181)*([13]Sem!$E$2:$G$181=300)),"")</f>
        <v/>
      </c>
      <c r="AL725" t="str">
        <f>IFERROR(SUMPRODUCT((Parfaites!$B725=[12]Sem!$C$2:$C$181)*([12]Sem!$E$2:$G$181=300)),"")</f>
        <v/>
      </c>
      <c r="AM725" t="str">
        <f>IFERROR(SUMPRODUCT((Parfaites!$B725=[11]Sem!$C$2:$C$181)*([11]Sem!$E$2:$G$181=300)),"")</f>
        <v/>
      </c>
      <c r="AN725" t="str">
        <f>IFERROR(SUMPRODUCT((Parfaites!$B725=[10]Sem!$C$2:$C$181)*([10]Sem!$E$2:$G$181=300)),"")</f>
        <v/>
      </c>
      <c r="AO725" t="str">
        <f>IFERROR(SUMPRODUCT((Parfaites!$B725=[9]Sem!$C$2:$C$181)*([9]Sem!$E$2:$G$181=300)),"")</f>
        <v/>
      </c>
      <c r="AP725">
        <f>IFERROR(SUMPRODUCT((Parfaites!$B725=Sem.030!$C$2:$C$181)*(Sem.030!$E$2:$G$181=300)),"")</f>
        <v>0</v>
      </c>
      <c r="AQ725" t="str">
        <f>IFERROR(SUMPRODUCT((Parfaites!$B725=[8]Sem!$C$2:$C$181)*([8]Sem!$E$2:$G$181=300)),"")</f>
        <v/>
      </c>
      <c r="AR725" t="str">
        <f>IFERROR(SUMPRODUCT((Parfaites!$B725=[7]Sem!$C$2:$C$181)*([7]Sem!$E$2:$G$181=300)),"")</f>
        <v/>
      </c>
      <c r="AS725" t="str">
        <f>IFERROR(SUMPRODUCT((Parfaites!$B725=[6]Sem!$C$2:$C$181)*([6]Sem!$E$2:$G$181=300)),"")</f>
        <v/>
      </c>
      <c r="AT725">
        <f>IFERROR(SUMPRODUCT((Parfaites!$B725=Sem.034!$C$2:$C$181)*(Sem.034!$E$2:$G$181=300)),"")</f>
        <v>0</v>
      </c>
    </row>
    <row r="726" spans="1:46" x14ac:dyDescent="0.25">
      <c r="A726" s="73">
        <v>1723</v>
      </c>
      <c r="B726" s="135">
        <f>'Informations personnelles'!C726</f>
        <v>0</v>
      </c>
      <c r="C726" s="147">
        <f>SUMPRODUCT((Parfaites!B726='Abat-Neuf'!C$2:C$181)*('Abat-Neuf'!E$2:G$181=300))</f>
        <v>0</v>
      </c>
      <c r="D726" s="127">
        <f t="shared" si="11"/>
        <v>0</v>
      </c>
      <c r="E726" s="126">
        <f>IFERROR(C726*Données!$X$25+D726*Données!$X$23,"")</f>
        <v>0</v>
      </c>
      <c r="M726">
        <f>IFERROR(SUMPRODUCT((Parfaites!$B726=Sem.01!$C$2:$C$181)*(Sem.01!$E$2:$G$181=300)),"")</f>
        <v>0</v>
      </c>
      <c r="N726" t="str">
        <f>IFERROR(SUMPRODUCT((Parfaites!$B726=[1]Sem!$C$2:$C$181)*([1]Sem!$E$2:$G$181=300)),"")</f>
        <v/>
      </c>
      <c r="O726">
        <f>IFERROR(SUMPRODUCT((Parfaites!$B726=Sem.03!$C$2:$C$181)*(Sem.03!$E$2:$G$181=300)),"")</f>
        <v>0</v>
      </c>
      <c r="P726" t="str">
        <f>IFERROR(SUMPRODUCT((Parfaites!$B726=[2]Sem!$C$2:$C$181)*([2]Sem!$E$2:$G$181=300)),"")</f>
        <v/>
      </c>
      <c r="Q726" t="str">
        <f>IFERROR(SUMPRODUCT((Parfaites!$B726=[3]Sem!$C$2:$C$181)*([3]Sem!$E$2:$G$181=300)),"")</f>
        <v/>
      </c>
      <c r="R726" t="str">
        <f>IFERROR(SUMPRODUCT((Parfaites!$B726=[4]Sem!$C$2:$C$181)*([4]Sem!$E$2:$G$181=300)),"")</f>
        <v/>
      </c>
      <c r="S726" t="str">
        <f>IFERROR(SUMPRODUCT((Parfaites!$B726=[5]Sem!$C$2:$C$181)*([5]Sem!$E$2:$G$181=300)),"")</f>
        <v/>
      </c>
      <c r="T726" t="str">
        <f>IFERROR(SUMPRODUCT((Parfaites!$B726=[17]Sem!$C$2:$C$181)*([17]Sem!$E$2:$G$181=300)),"")</f>
        <v/>
      </c>
      <c r="U726" t="str">
        <f>IFERROR(SUMPRODUCT((Parfaites!$B726=[18]Sem!$C$2:$C$181)*([18]Sem!$E$2:$G$181=300)),"")</f>
        <v/>
      </c>
      <c r="V726" t="str">
        <f>IFERROR(SUMPRODUCT((Parfaites!$B726=[19]Sem!$C$2:$C$181)*([19]Sem!$E$2:$G$181=300)),"")</f>
        <v/>
      </c>
      <c r="W726" t="str">
        <f>IFERROR(SUMPRODUCT((Parfaites!$B726=[20]Sem!$C$2:$C$181)*([20]Sem!$E$2:$G$181=300)),"")</f>
        <v/>
      </c>
      <c r="X726" t="str">
        <f>IFERROR(SUMPRODUCT((Parfaites!$B726=[21]Sem!$C$2:$C$181)*([21]Sem!$E$2:$G$181=300)),"")</f>
        <v/>
      </c>
      <c r="Y726" t="str">
        <f>IFERROR(SUMPRODUCT((Parfaites!$B726=[22]Sem!$C$2:$C$181)*([22]Sem!$E$2:$G$181=300)),"")</f>
        <v/>
      </c>
      <c r="Z726" t="str">
        <f>IFERROR(SUMPRODUCT((Parfaites!$B726=[23]Sem!$C$2:$C$181)*([23]Sem!$E$2:$G$181=300)),"")</f>
        <v/>
      </c>
      <c r="AA726">
        <f>IFERROR(SUMPRODUCT((Parfaites!$B726=Sem.015!$C$2:$C$181)*(Sem.015!$E$2:$G$181=300)),"")</f>
        <v>0</v>
      </c>
      <c r="AB726" t="str">
        <f>IFERROR(SUMPRODUCT((Parfaites!$B726=[24]Sem!$C$2:$C$181)*([24]Sem!$E$2:$G$181=300)),"")</f>
        <v/>
      </c>
      <c r="AC726" t="str">
        <f>IFERROR(SUMPRODUCT((Parfaites!$B726=[25]Sem!$C$2:$C$181)*([25]Sem!$E$2:$G$181=300)),"")</f>
        <v/>
      </c>
      <c r="AD726" t="str">
        <f>IFERROR(SUMPRODUCT((Parfaites!$B726=[26]Sem!$C$2:$C$181)*([26]Sem!$E$2:$G$181=300)),"")</f>
        <v/>
      </c>
      <c r="AE726" t="str">
        <f>IFERROR(SUMPRODUCT((Parfaites!$B726=[27]Sem!$C$2:$C$181)*([27]Sem!$E$2:$G$181=300)),"")</f>
        <v/>
      </c>
      <c r="AF726" t="str">
        <f>IFERROR(SUMPRODUCT((Parfaites!$B726=[28]Sem!$C$2:$C$181)*([28]Sem!$E$2:$G$181=300)),"")</f>
        <v/>
      </c>
      <c r="AG726" t="str">
        <f>IFERROR(SUMPRODUCT((Parfaites!$B726=[29]Sem!$C$2:$C$181)*([29]Sem!$E$2:$G$181=300)),"")</f>
        <v/>
      </c>
      <c r="AH726" t="str">
        <f>IFERROR(SUMPRODUCT((Parfaites!$B726=[16]Sem!$C$2:$C$181)*([16]Sem!$E$2:$G$181=300)),"")</f>
        <v/>
      </c>
      <c r="AI726" t="str">
        <f>IFERROR(SUMPRODUCT((Parfaites!$B726=[15]Sem!$C$2:$C$181)*([15]Sem!$E$2:$G$181=300)),"")</f>
        <v/>
      </c>
      <c r="AJ726" t="str">
        <f>IFERROR(SUMPRODUCT((Parfaites!$B726=[14]Sem!$C$2:$C$181)*([14]Sem!$E$2:$G$181=300)),"")</f>
        <v/>
      </c>
      <c r="AK726" t="str">
        <f>IFERROR(SUMPRODUCT((Parfaites!$B726=[13]Sem!$C$2:$C$181)*([13]Sem!$E$2:$G$181=300)),"")</f>
        <v/>
      </c>
      <c r="AL726" t="str">
        <f>IFERROR(SUMPRODUCT((Parfaites!$B726=[12]Sem!$C$2:$C$181)*([12]Sem!$E$2:$G$181=300)),"")</f>
        <v/>
      </c>
      <c r="AM726" t="str">
        <f>IFERROR(SUMPRODUCT((Parfaites!$B726=[11]Sem!$C$2:$C$181)*([11]Sem!$E$2:$G$181=300)),"")</f>
        <v/>
      </c>
      <c r="AN726" t="str">
        <f>IFERROR(SUMPRODUCT((Parfaites!$B726=[10]Sem!$C$2:$C$181)*([10]Sem!$E$2:$G$181=300)),"")</f>
        <v/>
      </c>
      <c r="AO726" t="str">
        <f>IFERROR(SUMPRODUCT((Parfaites!$B726=[9]Sem!$C$2:$C$181)*([9]Sem!$E$2:$G$181=300)),"")</f>
        <v/>
      </c>
      <c r="AP726">
        <f>IFERROR(SUMPRODUCT((Parfaites!$B726=Sem.030!$C$2:$C$181)*(Sem.030!$E$2:$G$181=300)),"")</f>
        <v>0</v>
      </c>
      <c r="AQ726" t="str">
        <f>IFERROR(SUMPRODUCT((Parfaites!$B726=[8]Sem!$C$2:$C$181)*([8]Sem!$E$2:$G$181=300)),"")</f>
        <v/>
      </c>
      <c r="AR726" t="str">
        <f>IFERROR(SUMPRODUCT((Parfaites!$B726=[7]Sem!$C$2:$C$181)*([7]Sem!$E$2:$G$181=300)),"")</f>
        <v/>
      </c>
      <c r="AS726" t="str">
        <f>IFERROR(SUMPRODUCT((Parfaites!$B726=[6]Sem!$C$2:$C$181)*([6]Sem!$E$2:$G$181=300)),"")</f>
        <v/>
      </c>
      <c r="AT726">
        <f>IFERROR(SUMPRODUCT((Parfaites!$B726=Sem.034!$C$2:$C$181)*(Sem.034!$E$2:$G$181=300)),"")</f>
        <v>0</v>
      </c>
    </row>
    <row r="727" spans="1:46" x14ac:dyDescent="0.25">
      <c r="A727" s="73">
        <v>1724</v>
      </c>
      <c r="B727" s="135">
        <f>'Informations personnelles'!C727</f>
        <v>0</v>
      </c>
      <c r="C727" s="147">
        <f>SUMPRODUCT((Parfaites!B727='Abat-Neuf'!C$2:C$181)*('Abat-Neuf'!E$2:G$181=300))</f>
        <v>0</v>
      </c>
      <c r="D727" s="127">
        <f t="shared" si="11"/>
        <v>0</v>
      </c>
      <c r="E727" s="126">
        <f>IFERROR(C727*Données!$X$25+D727*Données!$X$23,"")</f>
        <v>0</v>
      </c>
      <c r="M727">
        <f>IFERROR(SUMPRODUCT((Parfaites!$B727=Sem.01!$C$2:$C$181)*(Sem.01!$E$2:$G$181=300)),"")</f>
        <v>0</v>
      </c>
      <c r="N727" t="str">
        <f>IFERROR(SUMPRODUCT((Parfaites!$B727=[1]Sem!$C$2:$C$181)*([1]Sem!$E$2:$G$181=300)),"")</f>
        <v/>
      </c>
      <c r="O727">
        <f>IFERROR(SUMPRODUCT((Parfaites!$B727=Sem.03!$C$2:$C$181)*(Sem.03!$E$2:$G$181=300)),"")</f>
        <v>0</v>
      </c>
      <c r="P727" t="str">
        <f>IFERROR(SUMPRODUCT((Parfaites!$B727=[2]Sem!$C$2:$C$181)*([2]Sem!$E$2:$G$181=300)),"")</f>
        <v/>
      </c>
      <c r="Q727" t="str">
        <f>IFERROR(SUMPRODUCT((Parfaites!$B727=[3]Sem!$C$2:$C$181)*([3]Sem!$E$2:$G$181=300)),"")</f>
        <v/>
      </c>
      <c r="R727" t="str">
        <f>IFERROR(SUMPRODUCT((Parfaites!$B727=[4]Sem!$C$2:$C$181)*([4]Sem!$E$2:$G$181=300)),"")</f>
        <v/>
      </c>
      <c r="S727" t="str">
        <f>IFERROR(SUMPRODUCT((Parfaites!$B727=[5]Sem!$C$2:$C$181)*([5]Sem!$E$2:$G$181=300)),"")</f>
        <v/>
      </c>
      <c r="T727" t="str">
        <f>IFERROR(SUMPRODUCT((Parfaites!$B727=[17]Sem!$C$2:$C$181)*([17]Sem!$E$2:$G$181=300)),"")</f>
        <v/>
      </c>
      <c r="U727" t="str">
        <f>IFERROR(SUMPRODUCT((Parfaites!$B727=[18]Sem!$C$2:$C$181)*([18]Sem!$E$2:$G$181=300)),"")</f>
        <v/>
      </c>
      <c r="V727" t="str">
        <f>IFERROR(SUMPRODUCT((Parfaites!$B727=[19]Sem!$C$2:$C$181)*([19]Sem!$E$2:$G$181=300)),"")</f>
        <v/>
      </c>
      <c r="W727" t="str">
        <f>IFERROR(SUMPRODUCT((Parfaites!$B727=[20]Sem!$C$2:$C$181)*([20]Sem!$E$2:$G$181=300)),"")</f>
        <v/>
      </c>
      <c r="X727" t="str">
        <f>IFERROR(SUMPRODUCT((Parfaites!$B727=[21]Sem!$C$2:$C$181)*([21]Sem!$E$2:$G$181=300)),"")</f>
        <v/>
      </c>
      <c r="Y727" t="str">
        <f>IFERROR(SUMPRODUCT((Parfaites!$B727=[22]Sem!$C$2:$C$181)*([22]Sem!$E$2:$G$181=300)),"")</f>
        <v/>
      </c>
      <c r="Z727" t="str">
        <f>IFERROR(SUMPRODUCT((Parfaites!$B727=[23]Sem!$C$2:$C$181)*([23]Sem!$E$2:$G$181=300)),"")</f>
        <v/>
      </c>
      <c r="AA727">
        <f>IFERROR(SUMPRODUCT((Parfaites!$B727=Sem.015!$C$2:$C$181)*(Sem.015!$E$2:$G$181=300)),"")</f>
        <v>0</v>
      </c>
      <c r="AB727" t="str">
        <f>IFERROR(SUMPRODUCT((Parfaites!$B727=[24]Sem!$C$2:$C$181)*([24]Sem!$E$2:$G$181=300)),"")</f>
        <v/>
      </c>
      <c r="AC727" t="str">
        <f>IFERROR(SUMPRODUCT((Parfaites!$B727=[25]Sem!$C$2:$C$181)*([25]Sem!$E$2:$G$181=300)),"")</f>
        <v/>
      </c>
      <c r="AD727" t="str">
        <f>IFERROR(SUMPRODUCT((Parfaites!$B727=[26]Sem!$C$2:$C$181)*([26]Sem!$E$2:$G$181=300)),"")</f>
        <v/>
      </c>
      <c r="AE727" t="str">
        <f>IFERROR(SUMPRODUCT((Parfaites!$B727=[27]Sem!$C$2:$C$181)*([27]Sem!$E$2:$G$181=300)),"")</f>
        <v/>
      </c>
      <c r="AF727" t="str">
        <f>IFERROR(SUMPRODUCT((Parfaites!$B727=[28]Sem!$C$2:$C$181)*([28]Sem!$E$2:$G$181=300)),"")</f>
        <v/>
      </c>
      <c r="AG727" t="str">
        <f>IFERROR(SUMPRODUCT((Parfaites!$B727=[29]Sem!$C$2:$C$181)*([29]Sem!$E$2:$G$181=300)),"")</f>
        <v/>
      </c>
      <c r="AH727" t="str">
        <f>IFERROR(SUMPRODUCT((Parfaites!$B727=[16]Sem!$C$2:$C$181)*([16]Sem!$E$2:$G$181=300)),"")</f>
        <v/>
      </c>
      <c r="AI727" t="str">
        <f>IFERROR(SUMPRODUCT((Parfaites!$B727=[15]Sem!$C$2:$C$181)*([15]Sem!$E$2:$G$181=300)),"")</f>
        <v/>
      </c>
      <c r="AJ727" t="str">
        <f>IFERROR(SUMPRODUCT((Parfaites!$B727=[14]Sem!$C$2:$C$181)*([14]Sem!$E$2:$G$181=300)),"")</f>
        <v/>
      </c>
      <c r="AK727" t="str">
        <f>IFERROR(SUMPRODUCT((Parfaites!$B727=[13]Sem!$C$2:$C$181)*([13]Sem!$E$2:$G$181=300)),"")</f>
        <v/>
      </c>
      <c r="AL727" t="str">
        <f>IFERROR(SUMPRODUCT((Parfaites!$B727=[12]Sem!$C$2:$C$181)*([12]Sem!$E$2:$G$181=300)),"")</f>
        <v/>
      </c>
      <c r="AM727" t="str">
        <f>IFERROR(SUMPRODUCT((Parfaites!$B727=[11]Sem!$C$2:$C$181)*([11]Sem!$E$2:$G$181=300)),"")</f>
        <v/>
      </c>
      <c r="AN727" t="str">
        <f>IFERROR(SUMPRODUCT((Parfaites!$B727=[10]Sem!$C$2:$C$181)*([10]Sem!$E$2:$G$181=300)),"")</f>
        <v/>
      </c>
      <c r="AO727" t="str">
        <f>IFERROR(SUMPRODUCT((Parfaites!$B727=[9]Sem!$C$2:$C$181)*([9]Sem!$E$2:$G$181=300)),"")</f>
        <v/>
      </c>
      <c r="AP727">
        <f>IFERROR(SUMPRODUCT((Parfaites!$B727=Sem.030!$C$2:$C$181)*(Sem.030!$E$2:$G$181=300)),"")</f>
        <v>0</v>
      </c>
      <c r="AQ727" t="str">
        <f>IFERROR(SUMPRODUCT((Parfaites!$B727=[8]Sem!$C$2:$C$181)*([8]Sem!$E$2:$G$181=300)),"")</f>
        <v/>
      </c>
      <c r="AR727" t="str">
        <f>IFERROR(SUMPRODUCT((Parfaites!$B727=[7]Sem!$C$2:$C$181)*([7]Sem!$E$2:$G$181=300)),"")</f>
        <v/>
      </c>
      <c r="AS727" t="str">
        <f>IFERROR(SUMPRODUCT((Parfaites!$B727=[6]Sem!$C$2:$C$181)*([6]Sem!$E$2:$G$181=300)),"")</f>
        <v/>
      </c>
      <c r="AT727">
        <f>IFERROR(SUMPRODUCT((Parfaites!$B727=Sem.034!$C$2:$C$181)*(Sem.034!$E$2:$G$181=300)),"")</f>
        <v>0</v>
      </c>
    </row>
    <row r="728" spans="1:46" x14ac:dyDescent="0.25">
      <c r="A728" s="73">
        <v>1725</v>
      </c>
      <c r="B728" s="135">
        <f>'Informations personnelles'!C728</f>
        <v>0</v>
      </c>
      <c r="C728" s="147">
        <f>SUMPRODUCT((Parfaites!B728='Abat-Neuf'!C$2:C$181)*('Abat-Neuf'!E$2:G$181=300))</f>
        <v>0</v>
      </c>
      <c r="D728" s="127">
        <f t="shared" si="11"/>
        <v>0</v>
      </c>
      <c r="E728" s="126">
        <f>IFERROR(C728*Données!$X$25+D728*Données!$X$23,"")</f>
        <v>0</v>
      </c>
      <c r="M728">
        <f>IFERROR(SUMPRODUCT((Parfaites!$B728=Sem.01!$C$2:$C$181)*(Sem.01!$E$2:$G$181=300)),"")</f>
        <v>0</v>
      </c>
      <c r="N728" t="str">
        <f>IFERROR(SUMPRODUCT((Parfaites!$B728=[1]Sem!$C$2:$C$181)*([1]Sem!$E$2:$G$181=300)),"")</f>
        <v/>
      </c>
      <c r="O728">
        <f>IFERROR(SUMPRODUCT((Parfaites!$B728=Sem.03!$C$2:$C$181)*(Sem.03!$E$2:$G$181=300)),"")</f>
        <v>0</v>
      </c>
      <c r="P728" t="str">
        <f>IFERROR(SUMPRODUCT((Parfaites!$B728=[2]Sem!$C$2:$C$181)*([2]Sem!$E$2:$G$181=300)),"")</f>
        <v/>
      </c>
      <c r="Q728" t="str">
        <f>IFERROR(SUMPRODUCT((Parfaites!$B728=[3]Sem!$C$2:$C$181)*([3]Sem!$E$2:$G$181=300)),"")</f>
        <v/>
      </c>
      <c r="R728" t="str">
        <f>IFERROR(SUMPRODUCT((Parfaites!$B728=[4]Sem!$C$2:$C$181)*([4]Sem!$E$2:$G$181=300)),"")</f>
        <v/>
      </c>
      <c r="S728" t="str">
        <f>IFERROR(SUMPRODUCT((Parfaites!$B728=[5]Sem!$C$2:$C$181)*([5]Sem!$E$2:$G$181=300)),"")</f>
        <v/>
      </c>
      <c r="T728" t="str">
        <f>IFERROR(SUMPRODUCT((Parfaites!$B728=[17]Sem!$C$2:$C$181)*([17]Sem!$E$2:$G$181=300)),"")</f>
        <v/>
      </c>
      <c r="U728" t="str">
        <f>IFERROR(SUMPRODUCT((Parfaites!$B728=[18]Sem!$C$2:$C$181)*([18]Sem!$E$2:$G$181=300)),"")</f>
        <v/>
      </c>
      <c r="V728" t="str">
        <f>IFERROR(SUMPRODUCT((Parfaites!$B728=[19]Sem!$C$2:$C$181)*([19]Sem!$E$2:$G$181=300)),"")</f>
        <v/>
      </c>
      <c r="W728" t="str">
        <f>IFERROR(SUMPRODUCT((Parfaites!$B728=[20]Sem!$C$2:$C$181)*([20]Sem!$E$2:$G$181=300)),"")</f>
        <v/>
      </c>
      <c r="X728" t="str">
        <f>IFERROR(SUMPRODUCT((Parfaites!$B728=[21]Sem!$C$2:$C$181)*([21]Sem!$E$2:$G$181=300)),"")</f>
        <v/>
      </c>
      <c r="Y728" t="str">
        <f>IFERROR(SUMPRODUCT((Parfaites!$B728=[22]Sem!$C$2:$C$181)*([22]Sem!$E$2:$G$181=300)),"")</f>
        <v/>
      </c>
      <c r="Z728" t="str">
        <f>IFERROR(SUMPRODUCT((Parfaites!$B728=[23]Sem!$C$2:$C$181)*([23]Sem!$E$2:$G$181=300)),"")</f>
        <v/>
      </c>
      <c r="AA728">
        <f>IFERROR(SUMPRODUCT((Parfaites!$B728=Sem.015!$C$2:$C$181)*(Sem.015!$E$2:$G$181=300)),"")</f>
        <v>0</v>
      </c>
      <c r="AB728" t="str">
        <f>IFERROR(SUMPRODUCT((Parfaites!$B728=[24]Sem!$C$2:$C$181)*([24]Sem!$E$2:$G$181=300)),"")</f>
        <v/>
      </c>
      <c r="AC728" t="str">
        <f>IFERROR(SUMPRODUCT((Parfaites!$B728=[25]Sem!$C$2:$C$181)*([25]Sem!$E$2:$G$181=300)),"")</f>
        <v/>
      </c>
      <c r="AD728" t="str">
        <f>IFERROR(SUMPRODUCT((Parfaites!$B728=[26]Sem!$C$2:$C$181)*([26]Sem!$E$2:$G$181=300)),"")</f>
        <v/>
      </c>
      <c r="AE728" t="str">
        <f>IFERROR(SUMPRODUCT((Parfaites!$B728=[27]Sem!$C$2:$C$181)*([27]Sem!$E$2:$G$181=300)),"")</f>
        <v/>
      </c>
      <c r="AF728" t="str">
        <f>IFERROR(SUMPRODUCT((Parfaites!$B728=[28]Sem!$C$2:$C$181)*([28]Sem!$E$2:$G$181=300)),"")</f>
        <v/>
      </c>
      <c r="AG728" t="str">
        <f>IFERROR(SUMPRODUCT((Parfaites!$B728=[29]Sem!$C$2:$C$181)*([29]Sem!$E$2:$G$181=300)),"")</f>
        <v/>
      </c>
      <c r="AH728" t="str">
        <f>IFERROR(SUMPRODUCT((Parfaites!$B728=[16]Sem!$C$2:$C$181)*([16]Sem!$E$2:$G$181=300)),"")</f>
        <v/>
      </c>
      <c r="AI728" t="str">
        <f>IFERROR(SUMPRODUCT((Parfaites!$B728=[15]Sem!$C$2:$C$181)*([15]Sem!$E$2:$G$181=300)),"")</f>
        <v/>
      </c>
      <c r="AJ728" t="str">
        <f>IFERROR(SUMPRODUCT((Parfaites!$B728=[14]Sem!$C$2:$C$181)*([14]Sem!$E$2:$G$181=300)),"")</f>
        <v/>
      </c>
      <c r="AK728" t="str">
        <f>IFERROR(SUMPRODUCT((Parfaites!$B728=[13]Sem!$C$2:$C$181)*([13]Sem!$E$2:$G$181=300)),"")</f>
        <v/>
      </c>
      <c r="AL728" t="str">
        <f>IFERROR(SUMPRODUCT((Parfaites!$B728=[12]Sem!$C$2:$C$181)*([12]Sem!$E$2:$G$181=300)),"")</f>
        <v/>
      </c>
      <c r="AM728" t="str">
        <f>IFERROR(SUMPRODUCT((Parfaites!$B728=[11]Sem!$C$2:$C$181)*([11]Sem!$E$2:$G$181=300)),"")</f>
        <v/>
      </c>
      <c r="AN728" t="str">
        <f>IFERROR(SUMPRODUCT((Parfaites!$B728=[10]Sem!$C$2:$C$181)*([10]Sem!$E$2:$G$181=300)),"")</f>
        <v/>
      </c>
      <c r="AO728" t="str">
        <f>IFERROR(SUMPRODUCT((Parfaites!$B728=[9]Sem!$C$2:$C$181)*([9]Sem!$E$2:$G$181=300)),"")</f>
        <v/>
      </c>
      <c r="AP728">
        <f>IFERROR(SUMPRODUCT((Parfaites!$B728=Sem.030!$C$2:$C$181)*(Sem.030!$E$2:$G$181=300)),"")</f>
        <v>0</v>
      </c>
      <c r="AQ728" t="str">
        <f>IFERROR(SUMPRODUCT((Parfaites!$B728=[8]Sem!$C$2:$C$181)*([8]Sem!$E$2:$G$181=300)),"")</f>
        <v/>
      </c>
      <c r="AR728" t="str">
        <f>IFERROR(SUMPRODUCT((Parfaites!$B728=[7]Sem!$C$2:$C$181)*([7]Sem!$E$2:$G$181=300)),"")</f>
        <v/>
      </c>
      <c r="AS728" t="str">
        <f>IFERROR(SUMPRODUCT((Parfaites!$B728=[6]Sem!$C$2:$C$181)*([6]Sem!$E$2:$G$181=300)),"")</f>
        <v/>
      </c>
      <c r="AT728">
        <f>IFERROR(SUMPRODUCT((Parfaites!$B728=Sem.034!$C$2:$C$181)*(Sem.034!$E$2:$G$181=300)),"")</f>
        <v>0</v>
      </c>
    </row>
    <row r="729" spans="1:46" x14ac:dyDescent="0.25">
      <c r="A729" s="73">
        <v>1726</v>
      </c>
      <c r="B729" s="135">
        <f>'Informations personnelles'!C729</f>
        <v>0</v>
      </c>
      <c r="C729" s="147">
        <f>SUMPRODUCT((Parfaites!B729='Abat-Neuf'!C$2:C$181)*('Abat-Neuf'!E$2:G$181=300))</f>
        <v>0</v>
      </c>
      <c r="D729" s="127">
        <f t="shared" si="11"/>
        <v>0</v>
      </c>
      <c r="E729" s="126">
        <f>IFERROR(C729*Données!$X$25+D729*Données!$X$23,"")</f>
        <v>0</v>
      </c>
      <c r="M729">
        <f>IFERROR(SUMPRODUCT((Parfaites!$B729=Sem.01!$C$2:$C$181)*(Sem.01!$E$2:$G$181=300)),"")</f>
        <v>0</v>
      </c>
      <c r="N729" t="str">
        <f>IFERROR(SUMPRODUCT((Parfaites!$B729=[1]Sem!$C$2:$C$181)*([1]Sem!$E$2:$G$181=300)),"")</f>
        <v/>
      </c>
      <c r="O729">
        <f>IFERROR(SUMPRODUCT((Parfaites!$B729=Sem.03!$C$2:$C$181)*(Sem.03!$E$2:$G$181=300)),"")</f>
        <v>0</v>
      </c>
      <c r="P729" t="str">
        <f>IFERROR(SUMPRODUCT((Parfaites!$B729=[2]Sem!$C$2:$C$181)*([2]Sem!$E$2:$G$181=300)),"")</f>
        <v/>
      </c>
      <c r="Q729" t="str">
        <f>IFERROR(SUMPRODUCT((Parfaites!$B729=[3]Sem!$C$2:$C$181)*([3]Sem!$E$2:$G$181=300)),"")</f>
        <v/>
      </c>
      <c r="R729" t="str">
        <f>IFERROR(SUMPRODUCT((Parfaites!$B729=[4]Sem!$C$2:$C$181)*([4]Sem!$E$2:$G$181=300)),"")</f>
        <v/>
      </c>
      <c r="S729" t="str">
        <f>IFERROR(SUMPRODUCT((Parfaites!$B729=[5]Sem!$C$2:$C$181)*([5]Sem!$E$2:$G$181=300)),"")</f>
        <v/>
      </c>
      <c r="T729" t="str">
        <f>IFERROR(SUMPRODUCT((Parfaites!$B729=[17]Sem!$C$2:$C$181)*([17]Sem!$E$2:$G$181=300)),"")</f>
        <v/>
      </c>
      <c r="U729" t="str">
        <f>IFERROR(SUMPRODUCT((Parfaites!$B729=[18]Sem!$C$2:$C$181)*([18]Sem!$E$2:$G$181=300)),"")</f>
        <v/>
      </c>
      <c r="V729" t="str">
        <f>IFERROR(SUMPRODUCT((Parfaites!$B729=[19]Sem!$C$2:$C$181)*([19]Sem!$E$2:$G$181=300)),"")</f>
        <v/>
      </c>
      <c r="W729" t="str">
        <f>IFERROR(SUMPRODUCT((Parfaites!$B729=[20]Sem!$C$2:$C$181)*([20]Sem!$E$2:$G$181=300)),"")</f>
        <v/>
      </c>
      <c r="X729" t="str">
        <f>IFERROR(SUMPRODUCT((Parfaites!$B729=[21]Sem!$C$2:$C$181)*([21]Sem!$E$2:$G$181=300)),"")</f>
        <v/>
      </c>
      <c r="Y729" t="str">
        <f>IFERROR(SUMPRODUCT((Parfaites!$B729=[22]Sem!$C$2:$C$181)*([22]Sem!$E$2:$G$181=300)),"")</f>
        <v/>
      </c>
      <c r="Z729" t="str">
        <f>IFERROR(SUMPRODUCT((Parfaites!$B729=[23]Sem!$C$2:$C$181)*([23]Sem!$E$2:$G$181=300)),"")</f>
        <v/>
      </c>
      <c r="AA729">
        <f>IFERROR(SUMPRODUCT((Parfaites!$B729=Sem.015!$C$2:$C$181)*(Sem.015!$E$2:$G$181=300)),"")</f>
        <v>0</v>
      </c>
      <c r="AB729" t="str">
        <f>IFERROR(SUMPRODUCT((Parfaites!$B729=[24]Sem!$C$2:$C$181)*([24]Sem!$E$2:$G$181=300)),"")</f>
        <v/>
      </c>
      <c r="AC729" t="str">
        <f>IFERROR(SUMPRODUCT((Parfaites!$B729=[25]Sem!$C$2:$C$181)*([25]Sem!$E$2:$G$181=300)),"")</f>
        <v/>
      </c>
      <c r="AD729" t="str">
        <f>IFERROR(SUMPRODUCT((Parfaites!$B729=[26]Sem!$C$2:$C$181)*([26]Sem!$E$2:$G$181=300)),"")</f>
        <v/>
      </c>
      <c r="AE729" t="str">
        <f>IFERROR(SUMPRODUCT((Parfaites!$B729=[27]Sem!$C$2:$C$181)*([27]Sem!$E$2:$G$181=300)),"")</f>
        <v/>
      </c>
      <c r="AF729" t="str">
        <f>IFERROR(SUMPRODUCT((Parfaites!$B729=[28]Sem!$C$2:$C$181)*([28]Sem!$E$2:$G$181=300)),"")</f>
        <v/>
      </c>
      <c r="AG729" t="str">
        <f>IFERROR(SUMPRODUCT((Parfaites!$B729=[29]Sem!$C$2:$C$181)*([29]Sem!$E$2:$G$181=300)),"")</f>
        <v/>
      </c>
      <c r="AH729" t="str">
        <f>IFERROR(SUMPRODUCT((Parfaites!$B729=[16]Sem!$C$2:$C$181)*([16]Sem!$E$2:$G$181=300)),"")</f>
        <v/>
      </c>
      <c r="AI729" t="str">
        <f>IFERROR(SUMPRODUCT((Parfaites!$B729=[15]Sem!$C$2:$C$181)*([15]Sem!$E$2:$G$181=300)),"")</f>
        <v/>
      </c>
      <c r="AJ729" t="str">
        <f>IFERROR(SUMPRODUCT((Parfaites!$B729=[14]Sem!$C$2:$C$181)*([14]Sem!$E$2:$G$181=300)),"")</f>
        <v/>
      </c>
      <c r="AK729" t="str">
        <f>IFERROR(SUMPRODUCT((Parfaites!$B729=[13]Sem!$C$2:$C$181)*([13]Sem!$E$2:$G$181=300)),"")</f>
        <v/>
      </c>
      <c r="AL729" t="str">
        <f>IFERROR(SUMPRODUCT((Parfaites!$B729=[12]Sem!$C$2:$C$181)*([12]Sem!$E$2:$G$181=300)),"")</f>
        <v/>
      </c>
      <c r="AM729" t="str">
        <f>IFERROR(SUMPRODUCT((Parfaites!$B729=[11]Sem!$C$2:$C$181)*([11]Sem!$E$2:$G$181=300)),"")</f>
        <v/>
      </c>
      <c r="AN729" t="str">
        <f>IFERROR(SUMPRODUCT((Parfaites!$B729=[10]Sem!$C$2:$C$181)*([10]Sem!$E$2:$G$181=300)),"")</f>
        <v/>
      </c>
      <c r="AO729" t="str">
        <f>IFERROR(SUMPRODUCT((Parfaites!$B729=[9]Sem!$C$2:$C$181)*([9]Sem!$E$2:$G$181=300)),"")</f>
        <v/>
      </c>
      <c r="AP729">
        <f>IFERROR(SUMPRODUCT((Parfaites!$B729=Sem.030!$C$2:$C$181)*(Sem.030!$E$2:$G$181=300)),"")</f>
        <v>0</v>
      </c>
      <c r="AQ729" t="str">
        <f>IFERROR(SUMPRODUCT((Parfaites!$B729=[8]Sem!$C$2:$C$181)*([8]Sem!$E$2:$G$181=300)),"")</f>
        <v/>
      </c>
      <c r="AR729" t="str">
        <f>IFERROR(SUMPRODUCT((Parfaites!$B729=[7]Sem!$C$2:$C$181)*([7]Sem!$E$2:$G$181=300)),"")</f>
        <v/>
      </c>
      <c r="AS729" t="str">
        <f>IFERROR(SUMPRODUCT((Parfaites!$B729=[6]Sem!$C$2:$C$181)*([6]Sem!$E$2:$G$181=300)),"")</f>
        <v/>
      </c>
      <c r="AT729">
        <f>IFERROR(SUMPRODUCT((Parfaites!$B729=Sem.034!$C$2:$C$181)*(Sem.034!$E$2:$G$181=300)),"")</f>
        <v>0</v>
      </c>
    </row>
    <row r="730" spans="1:46" x14ac:dyDescent="0.25">
      <c r="A730" s="73">
        <v>1727</v>
      </c>
      <c r="B730" s="135">
        <f>'Informations personnelles'!C730</f>
        <v>0</v>
      </c>
      <c r="C730" s="147">
        <f>SUMPRODUCT((Parfaites!B730='Abat-Neuf'!C$2:C$181)*('Abat-Neuf'!E$2:G$181=300))</f>
        <v>0</v>
      </c>
      <c r="D730" s="127">
        <f t="shared" si="11"/>
        <v>0</v>
      </c>
      <c r="E730" s="126">
        <f>IFERROR(C730*Données!$X$25+D730*Données!$X$23,"")</f>
        <v>0</v>
      </c>
      <c r="M730">
        <f>IFERROR(SUMPRODUCT((Parfaites!$B730=Sem.01!$C$2:$C$181)*(Sem.01!$E$2:$G$181=300)),"")</f>
        <v>0</v>
      </c>
      <c r="N730" t="str">
        <f>IFERROR(SUMPRODUCT((Parfaites!$B730=[1]Sem!$C$2:$C$181)*([1]Sem!$E$2:$G$181=300)),"")</f>
        <v/>
      </c>
      <c r="O730">
        <f>IFERROR(SUMPRODUCT((Parfaites!$B730=Sem.03!$C$2:$C$181)*(Sem.03!$E$2:$G$181=300)),"")</f>
        <v>0</v>
      </c>
      <c r="P730" t="str">
        <f>IFERROR(SUMPRODUCT((Parfaites!$B730=[2]Sem!$C$2:$C$181)*([2]Sem!$E$2:$G$181=300)),"")</f>
        <v/>
      </c>
      <c r="Q730" t="str">
        <f>IFERROR(SUMPRODUCT((Parfaites!$B730=[3]Sem!$C$2:$C$181)*([3]Sem!$E$2:$G$181=300)),"")</f>
        <v/>
      </c>
      <c r="R730" t="str">
        <f>IFERROR(SUMPRODUCT((Parfaites!$B730=[4]Sem!$C$2:$C$181)*([4]Sem!$E$2:$G$181=300)),"")</f>
        <v/>
      </c>
      <c r="S730" t="str">
        <f>IFERROR(SUMPRODUCT((Parfaites!$B730=[5]Sem!$C$2:$C$181)*([5]Sem!$E$2:$G$181=300)),"")</f>
        <v/>
      </c>
      <c r="T730" t="str">
        <f>IFERROR(SUMPRODUCT((Parfaites!$B730=[17]Sem!$C$2:$C$181)*([17]Sem!$E$2:$G$181=300)),"")</f>
        <v/>
      </c>
      <c r="U730" t="str">
        <f>IFERROR(SUMPRODUCT((Parfaites!$B730=[18]Sem!$C$2:$C$181)*([18]Sem!$E$2:$G$181=300)),"")</f>
        <v/>
      </c>
      <c r="V730" t="str">
        <f>IFERROR(SUMPRODUCT((Parfaites!$B730=[19]Sem!$C$2:$C$181)*([19]Sem!$E$2:$G$181=300)),"")</f>
        <v/>
      </c>
      <c r="W730" t="str">
        <f>IFERROR(SUMPRODUCT((Parfaites!$B730=[20]Sem!$C$2:$C$181)*([20]Sem!$E$2:$G$181=300)),"")</f>
        <v/>
      </c>
      <c r="X730" t="str">
        <f>IFERROR(SUMPRODUCT((Parfaites!$B730=[21]Sem!$C$2:$C$181)*([21]Sem!$E$2:$G$181=300)),"")</f>
        <v/>
      </c>
      <c r="Y730" t="str">
        <f>IFERROR(SUMPRODUCT((Parfaites!$B730=[22]Sem!$C$2:$C$181)*([22]Sem!$E$2:$G$181=300)),"")</f>
        <v/>
      </c>
      <c r="Z730" t="str">
        <f>IFERROR(SUMPRODUCT((Parfaites!$B730=[23]Sem!$C$2:$C$181)*([23]Sem!$E$2:$G$181=300)),"")</f>
        <v/>
      </c>
      <c r="AA730">
        <f>IFERROR(SUMPRODUCT((Parfaites!$B730=Sem.015!$C$2:$C$181)*(Sem.015!$E$2:$G$181=300)),"")</f>
        <v>0</v>
      </c>
      <c r="AB730" t="str">
        <f>IFERROR(SUMPRODUCT((Parfaites!$B730=[24]Sem!$C$2:$C$181)*([24]Sem!$E$2:$G$181=300)),"")</f>
        <v/>
      </c>
      <c r="AC730" t="str">
        <f>IFERROR(SUMPRODUCT((Parfaites!$B730=[25]Sem!$C$2:$C$181)*([25]Sem!$E$2:$G$181=300)),"")</f>
        <v/>
      </c>
      <c r="AD730" t="str">
        <f>IFERROR(SUMPRODUCT((Parfaites!$B730=[26]Sem!$C$2:$C$181)*([26]Sem!$E$2:$G$181=300)),"")</f>
        <v/>
      </c>
      <c r="AE730" t="str">
        <f>IFERROR(SUMPRODUCT((Parfaites!$B730=[27]Sem!$C$2:$C$181)*([27]Sem!$E$2:$G$181=300)),"")</f>
        <v/>
      </c>
      <c r="AF730" t="str">
        <f>IFERROR(SUMPRODUCT((Parfaites!$B730=[28]Sem!$C$2:$C$181)*([28]Sem!$E$2:$G$181=300)),"")</f>
        <v/>
      </c>
      <c r="AG730" t="str">
        <f>IFERROR(SUMPRODUCT((Parfaites!$B730=[29]Sem!$C$2:$C$181)*([29]Sem!$E$2:$G$181=300)),"")</f>
        <v/>
      </c>
      <c r="AH730" t="str">
        <f>IFERROR(SUMPRODUCT((Parfaites!$B730=[16]Sem!$C$2:$C$181)*([16]Sem!$E$2:$G$181=300)),"")</f>
        <v/>
      </c>
      <c r="AI730" t="str">
        <f>IFERROR(SUMPRODUCT((Parfaites!$B730=[15]Sem!$C$2:$C$181)*([15]Sem!$E$2:$G$181=300)),"")</f>
        <v/>
      </c>
      <c r="AJ730" t="str">
        <f>IFERROR(SUMPRODUCT((Parfaites!$B730=[14]Sem!$C$2:$C$181)*([14]Sem!$E$2:$G$181=300)),"")</f>
        <v/>
      </c>
      <c r="AK730" t="str">
        <f>IFERROR(SUMPRODUCT((Parfaites!$B730=[13]Sem!$C$2:$C$181)*([13]Sem!$E$2:$G$181=300)),"")</f>
        <v/>
      </c>
      <c r="AL730" t="str">
        <f>IFERROR(SUMPRODUCT((Parfaites!$B730=[12]Sem!$C$2:$C$181)*([12]Sem!$E$2:$G$181=300)),"")</f>
        <v/>
      </c>
      <c r="AM730" t="str">
        <f>IFERROR(SUMPRODUCT((Parfaites!$B730=[11]Sem!$C$2:$C$181)*([11]Sem!$E$2:$G$181=300)),"")</f>
        <v/>
      </c>
      <c r="AN730" t="str">
        <f>IFERROR(SUMPRODUCT((Parfaites!$B730=[10]Sem!$C$2:$C$181)*([10]Sem!$E$2:$G$181=300)),"")</f>
        <v/>
      </c>
      <c r="AO730" t="str">
        <f>IFERROR(SUMPRODUCT((Parfaites!$B730=[9]Sem!$C$2:$C$181)*([9]Sem!$E$2:$G$181=300)),"")</f>
        <v/>
      </c>
      <c r="AP730">
        <f>IFERROR(SUMPRODUCT((Parfaites!$B730=Sem.030!$C$2:$C$181)*(Sem.030!$E$2:$G$181=300)),"")</f>
        <v>0</v>
      </c>
      <c r="AQ730" t="str">
        <f>IFERROR(SUMPRODUCT((Parfaites!$B730=[8]Sem!$C$2:$C$181)*([8]Sem!$E$2:$G$181=300)),"")</f>
        <v/>
      </c>
      <c r="AR730" t="str">
        <f>IFERROR(SUMPRODUCT((Parfaites!$B730=[7]Sem!$C$2:$C$181)*([7]Sem!$E$2:$G$181=300)),"")</f>
        <v/>
      </c>
      <c r="AS730" t="str">
        <f>IFERROR(SUMPRODUCT((Parfaites!$B730=[6]Sem!$C$2:$C$181)*([6]Sem!$E$2:$G$181=300)),"")</f>
        <v/>
      </c>
      <c r="AT730">
        <f>IFERROR(SUMPRODUCT((Parfaites!$B730=Sem.034!$C$2:$C$181)*(Sem.034!$E$2:$G$181=300)),"")</f>
        <v>0</v>
      </c>
    </row>
    <row r="731" spans="1:46" x14ac:dyDescent="0.25">
      <c r="A731" s="73">
        <v>1728</v>
      </c>
      <c r="B731" s="135">
        <f>'Informations personnelles'!C731</f>
        <v>0</v>
      </c>
      <c r="C731" s="147">
        <f>SUMPRODUCT((Parfaites!B731='Abat-Neuf'!C$2:C$181)*('Abat-Neuf'!E$2:G$181=300))</f>
        <v>0</v>
      </c>
      <c r="D731" s="127">
        <f t="shared" si="11"/>
        <v>0</v>
      </c>
      <c r="E731" s="126">
        <f>IFERROR(C731*Données!$X$25+D731*Données!$X$23,"")</f>
        <v>0</v>
      </c>
      <c r="M731">
        <f>IFERROR(SUMPRODUCT((Parfaites!$B731=Sem.01!$C$2:$C$181)*(Sem.01!$E$2:$G$181=300)),"")</f>
        <v>0</v>
      </c>
      <c r="N731" t="str">
        <f>IFERROR(SUMPRODUCT((Parfaites!$B731=[1]Sem!$C$2:$C$181)*([1]Sem!$E$2:$G$181=300)),"")</f>
        <v/>
      </c>
      <c r="O731">
        <f>IFERROR(SUMPRODUCT((Parfaites!$B731=Sem.03!$C$2:$C$181)*(Sem.03!$E$2:$G$181=300)),"")</f>
        <v>0</v>
      </c>
      <c r="P731" t="str">
        <f>IFERROR(SUMPRODUCT((Parfaites!$B731=[2]Sem!$C$2:$C$181)*([2]Sem!$E$2:$G$181=300)),"")</f>
        <v/>
      </c>
      <c r="Q731" t="str">
        <f>IFERROR(SUMPRODUCT((Parfaites!$B731=[3]Sem!$C$2:$C$181)*([3]Sem!$E$2:$G$181=300)),"")</f>
        <v/>
      </c>
      <c r="R731" t="str">
        <f>IFERROR(SUMPRODUCT((Parfaites!$B731=[4]Sem!$C$2:$C$181)*([4]Sem!$E$2:$G$181=300)),"")</f>
        <v/>
      </c>
      <c r="S731" t="str">
        <f>IFERROR(SUMPRODUCT((Parfaites!$B731=[5]Sem!$C$2:$C$181)*([5]Sem!$E$2:$G$181=300)),"")</f>
        <v/>
      </c>
      <c r="T731" t="str">
        <f>IFERROR(SUMPRODUCT((Parfaites!$B731=[17]Sem!$C$2:$C$181)*([17]Sem!$E$2:$G$181=300)),"")</f>
        <v/>
      </c>
      <c r="U731" t="str">
        <f>IFERROR(SUMPRODUCT((Parfaites!$B731=[18]Sem!$C$2:$C$181)*([18]Sem!$E$2:$G$181=300)),"")</f>
        <v/>
      </c>
      <c r="V731" t="str">
        <f>IFERROR(SUMPRODUCT((Parfaites!$B731=[19]Sem!$C$2:$C$181)*([19]Sem!$E$2:$G$181=300)),"")</f>
        <v/>
      </c>
      <c r="W731" t="str">
        <f>IFERROR(SUMPRODUCT((Parfaites!$B731=[20]Sem!$C$2:$C$181)*([20]Sem!$E$2:$G$181=300)),"")</f>
        <v/>
      </c>
      <c r="X731" t="str">
        <f>IFERROR(SUMPRODUCT((Parfaites!$B731=[21]Sem!$C$2:$C$181)*([21]Sem!$E$2:$G$181=300)),"")</f>
        <v/>
      </c>
      <c r="Y731" t="str">
        <f>IFERROR(SUMPRODUCT((Parfaites!$B731=[22]Sem!$C$2:$C$181)*([22]Sem!$E$2:$G$181=300)),"")</f>
        <v/>
      </c>
      <c r="Z731" t="str">
        <f>IFERROR(SUMPRODUCT((Parfaites!$B731=[23]Sem!$C$2:$C$181)*([23]Sem!$E$2:$G$181=300)),"")</f>
        <v/>
      </c>
      <c r="AA731">
        <f>IFERROR(SUMPRODUCT((Parfaites!$B731=Sem.015!$C$2:$C$181)*(Sem.015!$E$2:$G$181=300)),"")</f>
        <v>0</v>
      </c>
      <c r="AB731" t="str">
        <f>IFERROR(SUMPRODUCT((Parfaites!$B731=[24]Sem!$C$2:$C$181)*([24]Sem!$E$2:$G$181=300)),"")</f>
        <v/>
      </c>
      <c r="AC731" t="str">
        <f>IFERROR(SUMPRODUCT((Parfaites!$B731=[25]Sem!$C$2:$C$181)*([25]Sem!$E$2:$G$181=300)),"")</f>
        <v/>
      </c>
      <c r="AD731" t="str">
        <f>IFERROR(SUMPRODUCT((Parfaites!$B731=[26]Sem!$C$2:$C$181)*([26]Sem!$E$2:$G$181=300)),"")</f>
        <v/>
      </c>
      <c r="AE731" t="str">
        <f>IFERROR(SUMPRODUCT((Parfaites!$B731=[27]Sem!$C$2:$C$181)*([27]Sem!$E$2:$G$181=300)),"")</f>
        <v/>
      </c>
      <c r="AF731" t="str">
        <f>IFERROR(SUMPRODUCT((Parfaites!$B731=[28]Sem!$C$2:$C$181)*([28]Sem!$E$2:$G$181=300)),"")</f>
        <v/>
      </c>
      <c r="AG731" t="str">
        <f>IFERROR(SUMPRODUCT((Parfaites!$B731=[29]Sem!$C$2:$C$181)*([29]Sem!$E$2:$G$181=300)),"")</f>
        <v/>
      </c>
      <c r="AH731" t="str">
        <f>IFERROR(SUMPRODUCT((Parfaites!$B731=[16]Sem!$C$2:$C$181)*([16]Sem!$E$2:$G$181=300)),"")</f>
        <v/>
      </c>
      <c r="AI731" t="str">
        <f>IFERROR(SUMPRODUCT((Parfaites!$B731=[15]Sem!$C$2:$C$181)*([15]Sem!$E$2:$G$181=300)),"")</f>
        <v/>
      </c>
      <c r="AJ731" t="str">
        <f>IFERROR(SUMPRODUCT((Parfaites!$B731=[14]Sem!$C$2:$C$181)*([14]Sem!$E$2:$G$181=300)),"")</f>
        <v/>
      </c>
      <c r="AK731" t="str">
        <f>IFERROR(SUMPRODUCT((Parfaites!$B731=[13]Sem!$C$2:$C$181)*([13]Sem!$E$2:$G$181=300)),"")</f>
        <v/>
      </c>
      <c r="AL731" t="str">
        <f>IFERROR(SUMPRODUCT((Parfaites!$B731=[12]Sem!$C$2:$C$181)*([12]Sem!$E$2:$G$181=300)),"")</f>
        <v/>
      </c>
      <c r="AM731" t="str">
        <f>IFERROR(SUMPRODUCT((Parfaites!$B731=[11]Sem!$C$2:$C$181)*([11]Sem!$E$2:$G$181=300)),"")</f>
        <v/>
      </c>
      <c r="AN731" t="str">
        <f>IFERROR(SUMPRODUCT((Parfaites!$B731=[10]Sem!$C$2:$C$181)*([10]Sem!$E$2:$G$181=300)),"")</f>
        <v/>
      </c>
      <c r="AO731" t="str">
        <f>IFERROR(SUMPRODUCT((Parfaites!$B731=[9]Sem!$C$2:$C$181)*([9]Sem!$E$2:$G$181=300)),"")</f>
        <v/>
      </c>
      <c r="AP731">
        <f>IFERROR(SUMPRODUCT((Parfaites!$B731=Sem.030!$C$2:$C$181)*(Sem.030!$E$2:$G$181=300)),"")</f>
        <v>0</v>
      </c>
      <c r="AQ731" t="str">
        <f>IFERROR(SUMPRODUCT((Parfaites!$B731=[8]Sem!$C$2:$C$181)*([8]Sem!$E$2:$G$181=300)),"")</f>
        <v/>
      </c>
      <c r="AR731" t="str">
        <f>IFERROR(SUMPRODUCT((Parfaites!$B731=[7]Sem!$C$2:$C$181)*([7]Sem!$E$2:$G$181=300)),"")</f>
        <v/>
      </c>
      <c r="AS731" t="str">
        <f>IFERROR(SUMPRODUCT((Parfaites!$B731=[6]Sem!$C$2:$C$181)*([6]Sem!$E$2:$G$181=300)),"")</f>
        <v/>
      </c>
      <c r="AT731">
        <f>IFERROR(SUMPRODUCT((Parfaites!$B731=Sem.034!$C$2:$C$181)*(Sem.034!$E$2:$G$181=300)),"")</f>
        <v>0</v>
      </c>
    </row>
    <row r="732" spans="1:46" x14ac:dyDescent="0.25">
      <c r="A732" s="73">
        <v>1729</v>
      </c>
      <c r="B732" s="135">
        <f>'Informations personnelles'!C732</f>
        <v>0</v>
      </c>
      <c r="C732" s="147">
        <f>SUMPRODUCT((Parfaites!B732='Abat-Neuf'!C$2:C$181)*('Abat-Neuf'!E$2:G$181=300))</f>
        <v>0</v>
      </c>
      <c r="D732" s="127">
        <f t="shared" si="11"/>
        <v>0</v>
      </c>
      <c r="E732" s="126">
        <f>IFERROR(C732*Données!$X$25+D732*Données!$X$23,"")</f>
        <v>0</v>
      </c>
      <c r="M732">
        <f>IFERROR(SUMPRODUCT((Parfaites!$B732=Sem.01!$C$2:$C$181)*(Sem.01!$E$2:$G$181=300)),"")</f>
        <v>0</v>
      </c>
      <c r="N732" t="str">
        <f>IFERROR(SUMPRODUCT((Parfaites!$B732=[1]Sem!$C$2:$C$181)*([1]Sem!$E$2:$G$181=300)),"")</f>
        <v/>
      </c>
      <c r="O732">
        <f>IFERROR(SUMPRODUCT((Parfaites!$B732=Sem.03!$C$2:$C$181)*(Sem.03!$E$2:$G$181=300)),"")</f>
        <v>0</v>
      </c>
      <c r="P732" t="str">
        <f>IFERROR(SUMPRODUCT((Parfaites!$B732=[2]Sem!$C$2:$C$181)*([2]Sem!$E$2:$G$181=300)),"")</f>
        <v/>
      </c>
      <c r="Q732" t="str">
        <f>IFERROR(SUMPRODUCT((Parfaites!$B732=[3]Sem!$C$2:$C$181)*([3]Sem!$E$2:$G$181=300)),"")</f>
        <v/>
      </c>
      <c r="R732" t="str">
        <f>IFERROR(SUMPRODUCT((Parfaites!$B732=[4]Sem!$C$2:$C$181)*([4]Sem!$E$2:$G$181=300)),"")</f>
        <v/>
      </c>
      <c r="S732" t="str">
        <f>IFERROR(SUMPRODUCT((Parfaites!$B732=[5]Sem!$C$2:$C$181)*([5]Sem!$E$2:$G$181=300)),"")</f>
        <v/>
      </c>
      <c r="T732" t="str">
        <f>IFERROR(SUMPRODUCT((Parfaites!$B732=[17]Sem!$C$2:$C$181)*([17]Sem!$E$2:$G$181=300)),"")</f>
        <v/>
      </c>
      <c r="U732" t="str">
        <f>IFERROR(SUMPRODUCT((Parfaites!$B732=[18]Sem!$C$2:$C$181)*([18]Sem!$E$2:$G$181=300)),"")</f>
        <v/>
      </c>
      <c r="V732" t="str">
        <f>IFERROR(SUMPRODUCT((Parfaites!$B732=[19]Sem!$C$2:$C$181)*([19]Sem!$E$2:$G$181=300)),"")</f>
        <v/>
      </c>
      <c r="W732" t="str">
        <f>IFERROR(SUMPRODUCT((Parfaites!$B732=[20]Sem!$C$2:$C$181)*([20]Sem!$E$2:$G$181=300)),"")</f>
        <v/>
      </c>
      <c r="X732" t="str">
        <f>IFERROR(SUMPRODUCT((Parfaites!$B732=[21]Sem!$C$2:$C$181)*([21]Sem!$E$2:$G$181=300)),"")</f>
        <v/>
      </c>
      <c r="Y732" t="str">
        <f>IFERROR(SUMPRODUCT((Parfaites!$B732=[22]Sem!$C$2:$C$181)*([22]Sem!$E$2:$G$181=300)),"")</f>
        <v/>
      </c>
      <c r="Z732" t="str">
        <f>IFERROR(SUMPRODUCT((Parfaites!$B732=[23]Sem!$C$2:$C$181)*([23]Sem!$E$2:$G$181=300)),"")</f>
        <v/>
      </c>
      <c r="AA732">
        <f>IFERROR(SUMPRODUCT((Parfaites!$B732=Sem.015!$C$2:$C$181)*(Sem.015!$E$2:$G$181=300)),"")</f>
        <v>0</v>
      </c>
      <c r="AB732" t="str">
        <f>IFERROR(SUMPRODUCT((Parfaites!$B732=[24]Sem!$C$2:$C$181)*([24]Sem!$E$2:$G$181=300)),"")</f>
        <v/>
      </c>
      <c r="AC732" t="str">
        <f>IFERROR(SUMPRODUCT((Parfaites!$B732=[25]Sem!$C$2:$C$181)*([25]Sem!$E$2:$G$181=300)),"")</f>
        <v/>
      </c>
      <c r="AD732" t="str">
        <f>IFERROR(SUMPRODUCT((Parfaites!$B732=[26]Sem!$C$2:$C$181)*([26]Sem!$E$2:$G$181=300)),"")</f>
        <v/>
      </c>
      <c r="AE732" t="str">
        <f>IFERROR(SUMPRODUCT((Parfaites!$B732=[27]Sem!$C$2:$C$181)*([27]Sem!$E$2:$G$181=300)),"")</f>
        <v/>
      </c>
      <c r="AF732" t="str">
        <f>IFERROR(SUMPRODUCT((Parfaites!$B732=[28]Sem!$C$2:$C$181)*([28]Sem!$E$2:$G$181=300)),"")</f>
        <v/>
      </c>
      <c r="AG732" t="str">
        <f>IFERROR(SUMPRODUCT((Parfaites!$B732=[29]Sem!$C$2:$C$181)*([29]Sem!$E$2:$G$181=300)),"")</f>
        <v/>
      </c>
      <c r="AH732" t="str">
        <f>IFERROR(SUMPRODUCT((Parfaites!$B732=[16]Sem!$C$2:$C$181)*([16]Sem!$E$2:$G$181=300)),"")</f>
        <v/>
      </c>
      <c r="AI732" t="str">
        <f>IFERROR(SUMPRODUCT((Parfaites!$B732=[15]Sem!$C$2:$C$181)*([15]Sem!$E$2:$G$181=300)),"")</f>
        <v/>
      </c>
      <c r="AJ732" t="str">
        <f>IFERROR(SUMPRODUCT((Parfaites!$B732=[14]Sem!$C$2:$C$181)*([14]Sem!$E$2:$G$181=300)),"")</f>
        <v/>
      </c>
      <c r="AK732" t="str">
        <f>IFERROR(SUMPRODUCT((Parfaites!$B732=[13]Sem!$C$2:$C$181)*([13]Sem!$E$2:$G$181=300)),"")</f>
        <v/>
      </c>
      <c r="AL732" t="str">
        <f>IFERROR(SUMPRODUCT((Parfaites!$B732=[12]Sem!$C$2:$C$181)*([12]Sem!$E$2:$G$181=300)),"")</f>
        <v/>
      </c>
      <c r="AM732" t="str">
        <f>IFERROR(SUMPRODUCT((Parfaites!$B732=[11]Sem!$C$2:$C$181)*([11]Sem!$E$2:$G$181=300)),"")</f>
        <v/>
      </c>
      <c r="AN732" t="str">
        <f>IFERROR(SUMPRODUCT((Parfaites!$B732=[10]Sem!$C$2:$C$181)*([10]Sem!$E$2:$G$181=300)),"")</f>
        <v/>
      </c>
      <c r="AO732" t="str">
        <f>IFERROR(SUMPRODUCT((Parfaites!$B732=[9]Sem!$C$2:$C$181)*([9]Sem!$E$2:$G$181=300)),"")</f>
        <v/>
      </c>
      <c r="AP732">
        <f>IFERROR(SUMPRODUCT((Parfaites!$B732=Sem.030!$C$2:$C$181)*(Sem.030!$E$2:$G$181=300)),"")</f>
        <v>0</v>
      </c>
      <c r="AQ732" t="str">
        <f>IFERROR(SUMPRODUCT((Parfaites!$B732=[8]Sem!$C$2:$C$181)*([8]Sem!$E$2:$G$181=300)),"")</f>
        <v/>
      </c>
      <c r="AR732" t="str">
        <f>IFERROR(SUMPRODUCT((Parfaites!$B732=[7]Sem!$C$2:$C$181)*([7]Sem!$E$2:$G$181=300)),"")</f>
        <v/>
      </c>
      <c r="AS732" t="str">
        <f>IFERROR(SUMPRODUCT((Parfaites!$B732=[6]Sem!$C$2:$C$181)*([6]Sem!$E$2:$G$181=300)),"")</f>
        <v/>
      </c>
      <c r="AT732">
        <f>IFERROR(SUMPRODUCT((Parfaites!$B732=Sem.034!$C$2:$C$181)*(Sem.034!$E$2:$G$181=300)),"")</f>
        <v>0</v>
      </c>
    </row>
    <row r="733" spans="1:46" x14ac:dyDescent="0.25">
      <c r="A733" s="73">
        <v>1730</v>
      </c>
      <c r="B733" s="135">
        <f>'Informations personnelles'!C733</f>
        <v>0</v>
      </c>
      <c r="C733" s="147">
        <f>SUMPRODUCT((Parfaites!B733='Abat-Neuf'!C$2:C$181)*('Abat-Neuf'!E$2:G$181=300))</f>
        <v>0</v>
      </c>
      <c r="D733" s="127">
        <f t="shared" si="11"/>
        <v>0</v>
      </c>
      <c r="E733" s="126">
        <f>IFERROR(C733*Données!$X$25+D733*Données!$X$23,"")</f>
        <v>0</v>
      </c>
      <c r="M733">
        <f>IFERROR(SUMPRODUCT((Parfaites!$B733=Sem.01!$C$2:$C$181)*(Sem.01!$E$2:$G$181=300)),"")</f>
        <v>0</v>
      </c>
      <c r="N733" t="str">
        <f>IFERROR(SUMPRODUCT((Parfaites!$B733=[1]Sem!$C$2:$C$181)*([1]Sem!$E$2:$G$181=300)),"")</f>
        <v/>
      </c>
      <c r="O733">
        <f>IFERROR(SUMPRODUCT((Parfaites!$B733=Sem.03!$C$2:$C$181)*(Sem.03!$E$2:$G$181=300)),"")</f>
        <v>0</v>
      </c>
      <c r="P733" t="str">
        <f>IFERROR(SUMPRODUCT((Parfaites!$B733=[2]Sem!$C$2:$C$181)*([2]Sem!$E$2:$G$181=300)),"")</f>
        <v/>
      </c>
      <c r="Q733" t="str">
        <f>IFERROR(SUMPRODUCT((Parfaites!$B733=[3]Sem!$C$2:$C$181)*([3]Sem!$E$2:$G$181=300)),"")</f>
        <v/>
      </c>
      <c r="R733" t="str">
        <f>IFERROR(SUMPRODUCT((Parfaites!$B733=[4]Sem!$C$2:$C$181)*([4]Sem!$E$2:$G$181=300)),"")</f>
        <v/>
      </c>
      <c r="S733" t="str">
        <f>IFERROR(SUMPRODUCT((Parfaites!$B733=[5]Sem!$C$2:$C$181)*([5]Sem!$E$2:$G$181=300)),"")</f>
        <v/>
      </c>
      <c r="T733" t="str">
        <f>IFERROR(SUMPRODUCT((Parfaites!$B733=[17]Sem!$C$2:$C$181)*([17]Sem!$E$2:$G$181=300)),"")</f>
        <v/>
      </c>
      <c r="U733" t="str">
        <f>IFERROR(SUMPRODUCT((Parfaites!$B733=[18]Sem!$C$2:$C$181)*([18]Sem!$E$2:$G$181=300)),"")</f>
        <v/>
      </c>
      <c r="V733" t="str">
        <f>IFERROR(SUMPRODUCT((Parfaites!$B733=[19]Sem!$C$2:$C$181)*([19]Sem!$E$2:$G$181=300)),"")</f>
        <v/>
      </c>
      <c r="W733" t="str">
        <f>IFERROR(SUMPRODUCT((Parfaites!$B733=[20]Sem!$C$2:$C$181)*([20]Sem!$E$2:$G$181=300)),"")</f>
        <v/>
      </c>
      <c r="X733" t="str">
        <f>IFERROR(SUMPRODUCT((Parfaites!$B733=[21]Sem!$C$2:$C$181)*([21]Sem!$E$2:$G$181=300)),"")</f>
        <v/>
      </c>
      <c r="Y733" t="str">
        <f>IFERROR(SUMPRODUCT((Parfaites!$B733=[22]Sem!$C$2:$C$181)*([22]Sem!$E$2:$G$181=300)),"")</f>
        <v/>
      </c>
      <c r="Z733" t="str">
        <f>IFERROR(SUMPRODUCT((Parfaites!$B733=[23]Sem!$C$2:$C$181)*([23]Sem!$E$2:$G$181=300)),"")</f>
        <v/>
      </c>
      <c r="AA733">
        <f>IFERROR(SUMPRODUCT((Parfaites!$B733=Sem.015!$C$2:$C$181)*(Sem.015!$E$2:$G$181=300)),"")</f>
        <v>0</v>
      </c>
      <c r="AB733" t="str">
        <f>IFERROR(SUMPRODUCT((Parfaites!$B733=[24]Sem!$C$2:$C$181)*([24]Sem!$E$2:$G$181=300)),"")</f>
        <v/>
      </c>
      <c r="AC733" t="str">
        <f>IFERROR(SUMPRODUCT((Parfaites!$B733=[25]Sem!$C$2:$C$181)*([25]Sem!$E$2:$G$181=300)),"")</f>
        <v/>
      </c>
      <c r="AD733" t="str">
        <f>IFERROR(SUMPRODUCT((Parfaites!$B733=[26]Sem!$C$2:$C$181)*([26]Sem!$E$2:$G$181=300)),"")</f>
        <v/>
      </c>
      <c r="AE733" t="str">
        <f>IFERROR(SUMPRODUCT((Parfaites!$B733=[27]Sem!$C$2:$C$181)*([27]Sem!$E$2:$G$181=300)),"")</f>
        <v/>
      </c>
      <c r="AF733" t="str">
        <f>IFERROR(SUMPRODUCT((Parfaites!$B733=[28]Sem!$C$2:$C$181)*([28]Sem!$E$2:$G$181=300)),"")</f>
        <v/>
      </c>
      <c r="AG733" t="str">
        <f>IFERROR(SUMPRODUCT((Parfaites!$B733=[29]Sem!$C$2:$C$181)*([29]Sem!$E$2:$G$181=300)),"")</f>
        <v/>
      </c>
      <c r="AH733" t="str">
        <f>IFERROR(SUMPRODUCT((Parfaites!$B733=[16]Sem!$C$2:$C$181)*([16]Sem!$E$2:$G$181=300)),"")</f>
        <v/>
      </c>
      <c r="AI733" t="str">
        <f>IFERROR(SUMPRODUCT((Parfaites!$B733=[15]Sem!$C$2:$C$181)*([15]Sem!$E$2:$G$181=300)),"")</f>
        <v/>
      </c>
      <c r="AJ733" t="str">
        <f>IFERROR(SUMPRODUCT((Parfaites!$B733=[14]Sem!$C$2:$C$181)*([14]Sem!$E$2:$G$181=300)),"")</f>
        <v/>
      </c>
      <c r="AK733" t="str">
        <f>IFERROR(SUMPRODUCT((Parfaites!$B733=[13]Sem!$C$2:$C$181)*([13]Sem!$E$2:$G$181=300)),"")</f>
        <v/>
      </c>
      <c r="AL733" t="str">
        <f>IFERROR(SUMPRODUCT((Parfaites!$B733=[12]Sem!$C$2:$C$181)*([12]Sem!$E$2:$G$181=300)),"")</f>
        <v/>
      </c>
      <c r="AM733" t="str">
        <f>IFERROR(SUMPRODUCT((Parfaites!$B733=[11]Sem!$C$2:$C$181)*([11]Sem!$E$2:$G$181=300)),"")</f>
        <v/>
      </c>
      <c r="AN733" t="str">
        <f>IFERROR(SUMPRODUCT((Parfaites!$B733=[10]Sem!$C$2:$C$181)*([10]Sem!$E$2:$G$181=300)),"")</f>
        <v/>
      </c>
      <c r="AO733" t="str">
        <f>IFERROR(SUMPRODUCT((Parfaites!$B733=[9]Sem!$C$2:$C$181)*([9]Sem!$E$2:$G$181=300)),"")</f>
        <v/>
      </c>
      <c r="AP733">
        <f>IFERROR(SUMPRODUCT((Parfaites!$B733=Sem.030!$C$2:$C$181)*(Sem.030!$E$2:$G$181=300)),"")</f>
        <v>0</v>
      </c>
      <c r="AQ733" t="str">
        <f>IFERROR(SUMPRODUCT((Parfaites!$B733=[8]Sem!$C$2:$C$181)*([8]Sem!$E$2:$G$181=300)),"")</f>
        <v/>
      </c>
      <c r="AR733" t="str">
        <f>IFERROR(SUMPRODUCT((Parfaites!$B733=[7]Sem!$C$2:$C$181)*([7]Sem!$E$2:$G$181=300)),"")</f>
        <v/>
      </c>
      <c r="AS733" t="str">
        <f>IFERROR(SUMPRODUCT((Parfaites!$B733=[6]Sem!$C$2:$C$181)*([6]Sem!$E$2:$G$181=300)),"")</f>
        <v/>
      </c>
      <c r="AT733">
        <f>IFERROR(SUMPRODUCT((Parfaites!$B733=Sem.034!$C$2:$C$181)*(Sem.034!$E$2:$G$181=300)),"")</f>
        <v>0</v>
      </c>
    </row>
    <row r="734" spans="1:46" x14ac:dyDescent="0.25">
      <c r="A734" s="73">
        <v>1731</v>
      </c>
      <c r="B734" s="135">
        <f>'Informations personnelles'!C734</f>
        <v>0</v>
      </c>
      <c r="C734" s="147">
        <f>SUMPRODUCT((Parfaites!B734='Abat-Neuf'!C$2:C$181)*('Abat-Neuf'!E$2:G$181=300))</f>
        <v>0</v>
      </c>
      <c r="D734" s="127">
        <f t="shared" si="11"/>
        <v>0</v>
      </c>
      <c r="E734" s="126">
        <f>IFERROR(C734*Données!$X$25+D734*Données!$X$23,"")</f>
        <v>0</v>
      </c>
      <c r="M734">
        <f>IFERROR(SUMPRODUCT((Parfaites!$B734=Sem.01!$C$2:$C$181)*(Sem.01!$E$2:$G$181=300)),"")</f>
        <v>0</v>
      </c>
      <c r="N734" t="str">
        <f>IFERROR(SUMPRODUCT((Parfaites!$B734=[1]Sem!$C$2:$C$181)*([1]Sem!$E$2:$G$181=300)),"")</f>
        <v/>
      </c>
      <c r="O734">
        <f>IFERROR(SUMPRODUCT((Parfaites!$B734=Sem.03!$C$2:$C$181)*(Sem.03!$E$2:$G$181=300)),"")</f>
        <v>0</v>
      </c>
      <c r="P734" t="str">
        <f>IFERROR(SUMPRODUCT((Parfaites!$B734=[2]Sem!$C$2:$C$181)*([2]Sem!$E$2:$G$181=300)),"")</f>
        <v/>
      </c>
      <c r="Q734" t="str">
        <f>IFERROR(SUMPRODUCT((Parfaites!$B734=[3]Sem!$C$2:$C$181)*([3]Sem!$E$2:$G$181=300)),"")</f>
        <v/>
      </c>
      <c r="R734" t="str">
        <f>IFERROR(SUMPRODUCT((Parfaites!$B734=[4]Sem!$C$2:$C$181)*([4]Sem!$E$2:$G$181=300)),"")</f>
        <v/>
      </c>
      <c r="S734" t="str">
        <f>IFERROR(SUMPRODUCT((Parfaites!$B734=[5]Sem!$C$2:$C$181)*([5]Sem!$E$2:$G$181=300)),"")</f>
        <v/>
      </c>
      <c r="T734" t="str">
        <f>IFERROR(SUMPRODUCT((Parfaites!$B734=[17]Sem!$C$2:$C$181)*([17]Sem!$E$2:$G$181=300)),"")</f>
        <v/>
      </c>
      <c r="U734" t="str">
        <f>IFERROR(SUMPRODUCT((Parfaites!$B734=[18]Sem!$C$2:$C$181)*([18]Sem!$E$2:$G$181=300)),"")</f>
        <v/>
      </c>
      <c r="V734" t="str">
        <f>IFERROR(SUMPRODUCT((Parfaites!$B734=[19]Sem!$C$2:$C$181)*([19]Sem!$E$2:$G$181=300)),"")</f>
        <v/>
      </c>
      <c r="W734" t="str">
        <f>IFERROR(SUMPRODUCT((Parfaites!$B734=[20]Sem!$C$2:$C$181)*([20]Sem!$E$2:$G$181=300)),"")</f>
        <v/>
      </c>
      <c r="X734" t="str">
        <f>IFERROR(SUMPRODUCT((Parfaites!$B734=[21]Sem!$C$2:$C$181)*([21]Sem!$E$2:$G$181=300)),"")</f>
        <v/>
      </c>
      <c r="Y734" t="str">
        <f>IFERROR(SUMPRODUCT((Parfaites!$B734=[22]Sem!$C$2:$C$181)*([22]Sem!$E$2:$G$181=300)),"")</f>
        <v/>
      </c>
      <c r="Z734" t="str">
        <f>IFERROR(SUMPRODUCT((Parfaites!$B734=[23]Sem!$C$2:$C$181)*([23]Sem!$E$2:$G$181=300)),"")</f>
        <v/>
      </c>
      <c r="AA734">
        <f>IFERROR(SUMPRODUCT((Parfaites!$B734=Sem.015!$C$2:$C$181)*(Sem.015!$E$2:$G$181=300)),"")</f>
        <v>0</v>
      </c>
      <c r="AB734" t="str">
        <f>IFERROR(SUMPRODUCT((Parfaites!$B734=[24]Sem!$C$2:$C$181)*([24]Sem!$E$2:$G$181=300)),"")</f>
        <v/>
      </c>
      <c r="AC734" t="str">
        <f>IFERROR(SUMPRODUCT((Parfaites!$B734=[25]Sem!$C$2:$C$181)*([25]Sem!$E$2:$G$181=300)),"")</f>
        <v/>
      </c>
      <c r="AD734" t="str">
        <f>IFERROR(SUMPRODUCT((Parfaites!$B734=[26]Sem!$C$2:$C$181)*([26]Sem!$E$2:$G$181=300)),"")</f>
        <v/>
      </c>
      <c r="AE734" t="str">
        <f>IFERROR(SUMPRODUCT((Parfaites!$B734=[27]Sem!$C$2:$C$181)*([27]Sem!$E$2:$G$181=300)),"")</f>
        <v/>
      </c>
      <c r="AF734" t="str">
        <f>IFERROR(SUMPRODUCT((Parfaites!$B734=[28]Sem!$C$2:$C$181)*([28]Sem!$E$2:$G$181=300)),"")</f>
        <v/>
      </c>
      <c r="AG734" t="str">
        <f>IFERROR(SUMPRODUCT((Parfaites!$B734=[29]Sem!$C$2:$C$181)*([29]Sem!$E$2:$G$181=300)),"")</f>
        <v/>
      </c>
      <c r="AH734" t="str">
        <f>IFERROR(SUMPRODUCT((Parfaites!$B734=[16]Sem!$C$2:$C$181)*([16]Sem!$E$2:$G$181=300)),"")</f>
        <v/>
      </c>
      <c r="AI734" t="str">
        <f>IFERROR(SUMPRODUCT((Parfaites!$B734=[15]Sem!$C$2:$C$181)*([15]Sem!$E$2:$G$181=300)),"")</f>
        <v/>
      </c>
      <c r="AJ734" t="str">
        <f>IFERROR(SUMPRODUCT((Parfaites!$B734=[14]Sem!$C$2:$C$181)*([14]Sem!$E$2:$G$181=300)),"")</f>
        <v/>
      </c>
      <c r="AK734" t="str">
        <f>IFERROR(SUMPRODUCT((Parfaites!$B734=[13]Sem!$C$2:$C$181)*([13]Sem!$E$2:$G$181=300)),"")</f>
        <v/>
      </c>
      <c r="AL734" t="str">
        <f>IFERROR(SUMPRODUCT((Parfaites!$B734=[12]Sem!$C$2:$C$181)*([12]Sem!$E$2:$G$181=300)),"")</f>
        <v/>
      </c>
      <c r="AM734" t="str">
        <f>IFERROR(SUMPRODUCT((Parfaites!$B734=[11]Sem!$C$2:$C$181)*([11]Sem!$E$2:$G$181=300)),"")</f>
        <v/>
      </c>
      <c r="AN734" t="str">
        <f>IFERROR(SUMPRODUCT((Parfaites!$B734=[10]Sem!$C$2:$C$181)*([10]Sem!$E$2:$G$181=300)),"")</f>
        <v/>
      </c>
      <c r="AO734" t="str">
        <f>IFERROR(SUMPRODUCT((Parfaites!$B734=[9]Sem!$C$2:$C$181)*([9]Sem!$E$2:$G$181=300)),"")</f>
        <v/>
      </c>
      <c r="AP734">
        <f>IFERROR(SUMPRODUCT((Parfaites!$B734=Sem.030!$C$2:$C$181)*(Sem.030!$E$2:$G$181=300)),"")</f>
        <v>0</v>
      </c>
      <c r="AQ734" t="str">
        <f>IFERROR(SUMPRODUCT((Parfaites!$B734=[8]Sem!$C$2:$C$181)*([8]Sem!$E$2:$G$181=300)),"")</f>
        <v/>
      </c>
      <c r="AR734" t="str">
        <f>IFERROR(SUMPRODUCT((Parfaites!$B734=[7]Sem!$C$2:$C$181)*([7]Sem!$E$2:$G$181=300)),"")</f>
        <v/>
      </c>
      <c r="AS734" t="str">
        <f>IFERROR(SUMPRODUCT((Parfaites!$B734=[6]Sem!$C$2:$C$181)*([6]Sem!$E$2:$G$181=300)),"")</f>
        <v/>
      </c>
      <c r="AT734">
        <f>IFERROR(SUMPRODUCT((Parfaites!$B734=Sem.034!$C$2:$C$181)*(Sem.034!$E$2:$G$181=300)),"")</f>
        <v>0</v>
      </c>
    </row>
    <row r="735" spans="1:46" x14ac:dyDescent="0.25">
      <c r="A735" s="73">
        <v>1732</v>
      </c>
      <c r="B735" s="135">
        <f>'Informations personnelles'!C735</f>
        <v>0</v>
      </c>
      <c r="C735" s="147">
        <f>SUMPRODUCT((Parfaites!B735='Abat-Neuf'!C$2:C$181)*('Abat-Neuf'!E$2:G$181=300))</f>
        <v>0</v>
      </c>
      <c r="D735" s="127">
        <f t="shared" si="11"/>
        <v>0</v>
      </c>
      <c r="E735" s="126">
        <f>IFERROR(C735*Données!$X$25+D735*Données!$X$23,"")</f>
        <v>0</v>
      </c>
      <c r="M735">
        <f>IFERROR(SUMPRODUCT((Parfaites!$B735=Sem.01!$C$2:$C$181)*(Sem.01!$E$2:$G$181=300)),"")</f>
        <v>0</v>
      </c>
      <c r="N735" t="str">
        <f>IFERROR(SUMPRODUCT((Parfaites!$B735=[1]Sem!$C$2:$C$181)*([1]Sem!$E$2:$G$181=300)),"")</f>
        <v/>
      </c>
      <c r="O735">
        <f>IFERROR(SUMPRODUCT((Parfaites!$B735=Sem.03!$C$2:$C$181)*(Sem.03!$E$2:$G$181=300)),"")</f>
        <v>0</v>
      </c>
      <c r="P735" t="str">
        <f>IFERROR(SUMPRODUCT((Parfaites!$B735=[2]Sem!$C$2:$C$181)*([2]Sem!$E$2:$G$181=300)),"")</f>
        <v/>
      </c>
      <c r="Q735" t="str">
        <f>IFERROR(SUMPRODUCT((Parfaites!$B735=[3]Sem!$C$2:$C$181)*([3]Sem!$E$2:$G$181=300)),"")</f>
        <v/>
      </c>
      <c r="R735" t="str">
        <f>IFERROR(SUMPRODUCT((Parfaites!$B735=[4]Sem!$C$2:$C$181)*([4]Sem!$E$2:$G$181=300)),"")</f>
        <v/>
      </c>
      <c r="S735" t="str">
        <f>IFERROR(SUMPRODUCT((Parfaites!$B735=[5]Sem!$C$2:$C$181)*([5]Sem!$E$2:$G$181=300)),"")</f>
        <v/>
      </c>
      <c r="T735" t="str">
        <f>IFERROR(SUMPRODUCT((Parfaites!$B735=[17]Sem!$C$2:$C$181)*([17]Sem!$E$2:$G$181=300)),"")</f>
        <v/>
      </c>
      <c r="U735" t="str">
        <f>IFERROR(SUMPRODUCT((Parfaites!$B735=[18]Sem!$C$2:$C$181)*([18]Sem!$E$2:$G$181=300)),"")</f>
        <v/>
      </c>
      <c r="V735" t="str">
        <f>IFERROR(SUMPRODUCT((Parfaites!$B735=[19]Sem!$C$2:$C$181)*([19]Sem!$E$2:$G$181=300)),"")</f>
        <v/>
      </c>
      <c r="W735" t="str">
        <f>IFERROR(SUMPRODUCT((Parfaites!$B735=[20]Sem!$C$2:$C$181)*([20]Sem!$E$2:$G$181=300)),"")</f>
        <v/>
      </c>
      <c r="X735" t="str">
        <f>IFERROR(SUMPRODUCT((Parfaites!$B735=[21]Sem!$C$2:$C$181)*([21]Sem!$E$2:$G$181=300)),"")</f>
        <v/>
      </c>
      <c r="Y735" t="str">
        <f>IFERROR(SUMPRODUCT((Parfaites!$B735=[22]Sem!$C$2:$C$181)*([22]Sem!$E$2:$G$181=300)),"")</f>
        <v/>
      </c>
      <c r="Z735" t="str">
        <f>IFERROR(SUMPRODUCT((Parfaites!$B735=[23]Sem!$C$2:$C$181)*([23]Sem!$E$2:$G$181=300)),"")</f>
        <v/>
      </c>
      <c r="AA735">
        <f>IFERROR(SUMPRODUCT((Parfaites!$B735=Sem.015!$C$2:$C$181)*(Sem.015!$E$2:$G$181=300)),"")</f>
        <v>0</v>
      </c>
      <c r="AB735" t="str">
        <f>IFERROR(SUMPRODUCT((Parfaites!$B735=[24]Sem!$C$2:$C$181)*([24]Sem!$E$2:$G$181=300)),"")</f>
        <v/>
      </c>
      <c r="AC735" t="str">
        <f>IFERROR(SUMPRODUCT((Parfaites!$B735=[25]Sem!$C$2:$C$181)*([25]Sem!$E$2:$G$181=300)),"")</f>
        <v/>
      </c>
      <c r="AD735" t="str">
        <f>IFERROR(SUMPRODUCT((Parfaites!$B735=[26]Sem!$C$2:$C$181)*([26]Sem!$E$2:$G$181=300)),"")</f>
        <v/>
      </c>
      <c r="AE735" t="str">
        <f>IFERROR(SUMPRODUCT((Parfaites!$B735=[27]Sem!$C$2:$C$181)*([27]Sem!$E$2:$G$181=300)),"")</f>
        <v/>
      </c>
      <c r="AF735" t="str">
        <f>IFERROR(SUMPRODUCT((Parfaites!$B735=[28]Sem!$C$2:$C$181)*([28]Sem!$E$2:$G$181=300)),"")</f>
        <v/>
      </c>
      <c r="AG735" t="str">
        <f>IFERROR(SUMPRODUCT((Parfaites!$B735=[29]Sem!$C$2:$C$181)*([29]Sem!$E$2:$G$181=300)),"")</f>
        <v/>
      </c>
      <c r="AH735" t="str">
        <f>IFERROR(SUMPRODUCT((Parfaites!$B735=[16]Sem!$C$2:$C$181)*([16]Sem!$E$2:$G$181=300)),"")</f>
        <v/>
      </c>
      <c r="AI735" t="str">
        <f>IFERROR(SUMPRODUCT((Parfaites!$B735=[15]Sem!$C$2:$C$181)*([15]Sem!$E$2:$G$181=300)),"")</f>
        <v/>
      </c>
      <c r="AJ735" t="str">
        <f>IFERROR(SUMPRODUCT((Parfaites!$B735=[14]Sem!$C$2:$C$181)*([14]Sem!$E$2:$G$181=300)),"")</f>
        <v/>
      </c>
      <c r="AK735" t="str">
        <f>IFERROR(SUMPRODUCT((Parfaites!$B735=[13]Sem!$C$2:$C$181)*([13]Sem!$E$2:$G$181=300)),"")</f>
        <v/>
      </c>
      <c r="AL735" t="str">
        <f>IFERROR(SUMPRODUCT((Parfaites!$B735=[12]Sem!$C$2:$C$181)*([12]Sem!$E$2:$G$181=300)),"")</f>
        <v/>
      </c>
      <c r="AM735" t="str">
        <f>IFERROR(SUMPRODUCT((Parfaites!$B735=[11]Sem!$C$2:$C$181)*([11]Sem!$E$2:$G$181=300)),"")</f>
        <v/>
      </c>
      <c r="AN735" t="str">
        <f>IFERROR(SUMPRODUCT((Parfaites!$B735=[10]Sem!$C$2:$C$181)*([10]Sem!$E$2:$G$181=300)),"")</f>
        <v/>
      </c>
      <c r="AO735" t="str">
        <f>IFERROR(SUMPRODUCT((Parfaites!$B735=[9]Sem!$C$2:$C$181)*([9]Sem!$E$2:$G$181=300)),"")</f>
        <v/>
      </c>
      <c r="AP735">
        <f>IFERROR(SUMPRODUCT((Parfaites!$B735=Sem.030!$C$2:$C$181)*(Sem.030!$E$2:$G$181=300)),"")</f>
        <v>0</v>
      </c>
      <c r="AQ735" t="str">
        <f>IFERROR(SUMPRODUCT((Parfaites!$B735=[8]Sem!$C$2:$C$181)*([8]Sem!$E$2:$G$181=300)),"")</f>
        <v/>
      </c>
      <c r="AR735" t="str">
        <f>IFERROR(SUMPRODUCT((Parfaites!$B735=[7]Sem!$C$2:$C$181)*([7]Sem!$E$2:$G$181=300)),"")</f>
        <v/>
      </c>
      <c r="AS735" t="str">
        <f>IFERROR(SUMPRODUCT((Parfaites!$B735=[6]Sem!$C$2:$C$181)*([6]Sem!$E$2:$G$181=300)),"")</f>
        <v/>
      </c>
      <c r="AT735">
        <f>IFERROR(SUMPRODUCT((Parfaites!$B735=Sem.034!$C$2:$C$181)*(Sem.034!$E$2:$G$181=300)),"")</f>
        <v>0</v>
      </c>
    </row>
    <row r="736" spans="1:46" x14ac:dyDescent="0.25">
      <c r="A736" s="73">
        <v>1733</v>
      </c>
      <c r="B736" s="135">
        <f>'Informations personnelles'!C736</f>
        <v>0</v>
      </c>
      <c r="C736" s="147">
        <f>SUMPRODUCT((Parfaites!B736='Abat-Neuf'!C$2:C$181)*('Abat-Neuf'!E$2:G$181=300))</f>
        <v>0</v>
      </c>
      <c r="D736" s="127">
        <f t="shared" si="11"/>
        <v>0</v>
      </c>
      <c r="E736" s="126">
        <f>IFERROR(C736*Données!$X$25+D736*Données!$X$23,"")</f>
        <v>0</v>
      </c>
      <c r="M736">
        <f>IFERROR(SUMPRODUCT((Parfaites!$B736=Sem.01!$C$2:$C$181)*(Sem.01!$E$2:$G$181=300)),"")</f>
        <v>0</v>
      </c>
      <c r="N736" t="str">
        <f>IFERROR(SUMPRODUCT((Parfaites!$B736=[1]Sem!$C$2:$C$181)*([1]Sem!$E$2:$G$181=300)),"")</f>
        <v/>
      </c>
      <c r="O736">
        <f>IFERROR(SUMPRODUCT((Parfaites!$B736=Sem.03!$C$2:$C$181)*(Sem.03!$E$2:$G$181=300)),"")</f>
        <v>0</v>
      </c>
      <c r="P736" t="str">
        <f>IFERROR(SUMPRODUCT((Parfaites!$B736=[2]Sem!$C$2:$C$181)*([2]Sem!$E$2:$G$181=300)),"")</f>
        <v/>
      </c>
      <c r="Q736" t="str">
        <f>IFERROR(SUMPRODUCT((Parfaites!$B736=[3]Sem!$C$2:$C$181)*([3]Sem!$E$2:$G$181=300)),"")</f>
        <v/>
      </c>
      <c r="R736" t="str">
        <f>IFERROR(SUMPRODUCT((Parfaites!$B736=[4]Sem!$C$2:$C$181)*([4]Sem!$E$2:$G$181=300)),"")</f>
        <v/>
      </c>
      <c r="S736" t="str">
        <f>IFERROR(SUMPRODUCT((Parfaites!$B736=[5]Sem!$C$2:$C$181)*([5]Sem!$E$2:$G$181=300)),"")</f>
        <v/>
      </c>
      <c r="T736" t="str">
        <f>IFERROR(SUMPRODUCT((Parfaites!$B736=[17]Sem!$C$2:$C$181)*([17]Sem!$E$2:$G$181=300)),"")</f>
        <v/>
      </c>
      <c r="U736" t="str">
        <f>IFERROR(SUMPRODUCT((Parfaites!$B736=[18]Sem!$C$2:$C$181)*([18]Sem!$E$2:$G$181=300)),"")</f>
        <v/>
      </c>
      <c r="V736" t="str">
        <f>IFERROR(SUMPRODUCT((Parfaites!$B736=[19]Sem!$C$2:$C$181)*([19]Sem!$E$2:$G$181=300)),"")</f>
        <v/>
      </c>
      <c r="W736" t="str">
        <f>IFERROR(SUMPRODUCT((Parfaites!$B736=[20]Sem!$C$2:$C$181)*([20]Sem!$E$2:$G$181=300)),"")</f>
        <v/>
      </c>
      <c r="X736" t="str">
        <f>IFERROR(SUMPRODUCT((Parfaites!$B736=[21]Sem!$C$2:$C$181)*([21]Sem!$E$2:$G$181=300)),"")</f>
        <v/>
      </c>
      <c r="Y736" t="str">
        <f>IFERROR(SUMPRODUCT((Parfaites!$B736=[22]Sem!$C$2:$C$181)*([22]Sem!$E$2:$G$181=300)),"")</f>
        <v/>
      </c>
      <c r="Z736" t="str">
        <f>IFERROR(SUMPRODUCT((Parfaites!$B736=[23]Sem!$C$2:$C$181)*([23]Sem!$E$2:$G$181=300)),"")</f>
        <v/>
      </c>
      <c r="AA736">
        <f>IFERROR(SUMPRODUCT((Parfaites!$B736=Sem.015!$C$2:$C$181)*(Sem.015!$E$2:$G$181=300)),"")</f>
        <v>0</v>
      </c>
      <c r="AB736" t="str">
        <f>IFERROR(SUMPRODUCT((Parfaites!$B736=[24]Sem!$C$2:$C$181)*([24]Sem!$E$2:$G$181=300)),"")</f>
        <v/>
      </c>
      <c r="AC736" t="str">
        <f>IFERROR(SUMPRODUCT((Parfaites!$B736=[25]Sem!$C$2:$C$181)*([25]Sem!$E$2:$G$181=300)),"")</f>
        <v/>
      </c>
      <c r="AD736" t="str">
        <f>IFERROR(SUMPRODUCT((Parfaites!$B736=[26]Sem!$C$2:$C$181)*([26]Sem!$E$2:$G$181=300)),"")</f>
        <v/>
      </c>
      <c r="AE736" t="str">
        <f>IFERROR(SUMPRODUCT((Parfaites!$B736=[27]Sem!$C$2:$C$181)*([27]Sem!$E$2:$G$181=300)),"")</f>
        <v/>
      </c>
      <c r="AF736" t="str">
        <f>IFERROR(SUMPRODUCT((Parfaites!$B736=[28]Sem!$C$2:$C$181)*([28]Sem!$E$2:$G$181=300)),"")</f>
        <v/>
      </c>
      <c r="AG736" t="str">
        <f>IFERROR(SUMPRODUCT((Parfaites!$B736=[29]Sem!$C$2:$C$181)*([29]Sem!$E$2:$G$181=300)),"")</f>
        <v/>
      </c>
      <c r="AH736" t="str">
        <f>IFERROR(SUMPRODUCT((Parfaites!$B736=[16]Sem!$C$2:$C$181)*([16]Sem!$E$2:$G$181=300)),"")</f>
        <v/>
      </c>
      <c r="AI736" t="str">
        <f>IFERROR(SUMPRODUCT((Parfaites!$B736=[15]Sem!$C$2:$C$181)*([15]Sem!$E$2:$G$181=300)),"")</f>
        <v/>
      </c>
      <c r="AJ736" t="str">
        <f>IFERROR(SUMPRODUCT((Parfaites!$B736=[14]Sem!$C$2:$C$181)*([14]Sem!$E$2:$G$181=300)),"")</f>
        <v/>
      </c>
      <c r="AK736" t="str">
        <f>IFERROR(SUMPRODUCT((Parfaites!$B736=[13]Sem!$C$2:$C$181)*([13]Sem!$E$2:$G$181=300)),"")</f>
        <v/>
      </c>
      <c r="AL736" t="str">
        <f>IFERROR(SUMPRODUCT((Parfaites!$B736=[12]Sem!$C$2:$C$181)*([12]Sem!$E$2:$G$181=300)),"")</f>
        <v/>
      </c>
      <c r="AM736" t="str">
        <f>IFERROR(SUMPRODUCT((Parfaites!$B736=[11]Sem!$C$2:$C$181)*([11]Sem!$E$2:$G$181=300)),"")</f>
        <v/>
      </c>
      <c r="AN736" t="str">
        <f>IFERROR(SUMPRODUCT((Parfaites!$B736=[10]Sem!$C$2:$C$181)*([10]Sem!$E$2:$G$181=300)),"")</f>
        <v/>
      </c>
      <c r="AO736" t="str">
        <f>IFERROR(SUMPRODUCT((Parfaites!$B736=[9]Sem!$C$2:$C$181)*([9]Sem!$E$2:$G$181=300)),"")</f>
        <v/>
      </c>
      <c r="AP736">
        <f>IFERROR(SUMPRODUCT((Parfaites!$B736=Sem.030!$C$2:$C$181)*(Sem.030!$E$2:$G$181=300)),"")</f>
        <v>0</v>
      </c>
      <c r="AQ736" t="str">
        <f>IFERROR(SUMPRODUCT((Parfaites!$B736=[8]Sem!$C$2:$C$181)*([8]Sem!$E$2:$G$181=300)),"")</f>
        <v/>
      </c>
      <c r="AR736" t="str">
        <f>IFERROR(SUMPRODUCT((Parfaites!$B736=[7]Sem!$C$2:$C$181)*([7]Sem!$E$2:$G$181=300)),"")</f>
        <v/>
      </c>
      <c r="AS736" t="str">
        <f>IFERROR(SUMPRODUCT((Parfaites!$B736=[6]Sem!$C$2:$C$181)*([6]Sem!$E$2:$G$181=300)),"")</f>
        <v/>
      </c>
      <c r="AT736">
        <f>IFERROR(SUMPRODUCT((Parfaites!$B736=Sem.034!$C$2:$C$181)*(Sem.034!$E$2:$G$181=300)),"")</f>
        <v>0</v>
      </c>
    </row>
    <row r="737" spans="1:46" x14ac:dyDescent="0.25">
      <c r="A737" s="73">
        <v>1734</v>
      </c>
      <c r="B737" s="135">
        <f>'Informations personnelles'!C737</f>
        <v>0</v>
      </c>
      <c r="C737" s="147">
        <f>SUMPRODUCT((Parfaites!B737='Abat-Neuf'!C$2:C$181)*('Abat-Neuf'!E$2:G$181=300))</f>
        <v>0</v>
      </c>
      <c r="D737" s="127">
        <f t="shared" si="11"/>
        <v>0</v>
      </c>
      <c r="E737" s="126">
        <f>IFERROR(C737*Données!$X$25+D737*Données!$X$23,"")</f>
        <v>0</v>
      </c>
      <c r="M737">
        <f>IFERROR(SUMPRODUCT((Parfaites!$B737=Sem.01!$C$2:$C$181)*(Sem.01!$E$2:$G$181=300)),"")</f>
        <v>0</v>
      </c>
      <c r="N737" t="str">
        <f>IFERROR(SUMPRODUCT((Parfaites!$B737=[1]Sem!$C$2:$C$181)*([1]Sem!$E$2:$G$181=300)),"")</f>
        <v/>
      </c>
      <c r="O737">
        <f>IFERROR(SUMPRODUCT((Parfaites!$B737=Sem.03!$C$2:$C$181)*(Sem.03!$E$2:$G$181=300)),"")</f>
        <v>0</v>
      </c>
      <c r="P737" t="str">
        <f>IFERROR(SUMPRODUCT((Parfaites!$B737=[2]Sem!$C$2:$C$181)*([2]Sem!$E$2:$G$181=300)),"")</f>
        <v/>
      </c>
      <c r="Q737" t="str">
        <f>IFERROR(SUMPRODUCT((Parfaites!$B737=[3]Sem!$C$2:$C$181)*([3]Sem!$E$2:$G$181=300)),"")</f>
        <v/>
      </c>
      <c r="R737" t="str">
        <f>IFERROR(SUMPRODUCT((Parfaites!$B737=[4]Sem!$C$2:$C$181)*([4]Sem!$E$2:$G$181=300)),"")</f>
        <v/>
      </c>
      <c r="S737" t="str">
        <f>IFERROR(SUMPRODUCT((Parfaites!$B737=[5]Sem!$C$2:$C$181)*([5]Sem!$E$2:$G$181=300)),"")</f>
        <v/>
      </c>
      <c r="T737" t="str">
        <f>IFERROR(SUMPRODUCT((Parfaites!$B737=[17]Sem!$C$2:$C$181)*([17]Sem!$E$2:$G$181=300)),"")</f>
        <v/>
      </c>
      <c r="U737" t="str">
        <f>IFERROR(SUMPRODUCT((Parfaites!$B737=[18]Sem!$C$2:$C$181)*([18]Sem!$E$2:$G$181=300)),"")</f>
        <v/>
      </c>
      <c r="V737" t="str">
        <f>IFERROR(SUMPRODUCT((Parfaites!$B737=[19]Sem!$C$2:$C$181)*([19]Sem!$E$2:$G$181=300)),"")</f>
        <v/>
      </c>
      <c r="W737" t="str">
        <f>IFERROR(SUMPRODUCT((Parfaites!$B737=[20]Sem!$C$2:$C$181)*([20]Sem!$E$2:$G$181=300)),"")</f>
        <v/>
      </c>
      <c r="X737" t="str">
        <f>IFERROR(SUMPRODUCT((Parfaites!$B737=[21]Sem!$C$2:$C$181)*([21]Sem!$E$2:$G$181=300)),"")</f>
        <v/>
      </c>
      <c r="Y737" t="str">
        <f>IFERROR(SUMPRODUCT((Parfaites!$B737=[22]Sem!$C$2:$C$181)*([22]Sem!$E$2:$G$181=300)),"")</f>
        <v/>
      </c>
      <c r="Z737" t="str">
        <f>IFERROR(SUMPRODUCT((Parfaites!$B737=[23]Sem!$C$2:$C$181)*([23]Sem!$E$2:$G$181=300)),"")</f>
        <v/>
      </c>
      <c r="AA737">
        <f>IFERROR(SUMPRODUCT((Parfaites!$B737=Sem.015!$C$2:$C$181)*(Sem.015!$E$2:$G$181=300)),"")</f>
        <v>0</v>
      </c>
      <c r="AB737" t="str">
        <f>IFERROR(SUMPRODUCT((Parfaites!$B737=[24]Sem!$C$2:$C$181)*([24]Sem!$E$2:$G$181=300)),"")</f>
        <v/>
      </c>
      <c r="AC737" t="str">
        <f>IFERROR(SUMPRODUCT((Parfaites!$B737=[25]Sem!$C$2:$C$181)*([25]Sem!$E$2:$G$181=300)),"")</f>
        <v/>
      </c>
      <c r="AD737" t="str">
        <f>IFERROR(SUMPRODUCT((Parfaites!$B737=[26]Sem!$C$2:$C$181)*([26]Sem!$E$2:$G$181=300)),"")</f>
        <v/>
      </c>
      <c r="AE737" t="str">
        <f>IFERROR(SUMPRODUCT((Parfaites!$B737=[27]Sem!$C$2:$C$181)*([27]Sem!$E$2:$G$181=300)),"")</f>
        <v/>
      </c>
      <c r="AF737" t="str">
        <f>IFERROR(SUMPRODUCT((Parfaites!$B737=[28]Sem!$C$2:$C$181)*([28]Sem!$E$2:$G$181=300)),"")</f>
        <v/>
      </c>
      <c r="AG737" t="str">
        <f>IFERROR(SUMPRODUCT((Parfaites!$B737=[29]Sem!$C$2:$C$181)*([29]Sem!$E$2:$G$181=300)),"")</f>
        <v/>
      </c>
      <c r="AH737" t="str">
        <f>IFERROR(SUMPRODUCT((Parfaites!$B737=[16]Sem!$C$2:$C$181)*([16]Sem!$E$2:$G$181=300)),"")</f>
        <v/>
      </c>
      <c r="AI737" t="str">
        <f>IFERROR(SUMPRODUCT((Parfaites!$B737=[15]Sem!$C$2:$C$181)*([15]Sem!$E$2:$G$181=300)),"")</f>
        <v/>
      </c>
      <c r="AJ737" t="str">
        <f>IFERROR(SUMPRODUCT((Parfaites!$B737=[14]Sem!$C$2:$C$181)*([14]Sem!$E$2:$G$181=300)),"")</f>
        <v/>
      </c>
      <c r="AK737" t="str">
        <f>IFERROR(SUMPRODUCT((Parfaites!$B737=[13]Sem!$C$2:$C$181)*([13]Sem!$E$2:$G$181=300)),"")</f>
        <v/>
      </c>
      <c r="AL737" t="str">
        <f>IFERROR(SUMPRODUCT((Parfaites!$B737=[12]Sem!$C$2:$C$181)*([12]Sem!$E$2:$G$181=300)),"")</f>
        <v/>
      </c>
      <c r="AM737" t="str">
        <f>IFERROR(SUMPRODUCT((Parfaites!$B737=[11]Sem!$C$2:$C$181)*([11]Sem!$E$2:$G$181=300)),"")</f>
        <v/>
      </c>
      <c r="AN737" t="str">
        <f>IFERROR(SUMPRODUCT((Parfaites!$B737=[10]Sem!$C$2:$C$181)*([10]Sem!$E$2:$G$181=300)),"")</f>
        <v/>
      </c>
      <c r="AO737" t="str">
        <f>IFERROR(SUMPRODUCT((Parfaites!$B737=[9]Sem!$C$2:$C$181)*([9]Sem!$E$2:$G$181=300)),"")</f>
        <v/>
      </c>
      <c r="AP737">
        <f>IFERROR(SUMPRODUCT((Parfaites!$B737=Sem.030!$C$2:$C$181)*(Sem.030!$E$2:$G$181=300)),"")</f>
        <v>0</v>
      </c>
      <c r="AQ737" t="str">
        <f>IFERROR(SUMPRODUCT((Parfaites!$B737=[8]Sem!$C$2:$C$181)*([8]Sem!$E$2:$G$181=300)),"")</f>
        <v/>
      </c>
      <c r="AR737" t="str">
        <f>IFERROR(SUMPRODUCT((Parfaites!$B737=[7]Sem!$C$2:$C$181)*([7]Sem!$E$2:$G$181=300)),"")</f>
        <v/>
      </c>
      <c r="AS737" t="str">
        <f>IFERROR(SUMPRODUCT((Parfaites!$B737=[6]Sem!$C$2:$C$181)*([6]Sem!$E$2:$G$181=300)),"")</f>
        <v/>
      </c>
      <c r="AT737">
        <f>IFERROR(SUMPRODUCT((Parfaites!$B737=Sem.034!$C$2:$C$181)*(Sem.034!$E$2:$G$181=300)),"")</f>
        <v>0</v>
      </c>
    </row>
    <row r="738" spans="1:46" x14ac:dyDescent="0.25">
      <c r="A738" s="73">
        <v>1735</v>
      </c>
      <c r="B738" s="135">
        <f>'Informations personnelles'!C738</f>
        <v>0</v>
      </c>
      <c r="C738" s="147">
        <f>SUMPRODUCT((Parfaites!B738='Abat-Neuf'!C$2:C$181)*('Abat-Neuf'!E$2:G$181=300))</f>
        <v>0</v>
      </c>
      <c r="D738" s="127">
        <f t="shared" si="11"/>
        <v>0</v>
      </c>
      <c r="E738" s="126">
        <f>IFERROR(C738*Données!$X$25+D738*Données!$X$23,"")</f>
        <v>0</v>
      </c>
      <c r="M738">
        <f>IFERROR(SUMPRODUCT((Parfaites!$B738=Sem.01!$C$2:$C$181)*(Sem.01!$E$2:$G$181=300)),"")</f>
        <v>0</v>
      </c>
      <c r="N738" t="str">
        <f>IFERROR(SUMPRODUCT((Parfaites!$B738=[1]Sem!$C$2:$C$181)*([1]Sem!$E$2:$G$181=300)),"")</f>
        <v/>
      </c>
      <c r="O738">
        <f>IFERROR(SUMPRODUCT((Parfaites!$B738=Sem.03!$C$2:$C$181)*(Sem.03!$E$2:$G$181=300)),"")</f>
        <v>0</v>
      </c>
      <c r="P738" t="str">
        <f>IFERROR(SUMPRODUCT((Parfaites!$B738=[2]Sem!$C$2:$C$181)*([2]Sem!$E$2:$G$181=300)),"")</f>
        <v/>
      </c>
      <c r="Q738" t="str">
        <f>IFERROR(SUMPRODUCT((Parfaites!$B738=[3]Sem!$C$2:$C$181)*([3]Sem!$E$2:$G$181=300)),"")</f>
        <v/>
      </c>
      <c r="R738" t="str">
        <f>IFERROR(SUMPRODUCT((Parfaites!$B738=[4]Sem!$C$2:$C$181)*([4]Sem!$E$2:$G$181=300)),"")</f>
        <v/>
      </c>
      <c r="S738" t="str">
        <f>IFERROR(SUMPRODUCT((Parfaites!$B738=[5]Sem!$C$2:$C$181)*([5]Sem!$E$2:$G$181=300)),"")</f>
        <v/>
      </c>
      <c r="T738" t="str">
        <f>IFERROR(SUMPRODUCT((Parfaites!$B738=[17]Sem!$C$2:$C$181)*([17]Sem!$E$2:$G$181=300)),"")</f>
        <v/>
      </c>
      <c r="U738" t="str">
        <f>IFERROR(SUMPRODUCT((Parfaites!$B738=[18]Sem!$C$2:$C$181)*([18]Sem!$E$2:$G$181=300)),"")</f>
        <v/>
      </c>
      <c r="V738" t="str">
        <f>IFERROR(SUMPRODUCT((Parfaites!$B738=[19]Sem!$C$2:$C$181)*([19]Sem!$E$2:$G$181=300)),"")</f>
        <v/>
      </c>
      <c r="W738" t="str">
        <f>IFERROR(SUMPRODUCT((Parfaites!$B738=[20]Sem!$C$2:$C$181)*([20]Sem!$E$2:$G$181=300)),"")</f>
        <v/>
      </c>
      <c r="X738" t="str">
        <f>IFERROR(SUMPRODUCT((Parfaites!$B738=[21]Sem!$C$2:$C$181)*([21]Sem!$E$2:$G$181=300)),"")</f>
        <v/>
      </c>
      <c r="Y738" t="str">
        <f>IFERROR(SUMPRODUCT((Parfaites!$B738=[22]Sem!$C$2:$C$181)*([22]Sem!$E$2:$G$181=300)),"")</f>
        <v/>
      </c>
      <c r="Z738" t="str">
        <f>IFERROR(SUMPRODUCT((Parfaites!$B738=[23]Sem!$C$2:$C$181)*([23]Sem!$E$2:$G$181=300)),"")</f>
        <v/>
      </c>
      <c r="AA738">
        <f>IFERROR(SUMPRODUCT((Parfaites!$B738=Sem.015!$C$2:$C$181)*(Sem.015!$E$2:$G$181=300)),"")</f>
        <v>0</v>
      </c>
      <c r="AB738" t="str">
        <f>IFERROR(SUMPRODUCT((Parfaites!$B738=[24]Sem!$C$2:$C$181)*([24]Sem!$E$2:$G$181=300)),"")</f>
        <v/>
      </c>
      <c r="AC738" t="str">
        <f>IFERROR(SUMPRODUCT((Parfaites!$B738=[25]Sem!$C$2:$C$181)*([25]Sem!$E$2:$G$181=300)),"")</f>
        <v/>
      </c>
      <c r="AD738" t="str">
        <f>IFERROR(SUMPRODUCT((Parfaites!$B738=[26]Sem!$C$2:$C$181)*([26]Sem!$E$2:$G$181=300)),"")</f>
        <v/>
      </c>
      <c r="AE738" t="str">
        <f>IFERROR(SUMPRODUCT((Parfaites!$B738=[27]Sem!$C$2:$C$181)*([27]Sem!$E$2:$G$181=300)),"")</f>
        <v/>
      </c>
      <c r="AF738" t="str">
        <f>IFERROR(SUMPRODUCT((Parfaites!$B738=[28]Sem!$C$2:$C$181)*([28]Sem!$E$2:$G$181=300)),"")</f>
        <v/>
      </c>
      <c r="AG738" t="str">
        <f>IFERROR(SUMPRODUCT((Parfaites!$B738=[29]Sem!$C$2:$C$181)*([29]Sem!$E$2:$G$181=300)),"")</f>
        <v/>
      </c>
      <c r="AH738" t="str">
        <f>IFERROR(SUMPRODUCT((Parfaites!$B738=[16]Sem!$C$2:$C$181)*([16]Sem!$E$2:$G$181=300)),"")</f>
        <v/>
      </c>
      <c r="AI738" t="str">
        <f>IFERROR(SUMPRODUCT((Parfaites!$B738=[15]Sem!$C$2:$C$181)*([15]Sem!$E$2:$G$181=300)),"")</f>
        <v/>
      </c>
      <c r="AJ738" t="str">
        <f>IFERROR(SUMPRODUCT((Parfaites!$B738=[14]Sem!$C$2:$C$181)*([14]Sem!$E$2:$G$181=300)),"")</f>
        <v/>
      </c>
      <c r="AK738" t="str">
        <f>IFERROR(SUMPRODUCT((Parfaites!$B738=[13]Sem!$C$2:$C$181)*([13]Sem!$E$2:$G$181=300)),"")</f>
        <v/>
      </c>
      <c r="AL738" t="str">
        <f>IFERROR(SUMPRODUCT((Parfaites!$B738=[12]Sem!$C$2:$C$181)*([12]Sem!$E$2:$G$181=300)),"")</f>
        <v/>
      </c>
      <c r="AM738" t="str">
        <f>IFERROR(SUMPRODUCT((Parfaites!$B738=[11]Sem!$C$2:$C$181)*([11]Sem!$E$2:$G$181=300)),"")</f>
        <v/>
      </c>
      <c r="AN738" t="str">
        <f>IFERROR(SUMPRODUCT((Parfaites!$B738=[10]Sem!$C$2:$C$181)*([10]Sem!$E$2:$G$181=300)),"")</f>
        <v/>
      </c>
      <c r="AO738" t="str">
        <f>IFERROR(SUMPRODUCT((Parfaites!$B738=[9]Sem!$C$2:$C$181)*([9]Sem!$E$2:$G$181=300)),"")</f>
        <v/>
      </c>
      <c r="AP738">
        <f>IFERROR(SUMPRODUCT((Parfaites!$B738=Sem.030!$C$2:$C$181)*(Sem.030!$E$2:$G$181=300)),"")</f>
        <v>0</v>
      </c>
      <c r="AQ738" t="str">
        <f>IFERROR(SUMPRODUCT((Parfaites!$B738=[8]Sem!$C$2:$C$181)*([8]Sem!$E$2:$G$181=300)),"")</f>
        <v/>
      </c>
      <c r="AR738" t="str">
        <f>IFERROR(SUMPRODUCT((Parfaites!$B738=[7]Sem!$C$2:$C$181)*([7]Sem!$E$2:$G$181=300)),"")</f>
        <v/>
      </c>
      <c r="AS738" t="str">
        <f>IFERROR(SUMPRODUCT((Parfaites!$B738=[6]Sem!$C$2:$C$181)*([6]Sem!$E$2:$G$181=300)),"")</f>
        <v/>
      </c>
      <c r="AT738">
        <f>IFERROR(SUMPRODUCT((Parfaites!$B738=Sem.034!$C$2:$C$181)*(Sem.034!$E$2:$G$181=300)),"")</f>
        <v>0</v>
      </c>
    </row>
    <row r="739" spans="1:46" x14ac:dyDescent="0.25">
      <c r="A739" s="73">
        <v>1736</v>
      </c>
      <c r="B739" s="135">
        <f>'Informations personnelles'!C739</f>
        <v>0</v>
      </c>
      <c r="C739" s="147">
        <f>SUMPRODUCT((Parfaites!B739='Abat-Neuf'!C$2:C$181)*('Abat-Neuf'!E$2:G$181=300))</f>
        <v>0</v>
      </c>
      <c r="D739" s="127">
        <f t="shared" si="11"/>
        <v>0</v>
      </c>
      <c r="E739" s="126">
        <f>IFERROR(C739*Données!$X$25+D739*Données!$X$23,"")</f>
        <v>0</v>
      </c>
      <c r="M739">
        <f>IFERROR(SUMPRODUCT((Parfaites!$B739=Sem.01!$C$2:$C$181)*(Sem.01!$E$2:$G$181=300)),"")</f>
        <v>0</v>
      </c>
      <c r="N739" t="str">
        <f>IFERROR(SUMPRODUCT((Parfaites!$B739=[1]Sem!$C$2:$C$181)*([1]Sem!$E$2:$G$181=300)),"")</f>
        <v/>
      </c>
      <c r="O739">
        <f>IFERROR(SUMPRODUCT((Parfaites!$B739=Sem.03!$C$2:$C$181)*(Sem.03!$E$2:$G$181=300)),"")</f>
        <v>0</v>
      </c>
      <c r="P739" t="str">
        <f>IFERROR(SUMPRODUCT((Parfaites!$B739=[2]Sem!$C$2:$C$181)*([2]Sem!$E$2:$G$181=300)),"")</f>
        <v/>
      </c>
      <c r="Q739" t="str">
        <f>IFERROR(SUMPRODUCT((Parfaites!$B739=[3]Sem!$C$2:$C$181)*([3]Sem!$E$2:$G$181=300)),"")</f>
        <v/>
      </c>
      <c r="R739" t="str">
        <f>IFERROR(SUMPRODUCT((Parfaites!$B739=[4]Sem!$C$2:$C$181)*([4]Sem!$E$2:$G$181=300)),"")</f>
        <v/>
      </c>
      <c r="S739" t="str">
        <f>IFERROR(SUMPRODUCT((Parfaites!$B739=[5]Sem!$C$2:$C$181)*([5]Sem!$E$2:$G$181=300)),"")</f>
        <v/>
      </c>
      <c r="T739" t="str">
        <f>IFERROR(SUMPRODUCT((Parfaites!$B739=[17]Sem!$C$2:$C$181)*([17]Sem!$E$2:$G$181=300)),"")</f>
        <v/>
      </c>
      <c r="U739" t="str">
        <f>IFERROR(SUMPRODUCT((Parfaites!$B739=[18]Sem!$C$2:$C$181)*([18]Sem!$E$2:$G$181=300)),"")</f>
        <v/>
      </c>
      <c r="V739" t="str">
        <f>IFERROR(SUMPRODUCT((Parfaites!$B739=[19]Sem!$C$2:$C$181)*([19]Sem!$E$2:$G$181=300)),"")</f>
        <v/>
      </c>
      <c r="W739" t="str">
        <f>IFERROR(SUMPRODUCT((Parfaites!$B739=[20]Sem!$C$2:$C$181)*([20]Sem!$E$2:$G$181=300)),"")</f>
        <v/>
      </c>
      <c r="X739" t="str">
        <f>IFERROR(SUMPRODUCT((Parfaites!$B739=[21]Sem!$C$2:$C$181)*([21]Sem!$E$2:$G$181=300)),"")</f>
        <v/>
      </c>
      <c r="Y739" t="str">
        <f>IFERROR(SUMPRODUCT((Parfaites!$B739=[22]Sem!$C$2:$C$181)*([22]Sem!$E$2:$G$181=300)),"")</f>
        <v/>
      </c>
      <c r="Z739" t="str">
        <f>IFERROR(SUMPRODUCT((Parfaites!$B739=[23]Sem!$C$2:$C$181)*([23]Sem!$E$2:$G$181=300)),"")</f>
        <v/>
      </c>
      <c r="AA739">
        <f>IFERROR(SUMPRODUCT((Parfaites!$B739=Sem.015!$C$2:$C$181)*(Sem.015!$E$2:$G$181=300)),"")</f>
        <v>0</v>
      </c>
      <c r="AB739" t="str">
        <f>IFERROR(SUMPRODUCT((Parfaites!$B739=[24]Sem!$C$2:$C$181)*([24]Sem!$E$2:$G$181=300)),"")</f>
        <v/>
      </c>
      <c r="AC739" t="str">
        <f>IFERROR(SUMPRODUCT((Parfaites!$B739=[25]Sem!$C$2:$C$181)*([25]Sem!$E$2:$G$181=300)),"")</f>
        <v/>
      </c>
      <c r="AD739" t="str">
        <f>IFERROR(SUMPRODUCT((Parfaites!$B739=[26]Sem!$C$2:$C$181)*([26]Sem!$E$2:$G$181=300)),"")</f>
        <v/>
      </c>
      <c r="AE739" t="str">
        <f>IFERROR(SUMPRODUCT((Parfaites!$B739=[27]Sem!$C$2:$C$181)*([27]Sem!$E$2:$G$181=300)),"")</f>
        <v/>
      </c>
      <c r="AF739" t="str">
        <f>IFERROR(SUMPRODUCT((Parfaites!$B739=[28]Sem!$C$2:$C$181)*([28]Sem!$E$2:$G$181=300)),"")</f>
        <v/>
      </c>
      <c r="AG739" t="str">
        <f>IFERROR(SUMPRODUCT((Parfaites!$B739=[29]Sem!$C$2:$C$181)*([29]Sem!$E$2:$G$181=300)),"")</f>
        <v/>
      </c>
      <c r="AH739" t="str">
        <f>IFERROR(SUMPRODUCT((Parfaites!$B739=[16]Sem!$C$2:$C$181)*([16]Sem!$E$2:$G$181=300)),"")</f>
        <v/>
      </c>
      <c r="AI739" t="str">
        <f>IFERROR(SUMPRODUCT((Parfaites!$B739=[15]Sem!$C$2:$C$181)*([15]Sem!$E$2:$G$181=300)),"")</f>
        <v/>
      </c>
      <c r="AJ739" t="str">
        <f>IFERROR(SUMPRODUCT((Parfaites!$B739=[14]Sem!$C$2:$C$181)*([14]Sem!$E$2:$G$181=300)),"")</f>
        <v/>
      </c>
      <c r="AK739" t="str">
        <f>IFERROR(SUMPRODUCT((Parfaites!$B739=[13]Sem!$C$2:$C$181)*([13]Sem!$E$2:$G$181=300)),"")</f>
        <v/>
      </c>
      <c r="AL739" t="str">
        <f>IFERROR(SUMPRODUCT((Parfaites!$B739=[12]Sem!$C$2:$C$181)*([12]Sem!$E$2:$G$181=300)),"")</f>
        <v/>
      </c>
      <c r="AM739" t="str">
        <f>IFERROR(SUMPRODUCT((Parfaites!$B739=[11]Sem!$C$2:$C$181)*([11]Sem!$E$2:$G$181=300)),"")</f>
        <v/>
      </c>
      <c r="AN739" t="str">
        <f>IFERROR(SUMPRODUCT((Parfaites!$B739=[10]Sem!$C$2:$C$181)*([10]Sem!$E$2:$G$181=300)),"")</f>
        <v/>
      </c>
      <c r="AO739" t="str">
        <f>IFERROR(SUMPRODUCT((Parfaites!$B739=[9]Sem!$C$2:$C$181)*([9]Sem!$E$2:$G$181=300)),"")</f>
        <v/>
      </c>
      <c r="AP739">
        <f>IFERROR(SUMPRODUCT((Parfaites!$B739=Sem.030!$C$2:$C$181)*(Sem.030!$E$2:$G$181=300)),"")</f>
        <v>0</v>
      </c>
      <c r="AQ739" t="str">
        <f>IFERROR(SUMPRODUCT((Parfaites!$B739=[8]Sem!$C$2:$C$181)*([8]Sem!$E$2:$G$181=300)),"")</f>
        <v/>
      </c>
      <c r="AR739" t="str">
        <f>IFERROR(SUMPRODUCT((Parfaites!$B739=[7]Sem!$C$2:$C$181)*([7]Sem!$E$2:$G$181=300)),"")</f>
        <v/>
      </c>
      <c r="AS739" t="str">
        <f>IFERROR(SUMPRODUCT((Parfaites!$B739=[6]Sem!$C$2:$C$181)*([6]Sem!$E$2:$G$181=300)),"")</f>
        <v/>
      </c>
      <c r="AT739">
        <f>IFERROR(SUMPRODUCT((Parfaites!$B739=Sem.034!$C$2:$C$181)*(Sem.034!$E$2:$G$181=300)),"")</f>
        <v>0</v>
      </c>
    </row>
    <row r="740" spans="1:46" x14ac:dyDescent="0.25">
      <c r="A740" s="73">
        <v>1737</v>
      </c>
      <c r="B740" s="135">
        <f>'Informations personnelles'!C740</f>
        <v>0</v>
      </c>
      <c r="C740" s="147">
        <f>SUMPRODUCT((Parfaites!B740='Abat-Neuf'!C$2:C$181)*('Abat-Neuf'!E$2:G$181=300))</f>
        <v>0</v>
      </c>
      <c r="D740" s="127">
        <f t="shared" si="11"/>
        <v>0</v>
      </c>
      <c r="E740" s="126">
        <f>IFERROR(C740*Données!$X$25+D740*Données!$X$23,"")</f>
        <v>0</v>
      </c>
      <c r="M740">
        <f>IFERROR(SUMPRODUCT((Parfaites!$B740=Sem.01!$C$2:$C$181)*(Sem.01!$E$2:$G$181=300)),"")</f>
        <v>0</v>
      </c>
      <c r="N740" t="str">
        <f>IFERROR(SUMPRODUCT((Parfaites!$B740=[1]Sem!$C$2:$C$181)*([1]Sem!$E$2:$G$181=300)),"")</f>
        <v/>
      </c>
      <c r="O740">
        <f>IFERROR(SUMPRODUCT((Parfaites!$B740=Sem.03!$C$2:$C$181)*(Sem.03!$E$2:$G$181=300)),"")</f>
        <v>0</v>
      </c>
      <c r="P740" t="str">
        <f>IFERROR(SUMPRODUCT((Parfaites!$B740=[2]Sem!$C$2:$C$181)*([2]Sem!$E$2:$G$181=300)),"")</f>
        <v/>
      </c>
      <c r="Q740" t="str">
        <f>IFERROR(SUMPRODUCT((Parfaites!$B740=[3]Sem!$C$2:$C$181)*([3]Sem!$E$2:$G$181=300)),"")</f>
        <v/>
      </c>
      <c r="R740" t="str">
        <f>IFERROR(SUMPRODUCT((Parfaites!$B740=[4]Sem!$C$2:$C$181)*([4]Sem!$E$2:$G$181=300)),"")</f>
        <v/>
      </c>
      <c r="S740" t="str">
        <f>IFERROR(SUMPRODUCT((Parfaites!$B740=[5]Sem!$C$2:$C$181)*([5]Sem!$E$2:$G$181=300)),"")</f>
        <v/>
      </c>
      <c r="T740" t="str">
        <f>IFERROR(SUMPRODUCT((Parfaites!$B740=[17]Sem!$C$2:$C$181)*([17]Sem!$E$2:$G$181=300)),"")</f>
        <v/>
      </c>
      <c r="U740" t="str">
        <f>IFERROR(SUMPRODUCT((Parfaites!$B740=[18]Sem!$C$2:$C$181)*([18]Sem!$E$2:$G$181=300)),"")</f>
        <v/>
      </c>
      <c r="V740" t="str">
        <f>IFERROR(SUMPRODUCT((Parfaites!$B740=[19]Sem!$C$2:$C$181)*([19]Sem!$E$2:$G$181=300)),"")</f>
        <v/>
      </c>
      <c r="W740" t="str">
        <f>IFERROR(SUMPRODUCT((Parfaites!$B740=[20]Sem!$C$2:$C$181)*([20]Sem!$E$2:$G$181=300)),"")</f>
        <v/>
      </c>
      <c r="X740" t="str">
        <f>IFERROR(SUMPRODUCT((Parfaites!$B740=[21]Sem!$C$2:$C$181)*([21]Sem!$E$2:$G$181=300)),"")</f>
        <v/>
      </c>
      <c r="Y740" t="str">
        <f>IFERROR(SUMPRODUCT((Parfaites!$B740=[22]Sem!$C$2:$C$181)*([22]Sem!$E$2:$G$181=300)),"")</f>
        <v/>
      </c>
      <c r="Z740" t="str">
        <f>IFERROR(SUMPRODUCT((Parfaites!$B740=[23]Sem!$C$2:$C$181)*([23]Sem!$E$2:$G$181=300)),"")</f>
        <v/>
      </c>
      <c r="AA740">
        <f>IFERROR(SUMPRODUCT((Parfaites!$B740=Sem.015!$C$2:$C$181)*(Sem.015!$E$2:$G$181=300)),"")</f>
        <v>0</v>
      </c>
      <c r="AB740" t="str">
        <f>IFERROR(SUMPRODUCT((Parfaites!$B740=[24]Sem!$C$2:$C$181)*([24]Sem!$E$2:$G$181=300)),"")</f>
        <v/>
      </c>
      <c r="AC740" t="str">
        <f>IFERROR(SUMPRODUCT((Parfaites!$B740=[25]Sem!$C$2:$C$181)*([25]Sem!$E$2:$G$181=300)),"")</f>
        <v/>
      </c>
      <c r="AD740" t="str">
        <f>IFERROR(SUMPRODUCT((Parfaites!$B740=[26]Sem!$C$2:$C$181)*([26]Sem!$E$2:$G$181=300)),"")</f>
        <v/>
      </c>
      <c r="AE740" t="str">
        <f>IFERROR(SUMPRODUCT((Parfaites!$B740=[27]Sem!$C$2:$C$181)*([27]Sem!$E$2:$G$181=300)),"")</f>
        <v/>
      </c>
      <c r="AF740" t="str">
        <f>IFERROR(SUMPRODUCT((Parfaites!$B740=[28]Sem!$C$2:$C$181)*([28]Sem!$E$2:$G$181=300)),"")</f>
        <v/>
      </c>
      <c r="AG740" t="str">
        <f>IFERROR(SUMPRODUCT((Parfaites!$B740=[29]Sem!$C$2:$C$181)*([29]Sem!$E$2:$G$181=300)),"")</f>
        <v/>
      </c>
      <c r="AH740" t="str">
        <f>IFERROR(SUMPRODUCT((Parfaites!$B740=[16]Sem!$C$2:$C$181)*([16]Sem!$E$2:$G$181=300)),"")</f>
        <v/>
      </c>
      <c r="AI740" t="str">
        <f>IFERROR(SUMPRODUCT((Parfaites!$B740=[15]Sem!$C$2:$C$181)*([15]Sem!$E$2:$G$181=300)),"")</f>
        <v/>
      </c>
      <c r="AJ740" t="str">
        <f>IFERROR(SUMPRODUCT((Parfaites!$B740=[14]Sem!$C$2:$C$181)*([14]Sem!$E$2:$G$181=300)),"")</f>
        <v/>
      </c>
      <c r="AK740" t="str">
        <f>IFERROR(SUMPRODUCT((Parfaites!$B740=[13]Sem!$C$2:$C$181)*([13]Sem!$E$2:$G$181=300)),"")</f>
        <v/>
      </c>
      <c r="AL740" t="str">
        <f>IFERROR(SUMPRODUCT((Parfaites!$B740=[12]Sem!$C$2:$C$181)*([12]Sem!$E$2:$G$181=300)),"")</f>
        <v/>
      </c>
      <c r="AM740" t="str">
        <f>IFERROR(SUMPRODUCT((Parfaites!$B740=[11]Sem!$C$2:$C$181)*([11]Sem!$E$2:$G$181=300)),"")</f>
        <v/>
      </c>
      <c r="AN740" t="str">
        <f>IFERROR(SUMPRODUCT((Parfaites!$B740=[10]Sem!$C$2:$C$181)*([10]Sem!$E$2:$G$181=300)),"")</f>
        <v/>
      </c>
      <c r="AO740" t="str">
        <f>IFERROR(SUMPRODUCT((Parfaites!$B740=[9]Sem!$C$2:$C$181)*([9]Sem!$E$2:$G$181=300)),"")</f>
        <v/>
      </c>
      <c r="AP740">
        <f>IFERROR(SUMPRODUCT((Parfaites!$B740=Sem.030!$C$2:$C$181)*(Sem.030!$E$2:$G$181=300)),"")</f>
        <v>0</v>
      </c>
      <c r="AQ740" t="str">
        <f>IFERROR(SUMPRODUCT((Parfaites!$B740=[8]Sem!$C$2:$C$181)*([8]Sem!$E$2:$G$181=300)),"")</f>
        <v/>
      </c>
      <c r="AR740" t="str">
        <f>IFERROR(SUMPRODUCT((Parfaites!$B740=[7]Sem!$C$2:$C$181)*([7]Sem!$E$2:$G$181=300)),"")</f>
        <v/>
      </c>
      <c r="AS740" t="str">
        <f>IFERROR(SUMPRODUCT((Parfaites!$B740=[6]Sem!$C$2:$C$181)*([6]Sem!$E$2:$G$181=300)),"")</f>
        <v/>
      </c>
      <c r="AT740">
        <f>IFERROR(SUMPRODUCT((Parfaites!$B740=Sem.034!$C$2:$C$181)*(Sem.034!$E$2:$G$181=300)),"")</f>
        <v>0</v>
      </c>
    </row>
    <row r="741" spans="1:46" x14ac:dyDescent="0.25">
      <c r="A741" s="73">
        <v>1738</v>
      </c>
      <c r="B741" s="135">
        <f>'Informations personnelles'!C741</f>
        <v>0</v>
      </c>
      <c r="C741" s="147">
        <f>SUMPRODUCT((Parfaites!B741='Abat-Neuf'!C$2:C$181)*('Abat-Neuf'!E$2:G$181=300))</f>
        <v>0</v>
      </c>
      <c r="D741" s="127">
        <f t="shared" si="11"/>
        <v>0</v>
      </c>
      <c r="E741" s="126">
        <f>IFERROR(C741*Données!$X$25+D741*Données!$X$23,"")</f>
        <v>0</v>
      </c>
      <c r="M741">
        <f>IFERROR(SUMPRODUCT((Parfaites!$B741=Sem.01!$C$2:$C$181)*(Sem.01!$E$2:$G$181=300)),"")</f>
        <v>0</v>
      </c>
      <c r="N741" t="str">
        <f>IFERROR(SUMPRODUCT((Parfaites!$B741=[1]Sem!$C$2:$C$181)*([1]Sem!$E$2:$G$181=300)),"")</f>
        <v/>
      </c>
      <c r="O741">
        <f>IFERROR(SUMPRODUCT((Parfaites!$B741=Sem.03!$C$2:$C$181)*(Sem.03!$E$2:$G$181=300)),"")</f>
        <v>0</v>
      </c>
      <c r="P741" t="str">
        <f>IFERROR(SUMPRODUCT((Parfaites!$B741=[2]Sem!$C$2:$C$181)*([2]Sem!$E$2:$G$181=300)),"")</f>
        <v/>
      </c>
      <c r="Q741" t="str">
        <f>IFERROR(SUMPRODUCT((Parfaites!$B741=[3]Sem!$C$2:$C$181)*([3]Sem!$E$2:$G$181=300)),"")</f>
        <v/>
      </c>
      <c r="R741" t="str">
        <f>IFERROR(SUMPRODUCT((Parfaites!$B741=[4]Sem!$C$2:$C$181)*([4]Sem!$E$2:$G$181=300)),"")</f>
        <v/>
      </c>
      <c r="S741" t="str">
        <f>IFERROR(SUMPRODUCT((Parfaites!$B741=[5]Sem!$C$2:$C$181)*([5]Sem!$E$2:$G$181=300)),"")</f>
        <v/>
      </c>
      <c r="T741" t="str">
        <f>IFERROR(SUMPRODUCT((Parfaites!$B741=[17]Sem!$C$2:$C$181)*([17]Sem!$E$2:$G$181=300)),"")</f>
        <v/>
      </c>
      <c r="U741" t="str">
        <f>IFERROR(SUMPRODUCT((Parfaites!$B741=[18]Sem!$C$2:$C$181)*([18]Sem!$E$2:$G$181=300)),"")</f>
        <v/>
      </c>
      <c r="V741" t="str">
        <f>IFERROR(SUMPRODUCT((Parfaites!$B741=[19]Sem!$C$2:$C$181)*([19]Sem!$E$2:$G$181=300)),"")</f>
        <v/>
      </c>
      <c r="W741" t="str">
        <f>IFERROR(SUMPRODUCT((Parfaites!$B741=[20]Sem!$C$2:$C$181)*([20]Sem!$E$2:$G$181=300)),"")</f>
        <v/>
      </c>
      <c r="X741" t="str">
        <f>IFERROR(SUMPRODUCT((Parfaites!$B741=[21]Sem!$C$2:$C$181)*([21]Sem!$E$2:$G$181=300)),"")</f>
        <v/>
      </c>
      <c r="Y741" t="str">
        <f>IFERROR(SUMPRODUCT((Parfaites!$B741=[22]Sem!$C$2:$C$181)*([22]Sem!$E$2:$G$181=300)),"")</f>
        <v/>
      </c>
      <c r="Z741" t="str">
        <f>IFERROR(SUMPRODUCT((Parfaites!$B741=[23]Sem!$C$2:$C$181)*([23]Sem!$E$2:$G$181=300)),"")</f>
        <v/>
      </c>
      <c r="AA741">
        <f>IFERROR(SUMPRODUCT((Parfaites!$B741=Sem.015!$C$2:$C$181)*(Sem.015!$E$2:$G$181=300)),"")</f>
        <v>0</v>
      </c>
      <c r="AB741" t="str">
        <f>IFERROR(SUMPRODUCT((Parfaites!$B741=[24]Sem!$C$2:$C$181)*([24]Sem!$E$2:$G$181=300)),"")</f>
        <v/>
      </c>
      <c r="AC741" t="str">
        <f>IFERROR(SUMPRODUCT((Parfaites!$B741=[25]Sem!$C$2:$C$181)*([25]Sem!$E$2:$G$181=300)),"")</f>
        <v/>
      </c>
      <c r="AD741" t="str">
        <f>IFERROR(SUMPRODUCT((Parfaites!$B741=[26]Sem!$C$2:$C$181)*([26]Sem!$E$2:$G$181=300)),"")</f>
        <v/>
      </c>
      <c r="AE741" t="str">
        <f>IFERROR(SUMPRODUCT((Parfaites!$B741=[27]Sem!$C$2:$C$181)*([27]Sem!$E$2:$G$181=300)),"")</f>
        <v/>
      </c>
      <c r="AF741" t="str">
        <f>IFERROR(SUMPRODUCT((Parfaites!$B741=[28]Sem!$C$2:$C$181)*([28]Sem!$E$2:$G$181=300)),"")</f>
        <v/>
      </c>
      <c r="AG741" t="str">
        <f>IFERROR(SUMPRODUCT((Parfaites!$B741=[29]Sem!$C$2:$C$181)*([29]Sem!$E$2:$G$181=300)),"")</f>
        <v/>
      </c>
      <c r="AH741" t="str">
        <f>IFERROR(SUMPRODUCT((Parfaites!$B741=[16]Sem!$C$2:$C$181)*([16]Sem!$E$2:$G$181=300)),"")</f>
        <v/>
      </c>
      <c r="AI741" t="str">
        <f>IFERROR(SUMPRODUCT((Parfaites!$B741=[15]Sem!$C$2:$C$181)*([15]Sem!$E$2:$G$181=300)),"")</f>
        <v/>
      </c>
      <c r="AJ741" t="str">
        <f>IFERROR(SUMPRODUCT((Parfaites!$B741=[14]Sem!$C$2:$C$181)*([14]Sem!$E$2:$G$181=300)),"")</f>
        <v/>
      </c>
      <c r="AK741" t="str">
        <f>IFERROR(SUMPRODUCT((Parfaites!$B741=[13]Sem!$C$2:$C$181)*([13]Sem!$E$2:$G$181=300)),"")</f>
        <v/>
      </c>
      <c r="AL741" t="str">
        <f>IFERROR(SUMPRODUCT((Parfaites!$B741=[12]Sem!$C$2:$C$181)*([12]Sem!$E$2:$G$181=300)),"")</f>
        <v/>
      </c>
      <c r="AM741" t="str">
        <f>IFERROR(SUMPRODUCT((Parfaites!$B741=[11]Sem!$C$2:$C$181)*([11]Sem!$E$2:$G$181=300)),"")</f>
        <v/>
      </c>
      <c r="AN741" t="str">
        <f>IFERROR(SUMPRODUCT((Parfaites!$B741=[10]Sem!$C$2:$C$181)*([10]Sem!$E$2:$G$181=300)),"")</f>
        <v/>
      </c>
      <c r="AO741" t="str">
        <f>IFERROR(SUMPRODUCT((Parfaites!$B741=[9]Sem!$C$2:$C$181)*([9]Sem!$E$2:$G$181=300)),"")</f>
        <v/>
      </c>
      <c r="AP741">
        <f>IFERROR(SUMPRODUCT((Parfaites!$B741=Sem.030!$C$2:$C$181)*(Sem.030!$E$2:$G$181=300)),"")</f>
        <v>0</v>
      </c>
      <c r="AQ741" t="str">
        <f>IFERROR(SUMPRODUCT((Parfaites!$B741=[8]Sem!$C$2:$C$181)*([8]Sem!$E$2:$G$181=300)),"")</f>
        <v/>
      </c>
      <c r="AR741" t="str">
        <f>IFERROR(SUMPRODUCT((Parfaites!$B741=[7]Sem!$C$2:$C$181)*([7]Sem!$E$2:$G$181=300)),"")</f>
        <v/>
      </c>
      <c r="AS741" t="str">
        <f>IFERROR(SUMPRODUCT((Parfaites!$B741=[6]Sem!$C$2:$C$181)*([6]Sem!$E$2:$G$181=300)),"")</f>
        <v/>
      </c>
      <c r="AT741">
        <f>IFERROR(SUMPRODUCT((Parfaites!$B741=Sem.034!$C$2:$C$181)*(Sem.034!$E$2:$G$181=300)),"")</f>
        <v>0</v>
      </c>
    </row>
    <row r="742" spans="1:46" x14ac:dyDescent="0.25">
      <c r="A742" s="73">
        <v>1739</v>
      </c>
      <c r="B742" s="135">
        <f>'Informations personnelles'!C742</f>
        <v>0</v>
      </c>
      <c r="C742" s="147">
        <f>SUMPRODUCT((Parfaites!B742='Abat-Neuf'!C$2:C$181)*('Abat-Neuf'!E$2:G$181=300))</f>
        <v>0</v>
      </c>
      <c r="D742" s="127">
        <f t="shared" si="11"/>
        <v>0</v>
      </c>
      <c r="E742" s="126">
        <f>IFERROR(C742*Données!$X$25+D742*Données!$X$23,"")</f>
        <v>0</v>
      </c>
      <c r="M742">
        <f>IFERROR(SUMPRODUCT((Parfaites!$B742=Sem.01!$C$2:$C$181)*(Sem.01!$E$2:$G$181=300)),"")</f>
        <v>0</v>
      </c>
      <c r="N742" t="str">
        <f>IFERROR(SUMPRODUCT((Parfaites!$B742=[1]Sem!$C$2:$C$181)*([1]Sem!$E$2:$G$181=300)),"")</f>
        <v/>
      </c>
      <c r="O742">
        <f>IFERROR(SUMPRODUCT((Parfaites!$B742=Sem.03!$C$2:$C$181)*(Sem.03!$E$2:$G$181=300)),"")</f>
        <v>0</v>
      </c>
      <c r="P742" t="str">
        <f>IFERROR(SUMPRODUCT((Parfaites!$B742=[2]Sem!$C$2:$C$181)*([2]Sem!$E$2:$G$181=300)),"")</f>
        <v/>
      </c>
      <c r="Q742" t="str">
        <f>IFERROR(SUMPRODUCT((Parfaites!$B742=[3]Sem!$C$2:$C$181)*([3]Sem!$E$2:$G$181=300)),"")</f>
        <v/>
      </c>
      <c r="R742" t="str">
        <f>IFERROR(SUMPRODUCT((Parfaites!$B742=[4]Sem!$C$2:$C$181)*([4]Sem!$E$2:$G$181=300)),"")</f>
        <v/>
      </c>
      <c r="S742" t="str">
        <f>IFERROR(SUMPRODUCT((Parfaites!$B742=[5]Sem!$C$2:$C$181)*([5]Sem!$E$2:$G$181=300)),"")</f>
        <v/>
      </c>
      <c r="T742" t="str">
        <f>IFERROR(SUMPRODUCT((Parfaites!$B742=[17]Sem!$C$2:$C$181)*([17]Sem!$E$2:$G$181=300)),"")</f>
        <v/>
      </c>
      <c r="U742" t="str">
        <f>IFERROR(SUMPRODUCT((Parfaites!$B742=[18]Sem!$C$2:$C$181)*([18]Sem!$E$2:$G$181=300)),"")</f>
        <v/>
      </c>
      <c r="V742" t="str">
        <f>IFERROR(SUMPRODUCT((Parfaites!$B742=[19]Sem!$C$2:$C$181)*([19]Sem!$E$2:$G$181=300)),"")</f>
        <v/>
      </c>
      <c r="W742" t="str">
        <f>IFERROR(SUMPRODUCT((Parfaites!$B742=[20]Sem!$C$2:$C$181)*([20]Sem!$E$2:$G$181=300)),"")</f>
        <v/>
      </c>
      <c r="X742" t="str">
        <f>IFERROR(SUMPRODUCT((Parfaites!$B742=[21]Sem!$C$2:$C$181)*([21]Sem!$E$2:$G$181=300)),"")</f>
        <v/>
      </c>
      <c r="Y742" t="str">
        <f>IFERROR(SUMPRODUCT((Parfaites!$B742=[22]Sem!$C$2:$C$181)*([22]Sem!$E$2:$G$181=300)),"")</f>
        <v/>
      </c>
      <c r="Z742" t="str">
        <f>IFERROR(SUMPRODUCT((Parfaites!$B742=[23]Sem!$C$2:$C$181)*([23]Sem!$E$2:$G$181=300)),"")</f>
        <v/>
      </c>
      <c r="AA742">
        <f>IFERROR(SUMPRODUCT((Parfaites!$B742=Sem.015!$C$2:$C$181)*(Sem.015!$E$2:$G$181=300)),"")</f>
        <v>0</v>
      </c>
      <c r="AB742" t="str">
        <f>IFERROR(SUMPRODUCT((Parfaites!$B742=[24]Sem!$C$2:$C$181)*([24]Sem!$E$2:$G$181=300)),"")</f>
        <v/>
      </c>
      <c r="AC742" t="str">
        <f>IFERROR(SUMPRODUCT((Parfaites!$B742=[25]Sem!$C$2:$C$181)*([25]Sem!$E$2:$G$181=300)),"")</f>
        <v/>
      </c>
      <c r="AD742" t="str">
        <f>IFERROR(SUMPRODUCT((Parfaites!$B742=[26]Sem!$C$2:$C$181)*([26]Sem!$E$2:$G$181=300)),"")</f>
        <v/>
      </c>
      <c r="AE742" t="str">
        <f>IFERROR(SUMPRODUCT((Parfaites!$B742=[27]Sem!$C$2:$C$181)*([27]Sem!$E$2:$G$181=300)),"")</f>
        <v/>
      </c>
      <c r="AF742" t="str">
        <f>IFERROR(SUMPRODUCT((Parfaites!$B742=[28]Sem!$C$2:$C$181)*([28]Sem!$E$2:$G$181=300)),"")</f>
        <v/>
      </c>
      <c r="AG742" t="str">
        <f>IFERROR(SUMPRODUCT((Parfaites!$B742=[29]Sem!$C$2:$C$181)*([29]Sem!$E$2:$G$181=300)),"")</f>
        <v/>
      </c>
      <c r="AH742" t="str">
        <f>IFERROR(SUMPRODUCT((Parfaites!$B742=[16]Sem!$C$2:$C$181)*([16]Sem!$E$2:$G$181=300)),"")</f>
        <v/>
      </c>
      <c r="AI742" t="str">
        <f>IFERROR(SUMPRODUCT((Parfaites!$B742=[15]Sem!$C$2:$C$181)*([15]Sem!$E$2:$G$181=300)),"")</f>
        <v/>
      </c>
      <c r="AJ742" t="str">
        <f>IFERROR(SUMPRODUCT((Parfaites!$B742=[14]Sem!$C$2:$C$181)*([14]Sem!$E$2:$G$181=300)),"")</f>
        <v/>
      </c>
      <c r="AK742" t="str">
        <f>IFERROR(SUMPRODUCT((Parfaites!$B742=[13]Sem!$C$2:$C$181)*([13]Sem!$E$2:$G$181=300)),"")</f>
        <v/>
      </c>
      <c r="AL742" t="str">
        <f>IFERROR(SUMPRODUCT((Parfaites!$B742=[12]Sem!$C$2:$C$181)*([12]Sem!$E$2:$G$181=300)),"")</f>
        <v/>
      </c>
      <c r="AM742" t="str">
        <f>IFERROR(SUMPRODUCT((Parfaites!$B742=[11]Sem!$C$2:$C$181)*([11]Sem!$E$2:$G$181=300)),"")</f>
        <v/>
      </c>
      <c r="AN742" t="str">
        <f>IFERROR(SUMPRODUCT((Parfaites!$B742=[10]Sem!$C$2:$C$181)*([10]Sem!$E$2:$G$181=300)),"")</f>
        <v/>
      </c>
      <c r="AO742" t="str">
        <f>IFERROR(SUMPRODUCT((Parfaites!$B742=[9]Sem!$C$2:$C$181)*([9]Sem!$E$2:$G$181=300)),"")</f>
        <v/>
      </c>
      <c r="AP742">
        <f>IFERROR(SUMPRODUCT((Parfaites!$B742=Sem.030!$C$2:$C$181)*(Sem.030!$E$2:$G$181=300)),"")</f>
        <v>0</v>
      </c>
      <c r="AQ742" t="str">
        <f>IFERROR(SUMPRODUCT((Parfaites!$B742=[8]Sem!$C$2:$C$181)*([8]Sem!$E$2:$G$181=300)),"")</f>
        <v/>
      </c>
      <c r="AR742" t="str">
        <f>IFERROR(SUMPRODUCT((Parfaites!$B742=[7]Sem!$C$2:$C$181)*([7]Sem!$E$2:$G$181=300)),"")</f>
        <v/>
      </c>
      <c r="AS742" t="str">
        <f>IFERROR(SUMPRODUCT((Parfaites!$B742=[6]Sem!$C$2:$C$181)*([6]Sem!$E$2:$G$181=300)),"")</f>
        <v/>
      </c>
      <c r="AT742">
        <f>IFERROR(SUMPRODUCT((Parfaites!$B742=Sem.034!$C$2:$C$181)*(Sem.034!$E$2:$G$181=300)),"")</f>
        <v>0</v>
      </c>
    </row>
    <row r="743" spans="1:46" x14ac:dyDescent="0.25">
      <c r="A743" s="73">
        <v>1740</v>
      </c>
      <c r="B743" s="135">
        <f>'Informations personnelles'!C743</f>
        <v>0</v>
      </c>
      <c r="C743" s="147">
        <f>SUMPRODUCT((Parfaites!B743='Abat-Neuf'!C$2:C$181)*('Abat-Neuf'!E$2:G$181=300))</f>
        <v>0</v>
      </c>
      <c r="D743" s="127">
        <f t="shared" si="11"/>
        <v>0</v>
      </c>
      <c r="E743" s="126">
        <f>IFERROR(C743*Données!$X$25+D743*Données!$X$23,"")</f>
        <v>0</v>
      </c>
      <c r="M743">
        <f>IFERROR(SUMPRODUCT((Parfaites!$B743=Sem.01!$C$2:$C$181)*(Sem.01!$E$2:$G$181=300)),"")</f>
        <v>0</v>
      </c>
      <c r="N743" t="str">
        <f>IFERROR(SUMPRODUCT((Parfaites!$B743=[1]Sem!$C$2:$C$181)*([1]Sem!$E$2:$G$181=300)),"")</f>
        <v/>
      </c>
      <c r="O743">
        <f>IFERROR(SUMPRODUCT((Parfaites!$B743=Sem.03!$C$2:$C$181)*(Sem.03!$E$2:$G$181=300)),"")</f>
        <v>0</v>
      </c>
      <c r="P743" t="str">
        <f>IFERROR(SUMPRODUCT((Parfaites!$B743=[2]Sem!$C$2:$C$181)*([2]Sem!$E$2:$G$181=300)),"")</f>
        <v/>
      </c>
      <c r="Q743" t="str">
        <f>IFERROR(SUMPRODUCT((Parfaites!$B743=[3]Sem!$C$2:$C$181)*([3]Sem!$E$2:$G$181=300)),"")</f>
        <v/>
      </c>
      <c r="R743" t="str">
        <f>IFERROR(SUMPRODUCT((Parfaites!$B743=[4]Sem!$C$2:$C$181)*([4]Sem!$E$2:$G$181=300)),"")</f>
        <v/>
      </c>
      <c r="S743" t="str">
        <f>IFERROR(SUMPRODUCT((Parfaites!$B743=[5]Sem!$C$2:$C$181)*([5]Sem!$E$2:$G$181=300)),"")</f>
        <v/>
      </c>
      <c r="T743" t="str">
        <f>IFERROR(SUMPRODUCT((Parfaites!$B743=[17]Sem!$C$2:$C$181)*([17]Sem!$E$2:$G$181=300)),"")</f>
        <v/>
      </c>
      <c r="U743" t="str">
        <f>IFERROR(SUMPRODUCT((Parfaites!$B743=[18]Sem!$C$2:$C$181)*([18]Sem!$E$2:$G$181=300)),"")</f>
        <v/>
      </c>
      <c r="V743" t="str">
        <f>IFERROR(SUMPRODUCT((Parfaites!$B743=[19]Sem!$C$2:$C$181)*([19]Sem!$E$2:$G$181=300)),"")</f>
        <v/>
      </c>
      <c r="W743" t="str">
        <f>IFERROR(SUMPRODUCT((Parfaites!$B743=[20]Sem!$C$2:$C$181)*([20]Sem!$E$2:$G$181=300)),"")</f>
        <v/>
      </c>
      <c r="X743" t="str">
        <f>IFERROR(SUMPRODUCT((Parfaites!$B743=[21]Sem!$C$2:$C$181)*([21]Sem!$E$2:$G$181=300)),"")</f>
        <v/>
      </c>
      <c r="Y743" t="str">
        <f>IFERROR(SUMPRODUCT((Parfaites!$B743=[22]Sem!$C$2:$C$181)*([22]Sem!$E$2:$G$181=300)),"")</f>
        <v/>
      </c>
      <c r="Z743" t="str">
        <f>IFERROR(SUMPRODUCT((Parfaites!$B743=[23]Sem!$C$2:$C$181)*([23]Sem!$E$2:$G$181=300)),"")</f>
        <v/>
      </c>
      <c r="AA743">
        <f>IFERROR(SUMPRODUCT((Parfaites!$B743=Sem.015!$C$2:$C$181)*(Sem.015!$E$2:$G$181=300)),"")</f>
        <v>0</v>
      </c>
      <c r="AB743" t="str">
        <f>IFERROR(SUMPRODUCT((Parfaites!$B743=[24]Sem!$C$2:$C$181)*([24]Sem!$E$2:$G$181=300)),"")</f>
        <v/>
      </c>
      <c r="AC743" t="str">
        <f>IFERROR(SUMPRODUCT((Parfaites!$B743=[25]Sem!$C$2:$C$181)*([25]Sem!$E$2:$G$181=300)),"")</f>
        <v/>
      </c>
      <c r="AD743" t="str">
        <f>IFERROR(SUMPRODUCT((Parfaites!$B743=[26]Sem!$C$2:$C$181)*([26]Sem!$E$2:$G$181=300)),"")</f>
        <v/>
      </c>
      <c r="AE743" t="str">
        <f>IFERROR(SUMPRODUCT((Parfaites!$B743=[27]Sem!$C$2:$C$181)*([27]Sem!$E$2:$G$181=300)),"")</f>
        <v/>
      </c>
      <c r="AF743" t="str">
        <f>IFERROR(SUMPRODUCT((Parfaites!$B743=[28]Sem!$C$2:$C$181)*([28]Sem!$E$2:$G$181=300)),"")</f>
        <v/>
      </c>
      <c r="AG743" t="str">
        <f>IFERROR(SUMPRODUCT((Parfaites!$B743=[29]Sem!$C$2:$C$181)*([29]Sem!$E$2:$G$181=300)),"")</f>
        <v/>
      </c>
      <c r="AH743" t="str">
        <f>IFERROR(SUMPRODUCT((Parfaites!$B743=[16]Sem!$C$2:$C$181)*([16]Sem!$E$2:$G$181=300)),"")</f>
        <v/>
      </c>
      <c r="AI743" t="str">
        <f>IFERROR(SUMPRODUCT((Parfaites!$B743=[15]Sem!$C$2:$C$181)*([15]Sem!$E$2:$G$181=300)),"")</f>
        <v/>
      </c>
      <c r="AJ743" t="str">
        <f>IFERROR(SUMPRODUCT((Parfaites!$B743=[14]Sem!$C$2:$C$181)*([14]Sem!$E$2:$G$181=300)),"")</f>
        <v/>
      </c>
      <c r="AK743" t="str">
        <f>IFERROR(SUMPRODUCT((Parfaites!$B743=[13]Sem!$C$2:$C$181)*([13]Sem!$E$2:$G$181=300)),"")</f>
        <v/>
      </c>
      <c r="AL743" t="str">
        <f>IFERROR(SUMPRODUCT((Parfaites!$B743=[12]Sem!$C$2:$C$181)*([12]Sem!$E$2:$G$181=300)),"")</f>
        <v/>
      </c>
      <c r="AM743" t="str">
        <f>IFERROR(SUMPRODUCT((Parfaites!$B743=[11]Sem!$C$2:$C$181)*([11]Sem!$E$2:$G$181=300)),"")</f>
        <v/>
      </c>
      <c r="AN743" t="str">
        <f>IFERROR(SUMPRODUCT((Parfaites!$B743=[10]Sem!$C$2:$C$181)*([10]Sem!$E$2:$G$181=300)),"")</f>
        <v/>
      </c>
      <c r="AO743" t="str">
        <f>IFERROR(SUMPRODUCT((Parfaites!$B743=[9]Sem!$C$2:$C$181)*([9]Sem!$E$2:$G$181=300)),"")</f>
        <v/>
      </c>
      <c r="AP743">
        <f>IFERROR(SUMPRODUCT((Parfaites!$B743=Sem.030!$C$2:$C$181)*(Sem.030!$E$2:$G$181=300)),"")</f>
        <v>0</v>
      </c>
      <c r="AQ743" t="str">
        <f>IFERROR(SUMPRODUCT((Parfaites!$B743=[8]Sem!$C$2:$C$181)*([8]Sem!$E$2:$G$181=300)),"")</f>
        <v/>
      </c>
      <c r="AR743" t="str">
        <f>IFERROR(SUMPRODUCT((Parfaites!$B743=[7]Sem!$C$2:$C$181)*([7]Sem!$E$2:$G$181=300)),"")</f>
        <v/>
      </c>
      <c r="AS743" t="str">
        <f>IFERROR(SUMPRODUCT((Parfaites!$B743=[6]Sem!$C$2:$C$181)*([6]Sem!$E$2:$G$181=300)),"")</f>
        <v/>
      </c>
      <c r="AT743">
        <f>IFERROR(SUMPRODUCT((Parfaites!$B743=Sem.034!$C$2:$C$181)*(Sem.034!$E$2:$G$181=300)),"")</f>
        <v>0</v>
      </c>
    </row>
    <row r="744" spans="1:46" x14ac:dyDescent="0.25">
      <c r="A744" s="73">
        <v>1741</v>
      </c>
      <c r="B744" s="135">
        <f>'Informations personnelles'!C744</f>
        <v>0</v>
      </c>
      <c r="C744" s="147">
        <f>SUMPRODUCT((Parfaites!B744='Abat-Neuf'!C$2:C$181)*('Abat-Neuf'!E$2:G$181=300))</f>
        <v>0</v>
      </c>
      <c r="D744" s="127">
        <f t="shared" si="11"/>
        <v>0</v>
      </c>
      <c r="E744" s="126">
        <f>IFERROR(C744*Données!$X$25+D744*Données!$X$23,"")</f>
        <v>0</v>
      </c>
      <c r="M744">
        <f>IFERROR(SUMPRODUCT((Parfaites!$B744=Sem.01!$C$2:$C$181)*(Sem.01!$E$2:$G$181=300)),"")</f>
        <v>0</v>
      </c>
      <c r="N744" t="str">
        <f>IFERROR(SUMPRODUCT((Parfaites!$B744=[1]Sem!$C$2:$C$181)*([1]Sem!$E$2:$G$181=300)),"")</f>
        <v/>
      </c>
      <c r="O744">
        <f>IFERROR(SUMPRODUCT((Parfaites!$B744=Sem.03!$C$2:$C$181)*(Sem.03!$E$2:$G$181=300)),"")</f>
        <v>0</v>
      </c>
      <c r="P744" t="str">
        <f>IFERROR(SUMPRODUCT((Parfaites!$B744=[2]Sem!$C$2:$C$181)*([2]Sem!$E$2:$G$181=300)),"")</f>
        <v/>
      </c>
      <c r="Q744" t="str">
        <f>IFERROR(SUMPRODUCT((Parfaites!$B744=[3]Sem!$C$2:$C$181)*([3]Sem!$E$2:$G$181=300)),"")</f>
        <v/>
      </c>
      <c r="R744" t="str">
        <f>IFERROR(SUMPRODUCT((Parfaites!$B744=[4]Sem!$C$2:$C$181)*([4]Sem!$E$2:$G$181=300)),"")</f>
        <v/>
      </c>
      <c r="S744" t="str">
        <f>IFERROR(SUMPRODUCT((Parfaites!$B744=[5]Sem!$C$2:$C$181)*([5]Sem!$E$2:$G$181=300)),"")</f>
        <v/>
      </c>
      <c r="T744" t="str">
        <f>IFERROR(SUMPRODUCT((Parfaites!$B744=[17]Sem!$C$2:$C$181)*([17]Sem!$E$2:$G$181=300)),"")</f>
        <v/>
      </c>
      <c r="U744" t="str">
        <f>IFERROR(SUMPRODUCT((Parfaites!$B744=[18]Sem!$C$2:$C$181)*([18]Sem!$E$2:$G$181=300)),"")</f>
        <v/>
      </c>
      <c r="V744" t="str">
        <f>IFERROR(SUMPRODUCT((Parfaites!$B744=[19]Sem!$C$2:$C$181)*([19]Sem!$E$2:$G$181=300)),"")</f>
        <v/>
      </c>
      <c r="W744" t="str">
        <f>IFERROR(SUMPRODUCT((Parfaites!$B744=[20]Sem!$C$2:$C$181)*([20]Sem!$E$2:$G$181=300)),"")</f>
        <v/>
      </c>
      <c r="X744" t="str">
        <f>IFERROR(SUMPRODUCT((Parfaites!$B744=[21]Sem!$C$2:$C$181)*([21]Sem!$E$2:$G$181=300)),"")</f>
        <v/>
      </c>
      <c r="Y744" t="str">
        <f>IFERROR(SUMPRODUCT((Parfaites!$B744=[22]Sem!$C$2:$C$181)*([22]Sem!$E$2:$G$181=300)),"")</f>
        <v/>
      </c>
      <c r="Z744" t="str">
        <f>IFERROR(SUMPRODUCT((Parfaites!$B744=[23]Sem!$C$2:$C$181)*([23]Sem!$E$2:$G$181=300)),"")</f>
        <v/>
      </c>
      <c r="AA744">
        <f>IFERROR(SUMPRODUCT((Parfaites!$B744=Sem.015!$C$2:$C$181)*(Sem.015!$E$2:$G$181=300)),"")</f>
        <v>0</v>
      </c>
      <c r="AB744" t="str">
        <f>IFERROR(SUMPRODUCT((Parfaites!$B744=[24]Sem!$C$2:$C$181)*([24]Sem!$E$2:$G$181=300)),"")</f>
        <v/>
      </c>
      <c r="AC744" t="str">
        <f>IFERROR(SUMPRODUCT((Parfaites!$B744=[25]Sem!$C$2:$C$181)*([25]Sem!$E$2:$G$181=300)),"")</f>
        <v/>
      </c>
      <c r="AD744" t="str">
        <f>IFERROR(SUMPRODUCT((Parfaites!$B744=[26]Sem!$C$2:$C$181)*([26]Sem!$E$2:$G$181=300)),"")</f>
        <v/>
      </c>
      <c r="AE744" t="str">
        <f>IFERROR(SUMPRODUCT((Parfaites!$B744=[27]Sem!$C$2:$C$181)*([27]Sem!$E$2:$G$181=300)),"")</f>
        <v/>
      </c>
      <c r="AF744" t="str">
        <f>IFERROR(SUMPRODUCT((Parfaites!$B744=[28]Sem!$C$2:$C$181)*([28]Sem!$E$2:$G$181=300)),"")</f>
        <v/>
      </c>
      <c r="AG744" t="str">
        <f>IFERROR(SUMPRODUCT((Parfaites!$B744=[29]Sem!$C$2:$C$181)*([29]Sem!$E$2:$G$181=300)),"")</f>
        <v/>
      </c>
      <c r="AH744" t="str">
        <f>IFERROR(SUMPRODUCT((Parfaites!$B744=[16]Sem!$C$2:$C$181)*([16]Sem!$E$2:$G$181=300)),"")</f>
        <v/>
      </c>
      <c r="AI744" t="str">
        <f>IFERROR(SUMPRODUCT((Parfaites!$B744=[15]Sem!$C$2:$C$181)*([15]Sem!$E$2:$G$181=300)),"")</f>
        <v/>
      </c>
      <c r="AJ744" t="str">
        <f>IFERROR(SUMPRODUCT((Parfaites!$B744=[14]Sem!$C$2:$C$181)*([14]Sem!$E$2:$G$181=300)),"")</f>
        <v/>
      </c>
      <c r="AK744" t="str">
        <f>IFERROR(SUMPRODUCT((Parfaites!$B744=[13]Sem!$C$2:$C$181)*([13]Sem!$E$2:$G$181=300)),"")</f>
        <v/>
      </c>
      <c r="AL744" t="str">
        <f>IFERROR(SUMPRODUCT((Parfaites!$B744=[12]Sem!$C$2:$C$181)*([12]Sem!$E$2:$G$181=300)),"")</f>
        <v/>
      </c>
      <c r="AM744" t="str">
        <f>IFERROR(SUMPRODUCT((Parfaites!$B744=[11]Sem!$C$2:$C$181)*([11]Sem!$E$2:$G$181=300)),"")</f>
        <v/>
      </c>
      <c r="AN744" t="str">
        <f>IFERROR(SUMPRODUCT((Parfaites!$B744=[10]Sem!$C$2:$C$181)*([10]Sem!$E$2:$G$181=300)),"")</f>
        <v/>
      </c>
      <c r="AO744" t="str">
        <f>IFERROR(SUMPRODUCT((Parfaites!$B744=[9]Sem!$C$2:$C$181)*([9]Sem!$E$2:$G$181=300)),"")</f>
        <v/>
      </c>
      <c r="AP744">
        <f>IFERROR(SUMPRODUCT((Parfaites!$B744=Sem.030!$C$2:$C$181)*(Sem.030!$E$2:$G$181=300)),"")</f>
        <v>0</v>
      </c>
      <c r="AQ744" t="str">
        <f>IFERROR(SUMPRODUCT((Parfaites!$B744=[8]Sem!$C$2:$C$181)*([8]Sem!$E$2:$G$181=300)),"")</f>
        <v/>
      </c>
      <c r="AR744" t="str">
        <f>IFERROR(SUMPRODUCT((Parfaites!$B744=[7]Sem!$C$2:$C$181)*([7]Sem!$E$2:$G$181=300)),"")</f>
        <v/>
      </c>
      <c r="AS744" t="str">
        <f>IFERROR(SUMPRODUCT((Parfaites!$B744=[6]Sem!$C$2:$C$181)*([6]Sem!$E$2:$G$181=300)),"")</f>
        <v/>
      </c>
      <c r="AT744">
        <f>IFERROR(SUMPRODUCT((Parfaites!$B744=Sem.034!$C$2:$C$181)*(Sem.034!$E$2:$G$181=300)),"")</f>
        <v>0</v>
      </c>
    </row>
    <row r="745" spans="1:46" x14ac:dyDescent="0.25">
      <c r="A745" s="73">
        <v>1742</v>
      </c>
      <c r="B745" s="135">
        <f>'Informations personnelles'!C745</f>
        <v>0</v>
      </c>
      <c r="C745" s="147">
        <f>SUMPRODUCT((Parfaites!B745='Abat-Neuf'!C$2:C$181)*('Abat-Neuf'!E$2:G$181=300))</f>
        <v>0</v>
      </c>
      <c r="D745" s="127">
        <f t="shared" si="11"/>
        <v>0</v>
      </c>
      <c r="E745" s="126">
        <f>IFERROR(C745*Données!$X$25+D745*Données!$X$23,"")</f>
        <v>0</v>
      </c>
      <c r="M745">
        <f>IFERROR(SUMPRODUCT((Parfaites!$B745=Sem.01!$C$2:$C$181)*(Sem.01!$E$2:$G$181=300)),"")</f>
        <v>0</v>
      </c>
      <c r="N745" t="str">
        <f>IFERROR(SUMPRODUCT((Parfaites!$B745=[1]Sem!$C$2:$C$181)*([1]Sem!$E$2:$G$181=300)),"")</f>
        <v/>
      </c>
      <c r="O745">
        <f>IFERROR(SUMPRODUCT((Parfaites!$B745=Sem.03!$C$2:$C$181)*(Sem.03!$E$2:$G$181=300)),"")</f>
        <v>0</v>
      </c>
      <c r="P745" t="str">
        <f>IFERROR(SUMPRODUCT((Parfaites!$B745=[2]Sem!$C$2:$C$181)*([2]Sem!$E$2:$G$181=300)),"")</f>
        <v/>
      </c>
      <c r="Q745" t="str">
        <f>IFERROR(SUMPRODUCT((Parfaites!$B745=[3]Sem!$C$2:$C$181)*([3]Sem!$E$2:$G$181=300)),"")</f>
        <v/>
      </c>
      <c r="R745" t="str">
        <f>IFERROR(SUMPRODUCT((Parfaites!$B745=[4]Sem!$C$2:$C$181)*([4]Sem!$E$2:$G$181=300)),"")</f>
        <v/>
      </c>
      <c r="S745" t="str">
        <f>IFERROR(SUMPRODUCT((Parfaites!$B745=[5]Sem!$C$2:$C$181)*([5]Sem!$E$2:$G$181=300)),"")</f>
        <v/>
      </c>
      <c r="T745" t="str">
        <f>IFERROR(SUMPRODUCT((Parfaites!$B745=[17]Sem!$C$2:$C$181)*([17]Sem!$E$2:$G$181=300)),"")</f>
        <v/>
      </c>
      <c r="U745" t="str">
        <f>IFERROR(SUMPRODUCT((Parfaites!$B745=[18]Sem!$C$2:$C$181)*([18]Sem!$E$2:$G$181=300)),"")</f>
        <v/>
      </c>
      <c r="V745" t="str">
        <f>IFERROR(SUMPRODUCT((Parfaites!$B745=[19]Sem!$C$2:$C$181)*([19]Sem!$E$2:$G$181=300)),"")</f>
        <v/>
      </c>
      <c r="W745" t="str">
        <f>IFERROR(SUMPRODUCT((Parfaites!$B745=[20]Sem!$C$2:$C$181)*([20]Sem!$E$2:$G$181=300)),"")</f>
        <v/>
      </c>
      <c r="X745" t="str">
        <f>IFERROR(SUMPRODUCT((Parfaites!$B745=[21]Sem!$C$2:$C$181)*([21]Sem!$E$2:$G$181=300)),"")</f>
        <v/>
      </c>
      <c r="Y745" t="str">
        <f>IFERROR(SUMPRODUCT((Parfaites!$B745=[22]Sem!$C$2:$C$181)*([22]Sem!$E$2:$G$181=300)),"")</f>
        <v/>
      </c>
      <c r="Z745" t="str">
        <f>IFERROR(SUMPRODUCT((Parfaites!$B745=[23]Sem!$C$2:$C$181)*([23]Sem!$E$2:$G$181=300)),"")</f>
        <v/>
      </c>
      <c r="AA745">
        <f>IFERROR(SUMPRODUCT((Parfaites!$B745=Sem.015!$C$2:$C$181)*(Sem.015!$E$2:$G$181=300)),"")</f>
        <v>0</v>
      </c>
      <c r="AB745" t="str">
        <f>IFERROR(SUMPRODUCT((Parfaites!$B745=[24]Sem!$C$2:$C$181)*([24]Sem!$E$2:$G$181=300)),"")</f>
        <v/>
      </c>
      <c r="AC745" t="str">
        <f>IFERROR(SUMPRODUCT((Parfaites!$B745=[25]Sem!$C$2:$C$181)*([25]Sem!$E$2:$G$181=300)),"")</f>
        <v/>
      </c>
      <c r="AD745" t="str">
        <f>IFERROR(SUMPRODUCT((Parfaites!$B745=[26]Sem!$C$2:$C$181)*([26]Sem!$E$2:$G$181=300)),"")</f>
        <v/>
      </c>
      <c r="AE745" t="str">
        <f>IFERROR(SUMPRODUCT((Parfaites!$B745=[27]Sem!$C$2:$C$181)*([27]Sem!$E$2:$G$181=300)),"")</f>
        <v/>
      </c>
      <c r="AF745" t="str">
        <f>IFERROR(SUMPRODUCT((Parfaites!$B745=[28]Sem!$C$2:$C$181)*([28]Sem!$E$2:$G$181=300)),"")</f>
        <v/>
      </c>
      <c r="AG745" t="str">
        <f>IFERROR(SUMPRODUCT((Parfaites!$B745=[29]Sem!$C$2:$C$181)*([29]Sem!$E$2:$G$181=300)),"")</f>
        <v/>
      </c>
      <c r="AH745" t="str">
        <f>IFERROR(SUMPRODUCT((Parfaites!$B745=[16]Sem!$C$2:$C$181)*([16]Sem!$E$2:$G$181=300)),"")</f>
        <v/>
      </c>
      <c r="AI745" t="str">
        <f>IFERROR(SUMPRODUCT((Parfaites!$B745=[15]Sem!$C$2:$C$181)*([15]Sem!$E$2:$G$181=300)),"")</f>
        <v/>
      </c>
      <c r="AJ745" t="str">
        <f>IFERROR(SUMPRODUCT((Parfaites!$B745=[14]Sem!$C$2:$C$181)*([14]Sem!$E$2:$G$181=300)),"")</f>
        <v/>
      </c>
      <c r="AK745" t="str">
        <f>IFERROR(SUMPRODUCT((Parfaites!$B745=[13]Sem!$C$2:$C$181)*([13]Sem!$E$2:$G$181=300)),"")</f>
        <v/>
      </c>
      <c r="AL745" t="str">
        <f>IFERROR(SUMPRODUCT((Parfaites!$B745=[12]Sem!$C$2:$C$181)*([12]Sem!$E$2:$G$181=300)),"")</f>
        <v/>
      </c>
      <c r="AM745" t="str">
        <f>IFERROR(SUMPRODUCT((Parfaites!$B745=[11]Sem!$C$2:$C$181)*([11]Sem!$E$2:$G$181=300)),"")</f>
        <v/>
      </c>
      <c r="AN745" t="str">
        <f>IFERROR(SUMPRODUCT((Parfaites!$B745=[10]Sem!$C$2:$C$181)*([10]Sem!$E$2:$G$181=300)),"")</f>
        <v/>
      </c>
      <c r="AO745" t="str">
        <f>IFERROR(SUMPRODUCT((Parfaites!$B745=[9]Sem!$C$2:$C$181)*([9]Sem!$E$2:$G$181=300)),"")</f>
        <v/>
      </c>
      <c r="AP745">
        <f>IFERROR(SUMPRODUCT((Parfaites!$B745=Sem.030!$C$2:$C$181)*(Sem.030!$E$2:$G$181=300)),"")</f>
        <v>0</v>
      </c>
      <c r="AQ745" t="str">
        <f>IFERROR(SUMPRODUCT((Parfaites!$B745=[8]Sem!$C$2:$C$181)*([8]Sem!$E$2:$G$181=300)),"")</f>
        <v/>
      </c>
      <c r="AR745" t="str">
        <f>IFERROR(SUMPRODUCT((Parfaites!$B745=[7]Sem!$C$2:$C$181)*([7]Sem!$E$2:$G$181=300)),"")</f>
        <v/>
      </c>
      <c r="AS745" t="str">
        <f>IFERROR(SUMPRODUCT((Parfaites!$B745=[6]Sem!$C$2:$C$181)*([6]Sem!$E$2:$G$181=300)),"")</f>
        <v/>
      </c>
      <c r="AT745">
        <f>IFERROR(SUMPRODUCT((Parfaites!$B745=Sem.034!$C$2:$C$181)*(Sem.034!$E$2:$G$181=300)),"")</f>
        <v>0</v>
      </c>
    </row>
    <row r="746" spans="1:46" x14ac:dyDescent="0.25">
      <c r="A746" s="73">
        <v>1743</v>
      </c>
      <c r="B746" s="135">
        <f>'Informations personnelles'!C746</f>
        <v>0</v>
      </c>
      <c r="C746" s="147">
        <f>SUMPRODUCT((Parfaites!B746='Abat-Neuf'!C$2:C$181)*('Abat-Neuf'!E$2:G$181=300))</f>
        <v>0</v>
      </c>
      <c r="D746" s="127">
        <f t="shared" si="11"/>
        <v>0</v>
      </c>
      <c r="E746" s="126">
        <f>IFERROR(C746*Données!$X$25+D746*Données!$X$23,"")</f>
        <v>0</v>
      </c>
      <c r="M746">
        <f>IFERROR(SUMPRODUCT((Parfaites!$B746=Sem.01!$C$2:$C$181)*(Sem.01!$E$2:$G$181=300)),"")</f>
        <v>0</v>
      </c>
      <c r="N746" t="str">
        <f>IFERROR(SUMPRODUCT((Parfaites!$B746=[1]Sem!$C$2:$C$181)*([1]Sem!$E$2:$G$181=300)),"")</f>
        <v/>
      </c>
      <c r="O746">
        <f>IFERROR(SUMPRODUCT((Parfaites!$B746=Sem.03!$C$2:$C$181)*(Sem.03!$E$2:$G$181=300)),"")</f>
        <v>0</v>
      </c>
      <c r="P746" t="str">
        <f>IFERROR(SUMPRODUCT((Parfaites!$B746=[2]Sem!$C$2:$C$181)*([2]Sem!$E$2:$G$181=300)),"")</f>
        <v/>
      </c>
      <c r="Q746" t="str">
        <f>IFERROR(SUMPRODUCT((Parfaites!$B746=[3]Sem!$C$2:$C$181)*([3]Sem!$E$2:$G$181=300)),"")</f>
        <v/>
      </c>
      <c r="R746" t="str">
        <f>IFERROR(SUMPRODUCT((Parfaites!$B746=[4]Sem!$C$2:$C$181)*([4]Sem!$E$2:$G$181=300)),"")</f>
        <v/>
      </c>
      <c r="S746" t="str">
        <f>IFERROR(SUMPRODUCT((Parfaites!$B746=[5]Sem!$C$2:$C$181)*([5]Sem!$E$2:$G$181=300)),"")</f>
        <v/>
      </c>
      <c r="T746" t="str">
        <f>IFERROR(SUMPRODUCT((Parfaites!$B746=[17]Sem!$C$2:$C$181)*([17]Sem!$E$2:$G$181=300)),"")</f>
        <v/>
      </c>
      <c r="U746" t="str">
        <f>IFERROR(SUMPRODUCT((Parfaites!$B746=[18]Sem!$C$2:$C$181)*([18]Sem!$E$2:$G$181=300)),"")</f>
        <v/>
      </c>
      <c r="V746" t="str">
        <f>IFERROR(SUMPRODUCT((Parfaites!$B746=[19]Sem!$C$2:$C$181)*([19]Sem!$E$2:$G$181=300)),"")</f>
        <v/>
      </c>
      <c r="W746" t="str">
        <f>IFERROR(SUMPRODUCT((Parfaites!$B746=[20]Sem!$C$2:$C$181)*([20]Sem!$E$2:$G$181=300)),"")</f>
        <v/>
      </c>
      <c r="X746" t="str">
        <f>IFERROR(SUMPRODUCT((Parfaites!$B746=[21]Sem!$C$2:$C$181)*([21]Sem!$E$2:$G$181=300)),"")</f>
        <v/>
      </c>
      <c r="Y746" t="str">
        <f>IFERROR(SUMPRODUCT((Parfaites!$B746=[22]Sem!$C$2:$C$181)*([22]Sem!$E$2:$G$181=300)),"")</f>
        <v/>
      </c>
      <c r="Z746" t="str">
        <f>IFERROR(SUMPRODUCT((Parfaites!$B746=[23]Sem!$C$2:$C$181)*([23]Sem!$E$2:$G$181=300)),"")</f>
        <v/>
      </c>
      <c r="AA746">
        <f>IFERROR(SUMPRODUCT((Parfaites!$B746=Sem.015!$C$2:$C$181)*(Sem.015!$E$2:$G$181=300)),"")</f>
        <v>0</v>
      </c>
      <c r="AB746" t="str">
        <f>IFERROR(SUMPRODUCT((Parfaites!$B746=[24]Sem!$C$2:$C$181)*([24]Sem!$E$2:$G$181=300)),"")</f>
        <v/>
      </c>
      <c r="AC746" t="str">
        <f>IFERROR(SUMPRODUCT((Parfaites!$B746=[25]Sem!$C$2:$C$181)*([25]Sem!$E$2:$G$181=300)),"")</f>
        <v/>
      </c>
      <c r="AD746" t="str">
        <f>IFERROR(SUMPRODUCT((Parfaites!$B746=[26]Sem!$C$2:$C$181)*([26]Sem!$E$2:$G$181=300)),"")</f>
        <v/>
      </c>
      <c r="AE746" t="str">
        <f>IFERROR(SUMPRODUCT((Parfaites!$B746=[27]Sem!$C$2:$C$181)*([27]Sem!$E$2:$G$181=300)),"")</f>
        <v/>
      </c>
      <c r="AF746" t="str">
        <f>IFERROR(SUMPRODUCT((Parfaites!$B746=[28]Sem!$C$2:$C$181)*([28]Sem!$E$2:$G$181=300)),"")</f>
        <v/>
      </c>
      <c r="AG746" t="str">
        <f>IFERROR(SUMPRODUCT((Parfaites!$B746=[29]Sem!$C$2:$C$181)*([29]Sem!$E$2:$G$181=300)),"")</f>
        <v/>
      </c>
      <c r="AH746" t="str">
        <f>IFERROR(SUMPRODUCT((Parfaites!$B746=[16]Sem!$C$2:$C$181)*([16]Sem!$E$2:$G$181=300)),"")</f>
        <v/>
      </c>
      <c r="AI746" t="str">
        <f>IFERROR(SUMPRODUCT((Parfaites!$B746=[15]Sem!$C$2:$C$181)*([15]Sem!$E$2:$G$181=300)),"")</f>
        <v/>
      </c>
      <c r="AJ746" t="str">
        <f>IFERROR(SUMPRODUCT((Parfaites!$B746=[14]Sem!$C$2:$C$181)*([14]Sem!$E$2:$G$181=300)),"")</f>
        <v/>
      </c>
      <c r="AK746" t="str">
        <f>IFERROR(SUMPRODUCT((Parfaites!$B746=[13]Sem!$C$2:$C$181)*([13]Sem!$E$2:$G$181=300)),"")</f>
        <v/>
      </c>
      <c r="AL746" t="str">
        <f>IFERROR(SUMPRODUCT((Parfaites!$B746=[12]Sem!$C$2:$C$181)*([12]Sem!$E$2:$G$181=300)),"")</f>
        <v/>
      </c>
      <c r="AM746" t="str">
        <f>IFERROR(SUMPRODUCT((Parfaites!$B746=[11]Sem!$C$2:$C$181)*([11]Sem!$E$2:$G$181=300)),"")</f>
        <v/>
      </c>
      <c r="AN746" t="str">
        <f>IFERROR(SUMPRODUCT((Parfaites!$B746=[10]Sem!$C$2:$C$181)*([10]Sem!$E$2:$G$181=300)),"")</f>
        <v/>
      </c>
      <c r="AO746" t="str">
        <f>IFERROR(SUMPRODUCT((Parfaites!$B746=[9]Sem!$C$2:$C$181)*([9]Sem!$E$2:$G$181=300)),"")</f>
        <v/>
      </c>
      <c r="AP746">
        <f>IFERROR(SUMPRODUCT((Parfaites!$B746=Sem.030!$C$2:$C$181)*(Sem.030!$E$2:$G$181=300)),"")</f>
        <v>0</v>
      </c>
      <c r="AQ746" t="str">
        <f>IFERROR(SUMPRODUCT((Parfaites!$B746=[8]Sem!$C$2:$C$181)*([8]Sem!$E$2:$G$181=300)),"")</f>
        <v/>
      </c>
      <c r="AR746" t="str">
        <f>IFERROR(SUMPRODUCT((Parfaites!$B746=[7]Sem!$C$2:$C$181)*([7]Sem!$E$2:$G$181=300)),"")</f>
        <v/>
      </c>
      <c r="AS746" t="str">
        <f>IFERROR(SUMPRODUCT((Parfaites!$B746=[6]Sem!$C$2:$C$181)*([6]Sem!$E$2:$G$181=300)),"")</f>
        <v/>
      </c>
      <c r="AT746">
        <f>IFERROR(SUMPRODUCT((Parfaites!$B746=Sem.034!$C$2:$C$181)*(Sem.034!$E$2:$G$181=300)),"")</f>
        <v>0</v>
      </c>
    </row>
    <row r="747" spans="1:46" x14ac:dyDescent="0.25">
      <c r="A747" s="73">
        <v>1744</v>
      </c>
      <c r="B747" s="135">
        <f>'Informations personnelles'!C747</f>
        <v>0</v>
      </c>
      <c r="C747" s="147">
        <f>SUMPRODUCT((Parfaites!B747='Abat-Neuf'!C$2:C$181)*('Abat-Neuf'!E$2:G$181=300))</f>
        <v>0</v>
      </c>
      <c r="D747" s="127">
        <f t="shared" si="11"/>
        <v>0</v>
      </c>
      <c r="E747" s="126">
        <f>IFERROR(C747*Données!$X$25+D747*Données!$X$23,"")</f>
        <v>0</v>
      </c>
      <c r="M747">
        <f>IFERROR(SUMPRODUCT((Parfaites!$B747=Sem.01!$C$2:$C$181)*(Sem.01!$E$2:$G$181=300)),"")</f>
        <v>0</v>
      </c>
      <c r="N747" t="str">
        <f>IFERROR(SUMPRODUCT((Parfaites!$B747=[1]Sem!$C$2:$C$181)*([1]Sem!$E$2:$G$181=300)),"")</f>
        <v/>
      </c>
      <c r="O747">
        <f>IFERROR(SUMPRODUCT((Parfaites!$B747=Sem.03!$C$2:$C$181)*(Sem.03!$E$2:$G$181=300)),"")</f>
        <v>0</v>
      </c>
      <c r="P747" t="str">
        <f>IFERROR(SUMPRODUCT((Parfaites!$B747=[2]Sem!$C$2:$C$181)*([2]Sem!$E$2:$G$181=300)),"")</f>
        <v/>
      </c>
      <c r="Q747" t="str">
        <f>IFERROR(SUMPRODUCT((Parfaites!$B747=[3]Sem!$C$2:$C$181)*([3]Sem!$E$2:$G$181=300)),"")</f>
        <v/>
      </c>
      <c r="R747" t="str">
        <f>IFERROR(SUMPRODUCT((Parfaites!$B747=[4]Sem!$C$2:$C$181)*([4]Sem!$E$2:$G$181=300)),"")</f>
        <v/>
      </c>
      <c r="S747" t="str">
        <f>IFERROR(SUMPRODUCT((Parfaites!$B747=[5]Sem!$C$2:$C$181)*([5]Sem!$E$2:$G$181=300)),"")</f>
        <v/>
      </c>
      <c r="T747" t="str">
        <f>IFERROR(SUMPRODUCT((Parfaites!$B747=[17]Sem!$C$2:$C$181)*([17]Sem!$E$2:$G$181=300)),"")</f>
        <v/>
      </c>
      <c r="U747" t="str">
        <f>IFERROR(SUMPRODUCT((Parfaites!$B747=[18]Sem!$C$2:$C$181)*([18]Sem!$E$2:$G$181=300)),"")</f>
        <v/>
      </c>
      <c r="V747" t="str">
        <f>IFERROR(SUMPRODUCT((Parfaites!$B747=[19]Sem!$C$2:$C$181)*([19]Sem!$E$2:$G$181=300)),"")</f>
        <v/>
      </c>
      <c r="W747" t="str">
        <f>IFERROR(SUMPRODUCT((Parfaites!$B747=[20]Sem!$C$2:$C$181)*([20]Sem!$E$2:$G$181=300)),"")</f>
        <v/>
      </c>
      <c r="X747" t="str">
        <f>IFERROR(SUMPRODUCT((Parfaites!$B747=[21]Sem!$C$2:$C$181)*([21]Sem!$E$2:$G$181=300)),"")</f>
        <v/>
      </c>
      <c r="Y747" t="str">
        <f>IFERROR(SUMPRODUCT((Parfaites!$B747=[22]Sem!$C$2:$C$181)*([22]Sem!$E$2:$G$181=300)),"")</f>
        <v/>
      </c>
      <c r="Z747" t="str">
        <f>IFERROR(SUMPRODUCT((Parfaites!$B747=[23]Sem!$C$2:$C$181)*([23]Sem!$E$2:$G$181=300)),"")</f>
        <v/>
      </c>
      <c r="AA747">
        <f>IFERROR(SUMPRODUCT((Parfaites!$B747=Sem.015!$C$2:$C$181)*(Sem.015!$E$2:$G$181=300)),"")</f>
        <v>0</v>
      </c>
      <c r="AB747" t="str">
        <f>IFERROR(SUMPRODUCT((Parfaites!$B747=[24]Sem!$C$2:$C$181)*([24]Sem!$E$2:$G$181=300)),"")</f>
        <v/>
      </c>
      <c r="AC747" t="str">
        <f>IFERROR(SUMPRODUCT((Parfaites!$B747=[25]Sem!$C$2:$C$181)*([25]Sem!$E$2:$G$181=300)),"")</f>
        <v/>
      </c>
      <c r="AD747" t="str">
        <f>IFERROR(SUMPRODUCT((Parfaites!$B747=[26]Sem!$C$2:$C$181)*([26]Sem!$E$2:$G$181=300)),"")</f>
        <v/>
      </c>
      <c r="AE747" t="str">
        <f>IFERROR(SUMPRODUCT((Parfaites!$B747=[27]Sem!$C$2:$C$181)*([27]Sem!$E$2:$G$181=300)),"")</f>
        <v/>
      </c>
      <c r="AF747" t="str">
        <f>IFERROR(SUMPRODUCT((Parfaites!$B747=[28]Sem!$C$2:$C$181)*([28]Sem!$E$2:$G$181=300)),"")</f>
        <v/>
      </c>
      <c r="AG747" t="str">
        <f>IFERROR(SUMPRODUCT((Parfaites!$B747=[29]Sem!$C$2:$C$181)*([29]Sem!$E$2:$G$181=300)),"")</f>
        <v/>
      </c>
      <c r="AH747" t="str">
        <f>IFERROR(SUMPRODUCT((Parfaites!$B747=[16]Sem!$C$2:$C$181)*([16]Sem!$E$2:$G$181=300)),"")</f>
        <v/>
      </c>
      <c r="AI747" t="str">
        <f>IFERROR(SUMPRODUCT((Parfaites!$B747=[15]Sem!$C$2:$C$181)*([15]Sem!$E$2:$G$181=300)),"")</f>
        <v/>
      </c>
      <c r="AJ747" t="str">
        <f>IFERROR(SUMPRODUCT((Parfaites!$B747=[14]Sem!$C$2:$C$181)*([14]Sem!$E$2:$G$181=300)),"")</f>
        <v/>
      </c>
      <c r="AK747" t="str">
        <f>IFERROR(SUMPRODUCT((Parfaites!$B747=[13]Sem!$C$2:$C$181)*([13]Sem!$E$2:$G$181=300)),"")</f>
        <v/>
      </c>
      <c r="AL747" t="str">
        <f>IFERROR(SUMPRODUCT((Parfaites!$B747=[12]Sem!$C$2:$C$181)*([12]Sem!$E$2:$G$181=300)),"")</f>
        <v/>
      </c>
      <c r="AM747" t="str">
        <f>IFERROR(SUMPRODUCT((Parfaites!$B747=[11]Sem!$C$2:$C$181)*([11]Sem!$E$2:$G$181=300)),"")</f>
        <v/>
      </c>
      <c r="AN747" t="str">
        <f>IFERROR(SUMPRODUCT((Parfaites!$B747=[10]Sem!$C$2:$C$181)*([10]Sem!$E$2:$G$181=300)),"")</f>
        <v/>
      </c>
      <c r="AO747" t="str">
        <f>IFERROR(SUMPRODUCT((Parfaites!$B747=[9]Sem!$C$2:$C$181)*([9]Sem!$E$2:$G$181=300)),"")</f>
        <v/>
      </c>
      <c r="AP747">
        <f>IFERROR(SUMPRODUCT((Parfaites!$B747=Sem.030!$C$2:$C$181)*(Sem.030!$E$2:$G$181=300)),"")</f>
        <v>0</v>
      </c>
      <c r="AQ747" t="str">
        <f>IFERROR(SUMPRODUCT((Parfaites!$B747=[8]Sem!$C$2:$C$181)*([8]Sem!$E$2:$G$181=300)),"")</f>
        <v/>
      </c>
      <c r="AR747" t="str">
        <f>IFERROR(SUMPRODUCT((Parfaites!$B747=[7]Sem!$C$2:$C$181)*([7]Sem!$E$2:$G$181=300)),"")</f>
        <v/>
      </c>
      <c r="AS747" t="str">
        <f>IFERROR(SUMPRODUCT((Parfaites!$B747=[6]Sem!$C$2:$C$181)*([6]Sem!$E$2:$G$181=300)),"")</f>
        <v/>
      </c>
      <c r="AT747">
        <f>IFERROR(SUMPRODUCT((Parfaites!$B747=Sem.034!$C$2:$C$181)*(Sem.034!$E$2:$G$181=300)),"")</f>
        <v>0</v>
      </c>
    </row>
    <row r="748" spans="1:46" x14ac:dyDescent="0.25">
      <c r="A748" s="73">
        <v>1745</v>
      </c>
      <c r="B748" s="135">
        <f>'Informations personnelles'!C748</f>
        <v>0</v>
      </c>
      <c r="C748" s="147">
        <f>SUMPRODUCT((Parfaites!B748='Abat-Neuf'!C$2:C$181)*('Abat-Neuf'!E$2:G$181=300))</f>
        <v>0</v>
      </c>
      <c r="D748" s="127">
        <f t="shared" si="11"/>
        <v>0</v>
      </c>
      <c r="E748" s="126">
        <f>IFERROR(C748*Données!$X$25+D748*Données!$X$23,"")</f>
        <v>0</v>
      </c>
      <c r="M748">
        <f>IFERROR(SUMPRODUCT((Parfaites!$B748=Sem.01!$C$2:$C$181)*(Sem.01!$E$2:$G$181=300)),"")</f>
        <v>0</v>
      </c>
      <c r="N748" t="str">
        <f>IFERROR(SUMPRODUCT((Parfaites!$B748=[1]Sem!$C$2:$C$181)*([1]Sem!$E$2:$G$181=300)),"")</f>
        <v/>
      </c>
      <c r="O748">
        <f>IFERROR(SUMPRODUCT((Parfaites!$B748=Sem.03!$C$2:$C$181)*(Sem.03!$E$2:$G$181=300)),"")</f>
        <v>0</v>
      </c>
      <c r="P748" t="str">
        <f>IFERROR(SUMPRODUCT((Parfaites!$B748=[2]Sem!$C$2:$C$181)*([2]Sem!$E$2:$G$181=300)),"")</f>
        <v/>
      </c>
      <c r="Q748" t="str">
        <f>IFERROR(SUMPRODUCT((Parfaites!$B748=[3]Sem!$C$2:$C$181)*([3]Sem!$E$2:$G$181=300)),"")</f>
        <v/>
      </c>
      <c r="R748" t="str">
        <f>IFERROR(SUMPRODUCT((Parfaites!$B748=[4]Sem!$C$2:$C$181)*([4]Sem!$E$2:$G$181=300)),"")</f>
        <v/>
      </c>
      <c r="S748" t="str">
        <f>IFERROR(SUMPRODUCT((Parfaites!$B748=[5]Sem!$C$2:$C$181)*([5]Sem!$E$2:$G$181=300)),"")</f>
        <v/>
      </c>
      <c r="T748" t="str">
        <f>IFERROR(SUMPRODUCT((Parfaites!$B748=[17]Sem!$C$2:$C$181)*([17]Sem!$E$2:$G$181=300)),"")</f>
        <v/>
      </c>
      <c r="U748" t="str">
        <f>IFERROR(SUMPRODUCT((Parfaites!$B748=[18]Sem!$C$2:$C$181)*([18]Sem!$E$2:$G$181=300)),"")</f>
        <v/>
      </c>
      <c r="V748" t="str">
        <f>IFERROR(SUMPRODUCT((Parfaites!$B748=[19]Sem!$C$2:$C$181)*([19]Sem!$E$2:$G$181=300)),"")</f>
        <v/>
      </c>
      <c r="W748" t="str">
        <f>IFERROR(SUMPRODUCT((Parfaites!$B748=[20]Sem!$C$2:$C$181)*([20]Sem!$E$2:$G$181=300)),"")</f>
        <v/>
      </c>
      <c r="X748" t="str">
        <f>IFERROR(SUMPRODUCT((Parfaites!$B748=[21]Sem!$C$2:$C$181)*([21]Sem!$E$2:$G$181=300)),"")</f>
        <v/>
      </c>
      <c r="Y748" t="str">
        <f>IFERROR(SUMPRODUCT((Parfaites!$B748=[22]Sem!$C$2:$C$181)*([22]Sem!$E$2:$G$181=300)),"")</f>
        <v/>
      </c>
      <c r="Z748" t="str">
        <f>IFERROR(SUMPRODUCT((Parfaites!$B748=[23]Sem!$C$2:$C$181)*([23]Sem!$E$2:$G$181=300)),"")</f>
        <v/>
      </c>
      <c r="AA748">
        <f>IFERROR(SUMPRODUCT((Parfaites!$B748=Sem.015!$C$2:$C$181)*(Sem.015!$E$2:$G$181=300)),"")</f>
        <v>0</v>
      </c>
      <c r="AB748" t="str">
        <f>IFERROR(SUMPRODUCT((Parfaites!$B748=[24]Sem!$C$2:$C$181)*([24]Sem!$E$2:$G$181=300)),"")</f>
        <v/>
      </c>
      <c r="AC748" t="str">
        <f>IFERROR(SUMPRODUCT((Parfaites!$B748=[25]Sem!$C$2:$C$181)*([25]Sem!$E$2:$G$181=300)),"")</f>
        <v/>
      </c>
      <c r="AD748" t="str">
        <f>IFERROR(SUMPRODUCT((Parfaites!$B748=[26]Sem!$C$2:$C$181)*([26]Sem!$E$2:$G$181=300)),"")</f>
        <v/>
      </c>
      <c r="AE748" t="str">
        <f>IFERROR(SUMPRODUCT((Parfaites!$B748=[27]Sem!$C$2:$C$181)*([27]Sem!$E$2:$G$181=300)),"")</f>
        <v/>
      </c>
      <c r="AF748" t="str">
        <f>IFERROR(SUMPRODUCT((Parfaites!$B748=[28]Sem!$C$2:$C$181)*([28]Sem!$E$2:$G$181=300)),"")</f>
        <v/>
      </c>
      <c r="AG748" t="str">
        <f>IFERROR(SUMPRODUCT((Parfaites!$B748=[29]Sem!$C$2:$C$181)*([29]Sem!$E$2:$G$181=300)),"")</f>
        <v/>
      </c>
      <c r="AH748" t="str">
        <f>IFERROR(SUMPRODUCT((Parfaites!$B748=[16]Sem!$C$2:$C$181)*([16]Sem!$E$2:$G$181=300)),"")</f>
        <v/>
      </c>
      <c r="AI748" t="str">
        <f>IFERROR(SUMPRODUCT((Parfaites!$B748=[15]Sem!$C$2:$C$181)*([15]Sem!$E$2:$G$181=300)),"")</f>
        <v/>
      </c>
      <c r="AJ748" t="str">
        <f>IFERROR(SUMPRODUCT((Parfaites!$B748=[14]Sem!$C$2:$C$181)*([14]Sem!$E$2:$G$181=300)),"")</f>
        <v/>
      </c>
      <c r="AK748" t="str">
        <f>IFERROR(SUMPRODUCT((Parfaites!$B748=[13]Sem!$C$2:$C$181)*([13]Sem!$E$2:$G$181=300)),"")</f>
        <v/>
      </c>
      <c r="AL748" t="str">
        <f>IFERROR(SUMPRODUCT((Parfaites!$B748=[12]Sem!$C$2:$C$181)*([12]Sem!$E$2:$G$181=300)),"")</f>
        <v/>
      </c>
      <c r="AM748" t="str">
        <f>IFERROR(SUMPRODUCT((Parfaites!$B748=[11]Sem!$C$2:$C$181)*([11]Sem!$E$2:$G$181=300)),"")</f>
        <v/>
      </c>
      <c r="AN748" t="str">
        <f>IFERROR(SUMPRODUCT((Parfaites!$B748=[10]Sem!$C$2:$C$181)*([10]Sem!$E$2:$G$181=300)),"")</f>
        <v/>
      </c>
      <c r="AO748" t="str">
        <f>IFERROR(SUMPRODUCT((Parfaites!$B748=[9]Sem!$C$2:$C$181)*([9]Sem!$E$2:$G$181=300)),"")</f>
        <v/>
      </c>
      <c r="AP748">
        <f>IFERROR(SUMPRODUCT((Parfaites!$B748=Sem.030!$C$2:$C$181)*(Sem.030!$E$2:$G$181=300)),"")</f>
        <v>0</v>
      </c>
      <c r="AQ748" t="str">
        <f>IFERROR(SUMPRODUCT((Parfaites!$B748=[8]Sem!$C$2:$C$181)*([8]Sem!$E$2:$G$181=300)),"")</f>
        <v/>
      </c>
      <c r="AR748" t="str">
        <f>IFERROR(SUMPRODUCT((Parfaites!$B748=[7]Sem!$C$2:$C$181)*([7]Sem!$E$2:$G$181=300)),"")</f>
        <v/>
      </c>
      <c r="AS748" t="str">
        <f>IFERROR(SUMPRODUCT((Parfaites!$B748=[6]Sem!$C$2:$C$181)*([6]Sem!$E$2:$G$181=300)),"")</f>
        <v/>
      </c>
      <c r="AT748">
        <f>IFERROR(SUMPRODUCT((Parfaites!$B748=Sem.034!$C$2:$C$181)*(Sem.034!$E$2:$G$181=300)),"")</f>
        <v>0</v>
      </c>
    </row>
    <row r="749" spans="1:46" x14ac:dyDescent="0.25">
      <c r="A749" s="73">
        <v>1746</v>
      </c>
      <c r="B749" s="135">
        <f>'Informations personnelles'!C749</f>
        <v>0</v>
      </c>
      <c r="C749" s="147">
        <f>SUMPRODUCT((Parfaites!B749='Abat-Neuf'!C$2:C$181)*('Abat-Neuf'!E$2:G$181=300))</f>
        <v>0</v>
      </c>
      <c r="D749" s="127">
        <f t="shared" si="11"/>
        <v>0</v>
      </c>
      <c r="E749" s="126">
        <f>IFERROR(C749*Données!$X$25+D749*Données!$X$23,"")</f>
        <v>0</v>
      </c>
      <c r="M749">
        <f>IFERROR(SUMPRODUCT((Parfaites!$B749=Sem.01!$C$2:$C$181)*(Sem.01!$E$2:$G$181=300)),"")</f>
        <v>0</v>
      </c>
      <c r="N749" t="str">
        <f>IFERROR(SUMPRODUCT((Parfaites!$B749=[1]Sem!$C$2:$C$181)*([1]Sem!$E$2:$G$181=300)),"")</f>
        <v/>
      </c>
      <c r="O749">
        <f>IFERROR(SUMPRODUCT((Parfaites!$B749=Sem.03!$C$2:$C$181)*(Sem.03!$E$2:$G$181=300)),"")</f>
        <v>0</v>
      </c>
      <c r="P749" t="str">
        <f>IFERROR(SUMPRODUCT((Parfaites!$B749=[2]Sem!$C$2:$C$181)*([2]Sem!$E$2:$G$181=300)),"")</f>
        <v/>
      </c>
      <c r="Q749" t="str">
        <f>IFERROR(SUMPRODUCT((Parfaites!$B749=[3]Sem!$C$2:$C$181)*([3]Sem!$E$2:$G$181=300)),"")</f>
        <v/>
      </c>
      <c r="R749" t="str">
        <f>IFERROR(SUMPRODUCT((Parfaites!$B749=[4]Sem!$C$2:$C$181)*([4]Sem!$E$2:$G$181=300)),"")</f>
        <v/>
      </c>
      <c r="S749" t="str">
        <f>IFERROR(SUMPRODUCT((Parfaites!$B749=[5]Sem!$C$2:$C$181)*([5]Sem!$E$2:$G$181=300)),"")</f>
        <v/>
      </c>
      <c r="T749" t="str">
        <f>IFERROR(SUMPRODUCT((Parfaites!$B749=[17]Sem!$C$2:$C$181)*([17]Sem!$E$2:$G$181=300)),"")</f>
        <v/>
      </c>
      <c r="U749" t="str">
        <f>IFERROR(SUMPRODUCT((Parfaites!$B749=[18]Sem!$C$2:$C$181)*([18]Sem!$E$2:$G$181=300)),"")</f>
        <v/>
      </c>
      <c r="V749" t="str">
        <f>IFERROR(SUMPRODUCT((Parfaites!$B749=[19]Sem!$C$2:$C$181)*([19]Sem!$E$2:$G$181=300)),"")</f>
        <v/>
      </c>
      <c r="W749" t="str">
        <f>IFERROR(SUMPRODUCT((Parfaites!$B749=[20]Sem!$C$2:$C$181)*([20]Sem!$E$2:$G$181=300)),"")</f>
        <v/>
      </c>
      <c r="X749" t="str">
        <f>IFERROR(SUMPRODUCT((Parfaites!$B749=[21]Sem!$C$2:$C$181)*([21]Sem!$E$2:$G$181=300)),"")</f>
        <v/>
      </c>
      <c r="Y749" t="str">
        <f>IFERROR(SUMPRODUCT((Parfaites!$B749=[22]Sem!$C$2:$C$181)*([22]Sem!$E$2:$G$181=300)),"")</f>
        <v/>
      </c>
      <c r="Z749" t="str">
        <f>IFERROR(SUMPRODUCT((Parfaites!$B749=[23]Sem!$C$2:$C$181)*([23]Sem!$E$2:$G$181=300)),"")</f>
        <v/>
      </c>
      <c r="AA749">
        <f>IFERROR(SUMPRODUCT((Parfaites!$B749=Sem.015!$C$2:$C$181)*(Sem.015!$E$2:$G$181=300)),"")</f>
        <v>0</v>
      </c>
      <c r="AB749" t="str">
        <f>IFERROR(SUMPRODUCT((Parfaites!$B749=[24]Sem!$C$2:$C$181)*([24]Sem!$E$2:$G$181=300)),"")</f>
        <v/>
      </c>
      <c r="AC749" t="str">
        <f>IFERROR(SUMPRODUCT((Parfaites!$B749=[25]Sem!$C$2:$C$181)*([25]Sem!$E$2:$G$181=300)),"")</f>
        <v/>
      </c>
      <c r="AD749" t="str">
        <f>IFERROR(SUMPRODUCT((Parfaites!$B749=[26]Sem!$C$2:$C$181)*([26]Sem!$E$2:$G$181=300)),"")</f>
        <v/>
      </c>
      <c r="AE749" t="str">
        <f>IFERROR(SUMPRODUCT((Parfaites!$B749=[27]Sem!$C$2:$C$181)*([27]Sem!$E$2:$G$181=300)),"")</f>
        <v/>
      </c>
      <c r="AF749" t="str">
        <f>IFERROR(SUMPRODUCT((Parfaites!$B749=[28]Sem!$C$2:$C$181)*([28]Sem!$E$2:$G$181=300)),"")</f>
        <v/>
      </c>
      <c r="AG749" t="str">
        <f>IFERROR(SUMPRODUCT((Parfaites!$B749=[29]Sem!$C$2:$C$181)*([29]Sem!$E$2:$G$181=300)),"")</f>
        <v/>
      </c>
      <c r="AH749" t="str">
        <f>IFERROR(SUMPRODUCT((Parfaites!$B749=[16]Sem!$C$2:$C$181)*([16]Sem!$E$2:$G$181=300)),"")</f>
        <v/>
      </c>
      <c r="AI749" t="str">
        <f>IFERROR(SUMPRODUCT((Parfaites!$B749=[15]Sem!$C$2:$C$181)*([15]Sem!$E$2:$G$181=300)),"")</f>
        <v/>
      </c>
      <c r="AJ749" t="str">
        <f>IFERROR(SUMPRODUCT((Parfaites!$B749=[14]Sem!$C$2:$C$181)*([14]Sem!$E$2:$G$181=300)),"")</f>
        <v/>
      </c>
      <c r="AK749" t="str">
        <f>IFERROR(SUMPRODUCT((Parfaites!$B749=[13]Sem!$C$2:$C$181)*([13]Sem!$E$2:$G$181=300)),"")</f>
        <v/>
      </c>
      <c r="AL749" t="str">
        <f>IFERROR(SUMPRODUCT((Parfaites!$B749=[12]Sem!$C$2:$C$181)*([12]Sem!$E$2:$G$181=300)),"")</f>
        <v/>
      </c>
      <c r="AM749" t="str">
        <f>IFERROR(SUMPRODUCT((Parfaites!$B749=[11]Sem!$C$2:$C$181)*([11]Sem!$E$2:$G$181=300)),"")</f>
        <v/>
      </c>
      <c r="AN749" t="str">
        <f>IFERROR(SUMPRODUCT((Parfaites!$B749=[10]Sem!$C$2:$C$181)*([10]Sem!$E$2:$G$181=300)),"")</f>
        <v/>
      </c>
      <c r="AO749" t="str">
        <f>IFERROR(SUMPRODUCT((Parfaites!$B749=[9]Sem!$C$2:$C$181)*([9]Sem!$E$2:$G$181=300)),"")</f>
        <v/>
      </c>
      <c r="AP749">
        <f>IFERROR(SUMPRODUCT((Parfaites!$B749=Sem.030!$C$2:$C$181)*(Sem.030!$E$2:$G$181=300)),"")</f>
        <v>0</v>
      </c>
      <c r="AQ749" t="str">
        <f>IFERROR(SUMPRODUCT((Parfaites!$B749=[8]Sem!$C$2:$C$181)*([8]Sem!$E$2:$G$181=300)),"")</f>
        <v/>
      </c>
      <c r="AR749" t="str">
        <f>IFERROR(SUMPRODUCT((Parfaites!$B749=[7]Sem!$C$2:$C$181)*([7]Sem!$E$2:$G$181=300)),"")</f>
        <v/>
      </c>
      <c r="AS749" t="str">
        <f>IFERROR(SUMPRODUCT((Parfaites!$B749=[6]Sem!$C$2:$C$181)*([6]Sem!$E$2:$G$181=300)),"")</f>
        <v/>
      </c>
      <c r="AT749">
        <f>IFERROR(SUMPRODUCT((Parfaites!$B749=Sem.034!$C$2:$C$181)*(Sem.034!$E$2:$G$181=300)),"")</f>
        <v>0</v>
      </c>
    </row>
    <row r="750" spans="1:46" x14ac:dyDescent="0.25">
      <c r="A750" s="73">
        <v>1747</v>
      </c>
      <c r="B750" s="135">
        <f>'Informations personnelles'!C750</f>
        <v>0</v>
      </c>
      <c r="C750" s="147">
        <f>SUMPRODUCT((Parfaites!B750='Abat-Neuf'!C$2:C$181)*('Abat-Neuf'!E$2:G$181=300))</f>
        <v>0</v>
      </c>
      <c r="D750" s="127">
        <f t="shared" si="11"/>
        <v>0</v>
      </c>
      <c r="E750" s="126">
        <f>IFERROR(C750*Données!$X$25+D750*Données!$X$23,"")</f>
        <v>0</v>
      </c>
      <c r="M750">
        <f>IFERROR(SUMPRODUCT((Parfaites!$B750=Sem.01!$C$2:$C$181)*(Sem.01!$E$2:$G$181=300)),"")</f>
        <v>0</v>
      </c>
      <c r="N750" t="str">
        <f>IFERROR(SUMPRODUCT((Parfaites!$B750=[1]Sem!$C$2:$C$181)*([1]Sem!$E$2:$G$181=300)),"")</f>
        <v/>
      </c>
      <c r="O750">
        <f>IFERROR(SUMPRODUCT((Parfaites!$B750=Sem.03!$C$2:$C$181)*(Sem.03!$E$2:$G$181=300)),"")</f>
        <v>0</v>
      </c>
      <c r="P750" t="str">
        <f>IFERROR(SUMPRODUCT((Parfaites!$B750=[2]Sem!$C$2:$C$181)*([2]Sem!$E$2:$G$181=300)),"")</f>
        <v/>
      </c>
      <c r="Q750" t="str">
        <f>IFERROR(SUMPRODUCT((Parfaites!$B750=[3]Sem!$C$2:$C$181)*([3]Sem!$E$2:$G$181=300)),"")</f>
        <v/>
      </c>
      <c r="R750" t="str">
        <f>IFERROR(SUMPRODUCT((Parfaites!$B750=[4]Sem!$C$2:$C$181)*([4]Sem!$E$2:$G$181=300)),"")</f>
        <v/>
      </c>
      <c r="S750" t="str">
        <f>IFERROR(SUMPRODUCT((Parfaites!$B750=[5]Sem!$C$2:$C$181)*([5]Sem!$E$2:$G$181=300)),"")</f>
        <v/>
      </c>
      <c r="T750" t="str">
        <f>IFERROR(SUMPRODUCT((Parfaites!$B750=[17]Sem!$C$2:$C$181)*([17]Sem!$E$2:$G$181=300)),"")</f>
        <v/>
      </c>
      <c r="U750" t="str">
        <f>IFERROR(SUMPRODUCT((Parfaites!$B750=[18]Sem!$C$2:$C$181)*([18]Sem!$E$2:$G$181=300)),"")</f>
        <v/>
      </c>
      <c r="V750" t="str">
        <f>IFERROR(SUMPRODUCT((Parfaites!$B750=[19]Sem!$C$2:$C$181)*([19]Sem!$E$2:$G$181=300)),"")</f>
        <v/>
      </c>
      <c r="W750" t="str">
        <f>IFERROR(SUMPRODUCT((Parfaites!$B750=[20]Sem!$C$2:$C$181)*([20]Sem!$E$2:$G$181=300)),"")</f>
        <v/>
      </c>
      <c r="X750" t="str">
        <f>IFERROR(SUMPRODUCT((Parfaites!$B750=[21]Sem!$C$2:$C$181)*([21]Sem!$E$2:$G$181=300)),"")</f>
        <v/>
      </c>
      <c r="Y750" t="str">
        <f>IFERROR(SUMPRODUCT((Parfaites!$B750=[22]Sem!$C$2:$C$181)*([22]Sem!$E$2:$G$181=300)),"")</f>
        <v/>
      </c>
      <c r="Z750" t="str">
        <f>IFERROR(SUMPRODUCT((Parfaites!$B750=[23]Sem!$C$2:$C$181)*([23]Sem!$E$2:$G$181=300)),"")</f>
        <v/>
      </c>
      <c r="AA750">
        <f>IFERROR(SUMPRODUCT((Parfaites!$B750=Sem.015!$C$2:$C$181)*(Sem.015!$E$2:$G$181=300)),"")</f>
        <v>0</v>
      </c>
      <c r="AB750" t="str">
        <f>IFERROR(SUMPRODUCT((Parfaites!$B750=[24]Sem!$C$2:$C$181)*([24]Sem!$E$2:$G$181=300)),"")</f>
        <v/>
      </c>
      <c r="AC750" t="str">
        <f>IFERROR(SUMPRODUCT((Parfaites!$B750=[25]Sem!$C$2:$C$181)*([25]Sem!$E$2:$G$181=300)),"")</f>
        <v/>
      </c>
      <c r="AD750" t="str">
        <f>IFERROR(SUMPRODUCT((Parfaites!$B750=[26]Sem!$C$2:$C$181)*([26]Sem!$E$2:$G$181=300)),"")</f>
        <v/>
      </c>
      <c r="AE750" t="str">
        <f>IFERROR(SUMPRODUCT((Parfaites!$B750=[27]Sem!$C$2:$C$181)*([27]Sem!$E$2:$G$181=300)),"")</f>
        <v/>
      </c>
      <c r="AF750" t="str">
        <f>IFERROR(SUMPRODUCT((Parfaites!$B750=[28]Sem!$C$2:$C$181)*([28]Sem!$E$2:$G$181=300)),"")</f>
        <v/>
      </c>
      <c r="AG750" t="str">
        <f>IFERROR(SUMPRODUCT((Parfaites!$B750=[29]Sem!$C$2:$C$181)*([29]Sem!$E$2:$G$181=300)),"")</f>
        <v/>
      </c>
      <c r="AH750" t="str">
        <f>IFERROR(SUMPRODUCT((Parfaites!$B750=[16]Sem!$C$2:$C$181)*([16]Sem!$E$2:$G$181=300)),"")</f>
        <v/>
      </c>
      <c r="AI750" t="str">
        <f>IFERROR(SUMPRODUCT((Parfaites!$B750=[15]Sem!$C$2:$C$181)*([15]Sem!$E$2:$G$181=300)),"")</f>
        <v/>
      </c>
      <c r="AJ750" t="str">
        <f>IFERROR(SUMPRODUCT((Parfaites!$B750=[14]Sem!$C$2:$C$181)*([14]Sem!$E$2:$G$181=300)),"")</f>
        <v/>
      </c>
      <c r="AK750" t="str">
        <f>IFERROR(SUMPRODUCT((Parfaites!$B750=[13]Sem!$C$2:$C$181)*([13]Sem!$E$2:$G$181=300)),"")</f>
        <v/>
      </c>
      <c r="AL750" t="str">
        <f>IFERROR(SUMPRODUCT((Parfaites!$B750=[12]Sem!$C$2:$C$181)*([12]Sem!$E$2:$G$181=300)),"")</f>
        <v/>
      </c>
      <c r="AM750" t="str">
        <f>IFERROR(SUMPRODUCT((Parfaites!$B750=[11]Sem!$C$2:$C$181)*([11]Sem!$E$2:$G$181=300)),"")</f>
        <v/>
      </c>
      <c r="AN750" t="str">
        <f>IFERROR(SUMPRODUCT((Parfaites!$B750=[10]Sem!$C$2:$C$181)*([10]Sem!$E$2:$G$181=300)),"")</f>
        <v/>
      </c>
      <c r="AO750" t="str">
        <f>IFERROR(SUMPRODUCT((Parfaites!$B750=[9]Sem!$C$2:$C$181)*([9]Sem!$E$2:$G$181=300)),"")</f>
        <v/>
      </c>
      <c r="AP750">
        <f>IFERROR(SUMPRODUCT((Parfaites!$B750=Sem.030!$C$2:$C$181)*(Sem.030!$E$2:$G$181=300)),"")</f>
        <v>0</v>
      </c>
      <c r="AQ750" t="str">
        <f>IFERROR(SUMPRODUCT((Parfaites!$B750=[8]Sem!$C$2:$C$181)*([8]Sem!$E$2:$G$181=300)),"")</f>
        <v/>
      </c>
      <c r="AR750" t="str">
        <f>IFERROR(SUMPRODUCT((Parfaites!$B750=[7]Sem!$C$2:$C$181)*([7]Sem!$E$2:$G$181=300)),"")</f>
        <v/>
      </c>
      <c r="AS750" t="str">
        <f>IFERROR(SUMPRODUCT((Parfaites!$B750=[6]Sem!$C$2:$C$181)*([6]Sem!$E$2:$G$181=300)),"")</f>
        <v/>
      </c>
      <c r="AT750">
        <f>IFERROR(SUMPRODUCT((Parfaites!$B750=Sem.034!$C$2:$C$181)*(Sem.034!$E$2:$G$181=300)),"")</f>
        <v>0</v>
      </c>
    </row>
    <row r="751" spans="1:46" x14ac:dyDescent="0.25">
      <c r="A751" s="73">
        <v>1748</v>
      </c>
      <c r="B751" s="135">
        <f>'Informations personnelles'!C751</f>
        <v>0</v>
      </c>
      <c r="C751" s="147">
        <f>SUMPRODUCT((Parfaites!B751='Abat-Neuf'!C$2:C$181)*('Abat-Neuf'!E$2:G$181=300))</f>
        <v>0</v>
      </c>
      <c r="D751" s="127">
        <f t="shared" si="11"/>
        <v>0</v>
      </c>
      <c r="E751" s="126">
        <f>IFERROR(C751*Données!$X$25+D751*Données!$X$23,"")</f>
        <v>0</v>
      </c>
      <c r="M751">
        <f>IFERROR(SUMPRODUCT((Parfaites!$B751=Sem.01!$C$2:$C$181)*(Sem.01!$E$2:$G$181=300)),"")</f>
        <v>0</v>
      </c>
      <c r="N751" t="str">
        <f>IFERROR(SUMPRODUCT((Parfaites!$B751=[1]Sem!$C$2:$C$181)*([1]Sem!$E$2:$G$181=300)),"")</f>
        <v/>
      </c>
      <c r="O751">
        <f>IFERROR(SUMPRODUCT((Parfaites!$B751=Sem.03!$C$2:$C$181)*(Sem.03!$E$2:$G$181=300)),"")</f>
        <v>0</v>
      </c>
      <c r="P751" t="str">
        <f>IFERROR(SUMPRODUCT((Parfaites!$B751=[2]Sem!$C$2:$C$181)*([2]Sem!$E$2:$G$181=300)),"")</f>
        <v/>
      </c>
      <c r="Q751" t="str">
        <f>IFERROR(SUMPRODUCT((Parfaites!$B751=[3]Sem!$C$2:$C$181)*([3]Sem!$E$2:$G$181=300)),"")</f>
        <v/>
      </c>
      <c r="R751" t="str">
        <f>IFERROR(SUMPRODUCT((Parfaites!$B751=[4]Sem!$C$2:$C$181)*([4]Sem!$E$2:$G$181=300)),"")</f>
        <v/>
      </c>
      <c r="S751" t="str">
        <f>IFERROR(SUMPRODUCT((Parfaites!$B751=[5]Sem!$C$2:$C$181)*([5]Sem!$E$2:$G$181=300)),"")</f>
        <v/>
      </c>
      <c r="T751" t="str">
        <f>IFERROR(SUMPRODUCT((Parfaites!$B751=[17]Sem!$C$2:$C$181)*([17]Sem!$E$2:$G$181=300)),"")</f>
        <v/>
      </c>
      <c r="U751" t="str">
        <f>IFERROR(SUMPRODUCT((Parfaites!$B751=[18]Sem!$C$2:$C$181)*([18]Sem!$E$2:$G$181=300)),"")</f>
        <v/>
      </c>
      <c r="V751" t="str">
        <f>IFERROR(SUMPRODUCT((Parfaites!$B751=[19]Sem!$C$2:$C$181)*([19]Sem!$E$2:$G$181=300)),"")</f>
        <v/>
      </c>
      <c r="W751" t="str">
        <f>IFERROR(SUMPRODUCT((Parfaites!$B751=[20]Sem!$C$2:$C$181)*([20]Sem!$E$2:$G$181=300)),"")</f>
        <v/>
      </c>
      <c r="X751" t="str">
        <f>IFERROR(SUMPRODUCT((Parfaites!$B751=[21]Sem!$C$2:$C$181)*([21]Sem!$E$2:$G$181=300)),"")</f>
        <v/>
      </c>
      <c r="Y751" t="str">
        <f>IFERROR(SUMPRODUCT((Parfaites!$B751=[22]Sem!$C$2:$C$181)*([22]Sem!$E$2:$G$181=300)),"")</f>
        <v/>
      </c>
      <c r="Z751" t="str">
        <f>IFERROR(SUMPRODUCT((Parfaites!$B751=[23]Sem!$C$2:$C$181)*([23]Sem!$E$2:$G$181=300)),"")</f>
        <v/>
      </c>
      <c r="AA751">
        <f>IFERROR(SUMPRODUCT((Parfaites!$B751=Sem.015!$C$2:$C$181)*(Sem.015!$E$2:$G$181=300)),"")</f>
        <v>0</v>
      </c>
      <c r="AB751" t="str">
        <f>IFERROR(SUMPRODUCT((Parfaites!$B751=[24]Sem!$C$2:$C$181)*([24]Sem!$E$2:$G$181=300)),"")</f>
        <v/>
      </c>
      <c r="AC751" t="str">
        <f>IFERROR(SUMPRODUCT((Parfaites!$B751=[25]Sem!$C$2:$C$181)*([25]Sem!$E$2:$G$181=300)),"")</f>
        <v/>
      </c>
      <c r="AD751" t="str">
        <f>IFERROR(SUMPRODUCT((Parfaites!$B751=[26]Sem!$C$2:$C$181)*([26]Sem!$E$2:$G$181=300)),"")</f>
        <v/>
      </c>
      <c r="AE751" t="str">
        <f>IFERROR(SUMPRODUCT((Parfaites!$B751=[27]Sem!$C$2:$C$181)*([27]Sem!$E$2:$G$181=300)),"")</f>
        <v/>
      </c>
      <c r="AF751" t="str">
        <f>IFERROR(SUMPRODUCT((Parfaites!$B751=[28]Sem!$C$2:$C$181)*([28]Sem!$E$2:$G$181=300)),"")</f>
        <v/>
      </c>
      <c r="AG751" t="str">
        <f>IFERROR(SUMPRODUCT((Parfaites!$B751=[29]Sem!$C$2:$C$181)*([29]Sem!$E$2:$G$181=300)),"")</f>
        <v/>
      </c>
      <c r="AH751" t="str">
        <f>IFERROR(SUMPRODUCT((Parfaites!$B751=[16]Sem!$C$2:$C$181)*([16]Sem!$E$2:$G$181=300)),"")</f>
        <v/>
      </c>
      <c r="AI751" t="str">
        <f>IFERROR(SUMPRODUCT((Parfaites!$B751=[15]Sem!$C$2:$C$181)*([15]Sem!$E$2:$G$181=300)),"")</f>
        <v/>
      </c>
      <c r="AJ751" t="str">
        <f>IFERROR(SUMPRODUCT((Parfaites!$B751=[14]Sem!$C$2:$C$181)*([14]Sem!$E$2:$G$181=300)),"")</f>
        <v/>
      </c>
      <c r="AK751" t="str">
        <f>IFERROR(SUMPRODUCT((Parfaites!$B751=[13]Sem!$C$2:$C$181)*([13]Sem!$E$2:$G$181=300)),"")</f>
        <v/>
      </c>
      <c r="AL751" t="str">
        <f>IFERROR(SUMPRODUCT((Parfaites!$B751=[12]Sem!$C$2:$C$181)*([12]Sem!$E$2:$G$181=300)),"")</f>
        <v/>
      </c>
      <c r="AM751" t="str">
        <f>IFERROR(SUMPRODUCT((Parfaites!$B751=[11]Sem!$C$2:$C$181)*([11]Sem!$E$2:$G$181=300)),"")</f>
        <v/>
      </c>
      <c r="AN751" t="str">
        <f>IFERROR(SUMPRODUCT((Parfaites!$B751=[10]Sem!$C$2:$C$181)*([10]Sem!$E$2:$G$181=300)),"")</f>
        <v/>
      </c>
      <c r="AO751" t="str">
        <f>IFERROR(SUMPRODUCT((Parfaites!$B751=[9]Sem!$C$2:$C$181)*([9]Sem!$E$2:$G$181=300)),"")</f>
        <v/>
      </c>
      <c r="AP751">
        <f>IFERROR(SUMPRODUCT((Parfaites!$B751=Sem.030!$C$2:$C$181)*(Sem.030!$E$2:$G$181=300)),"")</f>
        <v>0</v>
      </c>
      <c r="AQ751" t="str">
        <f>IFERROR(SUMPRODUCT((Parfaites!$B751=[8]Sem!$C$2:$C$181)*([8]Sem!$E$2:$G$181=300)),"")</f>
        <v/>
      </c>
      <c r="AR751" t="str">
        <f>IFERROR(SUMPRODUCT((Parfaites!$B751=[7]Sem!$C$2:$C$181)*([7]Sem!$E$2:$G$181=300)),"")</f>
        <v/>
      </c>
      <c r="AS751" t="str">
        <f>IFERROR(SUMPRODUCT((Parfaites!$B751=[6]Sem!$C$2:$C$181)*([6]Sem!$E$2:$G$181=300)),"")</f>
        <v/>
      </c>
      <c r="AT751">
        <f>IFERROR(SUMPRODUCT((Parfaites!$B751=Sem.034!$C$2:$C$181)*(Sem.034!$E$2:$G$181=300)),"")</f>
        <v>0</v>
      </c>
    </row>
    <row r="752" spans="1:46" x14ac:dyDescent="0.25">
      <c r="A752" s="73">
        <v>1749</v>
      </c>
      <c r="B752" s="135">
        <f>'Informations personnelles'!C752</f>
        <v>0</v>
      </c>
      <c r="C752" s="147">
        <f>SUMPRODUCT((Parfaites!B752='Abat-Neuf'!C$2:C$181)*('Abat-Neuf'!E$2:G$181=300))</f>
        <v>0</v>
      </c>
      <c r="D752" s="127">
        <f t="shared" si="11"/>
        <v>0</v>
      </c>
      <c r="E752" s="126">
        <f>IFERROR(C752*Données!$X$25+D752*Données!$X$23,"")</f>
        <v>0</v>
      </c>
      <c r="M752">
        <f>IFERROR(SUMPRODUCT((Parfaites!$B752=Sem.01!$C$2:$C$181)*(Sem.01!$E$2:$G$181=300)),"")</f>
        <v>0</v>
      </c>
      <c r="N752" t="str">
        <f>IFERROR(SUMPRODUCT((Parfaites!$B752=[1]Sem!$C$2:$C$181)*([1]Sem!$E$2:$G$181=300)),"")</f>
        <v/>
      </c>
      <c r="O752">
        <f>IFERROR(SUMPRODUCT((Parfaites!$B752=Sem.03!$C$2:$C$181)*(Sem.03!$E$2:$G$181=300)),"")</f>
        <v>0</v>
      </c>
      <c r="P752" t="str">
        <f>IFERROR(SUMPRODUCT((Parfaites!$B752=[2]Sem!$C$2:$C$181)*([2]Sem!$E$2:$G$181=300)),"")</f>
        <v/>
      </c>
      <c r="Q752" t="str">
        <f>IFERROR(SUMPRODUCT((Parfaites!$B752=[3]Sem!$C$2:$C$181)*([3]Sem!$E$2:$G$181=300)),"")</f>
        <v/>
      </c>
      <c r="R752" t="str">
        <f>IFERROR(SUMPRODUCT((Parfaites!$B752=[4]Sem!$C$2:$C$181)*([4]Sem!$E$2:$G$181=300)),"")</f>
        <v/>
      </c>
      <c r="S752" t="str">
        <f>IFERROR(SUMPRODUCT((Parfaites!$B752=[5]Sem!$C$2:$C$181)*([5]Sem!$E$2:$G$181=300)),"")</f>
        <v/>
      </c>
      <c r="T752" t="str">
        <f>IFERROR(SUMPRODUCT((Parfaites!$B752=[17]Sem!$C$2:$C$181)*([17]Sem!$E$2:$G$181=300)),"")</f>
        <v/>
      </c>
      <c r="U752" t="str">
        <f>IFERROR(SUMPRODUCT((Parfaites!$B752=[18]Sem!$C$2:$C$181)*([18]Sem!$E$2:$G$181=300)),"")</f>
        <v/>
      </c>
      <c r="V752" t="str">
        <f>IFERROR(SUMPRODUCT((Parfaites!$B752=[19]Sem!$C$2:$C$181)*([19]Sem!$E$2:$G$181=300)),"")</f>
        <v/>
      </c>
      <c r="W752" t="str">
        <f>IFERROR(SUMPRODUCT((Parfaites!$B752=[20]Sem!$C$2:$C$181)*([20]Sem!$E$2:$G$181=300)),"")</f>
        <v/>
      </c>
      <c r="X752" t="str">
        <f>IFERROR(SUMPRODUCT((Parfaites!$B752=[21]Sem!$C$2:$C$181)*([21]Sem!$E$2:$G$181=300)),"")</f>
        <v/>
      </c>
      <c r="Y752" t="str">
        <f>IFERROR(SUMPRODUCT((Parfaites!$B752=[22]Sem!$C$2:$C$181)*([22]Sem!$E$2:$G$181=300)),"")</f>
        <v/>
      </c>
      <c r="Z752" t="str">
        <f>IFERROR(SUMPRODUCT((Parfaites!$B752=[23]Sem!$C$2:$C$181)*([23]Sem!$E$2:$G$181=300)),"")</f>
        <v/>
      </c>
      <c r="AA752">
        <f>IFERROR(SUMPRODUCT((Parfaites!$B752=Sem.015!$C$2:$C$181)*(Sem.015!$E$2:$G$181=300)),"")</f>
        <v>0</v>
      </c>
      <c r="AB752" t="str">
        <f>IFERROR(SUMPRODUCT((Parfaites!$B752=[24]Sem!$C$2:$C$181)*([24]Sem!$E$2:$G$181=300)),"")</f>
        <v/>
      </c>
      <c r="AC752" t="str">
        <f>IFERROR(SUMPRODUCT((Parfaites!$B752=[25]Sem!$C$2:$C$181)*([25]Sem!$E$2:$G$181=300)),"")</f>
        <v/>
      </c>
      <c r="AD752" t="str">
        <f>IFERROR(SUMPRODUCT((Parfaites!$B752=[26]Sem!$C$2:$C$181)*([26]Sem!$E$2:$G$181=300)),"")</f>
        <v/>
      </c>
      <c r="AE752" t="str">
        <f>IFERROR(SUMPRODUCT((Parfaites!$B752=[27]Sem!$C$2:$C$181)*([27]Sem!$E$2:$G$181=300)),"")</f>
        <v/>
      </c>
      <c r="AF752" t="str">
        <f>IFERROR(SUMPRODUCT((Parfaites!$B752=[28]Sem!$C$2:$C$181)*([28]Sem!$E$2:$G$181=300)),"")</f>
        <v/>
      </c>
      <c r="AG752" t="str">
        <f>IFERROR(SUMPRODUCT((Parfaites!$B752=[29]Sem!$C$2:$C$181)*([29]Sem!$E$2:$G$181=300)),"")</f>
        <v/>
      </c>
      <c r="AH752" t="str">
        <f>IFERROR(SUMPRODUCT((Parfaites!$B752=[16]Sem!$C$2:$C$181)*([16]Sem!$E$2:$G$181=300)),"")</f>
        <v/>
      </c>
      <c r="AI752" t="str">
        <f>IFERROR(SUMPRODUCT((Parfaites!$B752=[15]Sem!$C$2:$C$181)*([15]Sem!$E$2:$G$181=300)),"")</f>
        <v/>
      </c>
      <c r="AJ752" t="str">
        <f>IFERROR(SUMPRODUCT((Parfaites!$B752=[14]Sem!$C$2:$C$181)*([14]Sem!$E$2:$G$181=300)),"")</f>
        <v/>
      </c>
      <c r="AK752" t="str">
        <f>IFERROR(SUMPRODUCT((Parfaites!$B752=[13]Sem!$C$2:$C$181)*([13]Sem!$E$2:$G$181=300)),"")</f>
        <v/>
      </c>
      <c r="AL752" t="str">
        <f>IFERROR(SUMPRODUCT((Parfaites!$B752=[12]Sem!$C$2:$C$181)*([12]Sem!$E$2:$G$181=300)),"")</f>
        <v/>
      </c>
      <c r="AM752" t="str">
        <f>IFERROR(SUMPRODUCT((Parfaites!$B752=[11]Sem!$C$2:$C$181)*([11]Sem!$E$2:$G$181=300)),"")</f>
        <v/>
      </c>
      <c r="AN752" t="str">
        <f>IFERROR(SUMPRODUCT((Parfaites!$B752=[10]Sem!$C$2:$C$181)*([10]Sem!$E$2:$G$181=300)),"")</f>
        <v/>
      </c>
      <c r="AO752" t="str">
        <f>IFERROR(SUMPRODUCT((Parfaites!$B752=[9]Sem!$C$2:$C$181)*([9]Sem!$E$2:$G$181=300)),"")</f>
        <v/>
      </c>
      <c r="AP752">
        <f>IFERROR(SUMPRODUCT((Parfaites!$B752=Sem.030!$C$2:$C$181)*(Sem.030!$E$2:$G$181=300)),"")</f>
        <v>0</v>
      </c>
      <c r="AQ752" t="str">
        <f>IFERROR(SUMPRODUCT((Parfaites!$B752=[8]Sem!$C$2:$C$181)*([8]Sem!$E$2:$G$181=300)),"")</f>
        <v/>
      </c>
      <c r="AR752" t="str">
        <f>IFERROR(SUMPRODUCT((Parfaites!$B752=[7]Sem!$C$2:$C$181)*([7]Sem!$E$2:$G$181=300)),"")</f>
        <v/>
      </c>
      <c r="AS752" t="str">
        <f>IFERROR(SUMPRODUCT((Parfaites!$B752=[6]Sem!$C$2:$C$181)*([6]Sem!$E$2:$G$181=300)),"")</f>
        <v/>
      </c>
      <c r="AT752">
        <f>IFERROR(SUMPRODUCT((Parfaites!$B752=Sem.034!$C$2:$C$181)*(Sem.034!$E$2:$G$181=300)),"")</f>
        <v>0</v>
      </c>
    </row>
    <row r="753" spans="1:46" x14ac:dyDescent="0.25">
      <c r="A753" s="73">
        <v>1750</v>
      </c>
      <c r="B753" s="135">
        <f>'Informations personnelles'!C753</f>
        <v>0</v>
      </c>
      <c r="C753" s="147">
        <f>SUMPRODUCT((Parfaites!B753='Abat-Neuf'!C$2:C$181)*('Abat-Neuf'!E$2:G$181=300))</f>
        <v>0</v>
      </c>
      <c r="D753" s="127">
        <f t="shared" si="11"/>
        <v>0</v>
      </c>
      <c r="E753" s="126">
        <f>IFERROR(C753*Données!$X$25+D753*Données!$X$23,"")</f>
        <v>0</v>
      </c>
      <c r="M753">
        <f>IFERROR(SUMPRODUCT((Parfaites!$B753=Sem.01!$C$2:$C$181)*(Sem.01!$E$2:$G$181=300)),"")</f>
        <v>0</v>
      </c>
      <c r="N753" t="str">
        <f>IFERROR(SUMPRODUCT((Parfaites!$B753=[1]Sem!$C$2:$C$181)*([1]Sem!$E$2:$G$181=300)),"")</f>
        <v/>
      </c>
      <c r="O753">
        <f>IFERROR(SUMPRODUCT((Parfaites!$B753=Sem.03!$C$2:$C$181)*(Sem.03!$E$2:$G$181=300)),"")</f>
        <v>0</v>
      </c>
      <c r="P753" t="str">
        <f>IFERROR(SUMPRODUCT((Parfaites!$B753=[2]Sem!$C$2:$C$181)*([2]Sem!$E$2:$G$181=300)),"")</f>
        <v/>
      </c>
      <c r="Q753" t="str">
        <f>IFERROR(SUMPRODUCT((Parfaites!$B753=[3]Sem!$C$2:$C$181)*([3]Sem!$E$2:$G$181=300)),"")</f>
        <v/>
      </c>
      <c r="R753" t="str">
        <f>IFERROR(SUMPRODUCT((Parfaites!$B753=[4]Sem!$C$2:$C$181)*([4]Sem!$E$2:$G$181=300)),"")</f>
        <v/>
      </c>
      <c r="S753" t="str">
        <f>IFERROR(SUMPRODUCT((Parfaites!$B753=[5]Sem!$C$2:$C$181)*([5]Sem!$E$2:$G$181=300)),"")</f>
        <v/>
      </c>
      <c r="T753" t="str">
        <f>IFERROR(SUMPRODUCT((Parfaites!$B753=[17]Sem!$C$2:$C$181)*([17]Sem!$E$2:$G$181=300)),"")</f>
        <v/>
      </c>
      <c r="U753" t="str">
        <f>IFERROR(SUMPRODUCT((Parfaites!$B753=[18]Sem!$C$2:$C$181)*([18]Sem!$E$2:$G$181=300)),"")</f>
        <v/>
      </c>
      <c r="V753" t="str">
        <f>IFERROR(SUMPRODUCT((Parfaites!$B753=[19]Sem!$C$2:$C$181)*([19]Sem!$E$2:$G$181=300)),"")</f>
        <v/>
      </c>
      <c r="W753" t="str">
        <f>IFERROR(SUMPRODUCT((Parfaites!$B753=[20]Sem!$C$2:$C$181)*([20]Sem!$E$2:$G$181=300)),"")</f>
        <v/>
      </c>
      <c r="X753" t="str">
        <f>IFERROR(SUMPRODUCT((Parfaites!$B753=[21]Sem!$C$2:$C$181)*([21]Sem!$E$2:$G$181=300)),"")</f>
        <v/>
      </c>
      <c r="Y753" t="str">
        <f>IFERROR(SUMPRODUCT((Parfaites!$B753=[22]Sem!$C$2:$C$181)*([22]Sem!$E$2:$G$181=300)),"")</f>
        <v/>
      </c>
      <c r="Z753" t="str">
        <f>IFERROR(SUMPRODUCT((Parfaites!$B753=[23]Sem!$C$2:$C$181)*([23]Sem!$E$2:$G$181=300)),"")</f>
        <v/>
      </c>
      <c r="AA753">
        <f>IFERROR(SUMPRODUCT((Parfaites!$B753=Sem.015!$C$2:$C$181)*(Sem.015!$E$2:$G$181=300)),"")</f>
        <v>0</v>
      </c>
      <c r="AB753" t="str">
        <f>IFERROR(SUMPRODUCT((Parfaites!$B753=[24]Sem!$C$2:$C$181)*([24]Sem!$E$2:$G$181=300)),"")</f>
        <v/>
      </c>
      <c r="AC753" t="str">
        <f>IFERROR(SUMPRODUCT((Parfaites!$B753=[25]Sem!$C$2:$C$181)*([25]Sem!$E$2:$G$181=300)),"")</f>
        <v/>
      </c>
      <c r="AD753" t="str">
        <f>IFERROR(SUMPRODUCT((Parfaites!$B753=[26]Sem!$C$2:$C$181)*([26]Sem!$E$2:$G$181=300)),"")</f>
        <v/>
      </c>
      <c r="AE753" t="str">
        <f>IFERROR(SUMPRODUCT((Parfaites!$B753=[27]Sem!$C$2:$C$181)*([27]Sem!$E$2:$G$181=300)),"")</f>
        <v/>
      </c>
      <c r="AF753" t="str">
        <f>IFERROR(SUMPRODUCT((Parfaites!$B753=[28]Sem!$C$2:$C$181)*([28]Sem!$E$2:$G$181=300)),"")</f>
        <v/>
      </c>
      <c r="AG753" t="str">
        <f>IFERROR(SUMPRODUCT((Parfaites!$B753=[29]Sem!$C$2:$C$181)*([29]Sem!$E$2:$G$181=300)),"")</f>
        <v/>
      </c>
      <c r="AH753" t="str">
        <f>IFERROR(SUMPRODUCT((Parfaites!$B753=[16]Sem!$C$2:$C$181)*([16]Sem!$E$2:$G$181=300)),"")</f>
        <v/>
      </c>
      <c r="AI753" t="str">
        <f>IFERROR(SUMPRODUCT((Parfaites!$B753=[15]Sem!$C$2:$C$181)*([15]Sem!$E$2:$G$181=300)),"")</f>
        <v/>
      </c>
      <c r="AJ753" t="str">
        <f>IFERROR(SUMPRODUCT((Parfaites!$B753=[14]Sem!$C$2:$C$181)*([14]Sem!$E$2:$G$181=300)),"")</f>
        <v/>
      </c>
      <c r="AK753" t="str">
        <f>IFERROR(SUMPRODUCT((Parfaites!$B753=[13]Sem!$C$2:$C$181)*([13]Sem!$E$2:$G$181=300)),"")</f>
        <v/>
      </c>
      <c r="AL753" t="str">
        <f>IFERROR(SUMPRODUCT((Parfaites!$B753=[12]Sem!$C$2:$C$181)*([12]Sem!$E$2:$G$181=300)),"")</f>
        <v/>
      </c>
      <c r="AM753" t="str">
        <f>IFERROR(SUMPRODUCT((Parfaites!$B753=[11]Sem!$C$2:$C$181)*([11]Sem!$E$2:$G$181=300)),"")</f>
        <v/>
      </c>
      <c r="AN753" t="str">
        <f>IFERROR(SUMPRODUCT((Parfaites!$B753=[10]Sem!$C$2:$C$181)*([10]Sem!$E$2:$G$181=300)),"")</f>
        <v/>
      </c>
      <c r="AO753" t="str">
        <f>IFERROR(SUMPRODUCT((Parfaites!$B753=[9]Sem!$C$2:$C$181)*([9]Sem!$E$2:$G$181=300)),"")</f>
        <v/>
      </c>
      <c r="AP753">
        <f>IFERROR(SUMPRODUCT((Parfaites!$B753=Sem.030!$C$2:$C$181)*(Sem.030!$E$2:$G$181=300)),"")</f>
        <v>0</v>
      </c>
      <c r="AQ753" t="str">
        <f>IFERROR(SUMPRODUCT((Parfaites!$B753=[8]Sem!$C$2:$C$181)*([8]Sem!$E$2:$G$181=300)),"")</f>
        <v/>
      </c>
      <c r="AR753" t="str">
        <f>IFERROR(SUMPRODUCT((Parfaites!$B753=[7]Sem!$C$2:$C$181)*([7]Sem!$E$2:$G$181=300)),"")</f>
        <v/>
      </c>
      <c r="AS753" t="str">
        <f>IFERROR(SUMPRODUCT((Parfaites!$B753=[6]Sem!$C$2:$C$181)*([6]Sem!$E$2:$G$181=300)),"")</f>
        <v/>
      </c>
      <c r="AT753">
        <f>IFERROR(SUMPRODUCT((Parfaites!$B753=Sem.034!$C$2:$C$181)*(Sem.034!$E$2:$G$181=300)),"")</f>
        <v>0</v>
      </c>
    </row>
    <row r="754" spans="1:46" x14ac:dyDescent="0.25">
      <c r="A754" s="73">
        <v>1751</v>
      </c>
      <c r="B754" s="135">
        <f>'Informations personnelles'!C754</f>
        <v>0</v>
      </c>
      <c r="C754" s="147">
        <f>SUMPRODUCT((Parfaites!B754='Abat-Neuf'!C$2:C$181)*('Abat-Neuf'!E$2:G$181=300))</f>
        <v>0</v>
      </c>
      <c r="D754" s="127">
        <f t="shared" si="11"/>
        <v>0</v>
      </c>
      <c r="E754" s="126">
        <f>IFERROR(C754*Données!$X$25+D754*Données!$X$23,"")</f>
        <v>0</v>
      </c>
      <c r="M754">
        <f>IFERROR(SUMPRODUCT((Parfaites!$B754=Sem.01!$C$2:$C$181)*(Sem.01!$E$2:$G$181=300)),"")</f>
        <v>0</v>
      </c>
      <c r="N754" t="str">
        <f>IFERROR(SUMPRODUCT((Parfaites!$B754=[1]Sem!$C$2:$C$181)*([1]Sem!$E$2:$G$181=300)),"")</f>
        <v/>
      </c>
      <c r="O754">
        <f>IFERROR(SUMPRODUCT((Parfaites!$B754=Sem.03!$C$2:$C$181)*(Sem.03!$E$2:$G$181=300)),"")</f>
        <v>0</v>
      </c>
      <c r="P754" t="str">
        <f>IFERROR(SUMPRODUCT((Parfaites!$B754=[2]Sem!$C$2:$C$181)*([2]Sem!$E$2:$G$181=300)),"")</f>
        <v/>
      </c>
      <c r="Q754" t="str">
        <f>IFERROR(SUMPRODUCT((Parfaites!$B754=[3]Sem!$C$2:$C$181)*([3]Sem!$E$2:$G$181=300)),"")</f>
        <v/>
      </c>
      <c r="R754" t="str">
        <f>IFERROR(SUMPRODUCT((Parfaites!$B754=[4]Sem!$C$2:$C$181)*([4]Sem!$E$2:$G$181=300)),"")</f>
        <v/>
      </c>
      <c r="S754" t="str">
        <f>IFERROR(SUMPRODUCT((Parfaites!$B754=[5]Sem!$C$2:$C$181)*([5]Sem!$E$2:$G$181=300)),"")</f>
        <v/>
      </c>
      <c r="T754" t="str">
        <f>IFERROR(SUMPRODUCT((Parfaites!$B754=[17]Sem!$C$2:$C$181)*([17]Sem!$E$2:$G$181=300)),"")</f>
        <v/>
      </c>
      <c r="U754" t="str">
        <f>IFERROR(SUMPRODUCT((Parfaites!$B754=[18]Sem!$C$2:$C$181)*([18]Sem!$E$2:$G$181=300)),"")</f>
        <v/>
      </c>
      <c r="V754" t="str">
        <f>IFERROR(SUMPRODUCT((Parfaites!$B754=[19]Sem!$C$2:$C$181)*([19]Sem!$E$2:$G$181=300)),"")</f>
        <v/>
      </c>
      <c r="W754" t="str">
        <f>IFERROR(SUMPRODUCT((Parfaites!$B754=[20]Sem!$C$2:$C$181)*([20]Sem!$E$2:$G$181=300)),"")</f>
        <v/>
      </c>
      <c r="X754" t="str">
        <f>IFERROR(SUMPRODUCT((Parfaites!$B754=[21]Sem!$C$2:$C$181)*([21]Sem!$E$2:$G$181=300)),"")</f>
        <v/>
      </c>
      <c r="Y754" t="str">
        <f>IFERROR(SUMPRODUCT((Parfaites!$B754=[22]Sem!$C$2:$C$181)*([22]Sem!$E$2:$G$181=300)),"")</f>
        <v/>
      </c>
      <c r="Z754" t="str">
        <f>IFERROR(SUMPRODUCT((Parfaites!$B754=[23]Sem!$C$2:$C$181)*([23]Sem!$E$2:$G$181=300)),"")</f>
        <v/>
      </c>
      <c r="AA754">
        <f>IFERROR(SUMPRODUCT((Parfaites!$B754=Sem.015!$C$2:$C$181)*(Sem.015!$E$2:$G$181=300)),"")</f>
        <v>0</v>
      </c>
      <c r="AB754" t="str">
        <f>IFERROR(SUMPRODUCT((Parfaites!$B754=[24]Sem!$C$2:$C$181)*([24]Sem!$E$2:$G$181=300)),"")</f>
        <v/>
      </c>
      <c r="AC754" t="str">
        <f>IFERROR(SUMPRODUCT((Parfaites!$B754=[25]Sem!$C$2:$C$181)*([25]Sem!$E$2:$G$181=300)),"")</f>
        <v/>
      </c>
      <c r="AD754" t="str">
        <f>IFERROR(SUMPRODUCT((Parfaites!$B754=[26]Sem!$C$2:$C$181)*([26]Sem!$E$2:$G$181=300)),"")</f>
        <v/>
      </c>
      <c r="AE754" t="str">
        <f>IFERROR(SUMPRODUCT((Parfaites!$B754=[27]Sem!$C$2:$C$181)*([27]Sem!$E$2:$G$181=300)),"")</f>
        <v/>
      </c>
      <c r="AF754" t="str">
        <f>IFERROR(SUMPRODUCT((Parfaites!$B754=[28]Sem!$C$2:$C$181)*([28]Sem!$E$2:$G$181=300)),"")</f>
        <v/>
      </c>
      <c r="AG754" t="str">
        <f>IFERROR(SUMPRODUCT((Parfaites!$B754=[29]Sem!$C$2:$C$181)*([29]Sem!$E$2:$G$181=300)),"")</f>
        <v/>
      </c>
      <c r="AH754" t="str">
        <f>IFERROR(SUMPRODUCT((Parfaites!$B754=[16]Sem!$C$2:$C$181)*([16]Sem!$E$2:$G$181=300)),"")</f>
        <v/>
      </c>
      <c r="AI754" t="str">
        <f>IFERROR(SUMPRODUCT((Parfaites!$B754=[15]Sem!$C$2:$C$181)*([15]Sem!$E$2:$G$181=300)),"")</f>
        <v/>
      </c>
      <c r="AJ754" t="str">
        <f>IFERROR(SUMPRODUCT((Parfaites!$B754=[14]Sem!$C$2:$C$181)*([14]Sem!$E$2:$G$181=300)),"")</f>
        <v/>
      </c>
      <c r="AK754" t="str">
        <f>IFERROR(SUMPRODUCT((Parfaites!$B754=[13]Sem!$C$2:$C$181)*([13]Sem!$E$2:$G$181=300)),"")</f>
        <v/>
      </c>
      <c r="AL754" t="str">
        <f>IFERROR(SUMPRODUCT((Parfaites!$B754=[12]Sem!$C$2:$C$181)*([12]Sem!$E$2:$G$181=300)),"")</f>
        <v/>
      </c>
      <c r="AM754" t="str">
        <f>IFERROR(SUMPRODUCT((Parfaites!$B754=[11]Sem!$C$2:$C$181)*([11]Sem!$E$2:$G$181=300)),"")</f>
        <v/>
      </c>
      <c r="AN754" t="str">
        <f>IFERROR(SUMPRODUCT((Parfaites!$B754=[10]Sem!$C$2:$C$181)*([10]Sem!$E$2:$G$181=300)),"")</f>
        <v/>
      </c>
      <c r="AO754" t="str">
        <f>IFERROR(SUMPRODUCT((Parfaites!$B754=[9]Sem!$C$2:$C$181)*([9]Sem!$E$2:$G$181=300)),"")</f>
        <v/>
      </c>
      <c r="AP754">
        <f>IFERROR(SUMPRODUCT((Parfaites!$B754=Sem.030!$C$2:$C$181)*(Sem.030!$E$2:$G$181=300)),"")</f>
        <v>0</v>
      </c>
      <c r="AQ754" t="str">
        <f>IFERROR(SUMPRODUCT((Parfaites!$B754=[8]Sem!$C$2:$C$181)*([8]Sem!$E$2:$G$181=300)),"")</f>
        <v/>
      </c>
      <c r="AR754" t="str">
        <f>IFERROR(SUMPRODUCT((Parfaites!$B754=[7]Sem!$C$2:$C$181)*([7]Sem!$E$2:$G$181=300)),"")</f>
        <v/>
      </c>
      <c r="AS754" t="str">
        <f>IFERROR(SUMPRODUCT((Parfaites!$B754=[6]Sem!$C$2:$C$181)*([6]Sem!$E$2:$G$181=300)),"")</f>
        <v/>
      </c>
      <c r="AT754">
        <f>IFERROR(SUMPRODUCT((Parfaites!$B754=Sem.034!$C$2:$C$181)*(Sem.034!$E$2:$G$181=300)),"")</f>
        <v>0</v>
      </c>
    </row>
    <row r="755" spans="1:46" x14ac:dyDescent="0.25">
      <c r="A755" s="73">
        <v>1752</v>
      </c>
      <c r="B755" s="135">
        <f>'Informations personnelles'!C755</f>
        <v>0</v>
      </c>
      <c r="C755" s="147">
        <f>SUMPRODUCT((Parfaites!B755='Abat-Neuf'!C$2:C$181)*('Abat-Neuf'!E$2:G$181=300))</f>
        <v>0</v>
      </c>
      <c r="D755" s="127">
        <f t="shared" si="11"/>
        <v>0</v>
      </c>
      <c r="E755" s="126">
        <f>IFERROR(C755*Données!$X$25+D755*Données!$X$23,"")</f>
        <v>0</v>
      </c>
      <c r="M755">
        <f>IFERROR(SUMPRODUCT((Parfaites!$B755=Sem.01!$C$2:$C$181)*(Sem.01!$E$2:$G$181=300)),"")</f>
        <v>0</v>
      </c>
      <c r="N755" t="str">
        <f>IFERROR(SUMPRODUCT((Parfaites!$B755=[1]Sem!$C$2:$C$181)*([1]Sem!$E$2:$G$181=300)),"")</f>
        <v/>
      </c>
      <c r="O755">
        <f>IFERROR(SUMPRODUCT((Parfaites!$B755=Sem.03!$C$2:$C$181)*(Sem.03!$E$2:$G$181=300)),"")</f>
        <v>0</v>
      </c>
      <c r="P755" t="str">
        <f>IFERROR(SUMPRODUCT((Parfaites!$B755=[2]Sem!$C$2:$C$181)*([2]Sem!$E$2:$G$181=300)),"")</f>
        <v/>
      </c>
      <c r="Q755" t="str">
        <f>IFERROR(SUMPRODUCT((Parfaites!$B755=[3]Sem!$C$2:$C$181)*([3]Sem!$E$2:$G$181=300)),"")</f>
        <v/>
      </c>
      <c r="R755" t="str">
        <f>IFERROR(SUMPRODUCT((Parfaites!$B755=[4]Sem!$C$2:$C$181)*([4]Sem!$E$2:$G$181=300)),"")</f>
        <v/>
      </c>
      <c r="S755" t="str">
        <f>IFERROR(SUMPRODUCT((Parfaites!$B755=[5]Sem!$C$2:$C$181)*([5]Sem!$E$2:$G$181=300)),"")</f>
        <v/>
      </c>
      <c r="T755" t="str">
        <f>IFERROR(SUMPRODUCT((Parfaites!$B755=[17]Sem!$C$2:$C$181)*([17]Sem!$E$2:$G$181=300)),"")</f>
        <v/>
      </c>
      <c r="U755" t="str">
        <f>IFERROR(SUMPRODUCT((Parfaites!$B755=[18]Sem!$C$2:$C$181)*([18]Sem!$E$2:$G$181=300)),"")</f>
        <v/>
      </c>
      <c r="V755" t="str">
        <f>IFERROR(SUMPRODUCT((Parfaites!$B755=[19]Sem!$C$2:$C$181)*([19]Sem!$E$2:$G$181=300)),"")</f>
        <v/>
      </c>
      <c r="W755" t="str">
        <f>IFERROR(SUMPRODUCT((Parfaites!$B755=[20]Sem!$C$2:$C$181)*([20]Sem!$E$2:$G$181=300)),"")</f>
        <v/>
      </c>
      <c r="X755" t="str">
        <f>IFERROR(SUMPRODUCT((Parfaites!$B755=[21]Sem!$C$2:$C$181)*([21]Sem!$E$2:$G$181=300)),"")</f>
        <v/>
      </c>
      <c r="Y755" t="str">
        <f>IFERROR(SUMPRODUCT((Parfaites!$B755=[22]Sem!$C$2:$C$181)*([22]Sem!$E$2:$G$181=300)),"")</f>
        <v/>
      </c>
      <c r="Z755" t="str">
        <f>IFERROR(SUMPRODUCT((Parfaites!$B755=[23]Sem!$C$2:$C$181)*([23]Sem!$E$2:$G$181=300)),"")</f>
        <v/>
      </c>
      <c r="AA755">
        <f>IFERROR(SUMPRODUCT((Parfaites!$B755=Sem.015!$C$2:$C$181)*(Sem.015!$E$2:$G$181=300)),"")</f>
        <v>0</v>
      </c>
      <c r="AB755" t="str">
        <f>IFERROR(SUMPRODUCT((Parfaites!$B755=[24]Sem!$C$2:$C$181)*([24]Sem!$E$2:$G$181=300)),"")</f>
        <v/>
      </c>
      <c r="AC755" t="str">
        <f>IFERROR(SUMPRODUCT((Parfaites!$B755=[25]Sem!$C$2:$C$181)*([25]Sem!$E$2:$G$181=300)),"")</f>
        <v/>
      </c>
      <c r="AD755" t="str">
        <f>IFERROR(SUMPRODUCT((Parfaites!$B755=[26]Sem!$C$2:$C$181)*([26]Sem!$E$2:$G$181=300)),"")</f>
        <v/>
      </c>
      <c r="AE755" t="str">
        <f>IFERROR(SUMPRODUCT((Parfaites!$B755=[27]Sem!$C$2:$C$181)*([27]Sem!$E$2:$G$181=300)),"")</f>
        <v/>
      </c>
      <c r="AF755" t="str">
        <f>IFERROR(SUMPRODUCT((Parfaites!$B755=[28]Sem!$C$2:$C$181)*([28]Sem!$E$2:$G$181=300)),"")</f>
        <v/>
      </c>
      <c r="AG755" t="str">
        <f>IFERROR(SUMPRODUCT((Parfaites!$B755=[29]Sem!$C$2:$C$181)*([29]Sem!$E$2:$G$181=300)),"")</f>
        <v/>
      </c>
      <c r="AH755" t="str">
        <f>IFERROR(SUMPRODUCT((Parfaites!$B755=[16]Sem!$C$2:$C$181)*([16]Sem!$E$2:$G$181=300)),"")</f>
        <v/>
      </c>
      <c r="AI755" t="str">
        <f>IFERROR(SUMPRODUCT((Parfaites!$B755=[15]Sem!$C$2:$C$181)*([15]Sem!$E$2:$G$181=300)),"")</f>
        <v/>
      </c>
      <c r="AJ755" t="str">
        <f>IFERROR(SUMPRODUCT((Parfaites!$B755=[14]Sem!$C$2:$C$181)*([14]Sem!$E$2:$G$181=300)),"")</f>
        <v/>
      </c>
      <c r="AK755" t="str">
        <f>IFERROR(SUMPRODUCT((Parfaites!$B755=[13]Sem!$C$2:$C$181)*([13]Sem!$E$2:$G$181=300)),"")</f>
        <v/>
      </c>
      <c r="AL755" t="str">
        <f>IFERROR(SUMPRODUCT((Parfaites!$B755=[12]Sem!$C$2:$C$181)*([12]Sem!$E$2:$G$181=300)),"")</f>
        <v/>
      </c>
      <c r="AM755" t="str">
        <f>IFERROR(SUMPRODUCT((Parfaites!$B755=[11]Sem!$C$2:$C$181)*([11]Sem!$E$2:$G$181=300)),"")</f>
        <v/>
      </c>
      <c r="AN755" t="str">
        <f>IFERROR(SUMPRODUCT((Parfaites!$B755=[10]Sem!$C$2:$C$181)*([10]Sem!$E$2:$G$181=300)),"")</f>
        <v/>
      </c>
      <c r="AO755" t="str">
        <f>IFERROR(SUMPRODUCT((Parfaites!$B755=[9]Sem!$C$2:$C$181)*([9]Sem!$E$2:$G$181=300)),"")</f>
        <v/>
      </c>
      <c r="AP755">
        <f>IFERROR(SUMPRODUCT((Parfaites!$B755=Sem.030!$C$2:$C$181)*(Sem.030!$E$2:$G$181=300)),"")</f>
        <v>0</v>
      </c>
      <c r="AQ755" t="str">
        <f>IFERROR(SUMPRODUCT((Parfaites!$B755=[8]Sem!$C$2:$C$181)*([8]Sem!$E$2:$G$181=300)),"")</f>
        <v/>
      </c>
      <c r="AR755" t="str">
        <f>IFERROR(SUMPRODUCT((Parfaites!$B755=[7]Sem!$C$2:$C$181)*([7]Sem!$E$2:$G$181=300)),"")</f>
        <v/>
      </c>
      <c r="AS755" t="str">
        <f>IFERROR(SUMPRODUCT((Parfaites!$B755=[6]Sem!$C$2:$C$181)*([6]Sem!$E$2:$G$181=300)),"")</f>
        <v/>
      </c>
      <c r="AT755">
        <f>IFERROR(SUMPRODUCT((Parfaites!$B755=Sem.034!$C$2:$C$181)*(Sem.034!$E$2:$G$181=300)),"")</f>
        <v>0</v>
      </c>
    </row>
    <row r="756" spans="1:46" x14ac:dyDescent="0.25">
      <c r="A756" s="73">
        <v>1753</v>
      </c>
      <c r="B756" s="135">
        <f>'Informations personnelles'!C756</f>
        <v>0</v>
      </c>
      <c r="C756" s="147">
        <f>SUMPRODUCT((Parfaites!B756='Abat-Neuf'!C$2:C$181)*('Abat-Neuf'!E$2:G$181=300))</f>
        <v>0</v>
      </c>
      <c r="D756" s="127">
        <f t="shared" si="11"/>
        <v>0</v>
      </c>
      <c r="E756" s="126">
        <f>IFERROR(C756*Données!$X$25+D756*Données!$X$23,"")</f>
        <v>0</v>
      </c>
      <c r="M756">
        <f>IFERROR(SUMPRODUCT((Parfaites!$B756=Sem.01!$C$2:$C$181)*(Sem.01!$E$2:$G$181=300)),"")</f>
        <v>0</v>
      </c>
      <c r="N756" t="str">
        <f>IFERROR(SUMPRODUCT((Parfaites!$B756=[1]Sem!$C$2:$C$181)*([1]Sem!$E$2:$G$181=300)),"")</f>
        <v/>
      </c>
      <c r="O756">
        <f>IFERROR(SUMPRODUCT((Parfaites!$B756=Sem.03!$C$2:$C$181)*(Sem.03!$E$2:$G$181=300)),"")</f>
        <v>0</v>
      </c>
      <c r="P756" t="str">
        <f>IFERROR(SUMPRODUCT((Parfaites!$B756=[2]Sem!$C$2:$C$181)*([2]Sem!$E$2:$G$181=300)),"")</f>
        <v/>
      </c>
      <c r="Q756" t="str">
        <f>IFERROR(SUMPRODUCT((Parfaites!$B756=[3]Sem!$C$2:$C$181)*([3]Sem!$E$2:$G$181=300)),"")</f>
        <v/>
      </c>
      <c r="R756" t="str">
        <f>IFERROR(SUMPRODUCT((Parfaites!$B756=[4]Sem!$C$2:$C$181)*([4]Sem!$E$2:$G$181=300)),"")</f>
        <v/>
      </c>
      <c r="S756" t="str">
        <f>IFERROR(SUMPRODUCT((Parfaites!$B756=[5]Sem!$C$2:$C$181)*([5]Sem!$E$2:$G$181=300)),"")</f>
        <v/>
      </c>
      <c r="T756" t="str">
        <f>IFERROR(SUMPRODUCT((Parfaites!$B756=[17]Sem!$C$2:$C$181)*([17]Sem!$E$2:$G$181=300)),"")</f>
        <v/>
      </c>
      <c r="U756" t="str">
        <f>IFERROR(SUMPRODUCT((Parfaites!$B756=[18]Sem!$C$2:$C$181)*([18]Sem!$E$2:$G$181=300)),"")</f>
        <v/>
      </c>
      <c r="V756" t="str">
        <f>IFERROR(SUMPRODUCT((Parfaites!$B756=[19]Sem!$C$2:$C$181)*([19]Sem!$E$2:$G$181=300)),"")</f>
        <v/>
      </c>
      <c r="W756" t="str">
        <f>IFERROR(SUMPRODUCT((Parfaites!$B756=[20]Sem!$C$2:$C$181)*([20]Sem!$E$2:$G$181=300)),"")</f>
        <v/>
      </c>
      <c r="X756" t="str">
        <f>IFERROR(SUMPRODUCT((Parfaites!$B756=[21]Sem!$C$2:$C$181)*([21]Sem!$E$2:$G$181=300)),"")</f>
        <v/>
      </c>
      <c r="Y756" t="str">
        <f>IFERROR(SUMPRODUCT((Parfaites!$B756=[22]Sem!$C$2:$C$181)*([22]Sem!$E$2:$G$181=300)),"")</f>
        <v/>
      </c>
      <c r="Z756" t="str">
        <f>IFERROR(SUMPRODUCT((Parfaites!$B756=[23]Sem!$C$2:$C$181)*([23]Sem!$E$2:$G$181=300)),"")</f>
        <v/>
      </c>
      <c r="AA756">
        <f>IFERROR(SUMPRODUCT((Parfaites!$B756=Sem.015!$C$2:$C$181)*(Sem.015!$E$2:$G$181=300)),"")</f>
        <v>0</v>
      </c>
      <c r="AB756" t="str">
        <f>IFERROR(SUMPRODUCT((Parfaites!$B756=[24]Sem!$C$2:$C$181)*([24]Sem!$E$2:$G$181=300)),"")</f>
        <v/>
      </c>
      <c r="AC756" t="str">
        <f>IFERROR(SUMPRODUCT((Parfaites!$B756=[25]Sem!$C$2:$C$181)*([25]Sem!$E$2:$G$181=300)),"")</f>
        <v/>
      </c>
      <c r="AD756" t="str">
        <f>IFERROR(SUMPRODUCT((Parfaites!$B756=[26]Sem!$C$2:$C$181)*([26]Sem!$E$2:$G$181=300)),"")</f>
        <v/>
      </c>
      <c r="AE756" t="str">
        <f>IFERROR(SUMPRODUCT((Parfaites!$B756=[27]Sem!$C$2:$C$181)*([27]Sem!$E$2:$G$181=300)),"")</f>
        <v/>
      </c>
      <c r="AF756" t="str">
        <f>IFERROR(SUMPRODUCT((Parfaites!$B756=[28]Sem!$C$2:$C$181)*([28]Sem!$E$2:$G$181=300)),"")</f>
        <v/>
      </c>
      <c r="AG756" t="str">
        <f>IFERROR(SUMPRODUCT((Parfaites!$B756=[29]Sem!$C$2:$C$181)*([29]Sem!$E$2:$G$181=300)),"")</f>
        <v/>
      </c>
      <c r="AH756" t="str">
        <f>IFERROR(SUMPRODUCT((Parfaites!$B756=[16]Sem!$C$2:$C$181)*([16]Sem!$E$2:$G$181=300)),"")</f>
        <v/>
      </c>
      <c r="AI756" t="str">
        <f>IFERROR(SUMPRODUCT((Parfaites!$B756=[15]Sem!$C$2:$C$181)*([15]Sem!$E$2:$G$181=300)),"")</f>
        <v/>
      </c>
      <c r="AJ756" t="str">
        <f>IFERROR(SUMPRODUCT((Parfaites!$B756=[14]Sem!$C$2:$C$181)*([14]Sem!$E$2:$G$181=300)),"")</f>
        <v/>
      </c>
      <c r="AK756" t="str">
        <f>IFERROR(SUMPRODUCT((Parfaites!$B756=[13]Sem!$C$2:$C$181)*([13]Sem!$E$2:$G$181=300)),"")</f>
        <v/>
      </c>
      <c r="AL756" t="str">
        <f>IFERROR(SUMPRODUCT((Parfaites!$B756=[12]Sem!$C$2:$C$181)*([12]Sem!$E$2:$G$181=300)),"")</f>
        <v/>
      </c>
      <c r="AM756" t="str">
        <f>IFERROR(SUMPRODUCT((Parfaites!$B756=[11]Sem!$C$2:$C$181)*([11]Sem!$E$2:$G$181=300)),"")</f>
        <v/>
      </c>
      <c r="AN756" t="str">
        <f>IFERROR(SUMPRODUCT((Parfaites!$B756=[10]Sem!$C$2:$C$181)*([10]Sem!$E$2:$G$181=300)),"")</f>
        <v/>
      </c>
      <c r="AO756" t="str">
        <f>IFERROR(SUMPRODUCT((Parfaites!$B756=[9]Sem!$C$2:$C$181)*([9]Sem!$E$2:$G$181=300)),"")</f>
        <v/>
      </c>
      <c r="AP756">
        <f>IFERROR(SUMPRODUCT((Parfaites!$B756=Sem.030!$C$2:$C$181)*(Sem.030!$E$2:$G$181=300)),"")</f>
        <v>0</v>
      </c>
      <c r="AQ756" t="str">
        <f>IFERROR(SUMPRODUCT((Parfaites!$B756=[8]Sem!$C$2:$C$181)*([8]Sem!$E$2:$G$181=300)),"")</f>
        <v/>
      </c>
      <c r="AR756" t="str">
        <f>IFERROR(SUMPRODUCT((Parfaites!$B756=[7]Sem!$C$2:$C$181)*([7]Sem!$E$2:$G$181=300)),"")</f>
        <v/>
      </c>
      <c r="AS756" t="str">
        <f>IFERROR(SUMPRODUCT((Parfaites!$B756=[6]Sem!$C$2:$C$181)*([6]Sem!$E$2:$G$181=300)),"")</f>
        <v/>
      </c>
      <c r="AT756">
        <f>IFERROR(SUMPRODUCT((Parfaites!$B756=Sem.034!$C$2:$C$181)*(Sem.034!$E$2:$G$181=300)),"")</f>
        <v>0</v>
      </c>
    </row>
    <row r="757" spans="1:46" x14ac:dyDescent="0.25">
      <c r="A757" s="73">
        <v>1754</v>
      </c>
      <c r="B757" s="135">
        <f>'Informations personnelles'!C757</f>
        <v>0</v>
      </c>
      <c r="C757" s="147">
        <f>SUMPRODUCT((Parfaites!B757='Abat-Neuf'!C$2:C$181)*('Abat-Neuf'!E$2:G$181=300))</f>
        <v>0</v>
      </c>
      <c r="D757" s="127">
        <f t="shared" si="11"/>
        <v>0</v>
      </c>
      <c r="E757" s="126">
        <f>IFERROR(C757*Données!$X$25+D757*Données!$X$23,"")</f>
        <v>0</v>
      </c>
      <c r="M757">
        <f>IFERROR(SUMPRODUCT((Parfaites!$B757=Sem.01!$C$2:$C$181)*(Sem.01!$E$2:$G$181=300)),"")</f>
        <v>0</v>
      </c>
      <c r="N757" t="str">
        <f>IFERROR(SUMPRODUCT((Parfaites!$B757=[1]Sem!$C$2:$C$181)*([1]Sem!$E$2:$G$181=300)),"")</f>
        <v/>
      </c>
      <c r="O757">
        <f>IFERROR(SUMPRODUCT((Parfaites!$B757=Sem.03!$C$2:$C$181)*(Sem.03!$E$2:$G$181=300)),"")</f>
        <v>0</v>
      </c>
      <c r="P757" t="str">
        <f>IFERROR(SUMPRODUCT((Parfaites!$B757=[2]Sem!$C$2:$C$181)*([2]Sem!$E$2:$G$181=300)),"")</f>
        <v/>
      </c>
      <c r="Q757" t="str">
        <f>IFERROR(SUMPRODUCT((Parfaites!$B757=[3]Sem!$C$2:$C$181)*([3]Sem!$E$2:$G$181=300)),"")</f>
        <v/>
      </c>
      <c r="R757" t="str">
        <f>IFERROR(SUMPRODUCT((Parfaites!$B757=[4]Sem!$C$2:$C$181)*([4]Sem!$E$2:$G$181=300)),"")</f>
        <v/>
      </c>
      <c r="S757" t="str">
        <f>IFERROR(SUMPRODUCT((Parfaites!$B757=[5]Sem!$C$2:$C$181)*([5]Sem!$E$2:$G$181=300)),"")</f>
        <v/>
      </c>
      <c r="T757" t="str">
        <f>IFERROR(SUMPRODUCT((Parfaites!$B757=[17]Sem!$C$2:$C$181)*([17]Sem!$E$2:$G$181=300)),"")</f>
        <v/>
      </c>
      <c r="U757" t="str">
        <f>IFERROR(SUMPRODUCT((Parfaites!$B757=[18]Sem!$C$2:$C$181)*([18]Sem!$E$2:$G$181=300)),"")</f>
        <v/>
      </c>
      <c r="V757" t="str">
        <f>IFERROR(SUMPRODUCT((Parfaites!$B757=[19]Sem!$C$2:$C$181)*([19]Sem!$E$2:$G$181=300)),"")</f>
        <v/>
      </c>
      <c r="W757" t="str">
        <f>IFERROR(SUMPRODUCT((Parfaites!$B757=[20]Sem!$C$2:$C$181)*([20]Sem!$E$2:$G$181=300)),"")</f>
        <v/>
      </c>
      <c r="X757" t="str">
        <f>IFERROR(SUMPRODUCT((Parfaites!$B757=[21]Sem!$C$2:$C$181)*([21]Sem!$E$2:$G$181=300)),"")</f>
        <v/>
      </c>
      <c r="Y757" t="str">
        <f>IFERROR(SUMPRODUCT((Parfaites!$B757=[22]Sem!$C$2:$C$181)*([22]Sem!$E$2:$G$181=300)),"")</f>
        <v/>
      </c>
      <c r="Z757" t="str">
        <f>IFERROR(SUMPRODUCT((Parfaites!$B757=[23]Sem!$C$2:$C$181)*([23]Sem!$E$2:$G$181=300)),"")</f>
        <v/>
      </c>
      <c r="AA757">
        <f>IFERROR(SUMPRODUCT((Parfaites!$B757=Sem.015!$C$2:$C$181)*(Sem.015!$E$2:$G$181=300)),"")</f>
        <v>0</v>
      </c>
      <c r="AB757" t="str">
        <f>IFERROR(SUMPRODUCT((Parfaites!$B757=[24]Sem!$C$2:$C$181)*([24]Sem!$E$2:$G$181=300)),"")</f>
        <v/>
      </c>
      <c r="AC757" t="str">
        <f>IFERROR(SUMPRODUCT((Parfaites!$B757=[25]Sem!$C$2:$C$181)*([25]Sem!$E$2:$G$181=300)),"")</f>
        <v/>
      </c>
      <c r="AD757" t="str">
        <f>IFERROR(SUMPRODUCT((Parfaites!$B757=[26]Sem!$C$2:$C$181)*([26]Sem!$E$2:$G$181=300)),"")</f>
        <v/>
      </c>
      <c r="AE757" t="str">
        <f>IFERROR(SUMPRODUCT((Parfaites!$B757=[27]Sem!$C$2:$C$181)*([27]Sem!$E$2:$G$181=300)),"")</f>
        <v/>
      </c>
      <c r="AF757" t="str">
        <f>IFERROR(SUMPRODUCT((Parfaites!$B757=[28]Sem!$C$2:$C$181)*([28]Sem!$E$2:$G$181=300)),"")</f>
        <v/>
      </c>
      <c r="AG757" t="str">
        <f>IFERROR(SUMPRODUCT((Parfaites!$B757=[29]Sem!$C$2:$C$181)*([29]Sem!$E$2:$G$181=300)),"")</f>
        <v/>
      </c>
      <c r="AH757" t="str">
        <f>IFERROR(SUMPRODUCT((Parfaites!$B757=[16]Sem!$C$2:$C$181)*([16]Sem!$E$2:$G$181=300)),"")</f>
        <v/>
      </c>
      <c r="AI757" t="str">
        <f>IFERROR(SUMPRODUCT((Parfaites!$B757=[15]Sem!$C$2:$C$181)*([15]Sem!$E$2:$G$181=300)),"")</f>
        <v/>
      </c>
      <c r="AJ757" t="str">
        <f>IFERROR(SUMPRODUCT((Parfaites!$B757=[14]Sem!$C$2:$C$181)*([14]Sem!$E$2:$G$181=300)),"")</f>
        <v/>
      </c>
      <c r="AK757" t="str">
        <f>IFERROR(SUMPRODUCT((Parfaites!$B757=[13]Sem!$C$2:$C$181)*([13]Sem!$E$2:$G$181=300)),"")</f>
        <v/>
      </c>
      <c r="AL757" t="str">
        <f>IFERROR(SUMPRODUCT((Parfaites!$B757=[12]Sem!$C$2:$C$181)*([12]Sem!$E$2:$G$181=300)),"")</f>
        <v/>
      </c>
      <c r="AM757" t="str">
        <f>IFERROR(SUMPRODUCT((Parfaites!$B757=[11]Sem!$C$2:$C$181)*([11]Sem!$E$2:$G$181=300)),"")</f>
        <v/>
      </c>
      <c r="AN757" t="str">
        <f>IFERROR(SUMPRODUCT((Parfaites!$B757=[10]Sem!$C$2:$C$181)*([10]Sem!$E$2:$G$181=300)),"")</f>
        <v/>
      </c>
      <c r="AO757" t="str">
        <f>IFERROR(SUMPRODUCT((Parfaites!$B757=[9]Sem!$C$2:$C$181)*([9]Sem!$E$2:$G$181=300)),"")</f>
        <v/>
      </c>
      <c r="AP757">
        <f>IFERROR(SUMPRODUCT((Parfaites!$B757=Sem.030!$C$2:$C$181)*(Sem.030!$E$2:$G$181=300)),"")</f>
        <v>0</v>
      </c>
      <c r="AQ757" t="str">
        <f>IFERROR(SUMPRODUCT((Parfaites!$B757=[8]Sem!$C$2:$C$181)*([8]Sem!$E$2:$G$181=300)),"")</f>
        <v/>
      </c>
      <c r="AR757" t="str">
        <f>IFERROR(SUMPRODUCT((Parfaites!$B757=[7]Sem!$C$2:$C$181)*([7]Sem!$E$2:$G$181=300)),"")</f>
        <v/>
      </c>
      <c r="AS757" t="str">
        <f>IFERROR(SUMPRODUCT((Parfaites!$B757=[6]Sem!$C$2:$C$181)*([6]Sem!$E$2:$G$181=300)),"")</f>
        <v/>
      </c>
      <c r="AT757">
        <f>IFERROR(SUMPRODUCT((Parfaites!$B757=Sem.034!$C$2:$C$181)*(Sem.034!$E$2:$G$181=300)),"")</f>
        <v>0</v>
      </c>
    </row>
    <row r="758" spans="1:46" x14ac:dyDescent="0.25">
      <c r="A758" s="73">
        <v>1755</v>
      </c>
      <c r="B758" s="135">
        <f>'Informations personnelles'!C758</f>
        <v>0</v>
      </c>
      <c r="C758" s="147">
        <f>SUMPRODUCT((Parfaites!B758='Abat-Neuf'!C$2:C$181)*('Abat-Neuf'!E$2:G$181=300))</f>
        <v>0</v>
      </c>
      <c r="D758" s="127">
        <f t="shared" si="11"/>
        <v>0</v>
      </c>
      <c r="E758" s="126">
        <f>IFERROR(C758*Données!$X$25+D758*Données!$X$23,"")</f>
        <v>0</v>
      </c>
      <c r="M758">
        <f>IFERROR(SUMPRODUCT((Parfaites!$B758=Sem.01!$C$2:$C$181)*(Sem.01!$E$2:$G$181=300)),"")</f>
        <v>0</v>
      </c>
      <c r="N758" t="str">
        <f>IFERROR(SUMPRODUCT((Parfaites!$B758=[1]Sem!$C$2:$C$181)*([1]Sem!$E$2:$G$181=300)),"")</f>
        <v/>
      </c>
      <c r="O758">
        <f>IFERROR(SUMPRODUCT((Parfaites!$B758=Sem.03!$C$2:$C$181)*(Sem.03!$E$2:$G$181=300)),"")</f>
        <v>0</v>
      </c>
      <c r="P758" t="str">
        <f>IFERROR(SUMPRODUCT((Parfaites!$B758=[2]Sem!$C$2:$C$181)*([2]Sem!$E$2:$G$181=300)),"")</f>
        <v/>
      </c>
      <c r="Q758" t="str">
        <f>IFERROR(SUMPRODUCT((Parfaites!$B758=[3]Sem!$C$2:$C$181)*([3]Sem!$E$2:$G$181=300)),"")</f>
        <v/>
      </c>
      <c r="R758" t="str">
        <f>IFERROR(SUMPRODUCT((Parfaites!$B758=[4]Sem!$C$2:$C$181)*([4]Sem!$E$2:$G$181=300)),"")</f>
        <v/>
      </c>
      <c r="S758" t="str">
        <f>IFERROR(SUMPRODUCT((Parfaites!$B758=[5]Sem!$C$2:$C$181)*([5]Sem!$E$2:$G$181=300)),"")</f>
        <v/>
      </c>
      <c r="T758" t="str">
        <f>IFERROR(SUMPRODUCT((Parfaites!$B758=[17]Sem!$C$2:$C$181)*([17]Sem!$E$2:$G$181=300)),"")</f>
        <v/>
      </c>
      <c r="U758" t="str">
        <f>IFERROR(SUMPRODUCT((Parfaites!$B758=[18]Sem!$C$2:$C$181)*([18]Sem!$E$2:$G$181=300)),"")</f>
        <v/>
      </c>
      <c r="V758" t="str">
        <f>IFERROR(SUMPRODUCT((Parfaites!$B758=[19]Sem!$C$2:$C$181)*([19]Sem!$E$2:$G$181=300)),"")</f>
        <v/>
      </c>
      <c r="W758" t="str">
        <f>IFERROR(SUMPRODUCT((Parfaites!$B758=[20]Sem!$C$2:$C$181)*([20]Sem!$E$2:$G$181=300)),"")</f>
        <v/>
      </c>
      <c r="X758" t="str">
        <f>IFERROR(SUMPRODUCT((Parfaites!$B758=[21]Sem!$C$2:$C$181)*([21]Sem!$E$2:$G$181=300)),"")</f>
        <v/>
      </c>
      <c r="Y758" t="str">
        <f>IFERROR(SUMPRODUCT((Parfaites!$B758=[22]Sem!$C$2:$C$181)*([22]Sem!$E$2:$G$181=300)),"")</f>
        <v/>
      </c>
      <c r="Z758" t="str">
        <f>IFERROR(SUMPRODUCT((Parfaites!$B758=[23]Sem!$C$2:$C$181)*([23]Sem!$E$2:$G$181=300)),"")</f>
        <v/>
      </c>
      <c r="AA758">
        <f>IFERROR(SUMPRODUCT((Parfaites!$B758=Sem.015!$C$2:$C$181)*(Sem.015!$E$2:$G$181=300)),"")</f>
        <v>0</v>
      </c>
      <c r="AB758" t="str">
        <f>IFERROR(SUMPRODUCT((Parfaites!$B758=[24]Sem!$C$2:$C$181)*([24]Sem!$E$2:$G$181=300)),"")</f>
        <v/>
      </c>
      <c r="AC758" t="str">
        <f>IFERROR(SUMPRODUCT((Parfaites!$B758=[25]Sem!$C$2:$C$181)*([25]Sem!$E$2:$G$181=300)),"")</f>
        <v/>
      </c>
      <c r="AD758" t="str">
        <f>IFERROR(SUMPRODUCT((Parfaites!$B758=[26]Sem!$C$2:$C$181)*([26]Sem!$E$2:$G$181=300)),"")</f>
        <v/>
      </c>
      <c r="AE758" t="str">
        <f>IFERROR(SUMPRODUCT((Parfaites!$B758=[27]Sem!$C$2:$C$181)*([27]Sem!$E$2:$G$181=300)),"")</f>
        <v/>
      </c>
      <c r="AF758" t="str">
        <f>IFERROR(SUMPRODUCT((Parfaites!$B758=[28]Sem!$C$2:$C$181)*([28]Sem!$E$2:$G$181=300)),"")</f>
        <v/>
      </c>
      <c r="AG758" t="str">
        <f>IFERROR(SUMPRODUCT((Parfaites!$B758=[29]Sem!$C$2:$C$181)*([29]Sem!$E$2:$G$181=300)),"")</f>
        <v/>
      </c>
      <c r="AH758" t="str">
        <f>IFERROR(SUMPRODUCT((Parfaites!$B758=[16]Sem!$C$2:$C$181)*([16]Sem!$E$2:$G$181=300)),"")</f>
        <v/>
      </c>
      <c r="AI758" t="str">
        <f>IFERROR(SUMPRODUCT((Parfaites!$B758=[15]Sem!$C$2:$C$181)*([15]Sem!$E$2:$G$181=300)),"")</f>
        <v/>
      </c>
      <c r="AJ758" t="str">
        <f>IFERROR(SUMPRODUCT((Parfaites!$B758=[14]Sem!$C$2:$C$181)*([14]Sem!$E$2:$G$181=300)),"")</f>
        <v/>
      </c>
      <c r="AK758" t="str">
        <f>IFERROR(SUMPRODUCT((Parfaites!$B758=[13]Sem!$C$2:$C$181)*([13]Sem!$E$2:$G$181=300)),"")</f>
        <v/>
      </c>
      <c r="AL758" t="str">
        <f>IFERROR(SUMPRODUCT((Parfaites!$B758=[12]Sem!$C$2:$C$181)*([12]Sem!$E$2:$G$181=300)),"")</f>
        <v/>
      </c>
      <c r="AM758" t="str">
        <f>IFERROR(SUMPRODUCT((Parfaites!$B758=[11]Sem!$C$2:$C$181)*([11]Sem!$E$2:$G$181=300)),"")</f>
        <v/>
      </c>
      <c r="AN758" t="str">
        <f>IFERROR(SUMPRODUCT((Parfaites!$B758=[10]Sem!$C$2:$C$181)*([10]Sem!$E$2:$G$181=300)),"")</f>
        <v/>
      </c>
      <c r="AO758" t="str">
        <f>IFERROR(SUMPRODUCT((Parfaites!$B758=[9]Sem!$C$2:$C$181)*([9]Sem!$E$2:$G$181=300)),"")</f>
        <v/>
      </c>
      <c r="AP758">
        <f>IFERROR(SUMPRODUCT((Parfaites!$B758=Sem.030!$C$2:$C$181)*(Sem.030!$E$2:$G$181=300)),"")</f>
        <v>0</v>
      </c>
      <c r="AQ758" t="str">
        <f>IFERROR(SUMPRODUCT((Parfaites!$B758=[8]Sem!$C$2:$C$181)*([8]Sem!$E$2:$G$181=300)),"")</f>
        <v/>
      </c>
      <c r="AR758" t="str">
        <f>IFERROR(SUMPRODUCT((Parfaites!$B758=[7]Sem!$C$2:$C$181)*([7]Sem!$E$2:$G$181=300)),"")</f>
        <v/>
      </c>
      <c r="AS758" t="str">
        <f>IFERROR(SUMPRODUCT((Parfaites!$B758=[6]Sem!$C$2:$C$181)*([6]Sem!$E$2:$G$181=300)),"")</f>
        <v/>
      </c>
      <c r="AT758">
        <f>IFERROR(SUMPRODUCT((Parfaites!$B758=Sem.034!$C$2:$C$181)*(Sem.034!$E$2:$G$181=300)),"")</f>
        <v>0</v>
      </c>
    </row>
    <row r="759" spans="1:46" x14ac:dyDescent="0.25">
      <c r="A759" s="73">
        <v>1756</v>
      </c>
      <c r="B759" s="135">
        <f>'Informations personnelles'!C759</f>
        <v>0</v>
      </c>
      <c r="C759" s="147">
        <f>SUMPRODUCT((Parfaites!B759='Abat-Neuf'!C$2:C$181)*('Abat-Neuf'!E$2:G$181=300))</f>
        <v>0</v>
      </c>
      <c r="D759" s="127">
        <f t="shared" si="11"/>
        <v>0</v>
      </c>
      <c r="E759" s="126">
        <f>IFERROR(C759*Données!$X$25+D759*Données!$X$23,"")</f>
        <v>0</v>
      </c>
      <c r="M759">
        <f>IFERROR(SUMPRODUCT((Parfaites!$B759=Sem.01!$C$2:$C$181)*(Sem.01!$E$2:$G$181=300)),"")</f>
        <v>0</v>
      </c>
      <c r="N759" t="str">
        <f>IFERROR(SUMPRODUCT((Parfaites!$B759=[1]Sem!$C$2:$C$181)*([1]Sem!$E$2:$G$181=300)),"")</f>
        <v/>
      </c>
      <c r="O759">
        <f>IFERROR(SUMPRODUCT((Parfaites!$B759=Sem.03!$C$2:$C$181)*(Sem.03!$E$2:$G$181=300)),"")</f>
        <v>0</v>
      </c>
      <c r="P759" t="str">
        <f>IFERROR(SUMPRODUCT((Parfaites!$B759=[2]Sem!$C$2:$C$181)*([2]Sem!$E$2:$G$181=300)),"")</f>
        <v/>
      </c>
      <c r="Q759" t="str">
        <f>IFERROR(SUMPRODUCT((Parfaites!$B759=[3]Sem!$C$2:$C$181)*([3]Sem!$E$2:$G$181=300)),"")</f>
        <v/>
      </c>
      <c r="R759" t="str">
        <f>IFERROR(SUMPRODUCT((Parfaites!$B759=[4]Sem!$C$2:$C$181)*([4]Sem!$E$2:$G$181=300)),"")</f>
        <v/>
      </c>
      <c r="S759" t="str">
        <f>IFERROR(SUMPRODUCT((Parfaites!$B759=[5]Sem!$C$2:$C$181)*([5]Sem!$E$2:$G$181=300)),"")</f>
        <v/>
      </c>
      <c r="T759" t="str">
        <f>IFERROR(SUMPRODUCT((Parfaites!$B759=[17]Sem!$C$2:$C$181)*([17]Sem!$E$2:$G$181=300)),"")</f>
        <v/>
      </c>
      <c r="U759" t="str">
        <f>IFERROR(SUMPRODUCT((Parfaites!$B759=[18]Sem!$C$2:$C$181)*([18]Sem!$E$2:$G$181=300)),"")</f>
        <v/>
      </c>
      <c r="V759" t="str">
        <f>IFERROR(SUMPRODUCT((Parfaites!$B759=[19]Sem!$C$2:$C$181)*([19]Sem!$E$2:$G$181=300)),"")</f>
        <v/>
      </c>
      <c r="W759" t="str">
        <f>IFERROR(SUMPRODUCT((Parfaites!$B759=[20]Sem!$C$2:$C$181)*([20]Sem!$E$2:$G$181=300)),"")</f>
        <v/>
      </c>
      <c r="X759" t="str">
        <f>IFERROR(SUMPRODUCT((Parfaites!$B759=[21]Sem!$C$2:$C$181)*([21]Sem!$E$2:$G$181=300)),"")</f>
        <v/>
      </c>
      <c r="Y759" t="str">
        <f>IFERROR(SUMPRODUCT((Parfaites!$B759=[22]Sem!$C$2:$C$181)*([22]Sem!$E$2:$G$181=300)),"")</f>
        <v/>
      </c>
      <c r="Z759" t="str">
        <f>IFERROR(SUMPRODUCT((Parfaites!$B759=[23]Sem!$C$2:$C$181)*([23]Sem!$E$2:$G$181=300)),"")</f>
        <v/>
      </c>
      <c r="AA759">
        <f>IFERROR(SUMPRODUCT((Parfaites!$B759=Sem.015!$C$2:$C$181)*(Sem.015!$E$2:$G$181=300)),"")</f>
        <v>0</v>
      </c>
      <c r="AB759" t="str">
        <f>IFERROR(SUMPRODUCT((Parfaites!$B759=[24]Sem!$C$2:$C$181)*([24]Sem!$E$2:$G$181=300)),"")</f>
        <v/>
      </c>
      <c r="AC759" t="str">
        <f>IFERROR(SUMPRODUCT((Parfaites!$B759=[25]Sem!$C$2:$C$181)*([25]Sem!$E$2:$G$181=300)),"")</f>
        <v/>
      </c>
      <c r="AD759" t="str">
        <f>IFERROR(SUMPRODUCT((Parfaites!$B759=[26]Sem!$C$2:$C$181)*([26]Sem!$E$2:$G$181=300)),"")</f>
        <v/>
      </c>
      <c r="AE759" t="str">
        <f>IFERROR(SUMPRODUCT((Parfaites!$B759=[27]Sem!$C$2:$C$181)*([27]Sem!$E$2:$G$181=300)),"")</f>
        <v/>
      </c>
      <c r="AF759" t="str">
        <f>IFERROR(SUMPRODUCT((Parfaites!$B759=[28]Sem!$C$2:$C$181)*([28]Sem!$E$2:$G$181=300)),"")</f>
        <v/>
      </c>
      <c r="AG759" t="str">
        <f>IFERROR(SUMPRODUCT((Parfaites!$B759=[29]Sem!$C$2:$C$181)*([29]Sem!$E$2:$G$181=300)),"")</f>
        <v/>
      </c>
      <c r="AH759" t="str">
        <f>IFERROR(SUMPRODUCT((Parfaites!$B759=[16]Sem!$C$2:$C$181)*([16]Sem!$E$2:$G$181=300)),"")</f>
        <v/>
      </c>
      <c r="AI759" t="str">
        <f>IFERROR(SUMPRODUCT((Parfaites!$B759=[15]Sem!$C$2:$C$181)*([15]Sem!$E$2:$G$181=300)),"")</f>
        <v/>
      </c>
      <c r="AJ759" t="str">
        <f>IFERROR(SUMPRODUCT((Parfaites!$B759=[14]Sem!$C$2:$C$181)*([14]Sem!$E$2:$G$181=300)),"")</f>
        <v/>
      </c>
      <c r="AK759" t="str">
        <f>IFERROR(SUMPRODUCT((Parfaites!$B759=[13]Sem!$C$2:$C$181)*([13]Sem!$E$2:$G$181=300)),"")</f>
        <v/>
      </c>
      <c r="AL759" t="str">
        <f>IFERROR(SUMPRODUCT((Parfaites!$B759=[12]Sem!$C$2:$C$181)*([12]Sem!$E$2:$G$181=300)),"")</f>
        <v/>
      </c>
      <c r="AM759" t="str">
        <f>IFERROR(SUMPRODUCT((Parfaites!$B759=[11]Sem!$C$2:$C$181)*([11]Sem!$E$2:$G$181=300)),"")</f>
        <v/>
      </c>
      <c r="AN759" t="str">
        <f>IFERROR(SUMPRODUCT((Parfaites!$B759=[10]Sem!$C$2:$C$181)*([10]Sem!$E$2:$G$181=300)),"")</f>
        <v/>
      </c>
      <c r="AO759" t="str">
        <f>IFERROR(SUMPRODUCT((Parfaites!$B759=[9]Sem!$C$2:$C$181)*([9]Sem!$E$2:$G$181=300)),"")</f>
        <v/>
      </c>
      <c r="AP759">
        <f>IFERROR(SUMPRODUCT((Parfaites!$B759=Sem.030!$C$2:$C$181)*(Sem.030!$E$2:$G$181=300)),"")</f>
        <v>0</v>
      </c>
      <c r="AQ759" t="str">
        <f>IFERROR(SUMPRODUCT((Parfaites!$B759=[8]Sem!$C$2:$C$181)*([8]Sem!$E$2:$G$181=300)),"")</f>
        <v/>
      </c>
      <c r="AR759" t="str">
        <f>IFERROR(SUMPRODUCT((Parfaites!$B759=[7]Sem!$C$2:$C$181)*([7]Sem!$E$2:$G$181=300)),"")</f>
        <v/>
      </c>
      <c r="AS759" t="str">
        <f>IFERROR(SUMPRODUCT((Parfaites!$B759=[6]Sem!$C$2:$C$181)*([6]Sem!$E$2:$G$181=300)),"")</f>
        <v/>
      </c>
      <c r="AT759">
        <f>IFERROR(SUMPRODUCT((Parfaites!$B759=Sem.034!$C$2:$C$181)*(Sem.034!$E$2:$G$181=300)),"")</f>
        <v>0</v>
      </c>
    </row>
    <row r="760" spans="1:46" x14ac:dyDescent="0.25">
      <c r="A760" s="73">
        <v>1757</v>
      </c>
      <c r="B760" s="135">
        <f>'Informations personnelles'!C760</f>
        <v>0</v>
      </c>
      <c r="C760" s="147">
        <f>SUMPRODUCT((Parfaites!B760='Abat-Neuf'!C$2:C$181)*('Abat-Neuf'!E$2:G$181=300))</f>
        <v>0</v>
      </c>
      <c r="D760" s="127">
        <f t="shared" si="11"/>
        <v>0</v>
      </c>
      <c r="E760" s="126">
        <f>IFERROR(C760*Données!$X$25+D760*Données!$X$23,"")</f>
        <v>0</v>
      </c>
      <c r="M760">
        <f>IFERROR(SUMPRODUCT((Parfaites!$B760=Sem.01!$C$2:$C$181)*(Sem.01!$E$2:$G$181=300)),"")</f>
        <v>0</v>
      </c>
      <c r="N760" t="str">
        <f>IFERROR(SUMPRODUCT((Parfaites!$B760=[1]Sem!$C$2:$C$181)*([1]Sem!$E$2:$G$181=300)),"")</f>
        <v/>
      </c>
      <c r="O760">
        <f>IFERROR(SUMPRODUCT((Parfaites!$B760=Sem.03!$C$2:$C$181)*(Sem.03!$E$2:$G$181=300)),"")</f>
        <v>0</v>
      </c>
      <c r="P760" t="str">
        <f>IFERROR(SUMPRODUCT((Parfaites!$B760=[2]Sem!$C$2:$C$181)*([2]Sem!$E$2:$G$181=300)),"")</f>
        <v/>
      </c>
      <c r="Q760" t="str">
        <f>IFERROR(SUMPRODUCT((Parfaites!$B760=[3]Sem!$C$2:$C$181)*([3]Sem!$E$2:$G$181=300)),"")</f>
        <v/>
      </c>
      <c r="R760" t="str">
        <f>IFERROR(SUMPRODUCT((Parfaites!$B760=[4]Sem!$C$2:$C$181)*([4]Sem!$E$2:$G$181=300)),"")</f>
        <v/>
      </c>
      <c r="S760" t="str">
        <f>IFERROR(SUMPRODUCT((Parfaites!$B760=[5]Sem!$C$2:$C$181)*([5]Sem!$E$2:$G$181=300)),"")</f>
        <v/>
      </c>
      <c r="T760" t="str">
        <f>IFERROR(SUMPRODUCT((Parfaites!$B760=[17]Sem!$C$2:$C$181)*([17]Sem!$E$2:$G$181=300)),"")</f>
        <v/>
      </c>
      <c r="U760" t="str">
        <f>IFERROR(SUMPRODUCT((Parfaites!$B760=[18]Sem!$C$2:$C$181)*([18]Sem!$E$2:$G$181=300)),"")</f>
        <v/>
      </c>
      <c r="V760" t="str">
        <f>IFERROR(SUMPRODUCT((Parfaites!$B760=[19]Sem!$C$2:$C$181)*([19]Sem!$E$2:$G$181=300)),"")</f>
        <v/>
      </c>
      <c r="W760" t="str">
        <f>IFERROR(SUMPRODUCT((Parfaites!$B760=[20]Sem!$C$2:$C$181)*([20]Sem!$E$2:$G$181=300)),"")</f>
        <v/>
      </c>
      <c r="X760" t="str">
        <f>IFERROR(SUMPRODUCT((Parfaites!$B760=[21]Sem!$C$2:$C$181)*([21]Sem!$E$2:$G$181=300)),"")</f>
        <v/>
      </c>
      <c r="Y760" t="str">
        <f>IFERROR(SUMPRODUCT((Parfaites!$B760=[22]Sem!$C$2:$C$181)*([22]Sem!$E$2:$G$181=300)),"")</f>
        <v/>
      </c>
      <c r="Z760" t="str">
        <f>IFERROR(SUMPRODUCT((Parfaites!$B760=[23]Sem!$C$2:$C$181)*([23]Sem!$E$2:$G$181=300)),"")</f>
        <v/>
      </c>
      <c r="AA760">
        <f>IFERROR(SUMPRODUCT((Parfaites!$B760=Sem.015!$C$2:$C$181)*(Sem.015!$E$2:$G$181=300)),"")</f>
        <v>0</v>
      </c>
      <c r="AB760" t="str">
        <f>IFERROR(SUMPRODUCT((Parfaites!$B760=[24]Sem!$C$2:$C$181)*([24]Sem!$E$2:$G$181=300)),"")</f>
        <v/>
      </c>
      <c r="AC760" t="str">
        <f>IFERROR(SUMPRODUCT((Parfaites!$B760=[25]Sem!$C$2:$C$181)*([25]Sem!$E$2:$G$181=300)),"")</f>
        <v/>
      </c>
      <c r="AD760" t="str">
        <f>IFERROR(SUMPRODUCT((Parfaites!$B760=[26]Sem!$C$2:$C$181)*([26]Sem!$E$2:$G$181=300)),"")</f>
        <v/>
      </c>
      <c r="AE760" t="str">
        <f>IFERROR(SUMPRODUCT((Parfaites!$B760=[27]Sem!$C$2:$C$181)*([27]Sem!$E$2:$G$181=300)),"")</f>
        <v/>
      </c>
      <c r="AF760" t="str">
        <f>IFERROR(SUMPRODUCT((Parfaites!$B760=[28]Sem!$C$2:$C$181)*([28]Sem!$E$2:$G$181=300)),"")</f>
        <v/>
      </c>
      <c r="AG760" t="str">
        <f>IFERROR(SUMPRODUCT((Parfaites!$B760=[29]Sem!$C$2:$C$181)*([29]Sem!$E$2:$G$181=300)),"")</f>
        <v/>
      </c>
      <c r="AH760" t="str">
        <f>IFERROR(SUMPRODUCT((Parfaites!$B760=[16]Sem!$C$2:$C$181)*([16]Sem!$E$2:$G$181=300)),"")</f>
        <v/>
      </c>
      <c r="AI760" t="str">
        <f>IFERROR(SUMPRODUCT((Parfaites!$B760=[15]Sem!$C$2:$C$181)*([15]Sem!$E$2:$G$181=300)),"")</f>
        <v/>
      </c>
      <c r="AJ760" t="str">
        <f>IFERROR(SUMPRODUCT((Parfaites!$B760=[14]Sem!$C$2:$C$181)*([14]Sem!$E$2:$G$181=300)),"")</f>
        <v/>
      </c>
      <c r="AK760" t="str">
        <f>IFERROR(SUMPRODUCT((Parfaites!$B760=[13]Sem!$C$2:$C$181)*([13]Sem!$E$2:$G$181=300)),"")</f>
        <v/>
      </c>
      <c r="AL760" t="str">
        <f>IFERROR(SUMPRODUCT((Parfaites!$B760=[12]Sem!$C$2:$C$181)*([12]Sem!$E$2:$G$181=300)),"")</f>
        <v/>
      </c>
      <c r="AM760" t="str">
        <f>IFERROR(SUMPRODUCT((Parfaites!$B760=[11]Sem!$C$2:$C$181)*([11]Sem!$E$2:$G$181=300)),"")</f>
        <v/>
      </c>
      <c r="AN760" t="str">
        <f>IFERROR(SUMPRODUCT((Parfaites!$B760=[10]Sem!$C$2:$C$181)*([10]Sem!$E$2:$G$181=300)),"")</f>
        <v/>
      </c>
      <c r="AO760" t="str">
        <f>IFERROR(SUMPRODUCT((Parfaites!$B760=[9]Sem!$C$2:$C$181)*([9]Sem!$E$2:$G$181=300)),"")</f>
        <v/>
      </c>
      <c r="AP760">
        <f>IFERROR(SUMPRODUCT((Parfaites!$B760=Sem.030!$C$2:$C$181)*(Sem.030!$E$2:$G$181=300)),"")</f>
        <v>0</v>
      </c>
      <c r="AQ760" t="str">
        <f>IFERROR(SUMPRODUCT((Parfaites!$B760=[8]Sem!$C$2:$C$181)*([8]Sem!$E$2:$G$181=300)),"")</f>
        <v/>
      </c>
      <c r="AR760" t="str">
        <f>IFERROR(SUMPRODUCT((Parfaites!$B760=[7]Sem!$C$2:$C$181)*([7]Sem!$E$2:$G$181=300)),"")</f>
        <v/>
      </c>
      <c r="AS760" t="str">
        <f>IFERROR(SUMPRODUCT((Parfaites!$B760=[6]Sem!$C$2:$C$181)*([6]Sem!$E$2:$G$181=300)),"")</f>
        <v/>
      </c>
      <c r="AT760">
        <f>IFERROR(SUMPRODUCT((Parfaites!$B760=Sem.034!$C$2:$C$181)*(Sem.034!$E$2:$G$181=300)),"")</f>
        <v>0</v>
      </c>
    </row>
    <row r="761" spans="1:46" x14ac:dyDescent="0.25">
      <c r="A761" s="73">
        <v>1758</v>
      </c>
      <c r="B761" s="135">
        <f>'Informations personnelles'!C761</f>
        <v>0</v>
      </c>
      <c r="C761" s="147">
        <f>SUMPRODUCT((Parfaites!B761='Abat-Neuf'!C$2:C$181)*('Abat-Neuf'!E$2:G$181=300))</f>
        <v>0</v>
      </c>
      <c r="D761" s="127">
        <f t="shared" si="11"/>
        <v>0</v>
      </c>
      <c r="E761" s="126">
        <f>IFERROR(C761*Données!$X$25+D761*Données!$X$23,"")</f>
        <v>0</v>
      </c>
      <c r="M761">
        <f>IFERROR(SUMPRODUCT((Parfaites!$B761=Sem.01!$C$2:$C$181)*(Sem.01!$E$2:$G$181=300)),"")</f>
        <v>0</v>
      </c>
      <c r="N761" t="str">
        <f>IFERROR(SUMPRODUCT((Parfaites!$B761=[1]Sem!$C$2:$C$181)*([1]Sem!$E$2:$G$181=300)),"")</f>
        <v/>
      </c>
      <c r="O761">
        <f>IFERROR(SUMPRODUCT((Parfaites!$B761=Sem.03!$C$2:$C$181)*(Sem.03!$E$2:$G$181=300)),"")</f>
        <v>0</v>
      </c>
      <c r="P761" t="str">
        <f>IFERROR(SUMPRODUCT((Parfaites!$B761=[2]Sem!$C$2:$C$181)*([2]Sem!$E$2:$G$181=300)),"")</f>
        <v/>
      </c>
      <c r="Q761" t="str">
        <f>IFERROR(SUMPRODUCT((Parfaites!$B761=[3]Sem!$C$2:$C$181)*([3]Sem!$E$2:$G$181=300)),"")</f>
        <v/>
      </c>
      <c r="R761" t="str">
        <f>IFERROR(SUMPRODUCT((Parfaites!$B761=[4]Sem!$C$2:$C$181)*([4]Sem!$E$2:$G$181=300)),"")</f>
        <v/>
      </c>
      <c r="S761" t="str">
        <f>IFERROR(SUMPRODUCT((Parfaites!$B761=[5]Sem!$C$2:$C$181)*([5]Sem!$E$2:$G$181=300)),"")</f>
        <v/>
      </c>
      <c r="T761" t="str">
        <f>IFERROR(SUMPRODUCT((Parfaites!$B761=[17]Sem!$C$2:$C$181)*([17]Sem!$E$2:$G$181=300)),"")</f>
        <v/>
      </c>
      <c r="U761" t="str">
        <f>IFERROR(SUMPRODUCT((Parfaites!$B761=[18]Sem!$C$2:$C$181)*([18]Sem!$E$2:$G$181=300)),"")</f>
        <v/>
      </c>
      <c r="V761" t="str">
        <f>IFERROR(SUMPRODUCT((Parfaites!$B761=[19]Sem!$C$2:$C$181)*([19]Sem!$E$2:$G$181=300)),"")</f>
        <v/>
      </c>
      <c r="W761" t="str">
        <f>IFERROR(SUMPRODUCT((Parfaites!$B761=[20]Sem!$C$2:$C$181)*([20]Sem!$E$2:$G$181=300)),"")</f>
        <v/>
      </c>
      <c r="X761" t="str">
        <f>IFERROR(SUMPRODUCT((Parfaites!$B761=[21]Sem!$C$2:$C$181)*([21]Sem!$E$2:$G$181=300)),"")</f>
        <v/>
      </c>
      <c r="Y761" t="str">
        <f>IFERROR(SUMPRODUCT((Parfaites!$B761=[22]Sem!$C$2:$C$181)*([22]Sem!$E$2:$G$181=300)),"")</f>
        <v/>
      </c>
      <c r="Z761" t="str">
        <f>IFERROR(SUMPRODUCT((Parfaites!$B761=[23]Sem!$C$2:$C$181)*([23]Sem!$E$2:$G$181=300)),"")</f>
        <v/>
      </c>
      <c r="AA761">
        <f>IFERROR(SUMPRODUCT((Parfaites!$B761=Sem.015!$C$2:$C$181)*(Sem.015!$E$2:$G$181=300)),"")</f>
        <v>0</v>
      </c>
      <c r="AB761" t="str">
        <f>IFERROR(SUMPRODUCT((Parfaites!$B761=[24]Sem!$C$2:$C$181)*([24]Sem!$E$2:$G$181=300)),"")</f>
        <v/>
      </c>
      <c r="AC761" t="str">
        <f>IFERROR(SUMPRODUCT((Parfaites!$B761=[25]Sem!$C$2:$C$181)*([25]Sem!$E$2:$G$181=300)),"")</f>
        <v/>
      </c>
      <c r="AD761" t="str">
        <f>IFERROR(SUMPRODUCT((Parfaites!$B761=[26]Sem!$C$2:$C$181)*([26]Sem!$E$2:$G$181=300)),"")</f>
        <v/>
      </c>
      <c r="AE761" t="str">
        <f>IFERROR(SUMPRODUCT((Parfaites!$B761=[27]Sem!$C$2:$C$181)*([27]Sem!$E$2:$G$181=300)),"")</f>
        <v/>
      </c>
      <c r="AF761" t="str">
        <f>IFERROR(SUMPRODUCT((Parfaites!$B761=[28]Sem!$C$2:$C$181)*([28]Sem!$E$2:$G$181=300)),"")</f>
        <v/>
      </c>
      <c r="AG761" t="str">
        <f>IFERROR(SUMPRODUCT((Parfaites!$B761=[29]Sem!$C$2:$C$181)*([29]Sem!$E$2:$G$181=300)),"")</f>
        <v/>
      </c>
      <c r="AH761" t="str">
        <f>IFERROR(SUMPRODUCT((Parfaites!$B761=[16]Sem!$C$2:$C$181)*([16]Sem!$E$2:$G$181=300)),"")</f>
        <v/>
      </c>
      <c r="AI761" t="str">
        <f>IFERROR(SUMPRODUCT((Parfaites!$B761=[15]Sem!$C$2:$C$181)*([15]Sem!$E$2:$G$181=300)),"")</f>
        <v/>
      </c>
      <c r="AJ761" t="str">
        <f>IFERROR(SUMPRODUCT((Parfaites!$B761=[14]Sem!$C$2:$C$181)*([14]Sem!$E$2:$G$181=300)),"")</f>
        <v/>
      </c>
      <c r="AK761" t="str">
        <f>IFERROR(SUMPRODUCT((Parfaites!$B761=[13]Sem!$C$2:$C$181)*([13]Sem!$E$2:$G$181=300)),"")</f>
        <v/>
      </c>
      <c r="AL761" t="str">
        <f>IFERROR(SUMPRODUCT((Parfaites!$B761=[12]Sem!$C$2:$C$181)*([12]Sem!$E$2:$G$181=300)),"")</f>
        <v/>
      </c>
      <c r="AM761" t="str">
        <f>IFERROR(SUMPRODUCT((Parfaites!$B761=[11]Sem!$C$2:$C$181)*([11]Sem!$E$2:$G$181=300)),"")</f>
        <v/>
      </c>
      <c r="AN761" t="str">
        <f>IFERROR(SUMPRODUCT((Parfaites!$B761=[10]Sem!$C$2:$C$181)*([10]Sem!$E$2:$G$181=300)),"")</f>
        <v/>
      </c>
      <c r="AO761" t="str">
        <f>IFERROR(SUMPRODUCT((Parfaites!$B761=[9]Sem!$C$2:$C$181)*([9]Sem!$E$2:$G$181=300)),"")</f>
        <v/>
      </c>
      <c r="AP761">
        <f>IFERROR(SUMPRODUCT((Parfaites!$B761=Sem.030!$C$2:$C$181)*(Sem.030!$E$2:$G$181=300)),"")</f>
        <v>0</v>
      </c>
      <c r="AQ761" t="str">
        <f>IFERROR(SUMPRODUCT((Parfaites!$B761=[8]Sem!$C$2:$C$181)*([8]Sem!$E$2:$G$181=300)),"")</f>
        <v/>
      </c>
      <c r="AR761" t="str">
        <f>IFERROR(SUMPRODUCT((Parfaites!$B761=[7]Sem!$C$2:$C$181)*([7]Sem!$E$2:$G$181=300)),"")</f>
        <v/>
      </c>
      <c r="AS761" t="str">
        <f>IFERROR(SUMPRODUCT((Parfaites!$B761=[6]Sem!$C$2:$C$181)*([6]Sem!$E$2:$G$181=300)),"")</f>
        <v/>
      </c>
      <c r="AT761">
        <f>IFERROR(SUMPRODUCT((Parfaites!$B761=Sem.034!$C$2:$C$181)*(Sem.034!$E$2:$G$181=300)),"")</f>
        <v>0</v>
      </c>
    </row>
    <row r="762" spans="1:46" x14ac:dyDescent="0.25">
      <c r="A762" s="73">
        <v>1759</v>
      </c>
      <c r="B762" s="135">
        <f>'Informations personnelles'!C762</f>
        <v>0</v>
      </c>
      <c r="C762" s="147">
        <f>SUMPRODUCT((Parfaites!B762='Abat-Neuf'!C$2:C$181)*('Abat-Neuf'!E$2:G$181=300))</f>
        <v>0</v>
      </c>
      <c r="D762" s="127">
        <f t="shared" si="11"/>
        <v>0</v>
      </c>
      <c r="E762" s="126">
        <f>IFERROR(C762*Données!$X$25+D762*Données!$X$23,"")</f>
        <v>0</v>
      </c>
      <c r="M762">
        <f>IFERROR(SUMPRODUCT((Parfaites!$B762=Sem.01!$C$2:$C$181)*(Sem.01!$E$2:$G$181=300)),"")</f>
        <v>0</v>
      </c>
      <c r="N762" t="str">
        <f>IFERROR(SUMPRODUCT((Parfaites!$B762=[1]Sem!$C$2:$C$181)*([1]Sem!$E$2:$G$181=300)),"")</f>
        <v/>
      </c>
      <c r="O762">
        <f>IFERROR(SUMPRODUCT((Parfaites!$B762=Sem.03!$C$2:$C$181)*(Sem.03!$E$2:$G$181=300)),"")</f>
        <v>0</v>
      </c>
      <c r="P762" t="str">
        <f>IFERROR(SUMPRODUCT((Parfaites!$B762=[2]Sem!$C$2:$C$181)*([2]Sem!$E$2:$G$181=300)),"")</f>
        <v/>
      </c>
      <c r="Q762" t="str">
        <f>IFERROR(SUMPRODUCT((Parfaites!$B762=[3]Sem!$C$2:$C$181)*([3]Sem!$E$2:$G$181=300)),"")</f>
        <v/>
      </c>
      <c r="R762" t="str">
        <f>IFERROR(SUMPRODUCT((Parfaites!$B762=[4]Sem!$C$2:$C$181)*([4]Sem!$E$2:$G$181=300)),"")</f>
        <v/>
      </c>
      <c r="S762" t="str">
        <f>IFERROR(SUMPRODUCT((Parfaites!$B762=[5]Sem!$C$2:$C$181)*([5]Sem!$E$2:$G$181=300)),"")</f>
        <v/>
      </c>
      <c r="T762" t="str">
        <f>IFERROR(SUMPRODUCT((Parfaites!$B762=[17]Sem!$C$2:$C$181)*([17]Sem!$E$2:$G$181=300)),"")</f>
        <v/>
      </c>
      <c r="U762" t="str">
        <f>IFERROR(SUMPRODUCT((Parfaites!$B762=[18]Sem!$C$2:$C$181)*([18]Sem!$E$2:$G$181=300)),"")</f>
        <v/>
      </c>
      <c r="V762" t="str">
        <f>IFERROR(SUMPRODUCT((Parfaites!$B762=[19]Sem!$C$2:$C$181)*([19]Sem!$E$2:$G$181=300)),"")</f>
        <v/>
      </c>
      <c r="W762" t="str">
        <f>IFERROR(SUMPRODUCT((Parfaites!$B762=[20]Sem!$C$2:$C$181)*([20]Sem!$E$2:$G$181=300)),"")</f>
        <v/>
      </c>
      <c r="X762" t="str">
        <f>IFERROR(SUMPRODUCT((Parfaites!$B762=[21]Sem!$C$2:$C$181)*([21]Sem!$E$2:$G$181=300)),"")</f>
        <v/>
      </c>
      <c r="Y762" t="str">
        <f>IFERROR(SUMPRODUCT((Parfaites!$B762=[22]Sem!$C$2:$C$181)*([22]Sem!$E$2:$G$181=300)),"")</f>
        <v/>
      </c>
      <c r="Z762" t="str">
        <f>IFERROR(SUMPRODUCT((Parfaites!$B762=[23]Sem!$C$2:$C$181)*([23]Sem!$E$2:$G$181=300)),"")</f>
        <v/>
      </c>
      <c r="AA762">
        <f>IFERROR(SUMPRODUCT((Parfaites!$B762=Sem.015!$C$2:$C$181)*(Sem.015!$E$2:$G$181=300)),"")</f>
        <v>0</v>
      </c>
      <c r="AB762" t="str">
        <f>IFERROR(SUMPRODUCT((Parfaites!$B762=[24]Sem!$C$2:$C$181)*([24]Sem!$E$2:$G$181=300)),"")</f>
        <v/>
      </c>
      <c r="AC762" t="str">
        <f>IFERROR(SUMPRODUCT((Parfaites!$B762=[25]Sem!$C$2:$C$181)*([25]Sem!$E$2:$G$181=300)),"")</f>
        <v/>
      </c>
      <c r="AD762" t="str">
        <f>IFERROR(SUMPRODUCT((Parfaites!$B762=[26]Sem!$C$2:$C$181)*([26]Sem!$E$2:$G$181=300)),"")</f>
        <v/>
      </c>
      <c r="AE762" t="str">
        <f>IFERROR(SUMPRODUCT((Parfaites!$B762=[27]Sem!$C$2:$C$181)*([27]Sem!$E$2:$G$181=300)),"")</f>
        <v/>
      </c>
      <c r="AF762" t="str">
        <f>IFERROR(SUMPRODUCT((Parfaites!$B762=[28]Sem!$C$2:$C$181)*([28]Sem!$E$2:$G$181=300)),"")</f>
        <v/>
      </c>
      <c r="AG762" t="str">
        <f>IFERROR(SUMPRODUCT((Parfaites!$B762=[29]Sem!$C$2:$C$181)*([29]Sem!$E$2:$G$181=300)),"")</f>
        <v/>
      </c>
      <c r="AH762" t="str">
        <f>IFERROR(SUMPRODUCT((Parfaites!$B762=[16]Sem!$C$2:$C$181)*([16]Sem!$E$2:$G$181=300)),"")</f>
        <v/>
      </c>
      <c r="AI762" t="str">
        <f>IFERROR(SUMPRODUCT((Parfaites!$B762=[15]Sem!$C$2:$C$181)*([15]Sem!$E$2:$G$181=300)),"")</f>
        <v/>
      </c>
      <c r="AJ762" t="str">
        <f>IFERROR(SUMPRODUCT((Parfaites!$B762=[14]Sem!$C$2:$C$181)*([14]Sem!$E$2:$G$181=300)),"")</f>
        <v/>
      </c>
      <c r="AK762" t="str">
        <f>IFERROR(SUMPRODUCT((Parfaites!$B762=[13]Sem!$C$2:$C$181)*([13]Sem!$E$2:$G$181=300)),"")</f>
        <v/>
      </c>
      <c r="AL762" t="str">
        <f>IFERROR(SUMPRODUCT((Parfaites!$B762=[12]Sem!$C$2:$C$181)*([12]Sem!$E$2:$G$181=300)),"")</f>
        <v/>
      </c>
      <c r="AM762" t="str">
        <f>IFERROR(SUMPRODUCT((Parfaites!$B762=[11]Sem!$C$2:$C$181)*([11]Sem!$E$2:$G$181=300)),"")</f>
        <v/>
      </c>
      <c r="AN762" t="str">
        <f>IFERROR(SUMPRODUCT((Parfaites!$B762=[10]Sem!$C$2:$C$181)*([10]Sem!$E$2:$G$181=300)),"")</f>
        <v/>
      </c>
      <c r="AO762" t="str">
        <f>IFERROR(SUMPRODUCT((Parfaites!$B762=[9]Sem!$C$2:$C$181)*([9]Sem!$E$2:$G$181=300)),"")</f>
        <v/>
      </c>
      <c r="AP762">
        <f>IFERROR(SUMPRODUCT((Parfaites!$B762=Sem.030!$C$2:$C$181)*(Sem.030!$E$2:$G$181=300)),"")</f>
        <v>0</v>
      </c>
      <c r="AQ762" t="str">
        <f>IFERROR(SUMPRODUCT((Parfaites!$B762=[8]Sem!$C$2:$C$181)*([8]Sem!$E$2:$G$181=300)),"")</f>
        <v/>
      </c>
      <c r="AR762" t="str">
        <f>IFERROR(SUMPRODUCT((Parfaites!$B762=[7]Sem!$C$2:$C$181)*([7]Sem!$E$2:$G$181=300)),"")</f>
        <v/>
      </c>
      <c r="AS762" t="str">
        <f>IFERROR(SUMPRODUCT((Parfaites!$B762=[6]Sem!$C$2:$C$181)*([6]Sem!$E$2:$G$181=300)),"")</f>
        <v/>
      </c>
      <c r="AT762">
        <f>IFERROR(SUMPRODUCT((Parfaites!$B762=Sem.034!$C$2:$C$181)*(Sem.034!$E$2:$G$181=300)),"")</f>
        <v>0</v>
      </c>
    </row>
    <row r="763" spans="1:46" x14ac:dyDescent="0.25">
      <c r="A763" s="73">
        <v>1760</v>
      </c>
      <c r="B763" s="135">
        <f>'Informations personnelles'!C763</f>
        <v>0</v>
      </c>
      <c r="C763" s="147">
        <f>SUMPRODUCT((Parfaites!B763='Abat-Neuf'!C$2:C$181)*('Abat-Neuf'!E$2:G$181=300))</f>
        <v>0</v>
      </c>
      <c r="D763" s="127">
        <f t="shared" si="11"/>
        <v>0</v>
      </c>
      <c r="E763" s="126">
        <f>IFERROR(C763*Données!$X$25+D763*Données!$X$23,"")</f>
        <v>0</v>
      </c>
      <c r="M763">
        <f>IFERROR(SUMPRODUCT((Parfaites!$B763=Sem.01!$C$2:$C$181)*(Sem.01!$E$2:$G$181=300)),"")</f>
        <v>0</v>
      </c>
      <c r="N763" t="str">
        <f>IFERROR(SUMPRODUCT((Parfaites!$B763=[1]Sem!$C$2:$C$181)*([1]Sem!$E$2:$G$181=300)),"")</f>
        <v/>
      </c>
      <c r="O763">
        <f>IFERROR(SUMPRODUCT((Parfaites!$B763=Sem.03!$C$2:$C$181)*(Sem.03!$E$2:$G$181=300)),"")</f>
        <v>0</v>
      </c>
      <c r="P763" t="str">
        <f>IFERROR(SUMPRODUCT((Parfaites!$B763=[2]Sem!$C$2:$C$181)*([2]Sem!$E$2:$G$181=300)),"")</f>
        <v/>
      </c>
      <c r="Q763" t="str">
        <f>IFERROR(SUMPRODUCT((Parfaites!$B763=[3]Sem!$C$2:$C$181)*([3]Sem!$E$2:$G$181=300)),"")</f>
        <v/>
      </c>
      <c r="R763" t="str">
        <f>IFERROR(SUMPRODUCT((Parfaites!$B763=[4]Sem!$C$2:$C$181)*([4]Sem!$E$2:$G$181=300)),"")</f>
        <v/>
      </c>
      <c r="S763" t="str">
        <f>IFERROR(SUMPRODUCT((Parfaites!$B763=[5]Sem!$C$2:$C$181)*([5]Sem!$E$2:$G$181=300)),"")</f>
        <v/>
      </c>
      <c r="T763" t="str">
        <f>IFERROR(SUMPRODUCT((Parfaites!$B763=[17]Sem!$C$2:$C$181)*([17]Sem!$E$2:$G$181=300)),"")</f>
        <v/>
      </c>
      <c r="U763" t="str">
        <f>IFERROR(SUMPRODUCT((Parfaites!$B763=[18]Sem!$C$2:$C$181)*([18]Sem!$E$2:$G$181=300)),"")</f>
        <v/>
      </c>
      <c r="V763" t="str">
        <f>IFERROR(SUMPRODUCT((Parfaites!$B763=[19]Sem!$C$2:$C$181)*([19]Sem!$E$2:$G$181=300)),"")</f>
        <v/>
      </c>
      <c r="W763" t="str">
        <f>IFERROR(SUMPRODUCT((Parfaites!$B763=[20]Sem!$C$2:$C$181)*([20]Sem!$E$2:$G$181=300)),"")</f>
        <v/>
      </c>
      <c r="X763" t="str">
        <f>IFERROR(SUMPRODUCT((Parfaites!$B763=[21]Sem!$C$2:$C$181)*([21]Sem!$E$2:$G$181=300)),"")</f>
        <v/>
      </c>
      <c r="Y763" t="str">
        <f>IFERROR(SUMPRODUCT((Parfaites!$B763=[22]Sem!$C$2:$C$181)*([22]Sem!$E$2:$G$181=300)),"")</f>
        <v/>
      </c>
      <c r="Z763" t="str">
        <f>IFERROR(SUMPRODUCT((Parfaites!$B763=[23]Sem!$C$2:$C$181)*([23]Sem!$E$2:$G$181=300)),"")</f>
        <v/>
      </c>
      <c r="AA763">
        <f>IFERROR(SUMPRODUCT((Parfaites!$B763=Sem.015!$C$2:$C$181)*(Sem.015!$E$2:$G$181=300)),"")</f>
        <v>0</v>
      </c>
      <c r="AB763" t="str">
        <f>IFERROR(SUMPRODUCT((Parfaites!$B763=[24]Sem!$C$2:$C$181)*([24]Sem!$E$2:$G$181=300)),"")</f>
        <v/>
      </c>
      <c r="AC763" t="str">
        <f>IFERROR(SUMPRODUCT((Parfaites!$B763=[25]Sem!$C$2:$C$181)*([25]Sem!$E$2:$G$181=300)),"")</f>
        <v/>
      </c>
      <c r="AD763" t="str">
        <f>IFERROR(SUMPRODUCT((Parfaites!$B763=[26]Sem!$C$2:$C$181)*([26]Sem!$E$2:$G$181=300)),"")</f>
        <v/>
      </c>
      <c r="AE763" t="str">
        <f>IFERROR(SUMPRODUCT((Parfaites!$B763=[27]Sem!$C$2:$C$181)*([27]Sem!$E$2:$G$181=300)),"")</f>
        <v/>
      </c>
      <c r="AF763" t="str">
        <f>IFERROR(SUMPRODUCT((Parfaites!$B763=[28]Sem!$C$2:$C$181)*([28]Sem!$E$2:$G$181=300)),"")</f>
        <v/>
      </c>
      <c r="AG763" t="str">
        <f>IFERROR(SUMPRODUCT((Parfaites!$B763=[29]Sem!$C$2:$C$181)*([29]Sem!$E$2:$G$181=300)),"")</f>
        <v/>
      </c>
      <c r="AH763" t="str">
        <f>IFERROR(SUMPRODUCT((Parfaites!$B763=[16]Sem!$C$2:$C$181)*([16]Sem!$E$2:$G$181=300)),"")</f>
        <v/>
      </c>
      <c r="AI763" t="str">
        <f>IFERROR(SUMPRODUCT((Parfaites!$B763=[15]Sem!$C$2:$C$181)*([15]Sem!$E$2:$G$181=300)),"")</f>
        <v/>
      </c>
      <c r="AJ763" t="str">
        <f>IFERROR(SUMPRODUCT((Parfaites!$B763=[14]Sem!$C$2:$C$181)*([14]Sem!$E$2:$G$181=300)),"")</f>
        <v/>
      </c>
      <c r="AK763" t="str">
        <f>IFERROR(SUMPRODUCT((Parfaites!$B763=[13]Sem!$C$2:$C$181)*([13]Sem!$E$2:$G$181=300)),"")</f>
        <v/>
      </c>
      <c r="AL763" t="str">
        <f>IFERROR(SUMPRODUCT((Parfaites!$B763=[12]Sem!$C$2:$C$181)*([12]Sem!$E$2:$G$181=300)),"")</f>
        <v/>
      </c>
      <c r="AM763" t="str">
        <f>IFERROR(SUMPRODUCT((Parfaites!$B763=[11]Sem!$C$2:$C$181)*([11]Sem!$E$2:$G$181=300)),"")</f>
        <v/>
      </c>
      <c r="AN763" t="str">
        <f>IFERROR(SUMPRODUCT((Parfaites!$B763=[10]Sem!$C$2:$C$181)*([10]Sem!$E$2:$G$181=300)),"")</f>
        <v/>
      </c>
      <c r="AO763" t="str">
        <f>IFERROR(SUMPRODUCT((Parfaites!$B763=[9]Sem!$C$2:$C$181)*([9]Sem!$E$2:$G$181=300)),"")</f>
        <v/>
      </c>
      <c r="AP763">
        <f>IFERROR(SUMPRODUCT((Parfaites!$B763=Sem.030!$C$2:$C$181)*(Sem.030!$E$2:$G$181=300)),"")</f>
        <v>0</v>
      </c>
      <c r="AQ763" t="str">
        <f>IFERROR(SUMPRODUCT((Parfaites!$B763=[8]Sem!$C$2:$C$181)*([8]Sem!$E$2:$G$181=300)),"")</f>
        <v/>
      </c>
      <c r="AR763" t="str">
        <f>IFERROR(SUMPRODUCT((Parfaites!$B763=[7]Sem!$C$2:$C$181)*([7]Sem!$E$2:$G$181=300)),"")</f>
        <v/>
      </c>
      <c r="AS763" t="str">
        <f>IFERROR(SUMPRODUCT((Parfaites!$B763=[6]Sem!$C$2:$C$181)*([6]Sem!$E$2:$G$181=300)),"")</f>
        <v/>
      </c>
      <c r="AT763">
        <f>IFERROR(SUMPRODUCT((Parfaites!$B763=Sem.034!$C$2:$C$181)*(Sem.034!$E$2:$G$181=300)),"")</f>
        <v>0</v>
      </c>
    </row>
    <row r="764" spans="1:46" x14ac:dyDescent="0.25">
      <c r="A764" s="73">
        <v>1761</v>
      </c>
      <c r="B764" s="135">
        <f>'Informations personnelles'!C764</f>
        <v>0</v>
      </c>
      <c r="C764" s="147">
        <f>SUMPRODUCT((Parfaites!B764='Abat-Neuf'!C$2:C$181)*('Abat-Neuf'!E$2:G$181=300))</f>
        <v>0</v>
      </c>
      <c r="D764" s="127">
        <f t="shared" si="11"/>
        <v>0</v>
      </c>
      <c r="E764" s="126">
        <f>IFERROR(C764*Données!$X$25+D764*Données!$X$23,"")</f>
        <v>0</v>
      </c>
      <c r="M764">
        <f>IFERROR(SUMPRODUCT((Parfaites!$B764=Sem.01!$C$2:$C$181)*(Sem.01!$E$2:$G$181=300)),"")</f>
        <v>0</v>
      </c>
      <c r="N764" t="str">
        <f>IFERROR(SUMPRODUCT((Parfaites!$B764=[1]Sem!$C$2:$C$181)*([1]Sem!$E$2:$G$181=300)),"")</f>
        <v/>
      </c>
      <c r="O764">
        <f>IFERROR(SUMPRODUCT((Parfaites!$B764=Sem.03!$C$2:$C$181)*(Sem.03!$E$2:$G$181=300)),"")</f>
        <v>0</v>
      </c>
      <c r="P764" t="str">
        <f>IFERROR(SUMPRODUCT((Parfaites!$B764=[2]Sem!$C$2:$C$181)*([2]Sem!$E$2:$G$181=300)),"")</f>
        <v/>
      </c>
      <c r="Q764" t="str">
        <f>IFERROR(SUMPRODUCT((Parfaites!$B764=[3]Sem!$C$2:$C$181)*([3]Sem!$E$2:$G$181=300)),"")</f>
        <v/>
      </c>
      <c r="R764" t="str">
        <f>IFERROR(SUMPRODUCT((Parfaites!$B764=[4]Sem!$C$2:$C$181)*([4]Sem!$E$2:$G$181=300)),"")</f>
        <v/>
      </c>
      <c r="S764" t="str">
        <f>IFERROR(SUMPRODUCT((Parfaites!$B764=[5]Sem!$C$2:$C$181)*([5]Sem!$E$2:$G$181=300)),"")</f>
        <v/>
      </c>
      <c r="T764" t="str">
        <f>IFERROR(SUMPRODUCT((Parfaites!$B764=[17]Sem!$C$2:$C$181)*([17]Sem!$E$2:$G$181=300)),"")</f>
        <v/>
      </c>
      <c r="U764" t="str">
        <f>IFERROR(SUMPRODUCT((Parfaites!$B764=[18]Sem!$C$2:$C$181)*([18]Sem!$E$2:$G$181=300)),"")</f>
        <v/>
      </c>
      <c r="V764" t="str">
        <f>IFERROR(SUMPRODUCT((Parfaites!$B764=[19]Sem!$C$2:$C$181)*([19]Sem!$E$2:$G$181=300)),"")</f>
        <v/>
      </c>
      <c r="W764" t="str">
        <f>IFERROR(SUMPRODUCT((Parfaites!$B764=[20]Sem!$C$2:$C$181)*([20]Sem!$E$2:$G$181=300)),"")</f>
        <v/>
      </c>
      <c r="X764" t="str">
        <f>IFERROR(SUMPRODUCT((Parfaites!$B764=[21]Sem!$C$2:$C$181)*([21]Sem!$E$2:$G$181=300)),"")</f>
        <v/>
      </c>
      <c r="Y764" t="str">
        <f>IFERROR(SUMPRODUCT((Parfaites!$B764=[22]Sem!$C$2:$C$181)*([22]Sem!$E$2:$G$181=300)),"")</f>
        <v/>
      </c>
      <c r="Z764" t="str">
        <f>IFERROR(SUMPRODUCT((Parfaites!$B764=[23]Sem!$C$2:$C$181)*([23]Sem!$E$2:$G$181=300)),"")</f>
        <v/>
      </c>
      <c r="AA764">
        <f>IFERROR(SUMPRODUCT((Parfaites!$B764=Sem.015!$C$2:$C$181)*(Sem.015!$E$2:$G$181=300)),"")</f>
        <v>0</v>
      </c>
      <c r="AB764" t="str">
        <f>IFERROR(SUMPRODUCT((Parfaites!$B764=[24]Sem!$C$2:$C$181)*([24]Sem!$E$2:$G$181=300)),"")</f>
        <v/>
      </c>
      <c r="AC764" t="str">
        <f>IFERROR(SUMPRODUCT((Parfaites!$B764=[25]Sem!$C$2:$C$181)*([25]Sem!$E$2:$G$181=300)),"")</f>
        <v/>
      </c>
      <c r="AD764" t="str">
        <f>IFERROR(SUMPRODUCT((Parfaites!$B764=[26]Sem!$C$2:$C$181)*([26]Sem!$E$2:$G$181=300)),"")</f>
        <v/>
      </c>
      <c r="AE764" t="str">
        <f>IFERROR(SUMPRODUCT((Parfaites!$B764=[27]Sem!$C$2:$C$181)*([27]Sem!$E$2:$G$181=300)),"")</f>
        <v/>
      </c>
      <c r="AF764" t="str">
        <f>IFERROR(SUMPRODUCT((Parfaites!$B764=[28]Sem!$C$2:$C$181)*([28]Sem!$E$2:$G$181=300)),"")</f>
        <v/>
      </c>
      <c r="AG764" t="str">
        <f>IFERROR(SUMPRODUCT((Parfaites!$B764=[29]Sem!$C$2:$C$181)*([29]Sem!$E$2:$G$181=300)),"")</f>
        <v/>
      </c>
      <c r="AH764" t="str">
        <f>IFERROR(SUMPRODUCT((Parfaites!$B764=[16]Sem!$C$2:$C$181)*([16]Sem!$E$2:$G$181=300)),"")</f>
        <v/>
      </c>
      <c r="AI764" t="str">
        <f>IFERROR(SUMPRODUCT((Parfaites!$B764=[15]Sem!$C$2:$C$181)*([15]Sem!$E$2:$G$181=300)),"")</f>
        <v/>
      </c>
      <c r="AJ764" t="str">
        <f>IFERROR(SUMPRODUCT((Parfaites!$B764=[14]Sem!$C$2:$C$181)*([14]Sem!$E$2:$G$181=300)),"")</f>
        <v/>
      </c>
      <c r="AK764" t="str">
        <f>IFERROR(SUMPRODUCT((Parfaites!$B764=[13]Sem!$C$2:$C$181)*([13]Sem!$E$2:$G$181=300)),"")</f>
        <v/>
      </c>
      <c r="AL764" t="str">
        <f>IFERROR(SUMPRODUCT((Parfaites!$B764=[12]Sem!$C$2:$C$181)*([12]Sem!$E$2:$G$181=300)),"")</f>
        <v/>
      </c>
      <c r="AM764" t="str">
        <f>IFERROR(SUMPRODUCT((Parfaites!$B764=[11]Sem!$C$2:$C$181)*([11]Sem!$E$2:$G$181=300)),"")</f>
        <v/>
      </c>
      <c r="AN764" t="str">
        <f>IFERROR(SUMPRODUCT((Parfaites!$B764=[10]Sem!$C$2:$C$181)*([10]Sem!$E$2:$G$181=300)),"")</f>
        <v/>
      </c>
      <c r="AO764" t="str">
        <f>IFERROR(SUMPRODUCT((Parfaites!$B764=[9]Sem!$C$2:$C$181)*([9]Sem!$E$2:$G$181=300)),"")</f>
        <v/>
      </c>
      <c r="AP764">
        <f>IFERROR(SUMPRODUCT((Parfaites!$B764=Sem.030!$C$2:$C$181)*(Sem.030!$E$2:$G$181=300)),"")</f>
        <v>0</v>
      </c>
      <c r="AQ764" t="str">
        <f>IFERROR(SUMPRODUCT((Parfaites!$B764=[8]Sem!$C$2:$C$181)*([8]Sem!$E$2:$G$181=300)),"")</f>
        <v/>
      </c>
      <c r="AR764" t="str">
        <f>IFERROR(SUMPRODUCT((Parfaites!$B764=[7]Sem!$C$2:$C$181)*([7]Sem!$E$2:$G$181=300)),"")</f>
        <v/>
      </c>
      <c r="AS764" t="str">
        <f>IFERROR(SUMPRODUCT((Parfaites!$B764=[6]Sem!$C$2:$C$181)*([6]Sem!$E$2:$G$181=300)),"")</f>
        <v/>
      </c>
      <c r="AT764">
        <f>IFERROR(SUMPRODUCT((Parfaites!$B764=Sem.034!$C$2:$C$181)*(Sem.034!$E$2:$G$181=300)),"")</f>
        <v>0</v>
      </c>
    </row>
    <row r="765" spans="1:46" x14ac:dyDescent="0.25">
      <c r="A765" s="73">
        <v>1762</v>
      </c>
      <c r="B765" s="135">
        <f>'Informations personnelles'!C765</f>
        <v>0</v>
      </c>
      <c r="C765" s="147">
        <f>SUMPRODUCT((Parfaites!B765='Abat-Neuf'!C$2:C$181)*('Abat-Neuf'!E$2:G$181=300))</f>
        <v>0</v>
      </c>
      <c r="D765" s="127">
        <f t="shared" si="11"/>
        <v>0</v>
      </c>
      <c r="E765" s="126">
        <f>IFERROR(C765*Données!$X$25+D765*Données!$X$23,"")</f>
        <v>0</v>
      </c>
      <c r="M765">
        <f>IFERROR(SUMPRODUCT((Parfaites!$B765=Sem.01!$C$2:$C$181)*(Sem.01!$E$2:$G$181=300)),"")</f>
        <v>0</v>
      </c>
      <c r="N765" t="str">
        <f>IFERROR(SUMPRODUCT((Parfaites!$B765=[1]Sem!$C$2:$C$181)*([1]Sem!$E$2:$G$181=300)),"")</f>
        <v/>
      </c>
      <c r="O765">
        <f>IFERROR(SUMPRODUCT((Parfaites!$B765=Sem.03!$C$2:$C$181)*(Sem.03!$E$2:$G$181=300)),"")</f>
        <v>0</v>
      </c>
      <c r="P765" t="str">
        <f>IFERROR(SUMPRODUCT((Parfaites!$B765=[2]Sem!$C$2:$C$181)*([2]Sem!$E$2:$G$181=300)),"")</f>
        <v/>
      </c>
      <c r="Q765" t="str">
        <f>IFERROR(SUMPRODUCT((Parfaites!$B765=[3]Sem!$C$2:$C$181)*([3]Sem!$E$2:$G$181=300)),"")</f>
        <v/>
      </c>
      <c r="R765" t="str">
        <f>IFERROR(SUMPRODUCT((Parfaites!$B765=[4]Sem!$C$2:$C$181)*([4]Sem!$E$2:$G$181=300)),"")</f>
        <v/>
      </c>
      <c r="S765" t="str">
        <f>IFERROR(SUMPRODUCT((Parfaites!$B765=[5]Sem!$C$2:$C$181)*([5]Sem!$E$2:$G$181=300)),"")</f>
        <v/>
      </c>
      <c r="T765" t="str">
        <f>IFERROR(SUMPRODUCT((Parfaites!$B765=[17]Sem!$C$2:$C$181)*([17]Sem!$E$2:$G$181=300)),"")</f>
        <v/>
      </c>
      <c r="U765" t="str">
        <f>IFERROR(SUMPRODUCT((Parfaites!$B765=[18]Sem!$C$2:$C$181)*([18]Sem!$E$2:$G$181=300)),"")</f>
        <v/>
      </c>
      <c r="V765" t="str">
        <f>IFERROR(SUMPRODUCT((Parfaites!$B765=[19]Sem!$C$2:$C$181)*([19]Sem!$E$2:$G$181=300)),"")</f>
        <v/>
      </c>
      <c r="W765" t="str">
        <f>IFERROR(SUMPRODUCT((Parfaites!$B765=[20]Sem!$C$2:$C$181)*([20]Sem!$E$2:$G$181=300)),"")</f>
        <v/>
      </c>
      <c r="X765" t="str">
        <f>IFERROR(SUMPRODUCT((Parfaites!$B765=[21]Sem!$C$2:$C$181)*([21]Sem!$E$2:$G$181=300)),"")</f>
        <v/>
      </c>
      <c r="Y765" t="str">
        <f>IFERROR(SUMPRODUCT((Parfaites!$B765=[22]Sem!$C$2:$C$181)*([22]Sem!$E$2:$G$181=300)),"")</f>
        <v/>
      </c>
      <c r="Z765" t="str">
        <f>IFERROR(SUMPRODUCT((Parfaites!$B765=[23]Sem!$C$2:$C$181)*([23]Sem!$E$2:$G$181=300)),"")</f>
        <v/>
      </c>
      <c r="AA765">
        <f>IFERROR(SUMPRODUCT((Parfaites!$B765=Sem.015!$C$2:$C$181)*(Sem.015!$E$2:$G$181=300)),"")</f>
        <v>0</v>
      </c>
      <c r="AB765" t="str">
        <f>IFERROR(SUMPRODUCT((Parfaites!$B765=[24]Sem!$C$2:$C$181)*([24]Sem!$E$2:$G$181=300)),"")</f>
        <v/>
      </c>
      <c r="AC765" t="str">
        <f>IFERROR(SUMPRODUCT((Parfaites!$B765=[25]Sem!$C$2:$C$181)*([25]Sem!$E$2:$G$181=300)),"")</f>
        <v/>
      </c>
      <c r="AD765" t="str">
        <f>IFERROR(SUMPRODUCT((Parfaites!$B765=[26]Sem!$C$2:$C$181)*([26]Sem!$E$2:$G$181=300)),"")</f>
        <v/>
      </c>
      <c r="AE765" t="str">
        <f>IFERROR(SUMPRODUCT((Parfaites!$B765=[27]Sem!$C$2:$C$181)*([27]Sem!$E$2:$G$181=300)),"")</f>
        <v/>
      </c>
      <c r="AF765" t="str">
        <f>IFERROR(SUMPRODUCT((Parfaites!$B765=[28]Sem!$C$2:$C$181)*([28]Sem!$E$2:$G$181=300)),"")</f>
        <v/>
      </c>
      <c r="AG765" t="str">
        <f>IFERROR(SUMPRODUCT((Parfaites!$B765=[29]Sem!$C$2:$C$181)*([29]Sem!$E$2:$G$181=300)),"")</f>
        <v/>
      </c>
      <c r="AH765" t="str">
        <f>IFERROR(SUMPRODUCT((Parfaites!$B765=[16]Sem!$C$2:$C$181)*([16]Sem!$E$2:$G$181=300)),"")</f>
        <v/>
      </c>
      <c r="AI765" t="str">
        <f>IFERROR(SUMPRODUCT((Parfaites!$B765=[15]Sem!$C$2:$C$181)*([15]Sem!$E$2:$G$181=300)),"")</f>
        <v/>
      </c>
      <c r="AJ765" t="str">
        <f>IFERROR(SUMPRODUCT((Parfaites!$B765=[14]Sem!$C$2:$C$181)*([14]Sem!$E$2:$G$181=300)),"")</f>
        <v/>
      </c>
      <c r="AK765" t="str">
        <f>IFERROR(SUMPRODUCT((Parfaites!$B765=[13]Sem!$C$2:$C$181)*([13]Sem!$E$2:$G$181=300)),"")</f>
        <v/>
      </c>
      <c r="AL765" t="str">
        <f>IFERROR(SUMPRODUCT((Parfaites!$B765=[12]Sem!$C$2:$C$181)*([12]Sem!$E$2:$G$181=300)),"")</f>
        <v/>
      </c>
      <c r="AM765" t="str">
        <f>IFERROR(SUMPRODUCT((Parfaites!$B765=[11]Sem!$C$2:$C$181)*([11]Sem!$E$2:$G$181=300)),"")</f>
        <v/>
      </c>
      <c r="AN765" t="str">
        <f>IFERROR(SUMPRODUCT((Parfaites!$B765=[10]Sem!$C$2:$C$181)*([10]Sem!$E$2:$G$181=300)),"")</f>
        <v/>
      </c>
      <c r="AO765" t="str">
        <f>IFERROR(SUMPRODUCT((Parfaites!$B765=[9]Sem!$C$2:$C$181)*([9]Sem!$E$2:$G$181=300)),"")</f>
        <v/>
      </c>
      <c r="AP765">
        <f>IFERROR(SUMPRODUCT((Parfaites!$B765=Sem.030!$C$2:$C$181)*(Sem.030!$E$2:$G$181=300)),"")</f>
        <v>0</v>
      </c>
      <c r="AQ765" t="str">
        <f>IFERROR(SUMPRODUCT((Parfaites!$B765=[8]Sem!$C$2:$C$181)*([8]Sem!$E$2:$G$181=300)),"")</f>
        <v/>
      </c>
      <c r="AR765" t="str">
        <f>IFERROR(SUMPRODUCT((Parfaites!$B765=[7]Sem!$C$2:$C$181)*([7]Sem!$E$2:$G$181=300)),"")</f>
        <v/>
      </c>
      <c r="AS765" t="str">
        <f>IFERROR(SUMPRODUCT((Parfaites!$B765=[6]Sem!$C$2:$C$181)*([6]Sem!$E$2:$G$181=300)),"")</f>
        <v/>
      </c>
      <c r="AT765">
        <f>IFERROR(SUMPRODUCT((Parfaites!$B765=Sem.034!$C$2:$C$181)*(Sem.034!$E$2:$G$181=300)),"")</f>
        <v>0</v>
      </c>
    </row>
    <row r="766" spans="1:46" x14ac:dyDescent="0.25">
      <c r="A766" s="73">
        <v>1763</v>
      </c>
      <c r="B766" s="135">
        <f>'Informations personnelles'!C766</f>
        <v>0</v>
      </c>
      <c r="C766" s="147">
        <f>SUMPRODUCT((Parfaites!B766='Abat-Neuf'!C$2:C$181)*('Abat-Neuf'!E$2:G$181=300))</f>
        <v>0</v>
      </c>
      <c r="D766" s="127">
        <f t="shared" si="11"/>
        <v>0</v>
      </c>
      <c r="E766" s="126">
        <f>IFERROR(C766*Données!$X$25+D766*Données!$X$23,"")</f>
        <v>0</v>
      </c>
      <c r="M766">
        <f>IFERROR(SUMPRODUCT((Parfaites!$B766=Sem.01!$C$2:$C$181)*(Sem.01!$E$2:$G$181=300)),"")</f>
        <v>0</v>
      </c>
      <c r="N766" t="str">
        <f>IFERROR(SUMPRODUCT((Parfaites!$B766=[1]Sem!$C$2:$C$181)*([1]Sem!$E$2:$G$181=300)),"")</f>
        <v/>
      </c>
      <c r="O766">
        <f>IFERROR(SUMPRODUCT((Parfaites!$B766=Sem.03!$C$2:$C$181)*(Sem.03!$E$2:$G$181=300)),"")</f>
        <v>0</v>
      </c>
      <c r="P766" t="str">
        <f>IFERROR(SUMPRODUCT((Parfaites!$B766=[2]Sem!$C$2:$C$181)*([2]Sem!$E$2:$G$181=300)),"")</f>
        <v/>
      </c>
      <c r="Q766" t="str">
        <f>IFERROR(SUMPRODUCT((Parfaites!$B766=[3]Sem!$C$2:$C$181)*([3]Sem!$E$2:$G$181=300)),"")</f>
        <v/>
      </c>
      <c r="R766" t="str">
        <f>IFERROR(SUMPRODUCT((Parfaites!$B766=[4]Sem!$C$2:$C$181)*([4]Sem!$E$2:$G$181=300)),"")</f>
        <v/>
      </c>
      <c r="S766" t="str">
        <f>IFERROR(SUMPRODUCT((Parfaites!$B766=[5]Sem!$C$2:$C$181)*([5]Sem!$E$2:$G$181=300)),"")</f>
        <v/>
      </c>
      <c r="T766" t="str">
        <f>IFERROR(SUMPRODUCT((Parfaites!$B766=[17]Sem!$C$2:$C$181)*([17]Sem!$E$2:$G$181=300)),"")</f>
        <v/>
      </c>
      <c r="U766" t="str">
        <f>IFERROR(SUMPRODUCT((Parfaites!$B766=[18]Sem!$C$2:$C$181)*([18]Sem!$E$2:$G$181=300)),"")</f>
        <v/>
      </c>
      <c r="V766" t="str">
        <f>IFERROR(SUMPRODUCT((Parfaites!$B766=[19]Sem!$C$2:$C$181)*([19]Sem!$E$2:$G$181=300)),"")</f>
        <v/>
      </c>
      <c r="W766" t="str">
        <f>IFERROR(SUMPRODUCT((Parfaites!$B766=[20]Sem!$C$2:$C$181)*([20]Sem!$E$2:$G$181=300)),"")</f>
        <v/>
      </c>
      <c r="X766" t="str">
        <f>IFERROR(SUMPRODUCT((Parfaites!$B766=[21]Sem!$C$2:$C$181)*([21]Sem!$E$2:$G$181=300)),"")</f>
        <v/>
      </c>
      <c r="Y766" t="str">
        <f>IFERROR(SUMPRODUCT((Parfaites!$B766=[22]Sem!$C$2:$C$181)*([22]Sem!$E$2:$G$181=300)),"")</f>
        <v/>
      </c>
      <c r="Z766" t="str">
        <f>IFERROR(SUMPRODUCT((Parfaites!$B766=[23]Sem!$C$2:$C$181)*([23]Sem!$E$2:$G$181=300)),"")</f>
        <v/>
      </c>
      <c r="AA766">
        <f>IFERROR(SUMPRODUCT((Parfaites!$B766=Sem.015!$C$2:$C$181)*(Sem.015!$E$2:$G$181=300)),"")</f>
        <v>0</v>
      </c>
      <c r="AB766" t="str">
        <f>IFERROR(SUMPRODUCT((Parfaites!$B766=[24]Sem!$C$2:$C$181)*([24]Sem!$E$2:$G$181=300)),"")</f>
        <v/>
      </c>
      <c r="AC766" t="str">
        <f>IFERROR(SUMPRODUCT((Parfaites!$B766=[25]Sem!$C$2:$C$181)*([25]Sem!$E$2:$G$181=300)),"")</f>
        <v/>
      </c>
      <c r="AD766" t="str">
        <f>IFERROR(SUMPRODUCT((Parfaites!$B766=[26]Sem!$C$2:$C$181)*([26]Sem!$E$2:$G$181=300)),"")</f>
        <v/>
      </c>
      <c r="AE766" t="str">
        <f>IFERROR(SUMPRODUCT((Parfaites!$B766=[27]Sem!$C$2:$C$181)*([27]Sem!$E$2:$G$181=300)),"")</f>
        <v/>
      </c>
      <c r="AF766" t="str">
        <f>IFERROR(SUMPRODUCT((Parfaites!$B766=[28]Sem!$C$2:$C$181)*([28]Sem!$E$2:$G$181=300)),"")</f>
        <v/>
      </c>
      <c r="AG766" t="str">
        <f>IFERROR(SUMPRODUCT((Parfaites!$B766=[29]Sem!$C$2:$C$181)*([29]Sem!$E$2:$G$181=300)),"")</f>
        <v/>
      </c>
      <c r="AH766" t="str">
        <f>IFERROR(SUMPRODUCT((Parfaites!$B766=[16]Sem!$C$2:$C$181)*([16]Sem!$E$2:$G$181=300)),"")</f>
        <v/>
      </c>
      <c r="AI766" t="str">
        <f>IFERROR(SUMPRODUCT((Parfaites!$B766=[15]Sem!$C$2:$C$181)*([15]Sem!$E$2:$G$181=300)),"")</f>
        <v/>
      </c>
      <c r="AJ766" t="str">
        <f>IFERROR(SUMPRODUCT((Parfaites!$B766=[14]Sem!$C$2:$C$181)*([14]Sem!$E$2:$G$181=300)),"")</f>
        <v/>
      </c>
      <c r="AK766" t="str">
        <f>IFERROR(SUMPRODUCT((Parfaites!$B766=[13]Sem!$C$2:$C$181)*([13]Sem!$E$2:$G$181=300)),"")</f>
        <v/>
      </c>
      <c r="AL766" t="str">
        <f>IFERROR(SUMPRODUCT((Parfaites!$B766=[12]Sem!$C$2:$C$181)*([12]Sem!$E$2:$G$181=300)),"")</f>
        <v/>
      </c>
      <c r="AM766" t="str">
        <f>IFERROR(SUMPRODUCT((Parfaites!$B766=[11]Sem!$C$2:$C$181)*([11]Sem!$E$2:$G$181=300)),"")</f>
        <v/>
      </c>
      <c r="AN766" t="str">
        <f>IFERROR(SUMPRODUCT((Parfaites!$B766=[10]Sem!$C$2:$C$181)*([10]Sem!$E$2:$G$181=300)),"")</f>
        <v/>
      </c>
      <c r="AO766" t="str">
        <f>IFERROR(SUMPRODUCT((Parfaites!$B766=[9]Sem!$C$2:$C$181)*([9]Sem!$E$2:$G$181=300)),"")</f>
        <v/>
      </c>
      <c r="AP766">
        <f>IFERROR(SUMPRODUCT((Parfaites!$B766=Sem.030!$C$2:$C$181)*(Sem.030!$E$2:$G$181=300)),"")</f>
        <v>0</v>
      </c>
      <c r="AQ766" t="str">
        <f>IFERROR(SUMPRODUCT((Parfaites!$B766=[8]Sem!$C$2:$C$181)*([8]Sem!$E$2:$G$181=300)),"")</f>
        <v/>
      </c>
      <c r="AR766" t="str">
        <f>IFERROR(SUMPRODUCT((Parfaites!$B766=[7]Sem!$C$2:$C$181)*([7]Sem!$E$2:$G$181=300)),"")</f>
        <v/>
      </c>
      <c r="AS766" t="str">
        <f>IFERROR(SUMPRODUCT((Parfaites!$B766=[6]Sem!$C$2:$C$181)*([6]Sem!$E$2:$G$181=300)),"")</f>
        <v/>
      </c>
      <c r="AT766">
        <f>IFERROR(SUMPRODUCT((Parfaites!$B766=Sem.034!$C$2:$C$181)*(Sem.034!$E$2:$G$181=300)),"")</f>
        <v>0</v>
      </c>
    </row>
    <row r="767" spans="1:46" x14ac:dyDescent="0.25">
      <c r="A767" s="73">
        <v>1764</v>
      </c>
      <c r="B767" s="135">
        <f>'Informations personnelles'!C767</f>
        <v>0</v>
      </c>
      <c r="C767" s="147">
        <f>SUMPRODUCT((Parfaites!B767='Abat-Neuf'!C$2:C$181)*('Abat-Neuf'!E$2:G$181=300))</f>
        <v>0</v>
      </c>
      <c r="D767" s="127">
        <f t="shared" si="11"/>
        <v>0</v>
      </c>
      <c r="E767" s="126">
        <f>IFERROR(C767*Données!$X$25+D767*Données!$X$23,"")</f>
        <v>0</v>
      </c>
      <c r="M767">
        <f>IFERROR(SUMPRODUCT((Parfaites!$B767=Sem.01!$C$2:$C$181)*(Sem.01!$E$2:$G$181=300)),"")</f>
        <v>0</v>
      </c>
      <c r="N767" t="str">
        <f>IFERROR(SUMPRODUCT((Parfaites!$B767=[1]Sem!$C$2:$C$181)*([1]Sem!$E$2:$G$181=300)),"")</f>
        <v/>
      </c>
      <c r="O767">
        <f>IFERROR(SUMPRODUCT((Parfaites!$B767=Sem.03!$C$2:$C$181)*(Sem.03!$E$2:$G$181=300)),"")</f>
        <v>0</v>
      </c>
      <c r="P767" t="str">
        <f>IFERROR(SUMPRODUCT((Parfaites!$B767=[2]Sem!$C$2:$C$181)*([2]Sem!$E$2:$G$181=300)),"")</f>
        <v/>
      </c>
      <c r="Q767" t="str">
        <f>IFERROR(SUMPRODUCT((Parfaites!$B767=[3]Sem!$C$2:$C$181)*([3]Sem!$E$2:$G$181=300)),"")</f>
        <v/>
      </c>
      <c r="R767" t="str">
        <f>IFERROR(SUMPRODUCT((Parfaites!$B767=[4]Sem!$C$2:$C$181)*([4]Sem!$E$2:$G$181=300)),"")</f>
        <v/>
      </c>
      <c r="S767" t="str">
        <f>IFERROR(SUMPRODUCT((Parfaites!$B767=[5]Sem!$C$2:$C$181)*([5]Sem!$E$2:$G$181=300)),"")</f>
        <v/>
      </c>
      <c r="T767" t="str">
        <f>IFERROR(SUMPRODUCT((Parfaites!$B767=[17]Sem!$C$2:$C$181)*([17]Sem!$E$2:$G$181=300)),"")</f>
        <v/>
      </c>
      <c r="U767" t="str">
        <f>IFERROR(SUMPRODUCT((Parfaites!$B767=[18]Sem!$C$2:$C$181)*([18]Sem!$E$2:$G$181=300)),"")</f>
        <v/>
      </c>
      <c r="V767" t="str">
        <f>IFERROR(SUMPRODUCT((Parfaites!$B767=[19]Sem!$C$2:$C$181)*([19]Sem!$E$2:$G$181=300)),"")</f>
        <v/>
      </c>
      <c r="W767" t="str">
        <f>IFERROR(SUMPRODUCT((Parfaites!$B767=[20]Sem!$C$2:$C$181)*([20]Sem!$E$2:$G$181=300)),"")</f>
        <v/>
      </c>
      <c r="X767" t="str">
        <f>IFERROR(SUMPRODUCT((Parfaites!$B767=[21]Sem!$C$2:$C$181)*([21]Sem!$E$2:$G$181=300)),"")</f>
        <v/>
      </c>
      <c r="Y767" t="str">
        <f>IFERROR(SUMPRODUCT((Parfaites!$B767=[22]Sem!$C$2:$C$181)*([22]Sem!$E$2:$G$181=300)),"")</f>
        <v/>
      </c>
      <c r="Z767" t="str">
        <f>IFERROR(SUMPRODUCT((Parfaites!$B767=[23]Sem!$C$2:$C$181)*([23]Sem!$E$2:$G$181=300)),"")</f>
        <v/>
      </c>
      <c r="AA767">
        <f>IFERROR(SUMPRODUCT((Parfaites!$B767=Sem.015!$C$2:$C$181)*(Sem.015!$E$2:$G$181=300)),"")</f>
        <v>0</v>
      </c>
      <c r="AB767" t="str">
        <f>IFERROR(SUMPRODUCT((Parfaites!$B767=[24]Sem!$C$2:$C$181)*([24]Sem!$E$2:$G$181=300)),"")</f>
        <v/>
      </c>
      <c r="AC767" t="str">
        <f>IFERROR(SUMPRODUCT((Parfaites!$B767=[25]Sem!$C$2:$C$181)*([25]Sem!$E$2:$G$181=300)),"")</f>
        <v/>
      </c>
      <c r="AD767" t="str">
        <f>IFERROR(SUMPRODUCT((Parfaites!$B767=[26]Sem!$C$2:$C$181)*([26]Sem!$E$2:$G$181=300)),"")</f>
        <v/>
      </c>
      <c r="AE767" t="str">
        <f>IFERROR(SUMPRODUCT((Parfaites!$B767=[27]Sem!$C$2:$C$181)*([27]Sem!$E$2:$G$181=300)),"")</f>
        <v/>
      </c>
      <c r="AF767" t="str">
        <f>IFERROR(SUMPRODUCT((Parfaites!$B767=[28]Sem!$C$2:$C$181)*([28]Sem!$E$2:$G$181=300)),"")</f>
        <v/>
      </c>
      <c r="AG767" t="str">
        <f>IFERROR(SUMPRODUCT((Parfaites!$B767=[29]Sem!$C$2:$C$181)*([29]Sem!$E$2:$G$181=300)),"")</f>
        <v/>
      </c>
      <c r="AH767" t="str">
        <f>IFERROR(SUMPRODUCT((Parfaites!$B767=[16]Sem!$C$2:$C$181)*([16]Sem!$E$2:$G$181=300)),"")</f>
        <v/>
      </c>
      <c r="AI767" t="str">
        <f>IFERROR(SUMPRODUCT((Parfaites!$B767=[15]Sem!$C$2:$C$181)*([15]Sem!$E$2:$G$181=300)),"")</f>
        <v/>
      </c>
      <c r="AJ767" t="str">
        <f>IFERROR(SUMPRODUCT((Parfaites!$B767=[14]Sem!$C$2:$C$181)*([14]Sem!$E$2:$G$181=300)),"")</f>
        <v/>
      </c>
      <c r="AK767" t="str">
        <f>IFERROR(SUMPRODUCT((Parfaites!$B767=[13]Sem!$C$2:$C$181)*([13]Sem!$E$2:$G$181=300)),"")</f>
        <v/>
      </c>
      <c r="AL767" t="str">
        <f>IFERROR(SUMPRODUCT((Parfaites!$B767=[12]Sem!$C$2:$C$181)*([12]Sem!$E$2:$G$181=300)),"")</f>
        <v/>
      </c>
      <c r="AM767" t="str">
        <f>IFERROR(SUMPRODUCT((Parfaites!$B767=[11]Sem!$C$2:$C$181)*([11]Sem!$E$2:$G$181=300)),"")</f>
        <v/>
      </c>
      <c r="AN767" t="str">
        <f>IFERROR(SUMPRODUCT((Parfaites!$B767=[10]Sem!$C$2:$C$181)*([10]Sem!$E$2:$G$181=300)),"")</f>
        <v/>
      </c>
      <c r="AO767" t="str">
        <f>IFERROR(SUMPRODUCT((Parfaites!$B767=[9]Sem!$C$2:$C$181)*([9]Sem!$E$2:$G$181=300)),"")</f>
        <v/>
      </c>
      <c r="AP767">
        <f>IFERROR(SUMPRODUCT((Parfaites!$B767=Sem.030!$C$2:$C$181)*(Sem.030!$E$2:$G$181=300)),"")</f>
        <v>0</v>
      </c>
      <c r="AQ767" t="str">
        <f>IFERROR(SUMPRODUCT((Parfaites!$B767=[8]Sem!$C$2:$C$181)*([8]Sem!$E$2:$G$181=300)),"")</f>
        <v/>
      </c>
      <c r="AR767" t="str">
        <f>IFERROR(SUMPRODUCT((Parfaites!$B767=[7]Sem!$C$2:$C$181)*([7]Sem!$E$2:$G$181=300)),"")</f>
        <v/>
      </c>
      <c r="AS767" t="str">
        <f>IFERROR(SUMPRODUCT((Parfaites!$B767=[6]Sem!$C$2:$C$181)*([6]Sem!$E$2:$G$181=300)),"")</f>
        <v/>
      </c>
      <c r="AT767">
        <f>IFERROR(SUMPRODUCT((Parfaites!$B767=Sem.034!$C$2:$C$181)*(Sem.034!$E$2:$G$181=300)),"")</f>
        <v>0</v>
      </c>
    </row>
    <row r="768" spans="1:46" x14ac:dyDescent="0.25">
      <c r="A768" s="73">
        <v>1765</v>
      </c>
      <c r="B768" s="135">
        <f>'Informations personnelles'!C768</f>
        <v>0</v>
      </c>
      <c r="C768" s="147">
        <f>SUMPRODUCT((Parfaites!B768='Abat-Neuf'!C$2:C$181)*('Abat-Neuf'!E$2:G$181=300))</f>
        <v>0</v>
      </c>
      <c r="D768" s="127">
        <f t="shared" si="11"/>
        <v>0</v>
      </c>
      <c r="E768" s="126">
        <f>IFERROR(C768*Données!$X$25+D768*Données!$X$23,"")</f>
        <v>0</v>
      </c>
      <c r="M768">
        <f>IFERROR(SUMPRODUCT((Parfaites!$B768=Sem.01!$C$2:$C$181)*(Sem.01!$E$2:$G$181=300)),"")</f>
        <v>0</v>
      </c>
      <c r="N768" t="str">
        <f>IFERROR(SUMPRODUCT((Parfaites!$B768=[1]Sem!$C$2:$C$181)*([1]Sem!$E$2:$G$181=300)),"")</f>
        <v/>
      </c>
      <c r="O768">
        <f>IFERROR(SUMPRODUCT((Parfaites!$B768=Sem.03!$C$2:$C$181)*(Sem.03!$E$2:$G$181=300)),"")</f>
        <v>0</v>
      </c>
      <c r="P768" t="str">
        <f>IFERROR(SUMPRODUCT((Parfaites!$B768=[2]Sem!$C$2:$C$181)*([2]Sem!$E$2:$G$181=300)),"")</f>
        <v/>
      </c>
      <c r="Q768" t="str">
        <f>IFERROR(SUMPRODUCT((Parfaites!$B768=[3]Sem!$C$2:$C$181)*([3]Sem!$E$2:$G$181=300)),"")</f>
        <v/>
      </c>
      <c r="R768" t="str">
        <f>IFERROR(SUMPRODUCT((Parfaites!$B768=[4]Sem!$C$2:$C$181)*([4]Sem!$E$2:$G$181=300)),"")</f>
        <v/>
      </c>
      <c r="S768" t="str">
        <f>IFERROR(SUMPRODUCT((Parfaites!$B768=[5]Sem!$C$2:$C$181)*([5]Sem!$E$2:$G$181=300)),"")</f>
        <v/>
      </c>
      <c r="T768" t="str">
        <f>IFERROR(SUMPRODUCT((Parfaites!$B768=[17]Sem!$C$2:$C$181)*([17]Sem!$E$2:$G$181=300)),"")</f>
        <v/>
      </c>
      <c r="U768" t="str">
        <f>IFERROR(SUMPRODUCT((Parfaites!$B768=[18]Sem!$C$2:$C$181)*([18]Sem!$E$2:$G$181=300)),"")</f>
        <v/>
      </c>
      <c r="V768" t="str">
        <f>IFERROR(SUMPRODUCT((Parfaites!$B768=[19]Sem!$C$2:$C$181)*([19]Sem!$E$2:$G$181=300)),"")</f>
        <v/>
      </c>
      <c r="W768" t="str">
        <f>IFERROR(SUMPRODUCT((Parfaites!$B768=[20]Sem!$C$2:$C$181)*([20]Sem!$E$2:$G$181=300)),"")</f>
        <v/>
      </c>
      <c r="X768" t="str">
        <f>IFERROR(SUMPRODUCT((Parfaites!$B768=[21]Sem!$C$2:$C$181)*([21]Sem!$E$2:$G$181=300)),"")</f>
        <v/>
      </c>
      <c r="Y768" t="str">
        <f>IFERROR(SUMPRODUCT((Parfaites!$B768=[22]Sem!$C$2:$C$181)*([22]Sem!$E$2:$G$181=300)),"")</f>
        <v/>
      </c>
      <c r="Z768" t="str">
        <f>IFERROR(SUMPRODUCT((Parfaites!$B768=[23]Sem!$C$2:$C$181)*([23]Sem!$E$2:$G$181=300)),"")</f>
        <v/>
      </c>
      <c r="AA768">
        <f>IFERROR(SUMPRODUCT((Parfaites!$B768=Sem.015!$C$2:$C$181)*(Sem.015!$E$2:$G$181=300)),"")</f>
        <v>0</v>
      </c>
      <c r="AB768" t="str">
        <f>IFERROR(SUMPRODUCT((Parfaites!$B768=[24]Sem!$C$2:$C$181)*([24]Sem!$E$2:$G$181=300)),"")</f>
        <v/>
      </c>
      <c r="AC768" t="str">
        <f>IFERROR(SUMPRODUCT((Parfaites!$B768=[25]Sem!$C$2:$C$181)*([25]Sem!$E$2:$G$181=300)),"")</f>
        <v/>
      </c>
      <c r="AD768" t="str">
        <f>IFERROR(SUMPRODUCT((Parfaites!$B768=[26]Sem!$C$2:$C$181)*([26]Sem!$E$2:$G$181=300)),"")</f>
        <v/>
      </c>
      <c r="AE768" t="str">
        <f>IFERROR(SUMPRODUCT((Parfaites!$B768=[27]Sem!$C$2:$C$181)*([27]Sem!$E$2:$G$181=300)),"")</f>
        <v/>
      </c>
      <c r="AF768" t="str">
        <f>IFERROR(SUMPRODUCT((Parfaites!$B768=[28]Sem!$C$2:$C$181)*([28]Sem!$E$2:$G$181=300)),"")</f>
        <v/>
      </c>
      <c r="AG768" t="str">
        <f>IFERROR(SUMPRODUCT((Parfaites!$B768=[29]Sem!$C$2:$C$181)*([29]Sem!$E$2:$G$181=300)),"")</f>
        <v/>
      </c>
      <c r="AH768" t="str">
        <f>IFERROR(SUMPRODUCT((Parfaites!$B768=[16]Sem!$C$2:$C$181)*([16]Sem!$E$2:$G$181=300)),"")</f>
        <v/>
      </c>
      <c r="AI768" t="str">
        <f>IFERROR(SUMPRODUCT((Parfaites!$B768=[15]Sem!$C$2:$C$181)*([15]Sem!$E$2:$G$181=300)),"")</f>
        <v/>
      </c>
      <c r="AJ768" t="str">
        <f>IFERROR(SUMPRODUCT((Parfaites!$B768=[14]Sem!$C$2:$C$181)*([14]Sem!$E$2:$G$181=300)),"")</f>
        <v/>
      </c>
      <c r="AK768" t="str">
        <f>IFERROR(SUMPRODUCT((Parfaites!$B768=[13]Sem!$C$2:$C$181)*([13]Sem!$E$2:$G$181=300)),"")</f>
        <v/>
      </c>
      <c r="AL768" t="str">
        <f>IFERROR(SUMPRODUCT((Parfaites!$B768=[12]Sem!$C$2:$C$181)*([12]Sem!$E$2:$G$181=300)),"")</f>
        <v/>
      </c>
      <c r="AM768" t="str">
        <f>IFERROR(SUMPRODUCT((Parfaites!$B768=[11]Sem!$C$2:$C$181)*([11]Sem!$E$2:$G$181=300)),"")</f>
        <v/>
      </c>
      <c r="AN768" t="str">
        <f>IFERROR(SUMPRODUCT((Parfaites!$B768=[10]Sem!$C$2:$C$181)*([10]Sem!$E$2:$G$181=300)),"")</f>
        <v/>
      </c>
      <c r="AO768" t="str">
        <f>IFERROR(SUMPRODUCT((Parfaites!$B768=[9]Sem!$C$2:$C$181)*([9]Sem!$E$2:$G$181=300)),"")</f>
        <v/>
      </c>
      <c r="AP768">
        <f>IFERROR(SUMPRODUCT((Parfaites!$B768=Sem.030!$C$2:$C$181)*(Sem.030!$E$2:$G$181=300)),"")</f>
        <v>0</v>
      </c>
      <c r="AQ768" t="str">
        <f>IFERROR(SUMPRODUCT((Parfaites!$B768=[8]Sem!$C$2:$C$181)*([8]Sem!$E$2:$G$181=300)),"")</f>
        <v/>
      </c>
      <c r="AR768" t="str">
        <f>IFERROR(SUMPRODUCT((Parfaites!$B768=[7]Sem!$C$2:$C$181)*([7]Sem!$E$2:$G$181=300)),"")</f>
        <v/>
      </c>
      <c r="AS768" t="str">
        <f>IFERROR(SUMPRODUCT((Parfaites!$B768=[6]Sem!$C$2:$C$181)*([6]Sem!$E$2:$G$181=300)),"")</f>
        <v/>
      </c>
      <c r="AT768">
        <f>IFERROR(SUMPRODUCT((Parfaites!$B768=Sem.034!$C$2:$C$181)*(Sem.034!$E$2:$G$181=300)),"")</f>
        <v>0</v>
      </c>
    </row>
    <row r="769" spans="1:46" x14ac:dyDescent="0.25">
      <c r="A769" s="73">
        <v>1766</v>
      </c>
      <c r="B769" s="135">
        <f>'Informations personnelles'!C769</f>
        <v>0</v>
      </c>
      <c r="C769" s="147">
        <f>SUMPRODUCT((Parfaites!B769='Abat-Neuf'!C$2:C$181)*('Abat-Neuf'!E$2:G$181=300))</f>
        <v>0</v>
      </c>
      <c r="D769" s="127">
        <f t="shared" si="11"/>
        <v>0</v>
      </c>
      <c r="E769" s="126">
        <f>IFERROR(C769*Données!$X$25+D769*Données!$X$23,"")</f>
        <v>0</v>
      </c>
      <c r="M769">
        <f>IFERROR(SUMPRODUCT((Parfaites!$B769=Sem.01!$C$2:$C$181)*(Sem.01!$E$2:$G$181=300)),"")</f>
        <v>0</v>
      </c>
      <c r="N769" t="str">
        <f>IFERROR(SUMPRODUCT((Parfaites!$B769=[1]Sem!$C$2:$C$181)*([1]Sem!$E$2:$G$181=300)),"")</f>
        <v/>
      </c>
      <c r="O769">
        <f>IFERROR(SUMPRODUCT((Parfaites!$B769=Sem.03!$C$2:$C$181)*(Sem.03!$E$2:$G$181=300)),"")</f>
        <v>0</v>
      </c>
      <c r="P769" t="str">
        <f>IFERROR(SUMPRODUCT((Parfaites!$B769=[2]Sem!$C$2:$C$181)*([2]Sem!$E$2:$G$181=300)),"")</f>
        <v/>
      </c>
      <c r="Q769" t="str">
        <f>IFERROR(SUMPRODUCT((Parfaites!$B769=[3]Sem!$C$2:$C$181)*([3]Sem!$E$2:$G$181=300)),"")</f>
        <v/>
      </c>
      <c r="R769" t="str">
        <f>IFERROR(SUMPRODUCT((Parfaites!$B769=[4]Sem!$C$2:$C$181)*([4]Sem!$E$2:$G$181=300)),"")</f>
        <v/>
      </c>
      <c r="S769" t="str">
        <f>IFERROR(SUMPRODUCT((Parfaites!$B769=[5]Sem!$C$2:$C$181)*([5]Sem!$E$2:$G$181=300)),"")</f>
        <v/>
      </c>
      <c r="T769" t="str">
        <f>IFERROR(SUMPRODUCT((Parfaites!$B769=[17]Sem!$C$2:$C$181)*([17]Sem!$E$2:$G$181=300)),"")</f>
        <v/>
      </c>
      <c r="U769" t="str">
        <f>IFERROR(SUMPRODUCT((Parfaites!$B769=[18]Sem!$C$2:$C$181)*([18]Sem!$E$2:$G$181=300)),"")</f>
        <v/>
      </c>
      <c r="V769" t="str">
        <f>IFERROR(SUMPRODUCT((Parfaites!$B769=[19]Sem!$C$2:$C$181)*([19]Sem!$E$2:$G$181=300)),"")</f>
        <v/>
      </c>
      <c r="W769" t="str">
        <f>IFERROR(SUMPRODUCT((Parfaites!$B769=[20]Sem!$C$2:$C$181)*([20]Sem!$E$2:$G$181=300)),"")</f>
        <v/>
      </c>
      <c r="X769" t="str">
        <f>IFERROR(SUMPRODUCT((Parfaites!$B769=[21]Sem!$C$2:$C$181)*([21]Sem!$E$2:$G$181=300)),"")</f>
        <v/>
      </c>
      <c r="Y769" t="str">
        <f>IFERROR(SUMPRODUCT((Parfaites!$B769=[22]Sem!$C$2:$C$181)*([22]Sem!$E$2:$G$181=300)),"")</f>
        <v/>
      </c>
      <c r="Z769" t="str">
        <f>IFERROR(SUMPRODUCT((Parfaites!$B769=[23]Sem!$C$2:$C$181)*([23]Sem!$E$2:$G$181=300)),"")</f>
        <v/>
      </c>
      <c r="AA769">
        <f>IFERROR(SUMPRODUCT((Parfaites!$B769=Sem.015!$C$2:$C$181)*(Sem.015!$E$2:$G$181=300)),"")</f>
        <v>0</v>
      </c>
      <c r="AB769" t="str">
        <f>IFERROR(SUMPRODUCT((Parfaites!$B769=[24]Sem!$C$2:$C$181)*([24]Sem!$E$2:$G$181=300)),"")</f>
        <v/>
      </c>
      <c r="AC769" t="str">
        <f>IFERROR(SUMPRODUCT((Parfaites!$B769=[25]Sem!$C$2:$C$181)*([25]Sem!$E$2:$G$181=300)),"")</f>
        <v/>
      </c>
      <c r="AD769" t="str">
        <f>IFERROR(SUMPRODUCT((Parfaites!$B769=[26]Sem!$C$2:$C$181)*([26]Sem!$E$2:$G$181=300)),"")</f>
        <v/>
      </c>
      <c r="AE769" t="str">
        <f>IFERROR(SUMPRODUCT((Parfaites!$B769=[27]Sem!$C$2:$C$181)*([27]Sem!$E$2:$G$181=300)),"")</f>
        <v/>
      </c>
      <c r="AF769" t="str">
        <f>IFERROR(SUMPRODUCT((Parfaites!$B769=[28]Sem!$C$2:$C$181)*([28]Sem!$E$2:$G$181=300)),"")</f>
        <v/>
      </c>
      <c r="AG769" t="str">
        <f>IFERROR(SUMPRODUCT((Parfaites!$B769=[29]Sem!$C$2:$C$181)*([29]Sem!$E$2:$G$181=300)),"")</f>
        <v/>
      </c>
      <c r="AH769" t="str">
        <f>IFERROR(SUMPRODUCT((Parfaites!$B769=[16]Sem!$C$2:$C$181)*([16]Sem!$E$2:$G$181=300)),"")</f>
        <v/>
      </c>
      <c r="AI769" t="str">
        <f>IFERROR(SUMPRODUCT((Parfaites!$B769=[15]Sem!$C$2:$C$181)*([15]Sem!$E$2:$G$181=300)),"")</f>
        <v/>
      </c>
      <c r="AJ769" t="str">
        <f>IFERROR(SUMPRODUCT((Parfaites!$B769=[14]Sem!$C$2:$C$181)*([14]Sem!$E$2:$G$181=300)),"")</f>
        <v/>
      </c>
      <c r="AK769" t="str">
        <f>IFERROR(SUMPRODUCT((Parfaites!$B769=[13]Sem!$C$2:$C$181)*([13]Sem!$E$2:$G$181=300)),"")</f>
        <v/>
      </c>
      <c r="AL769" t="str">
        <f>IFERROR(SUMPRODUCT((Parfaites!$B769=[12]Sem!$C$2:$C$181)*([12]Sem!$E$2:$G$181=300)),"")</f>
        <v/>
      </c>
      <c r="AM769" t="str">
        <f>IFERROR(SUMPRODUCT((Parfaites!$B769=[11]Sem!$C$2:$C$181)*([11]Sem!$E$2:$G$181=300)),"")</f>
        <v/>
      </c>
      <c r="AN769" t="str">
        <f>IFERROR(SUMPRODUCT((Parfaites!$B769=[10]Sem!$C$2:$C$181)*([10]Sem!$E$2:$G$181=300)),"")</f>
        <v/>
      </c>
      <c r="AO769" t="str">
        <f>IFERROR(SUMPRODUCT((Parfaites!$B769=[9]Sem!$C$2:$C$181)*([9]Sem!$E$2:$G$181=300)),"")</f>
        <v/>
      </c>
      <c r="AP769">
        <f>IFERROR(SUMPRODUCT((Parfaites!$B769=Sem.030!$C$2:$C$181)*(Sem.030!$E$2:$G$181=300)),"")</f>
        <v>0</v>
      </c>
      <c r="AQ769" t="str">
        <f>IFERROR(SUMPRODUCT((Parfaites!$B769=[8]Sem!$C$2:$C$181)*([8]Sem!$E$2:$G$181=300)),"")</f>
        <v/>
      </c>
      <c r="AR769" t="str">
        <f>IFERROR(SUMPRODUCT((Parfaites!$B769=[7]Sem!$C$2:$C$181)*([7]Sem!$E$2:$G$181=300)),"")</f>
        <v/>
      </c>
      <c r="AS769" t="str">
        <f>IFERROR(SUMPRODUCT((Parfaites!$B769=[6]Sem!$C$2:$C$181)*([6]Sem!$E$2:$G$181=300)),"")</f>
        <v/>
      </c>
      <c r="AT769">
        <f>IFERROR(SUMPRODUCT((Parfaites!$B769=Sem.034!$C$2:$C$181)*(Sem.034!$E$2:$G$181=300)),"")</f>
        <v>0</v>
      </c>
    </row>
    <row r="770" spans="1:46" x14ac:dyDescent="0.25">
      <c r="A770" s="73">
        <v>1767</v>
      </c>
      <c r="B770" s="135">
        <f>'Informations personnelles'!C770</f>
        <v>0</v>
      </c>
      <c r="C770" s="147">
        <f>SUMPRODUCT((Parfaites!B770='Abat-Neuf'!C$2:C$181)*('Abat-Neuf'!E$2:G$181=300))</f>
        <v>0</v>
      </c>
      <c r="D770" s="127">
        <f t="shared" si="11"/>
        <v>0</v>
      </c>
      <c r="E770" s="126">
        <f>IFERROR(C770*Données!$X$25+D770*Données!$X$23,"")</f>
        <v>0</v>
      </c>
      <c r="M770">
        <f>IFERROR(SUMPRODUCT((Parfaites!$B770=Sem.01!$C$2:$C$181)*(Sem.01!$E$2:$G$181=300)),"")</f>
        <v>0</v>
      </c>
      <c r="N770" t="str">
        <f>IFERROR(SUMPRODUCT((Parfaites!$B770=[1]Sem!$C$2:$C$181)*([1]Sem!$E$2:$G$181=300)),"")</f>
        <v/>
      </c>
      <c r="O770">
        <f>IFERROR(SUMPRODUCT((Parfaites!$B770=Sem.03!$C$2:$C$181)*(Sem.03!$E$2:$G$181=300)),"")</f>
        <v>0</v>
      </c>
      <c r="P770" t="str">
        <f>IFERROR(SUMPRODUCT((Parfaites!$B770=[2]Sem!$C$2:$C$181)*([2]Sem!$E$2:$G$181=300)),"")</f>
        <v/>
      </c>
      <c r="Q770" t="str">
        <f>IFERROR(SUMPRODUCT((Parfaites!$B770=[3]Sem!$C$2:$C$181)*([3]Sem!$E$2:$G$181=300)),"")</f>
        <v/>
      </c>
      <c r="R770" t="str">
        <f>IFERROR(SUMPRODUCT((Parfaites!$B770=[4]Sem!$C$2:$C$181)*([4]Sem!$E$2:$G$181=300)),"")</f>
        <v/>
      </c>
      <c r="S770" t="str">
        <f>IFERROR(SUMPRODUCT((Parfaites!$B770=[5]Sem!$C$2:$C$181)*([5]Sem!$E$2:$G$181=300)),"")</f>
        <v/>
      </c>
      <c r="T770" t="str">
        <f>IFERROR(SUMPRODUCT((Parfaites!$B770=[17]Sem!$C$2:$C$181)*([17]Sem!$E$2:$G$181=300)),"")</f>
        <v/>
      </c>
      <c r="U770" t="str">
        <f>IFERROR(SUMPRODUCT((Parfaites!$B770=[18]Sem!$C$2:$C$181)*([18]Sem!$E$2:$G$181=300)),"")</f>
        <v/>
      </c>
      <c r="V770" t="str">
        <f>IFERROR(SUMPRODUCT((Parfaites!$B770=[19]Sem!$C$2:$C$181)*([19]Sem!$E$2:$G$181=300)),"")</f>
        <v/>
      </c>
      <c r="W770" t="str">
        <f>IFERROR(SUMPRODUCT((Parfaites!$B770=[20]Sem!$C$2:$C$181)*([20]Sem!$E$2:$G$181=300)),"")</f>
        <v/>
      </c>
      <c r="X770" t="str">
        <f>IFERROR(SUMPRODUCT((Parfaites!$B770=[21]Sem!$C$2:$C$181)*([21]Sem!$E$2:$G$181=300)),"")</f>
        <v/>
      </c>
      <c r="Y770" t="str">
        <f>IFERROR(SUMPRODUCT((Parfaites!$B770=[22]Sem!$C$2:$C$181)*([22]Sem!$E$2:$G$181=300)),"")</f>
        <v/>
      </c>
      <c r="Z770" t="str">
        <f>IFERROR(SUMPRODUCT((Parfaites!$B770=[23]Sem!$C$2:$C$181)*([23]Sem!$E$2:$G$181=300)),"")</f>
        <v/>
      </c>
      <c r="AA770">
        <f>IFERROR(SUMPRODUCT((Parfaites!$B770=Sem.015!$C$2:$C$181)*(Sem.015!$E$2:$G$181=300)),"")</f>
        <v>0</v>
      </c>
      <c r="AB770" t="str">
        <f>IFERROR(SUMPRODUCT((Parfaites!$B770=[24]Sem!$C$2:$C$181)*([24]Sem!$E$2:$G$181=300)),"")</f>
        <v/>
      </c>
      <c r="AC770" t="str">
        <f>IFERROR(SUMPRODUCT((Parfaites!$B770=[25]Sem!$C$2:$C$181)*([25]Sem!$E$2:$G$181=300)),"")</f>
        <v/>
      </c>
      <c r="AD770" t="str">
        <f>IFERROR(SUMPRODUCT((Parfaites!$B770=[26]Sem!$C$2:$C$181)*([26]Sem!$E$2:$G$181=300)),"")</f>
        <v/>
      </c>
      <c r="AE770" t="str">
        <f>IFERROR(SUMPRODUCT((Parfaites!$B770=[27]Sem!$C$2:$C$181)*([27]Sem!$E$2:$G$181=300)),"")</f>
        <v/>
      </c>
      <c r="AF770" t="str">
        <f>IFERROR(SUMPRODUCT((Parfaites!$B770=[28]Sem!$C$2:$C$181)*([28]Sem!$E$2:$G$181=300)),"")</f>
        <v/>
      </c>
      <c r="AG770" t="str">
        <f>IFERROR(SUMPRODUCT((Parfaites!$B770=[29]Sem!$C$2:$C$181)*([29]Sem!$E$2:$G$181=300)),"")</f>
        <v/>
      </c>
      <c r="AH770" t="str">
        <f>IFERROR(SUMPRODUCT((Parfaites!$B770=[16]Sem!$C$2:$C$181)*([16]Sem!$E$2:$G$181=300)),"")</f>
        <v/>
      </c>
      <c r="AI770" t="str">
        <f>IFERROR(SUMPRODUCT((Parfaites!$B770=[15]Sem!$C$2:$C$181)*([15]Sem!$E$2:$G$181=300)),"")</f>
        <v/>
      </c>
      <c r="AJ770" t="str">
        <f>IFERROR(SUMPRODUCT((Parfaites!$B770=[14]Sem!$C$2:$C$181)*([14]Sem!$E$2:$G$181=300)),"")</f>
        <v/>
      </c>
      <c r="AK770" t="str">
        <f>IFERROR(SUMPRODUCT((Parfaites!$B770=[13]Sem!$C$2:$C$181)*([13]Sem!$E$2:$G$181=300)),"")</f>
        <v/>
      </c>
      <c r="AL770" t="str">
        <f>IFERROR(SUMPRODUCT((Parfaites!$B770=[12]Sem!$C$2:$C$181)*([12]Sem!$E$2:$G$181=300)),"")</f>
        <v/>
      </c>
      <c r="AM770" t="str">
        <f>IFERROR(SUMPRODUCT((Parfaites!$B770=[11]Sem!$C$2:$C$181)*([11]Sem!$E$2:$G$181=300)),"")</f>
        <v/>
      </c>
      <c r="AN770" t="str">
        <f>IFERROR(SUMPRODUCT((Parfaites!$B770=[10]Sem!$C$2:$C$181)*([10]Sem!$E$2:$G$181=300)),"")</f>
        <v/>
      </c>
      <c r="AO770" t="str">
        <f>IFERROR(SUMPRODUCT((Parfaites!$B770=[9]Sem!$C$2:$C$181)*([9]Sem!$E$2:$G$181=300)),"")</f>
        <v/>
      </c>
      <c r="AP770">
        <f>IFERROR(SUMPRODUCT((Parfaites!$B770=Sem.030!$C$2:$C$181)*(Sem.030!$E$2:$G$181=300)),"")</f>
        <v>0</v>
      </c>
      <c r="AQ770" t="str">
        <f>IFERROR(SUMPRODUCT((Parfaites!$B770=[8]Sem!$C$2:$C$181)*([8]Sem!$E$2:$G$181=300)),"")</f>
        <v/>
      </c>
      <c r="AR770" t="str">
        <f>IFERROR(SUMPRODUCT((Parfaites!$B770=[7]Sem!$C$2:$C$181)*([7]Sem!$E$2:$G$181=300)),"")</f>
        <v/>
      </c>
      <c r="AS770" t="str">
        <f>IFERROR(SUMPRODUCT((Parfaites!$B770=[6]Sem!$C$2:$C$181)*([6]Sem!$E$2:$G$181=300)),"")</f>
        <v/>
      </c>
      <c r="AT770">
        <f>IFERROR(SUMPRODUCT((Parfaites!$B770=Sem.034!$C$2:$C$181)*(Sem.034!$E$2:$G$181=300)),"")</f>
        <v>0</v>
      </c>
    </row>
    <row r="771" spans="1:46" x14ac:dyDescent="0.25">
      <c r="A771" s="73">
        <v>1768</v>
      </c>
      <c r="B771" s="135">
        <f>'Informations personnelles'!C771</f>
        <v>0</v>
      </c>
      <c r="C771" s="147">
        <f>SUMPRODUCT((Parfaites!B771='Abat-Neuf'!C$2:C$181)*('Abat-Neuf'!E$2:G$181=300))</f>
        <v>0</v>
      </c>
      <c r="D771" s="127">
        <f t="shared" si="11"/>
        <v>0</v>
      </c>
      <c r="E771" s="126">
        <f>IFERROR(C771*Données!$X$25+D771*Données!$X$23,"")</f>
        <v>0</v>
      </c>
      <c r="M771">
        <f>IFERROR(SUMPRODUCT((Parfaites!$B771=Sem.01!$C$2:$C$181)*(Sem.01!$E$2:$G$181=300)),"")</f>
        <v>0</v>
      </c>
      <c r="N771" t="str">
        <f>IFERROR(SUMPRODUCT((Parfaites!$B771=[1]Sem!$C$2:$C$181)*([1]Sem!$E$2:$G$181=300)),"")</f>
        <v/>
      </c>
      <c r="O771">
        <f>IFERROR(SUMPRODUCT((Parfaites!$B771=Sem.03!$C$2:$C$181)*(Sem.03!$E$2:$G$181=300)),"")</f>
        <v>0</v>
      </c>
      <c r="P771" t="str">
        <f>IFERROR(SUMPRODUCT((Parfaites!$B771=[2]Sem!$C$2:$C$181)*([2]Sem!$E$2:$G$181=300)),"")</f>
        <v/>
      </c>
      <c r="Q771" t="str">
        <f>IFERROR(SUMPRODUCT((Parfaites!$B771=[3]Sem!$C$2:$C$181)*([3]Sem!$E$2:$G$181=300)),"")</f>
        <v/>
      </c>
      <c r="R771" t="str">
        <f>IFERROR(SUMPRODUCT((Parfaites!$B771=[4]Sem!$C$2:$C$181)*([4]Sem!$E$2:$G$181=300)),"")</f>
        <v/>
      </c>
      <c r="S771" t="str">
        <f>IFERROR(SUMPRODUCT((Parfaites!$B771=[5]Sem!$C$2:$C$181)*([5]Sem!$E$2:$G$181=300)),"")</f>
        <v/>
      </c>
      <c r="T771" t="str">
        <f>IFERROR(SUMPRODUCT((Parfaites!$B771=[17]Sem!$C$2:$C$181)*([17]Sem!$E$2:$G$181=300)),"")</f>
        <v/>
      </c>
      <c r="U771" t="str">
        <f>IFERROR(SUMPRODUCT((Parfaites!$B771=[18]Sem!$C$2:$C$181)*([18]Sem!$E$2:$G$181=300)),"")</f>
        <v/>
      </c>
      <c r="V771" t="str">
        <f>IFERROR(SUMPRODUCT((Parfaites!$B771=[19]Sem!$C$2:$C$181)*([19]Sem!$E$2:$G$181=300)),"")</f>
        <v/>
      </c>
      <c r="W771" t="str">
        <f>IFERROR(SUMPRODUCT((Parfaites!$B771=[20]Sem!$C$2:$C$181)*([20]Sem!$E$2:$G$181=300)),"")</f>
        <v/>
      </c>
      <c r="X771" t="str">
        <f>IFERROR(SUMPRODUCT((Parfaites!$B771=[21]Sem!$C$2:$C$181)*([21]Sem!$E$2:$G$181=300)),"")</f>
        <v/>
      </c>
      <c r="Y771" t="str">
        <f>IFERROR(SUMPRODUCT((Parfaites!$B771=[22]Sem!$C$2:$C$181)*([22]Sem!$E$2:$G$181=300)),"")</f>
        <v/>
      </c>
      <c r="Z771" t="str">
        <f>IFERROR(SUMPRODUCT((Parfaites!$B771=[23]Sem!$C$2:$C$181)*([23]Sem!$E$2:$G$181=300)),"")</f>
        <v/>
      </c>
      <c r="AA771">
        <f>IFERROR(SUMPRODUCT((Parfaites!$B771=Sem.015!$C$2:$C$181)*(Sem.015!$E$2:$G$181=300)),"")</f>
        <v>0</v>
      </c>
      <c r="AB771" t="str">
        <f>IFERROR(SUMPRODUCT((Parfaites!$B771=[24]Sem!$C$2:$C$181)*([24]Sem!$E$2:$G$181=300)),"")</f>
        <v/>
      </c>
      <c r="AC771" t="str">
        <f>IFERROR(SUMPRODUCT((Parfaites!$B771=[25]Sem!$C$2:$C$181)*([25]Sem!$E$2:$G$181=300)),"")</f>
        <v/>
      </c>
      <c r="AD771" t="str">
        <f>IFERROR(SUMPRODUCT((Parfaites!$B771=[26]Sem!$C$2:$C$181)*([26]Sem!$E$2:$G$181=300)),"")</f>
        <v/>
      </c>
      <c r="AE771" t="str">
        <f>IFERROR(SUMPRODUCT((Parfaites!$B771=[27]Sem!$C$2:$C$181)*([27]Sem!$E$2:$G$181=300)),"")</f>
        <v/>
      </c>
      <c r="AF771" t="str">
        <f>IFERROR(SUMPRODUCT((Parfaites!$B771=[28]Sem!$C$2:$C$181)*([28]Sem!$E$2:$G$181=300)),"")</f>
        <v/>
      </c>
      <c r="AG771" t="str">
        <f>IFERROR(SUMPRODUCT((Parfaites!$B771=[29]Sem!$C$2:$C$181)*([29]Sem!$E$2:$G$181=300)),"")</f>
        <v/>
      </c>
      <c r="AH771" t="str">
        <f>IFERROR(SUMPRODUCT((Parfaites!$B771=[16]Sem!$C$2:$C$181)*([16]Sem!$E$2:$G$181=300)),"")</f>
        <v/>
      </c>
      <c r="AI771" t="str">
        <f>IFERROR(SUMPRODUCT((Parfaites!$B771=[15]Sem!$C$2:$C$181)*([15]Sem!$E$2:$G$181=300)),"")</f>
        <v/>
      </c>
      <c r="AJ771" t="str">
        <f>IFERROR(SUMPRODUCT((Parfaites!$B771=[14]Sem!$C$2:$C$181)*([14]Sem!$E$2:$G$181=300)),"")</f>
        <v/>
      </c>
      <c r="AK771" t="str">
        <f>IFERROR(SUMPRODUCT((Parfaites!$B771=[13]Sem!$C$2:$C$181)*([13]Sem!$E$2:$G$181=300)),"")</f>
        <v/>
      </c>
      <c r="AL771" t="str">
        <f>IFERROR(SUMPRODUCT((Parfaites!$B771=[12]Sem!$C$2:$C$181)*([12]Sem!$E$2:$G$181=300)),"")</f>
        <v/>
      </c>
      <c r="AM771" t="str">
        <f>IFERROR(SUMPRODUCT((Parfaites!$B771=[11]Sem!$C$2:$C$181)*([11]Sem!$E$2:$G$181=300)),"")</f>
        <v/>
      </c>
      <c r="AN771" t="str">
        <f>IFERROR(SUMPRODUCT((Parfaites!$B771=[10]Sem!$C$2:$C$181)*([10]Sem!$E$2:$G$181=300)),"")</f>
        <v/>
      </c>
      <c r="AO771" t="str">
        <f>IFERROR(SUMPRODUCT((Parfaites!$B771=[9]Sem!$C$2:$C$181)*([9]Sem!$E$2:$G$181=300)),"")</f>
        <v/>
      </c>
      <c r="AP771">
        <f>IFERROR(SUMPRODUCT((Parfaites!$B771=Sem.030!$C$2:$C$181)*(Sem.030!$E$2:$G$181=300)),"")</f>
        <v>0</v>
      </c>
      <c r="AQ771" t="str">
        <f>IFERROR(SUMPRODUCT((Parfaites!$B771=[8]Sem!$C$2:$C$181)*([8]Sem!$E$2:$G$181=300)),"")</f>
        <v/>
      </c>
      <c r="AR771" t="str">
        <f>IFERROR(SUMPRODUCT((Parfaites!$B771=[7]Sem!$C$2:$C$181)*([7]Sem!$E$2:$G$181=300)),"")</f>
        <v/>
      </c>
      <c r="AS771" t="str">
        <f>IFERROR(SUMPRODUCT((Parfaites!$B771=[6]Sem!$C$2:$C$181)*([6]Sem!$E$2:$G$181=300)),"")</f>
        <v/>
      </c>
      <c r="AT771">
        <f>IFERROR(SUMPRODUCT((Parfaites!$B771=Sem.034!$C$2:$C$181)*(Sem.034!$E$2:$G$181=300)),"")</f>
        <v>0</v>
      </c>
    </row>
    <row r="772" spans="1:46" x14ac:dyDescent="0.25">
      <c r="A772" s="73">
        <v>1769</v>
      </c>
      <c r="B772" s="135">
        <f>'Informations personnelles'!C772</f>
        <v>0</v>
      </c>
      <c r="C772" s="147">
        <f>SUMPRODUCT((Parfaites!B772='Abat-Neuf'!C$2:C$181)*('Abat-Neuf'!E$2:G$181=300))</f>
        <v>0</v>
      </c>
      <c r="D772" s="127">
        <f t="shared" ref="D772:D835" si="12">SUM(M772:AT772)</f>
        <v>0</v>
      </c>
      <c r="E772" s="126">
        <f>IFERROR(C772*Données!$X$25+D772*Données!$X$23,"")</f>
        <v>0</v>
      </c>
      <c r="M772">
        <f>IFERROR(SUMPRODUCT((Parfaites!$B772=Sem.01!$C$2:$C$181)*(Sem.01!$E$2:$G$181=300)),"")</f>
        <v>0</v>
      </c>
      <c r="N772" t="str">
        <f>IFERROR(SUMPRODUCT((Parfaites!$B772=[1]Sem!$C$2:$C$181)*([1]Sem!$E$2:$G$181=300)),"")</f>
        <v/>
      </c>
      <c r="O772">
        <f>IFERROR(SUMPRODUCT((Parfaites!$B772=Sem.03!$C$2:$C$181)*(Sem.03!$E$2:$G$181=300)),"")</f>
        <v>0</v>
      </c>
      <c r="P772" t="str">
        <f>IFERROR(SUMPRODUCT((Parfaites!$B772=[2]Sem!$C$2:$C$181)*([2]Sem!$E$2:$G$181=300)),"")</f>
        <v/>
      </c>
      <c r="Q772" t="str">
        <f>IFERROR(SUMPRODUCT((Parfaites!$B772=[3]Sem!$C$2:$C$181)*([3]Sem!$E$2:$G$181=300)),"")</f>
        <v/>
      </c>
      <c r="R772" t="str">
        <f>IFERROR(SUMPRODUCT((Parfaites!$B772=[4]Sem!$C$2:$C$181)*([4]Sem!$E$2:$G$181=300)),"")</f>
        <v/>
      </c>
      <c r="S772" t="str">
        <f>IFERROR(SUMPRODUCT((Parfaites!$B772=[5]Sem!$C$2:$C$181)*([5]Sem!$E$2:$G$181=300)),"")</f>
        <v/>
      </c>
      <c r="T772" t="str">
        <f>IFERROR(SUMPRODUCT((Parfaites!$B772=[17]Sem!$C$2:$C$181)*([17]Sem!$E$2:$G$181=300)),"")</f>
        <v/>
      </c>
      <c r="U772" t="str">
        <f>IFERROR(SUMPRODUCT((Parfaites!$B772=[18]Sem!$C$2:$C$181)*([18]Sem!$E$2:$G$181=300)),"")</f>
        <v/>
      </c>
      <c r="V772" t="str">
        <f>IFERROR(SUMPRODUCT((Parfaites!$B772=[19]Sem!$C$2:$C$181)*([19]Sem!$E$2:$G$181=300)),"")</f>
        <v/>
      </c>
      <c r="W772" t="str">
        <f>IFERROR(SUMPRODUCT((Parfaites!$B772=[20]Sem!$C$2:$C$181)*([20]Sem!$E$2:$G$181=300)),"")</f>
        <v/>
      </c>
      <c r="X772" t="str">
        <f>IFERROR(SUMPRODUCT((Parfaites!$B772=[21]Sem!$C$2:$C$181)*([21]Sem!$E$2:$G$181=300)),"")</f>
        <v/>
      </c>
      <c r="Y772" t="str">
        <f>IFERROR(SUMPRODUCT((Parfaites!$B772=[22]Sem!$C$2:$C$181)*([22]Sem!$E$2:$G$181=300)),"")</f>
        <v/>
      </c>
      <c r="Z772" t="str">
        <f>IFERROR(SUMPRODUCT((Parfaites!$B772=[23]Sem!$C$2:$C$181)*([23]Sem!$E$2:$G$181=300)),"")</f>
        <v/>
      </c>
      <c r="AA772">
        <f>IFERROR(SUMPRODUCT((Parfaites!$B772=Sem.015!$C$2:$C$181)*(Sem.015!$E$2:$G$181=300)),"")</f>
        <v>0</v>
      </c>
      <c r="AB772" t="str">
        <f>IFERROR(SUMPRODUCT((Parfaites!$B772=[24]Sem!$C$2:$C$181)*([24]Sem!$E$2:$G$181=300)),"")</f>
        <v/>
      </c>
      <c r="AC772" t="str">
        <f>IFERROR(SUMPRODUCT((Parfaites!$B772=[25]Sem!$C$2:$C$181)*([25]Sem!$E$2:$G$181=300)),"")</f>
        <v/>
      </c>
      <c r="AD772" t="str">
        <f>IFERROR(SUMPRODUCT((Parfaites!$B772=[26]Sem!$C$2:$C$181)*([26]Sem!$E$2:$G$181=300)),"")</f>
        <v/>
      </c>
      <c r="AE772" t="str">
        <f>IFERROR(SUMPRODUCT((Parfaites!$B772=[27]Sem!$C$2:$C$181)*([27]Sem!$E$2:$G$181=300)),"")</f>
        <v/>
      </c>
      <c r="AF772" t="str">
        <f>IFERROR(SUMPRODUCT((Parfaites!$B772=[28]Sem!$C$2:$C$181)*([28]Sem!$E$2:$G$181=300)),"")</f>
        <v/>
      </c>
      <c r="AG772" t="str">
        <f>IFERROR(SUMPRODUCT((Parfaites!$B772=[29]Sem!$C$2:$C$181)*([29]Sem!$E$2:$G$181=300)),"")</f>
        <v/>
      </c>
      <c r="AH772" t="str">
        <f>IFERROR(SUMPRODUCT((Parfaites!$B772=[16]Sem!$C$2:$C$181)*([16]Sem!$E$2:$G$181=300)),"")</f>
        <v/>
      </c>
      <c r="AI772" t="str">
        <f>IFERROR(SUMPRODUCT((Parfaites!$B772=[15]Sem!$C$2:$C$181)*([15]Sem!$E$2:$G$181=300)),"")</f>
        <v/>
      </c>
      <c r="AJ772" t="str">
        <f>IFERROR(SUMPRODUCT((Parfaites!$B772=[14]Sem!$C$2:$C$181)*([14]Sem!$E$2:$G$181=300)),"")</f>
        <v/>
      </c>
      <c r="AK772" t="str">
        <f>IFERROR(SUMPRODUCT((Parfaites!$B772=[13]Sem!$C$2:$C$181)*([13]Sem!$E$2:$G$181=300)),"")</f>
        <v/>
      </c>
      <c r="AL772" t="str">
        <f>IFERROR(SUMPRODUCT((Parfaites!$B772=[12]Sem!$C$2:$C$181)*([12]Sem!$E$2:$G$181=300)),"")</f>
        <v/>
      </c>
      <c r="AM772" t="str">
        <f>IFERROR(SUMPRODUCT((Parfaites!$B772=[11]Sem!$C$2:$C$181)*([11]Sem!$E$2:$G$181=300)),"")</f>
        <v/>
      </c>
      <c r="AN772" t="str">
        <f>IFERROR(SUMPRODUCT((Parfaites!$B772=[10]Sem!$C$2:$C$181)*([10]Sem!$E$2:$G$181=300)),"")</f>
        <v/>
      </c>
      <c r="AO772" t="str">
        <f>IFERROR(SUMPRODUCT((Parfaites!$B772=[9]Sem!$C$2:$C$181)*([9]Sem!$E$2:$G$181=300)),"")</f>
        <v/>
      </c>
      <c r="AP772">
        <f>IFERROR(SUMPRODUCT((Parfaites!$B772=Sem.030!$C$2:$C$181)*(Sem.030!$E$2:$G$181=300)),"")</f>
        <v>0</v>
      </c>
      <c r="AQ772" t="str">
        <f>IFERROR(SUMPRODUCT((Parfaites!$B772=[8]Sem!$C$2:$C$181)*([8]Sem!$E$2:$G$181=300)),"")</f>
        <v/>
      </c>
      <c r="AR772" t="str">
        <f>IFERROR(SUMPRODUCT((Parfaites!$B772=[7]Sem!$C$2:$C$181)*([7]Sem!$E$2:$G$181=300)),"")</f>
        <v/>
      </c>
      <c r="AS772" t="str">
        <f>IFERROR(SUMPRODUCT((Parfaites!$B772=[6]Sem!$C$2:$C$181)*([6]Sem!$E$2:$G$181=300)),"")</f>
        <v/>
      </c>
      <c r="AT772">
        <f>IFERROR(SUMPRODUCT((Parfaites!$B772=Sem.034!$C$2:$C$181)*(Sem.034!$E$2:$G$181=300)),"")</f>
        <v>0</v>
      </c>
    </row>
    <row r="773" spans="1:46" x14ac:dyDescent="0.25">
      <c r="A773" s="73">
        <v>1770</v>
      </c>
      <c r="B773" s="135">
        <f>'Informations personnelles'!C773</f>
        <v>0</v>
      </c>
      <c r="C773" s="147">
        <f>SUMPRODUCT((Parfaites!B773='Abat-Neuf'!C$2:C$181)*('Abat-Neuf'!E$2:G$181=300))</f>
        <v>0</v>
      </c>
      <c r="D773" s="127">
        <f t="shared" si="12"/>
        <v>0</v>
      </c>
      <c r="E773" s="126">
        <f>IFERROR(C773*Données!$X$25+D773*Données!$X$23,"")</f>
        <v>0</v>
      </c>
      <c r="M773">
        <f>IFERROR(SUMPRODUCT((Parfaites!$B773=Sem.01!$C$2:$C$181)*(Sem.01!$E$2:$G$181=300)),"")</f>
        <v>0</v>
      </c>
      <c r="N773" t="str">
        <f>IFERROR(SUMPRODUCT((Parfaites!$B773=[1]Sem!$C$2:$C$181)*([1]Sem!$E$2:$G$181=300)),"")</f>
        <v/>
      </c>
      <c r="O773">
        <f>IFERROR(SUMPRODUCT((Parfaites!$B773=Sem.03!$C$2:$C$181)*(Sem.03!$E$2:$G$181=300)),"")</f>
        <v>0</v>
      </c>
      <c r="P773" t="str">
        <f>IFERROR(SUMPRODUCT((Parfaites!$B773=[2]Sem!$C$2:$C$181)*([2]Sem!$E$2:$G$181=300)),"")</f>
        <v/>
      </c>
      <c r="Q773" t="str">
        <f>IFERROR(SUMPRODUCT((Parfaites!$B773=[3]Sem!$C$2:$C$181)*([3]Sem!$E$2:$G$181=300)),"")</f>
        <v/>
      </c>
      <c r="R773" t="str">
        <f>IFERROR(SUMPRODUCT((Parfaites!$B773=[4]Sem!$C$2:$C$181)*([4]Sem!$E$2:$G$181=300)),"")</f>
        <v/>
      </c>
      <c r="S773" t="str">
        <f>IFERROR(SUMPRODUCT((Parfaites!$B773=[5]Sem!$C$2:$C$181)*([5]Sem!$E$2:$G$181=300)),"")</f>
        <v/>
      </c>
      <c r="T773" t="str">
        <f>IFERROR(SUMPRODUCT((Parfaites!$B773=[17]Sem!$C$2:$C$181)*([17]Sem!$E$2:$G$181=300)),"")</f>
        <v/>
      </c>
      <c r="U773" t="str">
        <f>IFERROR(SUMPRODUCT((Parfaites!$B773=[18]Sem!$C$2:$C$181)*([18]Sem!$E$2:$G$181=300)),"")</f>
        <v/>
      </c>
      <c r="V773" t="str">
        <f>IFERROR(SUMPRODUCT((Parfaites!$B773=[19]Sem!$C$2:$C$181)*([19]Sem!$E$2:$G$181=300)),"")</f>
        <v/>
      </c>
      <c r="W773" t="str">
        <f>IFERROR(SUMPRODUCT((Parfaites!$B773=[20]Sem!$C$2:$C$181)*([20]Sem!$E$2:$G$181=300)),"")</f>
        <v/>
      </c>
      <c r="X773" t="str">
        <f>IFERROR(SUMPRODUCT((Parfaites!$B773=[21]Sem!$C$2:$C$181)*([21]Sem!$E$2:$G$181=300)),"")</f>
        <v/>
      </c>
      <c r="Y773" t="str">
        <f>IFERROR(SUMPRODUCT((Parfaites!$B773=[22]Sem!$C$2:$C$181)*([22]Sem!$E$2:$G$181=300)),"")</f>
        <v/>
      </c>
      <c r="Z773" t="str">
        <f>IFERROR(SUMPRODUCT((Parfaites!$B773=[23]Sem!$C$2:$C$181)*([23]Sem!$E$2:$G$181=300)),"")</f>
        <v/>
      </c>
      <c r="AA773">
        <f>IFERROR(SUMPRODUCT((Parfaites!$B773=Sem.015!$C$2:$C$181)*(Sem.015!$E$2:$G$181=300)),"")</f>
        <v>0</v>
      </c>
      <c r="AB773" t="str">
        <f>IFERROR(SUMPRODUCT((Parfaites!$B773=[24]Sem!$C$2:$C$181)*([24]Sem!$E$2:$G$181=300)),"")</f>
        <v/>
      </c>
      <c r="AC773" t="str">
        <f>IFERROR(SUMPRODUCT((Parfaites!$B773=[25]Sem!$C$2:$C$181)*([25]Sem!$E$2:$G$181=300)),"")</f>
        <v/>
      </c>
      <c r="AD773" t="str">
        <f>IFERROR(SUMPRODUCT((Parfaites!$B773=[26]Sem!$C$2:$C$181)*([26]Sem!$E$2:$G$181=300)),"")</f>
        <v/>
      </c>
      <c r="AE773" t="str">
        <f>IFERROR(SUMPRODUCT((Parfaites!$B773=[27]Sem!$C$2:$C$181)*([27]Sem!$E$2:$G$181=300)),"")</f>
        <v/>
      </c>
      <c r="AF773" t="str">
        <f>IFERROR(SUMPRODUCT((Parfaites!$B773=[28]Sem!$C$2:$C$181)*([28]Sem!$E$2:$G$181=300)),"")</f>
        <v/>
      </c>
      <c r="AG773" t="str">
        <f>IFERROR(SUMPRODUCT((Parfaites!$B773=[29]Sem!$C$2:$C$181)*([29]Sem!$E$2:$G$181=300)),"")</f>
        <v/>
      </c>
      <c r="AH773" t="str">
        <f>IFERROR(SUMPRODUCT((Parfaites!$B773=[16]Sem!$C$2:$C$181)*([16]Sem!$E$2:$G$181=300)),"")</f>
        <v/>
      </c>
      <c r="AI773" t="str">
        <f>IFERROR(SUMPRODUCT((Parfaites!$B773=[15]Sem!$C$2:$C$181)*([15]Sem!$E$2:$G$181=300)),"")</f>
        <v/>
      </c>
      <c r="AJ773" t="str">
        <f>IFERROR(SUMPRODUCT((Parfaites!$B773=[14]Sem!$C$2:$C$181)*([14]Sem!$E$2:$G$181=300)),"")</f>
        <v/>
      </c>
      <c r="AK773" t="str">
        <f>IFERROR(SUMPRODUCT((Parfaites!$B773=[13]Sem!$C$2:$C$181)*([13]Sem!$E$2:$G$181=300)),"")</f>
        <v/>
      </c>
      <c r="AL773" t="str">
        <f>IFERROR(SUMPRODUCT((Parfaites!$B773=[12]Sem!$C$2:$C$181)*([12]Sem!$E$2:$G$181=300)),"")</f>
        <v/>
      </c>
      <c r="AM773" t="str">
        <f>IFERROR(SUMPRODUCT((Parfaites!$B773=[11]Sem!$C$2:$C$181)*([11]Sem!$E$2:$G$181=300)),"")</f>
        <v/>
      </c>
      <c r="AN773" t="str">
        <f>IFERROR(SUMPRODUCT((Parfaites!$B773=[10]Sem!$C$2:$C$181)*([10]Sem!$E$2:$G$181=300)),"")</f>
        <v/>
      </c>
      <c r="AO773" t="str">
        <f>IFERROR(SUMPRODUCT((Parfaites!$B773=[9]Sem!$C$2:$C$181)*([9]Sem!$E$2:$G$181=300)),"")</f>
        <v/>
      </c>
      <c r="AP773">
        <f>IFERROR(SUMPRODUCT((Parfaites!$B773=Sem.030!$C$2:$C$181)*(Sem.030!$E$2:$G$181=300)),"")</f>
        <v>0</v>
      </c>
      <c r="AQ773" t="str">
        <f>IFERROR(SUMPRODUCT((Parfaites!$B773=[8]Sem!$C$2:$C$181)*([8]Sem!$E$2:$G$181=300)),"")</f>
        <v/>
      </c>
      <c r="AR773" t="str">
        <f>IFERROR(SUMPRODUCT((Parfaites!$B773=[7]Sem!$C$2:$C$181)*([7]Sem!$E$2:$G$181=300)),"")</f>
        <v/>
      </c>
      <c r="AS773" t="str">
        <f>IFERROR(SUMPRODUCT((Parfaites!$B773=[6]Sem!$C$2:$C$181)*([6]Sem!$E$2:$G$181=300)),"")</f>
        <v/>
      </c>
      <c r="AT773">
        <f>IFERROR(SUMPRODUCT((Parfaites!$B773=Sem.034!$C$2:$C$181)*(Sem.034!$E$2:$G$181=300)),"")</f>
        <v>0</v>
      </c>
    </row>
    <row r="774" spans="1:46" x14ac:dyDescent="0.25">
      <c r="A774" s="73">
        <v>1771</v>
      </c>
      <c r="B774" s="135">
        <f>'Informations personnelles'!C774</f>
        <v>0</v>
      </c>
      <c r="C774" s="147">
        <f>SUMPRODUCT((Parfaites!B774='Abat-Neuf'!C$2:C$181)*('Abat-Neuf'!E$2:G$181=300))</f>
        <v>0</v>
      </c>
      <c r="D774" s="127">
        <f t="shared" si="12"/>
        <v>0</v>
      </c>
      <c r="E774" s="126">
        <f>IFERROR(C774*Données!$X$25+D774*Données!$X$23,"")</f>
        <v>0</v>
      </c>
      <c r="M774">
        <f>IFERROR(SUMPRODUCT((Parfaites!$B774=Sem.01!$C$2:$C$181)*(Sem.01!$E$2:$G$181=300)),"")</f>
        <v>0</v>
      </c>
      <c r="N774" t="str">
        <f>IFERROR(SUMPRODUCT((Parfaites!$B774=[1]Sem!$C$2:$C$181)*([1]Sem!$E$2:$G$181=300)),"")</f>
        <v/>
      </c>
      <c r="O774">
        <f>IFERROR(SUMPRODUCT((Parfaites!$B774=Sem.03!$C$2:$C$181)*(Sem.03!$E$2:$G$181=300)),"")</f>
        <v>0</v>
      </c>
      <c r="P774" t="str">
        <f>IFERROR(SUMPRODUCT((Parfaites!$B774=[2]Sem!$C$2:$C$181)*([2]Sem!$E$2:$G$181=300)),"")</f>
        <v/>
      </c>
      <c r="Q774" t="str">
        <f>IFERROR(SUMPRODUCT((Parfaites!$B774=[3]Sem!$C$2:$C$181)*([3]Sem!$E$2:$G$181=300)),"")</f>
        <v/>
      </c>
      <c r="R774" t="str">
        <f>IFERROR(SUMPRODUCT((Parfaites!$B774=[4]Sem!$C$2:$C$181)*([4]Sem!$E$2:$G$181=300)),"")</f>
        <v/>
      </c>
      <c r="S774" t="str">
        <f>IFERROR(SUMPRODUCT((Parfaites!$B774=[5]Sem!$C$2:$C$181)*([5]Sem!$E$2:$G$181=300)),"")</f>
        <v/>
      </c>
      <c r="T774" t="str">
        <f>IFERROR(SUMPRODUCT((Parfaites!$B774=[17]Sem!$C$2:$C$181)*([17]Sem!$E$2:$G$181=300)),"")</f>
        <v/>
      </c>
      <c r="U774" t="str">
        <f>IFERROR(SUMPRODUCT((Parfaites!$B774=[18]Sem!$C$2:$C$181)*([18]Sem!$E$2:$G$181=300)),"")</f>
        <v/>
      </c>
      <c r="V774" t="str">
        <f>IFERROR(SUMPRODUCT((Parfaites!$B774=[19]Sem!$C$2:$C$181)*([19]Sem!$E$2:$G$181=300)),"")</f>
        <v/>
      </c>
      <c r="W774" t="str">
        <f>IFERROR(SUMPRODUCT((Parfaites!$B774=[20]Sem!$C$2:$C$181)*([20]Sem!$E$2:$G$181=300)),"")</f>
        <v/>
      </c>
      <c r="X774" t="str">
        <f>IFERROR(SUMPRODUCT((Parfaites!$B774=[21]Sem!$C$2:$C$181)*([21]Sem!$E$2:$G$181=300)),"")</f>
        <v/>
      </c>
      <c r="Y774" t="str">
        <f>IFERROR(SUMPRODUCT((Parfaites!$B774=[22]Sem!$C$2:$C$181)*([22]Sem!$E$2:$G$181=300)),"")</f>
        <v/>
      </c>
      <c r="Z774" t="str">
        <f>IFERROR(SUMPRODUCT((Parfaites!$B774=[23]Sem!$C$2:$C$181)*([23]Sem!$E$2:$G$181=300)),"")</f>
        <v/>
      </c>
      <c r="AA774">
        <f>IFERROR(SUMPRODUCT((Parfaites!$B774=Sem.015!$C$2:$C$181)*(Sem.015!$E$2:$G$181=300)),"")</f>
        <v>0</v>
      </c>
      <c r="AB774" t="str">
        <f>IFERROR(SUMPRODUCT((Parfaites!$B774=[24]Sem!$C$2:$C$181)*([24]Sem!$E$2:$G$181=300)),"")</f>
        <v/>
      </c>
      <c r="AC774" t="str">
        <f>IFERROR(SUMPRODUCT((Parfaites!$B774=[25]Sem!$C$2:$C$181)*([25]Sem!$E$2:$G$181=300)),"")</f>
        <v/>
      </c>
      <c r="AD774" t="str">
        <f>IFERROR(SUMPRODUCT((Parfaites!$B774=[26]Sem!$C$2:$C$181)*([26]Sem!$E$2:$G$181=300)),"")</f>
        <v/>
      </c>
      <c r="AE774" t="str">
        <f>IFERROR(SUMPRODUCT((Parfaites!$B774=[27]Sem!$C$2:$C$181)*([27]Sem!$E$2:$G$181=300)),"")</f>
        <v/>
      </c>
      <c r="AF774" t="str">
        <f>IFERROR(SUMPRODUCT((Parfaites!$B774=[28]Sem!$C$2:$C$181)*([28]Sem!$E$2:$G$181=300)),"")</f>
        <v/>
      </c>
      <c r="AG774" t="str">
        <f>IFERROR(SUMPRODUCT((Parfaites!$B774=[29]Sem!$C$2:$C$181)*([29]Sem!$E$2:$G$181=300)),"")</f>
        <v/>
      </c>
      <c r="AH774" t="str">
        <f>IFERROR(SUMPRODUCT((Parfaites!$B774=[16]Sem!$C$2:$C$181)*([16]Sem!$E$2:$G$181=300)),"")</f>
        <v/>
      </c>
      <c r="AI774" t="str">
        <f>IFERROR(SUMPRODUCT((Parfaites!$B774=[15]Sem!$C$2:$C$181)*([15]Sem!$E$2:$G$181=300)),"")</f>
        <v/>
      </c>
      <c r="AJ774" t="str">
        <f>IFERROR(SUMPRODUCT((Parfaites!$B774=[14]Sem!$C$2:$C$181)*([14]Sem!$E$2:$G$181=300)),"")</f>
        <v/>
      </c>
      <c r="AK774" t="str">
        <f>IFERROR(SUMPRODUCT((Parfaites!$B774=[13]Sem!$C$2:$C$181)*([13]Sem!$E$2:$G$181=300)),"")</f>
        <v/>
      </c>
      <c r="AL774" t="str">
        <f>IFERROR(SUMPRODUCT((Parfaites!$B774=[12]Sem!$C$2:$C$181)*([12]Sem!$E$2:$G$181=300)),"")</f>
        <v/>
      </c>
      <c r="AM774" t="str">
        <f>IFERROR(SUMPRODUCT((Parfaites!$B774=[11]Sem!$C$2:$C$181)*([11]Sem!$E$2:$G$181=300)),"")</f>
        <v/>
      </c>
      <c r="AN774" t="str">
        <f>IFERROR(SUMPRODUCT((Parfaites!$B774=[10]Sem!$C$2:$C$181)*([10]Sem!$E$2:$G$181=300)),"")</f>
        <v/>
      </c>
      <c r="AO774" t="str">
        <f>IFERROR(SUMPRODUCT((Parfaites!$B774=[9]Sem!$C$2:$C$181)*([9]Sem!$E$2:$G$181=300)),"")</f>
        <v/>
      </c>
      <c r="AP774">
        <f>IFERROR(SUMPRODUCT((Parfaites!$B774=Sem.030!$C$2:$C$181)*(Sem.030!$E$2:$G$181=300)),"")</f>
        <v>0</v>
      </c>
      <c r="AQ774" t="str">
        <f>IFERROR(SUMPRODUCT((Parfaites!$B774=[8]Sem!$C$2:$C$181)*([8]Sem!$E$2:$G$181=300)),"")</f>
        <v/>
      </c>
      <c r="AR774" t="str">
        <f>IFERROR(SUMPRODUCT((Parfaites!$B774=[7]Sem!$C$2:$C$181)*([7]Sem!$E$2:$G$181=300)),"")</f>
        <v/>
      </c>
      <c r="AS774" t="str">
        <f>IFERROR(SUMPRODUCT((Parfaites!$B774=[6]Sem!$C$2:$C$181)*([6]Sem!$E$2:$G$181=300)),"")</f>
        <v/>
      </c>
      <c r="AT774">
        <f>IFERROR(SUMPRODUCT((Parfaites!$B774=Sem.034!$C$2:$C$181)*(Sem.034!$E$2:$G$181=300)),"")</f>
        <v>0</v>
      </c>
    </row>
    <row r="775" spans="1:46" x14ac:dyDescent="0.25">
      <c r="A775" s="73">
        <v>1772</v>
      </c>
      <c r="B775" s="135">
        <f>'Informations personnelles'!C775</f>
        <v>0</v>
      </c>
      <c r="C775" s="147">
        <f>SUMPRODUCT((Parfaites!B775='Abat-Neuf'!C$2:C$181)*('Abat-Neuf'!E$2:G$181=300))</f>
        <v>0</v>
      </c>
      <c r="D775" s="127">
        <f t="shared" si="12"/>
        <v>0</v>
      </c>
      <c r="E775" s="126">
        <f>IFERROR(C775*Données!$X$25+D775*Données!$X$23,"")</f>
        <v>0</v>
      </c>
      <c r="M775">
        <f>IFERROR(SUMPRODUCT((Parfaites!$B775=Sem.01!$C$2:$C$181)*(Sem.01!$E$2:$G$181=300)),"")</f>
        <v>0</v>
      </c>
      <c r="N775" t="str">
        <f>IFERROR(SUMPRODUCT((Parfaites!$B775=[1]Sem!$C$2:$C$181)*([1]Sem!$E$2:$G$181=300)),"")</f>
        <v/>
      </c>
      <c r="O775">
        <f>IFERROR(SUMPRODUCT((Parfaites!$B775=Sem.03!$C$2:$C$181)*(Sem.03!$E$2:$G$181=300)),"")</f>
        <v>0</v>
      </c>
      <c r="P775" t="str">
        <f>IFERROR(SUMPRODUCT((Parfaites!$B775=[2]Sem!$C$2:$C$181)*([2]Sem!$E$2:$G$181=300)),"")</f>
        <v/>
      </c>
      <c r="Q775" t="str">
        <f>IFERROR(SUMPRODUCT((Parfaites!$B775=[3]Sem!$C$2:$C$181)*([3]Sem!$E$2:$G$181=300)),"")</f>
        <v/>
      </c>
      <c r="R775" t="str">
        <f>IFERROR(SUMPRODUCT((Parfaites!$B775=[4]Sem!$C$2:$C$181)*([4]Sem!$E$2:$G$181=300)),"")</f>
        <v/>
      </c>
      <c r="S775" t="str">
        <f>IFERROR(SUMPRODUCT((Parfaites!$B775=[5]Sem!$C$2:$C$181)*([5]Sem!$E$2:$G$181=300)),"")</f>
        <v/>
      </c>
      <c r="T775" t="str">
        <f>IFERROR(SUMPRODUCT((Parfaites!$B775=[17]Sem!$C$2:$C$181)*([17]Sem!$E$2:$G$181=300)),"")</f>
        <v/>
      </c>
      <c r="U775" t="str">
        <f>IFERROR(SUMPRODUCT((Parfaites!$B775=[18]Sem!$C$2:$C$181)*([18]Sem!$E$2:$G$181=300)),"")</f>
        <v/>
      </c>
      <c r="V775" t="str">
        <f>IFERROR(SUMPRODUCT((Parfaites!$B775=[19]Sem!$C$2:$C$181)*([19]Sem!$E$2:$G$181=300)),"")</f>
        <v/>
      </c>
      <c r="W775" t="str">
        <f>IFERROR(SUMPRODUCT((Parfaites!$B775=[20]Sem!$C$2:$C$181)*([20]Sem!$E$2:$G$181=300)),"")</f>
        <v/>
      </c>
      <c r="X775" t="str">
        <f>IFERROR(SUMPRODUCT((Parfaites!$B775=[21]Sem!$C$2:$C$181)*([21]Sem!$E$2:$G$181=300)),"")</f>
        <v/>
      </c>
      <c r="Y775" t="str">
        <f>IFERROR(SUMPRODUCT((Parfaites!$B775=[22]Sem!$C$2:$C$181)*([22]Sem!$E$2:$G$181=300)),"")</f>
        <v/>
      </c>
      <c r="Z775" t="str">
        <f>IFERROR(SUMPRODUCT((Parfaites!$B775=[23]Sem!$C$2:$C$181)*([23]Sem!$E$2:$G$181=300)),"")</f>
        <v/>
      </c>
      <c r="AA775">
        <f>IFERROR(SUMPRODUCT((Parfaites!$B775=Sem.015!$C$2:$C$181)*(Sem.015!$E$2:$G$181=300)),"")</f>
        <v>0</v>
      </c>
      <c r="AB775" t="str">
        <f>IFERROR(SUMPRODUCT((Parfaites!$B775=[24]Sem!$C$2:$C$181)*([24]Sem!$E$2:$G$181=300)),"")</f>
        <v/>
      </c>
      <c r="AC775" t="str">
        <f>IFERROR(SUMPRODUCT((Parfaites!$B775=[25]Sem!$C$2:$C$181)*([25]Sem!$E$2:$G$181=300)),"")</f>
        <v/>
      </c>
      <c r="AD775" t="str">
        <f>IFERROR(SUMPRODUCT((Parfaites!$B775=[26]Sem!$C$2:$C$181)*([26]Sem!$E$2:$G$181=300)),"")</f>
        <v/>
      </c>
      <c r="AE775" t="str">
        <f>IFERROR(SUMPRODUCT((Parfaites!$B775=[27]Sem!$C$2:$C$181)*([27]Sem!$E$2:$G$181=300)),"")</f>
        <v/>
      </c>
      <c r="AF775" t="str">
        <f>IFERROR(SUMPRODUCT((Parfaites!$B775=[28]Sem!$C$2:$C$181)*([28]Sem!$E$2:$G$181=300)),"")</f>
        <v/>
      </c>
      <c r="AG775" t="str">
        <f>IFERROR(SUMPRODUCT((Parfaites!$B775=[29]Sem!$C$2:$C$181)*([29]Sem!$E$2:$G$181=300)),"")</f>
        <v/>
      </c>
      <c r="AH775" t="str">
        <f>IFERROR(SUMPRODUCT((Parfaites!$B775=[16]Sem!$C$2:$C$181)*([16]Sem!$E$2:$G$181=300)),"")</f>
        <v/>
      </c>
      <c r="AI775" t="str">
        <f>IFERROR(SUMPRODUCT((Parfaites!$B775=[15]Sem!$C$2:$C$181)*([15]Sem!$E$2:$G$181=300)),"")</f>
        <v/>
      </c>
      <c r="AJ775" t="str">
        <f>IFERROR(SUMPRODUCT((Parfaites!$B775=[14]Sem!$C$2:$C$181)*([14]Sem!$E$2:$G$181=300)),"")</f>
        <v/>
      </c>
      <c r="AK775" t="str">
        <f>IFERROR(SUMPRODUCT((Parfaites!$B775=[13]Sem!$C$2:$C$181)*([13]Sem!$E$2:$G$181=300)),"")</f>
        <v/>
      </c>
      <c r="AL775" t="str">
        <f>IFERROR(SUMPRODUCT((Parfaites!$B775=[12]Sem!$C$2:$C$181)*([12]Sem!$E$2:$G$181=300)),"")</f>
        <v/>
      </c>
      <c r="AM775" t="str">
        <f>IFERROR(SUMPRODUCT((Parfaites!$B775=[11]Sem!$C$2:$C$181)*([11]Sem!$E$2:$G$181=300)),"")</f>
        <v/>
      </c>
      <c r="AN775" t="str">
        <f>IFERROR(SUMPRODUCT((Parfaites!$B775=[10]Sem!$C$2:$C$181)*([10]Sem!$E$2:$G$181=300)),"")</f>
        <v/>
      </c>
      <c r="AO775" t="str">
        <f>IFERROR(SUMPRODUCT((Parfaites!$B775=[9]Sem!$C$2:$C$181)*([9]Sem!$E$2:$G$181=300)),"")</f>
        <v/>
      </c>
      <c r="AP775">
        <f>IFERROR(SUMPRODUCT((Parfaites!$B775=Sem.030!$C$2:$C$181)*(Sem.030!$E$2:$G$181=300)),"")</f>
        <v>0</v>
      </c>
      <c r="AQ775" t="str">
        <f>IFERROR(SUMPRODUCT((Parfaites!$B775=[8]Sem!$C$2:$C$181)*([8]Sem!$E$2:$G$181=300)),"")</f>
        <v/>
      </c>
      <c r="AR775" t="str">
        <f>IFERROR(SUMPRODUCT((Parfaites!$B775=[7]Sem!$C$2:$C$181)*([7]Sem!$E$2:$G$181=300)),"")</f>
        <v/>
      </c>
      <c r="AS775" t="str">
        <f>IFERROR(SUMPRODUCT((Parfaites!$B775=[6]Sem!$C$2:$C$181)*([6]Sem!$E$2:$G$181=300)),"")</f>
        <v/>
      </c>
      <c r="AT775">
        <f>IFERROR(SUMPRODUCT((Parfaites!$B775=Sem.034!$C$2:$C$181)*(Sem.034!$E$2:$G$181=300)),"")</f>
        <v>0</v>
      </c>
    </row>
    <row r="776" spans="1:46" x14ac:dyDescent="0.25">
      <c r="A776" s="73">
        <v>1773</v>
      </c>
      <c r="B776" s="135">
        <f>'Informations personnelles'!C776</f>
        <v>0</v>
      </c>
      <c r="C776" s="147">
        <f>SUMPRODUCT((Parfaites!B776='Abat-Neuf'!C$2:C$181)*('Abat-Neuf'!E$2:G$181=300))</f>
        <v>0</v>
      </c>
      <c r="D776" s="127">
        <f t="shared" si="12"/>
        <v>0</v>
      </c>
      <c r="E776" s="126">
        <f>IFERROR(C776*Données!$X$25+D776*Données!$X$23,"")</f>
        <v>0</v>
      </c>
      <c r="M776">
        <f>IFERROR(SUMPRODUCT((Parfaites!$B776=Sem.01!$C$2:$C$181)*(Sem.01!$E$2:$G$181=300)),"")</f>
        <v>0</v>
      </c>
      <c r="N776" t="str">
        <f>IFERROR(SUMPRODUCT((Parfaites!$B776=[1]Sem!$C$2:$C$181)*([1]Sem!$E$2:$G$181=300)),"")</f>
        <v/>
      </c>
      <c r="O776">
        <f>IFERROR(SUMPRODUCT((Parfaites!$B776=Sem.03!$C$2:$C$181)*(Sem.03!$E$2:$G$181=300)),"")</f>
        <v>0</v>
      </c>
      <c r="P776" t="str">
        <f>IFERROR(SUMPRODUCT((Parfaites!$B776=[2]Sem!$C$2:$C$181)*([2]Sem!$E$2:$G$181=300)),"")</f>
        <v/>
      </c>
      <c r="Q776" t="str">
        <f>IFERROR(SUMPRODUCT((Parfaites!$B776=[3]Sem!$C$2:$C$181)*([3]Sem!$E$2:$G$181=300)),"")</f>
        <v/>
      </c>
      <c r="R776" t="str">
        <f>IFERROR(SUMPRODUCT((Parfaites!$B776=[4]Sem!$C$2:$C$181)*([4]Sem!$E$2:$G$181=300)),"")</f>
        <v/>
      </c>
      <c r="S776" t="str">
        <f>IFERROR(SUMPRODUCT((Parfaites!$B776=[5]Sem!$C$2:$C$181)*([5]Sem!$E$2:$G$181=300)),"")</f>
        <v/>
      </c>
      <c r="T776" t="str">
        <f>IFERROR(SUMPRODUCT((Parfaites!$B776=[17]Sem!$C$2:$C$181)*([17]Sem!$E$2:$G$181=300)),"")</f>
        <v/>
      </c>
      <c r="U776" t="str">
        <f>IFERROR(SUMPRODUCT((Parfaites!$B776=[18]Sem!$C$2:$C$181)*([18]Sem!$E$2:$G$181=300)),"")</f>
        <v/>
      </c>
      <c r="V776" t="str">
        <f>IFERROR(SUMPRODUCT((Parfaites!$B776=[19]Sem!$C$2:$C$181)*([19]Sem!$E$2:$G$181=300)),"")</f>
        <v/>
      </c>
      <c r="W776" t="str">
        <f>IFERROR(SUMPRODUCT((Parfaites!$B776=[20]Sem!$C$2:$C$181)*([20]Sem!$E$2:$G$181=300)),"")</f>
        <v/>
      </c>
      <c r="X776" t="str">
        <f>IFERROR(SUMPRODUCT((Parfaites!$B776=[21]Sem!$C$2:$C$181)*([21]Sem!$E$2:$G$181=300)),"")</f>
        <v/>
      </c>
      <c r="Y776" t="str">
        <f>IFERROR(SUMPRODUCT((Parfaites!$B776=[22]Sem!$C$2:$C$181)*([22]Sem!$E$2:$G$181=300)),"")</f>
        <v/>
      </c>
      <c r="Z776" t="str">
        <f>IFERROR(SUMPRODUCT((Parfaites!$B776=[23]Sem!$C$2:$C$181)*([23]Sem!$E$2:$G$181=300)),"")</f>
        <v/>
      </c>
      <c r="AA776">
        <f>IFERROR(SUMPRODUCT((Parfaites!$B776=Sem.015!$C$2:$C$181)*(Sem.015!$E$2:$G$181=300)),"")</f>
        <v>0</v>
      </c>
      <c r="AB776" t="str">
        <f>IFERROR(SUMPRODUCT((Parfaites!$B776=[24]Sem!$C$2:$C$181)*([24]Sem!$E$2:$G$181=300)),"")</f>
        <v/>
      </c>
      <c r="AC776" t="str">
        <f>IFERROR(SUMPRODUCT((Parfaites!$B776=[25]Sem!$C$2:$C$181)*([25]Sem!$E$2:$G$181=300)),"")</f>
        <v/>
      </c>
      <c r="AD776" t="str">
        <f>IFERROR(SUMPRODUCT((Parfaites!$B776=[26]Sem!$C$2:$C$181)*([26]Sem!$E$2:$G$181=300)),"")</f>
        <v/>
      </c>
      <c r="AE776" t="str">
        <f>IFERROR(SUMPRODUCT((Parfaites!$B776=[27]Sem!$C$2:$C$181)*([27]Sem!$E$2:$G$181=300)),"")</f>
        <v/>
      </c>
      <c r="AF776" t="str">
        <f>IFERROR(SUMPRODUCT((Parfaites!$B776=[28]Sem!$C$2:$C$181)*([28]Sem!$E$2:$G$181=300)),"")</f>
        <v/>
      </c>
      <c r="AG776" t="str">
        <f>IFERROR(SUMPRODUCT((Parfaites!$B776=[29]Sem!$C$2:$C$181)*([29]Sem!$E$2:$G$181=300)),"")</f>
        <v/>
      </c>
      <c r="AH776" t="str">
        <f>IFERROR(SUMPRODUCT((Parfaites!$B776=[16]Sem!$C$2:$C$181)*([16]Sem!$E$2:$G$181=300)),"")</f>
        <v/>
      </c>
      <c r="AI776" t="str">
        <f>IFERROR(SUMPRODUCT((Parfaites!$B776=[15]Sem!$C$2:$C$181)*([15]Sem!$E$2:$G$181=300)),"")</f>
        <v/>
      </c>
      <c r="AJ776" t="str">
        <f>IFERROR(SUMPRODUCT((Parfaites!$B776=[14]Sem!$C$2:$C$181)*([14]Sem!$E$2:$G$181=300)),"")</f>
        <v/>
      </c>
      <c r="AK776" t="str">
        <f>IFERROR(SUMPRODUCT((Parfaites!$B776=[13]Sem!$C$2:$C$181)*([13]Sem!$E$2:$G$181=300)),"")</f>
        <v/>
      </c>
      <c r="AL776" t="str">
        <f>IFERROR(SUMPRODUCT((Parfaites!$B776=[12]Sem!$C$2:$C$181)*([12]Sem!$E$2:$G$181=300)),"")</f>
        <v/>
      </c>
      <c r="AM776" t="str">
        <f>IFERROR(SUMPRODUCT((Parfaites!$B776=[11]Sem!$C$2:$C$181)*([11]Sem!$E$2:$G$181=300)),"")</f>
        <v/>
      </c>
      <c r="AN776" t="str">
        <f>IFERROR(SUMPRODUCT((Parfaites!$B776=[10]Sem!$C$2:$C$181)*([10]Sem!$E$2:$G$181=300)),"")</f>
        <v/>
      </c>
      <c r="AO776" t="str">
        <f>IFERROR(SUMPRODUCT((Parfaites!$B776=[9]Sem!$C$2:$C$181)*([9]Sem!$E$2:$G$181=300)),"")</f>
        <v/>
      </c>
      <c r="AP776">
        <f>IFERROR(SUMPRODUCT((Parfaites!$B776=Sem.030!$C$2:$C$181)*(Sem.030!$E$2:$G$181=300)),"")</f>
        <v>0</v>
      </c>
      <c r="AQ776" t="str">
        <f>IFERROR(SUMPRODUCT((Parfaites!$B776=[8]Sem!$C$2:$C$181)*([8]Sem!$E$2:$G$181=300)),"")</f>
        <v/>
      </c>
      <c r="AR776" t="str">
        <f>IFERROR(SUMPRODUCT((Parfaites!$B776=[7]Sem!$C$2:$C$181)*([7]Sem!$E$2:$G$181=300)),"")</f>
        <v/>
      </c>
      <c r="AS776" t="str">
        <f>IFERROR(SUMPRODUCT((Parfaites!$B776=[6]Sem!$C$2:$C$181)*([6]Sem!$E$2:$G$181=300)),"")</f>
        <v/>
      </c>
      <c r="AT776">
        <f>IFERROR(SUMPRODUCT((Parfaites!$B776=Sem.034!$C$2:$C$181)*(Sem.034!$E$2:$G$181=300)),"")</f>
        <v>0</v>
      </c>
    </row>
    <row r="777" spans="1:46" x14ac:dyDescent="0.25">
      <c r="A777" s="73">
        <v>1774</v>
      </c>
      <c r="B777" s="135">
        <f>'Informations personnelles'!C777</f>
        <v>0</v>
      </c>
      <c r="C777" s="147">
        <f>SUMPRODUCT((Parfaites!B777='Abat-Neuf'!C$2:C$181)*('Abat-Neuf'!E$2:G$181=300))</f>
        <v>0</v>
      </c>
      <c r="D777" s="127">
        <f t="shared" si="12"/>
        <v>0</v>
      </c>
      <c r="E777" s="126">
        <f>IFERROR(C777*Données!$X$25+D777*Données!$X$23,"")</f>
        <v>0</v>
      </c>
      <c r="M777">
        <f>IFERROR(SUMPRODUCT((Parfaites!$B777=Sem.01!$C$2:$C$181)*(Sem.01!$E$2:$G$181=300)),"")</f>
        <v>0</v>
      </c>
      <c r="N777" t="str">
        <f>IFERROR(SUMPRODUCT((Parfaites!$B777=[1]Sem!$C$2:$C$181)*([1]Sem!$E$2:$G$181=300)),"")</f>
        <v/>
      </c>
      <c r="O777">
        <f>IFERROR(SUMPRODUCT((Parfaites!$B777=Sem.03!$C$2:$C$181)*(Sem.03!$E$2:$G$181=300)),"")</f>
        <v>0</v>
      </c>
      <c r="P777" t="str">
        <f>IFERROR(SUMPRODUCT((Parfaites!$B777=[2]Sem!$C$2:$C$181)*([2]Sem!$E$2:$G$181=300)),"")</f>
        <v/>
      </c>
      <c r="Q777" t="str">
        <f>IFERROR(SUMPRODUCT((Parfaites!$B777=[3]Sem!$C$2:$C$181)*([3]Sem!$E$2:$G$181=300)),"")</f>
        <v/>
      </c>
      <c r="R777" t="str">
        <f>IFERROR(SUMPRODUCT((Parfaites!$B777=[4]Sem!$C$2:$C$181)*([4]Sem!$E$2:$G$181=300)),"")</f>
        <v/>
      </c>
      <c r="S777" t="str">
        <f>IFERROR(SUMPRODUCT((Parfaites!$B777=[5]Sem!$C$2:$C$181)*([5]Sem!$E$2:$G$181=300)),"")</f>
        <v/>
      </c>
      <c r="T777" t="str">
        <f>IFERROR(SUMPRODUCT((Parfaites!$B777=[17]Sem!$C$2:$C$181)*([17]Sem!$E$2:$G$181=300)),"")</f>
        <v/>
      </c>
      <c r="U777" t="str">
        <f>IFERROR(SUMPRODUCT((Parfaites!$B777=[18]Sem!$C$2:$C$181)*([18]Sem!$E$2:$G$181=300)),"")</f>
        <v/>
      </c>
      <c r="V777" t="str">
        <f>IFERROR(SUMPRODUCT((Parfaites!$B777=[19]Sem!$C$2:$C$181)*([19]Sem!$E$2:$G$181=300)),"")</f>
        <v/>
      </c>
      <c r="W777" t="str">
        <f>IFERROR(SUMPRODUCT((Parfaites!$B777=[20]Sem!$C$2:$C$181)*([20]Sem!$E$2:$G$181=300)),"")</f>
        <v/>
      </c>
      <c r="X777" t="str">
        <f>IFERROR(SUMPRODUCT((Parfaites!$B777=[21]Sem!$C$2:$C$181)*([21]Sem!$E$2:$G$181=300)),"")</f>
        <v/>
      </c>
      <c r="Y777" t="str">
        <f>IFERROR(SUMPRODUCT((Parfaites!$B777=[22]Sem!$C$2:$C$181)*([22]Sem!$E$2:$G$181=300)),"")</f>
        <v/>
      </c>
      <c r="Z777" t="str">
        <f>IFERROR(SUMPRODUCT((Parfaites!$B777=[23]Sem!$C$2:$C$181)*([23]Sem!$E$2:$G$181=300)),"")</f>
        <v/>
      </c>
      <c r="AA777">
        <f>IFERROR(SUMPRODUCT((Parfaites!$B777=Sem.015!$C$2:$C$181)*(Sem.015!$E$2:$G$181=300)),"")</f>
        <v>0</v>
      </c>
      <c r="AB777" t="str">
        <f>IFERROR(SUMPRODUCT((Parfaites!$B777=[24]Sem!$C$2:$C$181)*([24]Sem!$E$2:$G$181=300)),"")</f>
        <v/>
      </c>
      <c r="AC777" t="str">
        <f>IFERROR(SUMPRODUCT((Parfaites!$B777=[25]Sem!$C$2:$C$181)*([25]Sem!$E$2:$G$181=300)),"")</f>
        <v/>
      </c>
      <c r="AD777" t="str">
        <f>IFERROR(SUMPRODUCT((Parfaites!$B777=[26]Sem!$C$2:$C$181)*([26]Sem!$E$2:$G$181=300)),"")</f>
        <v/>
      </c>
      <c r="AE777" t="str">
        <f>IFERROR(SUMPRODUCT((Parfaites!$B777=[27]Sem!$C$2:$C$181)*([27]Sem!$E$2:$G$181=300)),"")</f>
        <v/>
      </c>
      <c r="AF777" t="str">
        <f>IFERROR(SUMPRODUCT((Parfaites!$B777=[28]Sem!$C$2:$C$181)*([28]Sem!$E$2:$G$181=300)),"")</f>
        <v/>
      </c>
      <c r="AG777" t="str">
        <f>IFERROR(SUMPRODUCT((Parfaites!$B777=[29]Sem!$C$2:$C$181)*([29]Sem!$E$2:$G$181=300)),"")</f>
        <v/>
      </c>
      <c r="AH777" t="str">
        <f>IFERROR(SUMPRODUCT((Parfaites!$B777=[16]Sem!$C$2:$C$181)*([16]Sem!$E$2:$G$181=300)),"")</f>
        <v/>
      </c>
      <c r="AI777" t="str">
        <f>IFERROR(SUMPRODUCT((Parfaites!$B777=[15]Sem!$C$2:$C$181)*([15]Sem!$E$2:$G$181=300)),"")</f>
        <v/>
      </c>
      <c r="AJ777" t="str">
        <f>IFERROR(SUMPRODUCT((Parfaites!$B777=[14]Sem!$C$2:$C$181)*([14]Sem!$E$2:$G$181=300)),"")</f>
        <v/>
      </c>
      <c r="AK777" t="str">
        <f>IFERROR(SUMPRODUCT((Parfaites!$B777=[13]Sem!$C$2:$C$181)*([13]Sem!$E$2:$G$181=300)),"")</f>
        <v/>
      </c>
      <c r="AL777" t="str">
        <f>IFERROR(SUMPRODUCT((Parfaites!$B777=[12]Sem!$C$2:$C$181)*([12]Sem!$E$2:$G$181=300)),"")</f>
        <v/>
      </c>
      <c r="AM777" t="str">
        <f>IFERROR(SUMPRODUCT((Parfaites!$B777=[11]Sem!$C$2:$C$181)*([11]Sem!$E$2:$G$181=300)),"")</f>
        <v/>
      </c>
      <c r="AN777" t="str">
        <f>IFERROR(SUMPRODUCT((Parfaites!$B777=[10]Sem!$C$2:$C$181)*([10]Sem!$E$2:$G$181=300)),"")</f>
        <v/>
      </c>
      <c r="AO777" t="str">
        <f>IFERROR(SUMPRODUCT((Parfaites!$B777=[9]Sem!$C$2:$C$181)*([9]Sem!$E$2:$G$181=300)),"")</f>
        <v/>
      </c>
      <c r="AP777">
        <f>IFERROR(SUMPRODUCT((Parfaites!$B777=Sem.030!$C$2:$C$181)*(Sem.030!$E$2:$G$181=300)),"")</f>
        <v>0</v>
      </c>
      <c r="AQ777" t="str">
        <f>IFERROR(SUMPRODUCT((Parfaites!$B777=[8]Sem!$C$2:$C$181)*([8]Sem!$E$2:$G$181=300)),"")</f>
        <v/>
      </c>
      <c r="AR777" t="str">
        <f>IFERROR(SUMPRODUCT((Parfaites!$B777=[7]Sem!$C$2:$C$181)*([7]Sem!$E$2:$G$181=300)),"")</f>
        <v/>
      </c>
      <c r="AS777" t="str">
        <f>IFERROR(SUMPRODUCT((Parfaites!$B777=[6]Sem!$C$2:$C$181)*([6]Sem!$E$2:$G$181=300)),"")</f>
        <v/>
      </c>
      <c r="AT777">
        <f>IFERROR(SUMPRODUCT((Parfaites!$B777=Sem.034!$C$2:$C$181)*(Sem.034!$E$2:$G$181=300)),"")</f>
        <v>0</v>
      </c>
    </row>
    <row r="778" spans="1:46" x14ac:dyDescent="0.25">
      <c r="A778" s="73">
        <v>1775</v>
      </c>
      <c r="B778" s="135">
        <f>'Informations personnelles'!C778</f>
        <v>0</v>
      </c>
      <c r="C778" s="147">
        <f>SUMPRODUCT((Parfaites!B778='Abat-Neuf'!C$2:C$181)*('Abat-Neuf'!E$2:G$181=300))</f>
        <v>0</v>
      </c>
      <c r="D778" s="127">
        <f t="shared" si="12"/>
        <v>0</v>
      </c>
      <c r="E778" s="126">
        <f>IFERROR(C778*Données!$X$25+D778*Données!$X$23,"")</f>
        <v>0</v>
      </c>
      <c r="M778">
        <f>IFERROR(SUMPRODUCT((Parfaites!$B778=Sem.01!$C$2:$C$181)*(Sem.01!$E$2:$G$181=300)),"")</f>
        <v>0</v>
      </c>
      <c r="N778" t="str">
        <f>IFERROR(SUMPRODUCT((Parfaites!$B778=[1]Sem!$C$2:$C$181)*([1]Sem!$E$2:$G$181=300)),"")</f>
        <v/>
      </c>
      <c r="O778">
        <f>IFERROR(SUMPRODUCT((Parfaites!$B778=Sem.03!$C$2:$C$181)*(Sem.03!$E$2:$G$181=300)),"")</f>
        <v>0</v>
      </c>
      <c r="P778" t="str">
        <f>IFERROR(SUMPRODUCT((Parfaites!$B778=[2]Sem!$C$2:$C$181)*([2]Sem!$E$2:$G$181=300)),"")</f>
        <v/>
      </c>
      <c r="Q778" t="str">
        <f>IFERROR(SUMPRODUCT((Parfaites!$B778=[3]Sem!$C$2:$C$181)*([3]Sem!$E$2:$G$181=300)),"")</f>
        <v/>
      </c>
      <c r="R778" t="str">
        <f>IFERROR(SUMPRODUCT((Parfaites!$B778=[4]Sem!$C$2:$C$181)*([4]Sem!$E$2:$G$181=300)),"")</f>
        <v/>
      </c>
      <c r="S778" t="str">
        <f>IFERROR(SUMPRODUCT((Parfaites!$B778=[5]Sem!$C$2:$C$181)*([5]Sem!$E$2:$G$181=300)),"")</f>
        <v/>
      </c>
      <c r="T778" t="str">
        <f>IFERROR(SUMPRODUCT((Parfaites!$B778=[17]Sem!$C$2:$C$181)*([17]Sem!$E$2:$G$181=300)),"")</f>
        <v/>
      </c>
      <c r="U778" t="str">
        <f>IFERROR(SUMPRODUCT((Parfaites!$B778=[18]Sem!$C$2:$C$181)*([18]Sem!$E$2:$G$181=300)),"")</f>
        <v/>
      </c>
      <c r="V778" t="str">
        <f>IFERROR(SUMPRODUCT((Parfaites!$B778=[19]Sem!$C$2:$C$181)*([19]Sem!$E$2:$G$181=300)),"")</f>
        <v/>
      </c>
      <c r="W778" t="str">
        <f>IFERROR(SUMPRODUCT((Parfaites!$B778=[20]Sem!$C$2:$C$181)*([20]Sem!$E$2:$G$181=300)),"")</f>
        <v/>
      </c>
      <c r="X778" t="str">
        <f>IFERROR(SUMPRODUCT((Parfaites!$B778=[21]Sem!$C$2:$C$181)*([21]Sem!$E$2:$G$181=300)),"")</f>
        <v/>
      </c>
      <c r="Y778" t="str">
        <f>IFERROR(SUMPRODUCT((Parfaites!$B778=[22]Sem!$C$2:$C$181)*([22]Sem!$E$2:$G$181=300)),"")</f>
        <v/>
      </c>
      <c r="Z778" t="str">
        <f>IFERROR(SUMPRODUCT((Parfaites!$B778=[23]Sem!$C$2:$C$181)*([23]Sem!$E$2:$G$181=300)),"")</f>
        <v/>
      </c>
      <c r="AA778">
        <f>IFERROR(SUMPRODUCT((Parfaites!$B778=Sem.015!$C$2:$C$181)*(Sem.015!$E$2:$G$181=300)),"")</f>
        <v>0</v>
      </c>
      <c r="AB778" t="str">
        <f>IFERROR(SUMPRODUCT((Parfaites!$B778=[24]Sem!$C$2:$C$181)*([24]Sem!$E$2:$G$181=300)),"")</f>
        <v/>
      </c>
      <c r="AC778" t="str">
        <f>IFERROR(SUMPRODUCT((Parfaites!$B778=[25]Sem!$C$2:$C$181)*([25]Sem!$E$2:$G$181=300)),"")</f>
        <v/>
      </c>
      <c r="AD778" t="str">
        <f>IFERROR(SUMPRODUCT((Parfaites!$B778=[26]Sem!$C$2:$C$181)*([26]Sem!$E$2:$G$181=300)),"")</f>
        <v/>
      </c>
      <c r="AE778" t="str">
        <f>IFERROR(SUMPRODUCT((Parfaites!$B778=[27]Sem!$C$2:$C$181)*([27]Sem!$E$2:$G$181=300)),"")</f>
        <v/>
      </c>
      <c r="AF778" t="str">
        <f>IFERROR(SUMPRODUCT((Parfaites!$B778=[28]Sem!$C$2:$C$181)*([28]Sem!$E$2:$G$181=300)),"")</f>
        <v/>
      </c>
      <c r="AG778" t="str">
        <f>IFERROR(SUMPRODUCT((Parfaites!$B778=[29]Sem!$C$2:$C$181)*([29]Sem!$E$2:$G$181=300)),"")</f>
        <v/>
      </c>
      <c r="AH778" t="str">
        <f>IFERROR(SUMPRODUCT((Parfaites!$B778=[16]Sem!$C$2:$C$181)*([16]Sem!$E$2:$G$181=300)),"")</f>
        <v/>
      </c>
      <c r="AI778" t="str">
        <f>IFERROR(SUMPRODUCT((Parfaites!$B778=[15]Sem!$C$2:$C$181)*([15]Sem!$E$2:$G$181=300)),"")</f>
        <v/>
      </c>
      <c r="AJ778" t="str">
        <f>IFERROR(SUMPRODUCT((Parfaites!$B778=[14]Sem!$C$2:$C$181)*([14]Sem!$E$2:$G$181=300)),"")</f>
        <v/>
      </c>
      <c r="AK778" t="str">
        <f>IFERROR(SUMPRODUCT((Parfaites!$B778=[13]Sem!$C$2:$C$181)*([13]Sem!$E$2:$G$181=300)),"")</f>
        <v/>
      </c>
      <c r="AL778" t="str">
        <f>IFERROR(SUMPRODUCT((Parfaites!$B778=[12]Sem!$C$2:$C$181)*([12]Sem!$E$2:$G$181=300)),"")</f>
        <v/>
      </c>
      <c r="AM778" t="str">
        <f>IFERROR(SUMPRODUCT((Parfaites!$B778=[11]Sem!$C$2:$C$181)*([11]Sem!$E$2:$G$181=300)),"")</f>
        <v/>
      </c>
      <c r="AN778" t="str">
        <f>IFERROR(SUMPRODUCT((Parfaites!$B778=[10]Sem!$C$2:$C$181)*([10]Sem!$E$2:$G$181=300)),"")</f>
        <v/>
      </c>
      <c r="AO778" t="str">
        <f>IFERROR(SUMPRODUCT((Parfaites!$B778=[9]Sem!$C$2:$C$181)*([9]Sem!$E$2:$G$181=300)),"")</f>
        <v/>
      </c>
      <c r="AP778">
        <f>IFERROR(SUMPRODUCT((Parfaites!$B778=Sem.030!$C$2:$C$181)*(Sem.030!$E$2:$G$181=300)),"")</f>
        <v>0</v>
      </c>
      <c r="AQ778" t="str">
        <f>IFERROR(SUMPRODUCT((Parfaites!$B778=[8]Sem!$C$2:$C$181)*([8]Sem!$E$2:$G$181=300)),"")</f>
        <v/>
      </c>
      <c r="AR778" t="str">
        <f>IFERROR(SUMPRODUCT((Parfaites!$B778=[7]Sem!$C$2:$C$181)*([7]Sem!$E$2:$G$181=300)),"")</f>
        <v/>
      </c>
      <c r="AS778" t="str">
        <f>IFERROR(SUMPRODUCT((Parfaites!$B778=[6]Sem!$C$2:$C$181)*([6]Sem!$E$2:$G$181=300)),"")</f>
        <v/>
      </c>
      <c r="AT778">
        <f>IFERROR(SUMPRODUCT((Parfaites!$B778=Sem.034!$C$2:$C$181)*(Sem.034!$E$2:$G$181=300)),"")</f>
        <v>0</v>
      </c>
    </row>
    <row r="779" spans="1:46" x14ac:dyDescent="0.25">
      <c r="A779" s="73">
        <v>1776</v>
      </c>
      <c r="B779" s="135">
        <f>'Informations personnelles'!C779</f>
        <v>0</v>
      </c>
      <c r="C779" s="147">
        <f>SUMPRODUCT((Parfaites!B779='Abat-Neuf'!C$2:C$181)*('Abat-Neuf'!E$2:G$181=300))</f>
        <v>0</v>
      </c>
      <c r="D779" s="127">
        <f t="shared" si="12"/>
        <v>0</v>
      </c>
      <c r="E779" s="126">
        <f>IFERROR(C779*Données!$X$25+D779*Données!$X$23,"")</f>
        <v>0</v>
      </c>
      <c r="M779">
        <f>IFERROR(SUMPRODUCT((Parfaites!$B779=Sem.01!$C$2:$C$181)*(Sem.01!$E$2:$G$181=300)),"")</f>
        <v>0</v>
      </c>
      <c r="N779" t="str">
        <f>IFERROR(SUMPRODUCT((Parfaites!$B779=[1]Sem!$C$2:$C$181)*([1]Sem!$E$2:$G$181=300)),"")</f>
        <v/>
      </c>
      <c r="O779">
        <f>IFERROR(SUMPRODUCT((Parfaites!$B779=Sem.03!$C$2:$C$181)*(Sem.03!$E$2:$G$181=300)),"")</f>
        <v>0</v>
      </c>
      <c r="P779" t="str">
        <f>IFERROR(SUMPRODUCT((Parfaites!$B779=[2]Sem!$C$2:$C$181)*([2]Sem!$E$2:$G$181=300)),"")</f>
        <v/>
      </c>
      <c r="Q779" t="str">
        <f>IFERROR(SUMPRODUCT((Parfaites!$B779=[3]Sem!$C$2:$C$181)*([3]Sem!$E$2:$G$181=300)),"")</f>
        <v/>
      </c>
      <c r="R779" t="str">
        <f>IFERROR(SUMPRODUCT((Parfaites!$B779=[4]Sem!$C$2:$C$181)*([4]Sem!$E$2:$G$181=300)),"")</f>
        <v/>
      </c>
      <c r="S779" t="str">
        <f>IFERROR(SUMPRODUCT((Parfaites!$B779=[5]Sem!$C$2:$C$181)*([5]Sem!$E$2:$G$181=300)),"")</f>
        <v/>
      </c>
      <c r="T779" t="str">
        <f>IFERROR(SUMPRODUCT((Parfaites!$B779=[17]Sem!$C$2:$C$181)*([17]Sem!$E$2:$G$181=300)),"")</f>
        <v/>
      </c>
      <c r="U779" t="str">
        <f>IFERROR(SUMPRODUCT((Parfaites!$B779=[18]Sem!$C$2:$C$181)*([18]Sem!$E$2:$G$181=300)),"")</f>
        <v/>
      </c>
      <c r="V779" t="str">
        <f>IFERROR(SUMPRODUCT((Parfaites!$B779=[19]Sem!$C$2:$C$181)*([19]Sem!$E$2:$G$181=300)),"")</f>
        <v/>
      </c>
      <c r="W779" t="str">
        <f>IFERROR(SUMPRODUCT((Parfaites!$B779=[20]Sem!$C$2:$C$181)*([20]Sem!$E$2:$G$181=300)),"")</f>
        <v/>
      </c>
      <c r="X779" t="str">
        <f>IFERROR(SUMPRODUCT((Parfaites!$B779=[21]Sem!$C$2:$C$181)*([21]Sem!$E$2:$G$181=300)),"")</f>
        <v/>
      </c>
      <c r="Y779" t="str">
        <f>IFERROR(SUMPRODUCT((Parfaites!$B779=[22]Sem!$C$2:$C$181)*([22]Sem!$E$2:$G$181=300)),"")</f>
        <v/>
      </c>
      <c r="Z779" t="str">
        <f>IFERROR(SUMPRODUCT((Parfaites!$B779=[23]Sem!$C$2:$C$181)*([23]Sem!$E$2:$G$181=300)),"")</f>
        <v/>
      </c>
      <c r="AA779">
        <f>IFERROR(SUMPRODUCT((Parfaites!$B779=Sem.015!$C$2:$C$181)*(Sem.015!$E$2:$G$181=300)),"")</f>
        <v>0</v>
      </c>
      <c r="AB779" t="str">
        <f>IFERROR(SUMPRODUCT((Parfaites!$B779=[24]Sem!$C$2:$C$181)*([24]Sem!$E$2:$G$181=300)),"")</f>
        <v/>
      </c>
      <c r="AC779" t="str">
        <f>IFERROR(SUMPRODUCT((Parfaites!$B779=[25]Sem!$C$2:$C$181)*([25]Sem!$E$2:$G$181=300)),"")</f>
        <v/>
      </c>
      <c r="AD779" t="str">
        <f>IFERROR(SUMPRODUCT((Parfaites!$B779=[26]Sem!$C$2:$C$181)*([26]Sem!$E$2:$G$181=300)),"")</f>
        <v/>
      </c>
      <c r="AE779" t="str">
        <f>IFERROR(SUMPRODUCT((Parfaites!$B779=[27]Sem!$C$2:$C$181)*([27]Sem!$E$2:$G$181=300)),"")</f>
        <v/>
      </c>
      <c r="AF779" t="str">
        <f>IFERROR(SUMPRODUCT((Parfaites!$B779=[28]Sem!$C$2:$C$181)*([28]Sem!$E$2:$G$181=300)),"")</f>
        <v/>
      </c>
      <c r="AG779" t="str">
        <f>IFERROR(SUMPRODUCT((Parfaites!$B779=[29]Sem!$C$2:$C$181)*([29]Sem!$E$2:$G$181=300)),"")</f>
        <v/>
      </c>
      <c r="AH779" t="str">
        <f>IFERROR(SUMPRODUCT((Parfaites!$B779=[16]Sem!$C$2:$C$181)*([16]Sem!$E$2:$G$181=300)),"")</f>
        <v/>
      </c>
      <c r="AI779" t="str">
        <f>IFERROR(SUMPRODUCT((Parfaites!$B779=[15]Sem!$C$2:$C$181)*([15]Sem!$E$2:$G$181=300)),"")</f>
        <v/>
      </c>
      <c r="AJ779" t="str">
        <f>IFERROR(SUMPRODUCT((Parfaites!$B779=[14]Sem!$C$2:$C$181)*([14]Sem!$E$2:$G$181=300)),"")</f>
        <v/>
      </c>
      <c r="AK779" t="str">
        <f>IFERROR(SUMPRODUCT((Parfaites!$B779=[13]Sem!$C$2:$C$181)*([13]Sem!$E$2:$G$181=300)),"")</f>
        <v/>
      </c>
      <c r="AL779" t="str">
        <f>IFERROR(SUMPRODUCT((Parfaites!$B779=[12]Sem!$C$2:$C$181)*([12]Sem!$E$2:$G$181=300)),"")</f>
        <v/>
      </c>
      <c r="AM779" t="str">
        <f>IFERROR(SUMPRODUCT((Parfaites!$B779=[11]Sem!$C$2:$C$181)*([11]Sem!$E$2:$G$181=300)),"")</f>
        <v/>
      </c>
      <c r="AN779" t="str">
        <f>IFERROR(SUMPRODUCT((Parfaites!$B779=[10]Sem!$C$2:$C$181)*([10]Sem!$E$2:$G$181=300)),"")</f>
        <v/>
      </c>
      <c r="AO779" t="str">
        <f>IFERROR(SUMPRODUCT((Parfaites!$B779=[9]Sem!$C$2:$C$181)*([9]Sem!$E$2:$G$181=300)),"")</f>
        <v/>
      </c>
      <c r="AP779">
        <f>IFERROR(SUMPRODUCT((Parfaites!$B779=Sem.030!$C$2:$C$181)*(Sem.030!$E$2:$G$181=300)),"")</f>
        <v>0</v>
      </c>
      <c r="AQ779" t="str">
        <f>IFERROR(SUMPRODUCT((Parfaites!$B779=[8]Sem!$C$2:$C$181)*([8]Sem!$E$2:$G$181=300)),"")</f>
        <v/>
      </c>
      <c r="AR779" t="str">
        <f>IFERROR(SUMPRODUCT((Parfaites!$B779=[7]Sem!$C$2:$C$181)*([7]Sem!$E$2:$G$181=300)),"")</f>
        <v/>
      </c>
      <c r="AS779" t="str">
        <f>IFERROR(SUMPRODUCT((Parfaites!$B779=[6]Sem!$C$2:$C$181)*([6]Sem!$E$2:$G$181=300)),"")</f>
        <v/>
      </c>
      <c r="AT779">
        <f>IFERROR(SUMPRODUCT((Parfaites!$B779=Sem.034!$C$2:$C$181)*(Sem.034!$E$2:$G$181=300)),"")</f>
        <v>0</v>
      </c>
    </row>
    <row r="780" spans="1:46" x14ac:dyDescent="0.25">
      <c r="A780" s="73">
        <v>1777</v>
      </c>
      <c r="B780" s="135">
        <f>'Informations personnelles'!C780</f>
        <v>0</v>
      </c>
      <c r="C780" s="147">
        <f>SUMPRODUCT((Parfaites!B780='Abat-Neuf'!C$2:C$181)*('Abat-Neuf'!E$2:G$181=300))</f>
        <v>0</v>
      </c>
      <c r="D780" s="127">
        <f t="shared" si="12"/>
        <v>0</v>
      </c>
      <c r="E780" s="126">
        <f>IFERROR(C780*Données!$X$25+D780*Données!$X$23,"")</f>
        <v>0</v>
      </c>
      <c r="M780">
        <f>IFERROR(SUMPRODUCT((Parfaites!$B780=Sem.01!$C$2:$C$181)*(Sem.01!$E$2:$G$181=300)),"")</f>
        <v>0</v>
      </c>
      <c r="N780" t="str">
        <f>IFERROR(SUMPRODUCT((Parfaites!$B780=[1]Sem!$C$2:$C$181)*([1]Sem!$E$2:$G$181=300)),"")</f>
        <v/>
      </c>
      <c r="O780">
        <f>IFERROR(SUMPRODUCT((Parfaites!$B780=Sem.03!$C$2:$C$181)*(Sem.03!$E$2:$G$181=300)),"")</f>
        <v>0</v>
      </c>
      <c r="P780" t="str">
        <f>IFERROR(SUMPRODUCT((Parfaites!$B780=[2]Sem!$C$2:$C$181)*([2]Sem!$E$2:$G$181=300)),"")</f>
        <v/>
      </c>
      <c r="Q780" t="str">
        <f>IFERROR(SUMPRODUCT((Parfaites!$B780=[3]Sem!$C$2:$C$181)*([3]Sem!$E$2:$G$181=300)),"")</f>
        <v/>
      </c>
      <c r="R780" t="str">
        <f>IFERROR(SUMPRODUCT((Parfaites!$B780=[4]Sem!$C$2:$C$181)*([4]Sem!$E$2:$G$181=300)),"")</f>
        <v/>
      </c>
      <c r="S780" t="str">
        <f>IFERROR(SUMPRODUCT((Parfaites!$B780=[5]Sem!$C$2:$C$181)*([5]Sem!$E$2:$G$181=300)),"")</f>
        <v/>
      </c>
      <c r="T780" t="str">
        <f>IFERROR(SUMPRODUCT((Parfaites!$B780=[17]Sem!$C$2:$C$181)*([17]Sem!$E$2:$G$181=300)),"")</f>
        <v/>
      </c>
      <c r="U780" t="str">
        <f>IFERROR(SUMPRODUCT((Parfaites!$B780=[18]Sem!$C$2:$C$181)*([18]Sem!$E$2:$G$181=300)),"")</f>
        <v/>
      </c>
      <c r="V780" t="str">
        <f>IFERROR(SUMPRODUCT((Parfaites!$B780=[19]Sem!$C$2:$C$181)*([19]Sem!$E$2:$G$181=300)),"")</f>
        <v/>
      </c>
      <c r="W780" t="str">
        <f>IFERROR(SUMPRODUCT((Parfaites!$B780=[20]Sem!$C$2:$C$181)*([20]Sem!$E$2:$G$181=300)),"")</f>
        <v/>
      </c>
      <c r="X780" t="str">
        <f>IFERROR(SUMPRODUCT((Parfaites!$B780=[21]Sem!$C$2:$C$181)*([21]Sem!$E$2:$G$181=300)),"")</f>
        <v/>
      </c>
      <c r="Y780" t="str">
        <f>IFERROR(SUMPRODUCT((Parfaites!$B780=[22]Sem!$C$2:$C$181)*([22]Sem!$E$2:$G$181=300)),"")</f>
        <v/>
      </c>
      <c r="Z780" t="str">
        <f>IFERROR(SUMPRODUCT((Parfaites!$B780=[23]Sem!$C$2:$C$181)*([23]Sem!$E$2:$G$181=300)),"")</f>
        <v/>
      </c>
      <c r="AA780">
        <f>IFERROR(SUMPRODUCT((Parfaites!$B780=Sem.015!$C$2:$C$181)*(Sem.015!$E$2:$G$181=300)),"")</f>
        <v>0</v>
      </c>
      <c r="AB780" t="str">
        <f>IFERROR(SUMPRODUCT((Parfaites!$B780=[24]Sem!$C$2:$C$181)*([24]Sem!$E$2:$G$181=300)),"")</f>
        <v/>
      </c>
      <c r="AC780" t="str">
        <f>IFERROR(SUMPRODUCT((Parfaites!$B780=[25]Sem!$C$2:$C$181)*([25]Sem!$E$2:$G$181=300)),"")</f>
        <v/>
      </c>
      <c r="AD780" t="str">
        <f>IFERROR(SUMPRODUCT((Parfaites!$B780=[26]Sem!$C$2:$C$181)*([26]Sem!$E$2:$G$181=300)),"")</f>
        <v/>
      </c>
      <c r="AE780" t="str">
        <f>IFERROR(SUMPRODUCT((Parfaites!$B780=[27]Sem!$C$2:$C$181)*([27]Sem!$E$2:$G$181=300)),"")</f>
        <v/>
      </c>
      <c r="AF780" t="str">
        <f>IFERROR(SUMPRODUCT((Parfaites!$B780=[28]Sem!$C$2:$C$181)*([28]Sem!$E$2:$G$181=300)),"")</f>
        <v/>
      </c>
      <c r="AG780" t="str">
        <f>IFERROR(SUMPRODUCT((Parfaites!$B780=[29]Sem!$C$2:$C$181)*([29]Sem!$E$2:$G$181=300)),"")</f>
        <v/>
      </c>
      <c r="AH780" t="str">
        <f>IFERROR(SUMPRODUCT((Parfaites!$B780=[16]Sem!$C$2:$C$181)*([16]Sem!$E$2:$G$181=300)),"")</f>
        <v/>
      </c>
      <c r="AI780" t="str">
        <f>IFERROR(SUMPRODUCT((Parfaites!$B780=[15]Sem!$C$2:$C$181)*([15]Sem!$E$2:$G$181=300)),"")</f>
        <v/>
      </c>
      <c r="AJ780" t="str">
        <f>IFERROR(SUMPRODUCT((Parfaites!$B780=[14]Sem!$C$2:$C$181)*([14]Sem!$E$2:$G$181=300)),"")</f>
        <v/>
      </c>
      <c r="AK780" t="str">
        <f>IFERROR(SUMPRODUCT((Parfaites!$B780=[13]Sem!$C$2:$C$181)*([13]Sem!$E$2:$G$181=300)),"")</f>
        <v/>
      </c>
      <c r="AL780" t="str">
        <f>IFERROR(SUMPRODUCT((Parfaites!$B780=[12]Sem!$C$2:$C$181)*([12]Sem!$E$2:$G$181=300)),"")</f>
        <v/>
      </c>
      <c r="AM780" t="str">
        <f>IFERROR(SUMPRODUCT((Parfaites!$B780=[11]Sem!$C$2:$C$181)*([11]Sem!$E$2:$G$181=300)),"")</f>
        <v/>
      </c>
      <c r="AN780" t="str">
        <f>IFERROR(SUMPRODUCT((Parfaites!$B780=[10]Sem!$C$2:$C$181)*([10]Sem!$E$2:$G$181=300)),"")</f>
        <v/>
      </c>
      <c r="AO780" t="str">
        <f>IFERROR(SUMPRODUCT((Parfaites!$B780=[9]Sem!$C$2:$C$181)*([9]Sem!$E$2:$G$181=300)),"")</f>
        <v/>
      </c>
      <c r="AP780">
        <f>IFERROR(SUMPRODUCT((Parfaites!$B780=Sem.030!$C$2:$C$181)*(Sem.030!$E$2:$G$181=300)),"")</f>
        <v>0</v>
      </c>
      <c r="AQ780" t="str">
        <f>IFERROR(SUMPRODUCT((Parfaites!$B780=[8]Sem!$C$2:$C$181)*([8]Sem!$E$2:$G$181=300)),"")</f>
        <v/>
      </c>
      <c r="AR780" t="str">
        <f>IFERROR(SUMPRODUCT((Parfaites!$B780=[7]Sem!$C$2:$C$181)*([7]Sem!$E$2:$G$181=300)),"")</f>
        <v/>
      </c>
      <c r="AS780" t="str">
        <f>IFERROR(SUMPRODUCT((Parfaites!$B780=[6]Sem!$C$2:$C$181)*([6]Sem!$E$2:$G$181=300)),"")</f>
        <v/>
      </c>
      <c r="AT780">
        <f>IFERROR(SUMPRODUCT((Parfaites!$B780=Sem.034!$C$2:$C$181)*(Sem.034!$E$2:$G$181=300)),"")</f>
        <v>0</v>
      </c>
    </row>
    <row r="781" spans="1:46" x14ac:dyDescent="0.25">
      <c r="A781" s="73">
        <v>1778</v>
      </c>
      <c r="B781" s="135">
        <f>'Informations personnelles'!C781</f>
        <v>0</v>
      </c>
      <c r="C781" s="147">
        <f>SUMPRODUCT((Parfaites!B781='Abat-Neuf'!C$2:C$181)*('Abat-Neuf'!E$2:G$181=300))</f>
        <v>0</v>
      </c>
      <c r="D781" s="127">
        <f t="shared" si="12"/>
        <v>0</v>
      </c>
      <c r="E781" s="126">
        <f>IFERROR(C781*Données!$X$25+D781*Données!$X$23,"")</f>
        <v>0</v>
      </c>
      <c r="M781">
        <f>IFERROR(SUMPRODUCT((Parfaites!$B781=Sem.01!$C$2:$C$181)*(Sem.01!$E$2:$G$181=300)),"")</f>
        <v>0</v>
      </c>
      <c r="N781" t="str">
        <f>IFERROR(SUMPRODUCT((Parfaites!$B781=[1]Sem!$C$2:$C$181)*([1]Sem!$E$2:$G$181=300)),"")</f>
        <v/>
      </c>
      <c r="O781">
        <f>IFERROR(SUMPRODUCT((Parfaites!$B781=Sem.03!$C$2:$C$181)*(Sem.03!$E$2:$G$181=300)),"")</f>
        <v>0</v>
      </c>
      <c r="P781" t="str">
        <f>IFERROR(SUMPRODUCT((Parfaites!$B781=[2]Sem!$C$2:$C$181)*([2]Sem!$E$2:$G$181=300)),"")</f>
        <v/>
      </c>
      <c r="Q781" t="str">
        <f>IFERROR(SUMPRODUCT((Parfaites!$B781=[3]Sem!$C$2:$C$181)*([3]Sem!$E$2:$G$181=300)),"")</f>
        <v/>
      </c>
      <c r="R781" t="str">
        <f>IFERROR(SUMPRODUCT((Parfaites!$B781=[4]Sem!$C$2:$C$181)*([4]Sem!$E$2:$G$181=300)),"")</f>
        <v/>
      </c>
      <c r="S781" t="str">
        <f>IFERROR(SUMPRODUCT((Parfaites!$B781=[5]Sem!$C$2:$C$181)*([5]Sem!$E$2:$G$181=300)),"")</f>
        <v/>
      </c>
      <c r="T781" t="str">
        <f>IFERROR(SUMPRODUCT((Parfaites!$B781=[17]Sem!$C$2:$C$181)*([17]Sem!$E$2:$G$181=300)),"")</f>
        <v/>
      </c>
      <c r="U781" t="str">
        <f>IFERROR(SUMPRODUCT((Parfaites!$B781=[18]Sem!$C$2:$C$181)*([18]Sem!$E$2:$G$181=300)),"")</f>
        <v/>
      </c>
      <c r="V781" t="str">
        <f>IFERROR(SUMPRODUCT((Parfaites!$B781=[19]Sem!$C$2:$C$181)*([19]Sem!$E$2:$G$181=300)),"")</f>
        <v/>
      </c>
      <c r="W781" t="str">
        <f>IFERROR(SUMPRODUCT((Parfaites!$B781=[20]Sem!$C$2:$C$181)*([20]Sem!$E$2:$G$181=300)),"")</f>
        <v/>
      </c>
      <c r="X781" t="str">
        <f>IFERROR(SUMPRODUCT((Parfaites!$B781=[21]Sem!$C$2:$C$181)*([21]Sem!$E$2:$G$181=300)),"")</f>
        <v/>
      </c>
      <c r="Y781" t="str">
        <f>IFERROR(SUMPRODUCT((Parfaites!$B781=[22]Sem!$C$2:$C$181)*([22]Sem!$E$2:$G$181=300)),"")</f>
        <v/>
      </c>
      <c r="Z781" t="str">
        <f>IFERROR(SUMPRODUCT((Parfaites!$B781=[23]Sem!$C$2:$C$181)*([23]Sem!$E$2:$G$181=300)),"")</f>
        <v/>
      </c>
      <c r="AA781">
        <f>IFERROR(SUMPRODUCT((Parfaites!$B781=Sem.015!$C$2:$C$181)*(Sem.015!$E$2:$G$181=300)),"")</f>
        <v>0</v>
      </c>
      <c r="AB781" t="str">
        <f>IFERROR(SUMPRODUCT((Parfaites!$B781=[24]Sem!$C$2:$C$181)*([24]Sem!$E$2:$G$181=300)),"")</f>
        <v/>
      </c>
      <c r="AC781" t="str">
        <f>IFERROR(SUMPRODUCT((Parfaites!$B781=[25]Sem!$C$2:$C$181)*([25]Sem!$E$2:$G$181=300)),"")</f>
        <v/>
      </c>
      <c r="AD781" t="str">
        <f>IFERROR(SUMPRODUCT((Parfaites!$B781=[26]Sem!$C$2:$C$181)*([26]Sem!$E$2:$G$181=300)),"")</f>
        <v/>
      </c>
      <c r="AE781" t="str">
        <f>IFERROR(SUMPRODUCT((Parfaites!$B781=[27]Sem!$C$2:$C$181)*([27]Sem!$E$2:$G$181=300)),"")</f>
        <v/>
      </c>
      <c r="AF781" t="str">
        <f>IFERROR(SUMPRODUCT((Parfaites!$B781=[28]Sem!$C$2:$C$181)*([28]Sem!$E$2:$G$181=300)),"")</f>
        <v/>
      </c>
      <c r="AG781" t="str">
        <f>IFERROR(SUMPRODUCT((Parfaites!$B781=[29]Sem!$C$2:$C$181)*([29]Sem!$E$2:$G$181=300)),"")</f>
        <v/>
      </c>
      <c r="AH781" t="str">
        <f>IFERROR(SUMPRODUCT((Parfaites!$B781=[16]Sem!$C$2:$C$181)*([16]Sem!$E$2:$G$181=300)),"")</f>
        <v/>
      </c>
      <c r="AI781" t="str">
        <f>IFERROR(SUMPRODUCT((Parfaites!$B781=[15]Sem!$C$2:$C$181)*([15]Sem!$E$2:$G$181=300)),"")</f>
        <v/>
      </c>
      <c r="AJ781" t="str">
        <f>IFERROR(SUMPRODUCT((Parfaites!$B781=[14]Sem!$C$2:$C$181)*([14]Sem!$E$2:$G$181=300)),"")</f>
        <v/>
      </c>
      <c r="AK781" t="str">
        <f>IFERROR(SUMPRODUCT((Parfaites!$B781=[13]Sem!$C$2:$C$181)*([13]Sem!$E$2:$G$181=300)),"")</f>
        <v/>
      </c>
      <c r="AL781" t="str">
        <f>IFERROR(SUMPRODUCT((Parfaites!$B781=[12]Sem!$C$2:$C$181)*([12]Sem!$E$2:$G$181=300)),"")</f>
        <v/>
      </c>
      <c r="AM781" t="str">
        <f>IFERROR(SUMPRODUCT((Parfaites!$B781=[11]Sem!$C$2:$C$181)*([11]Sem!$E$2:$G$181=300)),"")</f>
        <v/>
      </c>
      <c r="AN781" t="str">
        <f>IFERROR(SUMPRODUCT((Parfaites!$B781=[10]Sem!$C$2:$C$181)*([10]Sem!$E$2:$G$181=300)),"")</f>
        <v/>
      </c>
      <c r="AO781" t="str">
        <f>IFERROR(SUMPRODUCT((Parfaites!$B781=[9]Sem!$C$2:$C$181)*([9]Sem!$E$2:$G$181=300)),"")</f>
        <v/>
      </c>
      <c r="AP781">
        <f>IFERROR(SUMPRODUCT((Parfaites!$B781=Sem.030!$C$2:$C$181)*(Sem.030!$E$2:$G$181=300)),"")</f>
        <v>0</v>
      </c>
      <c r="AQ781" t="str">
        <f>IFERROR(SUMPRODUCT((Parfaites!$B781=[8]Sem!$C$2:$C$181)*([8]Sem!$E$2:$G$181=300)),"")</f>
        <v/>
      </c>
      <c r="AR781" t="str">
        <f>IFERROR(SUMPRODUCT((Parfaites!$B781=[7]Sem!$C$2:$C$181)*([7]Sem!$E$2:$G$181=300)),"")</f>
        <v/>
      </c>
      <c r="AS781" t="str">
        <f>IFERROR(SUMPRODUCT((Parfaites!$B781=[6]Sem!$C$2:$C$181)*([6]Sem!$E$2:$G$181=300)),"")</f>
        <v/>
      </c>
      <c r="AT781">
        <f>IFERROR(SUMPRODUCT((Parfaites!$B781=Sem.034!$C$2:$C$181)*(Sem.034!$E$2:$G$181=300)),"")</f>
        <v>0</v>
      </c>
    </row>
    <row r="782" spans="1:46" x14ac:dyDescent="0.25">
      <c r="A782" s="73">
        <v>1779</v>
      </c>
      <c r="B782" s="135">
        <f>'Informations personnelles'!C782</f>
        <v>0</v>
      </c>
      <c r="C782" s="147">
        <f>SUMPRODUCT((Parfaites!B782='Abat-Neuf'!C$2:C$181)*('Abat-Neuf'!E$2:G$181=300))</f>
        <v>0</v>
      </c>
      <c r="D782" s="127">
        <f t="shared" si="12"/>
        <v>0</v>
      </c>
      <c r="E782" s="126">
        <f>IFERROR(C782*Données!$X$25+D782*Données!$X$23,"")</f>
        <v>0</v>
      </c>
      <c r="M782">
        <f>IFERROR(SUMPRODUCT((Parfaites!$B782=Sem.01!$C$2:$C$181)*(Sem.01!$E$2:$G$181=300)),"")</f>
        <v>0</v>
      </c>
      <c r="N782" t="str">
        <f>IFERROR(SUMPRODUCT((Parfaites!$B782=[1]Sem!$C$2:$C$181)*([1]Sem!$E$2:$G$181=300)),"")</f>
        <v/>
      </c>
      <c r="O782">
        <f>IFERROR(SUMPRODUCT((Parfaites!$B782=Sem.03!$C$2:$C$181)*(Sem.03!$E$2:$G$181=300)),"")</f>
        <v>0</v>
      </c>
      <c r="P782" t="str">
        <f>IFERROR(SUMPRODUCT((Parfaites!$B782=[2]Sem!$C$2:$C$181)*([2]Sem!$E$2:$G$181=300)),"")</f>
        <v/>
      </c>
      <c r="Q782" t="str">
        <f>IFERROR(SUMPRODUCT((Parfaites!$B782=[3]Sem!$C$2:$C$181)*([3]Sem!$E$2:$G$181=300)),"")</f>
        <v/>
      </c>
      <c r="R782" t="str">
        <f>IFERROR(SUMPRODUCT((Parfaites!$B782=[4]Sem!$C$2:$C$181)*([4]Sem!$E$2:$G$181=300)),"")</f>
        <v/>
      </c>
      <c r="S782" t="str">
        <f>IFERROR(SUMPRODUCT((Parfaites!$B782=[5]Sem!$C$2:$C$181)*([5]Sem!$E$2:$G$181=300)),"")</f>
        <v/>
      </c>
      <c r="T782" t="str">
        <f>IFERROR(SUMPRODUCT((Parfaites!$B782=[17]Sem!$C$2:$C$181)*([17]Sem!$E$2:$G$181=300)),"")</f>
        <v/>
      </c>
      <c r="U782" t="str">
        <f>IFERROR(SUMPRODUCT((Parfaites!$B782=[18]Sem!$C$2:$C$181)*([18]Sem!$E$2:$G$181=300)),"")</f>
        <v/>
      </c>
      <c r="V782" t="str">
        <f>IFERROR(SUMPRODUCT((Parfaites!$B782=[19]Sem!$C$2:$C$181)*([19]Sem!$E$2:$G$181=300)),"")</f>
        <v/>
      </c>
      <c r="W782" t="str">
        <f>IFERROR(SUMPRODUCT((Parfaites!$B782=[20]Sem!$C$2:$C$181)*([20]Sem!$E$2:$G$181=300)),"")</f>
        <v/>
      </c>
      <c r="X782" t="str">
        <f>IFERROR(SUMPRODUCT((Parfaites!$B782=[21]Sem!$C$2:$C$181)*([21]Sem!$E$2:$G$181=300)),"")</f>
        <v/>
      </c>
      <c r="Y782" t="str">
        <f>IFERROR(SUMPRODUCT((Parfaites!$B782=[22]Sem!$C$2:$C$181)*([22]Sem!$E$2:$G$181=300)),"")</f>
        <v/>
      </c>
      <c r="Z782" t="str">
        <f>IFERROR(SUMPRODUCT((Parfaites!$B782=[23]Sem!$C$2:$C$181)*([23]Sem!$E$2:$G$181=300)),"")</f>
        <v/>
      </c>
      <c r="AA782">
        <f>IFERROR(SUMPRODUCT((Parfaites!$B782=Sem.015!$C$2:$C$181)*(Sem.015!$E$2:$G$181=300)),"")</f>
        <v>0</v>
      </c>
      <c r="AB782" t="str">
        <f>IFERROR(SUMPRODUCT((Parfaites!$B782=[24]Sem!$C$2:$C$181)*([24]Sem!$E$2:$G$181=300)),"")</f>
        <v/>
      </c>
      <c r="AC782" t="str">
        <f>IFERROR(SUMPRODUCT((Parfaites!$B782=[25]Sem!$C$2:$C$181)*([25]Sem!$E$2:$G$181=300)),"")</f>
        <v/>
      </c>
      <c r="AD782" t="str">
        <f>IFERROR(SUMPRODUCT((Parfaites!$B782=[26]Sem!$C$2:$C$181)*([26]Sem!$E$2:$G$181=300)),"")</f>
        <v/>
      </c>
      <c r="AE782" t="str">
        <f>IFERROR(SUMPRODUCT((Parfaites!$B782=[27]Sem!$C$2:$C$181)*([27]Sem!$E$2:$G$181=300)),"")</f>
        <v/>
      </c>
      <c r="AF782" t="str">
        <f>IFERROR(SUMPRODUCT((Parfaites!$B782=[28]Sem!$C$2:$C$181)*([28]Sem!$E$2:$G$181=300)),"")</f>
        <v/>
      </c>
      <c r="AG782" t="str">
        <f>IFERROR(SUMPRODUCT((Parfaites!$B782=[29]Sem!$C$2:$C$181)*([29]Sem!$E$2:$G$181=300)),"")</f>
        <v/>
      </c>
      <c r="AH782" t="str">
        <f>IFERROR(SUMPRODUCT((Parfaites!$B782=[16]Sem!$C$2:$C$181)*([16]Sem!$E$2:$G$181=300)),"")</f>
        <v/>
      </c>
      <c r="AI782" t="str">
        <f>IFERROR(SUMPRODUCT((Parfaites!$B782=[15]Sem!$C$2:$C$181)*([15]Sem!$E$2:$G$181=300)),"")</f>
        <v/>
      </c>
      <c r="AJ782" t="str">
        <f>IFERROR(SUMPRODUCT((Parfaites!$B782=[14]Sem!$C$2:$C$181)*([14]Sem!$E$2:$G$181=300)),"")</f>
        <v/>
      </c>
      <c r="AK782" t="str">
        <f>IFERROR(SUMPRODUCT((Parfaites!$B782=[13]Sem!$C$2:$C$181)*([13]Sem!$E$2:$G$181=300)),"")</f>
        <v/>
      </c>
      <c r="AL782" t="str">
        <f>IFERROR(SUMPRODUCT((Parfaites!$B782=[12]Sem!$C$2:$C$181)*([12]Sem!$E$2:$G$181=300)),"")</f>
        <v/>
      </c>
      <c r="AM782" t="str">
        <f>IFERROR(SUMPRODUCT((Parfaites!$B782=[11]Sem!$C$2:$C$181)*([11]Sem!$E$2:$G$181=300)),"")</f>
        <v/>
      </c>
      <c r="AN782" t="str">
        <f>IFERROR(SUMPRODUCT((Parfaites!$B782=[10]Sem!$C$2:$C$181)*([10]Sem!$E$2:$G$181=300)),"")</f>
        <v/>
      </c>
      <c r="AO782" t="str">
        <f>IFERROR(SUMPRODUCT((Parfaites!$B782=[9]Sem!$C$2:$C$181)*([9]Sem!$E$2:$G$181=300)),"")</f>
        <v/>
      </c>
      <c r="AP782">
        <f>IFERROR(SUMPRODUCT((Parfaites!$B782=Sem.030!$C$2:$C$181)*(Sem.030!$E$2:$G$181=300)),"")</f>
        <v>0</v>
      </c>
      <c r="AQ782" t="str">
        <f>IFERROR(SUMPRODUCT((Parfaites!$B782=[8]Sem!$C$2:$C$181)*([8]Sem!$E$2:$G$181=300)),"")</f>
        <v/>
      </c>
      <c r="AR782" t="str">
        <f>IFERROR(SUMPRODUCT((Parfaites!$B782=[7]Sem!$C$2:$C$181)*([7]Sem!$E$2:$G$181=300)),"")</f>
        <v/>
      </c>
      <c r="AS782" t="str">
        <f>IFERROR(SUMPRODUCT((Parfaites!$B782=[6]Sem!$C$2:$C$181)*([6]Sem!$E$2:$G$181=300)),"")</f>
        <v/>
      </c>
      <c r="AT782">
        <f>IFERROR(SUMPRODUCT((Parfaites!$B782=Sem.034!$C$2:$C$181)*(Sem.034!$E$2:$G$181=300)),"")</f>
        <v>0</v>
      </c>
    </row>
    <row r="783" spans="1:46" x14ac:dyDescent="0.25">
      <c r="A783" s="73">
        <v>1780</v>
      </c>
      <c r="B783" s="135">
        <f>'Informations personnelles'!C783</f>
        <v>0</v>
      </c>
      <c r="C783" s="147">
        <f>SUMPRODUCT((Parfaites!B783='Abat-Neuf'!C$2:C$181)*('Abat-Neuf'!E$2:G$181=300))</f>
        <v>0</v>
      </c>
      <c r="D783" s="127">
        <f t="shared" si="12"/>
        <v>0</v>
      </c>
      <c r="E783" s="126">
        <f>IFERROR(C783*Données!$X$25+D783*Données!$X$23,"")</f>
        <v>0</v>
      </c>
      <c r="M783">
        <f>IFERROR(SUMPRODUCT((Parfaites!$B783=Sem.01!$C$2:$C$181)*(Sem.01!$E$2:$G$181=300)),"")</f>
        <v>0</v>
      </c>
      <c r="N783" t="str">
        <f>IFERROR(SUMPRODUCT((Parfaites!$B783=[1]Sem!$C$2:$C$181)*([1]Sem!$E$2:$G$181=300)),"")</f>
        <v/>
      </c>
      <c r="O783">
        <f>IFERROR(SUMPRODUCT((Parfaites!$B783=Sem.03!$C$2:$C$181)*(Sem.03!$E$2:$G$181=300)),"")</f>
        <v>0</v>
      </c>
      <c r="P783" t="str">
        <f>IFERROR(SUMPRODUCT((Parfaites!$B783=[2]Sem!$C$2:$C$181)*([2]Sem!$E$2:$G$181=300)),"")</f>
        <v/>
      </c>
      <c r="Q783" t="str">
        <f>IFERROR(SUMPRODUCT((Parfaites!$B783=[3]Sem!$C$2:$C$181)*([3]Sem!$E$2:$G$181=300)),"")</f>
        <v/>
      </c>
      <c r="R783" t="str">
        <f>IFERROR(SUMPRODUCT((Parfaites!$B783=[4]Sem!$C$2:$C$181)*([4]Sem!$E$2:$G$181=300)),"")</f>
        <v/>
      </c>
      <c r="S783" t="str">
        <f>IFERROR(SUMPRODUCT((Parfaites!$B783=[5]Sem!$C$2:$C$181)*([5]Sem!$E$2:$G$181=300)),"")</f>
        <v/>
      </c>
      <c r="T783" t="str">
        <f>IFERROR(SUMPRODUCT((Parfaites!$B783=[17]Sem!$C$2:$C$181)*([17]Sem!$E$2:$G$181=300)),"")</f>
        <v/>
      </c>
      <c r="U783" t="str">
        <f>IFERROR(SUMPRODUCT((Parfaites!$B783=[18]Sem!$C$2:$C$181)*([18]Sem!$E$2:$G$181=300)),"")</f>
        <v/>
      </c>
      <c r="V783" t="str">
        <f>IFERROR(SUMPRODUCT((Parfaites!$B783=[19]Sem!$C$2:$C$181)*([19]Sem!$E$2:$G$181=300)),"")</f>
        <v/>
      </c>
      <c r="W783" t="str">
        <f>IFERROR(SUMPRODUCT((Parfaites!$B783=[20]Sem!$C$2:$C$181)*([20]Sem!$E$2:$G$181=300)),"")</f>
        <v/>
      </c>
      <c r="X783" t="str">
        <f>IFERROR(SUMPRODUCT((Parfaites!$B783=[21]Sem!$C$2:$C$181)*([21]Sem!$E$2:$G$181=300)),"")</f>
        <v/>
      </c>
      <c r="Y783" t="str">
        <f>IFERROR(SUMPRODUCT((Parfaites!$B783=[22]Sem!$C$2:$C$181)*([22]Sem!$E$2:$G$181=300)),"")</f>
        <v/>
      </c>
      <c r="Z783" t="str">
        <f>IFERROR(SUMPRODUCT((Parfaites!$B783=[23]Sem!$C$2:$C$181)*([23]Sem!$E$2:$G$181=300)),"")</f>
        <v/>
      </c>
      <c r="AA783">
        <f>IFERROR(SUMPRODUCT((Parfaites!$B783=Sem.015!$C$2:$C$181)*(Sem.015!$E$2:$G$181=300)),"")</f>
        <v>0</v>
      </c>
      <c r="AB783" t="str">
        <f>IFERROR(SUMPRODUCT((Parfaites!$B783=[24]Sem!$C$2:$C$181)*([24]Sem!$E$2:$G$181=300)),"")</f>
        <v/>
      </c>
      <c r="AC783" t="str">
        <f>IFERROR(SUMPRODUCT((Parfaites!$B783=[25]Sem!$C$2:$C$181)*([25]Sem!$E$2:$G$181=300)),"")</f>
        <v/>
      </c>
      <c r="AD783" t="str">
        <f>IFERROR(SUMPRODUCT((Parfaites!$B783=[26]Sem!$C$2:$C$181)*([26]Sem!$E$2:$G$181=300)),"")</f>
        <v/>
      </c>
      <c r="AE783" t="str">
        <f>IFERROR(SUMPRODUCT((Parfaites!$B783=[27]Sem!$C$2:$C$181)*([27]Sem!$E$2:$G$181=300)),"")</f>
        <v/>
      </c>
      <c r="AF783" t="str">
        <f>IFERROR(SUMPRODUCT((Parfaites!$B783=[28]Sem!$C$2:$C$181)*([28]Sem!$E$2:$G$181=300)),"")</f>
        <v/>
      </c>
      <c r="AG783" t="str">
        <f>IFERROR(SUMPRODUCT((Parfaites!$B783=[29]Sem!$C$2:$C$181)*([29]Sem!$E$2:$G$181=300)),"")</f>
        <v/>
      </c>
      <c r="AH783" t="str">
        <f>IFERROR(SUMPRODUCT((Parfaites!$B783=[16]Sem!$C$2:$C$181)*([16]Sem!$E$2:$G$181=300)),"")</f>
        <v/>
      </c>
      <c r="AI783" t="str">
        <f>IFERROR(SUMPRODUCT((Parfaites!$B783=[15]Sem!$C$2:$C$181)*([15]Sem!$E$2:$G$181=300)),"")</f>
        <v/>
      </c>
      <c r="AJ783" t="str">
        <f>IFERROR(SUMPRODUCT((Parfaites!$B783=[14]Sem!$C$2:$C$181)*([14]Sem!$E$2:$G$181=300)),"")</f>
        <v/>
      </c>
      <c r="AK783" t="str">
        <f>IFERROR(SUMPRODUCT((Parfaites!$B783=[13]Sem!$C$2:$C$181)*([13]Sem!$E$2:$G$181=300)),"")</f>
        <v/>
      </c>
      <c r="AL783" t="str">
        <f>IFERROR(SUMPRODUCT((Parfaites!$B783=[12]Sem!$C$2:$C$181)*([12]Sem!$E$2:$G$181=300)),"")</f>
        <v/>
      </c>
      <c r="AM783" t="str">
        <f>IFERROR(SUMPRODUCT((Parfaites!$B783=[11]Sem!$C$2:$C$181)*([11]Sem!$E$2:$G$181=300)),"")</f>
        <v/>
      </c>
      <c r="AN783" t="str">
        <f>IFERROR(SUMPRODUCT((Parfaites!$B783=[10]Sem!$C$2:$C$181)*([10]Sem!$E$2:$G$181=300)),"")</f>
        <v/>
      </c>
      <c r="AO783" t="str">
        <f>IFERROR(SUMPRODUCT((Parfaites!$B783=[9]Sem!$C$2:$C$181)*([9]Sem!$E$2:$G$181=300)),"")</f>
        <v/>
      </c>
      <c r="AP783">
        <f>IFERROR(SUMPRODUCT((Parfaites!$B783=Sem.030!$C$2:$C$181)*(Sem.030!$E$2:$G$181=300)),"")</f>
        <v>0</v>
      </c>
      <c r="AQ783" t="str">
        <f>IFERROR(SUMPRODUCT((Parfaites!$B783=[8]Sem!$C$2:$C$181)*([8]Sem!$E$2:$G$181=300)),"")</f>
        <v/>
      </c>
      <c r="AR783" t="str">
        <f>IFERROR(SUMPRODUCT((Parfaites!$B783=[7]Sem!$C$2:$C$181)*([7]Sem!$E$2:$G$181=300)),"")</f>
        <v/>
      </c>
      <c r="AS783" t="str">
        <f>IFERROR(SUMPRODUCT((Parfaites!$B783=[6]Sem!$C$2:$C$181)*([6]Sem!$E$2:$G$181=300)),"")</f>
        <v/>
      </c>
      <c r="AT783">
        <f>IFERROR(SUMPRODUCT((Parfaites!$B783=Sem.034!$C$2:$C$181)*(Sem.034!$E$2:$G$181=300)),"")</f>
        <v>0</v>
      </c>
    </row>
    <row r="784" spans="1:46" x14ac:dyDescent="0.25">
      <c r="A784" s="73">
        <v>1781</v>
      </c>
      <c r="B784" s="135">
        <f>'Informations personnelles'!C784</f>
        <v>0</v>
      </c>
      <c r="C784" s="147">
        <f>SUMPRODUCT((Parfaites!B784='Abat-Neuf'!C$2:C$181)*('Abat-Neuf'!E$2:G$181=300))</f>
        <v>0</v>
      </c>
      <c r="D784" s="127">
        <f t="shared" si="12"/>
        <v>0</v>
      </c>
      <c r="E784" s="126">
        <f>IFERROR(C784*Données!$X$25+D784*Données!$X$23,"")</f>
        <v>0</v>
      </c>
      <c r="M784">
        <f>IFERROR(SUMPRODUCT((Parfaites!$B784=Sem.01!$C$2:$C$181)*(Sem.01!$E$2:$G$181=300)),"")</f>
        <v>0</v>
      </c>
      <c r="N784" t="str">
        <f>IFERROR(SUMPRODUCT((Parfaites!$B784=[1]Sem!$C$2:$C$181)*([1]Sem!$E$2:$G$181=300)),"")</f>
        <v/>
      </c>
      <c r="O784">
        <f>IFERROR(SUMPRODUCT((Parfaites!$B784=Sem.03!$C$2:$C$181)*(Sem.03!$E$2:$G$181=300)),"")</f>
        <v>0</v>
      </c>
      <c r="P784" t="str">
        <f>IFERROR(SUMPRODUCT((Parfaites!$B784=[2]Sem!$C$2:$C$181)*([2]Sem!$E$2:$G$181=300)),"")</f>
        <v/>
      </c>
      <c r="Q784" t="str">
        <f>IFERROR(SUMPRODUCT((Parfaites!$B784=[3]Sem!$C$2:$C$181)*([3]Sem!$E$2:$G$181=300)),"")</f>
        <v/>
      </c>
      <c r="R784" t="str">
        <f>IFERROR(SUMPRODUCT((Parfaites!$B784=[4]Sem!$C$2:$C$181)*([4]Sem!$E$2:$G$181=300)),"")</f>
        <v/>
      </c>
      <c r="S784" t="str">
        <f>IFERROR(SUMPRODUCT((Parfaites!$B784=[5]Sem!$C$2:$C$181)*([5]Sem!$E$2:$G$181=300)),"")</f>
        <v/>
      </c>
      <c r="T784" t="str">
        <f>IFERROR(SUMPRODUCT((Parfaites!$B784=[17]Sem!$C$2:$C$181)*([17]Sem!$E$2:$G$181=300)),"")</f>
        <v/>
      </c>
      <c r="U784" t="str">
        <f>IFERROR(SUMPRODUCT((Parfaites!$B784=[18]Sem!$C$2:$C$181)*([18]Sem!$E$2:$G$181=300)),"")</f>
        <v/>
      </c>
      <c r="V784" t="str">
        <f>IFERROR(SUMPRODUCT((Parfaites!$B784=[19]Sem!$C$2:$C$181)*([19]Sem!$E$2:$G$181=300)),"")</f>
        <v/>
      </c>
      <c r="W784" t="str">
        <f>IFERROR(SUMPRODUCT((Parfaites!$B784=[20]Sem!$C$2:$C$181)*([20]Sem!$E$2:$G$181=300)),"")</f>
        <v/>
      </c>
      <c r="X784" t="str">
        <f>IFERROR(SUMPRODUCT((Parfaites!$B784=[21]Sem!$C$2:$C$181)*([21]Sem!$E$2:$G$181=300)),"")</f>
        <v/>
      </c>
      <c r="Y784" t="str">
        <f>IFERROR(SUMPRODUCT((Parfaites!$B784=[22]Sem!$C$2:$C$181)*([22]Sem!$E$2:$G$181=300)),"")</f>
        <v/>
      </c>
      <c r="Z784" t="str">
        <f>IFERROR(SUMPRODUCT((Parfaites!$B784=[23]Sem!$C$2:$C$181)*([23]Sem!$E$2:$G$181=300)),"")</f>
        <v/>
      </c>
      <c r="AA784">
        <f>IFERROR(SUMPRODUCT((Parfaites!$B784=Sem.015!$C$2:$C$181)*(Sem.015!$E$2:$G$181=300)),"")</f>
        <v>0</v>
      </c>
      <c r="AB784" t="str">
        <f>IFERROR(SUMPRODUCT((Parfaites!$B784=[24]Sem!$C$2:$C$181)*([24]Sem!$E$2:$G$181=300)),"")</f>
        <v/>
      </c>
      <c r="AC784" t="str">
        <f>IFERROR(SUMPRODUCT((Parfaites!$B784=[25]Sem!$C$2:$C$181)*([25]Sem!$E$2:$G$181=300)),"")</f>
        <v/>
      </c>
      <c r="AD784" t="str">
        <f>IFERROR(SUMPRODUCT((Parfaites!$B784=[26]Sem!$C$2:$C$181)*([26]Sem!$E$2:$G$181=300)),"")</f>
        <v/>
      </c>
      <c r="AE784" t="str">
        <f>IFERROR(SUMPRODUCT((Parfaites!$B784=[27]Sem!$C$2:$C$181)*([27]Sem!$E$2:$G$181=300)),"")</f>
        <v/>
      </c>
      <c r="AF784" t="str">
        <f>IFERROR(SUMPRODUCT((Parfaites!$B784=[28]Sem!$C$2:$C$181)*([28]Sem!$E$2:$G$181=300)),"")</f>
        <v/>
      </c>
      <c r="AG784" t="str">
        <f>IFERROR(SUMPRODUCT((Parfaites!$B784=[29]Sem!$C$2:$C$181)*([29]Sem!$E$2:$G$181=300)),"")</f>
        <v/>
      </c>
      <c r="AH784" t="str">
        <f>IFERROR(SUMPRODUCT((Parfaites!$B784=[16]Sem!$C$2:$C$181)*([16]Sem!$E$2:$G$181=300)),"")</f>
        <v/>
      </c>
      <c r="AI784" t="str">
        <f>IFERROR(SUMPRODUCT((Parfaites!$B784=[15]Sem!$C$2:$C$181)*([15]Sem!$E$2:$G$181=300)),"")</f>
        <v/>
      </c>
      <c r="AJ784" t="str">
        <f>IFERROR(SUMPRODUCT((Parfaites!$B784=[14]Sem!$C$2:$C$181)*([14]Sem!$E$2:$G$181=300)),"")</f>
        <v/>
      </c>
      <c r="AK784" t="str">
        <f>IFERROR(SUMPRODUCT((Parfaites!$B784=[13]Sem!$C$2:$C$181)*([13]Sem!$E$2:$G$181=300)),"")</f>
        <v/>
      </c>
      <c r="AL784" t="str">
        <f>IFERROR(SUMPRODUCT((Parfaites!$B784=[12]Sem!$C$2:$C$181)*([12]Sem!$E$2:$G$181=300)),"")</f>
        <v/>
      </c>
      <c r="AM784" t="str">
        <f>IFERROR(SUMPRODUCT((Parfaites!$B784=[11]Sem!$C$2:$C$181)*([11]Sem!$E$2:$G$181=300)),"")</f>
        <v/>
      </c>
      <c r="AN784" t="str">
        <f>IFERROR(SUMPRODUCT((Parfaites!$B784=[10]Sem!$C$2:$C$181)*([10]Sem!$E$2:$G$181=300)),"")</f>
        <v/>
      </c>
      <c r="AO784" t="str">
        <f>IFERROR(SUMPRODUCT((Parfaites!$B784=[9]Sem!$C$2:$C$181)*([9]Sem!$E$2:$G$181=300)),"")</f>
        <v/>
      </c>
      <c r="AP784">
        <f>IFERROR(SUMPRODUCT((Parfaites!$B784=Sem.030!$C$2:$C$181)*(Sem.030!$E$2:$G$181=300)),"")</f>
        <v>0</v>
      </c>
      <c r="AQ784" t="str">
        <f>IFERROR(SUMPRODUCT((Parfaites!$B784=[8]Sem!$C$2:$C$181)*([8]Sem!$E$2:$G$181=300)),"")</f>
        <v/>
      </c>
      <c r="AR784" t="str">
        <f>IFERROR(SUMPRODUCT((Parfaites!$B784=[7]Sem!$C$2:$C$181)*([7]Sem!$E$2:$G$181=300)),"")</f>
        <v/>
      </c>
      <c r="AS784" t="str">
        <f>IFERROR(SUMPRODUCT((Parfaites!$B784=[6]Sem!$C$2:$C$181)*([6]Sem!$E$2:$G$181=300)),"")</f>
        <v/>
      </c>
      <c r="AT784">
        <f>IFERROR(SUMPRODUCT((Parfaites!$B784=Sem.034!$C$2:$C$181)*(Sem.034!$E$2:$G$181=300)),"")</f>
        <v>0</v>
      </c>
    </row>
    <row r="785" spans="1:46" x14ac:dyDescent="0.25">
      <c r="A785" s="73">
        <v>1782</v>
      </c>
      <c r="B785" s="135">
        <f>'Informations personnelles'!C785</f>
        <v>0</v>
      </c>
      <c r="C785" s="147">
        <f>SUMPRODUCT((Parfaites!B785='Abat-Neuf'!C$2:C$181)*('Abat-Neuf'!E$2:G$181=300))</f>
        <v>0</v>
      </c>
      <c r="D785" s="127">
        <f t="shared" si="12"/>
        <v>0</v>
      </c>
      <c r="E785" s="126">
        <f>IFERROR(C785*Données!$X$25+D785*Données!$X$23,"")</f>
        <v>0</v>
      </c>
      <c r="M785">
        <f>IFERROR(SUMPRODUCT((Parfaites!$B785=Sem.01!$C$2:$C$181)*(Sem.01!$E$2:$G$181=300)),"")</f>
        <v>0</v>
      </c>
      <c r="N785" t="str">
        <f>IFERROR(SUMPRODUCT((Parfaites!$B785=[1]Sem!$C$2:$C$181)*([1]Sem!$E$2:$G$181=300)),"")</f>
        <v/>
      </c>
      <c r="O785">
        <f>IFERROR(SUMPRODUCT((Parfaites!$B785=Sem.03!$C$2:$C$181)*(Sem.03!$E$2:$G$181=300)),"")</f>
        <v>0</v>
      </c>
      <c r="P785" t="str">
        <f>IFERROR(SUMPRODUCT((Parfaites!$B785=[2]Sem!$C$2:$C$181)*([2]Sem!$E$2:$G$181=300)),"")</f>
        <v/>
      </c>
      <c r="Q785" t="str">
        <f>IFERROR(SUMPRODUCT((Parfaites!$B785=[3]Sem!$C$2:$C$181)*([3]Sem!$E$2:$G$181=300)),"")</f>
        <v/>
      </c>
      <c r="R785" t="str">
        <f>IFERROR(SUMPRODUCT((Parfaites!$B785=[4]Sem!$C$2:$C$181)*([4]Sem!$E$2:$G$181=300)),"")</f>
        <v/>
      </c>
      <c r="S785" t="str">
        <f>IFERROR(SUMPRODUCT((Parfaites!$B785=[5]Sem!$C$2:$C$181)*([5]Sem!$E$2:$G$181=300)),"")</f>
        <v/>
      </c>
      <c r="T785" t="str">
        <f>IFERROR(SUMPRODUCT((Parfaites!$B785=[17]Sem!$C$2:$C$181)*([17]Sem!$E$2:$G$181=300)),"")</f>
        <v/>
      </c>
      <c r="U785" t="str">
        <f>IFERROR(SUMPRODUCT((Parfaites!$B785=[18]Sem!$C$2:$C$181)*([18]Sem!$E$2:$G$181=300)),"")</f>
        <v/>
      </c>
      <c r="V785" t="str">
        <f>IFERROR(SUMPRODUCT((Parfaites!$B785=[19]Sem!$C$2:$C$181)*([19]Sem!$E$2:$G$181=300)),"")</f>
        <v/>
      </c>
      <c r="W785" t="str">
        <f>IFERROR(SUMPRODUCT((Parfaites!$B785=[20]Sem!$C$2:$C$181)*([20]Sem!$E$2:$G$181=300)),"")</f>
        <v/>
      </c>
      <c r="X785" t="str">
        <f>IFERROR(SUMPRODUCT((Parfaites!$B785=[21]Sem!$C$2:$C$181)*([21]Sem!$E$2:$G$181=300)),"")</f>
        <v/>
      </c>
      <c r="Y785" t="str">
        <f>IFERROR(SUMPRODUCT((Parfaites!$B785=[22]Sem!$C$2:$C$181)*([22]Sem!$E$2:$G$181=300)),"")</f>
        <v/>
      </c>
      <c r="Z785" t="str">
        <f>IFERROR(SUMPRODUCT((Parfaites!$B785=[23]Sem!$C$2:$C$181)*([23]Sem!$E$2:$G$181=300)),"")</f>
        <v/>
      </c>
      <c r="AA785">
        <f>IFERROR(SUMPRODUCT((Parfaites!$B785=Sem.015!$C$2:$C$181)*(Sem.015!$E$2:$G$181=300)),"")</f>
        <v>0</v>
      </c>
      <c r="AB785" t="str">
        <f>IFERROR(SUMPRODUCT((Parfaites!$B785=[24]Sem!$C$2:$C$181)*([24]Sem!$E$2:$G$181=300)),"")</f>
        <v/>
      </c>
      <c r="AC785" t="str">
        <f>IFERROR(SUMPRODUCT((Parfaites!$B785=[25]Sem!$C$2:$C$181)*([25]Sem!$E$2:$G$181=300)),"")</f>
        <v/>
      </c>
      <c r="AD785" t="str">
        <f>IFERROR(SUMPRODUCT((Parfaites!$B785=[26]Sem!$C$2:$C$181)*([26]Sem!$E$2:$G$181=300)),"")</f>
        <v/>
      </c>
      <c r="AE785" t="str">
        <f>IFERROR(SUMPRODUCT((Parfaites!$B785=[27]Sem!$C$2:$C$181)*([27]Sem!$E$2:$G$181=300)),"")</f>
        <v/>
      </c>
      <c r="AF785" t="str">
        <f>IFERROR(SUMPRODUCT((Parfaites!$B785=[28]Sem!$C$2:$C$181)*([28]Sem!$E$2:$G$181=300)),"")</f>
        <v/>
      </c>
      <c r="AG785" t="str">
        <f>IFERROR(SUMPRODUCT((Parfaites!$B785=[29]Sem!$C$2:$C$181)*([29]Sem!$E$2:$G$181=300)),"")</f>
        <v/>
      </c>
      <c r="AH785" t="str">
        <f>IFERROR(SUMPRODUCT((Parfaites!$B785=[16]Sem!$C$2:$C$181)*([16]Sem!$E$2:$G$181=300)),"")</f>
        <v/>
      </c>
      <c r="AI785" t="str">
        <f>IFERROR(SUMPRODUCT((Parfaites!$B785=[15]Sem!$C$2:$C$181)*([15]Sem!$E$2:$G$181=300)),"")</f>
        <v/>
      </c>
      <c r="AJ785" t="str">
        <f>IFERROR(SUMPRODUCT((Parfaites!$B785=[14]Sem!$C$2:$C$181)*([14]Sem!$E$2:$G$181=300)),"")</f>
        <v/>
      </c>
      <c r="AK785" t="str">
        <f>IFERROR(SUMPRODUCT((Parfaites!$B785=[13]Sem!$C$2:$C$181)*([13]Sem!$E$2:$G$181=300)),"")</f>
        <v/>
      </c>
      <c r="AL785" t="str">
        <f>IFERROR(SUMPRODUCT((Parfaites!$B785=[12]Sem!$C$2:$C$181)*([12]Sem!$E$2:$G$181=300)),"")</f>
        <v/>
      </c>
      <c r="AM785" t="str">
        <f>IFERROR(SUMPRODUCT((Parfaites!$B785=[11]Sem!$C$2:$C$181)*([11]Sem!$E$2:$G$181=300)),"")</f>
        <v/>
      </c>
      <c r="AN785" t="str">
        <f>IFERROR(SUMPRODUCT((Parfaites!$B785=[10]Sem!$C$2:$C$181)*([10]Sem!$E$2:$G$181=300)),"")</f>
        <v/>
      </c>
      <c r="AO785" t="str">
        <f>IFERROR(SUMPRODUCT((Parfaites!$B785=[9]Sem!$C$2:$C$181)*([9]Sem!$E$2:$G$181=300)),"")</f>
        <v/>
      </c>
      <c r="AP785">
        <f>IFERROR(SUMPRODUCT((Parfaites!$B785=Sem.030!$C$2:$C$181)*(Sem.030!$E$2:$G$181=300)),"")</f>
        <v>0</v>
      </c>
      <c r="AQ785" t="str">
        <f>IFERROR(SUMPRODUCT((Parfaites!$B785=[8]Sem!$C$2:$C$181)*([8]Sem!$E$2:$G$181=300)),"")</f>
        <v/>
      </c>
      <c r="AR785" t="str">
        <f>IFERROR(SUMPRODUCT((Parfaites!$B785=[7]Sem!$C$2:$C$181)*([7]Sem!$E$2:$G$181=300)),"")</f>
        <v/>
      </c>
      <c r="AS785" t="str">
        <f>IFERROR(SUMPRODUCT((Parfaites!$B785=[6]Sem!$C$2:$C$181)*([6]Sem!$E$2:$G$181=300)),"")</f>
        <v/>
      </c>
      <c r="AT785">
        <f>IFERROR(SUMPRODUCT((Parfaites!$B785=Sem.034!$C$2:$C$181)*(Sem.034!$E$2:$G$181=300)),"")</f>
        <v>0</v>
      </c>
    </row>
    <row r="786" spans="1:46" x14ac:dyDescent="0.25">
      <c r="A786" s="73">
        <v>1783</v>
      </c>
      <c r="B786" s="135">
        <f>'Informations personnelles'!C786</f>
        <v>0</v>
      </c>
      <c r="C786" s="147">
        <f>SUMPRODUCT((Parfaites!B786='Abat-Neuf'!C$2:C$181)*('Abat-Neuf'!E$2:G$181=300))</f>
        <v>0</v>
      </c>
      <c r="D786" s="127">
        <f t="shared" si="12"/>
        <v>0</v>
      </c>
      <c r="E786" s="126">
        <f>IFERROR(C786*Données!$X$25+D786*Données!$X$23,"")</f>
        <v>0</v>
      </c>
      <c r="M786">
        <f>IFERROR(SUMPRODUCT((Parfaites!$B786=Sem.01!$C$2:$C$181)*(Sem.01!$E$2:$G$181=300)),"")</f>
        <v>0</v>
      </c>
      <c r="N786" t="str">
        <f>IFERROR(SUMPRODUCT((Parfaites!$B786=[1]Sem!$C$2:$C$181)*([1]Sem!$E$2:$G$181=300)),"")</f>
        <v/>
      </c>
      <c r="O786">
        <f>IFERROR(SUMPRODUCT((Parfaites!$B786=Sem.03!$C$2:$C$181)*(Sem.03!$E$2:$G$181=300)),"")</f>
        <v>0</v>
      </c>
      <c r="P786" t="str">
        <f>IFERROR(SUMPRODUCT((Parfaites!$B786=[2]Sem!$C$2:$C$181)*([2]Sem!$E$2:$G$181=300)),"")</f>
        <v/>
      </c>
      <c r="Q786" t="str">
        <f>IFERROR(SUMPRODUCT((Parfaites!$B786=[3]Sem!$C$2:$C$181)*([3]Sem!$E$2:$G$181=300)),"")</f>
        <v/>
      </c>
      <c r="R786" t="str">
        <f>IFERROR(SUMPRODUCT((Parfaites!$B786=[4]Sem!$C$2:$C$181)*([4]Sem!$E$2:$G$181=300)),"")</f>
        <v/>
      </c>
      <c r="S786" t="str">
        <f>IFERROR(SUMPRODUCT((Parfaites!$B786=[5]Sem!$C$2:$C$181)*([5]Sem!$E$2:$G$181=300)),"")</f>
        <v/>
      </c>
      <c r="T786" t="str">
        <f>IFERROR(SUMPRODUCT((Parfaites!$B786=[17]Sem!$C$2:$C$181)*([17]Sem!$E$2:$G$181=300)),"")</f>
        <v/>
      </c>
      <c r="U786" t="str">
        <f>IFERROR(SUMPRODUCT((Parfaites!$B786=[18]Sem!$C$2:$C$181)*([18]Sem!$E$2:$G$181=300)),"")</f>
        <v/>
      </c>
      <c r="V786" t="str">
        <f>IFERROR(SUMPRODUCT((Parfaites!$B786=[19]Sem!$C$2:$C$181)*([19]Sem!$E$2:$G$181=300)),"")</f>
        <v/>
      </c>
      <c r="W786" t="str">
        <f>IFERROR(SUMPRODUCT((Parfaites!$B786=[20]Sem!$C$2:$C$181)*([20]Sem!$E$2:$G$181=300)),"")</f>
        <v/>
      </c>
      <c r="X786" t="str">
        <f>IFERROR(SUMPRODUCT((Parfaites!$B786=[21]Sem!$C$2:$C$181)*([21]Sem!$E$2:$G$181=300)),"")</f>
        <v/>
      </c>
      <c r="Y786" t="str">
        <f>IFERROR(SUMPRODUCT((Parfaites!$B786=[22]Sem!$C$2:$C$181)*([22]Sem!$E$2:$G$181=300)),"")</f>
        <v/>
      </c>
      <c r="Z786" t="str">
        <f>IFERROR(SUMPRODUCT((Parfaites!$B786=[23]Sem!$C$2:$C$181)*([23]Sem!$E$2:$G$181=300)),"")</f>
        <v/>
      </c>
      <c r="AA786">
        <f>IFERROR(SUMPRODUCT((Parfaites!$B786=Sem.015!$C$2:$C$181)*(Sem.015!$E$2:$G$181=300)),"")</f>
        <v>0</v>
      </c>
      <c r="AB786" t="str">
        <f>IFERROR(SUMPRODUCT((Parfaites!$B786=[24]Sem!$C$2:$C$181)*([24]Sem!$E$2:$G$181=300)),"")</f>
        <v/>
      </c>
      <c r="AC786" t="str">
        <f>IFERROR(SUMPRODUCT((Parfaites!$B786=[25]Sem!$C$2:$C$181)*([25]Sem!$E$2:$G$181=300)),"")</f>
        <v/>
      </c>
      <c r="AD786" t="str">
        <f>IFERROR(SUMPRODUCT((Parfaites!$B786=[26]Sem!$C$2:$C$181)*([26]Sem!$E$2:$G$181=300)),"")</f>
        <v/>
      </c>
      <c r="AE786" t="str">
        <f>IFERROR(SUMPRODUCT((Parfaites!$B786=[27]Sem!$C$2:$C$181)*([27]Sem!$E$2:$G$181=300)),"")</f>
        <v/>
      </c>
      <c r="AF786" t="str">
        <f>IFERROR(SUMPRODUCT((Parfaites!$B786=[28]Sem!$C$2:$C$181)*([28]Sem!$E$2:$G$181=300)),"")</f>
        <v/>
      </c>
      <c r="AG786" t="str">
        <f>IFERROR(SUMPRODUCT((Parfaites!$B786=[29]Sem!$C$2:$C$181)*([29]Sem!$E$2:$G$181=300)),"")</f>
        <v/>
      </c>
      <c r="AH786" t="str">
        <f>IFERROR(SUMPRODUCT((Parfaites!$B786=[16]Sem!$C$2:$C$181)*([16]Sem!$E$2:$G$181=300)),"")</f>
        <v/>
      </c>
      <c r="AI786" t="str">
        <f>IFERROR(SUMPRODUCT((Parfaites!$B786=[15]Sem!$C$2:$C$181)*([15]Sem!$E$2:$G$181=300)),"")</f>
        <v/>
      </c>
      <c r="AJ786" t="str">
        <f>IFERROR(SUMPRODUCT((Parfaites!$B786=[14]Sem!$C$2:$C$181)*([14]Sem!$E$2:$G$181=300)),"")</f>
        <v/>
      </c>
      <c r="AK786" t="str">
        <f>IFERROR(SUMPRODUCT((Parfaites!$B786=[13]Sem!$C$2:$C$181)*([13]Sem!$E$2:$G$181=300)),"")</f>
        <v/>
      </c>
      <c r="AL786" t="str">
        <f>IFERROR(SUMPRODUCT((Parfaites!$B786=[12]Sem!$C$2:$C$181)*([12]Sem!$E$2:$G$181=300)),"")</f>
        <v/>
      </c>
      <c r="AM786" t="str">
        <f>IFERROR(SUMPRODUCT((Parfaites!$B786=[11]Sem!$C$2:$C$181)*([11]Sem!$E$2:$G$181=300)),"")</f>
        <v/>
      </c>
      <c r="AN786" t="str">
        <f>IFERROR(SUMPRODUCT((Parfaites!$B786=[10]Sem!$C$2:$C$181)*([10]Sem!$E$2:$G$181=300)),"")</f>
        <v/>
      </c>
      <c r="AO786" t="str">
        <f>IFERROR(SUMPRODUCT((Parfaites!$B786=[9]Sem!$C$2:$C$181)*([9]Sem!$E$2:$G$181=300)),"")</f>
        <v/>
      </c>
      <c r="AP786">
        <f>IFERROR(SUMPRODUCT((Parfaites!$B786=Sem.030!$C$2:$C$181)*(Sem.030!$E$2:$G$181=300)),"")</f>
        <v>0</v>
      </c>
      <c r="AQ786" t="str">
        <f>IFERROR(SUMPRODUCT((Parfaites!$B786=[8]Sem!$C$2:$C$181)*([8]Sem!$E$2:$G$181=300)),"")</f>
        <v/>
      </c>
      <c r="AR786" t="str">
        <f>IFERROR(SUMPRODUCT((Parfaites!$B786=[7]Sem!$C$2:$C$181)*([7]Sem!$E$2:$G$181=300)),"")</f>
        <v/>
      </c>
      <c r="AS786" t="str">
        <f>IFERROR(SUMPRODUCT((Parfaites!$B786=[6]Sem!$C$2:$C$181)*([6]Sem!$E$2:$G$181=300)),"")</f>
        <v/>
      </c>
      <c r="AT786">
        <f>IFERROR(SUMPRODUCT((Parfaites!$B786=Sem.034!$C$2:$C$181)*(Sem.034!$E$2:$G$181=300)),"")</f>
        <v>0</v>
      </c>
    </row>
    <row r="787" spans="1:46" x14ac:dyDescent="0.25">
      <c r="A787" s="73">
        <v>1784</v>
      </c>
      <c r="B787" s="135">
        <f>'Informations personnelles'!C787</f>
        <v>0</v>
      </c>
      <c r="C787" s="147">
        <f>SUMPRODUCT((Parfaites!B787='Abat-Neuf'!C$2:C$181)*('Abat-Neuf'!E$2:G$181=300))</f>
        <v>0</v>
      </c>
      <c r="D787" s="127">
        <f t="shared" si="12"/>
        <v>0</v>
      </c>
      <c r="E787" s="126">
        <f>IFERROR(C787*Données!$X$25+D787*Données!$X$23,"")</f>
        <v>0</v>
      </c>
      <c r="M787">
        <f>IFERROR(SUMPRODUCT((Parfaites!$B787=Sem.01!$C$2:$C$181)*(Sem.01!$E$2:$G$181=300)),"")</f>
        <v>0</v>
      </c>
      <c r="N787" t="str">
        <f>IFERROR(SUMPRODUCT((Parfaites!$B787=[1]Sem!$C$2:$C$181)*([1]Sem!$E$2:$G$181=300)),"")</f>
        <v/>
      </c>
      <c r="O787">
        <f>IFERROR(SUMPRODUCT((Parfaites!$B787=Sem.03!$C$2:$C$181)*(Sem.03!$E$2:$G$181=300)),"")</f>
        <v>0</v>
      </c>
      <c r="P787" t="str">
        <f>IFERROR(SUMPRODUCT((Parfaites!$B787=[2]Sem!$C$2:$C$181)*([2]Sem!$E$2:$G$181=300)),"")</f>
        <v/>
      </c>
      <c r="Q787" t="str">
        <f>IFERROR(SUMPRODUCT((Parfaites!$B787=[3]Sem!$C$2:$C$181)*([3]Sem!$E$2:$G$181=300)),"")</f>
        <v/>
      </c>
      <c r="R787" t="str">
        <f>IFERROR(SUMPRODUCT((Parfaites!$B787=[4]Sem!$C$2:$C$181)*([4]Sem!$E$2:$G$181=300)),"")</f>
        <v/>
      </c>
      <c r="S787" t="str">
        <f>IFERROR(SUMPRODUCT((Parfaites!$B787=[5]Sem!$C$2:$C$181)*([5]Sem!$E$2:$G$181=300)),"")</f>
        <v/>
      </c>
      <c r="T787" t="str">
        <f>IFERROR(SUMPRODUCT((Parfaites!$B787=[17]Sem!$C$2:$C$181)*([17]Sem!$E$2:$G$181=300)),"")</f>
        <v/>
      </c>
      <c r="U787" t="str">
        <f>IFERROR(SUMPRODUCT((Parfaites!$B787=[18]Sem!$C$2:$C$181)*([18]Sem!$E$2:$G$181=300)),"")</f>
        <v/>
      </c>
      <c r="V787" t="str">
        <f>IFERROR(SUMPRODUCT((Parfaites!$B787=[19]Sem!$C$2:$C$181)*([19]Sem!$E$2:$G$181=300)),"")</f>
        <v/>
      </c>
      <c r="W787" t="str">
        <f>IFERROR(SUMPRODUCT((Parfaites!$B787=[20]Sem!$C$2:$C$181)*([20]Sem!$E$2:$G$181=300)),"")</f>
        <v/>
      </c>
      <c r="X787" t="str">
        <f>IFERROR(SUMPRODUCT((Parfaites!$B787=[21]Sem!$C$2:$C$181)*([21]Sem!$E$2:$G$181=300)),"")</f>
        <v/>
      </c>
      <c r="Y787" t="str">
        <f>IFERROR(SUMPRODUCT((Parfaites!$B787=[22]Sem!$C$2:$C$181)*([22]Sem!$E$2:$G$181=300)),"")</f>
        <v/>
      </c>
      <c r="Z787" t="str">
        <f>IFERROR(SUMPRODUCT((Parfaites!$B787=[23]Sem!$C$2:$C$181)*([23]Sem!$E$2:$G$181=300)),"")</f>
        <v/>
      </c>
      <c r="AA787">
        <f>IFERROR(SUMPRODUCT((Parfaites!$B787=Sem.015!$C$2:$C$181)*(Sem.015!$E$2:$G$181=300)),"")</f>
        <v>0</v>
      </c>
      <c r="AB787" t="str">
        <f>IFERROR(SUMPRODUCT((Parfaites!$B787=[24]Sem!$C$2:$C$181)*([24]Sem!$E$2:$G$181=300)),"")</f>
        <v/>
      </c>
      <c r="AC787" t="str">
        <f>IFERROR(SUMPRODUCT((Parfaites!$B787=[25]Sem!$C$2:$C$181)*([25]Sem!$E$2:$G$181=300)),"")</f>
        <v/>
      </c>
      <c r="AD787" t="str">
        <f>IFERROR(SUMPRODUCT((Parfaites!$B787=[26]Sem!$C$2:$C$181)*([26]Sem!$E$2:$G$181=300)),"")</f>
        <v/>
      </c>
      <c r="AE787" t="str">
        <f>IFERROR(SUMPRODUCT((Parfaites!$B787=[27]Sem!$C$2:$C$181)*([27]Sem!$E$2:$G$181=300)),"")</f>
        <v/>
      </c>
      <c r="AF787" t="str">
        <f>IFERROR(SUMPRODUCT((Parfaites!$B787=[28]Sem!$C$2:$C$181)*([28]Sem!$E$2:$G$181=300)),"")</f>
        <v/>
      </c>
      <c r="AG787" t="str">
        <f>IFERROR(SUMPRODUCT((Parfaites!$B787=[29]Sem!$C$2:$C$181)*([29]Sem!$E$2:$G$181=300)),"")</f>
        <v/>
      </c>
      <c r="AH787" t="str">
        <f>IFERROR(SUMPRODUCT((Parfaites!$B787=[16]Sem!$C$2:$C$181)*([16]Sem!$E$2:$G$181=300)),"")</f>
        <v/>
      </c>
      <c r="AI787" t="str">
        <f>IFERROR(SUMPRODUCT((Parfaites!$B787=[15]Sem!$C$2:$C$181)*([15]Sem!$E$2:$G$181=300)),"")</f>
        <v/>
      </c>
      <c r="AJ787" t="str">
        <f>IFERROR(SUMPRODUCT((Parfaites!$B787=[14]Sem!$C$2:$C$181)*([14]Sem!$E$2:$G$181=300)),"")</f>
        <v/>
      </c>
      <c r="AK787" t="str">
        <f>IFERROR(SUMPRODUCT((Parfaites!$B787=[13]Sem!$C$2:$C$181)*([13]Sem!$E$2:$G$181=300)),"")</f>
        <v/>
      </c>
      <c r="AL787" t="str">
        <f>IFERROR(SUMPRODUCT((Parfaites!$B787=[12]Sem!$C$2:$C$181)*([12]Sem!$E$2:$G$181=300)),"")</f>
        <v/>
      </c>
      <c r="AM787" t="str">
        <f>IFERROR(SUMPRODUCT((Parfaites!$B787=[11]Sem!$C$2:$C$181)*([11]Sem!$E$2:$G$181=300)),"")</f>
        <v/>
      </c>
      <c r="AN787" t="str">
        <f>IFERROR(SUMPRODUCT((Parfaites!$B787=[10]Sem!$C$2:$C$181)*([10]Sem!$E$2:$G$181=300)),"")</f>
        <v/>
      </c>
      <c r="AO787" t="str">
        <f>IFERROR(SUMPRODUCT((Parfaites!$B787=[9]Sem!$C$2:$C$181)*([9]Sem!$E$2:$G$181=300)),"")</f>
        <v/>
      </c>
      <c r="AP787">
        <f>IFERROR(SUMPRODUCT((Parfaites!$B787=Sem.030!$C$2:$C$181)*(Sem.030!$E$2:$G$181=300)),"")</f>
        <v>0</v>
      </c>
      <c r="AQ787" t="str">
        <f>IFERROR(SUMPRODUCT((Parfaites!$B787=[8]Sem!$C$2:$C$181)*([8]Sem!$E$2:$G$181=300)),"")</f>
        <v/>
      </c>
      <c r="AR787" t="str">
        <f>IFERROR(SUMPRODUCT((Parfaites!$B787=[7]Sem!$C$2:$C$181)*([7]Sem!$E$2:$G$181=300)),"")</f>
        <v/>
      </c>
      <c r="AS787" t="str">
        <f>IFERROR(SUMPRODUCT((Parfaites!$B787=[6]Sem!$C$2:$C$181)*([6]Sem!$E$2:$G$181=300)),"")</f>
        <v/>
      </c>
      <c r="AT787">
        <f>IFERROR(SUMPRODUCT((Parfaites!$B787=Sem.034!$C$2:$C$181)*(Sem.034!$E$2:$G$181=300)),"")</f>
        <v>0</v>
      </c>
    </row>
    <row r="788" spans="1:46" x14ac:dyDescent="0.25">
      <c r="A788" s="73">
        <v>1785</v>
      </c>
      <c r="B788" s="135">
        <f>'Informations personnelles'!C788</f>
        <v>0</v>
      </c>
      <c r="C788" s="147">
        <f>SUMPRODUCT((Parfaites!B788='Abat-Neuf'!C$2:C$181)*('Abat-Neuf'!E$2:G$181=300))</f>
        <v>0</v>
      </c>
      <c r="D788" s="127">
        <f t="shared" si="12"/>
        <v>0</v>
      </c>
      <c r="E788" s="126">
        <f>IFERROR(C788*Données!$X$25+D788*Données!$X$23,"")</f>
        <v>0</v>
      </c>
      <c r="M788">
        <f>IFERROR(SUMPRODUCT((Parfaites!$B788=Sem.01!$C$2:$C$181)*(Sem.01!$E$2:$G$181=300)),"")</f>
        <v>0</v>
      </c>
      <c r="N788" t="str">
        <f>IFERROR(SUMPRODUCT((Parfaites!$B788=[1]Sem!$C$2:$C$181)*([1]Sem!$E$2:$G$181=300)),"")</f>
        <v/>
      </c>
      <c r="O788">
        <f>IFERROR(SUMPRODUCT((Parfaites!$B788=Sem.03!$C$2:$C$181)*(Sem.03!$E$2:$G$181=300)),"")</f>
        <v>0</v>
      </c>
      <c r="P788" t="str">
        <f>IFERROR(SUMPRODUCT((Parfaites!$B788=[2]Sem!$C$2:$C$181)*([2]Sem!$E$2:$G$181=300)),"")</f>
        <v/>
      </c>
      <c r="Q788" t="str">
        <f>IFERROR(SUMPRODUCT((Parfaites!$B788=[3]Sem!$C$2:$C$181)*([3]Sem!$E$2:$G$181=300)),"")</f>
        <v/>
      </c>
      <c r="R788" t="str">
        <f>IFERROR(SUMPRODUCT((Parfaites!$B788=[4]Sem!$C$2:$C$181)*([4]Sem!$E$2:$G$181=300)),"")</f>
        <v/>
      </c>
      <c r="S788" t="str">
        <f>IFERROR(SUMPRODUCT((Parfaites!$B788=[5]Sem!$C$2:$C$181)*([5]Sem!$E$2:$G$181=300)),"")</f>
        <v/>
      </c>
      <c r="T788" t="str">
        <f>IFERROR(SUMPRODUCT((Parfaites!$B788=[17]Sem!$C$2:$C$181)*([17]Sem!$E$2:$G$181=300)),"")</f>
        <v/>
      </c>
      <c r="U788" t="str">
        <f>IFERROR(SUMPRODUCT((Parfaites!$B788=[18]Sem!$C$2:$C$181)*([18]Sem!$E$2:$G$181=300)),"")</f>
        <v/>
      </c>
      <c r="V788" t="str">
        <f>IFERROR(SUMPRODUCT((Parfaites!$B788=[19]Sem!$C$2:$C$181)*([19]Sem!$E$2:$G$181=300)),"")</f>
        <v/>
      </c>
      <c r="W788" t="str">
        <f>IFERROR(SUMPRODUCT((Parfaites!$B788=[20]Sem!$C$2:$C$181)*([20]Sem!$E$2:$G$181=300)),"")</f>
        <v/>
      </c>
      <c r="X788" t="str">
        <f>IFERROR(SUMPRODUCT((Parfaites!$B788=[21]Sem!$C$2:$C$181)*([21]Sem!$E$2:$G$181=300)),"")</f>
        <v/>
      </c>
      <c r="Y788" t="str">
        <f>IFERROR(SUMPRODUCT((Parfaites!$B788=[22]Sem!$C$2:$C$181)*([22]Sem!$E$2:$G$181=300)),"")</f>
        <v/>
      </c>
      <c r="Z788" t="str">
        <f>IFERROR(SUMPRODUCT((Parfaites!$B788=[23]Sem!$C$2:$C$181)*([23]Sem!$E$2:$G$181=300)),"")</f>
        <v/>
      </c>
      <c r="AA788">
        <f>IFERROR(SUMPRODUCT((Parfaites!$B788=Sem.015!$C$2:$C$181)*(Sem.015!$E$2:$G$181=300)),"")</f>
        <v>0</v>
      </c>
      <c r="AB788" t="str">
        <f>IFERROR(SUMPRODUCT((Parfaites!$B788=[24]Sem!$C$2:$C$181)*([24]Sem!$E$2:$G$181=300)),"")</f>
        <v/>
      </c>
      <c r="AC788" t="str">
        <f>IFERROR(SUMPRODUCT((Parfaites!$B788=[25]Sem!$C$2:$C$181)*([25]Sem!$E$2:$G$181=300)),"")</f>
        <v/>
      </c>
      <c r="AD788" t="str">
        <f>IFERROR(SUMPRODUCT((Parfaites!$B788=[26]Sem!$C$2:$C$181)*([26]Sem!$E$2:$G$181=300)),"")</f>
        <v/>
      </c>
      <c r="AE788" t="str">
        <f>IFERROR(SUMPRODUCT((Parfaites!$B788=[27]Sem!$C$2:$C$181)*([27]Sem!$E$2:$G$181=300)),"")</f>
        <v/>
      </c>
      <c r="AF788" t="str">
        <f>IFERROR(SUMPRODUCT((Parfaites!$B788=[28]Sem!$C$2:$C$181)*([28]Sem!$E$2:$G$181=300)),"")</f>
        <v/>
      </c>
      <c r="AG788" t="str">
        <f>IFERROR(SUMPRODUCT((Parfaites!$B788=[29]Sem!$C$2:$C$181)*([29]Sem!$E$2:$G$181=300)),"")</f>
        <v/>
      </c>
      <c r="AH788" t="str">
        <f>IFERROR(SUMPRODUCT((Parfaites!$B788=[16]Sem!$C$2:$C$181)*([16]Sem!$E$2:$G$181=300)),"")</f>
        <v/>
      </c>
      <c r="AI788" t="str">
        <f>IFERROR(SUMPRODUCT((Parfaites!$B788=[15]Sem!$C$2:$C$181)*([15]Sem!$E$2:$G$181=300)),"")</f>
        <v/>
      </c>
      <c r="AJ788" t="str">
        <f>IFERROR(SUMPRODUCT((Parfaites!$B788=[14]Sem!$C$2:$C$181)*([14]Sem!$E$2:$G$181=300)),"")</f>
        <v/>
      </c>
      <c r="AK788" t="str">
        <f>IFERROR(SUMPRODUCT((Parfaites!$B788=[13]Sem!$C$2:$C$181)*([13]Sem!$E$2:$G$181=300)),"")</f>
        <v/>
      </c>
      <c r="AL788" t="str">
        <f>IFERROR(SUMPRODUCT((Parfaites!$B788=[12]Sem!$C$2:$C$181)*([12]Sem!$E$2:$G$181=300)),"")</f>
        <v/>
      </c>
      <c r="AM788" t="str">
        <f>IFERROR(SUMPRODUCT((Parfaites!$B788=[11]Sem!$C$2:$C$181)*([11]Sem!$E$2:$G$181=300)),"")</f>
        <v/>
      </c>
      <c r="AN788" t="str">
        <f>IFERROR(SUMPRODUCT((Parfaites!$B788=[10]Sem!$C$2:$C$181)*([10]Sem!$E$2:$G$181=300)),"")</f>
        <v/>
      </c>
      <c r="AO788" t="str">
        <f>IFERROR(SUMPRODUCT((Parfaites!$B788=[9]Sem!$C$2:$C$181)*([9]Sem!$E$2:$G$181=300)),"")</f>
        <v/>
      </c>
      <c r="AP788">
        <f>IFERROR(SUMPRODUCT((Parfaites!$B788=Sem.030!$C$2:$C$181)*(Sem.030!$E$2:$G$181=300)),"")</f>
        <v>0</v>
      </c>
      <c r="AQ788" t="str">
        <f>IFERROR(SUMPRODUCT((Parfaites!$B788=[8]Sem!$C$2:$C$181)*([8]Sem!$E$2:$G$181=300)),"")</f>
        <v/>
      </c>
      <c r="AR788" t="str">
        <f>IFERROR(SUMPRODUCT((Parfaites!$B788=[7]Sem!$C$2:$C$181)*([7]Sem!$E$2:$G$181=300)),"")</f>
        <v/>
      </c>
      <c r="AS788" t="str">
        <f>IFERROR(SUMPRODUCT((Parfaites!$B788=[6]Sem!$C$2:$C$181)*([6]Sem!$E$2:$G$181=300)),"")</f>
        <v/>
      </c>
      <c r="AT788">
        <f>IFERROR(SUMPRODUCT((Parfaites!$B788=Sem.034!$C$2:$C$181)*(Sem.034!$E$2:$G$181=300)),"")</f>
        <v>0</v>
      </c>
    </row>
    <row r="789" spans="1:46" x14ac:dyDescent="0.25">
      <c r="A789" s="73">
        <v>1786</v>
      </c>
      <c r="B789" s="135">
        <f>'Informations personnelles'!C789</f>
        <v>0</v>
      </c>
      <c r="C789" s="147">
        <f>SUMPRODUCT((Parfaites!B789='Abat-Neuf'!C$2:C$181)*('Abat-Neuf'!E$2:G$181=300))</f>
        <v>0</v>
      </c>
      <c r="D789" s="127">
        <f t="shared" si="12"/>
        <v>0</v>
      </c>
      <c r="E789" s="126">
        <f>IFERROR(C789*Données!$X$25+D789*Données!$X$23,"")</f>
        <v>0</v>
      </c>
      <c r="M789">
        <f>IFERROR(SUMPRODUCT((Parfaites!$B789=Sem.01!$C$2:$C$181)*(Sem.01!$E$2:$G$181=300)),"")</f>
        <v>0</v>
      </c>
      <c r="N789" t="str">
        <f>IFERROR(SUMPRODUCT((Parfaites!$B789=[1]Sem!$C$2:$C$181)*([1]Sem!$E$2:$G$181=300)),"")</f>
        <v/>
      </c>
      <c r="O789">
        <f>IFERROR(SUMPRODUCT((Parfaites!$B789=Sem.03!$C$2:$C$181)*(Sem.03!$E$2:$G$181=300)),"")</f>
        <v>0</v>
      </c>
      <c r="P789" t="str">
        <f>IFERROR(SUMPRODUCT((Parfaites!$B789=[2]Sem!$C$2:$C$181)*([2]Sem!$E$2:$G$181=300)),"")</f>
        <v/>
      </c>
      <c r="Q789" t="str">
        <f>IFERROR(SUMPRODUCT((Parfaites!$B789=[3]Sem!$C$2:$C$181)*([3]Sem!$E$2:$G$181=300)),"")</f>
        <v/>
      </c>
      <c r="R789" t="str">
        <f>IFERROR(SUMPRODUCT((Parfaites!$B789=[4]Sem!$C$2:$C$181)*([4]Sem!$E$2:$G$181=300)),"")</f>
        <v/>
      </c>
      <c r="S789" t="str">
        <f>IFERROR(SUMPRODUCT((Parfaites!$B789=[5]Sem!$C$2:$C$181)*([5]Sem!$E$2:$G$181=300)),"")</f>
        <v/>
      </c>
      <c r="T789" t="str">
        <f>IFERROR(SUMPRODUCT((Parfaites!$B789=[17]Sem!$C$2:$C$181)*([17]Sem!$E$2:$G$181=300)),"")</f>
        <v/>
      </c>
      <c r="U789" t="str">
        <f>IFERROR(SUMPRODUCT((Parfaites!$B789=[18]Sem!$C$2:$C$181)*([18]Sem!$E$2:$G$181=300)),"")</f>
        <v/>
      </c>
      <c r="V789" t="str">
        <f>IFERROR(SUMPRODUCT((Parfaites!$B789=[19]Sem!$C$2:$C$181)*([19]Sem!$E$2:$G$181=300)),"")</f>
        <v/>
      </c>
      <c r="W789" t="str">
        <f>IFERROR(SUMPRODUCT((Parfaites!$B789=[20]Sem!$C$2:$C$181)*([20]Sem!$E$2:$G$181=300)),"")</f>
        <v/>
      </c>
      <c r="X789" t="str">
        <f>IFERROR(SUMPRODUCT((Parfaites!$B789=[21]Sem!$C$2:$C$181)*([21]Sem!$E$2:$G$181=300)),"")</f>
        <v/>
      </c>
      <c r="Y789" t="str">
        <f>IFERROR(SUMPRODUCT((Parfaites!$B789=[22]Sem!$C$2:$C$181)*([22]Sem!$E$2:$G$181=300)),"")</f>
        <v/>
      </c>
      <c r="Z789" t="str">
        <f>IFERROR(SUMPRODUCT((Parfaites!$B789=[23]Sem!$C$2:$C$181)*([23]Sem!$E$2:$G$181=300)),"")</f>
        <v/>
      </c>
      <c r="AA789">
        <f>IFERROR(SUMPRODUCT((Parfaites!$B789=Sem.015!$C$2:$C$181)*(Sem.015!$E$2:$G$181=300)),"")</f>
        <v>0</v>
      </c>
      <c r="AB789" t="str">
        <f>IFERROR(SUMPRODUCT((Parfaites!$B789=[24]Sem!$C$2:$C$181)*([24]Sem!$E$2:$G$181=300)),"")</f>
        <v/>
      </c>
      <c r="AC789" t="str">
        <f>IFERROR(SUMPRODUCT((Parfaites!$B789=[25]Sem!$C$2:$C$181)*([25]Sem!$E$2:$G$181=300)),"")</f>
        <v/>
      </c>
      <c r="AD789" t="str">
        <f>IFERROR(SUMPRODUCT((Parfaites!$B789=[26]Sem!$C$2:$C$181)*([26]Sem!$E$2:$G$181=300)),"")</f>
        <v/>
      </c>
      <c r="AE789" t="str">
        <f>IFERROR(SUMPRODUCT((Parfaites!$B789=[27]Sem!$C$2:$C$181)*([27]Sem!$E$2:$G$181=300)),"")</f>
        <v/>
      </c>
      <c r="AF789" t="str">
        <f>IFERROR(SUMPRODUCT((Parfaites!$B789=[28]Sem!$C$2:$C$181)*([28]Sem!$E$2:$G$181=300)),"")</f>
        <v/>
      </c>
      <c r="AG789" t="str">
        <f>IFERROR(SUMPRODUCT((Parfaites!$B789=[29]Sem!$C$2:$C$181)*([29]Sem!$E$2:$G$181=300)),"")</f>
        <v/>
      </c>
      <c r="AH789" t="str">
        <f>IFERROR(SUMPRODUCT((Parfaites!$B789=[16]Sem!$C$2:$C$181)*([16]Sem!$E$2:$G$181=300)),"")</f>
        <v/>
      </c>
      <c r="AI789" t="str">
        <f>IFERROR(SUMPRODUCT((Parfaites!$B789=[15]Sem!$C$2:$C$181)*([15]Sem!$E$2:$G$181=300)),"")</f>
        <v/>
      </c>
      <c r="AJ789" t="str">
        <f>IFERROR(SUMPRODUCT((Parfaites!$B789=[14]Sem!$C$2:$C$181)*([14]Sem!$E$2:$G$181=300)),"")</f>
        <v/>
      </c>
      <c r="AK789" t="str">
        <f>IFERROR(SUMPRODUCT((Parfaites!$B789=[13]Sem!$C$2:$C$181)*([13]Sem!$E$2:$G$181=300)),"")</f>
        <v/>
      </c>
      <c r="AL789" t="str">
        <f>IFERROR(SUMPRODUCT((Parfaites!$B789=[12]Sem!$C$2:$C$181)*([12]Sem!$E$2:$G$181=300)),"")</f>
        <v/>
      </c>
      <c r="AM789" t="str">
        <f>IFERROR(SUMPRODUCT((Parfaites!$B789=[11]Sem!$C$2:$C$181)*([11]Sem!$E$2:$G$181=300)),"")</f>
        <v/>
      </c>
      <c r="AN789" t="str">
        <f>IFERROR(SUMPRODUCT((Parfaites!$B789=[10]Sem!$C$2:$C$181)*([10]Sem!$E$2:$G$181=300)),"")</f>
        <v/>
      </c>
      <c r="AO789" t="str">
        <f>IFERROR(SUMPRODUCT((Parfaites!$B789=[9]Sem!$C$2:$C$181)*([9]Sem!$E$2:$G$181=300)),"")</f>
        <v/>
      </c>
      <c r="AP789">
        <f>IFERROR(SUMPRODUCT((Parfaites!$B789=Sem.030!$C$2:$C$181)*(Sem.030!$E$2:$G$181=300)),"")</f>
        <v>0</v>
      </c>
      <c r="AQ789" t="str">
        <f>IFERROR(SUMPRODUCT((Parfaites!$B789=[8]Sem!$C$2:$C$181)*([8]Sem!$E$2:$G$181=300)),"")</f>
        <v/>
      </c>
      <c r="AR789" t="str">
        <f>IFERROR(SUMPRODUCT((Parfaites!$B789=[7]Sem!$C$2:$C$181)*([7]Sem!$E$2:$G$181=300)),"")</f>
        <v/>
      </c>
      <c r="AS789" t="str">
        <f>IFERROR(SUMPRODUCT((Parfaites!$B789=[6]Sem!$C$2:$C$181)*([6]Sem!$E$2:$G$181=300)),"")</f>
        <v/>
      </c>
      <c r="AT789">
        <f>IFERROR(SUMPRODUCT((Parfaites!$B789=Sem.034!$C$2:$C$181)*(Sem.034!$E$2:$G$181=300)),"")</f>
        <v>0</v>
      </c>
    </row>
    <row r="790" spans="1:46" x14ac:dyDescent="0.25">
      <c r="A790" s="73">
        <v>1787</v>
      </c>
      <c r="B790" s="135">
        <f>'Informations personnelles'!C790</f>
        <v>0</v>
      </c>
      <c r="C790" s="147">
        <f>SUMPRODUCT((Parfaites!B790='Abat-Neuf'!C$2:C$181)*('Abat-Neuf'!E$2:G$181=300))</f>
        <v>0</v>
      </c>
      <c r="D790" s="127">
        <f t="shared" si="12"/>
        <v>0</v>
      </c>
      <c r="E790" s="126">
        <f>IFERROR(C790*Données!$X$25+D790*Données!$X$23,"")</f>
        <v>0</v>
      </c>
      <c r="M790">
        <f>IFERROR(SUMPRODUCT((Parfaites!$B790=Sem.01!$C$2:$C$181)*(Sem.01!$E$2:$G$181=300)),"")</f>
        <v>0</v>
      </c>
      <c r="N790" t="str">
        <f>IFERROR(SUMPRODUCT((Parfaites!$B790=[1]Sem!$C$2:$C$181)*([1]Sem!$E$2:$G$181=300)),"")</f>
        <v/>
      </c>
      <c r="O790">
        <f>IFERROR(SUMPRODUCT((Parfaites!$B790=Sem.03!$C$2:$C$181)*(Sem.03!$E$2:$G$181=300)),"")</f>
        <v>0</v>
      </c>
      <c r="P790" t="str">
        <f>IFERROR(SUMPRODUCT((Parfaites!$B790=[2]Sem!$C$2:$C$181)*([2]Sem!$E$2:$G$181=300)),"")</f>
        <v/>
      </c>
      <c r="Q790" t="str">
        <f>IFERROR(SUMPRODUCT((Parfaites!$B790=[3]Sem!$C$2:$C$181)*([3]Sem!$E$2:$G$181=300)),"")</f>
        <v/>
      </c>
      <c r="R790" t="str">
        <f>IFERROR(SUMPRODUCT((Parfaites!$B790=[4]Sem!$C$2:$C$181)*([4]Sem!$E$2:$G$181=300)),"")</f>
        <v/>
      </c>
      <c r="S790" t="str">
        <f>IFERROR(SUMPRODUCT((Parfaites!$B790=[5]Sem!$C$2:$C$181)*([5]Sem!$E$2:$G$181=300)),"")</f>
        <v/>
      </c>
      <c r="T790" t="str">
        <f>IFERROR(SUMPRODUCT((Parfaites!$B790=[17]Sem!$C$2:$C$181)*([17]Sem!$E$2:$G$181=300)),"")</f>
        <v/>
      </c>
      <c r="U790" t="str">
        <f>IFERROR(SUMPRODUCT((Parfaites!$B790=[18]Sem!$C$2:$C$181)*([18]Sem!$E$2:$G$181=300)),"")</f>
        <v/>
      </c>
      <c r="V790" t="str">
        <f>IFERROR(SUMPRODUCT((Parfaites!$B790=[19]Sem!$C$2:$C$181)*([19]Sem!$E$2:$G$181=300)),"")</f>
        <v/>
      </c>
      <c r="W790" t="str">
        <f>IFERROR(SUMPRODUCT((Parfaites!$B790=[20]Sem!$C$2:$C$181)*([20]Sem!$E$2:$G$181=300)),"")</f>
        <v/>
      </c>
      <c r="X790" t="str">
        <f>IFERROR(SUMPRODUCT((Parfaites!$B790=[21]Sem!$C$2:$C$181)*([21]Sem!$E$2:$G$181=300)),"")</f>
        <v/>
      </c>
      <c r="Y790" t="str">
        <f>IFERROR(SUMPRODUCT((Parfaites!$B790=[22]Sem!$C$2:$C$181)*([22]Sem!$E$2:$G$181=300)),"")</f>
        <v/>
      </c>
      <c r="Z790" t="str">
        <f>IFERROR(SUMPRODUCT((Parfaites!$B790=[23]Sem!$C$2:$C$181)*([23]Sem!$E$2:$G$181=300)),"")</f>
        <v/>
      </c>
      <c r="AA790">
        <f>IFERROR(SUMPRODUCT((Parfaites!$B790=Sem.015!$C$2:$C$181)*(Sem.015!$E$2:$G$181=300)),"")</f>
        <v>0</v>
      </c>
      <c r="AB790" t="str">
        <f>IFERROR(SUMPRODUCT((Parfaites!$B790=[24]Sem!$C$2:$C$181)*([24]Sem!$E$2:$G$181=300)),"")</f>
        <v/>
      </c>
      <c r="AC790" t="str">
        <f>IFERROR(SUMPRODUCT((Parfaites!$B790=[25]Sem!$C$2:$C$181)*([25]Sem!$E$2:$G$181=300)),"")</f>
        <v/>
      </c>
      <c r="AD790" t="str">
        <f>IFERROR(SUMPRODUCT((Parfaites!$B790=[26]Sem!$C$2:$C$181)*([26]Sem!$E$2:$G$181=300)),"")</f>
        <v/>
      </c>
      <c r="AE790" t="str">
        <f>IFERROR(SUMPRODUCT((Parfaites!$B790=[27]Sem!$C$2:$C$181)*([27]Sem!$E$2:$G$181=300)),"")</f>
        <v/>
      </c>
      <c r="AF790" t="str">
        <f>IFERROR(SUMPRODUCT((Parfaites!$B790=[28]Sem!$C$2:$C$181)*([28]Sem!$E$2:$G$181=300)),"")</f>
        <v/>
      </c>
      <c r="AG790" t="str">
        <f>IFERROR(SUMPRODUCT((Parfaites!$B790=[29]Sem!$C$2:$C$181)*([29]Sem!$E$2:$G$181=300)),"")</f>
        <v/>
      </c>
      <c r="AH790" t="str">
        <f>IFERROR(SUMPRODUCT((Parfaites!$B790=[16]Sem!$C$2:$C$181)*([16]Sem!$E$2:$G$181=300)),"")</f>
        <v/>
      </c>
      <c r="AI790" t="str">
        <f>IFERROR(SUMPRODUCT((Parfaites!$B790=[15]Sem!$C$2:$C$181)*([15]Sem!$E$2:$G$181=300)),"")</f>
        <v/>
      </c>
      <c r="AJ790" t="str">
        <f>IFERROR(SUMPRODUCT((Parfaites!$B790=[14]Sem!$C$2:$C$181)*([14]Sem!$E$2:$G$181=300)),"")</f>
        <v/>
      </c>
      <c r="AK790" t="str">
        <f>IFERROR(SUMPRODUCT((Parfaites!$B790=[13]Sem!$C$2:$C$181)*([13]Sem!$E$2:$G$181=300)),"")</f>
        <v/>
      </c>
      <c r="AL790" t="str">
        <f>IFERROR(SUMPRODUCT((Parfaites!$B790=[12]Sem!$C$2:$C$181)*([12]Sem!$E$2:$G$181=300)),"")</f>
        <v/>
      </c>
      <c r="AM790" t="str">
        <f>IFERROR(SUMPRODUCT((Parfaites!$B790=[11]Sem!$C$2:$C$181)*([11]Sem!$E$2:$G$181=300)),"")</f>
        <v/>
      </c>
      <c r="AN790" t="str">
        <f>IFERROR(SUMPRODUCT((Parfaites!$B790=[10]Sem!$C$2:$C$181)*([10]Sem!$E$2:$G$181=300)),"")</f>
        <v/>
      </c>
      <c r="AO790" t="str">
        <f>IFERROR(SUMPRODUCT((Parfaites!$B790=[9]Sem!$C$2:$C$181)*([9]Sem!$E$2:$G$181=300)),"")</f>
        <v/>
      </c>
      <c r="AP790">
        <f>IFERROR(SUMPRODUCT((Parfaites!$B790=Sem.030!$C$2:$C$181)*(Sem.030!$E$2:$G$181=300)),"")</f>
        <v>0</v>
      </c>
      <c r="AQ790" t="str">
        <f>IFERROR(SUMPRODUCT((Parfaites!$B790=[8]Sem!$C$2:$C$181)*([8]Sem!$E$2:$G$181=300)),"")</f>
        <v/>
      </c>
      <c r="AR790" t="str">
        <f>IFERROR(SUMPRODUCT((Parfaites!$B790=[7]Sem!$C$2:$C$181)*([7]Sem!$E$2:$G$181=300)),"")</f>
        <v/>
      </c>
      <c r="AS790" t="str">
        <f>IFERROR(SUMPRODUCT((Parfaites!$B790=[6]Sem!$C$2:$C$181)*([6]Sem!$E$2:$G$181=300)),"")</f>
        <v/>
      </c>
      <c r="AT790">
        <f>IFERROR(SUMPRODUCT((Parfaites!$B790=Sem.034!$C$2:$C$181)*(Sem.034!$E$2:$G$181=300)),"")</f>
        <v>0</v>
      </c>
    </row>
    <row r="791" spans="1:46" x14ac:dyDescent="0.25">
      <c r="A791" s="73">
        <v>1788</v>
      </c>
      <c r="B791" s="135">
        <f>'Informations personnelles'!C791</f>
        <v>0</v>
      </c>
      <c r="C791" s="147">
        <f>SUMPRODUCT((Parfaites!B791='Abat-Neuf'!C$2:C$181)*('Abat-Neuf'!E$2:G$181=300))</f>
        <v>0</v>
      </c>
      <c r="D791" s="127">
        <f t="shared" si="12"/>
        <v>0</v>
      </c>
      <c r="E791" s="126">
        <f>IFERROR(C791*Données!$X$25+D791*Données!$X$23,"")</f>
        <v>0</v>
      </c>
      <c r="M791">
        <f>IFERROR(SUMPRODUCT((Parfaites!$B791=Sem.01!$C$2:$C$181)*(Sem.01!$E$2:$G$181=300)),"")</f>
        <v>0</v>
      </c>
      <c r="N791" t="str">
        <f>IFERROR(SUMPRODUCT((Parfaites!$B791=[1]Sem!$C$2:$C$181)*([1]Sem!$E$2:$G$181=300)),"")</f>
        <v/>
      </c>
      <c r="O791">
        <f>IFERROR(SUMPRODUCT((Parfaites!$B791=Sem.03!$C$2:$C$181)*(Sem.03!$E$2:$G$181=300)),"")</f>
        <v>0</v>
      </c>
      <c r="P791" t="str">
        <f>IFERROR(SUMPRODUCT((Parfaites!$B791=[2]Sem!$C$2:$C$181)*([2]Sem!$E$2:$G$181=300)),"")</f>
        <v/>
      </c>
      <c r="Q791" t="str">
        <f>IFERROR(SUMPRODUCT((Parfaites!$B791=[3]Sem!$C$2:$C$181)*([3]Sem!$E$2:$G$181=300)),"")</f>
        <v/>
      </c>
      <c r="R791" t="str">
        <f>IFERROR(SUMPRODUCT((Parfaites!$B791=[4]Sem!$C$2:$C$181)*([4]Sem!$E$2:$G$181=300)),"")</f>
        <v/>
      </c>
      <c r="S791" t="str">
        <f>IFERROR(SUMPRODUCT((Parfaites!$B791=[5]Sem!$C$2:$C$181)*([5]Sem!$E$2:$G$181=300)),"")</f>
        <v/>
      </c>
      <c r="T791" t="str">
        <f>IFERROR(SUMPRODUCT((Parfaites!$B791=[17]Sem!$C$2:$C$181)*([17]Sem!$E$2:$G$181=300)),"")</f>
        <v/>
      </c>
      <c r="U791" t="str">
        <f>IFERROR(SUMPRODUCT((Parfaites!$B791=[18]Sem!$C$2:$C$181)*([18]Sem!$E$2:$G$181=300)),"")</f>
        <v/>
      </c>
      <c r="V791" t="str">
        <f>IFERROR(SUMPRODUCT((Parfaites!$B791=[19]Sem!$C$2:$C$181)*([19]Sem!$E$2:$G$181=300)),"")</f>
        <v/>
      </c>
      <c r="W791" t="str">
        <f>IFERROR(SUMPRODUCT((Parfaites!$B791=[20]Sem!$C$2:$C$181)*([20]Sem!$E$2:$G$181=300)),"")</f>
        <v/>
      </c>
      <c r="X791" t="str">
        <f>IFERROR(SUMPRODUCT((Parfaites!$B791=[21]Sem!$C$2:$C$181)*([21]Sem!$E$2:$G$181=300)),"")</f>
        <v/>
      </c>
      <c r="Y791" t="str">
        <f>IFERROR(SUMPRODUCT((Parfaites!$B791=[22]Sem!$C$2:$C$181)*([22]Sem!$E$2:$G$181=300)),"")</f>
        <v/>
      </c>
      <c r="Z791" t="str">
        <f>IFERROR(SUMPRODUCT((Parfaites!$B791=[23]Sem!$C$2:$C$181)*([23]Sem!$E$2:$G$181=300)),"")</f>
        <v/>
      </c>
      <c r="AA791">
        <f>IFERROR(SUMPRODUCT((Parfaites!$B791=Sem.015!$C$2:$C$181)*(Sem.015!$E$2:$G$181=300)),"")</f>
        <v>0</v>
      </c>
      <c r="AB791" t="str">
        <f>IFERROR(SUMPRODUCT((Parfaites!$B791=[24]Sem!$C$2:$C$181)*([24]Sem!$E$2:$G$181=300)),"")</f>
        <v/>
      </c>
      <c r="AC791" t="str">
        <f>IFERROR(SUMPRODUCT((Parfaites!$B791=[25]Sem!$C$2:$C$181)*([25]Sem!$E$2:$G$181=300)),"")</f>
        <v/>
      </c>
      <c r="AD791" t="str">
        <f>IFERROR(SUMPRODUCT((Parfaites!$B791=[26]Sem!$C$2:$C$181)*([26]Sem!$E$2:$G$181=300)),"")</f>
        <v/>
      </c>
      <c r="AE791" t="str">
        <f>IFERROR(SUMPRODUCT((Parfaites!$B791=[27]Sem!$C$2:$C$181)*([27]Sem!$E$2:$G$181=300)),"")</f>
        <v/>
      </c>
      <c r="AF791" t="str">
        <f>IFERROR(SUMPRODUCT((Parfaites!$B791=[28]Sem!$C$2:$C$181)*([28]Sem!$E$2:$G$181=300)),"")</f>
        <v/>
      </c>
      <c r="AG791" t="str">
        <f>IFERROR(SUMPRODUCT((Parfaites!$B791=[29]Sem!$C$2:$C$181)*([29]Sem!$E$2:$G$181=300)),"")</f>
        <v/>
      </c>
      <c r="AH791" t="str">
        <f>IFERROR(SUMPRODUCT((Parfaites!$B791=[16]Sem!$C$2:$C$181)*([16]Sem!$E$2:$G$181=300)),"")</f>
        <v/>
      </c>
      <c r="AI791" t="str">
        <f>IFERROR(SUMPRODUCT((Parfaites!$B791=[15]Sem!$C$2:$C$181)*([15]Sem!$E$2:$G$181=300)),"")</f>
        <v/>
      </c>
      <c r="AJ791" t="str">
        <f>IFERROR(SUMPRODUCT((Parfaites!$B791=[14]Sem!$C$2:$C$181)*([14]Sem!$E$2:$G$181=300)),"")</f>
        <v/>
      </c>
      <c r="AK791" t="str">
        <f>IFERROR(SUMPRODUCT((Parfaites!$B791=[13]Sem!$C$2:$C$181)*([13]Sem!$E$2:$G$181=300)),"")</f>
        <v/>
      </c>
      <c r="AL791" t="str">
        <f>IFERROR(SUMPRODUCT((Parfaites!$B791=[12]Sem!$C$2:$C$181)*([12]Sem!$E$2:$G$181=300)),"")</f>
        <v/>
      </c>
      <c r="AM791" t="str">
        <f>IFERROR(SUMPRODUCT((Parfaites!$B791=[11]Sem!$C$2:$C$181)*([11]Sem!$E$2:$G$181=300)),"")</f>
        <v/>
      </c>
      <c r="AN791" t="str">
        <f>IFERROR(SUMPRODUCT((Parfaites!$B791=[10]Sem!$C$2:$C$181)*([10]Sem!$E$2:$G$181=300)),"")</f>
        <v/>
      </c>
      <c r="AO791" t="str">
        <f>IFERROR(SUMPRODUCT((Parfaites!$B791=[9]Sem!$C$2:$C$181)*([9]Sem!$E$2:$G$181=300)),"")</f>
        <v/>
      </c>
      <c r="AP791">
        <f>IFERROR(SUMPRODUCT((Parfaites!$B791=Sem.030!$C$2:$C$181)*(Sem.030!$E$2:$G$181=300)),"")</f>
        <v>0</v>
      </c>
      <c r="AQ791" t="str">
        <f>IFERROR(SUMPRODUCT((Parfaites!$B791=[8]Sem!$C$2:$C$181)*([8]Sem!$E$2:$G$181=300)),"")</f>
        <v/>
      </c>
      <c r="AR791" t="str">
        <f>IFERROR(SUMPRODUCT((Parfaites!$B791=[7]Sem!$C$2:$C$181)*([7]Sem!$E$2:$G$181=300)),"")</f>
        <v/>
      </c>
      <c r="AS791" t="str">
        <f>IFERROR(SUMPRODUCT((Parfaites!$B791=[6]Sem!$C$2:$C$181)*([6]Sem!$E$2:$G$181=300)),"")</f>
        <v/>
      </c>
      <c r="AT791">
        <f>IFERROR(SUMPRODUCT((Parfaites!$B791=Sem.034!$C$2:$C$181)*(Sem.034!$E$2:$G$181=300)),"")</f>
        <v>0</v>
      </c>
    </row>
    <row r="792" spans="1:46" x14ac:dyDescent="0.25">
      <c r="A792" s="73">
        <v>1789</v>
      </c>
      <c r="B792" s="135">
        <f>'Informations personnelles'!C792</f>
        <v>0</v>
      </c>
      <c r="C792" s="147">
        <f>SUMPRODUCT((Parfaites!B792='Abat-Neuf'!C$2:C$181)*('Abat-Neuf'!E$2:G$181=300))</f>
        <v>0</v>
      </c>
      <c r="D792" s="127">
        <f t="shared" si="12"/>
        <v>0</v>
      </c>
      <c r="E792" s="126">
        <f>IFERROR(C792*Données!$X$25+D792*Données!$X$23,"")</f>
        <v>0</v>
      </c>
      <c r="M792">
        <f>IFERROR(SUMPRODUCT((Parfaites!$B792=Sem.01!$C$2:$C$181)*(Sem.01!$E$2:$G$181=300)),"")</f>
        <v>0</v>
      </c>
      <c r="N792" t="str">
        <f>IFERROR(SUMPRODUCT((Parfaites!$B792=[1]Sem!$C$2:$C$181)*([1]Sem!$E$2:$G$181=300)),"")</f>
        <v/>
      </c>
      <c r="O792">
        <f>IFERROR(SUMPRODUCT((Parfaites!$B792=Sem.03!$C$2:$C$181)*(Sem.03!$E$2:$G$181=300)),"")</f>
        <v>0</v>
      </c>
      <c r="P792" t="str">
        <f>IFERROR(SUMPRODUCT((Parfaites!$B792=[2]Sem!$C$2:$C$181)*([2]Sem!$E$2:$G$181=300)),"")</f>
        <v/>
      </c>
      <c r="Q792" t="str">
        <f>IFERROR(SUMPRODUCT((Parfaites!$B792=[3]Sem!$C$2:$C$181)*([3]Sem!$E$2:$G$181=300)),"")</f>
        <v/>
      </c>
      <c r="R792" t="str">
        <f>IFERROR(SUMPRODUCT((Parfaites!$B792=[4]Sem!$C$2:$C$181)*([4]Sem!$E$2:$G$181=300)),"")</f>
        <v/>
      </c>
      <c r="S792" t="str">
        <f>IFERROR(SUMPRODUCT((Parfaites!$B792=[5]Sem!$C$2:$C$181)*([5]Sem!$E$2:$G$181=300)),"")</f>
        <v/>
      </c>
      <c r="T792" t="str">
        <f>IFERROR(SUMPRODUCT((Parfaites!$B792=[17]Sem!$C$2:$C$181)*([17]Sem!$E$2:$G$181=300)),"")</f>
        <v/>
      </c>
      <c r="U792" t="str">
        <f>IFERROR(SUMPRODUCT((Parfaites!$B792=[18]Sem!$C$2:$C$181)*([18]Sem!$E$2:$G$181=300)),"")</f>
        <v/>
      </c>
      <c r="V792" t="str">
        <f>IFERROR(SUMPRODUCT((Parfaites!$B792=[19]Sem!$C$2:$C$181)*([19]Sem!$E$2:$G$181=300)),"")</f>
        <v/>
      </c>
      <c r="W792" t="str">
        <f>IFERROR(SUMPRODUCT((Parfaites!$B792=[20]Sem!$C$2:$C$181)*([20]Sem!$E$2:$G$181=300)),"")</f>
        <v/>
      </c>
      <c r="X792" t="str">
        <f>IFERROR(SUMPRODUCT((Parfaites!$B792=[21]Sem!$C$2:$C$181)*([21]Sem!$E$2:$G$181=300)),"")</f>
        <v/>
      </c>
      <c r="Y792" t="str">
        <f>IFERROR(SUMPRODUCT((Parfaites!$B792=[22]Sem!$C$2:$C$181)*([22]Sem!$E$2:$G$181=300)),"")</f>
        <v/>
      </c>
      <c r="Z792" t="str">
        <f>IFERROR(SUMPRODUCT((Parfaites!$B792=[23]Sem!$C$2:$C$181)*([23]Sem!$E$2:$G$181=300)),"")</f>
        <v/>
      </c>
      <c r="AA792">
        <f>IFERROR(SUMPRODUCT((Parfaites!$B792=Sem.015!$C$2:$C$181)*(Sem.015!$E$2:$G$181=300)),"")</f>
        <v>0</v>
      </c>
      <c r="AB792" t="str">
        <f>IFERROR(SUMPRODUCT((Parfaites!$B792=[24]Sem!$C$2:$C$181)*([24]Sem!$E$2:$G$181=300)),"")</f>
        <v/>
      </c>
      <c r="AC792" t="str">
        <f>IFERROR(SUMPRODUCT((Parfaites!$B792=[25]Sem!$C$2:$C$181)*([25]Sem!$E$2:$G$181=300)),"")</f>
        <v/>
      </c>
      <c r="AD792" t="str">
        <f>IFERROR(SUMPRODUCT((Parfaites!$B792=[26]Sem!$C$2:$C$181)*([26]Sem!$E$2:$G$181=300)),"")</f>
        <v/>
      </c>
      <c r="AE792" t="str">
        <f>IFERROR(SUMPRODUCT((Parfaites!$B792=[27]Sem!$C$2:$C$181)*([27]Sem!$E$2:$G$181=300)),"")</f>
        <v/>
      </c>
      <c r="AF792" t="str">
        <f>IFERROR(SUMPRODUCT((Parfaites!$B792=[28]Sem!$C$2:$C$181)*([28]Sem!$E$2:$G$181=300)),"")</f>
        <v/>
      </c>
      <c r="AG792" t="str">
        <f>IFERROR(SUMPRODUCT((Parfaites!$B792=[29]Sem!$C$2:$C$181)*([29]Sem!$E$2:$G$181=300)),"")</f>
        <v/>
      </c>
      <c r="AH792" t="str">
        <f>IFERROR(SUMPRODUCT((Parfaites!$B792=[16]Sem!$C$2:$C$181)*([16]Sem!$E$2:$G$181=300)),"")</f>
        <v/>
      </c>
      <c r="AI792" t="str">
        <f>IFERROR(SUMPRODUCT((Parfaites!$B792=[15]Sem!$C$2:$C$181)*([15]Sem!$E$2:$G$181=300)),"")</f>
        <v/>
      </c>
      <c r="AJ792" t="str">
        <f>IFERROR(SUMPRODUCT((Parfaites!$B792=[14]Sem!$C$2:$C$181)*([14]Sem!$E$2:$G$181=300)),"")</f>
        <v/>
      </c>
      <c r="AK792" t="str">
        <f>IFERROR(SUMPRODUCT((Parfaites!$B792=[13]Sem!$C$2:$C$181)*([13]Sem!$E$2:$G$181=300)),"")</f>
        <v/>
      </c>
      <c r="AL792" t="str">
        <f>IFERROR(SUMPRODUCT((Parfaites!$B792=[12]Sem!$C$2:$C$181)*([12]Sem!$E$2:$G$181=300)),"")</f>
        <v/>
      </c>
      <c r="AM792" t="str">
        <f>IFERROR(SUMPRODUCT((Parfaites!$B792=[11]Sem!$C$2:$C$181)*([11]Sem!$E$2:$G$181=300)),"")</f>
        <v/>
      </c>
      <c r="AN792" t="str">
        <f>IFERROR(SUMPRODUCT((Parfaites!$B792=[10]Sem!$C$2:$C$181)*([10]Sem!$E$2:$G$181=300)),"")</f>
        <v/>
      </c>
      <c r="AO792" t="str">
        <f>IFERROR(SUMPRODUCT((Parfaites!$B792=[9]Sem!$C$2:$C$181)*([9]Sem!$E$2:$G$181=300)),"")</f>
        <v/>
      </c>
      <c r="AP792">
        <f>IFERROR(SUMPRODUCT((Parfaites!$B792=Sem.030!$C$2:$C$181)*(Sem.030!$E$2:$G$181=300)),"")</f>
        <v>0</v>
      </c>
      <c r="AQ792" t="str">
        <f>IFERROR(SUMPRODUCT((Parfaites!$B792=[8]Sem!$C$2:$C$181)*([8]Sem!$E$2:$G$181=300)),"")</f>
        <v/>
      </c>
      <c r="AR792" t="str">
        <f>IFERROR(SUMPRODUCT((Parfaites!$B792=[7]Sem!$C$2:$C$181)*([7]Sem!$E$2:$G$181=300)),"")</f>
        <v/>
      </c>
      <c r="AS792" t="str">
        <f>IFERROR(SUMPRODUCT((Parfaites!$B792=[6]Sem!$C$2:$C$181)*([6]Sem!$E$2:$G$181=300)),"")</f>
        <v/>
      </c>
      <c r="AT792">
        <f>IFERROR(SUMPRODUCT((Parfaites!$B792=Sem.034!$C$2:$C$181)*(Sem.034!$E$2:$G$181=300)),"")</f>
        <v>0</v>
      </c>
    </row>
    <row r="793" spans="1:46" x14ac:dyDescent="0.25">
      <c r="A793" s="73">
        <v>1790</v>
      </c>
      <c r="B793" s="135">
        <f>'Informations personnelles'!C793</f>
        <v>0</v>
      </c>
      <c r="C793" s="147">
        <f>SUMPRODUCT((Parfaites!B793='Abat-Neuf'!C$2:C$181)*('Abat-Neuf'!E$2:G$181=300))</f>
        <v>0</v>
      </c>
      <c r="D793" s="127">
        <f t="shared" si="12"/>
        <v>0</v>
      </c>
      <c r="E793" s="126">
        <f>IFERROR(C793*Données!$X$25+D793*Données!$X$23,"")</f>
        <v>0</v>
      </c>
      <c r="M793">
        <f>IFERROR(SUMPRODUCT((Parfaites!$B793=Sem.01!$C$2:$C$181)*(Sem.01!$E$2:$G$181=300)),"")</f>
        <v>0</v>
      </c>
      <c r="N793" t="str">
        <f>IFERROR(SUMPRODUCT((Parfaites!$B793=[1]Sem!$C$2:$C$181)*([1]Sem!$E$2:$G$181=300)),"")</f>
        <v/>
      </c>
      <c r="O793">
        <f>IFERROR(SUMPRODUCT((Parfaites!$B793=Sem.03!$C$2:$C$181)*(Sem.03!$E$2:$G$181=300)),"")</f>
        <v>0</v>
      </c>
      <c r="P793" t="str">
        <f>IFERROR(SUMPRODUCT((Parfaites!$B793=[2]Sem!$C$2:$C$181)*([2]Sem!$E$2:$G$181=300)),"")</f>
        <v/>
      </c>
      <c r="Q793" t="str">
        <f>IFERROR(SUMPRODUCT((Parfaites!$B793=[3]Sem!$C$2:$C$181)*([3]Sem!$E$2:$G$181=300)),"")</f>
        <v/>
      </c>
      <c r="R793" t="str">
        <f>IFERROR(SUMPRODUCT((Parfaites!$B793=[4]Sem!$C$2:$C$181)*([4]Sem!$E$2:$G$181=300)),"")</f>
        <v/>
      </c>
      <c r="S793" t="str">
        <f>IFERROR(SUMPRODUCT((Parfaites!$B793=[5]Sem!$C$2:$C$181)*([5]Sem!$E$2:$G$181=300)),"")</f>
        <v/>
      </c>
      <c r="T793" t="str">
        <f>IFERROR(SUMPRODUCT((Parfaites!$B793=[17]Sem!$C$2:$C$181)*([17]Sem!$E$2:$G$181=300)),"")</f>
        <v/>
      </c>
      <c r="U793" t="str">
        <f>IFERROR(SUMPRODUCT((Parfaites!$B793=[18]Sem!$C$2:$C$181)*([18]Sem!$E$2:$G$181=300)),"")</f>
        <v/>
      </c>
      <c r="V793" t="str">
        <f>IFERROR(SUMPRODUCT((Parfaites!$B793=[19]Sem!$C$2:$C$181)*([19]Sem!$E$2:$G$181=300)),"")</f>
        <v/>
      </c>
      <c r="W793" t="str">
        <f>IFERROR(SUMPRODUCT((Parfaites!$B793=[20]Sem!$C$2:$C$181)*([20]Sem!$E$2:$G$181=300)),"")</f>
        <v/>
      </c>
      <c r="X793" t="str">
        <f>IFERROR(SUMPRODUCT((Parfaites!$B793=[21]Sem!$C$2:$C$181)*([21]Sem!$E$2:$G$181=300)),"")</f>
        <v/>
      </c>
      <c r="Y793" t="str">
        <f>IFERROR(SUMPRODUCT((Parfaites!$B793=[22]Sem!$C$2:$C$181)*([22]Sem!$E$2:$G$181=300)),"")</f>
        <v/>
      </c>
      <c r="Z793" t="str">
        <f>IFERROR(SUMPRODUCT((Parfaites!$B793=[23]Sem!$C$2:$C$181)*([23]Sem!$E$2:$G$181=300)),"")</f>
        <v/>
      </c>
      <c r="AA793">
        <f>IFERROR(SUMPRODUCT((Parfaites!$B793=Sem.015!$C$2:$C$181)*(Sem.015!$E$2:$G$181=300)),"")</f>
        <v>0</v>
      </c>
      <c r="AB793" t="str">
        <f>IFERROR(SUMPRODUCT((Parfaites!$B793=[24]Sem!$C$2:$C$181)*([24]Sem!$E$2:$G$181=300)),"")</f>
        <v/>
      </c>
      <c r="AC793" t="str">
        <f>IFERROR(SUMPRODUCT((Parfaites!$B793=[25]Sem!$C$2:$C$181)*([25]Sem!$E$2:$G$181=300)),"")</f>
        <v/>
      </c>
      <c r="AD793" t="str">
        <f>IFERROR(SUMPRODUCT((Parfaites!$B793=[26]Sem!$C$2:$C$181)*([26]Sem!$E$2:$G$181=300)),"")</f>
        <v/>
      </c>
      <c r="AE793" t="str">
        <f>IFERROR(SUMPRODUCT((Parfaites!$B793=[27]Sem!$C$2:$C$181)*([27]Sem!$E$2:$G$181=300)),"")</f>
        <v/>
      </c>
      <c r="AF793" t="str">
        <f>IFERROR(SUMPRODUCT((Parfaites!$B793=[28]Sem!$C$2:$C$181)*([28]Sem!$E$2:$G$181=300)),"")</f>
        <v/>
      </c>
      <c r="AG793" t="str">
        <f>IFERROR(SUMPRODUCT((Parfaites!$B793=[29]Sem!$C$2:$C$181)*([29]Sem!$E$2:$G$181=300)),"")</f>
        <v/>
      </c>
      <c r="AH793" t="str">
        <f>IFERROR(SUMPRODUCT((Parfaites!$B793=[16]Sem!$C$2:$C$181)*([16]Sem!$E$2:$G$181=300)),"")</f>
        <v/>
      </c>
      <c r="AI793" t="str">
        <f>IFERROR(SUMPRODUCT((Parfaites!$B793=[15]Sem!$C$2:$C$181)*([15]Sem!$E$2:$G$181=300)),"")</f>
        <v/>
      </c>
      <c r="AJ793" t="str">
        <f>IFERROR(SUMPRODUCT((Parfaites!$B793=[14]Sem!$C$2:$C$181)*([14]Sem!$E$2:$G$181=300)),"")</f>
        <v/>
      </c>
      <c r="AK793" t="str">
        <f>IFERROR(SUMPRODUCT((Parfaites!$B793=[13]Sem!$C$2:$C$181)*([13]Sem!$E$2:$G$181=300)),"")</f>
        <v/>
      </c>
      <c r="AL793" t="str">
        <f>IFERROR(SUMPRODUCT((Parfaites!$B793=[12]Sem!$C$2:$C$181)*([12]Sem!$E$2:$G$181=300)),"")</f>
        <v/>
      </c>
      <c r="AM793" t="str">
        <f>IFERROR(SUMPRODUCT((Parfaites!$B793=[11]Sem!$C$2:$C$181)*([11]Sem!$E$2:$G$181=300)),"")</f>
        <v/>
      </c>
      <c r="AN793" t="str">
        <f>IFERROR(SUMPRODUCT((Parfaites!$B793=[10]Sem!$C$2:$C$181)*([10]Sem!$E$2:$G$181=300)),"")</f>
        <v/>
      </c>
      <c r="AO793" t="str">
        <f>IFERROR(SUMPRODUCT((Parfaites!$B793=[9]Sem!$C$2:$C$181)*([9]Sem!$E$2:$G$181=300)),"")</f>
        <v/>
      </c>
      <c r="AP793">
        <f>IFERROR(SUMPRODUCT((Parfaites!$B793=Sem.030!$C$2:$C$181)*(Sem.030!$E$2:$G$181=300)),"")</f>
        <v>0</v>
      </c>
      <c r="AQ793" t="str">
        <f>IFERROR(SUMPRODUCT((Parfaites!$B793=[8]Sem!$C$2:$C$181)*([8]Sem!$E$2:$G$181=300)),"")</f>
        <v/>
      </c>
      <c r="AR793" t="str">
        <f>IFERROR(SUMPRODUCT((Parfaites!$B793=[7]Sem!$C$2:$C$181)*([7]Sem!$E$2:$G$181=300)),"")</f>
        <v/>
      </c>
      <c r="AS793" t="str">
        <f>IFERROR(SUMPRODUCT((Parfaites!$B793=[6]Sem!$C$2:$C$181)*([6]Sem!$E$2:$G$181=300)),"")</f>
        <v/>
      </c>
      <c r="AT793">
        <f>IFERROR(SUMPRODUCT((Parfaites!$B793=Sem.034!$C$2:$C$181)*(Sem.034!$E$2:$G$181=300)),"")</f>
        <v>0</v>
      </c>
    </row>
    <row r="794" spans="1:46" x14ac:dyDescent="0.25">
      <c r="A794" s="73">
        <v>1791</v>
      </c>
      <c r="B794" s="135">
        <f>'Informations personnelles'!C794</f>
        <v>0</v>
      </c>
      <c r="C794" s="147">
        <f>SUMPRODUCT((Parfaites!B794='Abat-Neuf'!C$2:C$181)*('Abat-Neuf'!E$2:G$181=300))</f>
        <v>0</v>
      </c>
      <c r="D794" s="127">
        <f t="shared" si="12"/>
        <v>0</v>
      </c>
      <c r="E794" s="126">
        <f>IFERROR(C794*Données!$X$25+D794*Données!$X$23,"")</f>
        <v>0</v>
      </c>
      <c r="M794">
        <f>IFERROR(SUMPRODUCT((Parfaites!$B794=Sem.01!$C$2:$C$181)*(Sem.01!$E$2:$G$181=300)),"")</f>
        <v>0</v>
      </c>
      <c r="N794" t="str">
        <f>IFERROR(SUMPRODUCT((Parfaites!$B794=[1]Sem!$C$2:$C$181)*([1]Sem!$E$2:$G$181=300)),"")</f>
        <v/>
      </c>
      <c r="O794">
        <f>IFERROR(SUMPRODUCT((Parfaites!$B794=Sem.03!$C$2:$C$181)*(Sem.03!$E$2:$G$181=300)),"")</f>
        <v>0</v>
      </c>
      <c r="P794" t="str">
        <f>IFERROR(SUMPRODUCT((Parfaites!$B794=[2]Sem!$C$2:$C$181)*([2]Sem!$E$2:$G$181=300)),"")</f>
        <v/>
      </c>
      <c r="Q794" t="str">
        <f>IFERROR(SUMPRODUCT((Parfaites!$B794=[3]Sem!$C$2:$C$181)*([3]Sem!$E$2:$G$181=300)),"")</f>
        <v/>
      </c>
      <c r="R794" t="str">
        <f>IFERROR(SUMPRODUCT((Parfaites!$B794=[4]Sem!$C$2:$C$181)*([4]Sem!$E$2:$G$181=300)),"")</f>
        <v/>
      </c>
      <c r="S794" t="str">
        <f>IFERROR(SUMPRODUCT((Parfaites!$B794=[5]Sem!$C$2:$C$181)*([5]Sem!$E$2:$G$181=300)),"")</f>
        <v/>
      </c>
      <c r="T794" t="str">
        <f>IFERROR(SUMPRODUCT((Parfaites!$B794=[17]Sem!$C$2:$C$181)*([17]Sem!$E$2:$G$181=300)),"")</f>
        <v/>
      </c>
      <c r="U794" t="str">
        <f>IFERROR(SUMPRODUCT((Parfaites!$B794=[18]Sem!$C$2:$C$181)*([18]Sem!$E$2:$G$181=300)),"")</f>
        <v/>
      </c>
      <c r="V794" t="str">
        <f>IFERROR(SUMPRODUCT((Parfaites!$B794=[19]Sem!$C$2:$C$181)*([19]Sem!$E$2:$G$181=300)),"")</f>
        <v/>
      </c>
      <c r="W794" t="str">
        <f>IFERROR(SUMPRODUCT((Parfaites!$B794=[20]Sem!$C$2:$C$181)*([20]Sem!$E$2:$G$181=300)),"")</f>
        <v/>
      </c>
      <c r="X794" t="str">
        <f>IFERROR(SUMPRODUCT((Parfaites!$B794=[21]Sem!$C$2:$C$181)*([21]Sem!$E$2:$G$181=300)),"")</f>
        <v/>
      </c>
      <c r="Y794" t="str">
        <f>IFERROR(SUMPRODUCT((Parfaites!$B794=[22]Sem!$C$2:$C$181)*([22]Sem!$E$2:$G$181=300)),"")</f>
        <v/>
      </c>
      <c r="Z794" t="str">
        <f>IFERROR(SUMPRODUCT((Parfaites!$B794=[23]Sem!$C$2:$C$181)*([23]Sem!$E$2:$G$181=300)),"")</f>
        <v/>
      </c>
      <c r="AA794">
        <f>IFERROR(SUMPRODUCT((Parfaites!$B794=Sem.015!$C$2:$C$181)*(Sem.015!$E$2:$G$181=300)),"")</f>
        <v>0</v>
      </c>
      <c r="AB794" t="str">
        <f>IFERROR(SUMPRODUCT((Parfaites!$B794=[24]Sem!$C$2:$C$181)*([24]Sem!$E$2:$G$181=300)),"")</f>
        <v/>
      </c>
      <c r="AC794" t="str">
        <f>IFERROR(SUMPRODUCT((Parfaites!$B794=[25]Sem!$C$2:$C$181)*([25]Sem!$E$2:$G$181=300)),"")</f>
        <v/>
      </c>
      <c r="AD794" t="str">
        <f>IFERROR(SUMPRODUCT((Parfaites!$B794=[26]Sem!$C$2:$C$181)*([26]Sem!$E$2:$G$181=300)),"")</f>
        <v/>
      </c>
      <c r="AE794" t="str">
        <f>IFERROR(SUMPRODUCT((Parfaites!$B794=[27]Sem!$C$2:$C$181)*([27]Sem!$E$2:$G$181=300)),"")</f>
        <v/>
      </c>
      <c r="AF794" t="str">
        <f>IFERROR(SUMPRODUCT((Parfaites!$B794=[28]Sem!$C$2:$C$181)*([28]Sem!$E$2:$G$181=300)),"")</f>
        <v/>
      </c>
      <c r="AG794" t="str">
        <f>IFERROR(SUMPRODUCT((Parfaites!$B794=[29]Sem!$C$2:$C$181)*([29]Sem!$E$2:$G$181=300)),"")</f>
        <v/>
      </c>
      <c r="AH794" t="str">
        <f>IFERROR(SUMPRODUCT((Parfaites!$B794=[16]Sem!$C$2:$C$181)*([16]Sem!$E$2:$G$181=300)),"")</f>
        <v/>
      </c>
      <c r="AI794" t="str">
        <f>IFERROR(SUMPRODUCT((Parfaites!$B794=[15]Sem!$C$2:$C$181)*([15]Sem!$E$2:$G$181=300)),"")</f>
        <v/>
      </c>
      <c r="AJ794" t="str">
        <f>IFERROR(SUMPRODUCT((Parfaites!$B794=[14]Sem!$C$2:$C$181)*([14]Sem!$E$2:$G$181=300)),"")</f>
        <v/>
      </c>
      <c r="AK794" t="str">
        <f>IFERROR(SUMPRODUCT((Parfaites!$B794=[13]Sem!$C$2:$C$181)*([13]Sem!$E$2:$G$181=300)),"")</f>
        <v/>
      </c>
      <c r="AL794" t="str">
        <f>IFERROR(SUMPRODUCT((Parfaites!$B794=[12]Sem!$C$2:$C$181)*([12]Sem!$E$2:$G$181=300)),"")</f>
        <v/>
      </c>
      <c r="AM794" t="str">
        <f>IFERROR(SUMPRODUCT((Parfaites!$B794=[11]Sem!$C$2:$C$181)*([11]Sem!$E$2:$G$181=300)),"")</f>
        <v/>
      </c>
      <c r="AN794" t="str">
        <f>IFERROR(SUMPRODUCT((Parfaites!$B794=[10]Sem!$C$2:$C$181)*([10]Sem!$E$2:$G$181=300)),"")</f>
        <v/>
      </c>
      <c r="AO794" t="str">
        <f>IFERROR(SUMPRODUCT((Parfaites!$B794=[9]Sem!$C$2:$C$181)*([9]Sem!$E$2:$G$181=300)),"")</f>
        <v/>
      </c>
      <c r="AP794">
        <f>IFERROR(SUMPRODUCT((Parfaites!$B794=Sem.030!$C$2:$C$181)*(Sem.030!$E$2:$G$181=300)),"")</f>
        <v>0</v>
      </c>
      <c r="AQ794" t="str">
        <f>IFERROR(SUMPRODUCT((Parfaites!$B794=[8]Sem!$C$2:$C$181)*([8]Sem!$E$2:$G$181=300)),"")</f>
        <v/>
      </c>
      <c r="AR794" t="str">
        <f>IFERROR(SUMPRODUCT((Parfaites!$B794=[7]Sem!$C$2:$C$181)*([7]Sem!$E$2:$G$181=300)),"")</f>
        <v/>
      </c>
      <c r="AS794" t="str">
        <f>IFERROR(SUMPRODUCT((Parfaites!$B794=[6]Sem!$C$2:$C$181)*([6]Sem!$E$2:$G$181=300)),"")</f>
        <v/>
      </c>
      <c r="AT794">
        <f>IFERROR(SUMPRODUCT((Parfaites!$B794=Sem.034!$C$2:$C$181)*(Sem.034!$E$2:$G$181=300)),"")</f>
        <v>0</v>
      </c>
    </row>
    <row r="795" spans="1:46" x14ac:dyDescent="0.25">
      <c r="A795" s="73">
        <v>1792</v>
      </c>
      <c r="B795" s="135">
        <f>'Informations personnelles'!C795</f>
        <v>0</v>
      </c>
      <c r="C795" s="147">
        <f>SUMPRODUCT((Parfaites!B795='Abat-Neuf'!C$2:C$181)*('Abat-Neuf'!E$2:G$181=300))</f>
        <v>0</v>
      </c>
      <c r="D795" s="127">
        <f t="shared" si="12"/>
        <v>0</v>
      </c>
      <c r="E795" s="126">
        <f>IFERROR(C795*Données!$X$25+D795*Données!$X$23,"")</f>
        <v>0</v>
      </c>
      <c r="M795">
        <f>IFERROR(SUMPRODUCT((Parfaites!$B795=Sem.01!$C$2:$C$181)*(Sem.01!$E$2:$G$181=300)),"")</f>
        <v>0</v>
      </c>
      <c r="N795" t="str">
        <f>IFERROR(SUMPRODUCT((Parfaites!$B795=[1]Sem!$C$2:$C$181)*([1]Sem!$E$2:$G$181=300)),"")</f>
        <v/>
      </c>
      <c r="O795">
        <f>IFERROR(SUMPRODUCT((Parfaites!$B795=Sem.03!$C$2:$C$181)*(Sem.03!$E$2:$G$181=300)),"")</f>
        <v>0</v>
      </c>
      <c r="P795" t="str">
        <f>IFERROR(SUMPRODUCT((Parfaites!$B795=[2]Sem!$C$2:$C$181)*([2]Sem!$E$2:$G$181=300)),"")</f>
        <v/>
      </c>
      <c r="Q795" t="str">
        <f>IFERROR(SUMPRODUCT((Parfaites!$B795=[3]Sem!$C$2:$C$181)*([3]Sem!$E$2:$G$181=300)),"")</f>
        <v/>
      </c>
      <c r="R795" t="str">
        <f>IFERROR(SUMPRODUCT((Parfaites!$B795=[4]Sem!$C$2:$C$181)*([4]Sem!$E$2:$G$181=300)),"")</f>
        <v/>
      </c>
      <c r="S795" t="str">
        <f>IFERROR(SUMPRODUCT((Parfaites!$B795=[5]Sem!$C$2:$C$181)*([5]Sem!$E$2:$G$181=300)),"")</f>
        <v/>
      </c>
      <c r="T795" t="str">
        <f>IFERROR(SUMPRODUCT((Parfaites!$B795=[17]Sem!$C$2:$C$181)*([17]Sem!$E$2:$G$181=300)),"")</f>
        <v/>
      </c>
      <c r="U795" t="str">
        <f>IFERROR(SUMPRODUCT((Parfaites!$B795=[18]Sem!$C$2:$C$181)*([18]Sem!$E$2:$G$181=300)),"")</f>
        <v/>
      </c>
      <c r="V795" t="str">
        <f>IFERROR(SUMPRODUCT((Parfaites!$B795=[19]Sem!$C$2:$C$181)*([19]Sem!$E$2:$G$181=300)),"")</f>
        <v/>
      </c>
      <c r="W795" t="str">
        <f>IFERROR(SUMPRODUCT((Parfaites!$B795=[20]Sem!$C$2:$C$181)*([20]Sem!$E$2:$G$181=300)),"")</f>
        <v/>
      </c>
      <c r="X795" t="str">
        <f>IFERROR(SUMPRODUCT((Parfaites!$B795=[21]Sem!$C$2:$C$181)*([21]Sem!$E$2:$G$181=300)),"")</f>
        <v/>
      </c>
      <c r="Y795" t="str">
        <f>IFERROR(SUMPRODUCT((Parfaites!$B795=[22]Sem!$C$2:$C$181)*([22]Sem!$E$2:$G$181=300)),"")</f>
        <v/>
      </c>
      <c r="Z795" t="str">
        <f>IFERROR(SUMPRODUCT((Parfaites!$B795=[23]Sem!$C$2:$C$181)*([23]Sem!$E$2:$G$181=300)),"")</f>
        <v/>
      </c>
      <c r="AA795">
        <f>IFERROR(SUMPRODUCT((Parfaites!$B795=Sem.015!$C$2:$C$181)*(Sem.015!$E$2:$G$181=300)),"")</f>
        <v>0</v>
      </c>
      <c r="AB795" t="str">
        <f>IFERROR(SUMPRODUCT((Parfaites!$B795=[24]Sem!$C$2:$C$181)*([24]Sem!$E$2:$G$181=300)),"")</f>
        <v/>
      </c>
      <c r="AC795" t="str">
        <f>IFERROR(SUMPRODUCT((Parfaites!$B795=[25]Sem!$C$2:$C$181)*([25]Sem!$E$2:$G$181=300)),"")</f>
        <v/>
      </c>
      <c r="AD795" t="str">
        <f>IFERROR(SUMPRODUCT((Parfaites!$B795=[26]Sem!$C$2:$C$181)*([26]Sem!$E$2:$G$181=300)),"")</f>
        <v/>
      </c>
      <c r="AE795" t="str">
        <f>IFERROR(SUMPRODUCT((Parfaites!$B795=[27]Sem!$C$2:$C$181)*([27]Sem!$E$2:$G$181=300)),"")</f>
        <v/>
      </c>
      <c r="AF795" t="str">
        <f>IFERROR(SUMPRODUCT((Parfaites!$B795=[28]Sem!$C$2:$C$181)*([28]Sem!$E$2:$G$181=300)),"")</f>
        <v/>
      </c>
      <c r="AG795" t="str">
        <f>IFERROR(SUMPRODUCT((Parfaites!$B795=[29]Sem!$C$2:$C$181)*([29]Sem!$E$2:$G$181=300)),"")</f>
        <v/>
      </c>
      <c r="AH795" t="str">
        <f>IFERROR(SUMPRODUCT((Parfaites!$B795=[16]Sem!$C$2:$C$181)*([16]Sem!$E$2:$G$181=300)),"")</f>
        <v/>
      </c>
      <c r="AI795" t="str">
        <f>IFERROR(SUMPRODUCT((Parfaites!$B795=[15]Sem!$C$2:$C$181)*([15]Sem!$E$2:$G$181=300)),"")</f>
        <v/>
      </c>
      <c r="AJ795" t="str">
        <f>IFERROR(SUMPRODUCT((Parfaites!$B795=[14]Sem!$C$2:$C$181)*([14]Sem!$E$2:$G$181=300)),"")</f>
        <v/>
      </c>
      <c r="AK795" t="str">
        <f>IFERROR(SUMPRODUCT((Parfaites!$B795=[13]Sem!$C$2:$C$181)*([13]Sem!$E$2:$G$181=300)),"")</f>
        <v/>
      </c>
      <c r="AL795" t="str">
        <f>IFERROR(SUMPRODUCT((Parfaites!$B795=[12]Sem!$C$2:$C$181)*([12]Sem!$E$2:$G$181=300)),"")</f>
        <v/>
      </c>
      <c r="AM795" t="str">
        <f>IFERROR(SUMPRODUCT((Parfaites!$B795=[11]Sem!$C$2:$C$181)*([11]Sem!$E$2:$G$181=300)),"")</f>
        <v/>
      </c>
      <c r="AN795" t="str">
        <f>IFERROR(SUMPRODUCT((Parfaites!$B795=[10]Sem!$C$2:$C$181)*([10]Sem!$E$2:$G$181=300)),"")</f>
        <v/>
      </c>
      <c r="AO795" t="str">
        <f>IFERROR(SUMPRODUCT((Parfaites!$B795=[9]Sem!$C$2:$C$181)*([9]Sem!$E$2:$G$181=300)),"")</f>
        <v/>
      </c>
      <c r="AP795">
        <f>IFERROR(SUMPRODUCT((Parfaites!$B795=Sem.030!$C$2:$C$181)*(Sem.030!$E$2:$G$181=300)),"")</f>
        <v>0</v>
      </c>
      <c r="AQ795" t="str">
        <f>IFERROR(SUMPRODUCT((Parfaites!$B795=[8]Sem!$C$2:$C$181)*([8]Sem!$E$2:$G$181=300)),"")</f>
        <v/>
      </c>
      <c r="AR795" t="str">
        <f>IFERROR(SUMPRODUCT((Parfaites!$B795=[7]Sem!$C$2:$C$181)*([7]Sem!$E$2:$G$181=300)),"")</f>
        <v/>
      </c>
      <c r="AS795" t="str">
        <f>IFERROR(SUMPRODUCT((Parfaites!$B795=[6]Sem!$C$2:$C$181)*([6]Sem!$E$2:$G$181=300)),"")</f>
        <v/>
      </c>
      <c r="AT795">
        <f>IFERROR(SUMPRODUCT((Parfaites!$B795=Sem.034!$C$2:$C$181)*(Sem.034!$E$2:$G$181=300)),"")</f>
        <v>0</v>
      </c>
    </row>
    <row r="796" spans="1:46" x14ac:dyDescent="0.25">
      <c r="A796" s="73">
        <v>1793</v>
      </c>
      <c r="B796" s="135">
        <f>'Informations personnelles'!C796</f>
        <v>0</v>
      </c>
      <c r="C796" s="147">
        <f>SUMPRODUCT((Parfaites!B796='Abat-Neuf'!C$2:C$181)*('Abat-Neuf'!E$2:G$181=300))</f>
        <v>0</v>
      </c>
      <c r="D796" s="127">
        <f t="shared" si="12"/>
        <v>0</v>
      </c>
      <c r="E796" s="126">
        <f>IFERROR(C796*Données!$X$25+D796*Données!$X$23,"")</f>
        <v>0</v>
      </c>
      <c r="M796">
        <f>IFERROR(SUMPRODUCT((Parfaites!$B796=Sem.01!$C$2:$C$181)*(Sem.01!$E$2:$G$181=300)),"")</f>
        <v>0</v>
      </c>
      <c r="N796" t="str">
        <f>IFERROR(SUMPRODUCT((Parfaites!$B796=[1]Sem!$C$2:$C$181)*([1]Sem!$E$2:$G$181=300)),"")</f>
        <v/>
      </c>
      <c r="O796">
        <f>IFERROR(SUMPRODUCT((Parfaites!$B796=Sem.03!$C$2:$C$181)*(Sem.03!$E$2:$G$181=300)),"")</f>
        <v>0</v>
      </c>
      <c r="P796" t="str">
        <f>IFERROR(SUMPRODUCT((Parfaites!$B796=[2]Sem!$C$2:$C$181)*([2]Sem!$E$2:$G$181=300)),"")</f>
        <v/>
      </c>
      <c r="Q796" t="str">
        <f>IFERROR(SUMPRODUCT((Parfaites!$B796=[3]Sem!$C$2:$C$181)*([3]Sem!$E$2:$G$181=300)),"")</f>
        <v/>
      </c>
      <c r="R796" t="str">
        <f>IFERROR(SUMPRODUCT((Parfaites!$B796=[4]Sem!$C$2:$C$181)*([4]Sem!$E$2:$G$181=300)),"")</f>
        <v/>
      </c>
      <c r="S796" t="str">
        <f>IFERROR(SUMPRODUCT((Parfaites!$B796=[5]Sem!$C$2:$C$181)*([5]Sem!$E$2:$G$181=300)),"")</f>
        <v/>
      </c>
      <c r="T796" t="str">
        <f>IFERROR(SUMPRODUCT((Parfaites!$B796=[17]Sem!$C$2:$C$181)*([17]Sem!$E$2:$G$181=300)),"")</f>
        <v/>
      </c>
      <c r="U796" t="str">
        <f>IFERROR(SUMPRODUCT((Parfaites!$B796=[18]Sem!$C$2:$C$181)*([18]Sem!$E$2:$G$181=300)),"")</f>
        <v/>
      </c>
      <c r="V796" t="str">
        <f>IFERROR(SUMPRODUCT((Parfaites!$B796=[19]Sem!$C$2:$C$181)*([19]Sem!$E$2:$G$181=300)),"")</f>
        <v/>
      </c>
      <c r="W796" t="str">
        <f>IFERROR(SUMPRODUCT((Parfaites!$B796=[20]Sem!$C$2:$C$181)*([20]Sem!$E$2:$G$181=300)),"")</f>
        <v/>
      </c>
      <c r="X796" t="str">
        <f>IFERROR(SUMPRODUCT((Parfaites!$B796=[21]Sem!$C$2:$C$181)*([21]Sem!$E$2:$G$181=300)),"")</f>
        <v/>
      </c>
      <c r="Y796" t="str">
        <f>IFERROR(SUMPRODUCT((Parfaites!$B796=[22]Sem!$C$2:$C$181)*([22]Sem!$E$2:$G$181=300)),"")</f>
        <v/>
      </c>
      <c r="Z796" t="str">
        <f>IFERROR(SUMPRODUCT((Parfaites!$B796=[23]Sem!$C$2:$C$181)*([23]Sem!$E$2:$G$181=300)),"")</f>
        <v/>
      </c>
      <c r="AA796">
        <f>IFERROR(SUMPRODUCT((Parfaites!$B796=Sem.015!$C$2:$C$181)*(Sem.015!$E$2:$G$181=300)),"")</f>
        <v>0</v>
      </c>
      <c r="AB796" t="str">
        <f>IFERROR(SUMPRODUCT((Parfaites!$B796=[24]Sem!$C$2:$C$181)*([24]Sem!$E$2:$G$181=300)),"")</f>
        <v/>
      </c>
      <c r="AC796" t="str">
        <f>IFERROR(SUMPRODUCT((Parfaites!$B796=[25]Sem!$C$2:$C$181)*([25]Sem!$E$2:$G$181=300)),"")</f>
        <v/>
      </c>
      <c r="AD796" t="str">
        <f>IFERROR(SUMPRODUCT((Parfaites!$B796=[26]Sem!$C$2:$C$181)*([26]Sem!$E$2:$G$181=300)),"")</f>
        <v/>
      </c>
      <c r="AE796" t="str">
        <f>IFERROR(SUMPRODUCT((Parfaites!$B796=[27]Sem!$C$2:$C$181)*([27]Sem!$E$2:$G$181=300)),"")</f>
        <v/>
      </c>
      <c r="AF796" t="str">
        <f>IFERROR(SUMPRODUCT((Parfaites!$B796=[28]Sem!$C$2:$C$181)*([28]Sem!$E$2:$G$181=300)),"")</f>
        <v/>
      </c>
      <c r="AG796" t="str">
        <f>IFERROR(SUMPRODUCT((Parfaites!$B796=[29]Sem!$C$2:$C$181)*([29]Sem!$E$2:$G$181=300)),"")</f>
        <v/>
      </c>
      <c r="AH796" t="str">
        <f>IFERROR(SUMPRODUCT((Parfaites!$B796=[16]Sem!$C$2:$C$181)*([16]Sem!$E$2:$G$181=300)),"")</f>
        <v/>
      </c>
      <c r="AI796" t="str">
        <f>IFERROR(SUMPRODUCT((Parfaites!$B796=[15]Sem!$C$2:$C$181)*([15]Sem!$E$2:$G$181=300)),"")</f>
        <v/>
      </c>
      <c r="AJ796" t="str">
        <f>IFERROR(SUMPRODUCT((Parfaites!$B796=[14]Sem!$C$2:$C$181)*([14]Sem!$E$2:$G$181=300)),"")</f>
        <v/>
      </c>
      <c r="AK796" t="str">
        <f>IFERROR(SUMPRODUCT((Parfaites!$B796=[13]Sem!$C$2:$C$181)*([13]Sem!$E$2:$G$181=300)),"")</f>
        <v/>
      </c>
      <c r="AL796" t="str">
        <f>IFERROR(SUMPRODUCT((Parfaites!$B796=[12]Sem!$C$2:$C$181)*([12]Sem!$E$2:$G$181=300)),"")</f>
        <v/>
      </c>
      <c r="AM796" t="str">
        <f>IFERROR(SUMPRODUCT((Parfaites!$B796=[11]Sem!$C$2:$C$181)*([11]Sem!$E$2:$G$181=300)),"")</f>
        <v/>
      </c>
      <c r="AN796" t="str">
        <f>IFERROR(SUMPRODUCT((Parfaites!$B796=[10]Sem!$C$2:$C$181)*([10]Sem!$E$2:$G$181=300)),"")</f>
        <v/>
      </c>
      <c r="AO796" t="str">
        <f>IFERROR(SUMPRODUCT((Parfaites!$B796=[9]Sem!$C$2:$C$181)*([9]Sem!$E$2:$G$181=300)),"")</f>
        <v/>
      </c>
      <c r="AP796">
        <f>IFERROR(SUMPRODUCT((Parfaites!$B796=Sem.030!$C$2:$C$181)*(Sem.030!$E$2:$G$181=300)),"")</f>
        <v>0</v>
      </c>
      <c r="AQ796" t="str">
        <f>IFERROR(SUMPRODUCT((Parfaites!$B796=[8]Sem!$C$2:$C$181)*([8]Sem!$E$2:$G$181=300)),"")</f>
        <v/>
      </c>
      <c r="AR796" t="str">
        <f>IFERROR(SUMPRODUCT((Parfaites!$B796=[7]Sem!$C$2:$C$181)*([7]Sem!$E$2:$G$181=300)),"")</f>
        <v/>
      </c>
      <c r="AS796" t="str">
        <f>IFERROR(SUMPRODUCT((Parfaites!$B796=[6]Sem!$C$2:$C$181)*([6]Sem!$E$2:$G$181=300)),"")</f>
        <v/>
      </c>
      <c r="AT796">
        <f>IFERROR(SUMPRODUCT((Parfaites!$B796=Sem.034!$C$2:$C$181)*(Sem.034!$E$2:$G$181=300)),"")</f>
        <v>0</v>
      </c>
    </row>
    <row r="797" spans="1:46" x14ac:dyDescent="0.25">
      <c r="A797" s="73">
        <v>1794</v>
      </c>
      <c r="B797" s="135">
        <f>'Informations personnelles'!C797</f>
        <v>0</v>
      </c>
      <c r="C797" s="147">
        <f>SUMPRODUCT((Parfaites!B797='Abat-Neuf'!C$2:C$181)*('Abat-Neuf'!E$2:G$181=300))</f>
        <v>0</v>
      </c>
      <c r="D797" s="127">
        <f t="shared" si="12"/>
        <v>0</v>
      </c>
      <c r="E797" s="126">
        <f>IFERROR(C797*Données!$X$25+D797*Données!$X$23,"")</f>
        <v>0</v>
      </c>
      <c r="M797">
        <f>IFERROR(SUMPRODUCT((Parfaites!$B797=Sem.01!$C$2:$C$181)*(Sem.01!$E$2:$G$181=300)),"")</f>
        <v>0</v>
      </c>
      <c r="N797" t="str">
        <f>IFERROR(SUMPRODUCT((Parfaites!$B797=[1]Sem!$C$2:$C$181)*([1]Sem!$E$2:$G$181=300)),"")</f>
        <v/>
      </c>
      <c r="O797">
        <f>IFERROR(SUMPRODUCT((Parfaites!$B797=Sem.03!$C$2:$C$181)*(Sem.03!$E$2:$G$181=300)),"")</f>
        <v>0</v>
      </c>
      <c r="P797" t="str">
        <f>IFERROR(SUMPRODUCT((Parfaites!$B797=[2]Sem!$C$2:$C$181)*([2]Sem!$E$2:$G$181=300)),"")</f>
        <v/>
      </c>
      <c r="Q797" t="str">
        <f>IFERROR(SUMPRODUCT((Parfaites!$B797=[3]Sem!$C$2:$C$181)*([3]Sem!$E$2:$G$181=300)),"")</f>
        <v/>
      </c>
      <c r="R797" t="str">
        <f>IFERROR(SUMPRODUCT((Parfaites!$B797=[4]Sem!$C$2:$C$181)*([4]Sem!$E$2:$G$181=300)),"")</f>
        <v/>
      </c>
      <c r="S797" t="str">
        <f>IFERROR(SUMPRODUCT((Parfaites!$B797=[5]Sem!$C$2:$C$181)*([5]Sem!$E$2:$G$181=300)),"")</f>
        <v/>
      </c>
      <c r="T797" t="str">
        <f>IFERROR(SUMPRODUCT((Parfaites!$B797=[17]Sem!$C$2:$C$181)*([17]Sem!$E$2:$G$181=300)),"")</f>
        <v/>
      </c>
      <c r="U797" t="str">
        <f>IFERROR(SUMPRODUCT((Parfaites!$B797=[18]Sem!$C$2:$C$181)*([18]Sem!$E$2:$G$181=300)),"")</f>
        <v/>
      </c>
      <c r="V797" t="str">
        <f>IFERROR(SUMPRODUCT((Parfaites!$B797=[19]Sem!$C$2:$C$181)*([19]Sem!$E$2:$G$181=300)),"")</f>
        <v/>
      </c>
      <c r="W797" t="str">
        <f>IFERROR(SUMPRODUCT((Parfaites!$B797=[20]Sem!$C$2:$C$181)*([20]Sem!$E$2:$G$181=300)),"")</f>
        <v/>
      </c>
      <c r="X797" t="str">
        <f>IFERROR(SUMPRODUCT((Parfaites!$B797=[21]Sem!$C$2:$C$181)*([21]Sem!$E$2:$G$181=300)),"")</f>
        <v/>
      </c>
      <c r="Y797" t="str">
        <f>IFERROR(SUMPRODUCT((Parfaites!$B797=[22]Sem!$C$2:$C$181)*([22]Sem!$E$2:$G$181=300)),"")</f>
        <v/>
      </c>
      <c r="Z797" t="str">
        <f>IFERROR(SUMPRODUCT((Parfaites!$B797=[23]Sem!$C$2:$C$181)*([23]Sem!$E$2:$G$181=300)),"")</f>
        <v/>
      </c>
      <c r="AA797">
        <f>IFERROR(SUMPRODUCT((Parfaites!$B797=Sem.015!$C$2:$C$181)*(Sem.015!$E$2:$G$181=300)),"")</f>
        <v>0</v>
      </c>
      <c r="AB797" t="str">
        <f>IFERROR(SUMPRODUCT((Parfaites!$B797=[24]Sem!$C$2:$C$181)*([24]Sem!$E$2:$G$181=300)),"")</f>
        <v/>
      </c>
      <c r="AC797" t="str">
        <f>IFERROR(SUMPRODUCT((Parfaites!$B797=[25]Sem!$C$2:$C$181)*([25]Sem!$E$2:$G$181=300)),"")</f>
        <v/>
      </c>
      <c r="AD797" t="str">
        <f>IFERROR(SUMPRODUCT((Parfaites!$B797=[26]Sem!$C$2:$C$181)*([26]Sem!$E$2:$G$181=300)),"")</f>
        <v/>
      </c>
      <c r="AE797" t="str">
        <f>IFERROR(SUMPRODUCT((Parfaites!$B797=[27]Sem!$C$2:$C$181)*([27]Sem!$E$2:$G$181=300)),"")</f>
        <v/>
      </c>
      <c r="AF797" t="str">
        <f>IFERROR(SUMPRODUCT((Parfaites!$B797=[28]Sem!$C$2:$C$181)*([28]Sem!$E$2:$G$181=300)),"")</f>
        <v/>
      </c>
      <c r="AG797" t="str">
        <f>IFERROR(SUMPRODUCT((Parfaites!$B797=[29]Sem!$C$2:$C$181)*([29]Sem!$E$2:$G$181=300)),"")</f>
        <v/>
      </c>
      <c r="AH797" t="str">
        <f>IFERROR(SUMPRODUCT((Parfaites!$B797=[16]Sem!$C$2:$C$181)*([16]Sem!$E$2:$G$181=300)),"")</f>
        <v/>
      </c>
      <c r="AI797" t="str">
        <f>IFERROR(SUMPRODUCT((Parfaites!$B797=[15]Sem!$C$2:$C$181)*([15]Sem!$E$2:$G$181=300)),"")</f>
        <v/>
      </c>
      <c r="AJ797" t="str">
        <f>IFERROR(SUMPRODUCT((Parfaites!$B797=[14]Sem!$C$2:$C$181)*([14]Sem!$E$2:$G$181=300)),"")</f>
        <v/>
      </c>
      <c r="AK797" t="str">
        <f>IFERROR(SUMPRODUCT((Parfaites!$B797=[13]Sem!$C$2:$C$181)*([13]Sem!$E$2:$G$181=300)),"")</f>
        <v/>
      </c>
      <c r="AL797" t="str">
        <f>IFERROR(SUMPRODUCT((Parfaites!$B797=[12]Sem!$C$2:$C$181)*([12]Sem!$E$2:$G$181=300)),"")</f>
        <v/>
      </c>
      <c r="AM797" t="str">
        <f>IFERROR(SUMPRODUCT((Parfaites!$B797=[11]Sem!$C$2:$C$181)*([11]Sem!$E$2:$G$181=300)),"")</f>
        <v/>
      </c>
      <c r="AN797" t="str">
        <f>IFERROR(SUMPRODUCT((Parfaites!$B797=[10]Sem!$C$2:$C$181)*([10]Sem!$E$2:$G$181=300)),"")</f>
        <v/>
      </c>
      <c r="AO797" t="str">
        <f>IFERROR(SUMPRODUCT((Parfaites!$B797=[9]Sem!$C$2:$C$181)*([9]Sem!$E$2:$G$181=300)),"")</f>
        <v/>
      </c>
      <c r="AP797">
        <f>IFERROR(SUMPRODUCT((Parfaites!$B797=Sem.030!$C$2:$C$181)*(Sem.030!$E$2:$G$181=300)),"")</f>
        <v>0</v>
      </c>
      <c r="AQ797" t="str">
        <f>IFERROR(SUMPRODUCT((Parfaites!$B797=[8]Sem!$C$2:$C$181)*([8]Sem!$E$2:$G$181=300)),"")</f>
        <v/>
      </c>
      <c r="AR797" t="str">
        <f>IFERROR(SUMPRODUCT((Parfaites!$B797=[7]Sem!$C$2:$C$181)*([7]Sem!$E$2:$G$181=300)),"")</f>
        <v/>
      </c>
      <c r="AS797" t="str">
        <f>IFERROR(SUMPRODUCT((Parfaites!$B797=[6]Sem!$C$2:$C$181)*([6]Sem!$E$2:$G$181=300)),"")</f>
        <v/>
      </c>
      <c r="AT797">
        <f>IFERROR(SUMPRODUCT((Parfaites!$B797=Sem.034!$C$2:$C$181)*(Sem.034!$E$2:$G$181=300)),"")</f>
        <v>0</v>
      </c>
    </row>
    <row r="798" spans="1:46" x14ac:dyDescent="0.25">
      <c r="A798" s="73">
        <v>1795</v>
      </c>
      <c r="B798" s="135">
        <f>'Informations personnelles'!C798</f>
        <v>0</v>
      </c>
      <c r="C798" s="147">
        <f>SUMPRODUCT((Parfaites!B798='Abat-Neuf'!C$2:C$181)*('Abat-Neuf'!E$2:G$181=300))</f>
        <v>0</v>
      </c>
      <c r="D798" s="127">
        <f t="shared" si="12"/>
        <v>0</v>
      </c>
      <c r="E798" s="126">
        <f>IFERROR(C798*Données!$X$25+D798*Données!$X$23,"")</f>
        <v>0</v>
      </c>
      <c r="M798">
        <f>IFERROR(SUMPRODUCT((Parfaites!$B798=Sem.01!$C$2:$C$181)*(Sem.01!$E$2:$G$181=300)),"")</f>
        <v>0</v>
      </c>
      <c r="N798" t="str">
        <f>IFERROR(SUMPRODUCT((Parfaites!$B798=[1]Sem!$C$2:$C$181)*([1]Sem!$E$2:$G$181=300)),"")</f>
        <v/>
      </c>
      <c r="O798">
        <f>IFERROR(SUMPRODUCT((Parfaites!$B798=Sem.03!$C$2:$C$181)*(Sem.03!$E$2:$G$181=300)),"")</f>
        <v>0</v>
      </c>
      <c r="P798" t="str">
        <f>IFERROR(SUMPRODUCT((Parfaites!$B798=[2]Sem!$C$2:$C$181)*([2]Sem!$E$2:$G$181=300)),"")</f>
        <v/>
      </c>
      <c r="Q798" t="str">
        <f>IFERROR(SUMPRODUCT((Parfaites!$B798=[3]Sem!$C$2:$C$181)*([3]Sem!$E$2:$G$181=300)),"")</f>
        <v/>
      </c>
      <c r="R798" t="str">
        <f>IFERROR(SUMPRODUCT((Parfaites!$B798=[4]Sem!$C$2:$C$181)*([4]Sem!$E$2:$G$181=300)),"")</f>
        <v/>
      </c>
      <c r="S798" t="str">
        <f>IFERROR(SUMPRODUCT((Parfaites!$B798=[5]Sem!$C$2:$C$181)*([5]Sem!$E$2:$G$181=300)),"")</f>
        <v/>
      </c>
      <c r="T798" t="str">
        <f>IFERROR(SUMPRODUCT((Parfaites!$B798=[17]Sem!$C$2:$C$181)*([17]Sem!$E$2:$G$181=300)),"")</f>
        <v/>
      </c>
      <c r="U798" t="str">
        <f>IFERROR(SUMPRODUCT((Parfaites!$B798=[18]Sem!$C$2:$C$181)*([18]Sem!$E$2:$G$181=300)),"")</f>
        <v/>
      </c>
      <c r="V798" t="str">
        <f>IFERROR(SUMPRODUCT((Parfaites!$B798=[19]Sem!$C$2:$C$181)*([19]Sem!$E$2:$G$181=300)),"")</f>
        <v/>
      </c>
      <c r="W798" t="str">
        <f>IFERROR(SUMPRODUCT((Parfaites!$B798=[20]Sem!$C$2:$C$181)*([20]Sem!$E$2:$G$181=300)),"")</f>
        <v/>
      </c>
      <c r="X798" t="str">
        <f>IFERROR(SUMPRODUCT((Parfaites!$B798=[21]Sem!$C$2:$C$181)*([21]Sem!$E$2:$G$181=300)),"")</f>
        <v/>
      </c>
      <c r="Y798" t="str">
        <f>IFERROR(SUMPRODUCT((Parfaites!$B798=[22]Sem!$C$2:$C$181)*([22]Sem!$E$2:$G$181=300)),"")</f>
        <v/>
      </c>
      <c r="Z798" t="str">
        <f>IFERROR(SUMPRODUCT((Parfaites!$B798=[23]Sem!$C$2:$C$181)*([23]Sem!$E$2:$G$181=300)),"")</f>
        <v/>
      </c>
      <c r="AA798">
        <f>IFERROR(SUMPRODUCT((Parfaites!$B798=Sem.015!$C$2:$C$181)*(Sem.015!$E$2:$G$181=300)),"")</f>
        <v>0</v>
      </c>
      <c r="AB798" t="str">
        <f>IFERROR(SUMPRODUCT((Parfaites!$B798=[24]Sem!$C$2:$C$181)*([24]Sem!$E$2:$G$181=300)),"")</f>
        <v/>
      </c>
      <c r="AC798" t="str">
        <f>IFERROR(SUMPRODUCT((Parfaites!$B798=[25]Sem!$C$2:$C$181)*([25]Sem!$E$2:$G$181=300)),"")</f>
        <v/>
      </c>
      <c r="AD798" t="str">
        <f>IFERROR(SUMPRODUCT((Parfaites!$B798=[26]Sem!$C$2:$C$181)*([26]Sem!$E$2:$G$181=300)),"")</f>
        <v/>
      </c>
      <c r="AE798" t="str">
        <f>IFERROR(SUMPRODUCT((Parfaites!$B798=[27]Sem!$C$2:$C$181)*([27]Sem!$E$2:$G$181=300)),"")</f>
        <v/>
      </c>
      <c r="AF798" t="str">
        <f>IFERROR(SUMPRODUCT((Parfaites!$B798=[28]Sem!$C$2:$C$181)*([28]Sem!$E$2:$G$181=300)),"")</f>
        <v/>
      </c>
      <c r="AG798" t="str">
        <f>IFERROR(SUMPRODUCT((Parfaites!$B798=[29]Sem!$C$2:$C$181)*([29]Sem!$E$2:$G$181=300)),"")</f>
        <v/>
      </c>
      <c r="AH798" t="str">
        <f>IFERROR(SUMPRODUCT((Parfaites!$B798=[16]Sem!$C$2:$C$181)*([16]Sem!$E$2:$G$181=300)),"")</f>
        <v/>
      </c>
      <c r="AI798" t="str">
        <f>IFERROR(SUMPRODUCT((Parfaites!$B798=[15]Sem!$C$2:$C$181)*([15]Sem!$E$2:$G$181=300)),"")</f>
        <v/>
      </c>
      <c r="AJ798" t="str">
        <f>IFERROR(SUMPRODUCT((Parfaites!$B798=[14]Sem!$C$2:$C$181)*([14]Sem!$E$2:$G$181=300)),"")</f>
        <v/>
      </c>
      <c r="AK798" t="str">
        <f>IFERROR(SUMPRODUCT((Parfaites!$B798=[13]Sem!$C$2:$C$181)*([13]Sem!$E$2:$G$181=300)),"")</f>
        <v/>
      </c>
      <c r="AL798" t="str">
        <f>IFERROR(SUMPRODUCT((Parfaites!$B798=[12]Sem!$C$2:$C$181)*([12]Sem!$E$2:$G$181=300)),"")</f>
        <v/>
      </c>
      <c r="AM798" t="str">
        <f>IFERROR(SUMPRODUCT((Parfaites!$B798=[11]Sem!$C$2:$C$181)*([11]Sem!$E$2:$G$181=300)),"")</f>
        <v/>
      </c>
      <c r="AN798" t="str">
        <f>IFERROR(SUMPRODUCT((Parfaites!$B798=[10]Sem!$C$2:$C$181)*([10]Sem!$E$2:$G$181=300)),"")</f>
        <v/>
      </c>
      <c r="AO798" t="str">
        <f>IFERROR(SUMPRODUCT((Parfaites!$B798=[9]Sem!$C$2:$C$181)*([9]Sem!$E$2:$G$181=300)),"")</f>
        <v/>
      </c>
      <c r="AP798">
        <f>IFERROR(SUMPRODUCT((Parfaites!$B798=Sem.030!$C$2:$C$181)*(Sem.030!$E$2:$G$181=300)),"")</f>
        <v>0</v>
      </c>
      <c r="AQ798" t="str">
        <f>IFERROR(SUMPRODUCT((Parfaites!$B798=[8]Sem!$C$2:$C$181)*([8]Sem!$E$2:$G$181=300)),"")</f>
        <v/>
      </c>
      <c r="AR798" t="str">
        <f>IFERROR(SUMPRODUCT((Parfaites!$B798=[7]Sem!$C$2:$C$181)*([7]Sem!$E$2:$G$181=300)),"")</f>
        <v/>
      </c>
      <c r="AS798" t="str">
        <f>IFERROR(SUMPRODUCT((Parfaites!$B798=[6]Sem!$C$2:$C$181)*([6]Sem!$E$2:$G$181=300)),"")</f>
        <v/>
      </c>
      <c r="AT798">
        <f>IFERROR(SUMPRODUCT((Parfaites!$B798=Sem.034!$C$2:$C$181)*(Sem.034!$E$2:$G$181=300)),"")</f>
        <v>0</v>
      </c>
    </row>
    <row r="799" spans="1:46" x14ac:dyDescent="0.25">
      <c r="A799" s="73">
        <v>1796</v>
      </c>
      <c r="B799" s="135">
        <f>'Informations personnelles'!C799</f>
        <v>0</v>
      </c>
      <c r="C799" s="147">
        <f>SUMPRODUCT((Parfaites!B799='Abat-Neuf'!C$2:C$181)*('Abat-Neuf'!E$2:G$181=300))</f>
        <v>0</v>
      </c>
      <c r="D799" s="127">
        <f t="shared" si="12"/>
        <v>0</v>
      </c>
      <c r="E799" s="126">
        <f>IFERROR(C799*Données!$X$25+D799*Données!$X$23,"")</f>
        <v>0</v>
      </c>
      <c r="M799">
        <f>IFERROR(SUMPRODUCT((Parfaites!$B799=Sem.01!$C$2:$C$181)*(Sem.01!$E$2:$G$181=300)),"")</f>
        <v>0</v>
      </c>
      <c r="N799" t="str">
        <f>IFERROR(SUMPRODUCT((Parfaites!$B799=[1]Sem!$C$2:$C$181)*([1]Sem!$E$2:$G$181=300)),"")</f>
        <v/>
      </c>
      <c r="O799">
        <f>IFERROR(SUMPRODUCT((Parfaites!$B799=Sem.03!$C$2:$C$181)*(Sem.03!$E$2:$G$181=300)),"")</f>
        <v>0</v>
      </c>
      <c r="P799" t="str">
        <f>IFERROR(SUMPRODUCT((Parfaites!$B799=[2]Sem!$C$2:$C$181)*([2]Sem!$E$2:$G$181=300)),"")</f>
        <v/>
      </c>
      <c r="Q799" t="str">
        <f>IFERROR(SUMPRODUCT((Parfaites!$B799=[3]Sem!$C$2:$C$181)*([3]Sem!$E$2:$G$181=300)),"")</f>
        <v/>
      </c>
      <c r="R799" t="str">
        <f>IFERROR(SUMPRODUCT((Parfaites!$B799=[4]Sem!$C$2:$C$181)*([4]Sem!$E$2:$G$181=300)),"")</f>
        <v/>
      </c>
      <c r="S799" t="str">
        <f>IFERROR(SUMPRODUCT((Parfaites!$B799=[5]Sem!$C$2:$C$181)*([5]Sem!$E$2:$G$181=300)),"")</f>
        <v/>
      </c>
      <c r="T799" t="str">
        <f>IFERROR(SUMPRODUCT((Parfaites!$B799=[17]Sem!$C$2:$C$181)*([17]Sem!$E$2:$G$181=300)),"")</f>
        <v/>
      </c>
      <c r="U799" t="str">
        <f>IFERROR(SUMPRODUCT((Parfaites!$B799=[18]Sem!$C$2:$C$181)*([18]Sem!$E$2:$G$181=300)),"")</f>
        <v/>
      </c>
      <c r="V799" t="str">
        <f>IFERROR(SUMPRODUCT((Parfaites!$B799=[19]Sem!$C$2:$C$181)*([19]Sem!$E$2:$G$181=300)),"")</f>
        <v/>
      </c>
      <c r="W799" t="str">
        <f>IFERROR(SUMPRODUCT((Parfaites!$B799=[20]Sem!$C$2:$C$181)*([20]Sem!$E$2:$G$181=300)),"")</f>
        <v/>
      </c>
      <c r="X799" t="str">
        <f>IFERROR(SUMPRODUCT((Parfaites!$B799=[21]Sem!$C$2:$C$181)*([21]Sem!$E$2:$G$181=300)),"")</f>
        <v/>
      </c>
      <c r="Y799" t="str">
        <f>IFERROR(SUMPRODUCT((Parfaites!$B799=[22]Sem!$C$2:$C$181)*([22]Sem!$E$2:$G$181=300)),"")</f>
        <v/>
      </c>
      <c r="Z799" t="str">
        <f>IFERROR(SUMPRODUCT((Parfaites!$B799=[23]Sem!$C$2:$C$181)*([23]Sem!$E$2:$G$181=300)),"")</f>
        <v/>
      </c>
      <c r="AA799">
        <f>IFERROR(SUMPRODUCT((Parfaites!$B799=Sem.015!$C$2:$C$181)*(Sem.015!$E$2:$G$181=300)),"")</f>
        <v>0</v>
      </c>
      <c r="AB799" t="str">
        <f>IFERROR(SUMPRODUCT((Parfaites!$B799=[24]Sem!$C$2:$C$181)*([24]Sem!$E$2:$G$181=300)),"")</f>
        <v/>
      </c>
      <c r="AC799" t="str">
        <f>IFERROR(SUMPRODUCT((Parfaites!$B799=[25]Sem!$C$2:$C$181)*([25]Sem!$E$2:$G$181=300)),"")</f>
        <v/>
      </c>
      <c r="AD799" t="str">
        <f>IFERROR(SUMPRODUCT((Parfaites!$B799=[26]Sem!$C$2:$C$181)*([26]Sem!$E$2:$G$181=300)),"")</f>
        <v/>
      </c>
      <c r="AE799" t="str">
        <f>IFERROR(SUMPRODUCT((Parfaites!$B799=[27]Sem!$C$2:$C$181)*([27]Sem!$E$2:$G$181=300)),"")</f>
        <v/>
      </c>
      <c r="AF799" t="str">
        <f>IFERROR(SUMPRODUCT((Parfaites!$B799=[28]Sem!$C$2:$C$181)*([28]Sem!$E$2:$G$181=300)),"")</f>
        <v/>
      </c>
      <c r="AG799" t="str">
        <f>IFERROR(SUMPRODUCT((Parfaites!$B799=[29]Sem!$C$2:$C$181)*([29]Sem!$E$2:$G$181=300)),"")</f>
        <v/>
      </c>
      <c r="AH799" t="str">
        <f>IFERROR(SUMPRODUCT((Parfaites!$B799=[16]Sem!$C$2:$C$181)*([16]Sem!$E$2:$G$181=300)),"")</f>
        <v/>
      </c>
      <c r="AI799" t="str">
        <f>IFERROR(SUMPRODUCT((Parfaites!$B799=[15]Sem!$C$2:$C$181)*([15]Sem!$E$2:$G$181=300)),"")</f>
        <v/>
      </c>
      <c r="AJ799" t="str">
        <f>IFERROR(SUMPRODUCT((Parfaites!$B799=[14]Sem!$C$2:$C$181)*([14]Sem!$E$2:$G$181=300)),"")</f>
        <v/>
      </c>
      <c r="AK799" t="str">
        <f>IFERROR(SUMPRODUCT((Parfaites!$B799=[13]Sem!$C$2:$C$181)*([13]Sem!$E$2:$G$181=300)),"")</f>
        <v/>
      </c>
      <c r="AL799" t="str">
        <f>IFERROR(SUMPRODUCT((Parfaites!$B799=[12]Sem!$C$2:$C$181)*([12]Sem!$E$2:$G$181=300)),"")</f>
        <v/>
      </c>
      <c r="AM799" t="str">
        <f>IFERROR(SUMPRODUCT((Parfaites!$B799=[11]Sem!$C$2:$C$181)*([11]Sem!$E$2:$G$181=300)),"")</f>
        <v/>
      </c>
      <c r="AN799" t="str">
        <f>IFERROR(SUMPRODUCT((Parfaites!$B799=[10]Sem!$C$2:$C$181)*([10]Sem!$E$2:$G$181=300)),"")</f>
        <v/>
      </c>
      <c r="AO799" t="str">
        <f>IFERROR(SUMPRODUCT((Parfaites!$B799=[9]Sem!$C$2:$C$181)*([9]Sem!$E$2:$G$181=300)),"")</f>
        <v/>
      </c>
      <c r="AP799">
        <f>IFERROR(SUMPRODUCT((Parfaites!$B799=Sem.030!$C$2:$C$181)*(Sem.030!$E$2:$G$181=300)),"")</f>
        <v>0</v>
      </c>
      <c r="AQ799" t="str">
        <f>IFERROR(SUMPRODUCT((Parfaites!$B799=[8]Sem!$C$2:$C$181)*([8]Sem!$E$2:$G$181=300)),"")</f>
        <v/>
      </c>
      <c r="AR799" t="str">
        <f>IFERROR(SUMPRODUCT((Parfaites!$B799=[7]Sem!$C$2:$C$181)*([7]Sem!$E$2:$G$181=300)),"")</f>
        <v/>
      </c>
      <c r="AS799" t="str">
        <f>IFERROR(SUMPRODUCT((Parfaites!$B799=[6]Sem!$C$2:$C$181)*([6]Sem!$E$2:$G$181=300)),"")</f>
        <v/>
      </c>
      <c r="AT799">
        <f>IFERROR(SUMPRODUCT((Parfaites!$B799=Sem.034!$C$2:$C$181)*(Sem.034!$E$2:$G$181=300)),"")</f>
        <v>0</v>
      </c>
    </row>
    <row r="800" spans="1:46" x14ac:dyDescent="0.25">
      <c r="A800" s="73">
        <v>1797</v>
      </c>
      <c r="B800" s="135">
        <f>'Informations personnelles'!C800</f>
        <v>0</v>
      </c>
      <c r="C800" s="147">
        <f>SUMPRODUCT((Parfaites!B800='Abat-Neuf'!C$2:C$181)*('Abat-Neuf'!E$2:G$181=300))</f>
        <v>0</v>
      </c>
      <c r="D800" s="127">
        <f t="shared" si="12"/>
        <v>0</v>
      </c>
      <c r="E800" s="126">
        <f>IFERROR(C800*Données!$X$25+D800*Données!$X$23,"")</f>
        <v>0</v>
      </c>
      <c r="M800">
        <f>IFERROR(SUMPRODUCT((Parfaites!$B800=Sem.01!$C$2:$C$181)*(Sem.01!$E$2:$G$181=300)),"")</f>
        <v>0</v>
      </c>
      <c r="N800" t="str">
        <f>IFERROR(SUMPRODUCT((Parfaites!$B800=[1]Sem!$C$2:$C$181)*([1]Sem!$E$2:$G$181=300)),"")</f>
        <v/>
      </c>
      <c r="O800">
        <f>IFERROR(SUMPRODUCT((Parfaites!$B800=Sem.03!$C$2:$C$181)*(Sem.03!$E$2:$G$181=300)),"")</f>
        <v>0</v>
      </c>
      <c r="P800" t="str">
        <f>IFERROR(SUMPRODUCT((Parfaites!$B800=[2]Sem!$C$2:$C$181)*([2]Sem!$E$2:$G$181=300)),"")</f>
        <v/>
      </c>
      <c r="Q800" t="str">
        <f>IFERROR(SUMPRODUCT((Parfaites!$B800=[3]Sem!$C$2:$C$181)*([3]Sem!$E$2:$G$181=300)),"")</f>
        <v/>
      </c>
      <c r="R800" t="str">
        <f>IFERROR(SUMPRODUCT((Parfaites!$B800=[4]Sem!$C$2:$C$181)*([4]Sem!$E$2:$G$181=300)),"")</f>
        <v/>
      </c>
      <c r="S800" t="str">
        <f>IFERROR(SUMPRODUCT((Parfaites!$B800=[5]Sem!$C$2:$C$181)*([5]Sem!$E$2:$G$181=300)),"")</f>
        <v/>
      </c>
      <c r="T800" t="str">
        <f>IFERROR(SUMPRODUCT((Parfaites!$B800=[17]Sem!$C$2:$C$181)*([17]Sem!$E$2:$G$181=300)),"")</f>
        <v/>
      </c>
      <c r="U800" t="str">
        <f>IFERROR(SUMPRODUCT((Parfaites!$B800=[18]Sem!$C$2:$C$181)*([18]Sem!$E$2:$G$181=300)),"")</f>
        <v/>
      </c>
      <c r="V800" t="str">
        <f>IFERROR(SUMPRODUCT((Parfaites!$B800=[19]Sem!$C$2:$C$181)*([19]Sem!$E$2:$G$181=300)),"")</f>
        <v/>
      </c>
      <c r="W800" t="str">
        <f>IFERROR(SUMPRODUCT((Parfaites!$B800=[20]Sem!$C$2:$C$181)*([20]Sem!$E$2:$G$181=300)),"")</f>
        <v/>
      </c>
      <c r="X800" t="str">
        <f>IFERROR(SUMPRODUCT((Parfaites!$B800=[21]Sem!$C$2:$C$181)*([21]Sem!$E$2:$G$181=300)),"")</f>
        <v/>
      </c>
      <c r="Y800" t="str">
        <f>IFERROR(SUMPRODUCT((Parfaites!$B800=[22]Sem!$C$2:$C$181)*([22]Sem!$E$2:$G$181=300)),"")</f>
        <v/>
      </c>
      <c r="Z800" t="str">
        <f>IFERROR(SUMPRODUCT((Parfaites!$B800=[23]Sem!$C$2:$C$181)*([23]Sem!$E$2:$G$181=300)),"")</f>
        <v/>
      </c>
      <c r="AA800">
        <f>IFERROR(SUMPRODUCT((Parfaites!$B800=Sem.015!$C$2:$C$181)*(Sem.015!$E$2:$G$181=300)),"")</f>
        <v>0</v>
      </c>
      <c r="AB800" t="str">
        <f>IFERROR(SUMPRODUCT((Parfaites!$B800=[24]Sem!$C$2:$C$181)*([24]Sem!$E$2:$G$181=300)),"")</f>
        <v/>
      </c>
      <c r="AC800" t="str">
        <f>IFERROR(SUMPRODUCT((Parfaites!$B800=[25]Sem!$C$2:$C$181)*([25]Sem!$E$2:$G$181=300)),"")</f>
        <v/>
      </c>
      <c r="AD800" t="str">
        <f>IFERROR(SUMPRODUCT((Parfaites!$B800=[26]Sem!$C$2:$C$181)*([26]Sem!$E$2:$G$181=300)),"")</f>
        <v/>
      </c>
      <c r="AE800" t="str">
        <f>IFERROR(SUMPRODUCT((Parfaites!$B800=[27]Sem!$C$2:$C$181)*([27]Sem!$E$2:$G$181=300)),"")</f>
        <v/>
      </c>
      <c r="AF800" t="str">
        <f>IFERROR(SUMPRODUCT((Parfaites!$B800=[28]Sem!$C$2:$C$181)*([28]Sem!$E$2:$G$181=300)),"")</f>
        <v/>
      </c>
      <c r="AG800" t="str">
        <f>IFERROR(SUMPRODUCT((Parfaites!$B800=[29]Sem!$C$2:$C$181)*([29]Sem!$E$2:$G$181=300)),"")</f>
        <v/>
      </c>
      <c r="AH800" t="str">
        <f>IFERROR(SUMPRODUCT((Parfaites!$B800=[16]Sem!$C$2:$C$181)*([16]Sem!$E$2:$G$181=300)),"")</f>
        <v/>
      </c>
      <c r="AI800" t="str">
        <f>IFERROR(SUMPRODUCT((Parfaites!$B800=[15]Sem!$C$2:$C$181)*([15]Sem!$E$2:$G$181=300)),"")</f>
        <v/>
      </c>
      <c r="AJ800" t="str">
        <f>IFERROR(SUMPRODUCT((Parfaites!$B800=[14]Sem!$C$2:$C$181)*([14]Sem!$E$2:$G$181=300)),"")</f>
        <v/>
      </c>
      <c r="AK800" t="str">
        <f>IFERROR(SUMPRODUCT((Parfaites!$B800=[13]Sem!$C$2:$C$181)*([13]Sem!$E$2:$G$181=300)),"")</f>
        <v/>
      </c>
      <c r="AL800" t="str">
        <f>IFERROR(SUMPRODUCT((Parfaites!$B800=[12]Sem!$C$2:$C$181)*([12]Sem!$E$2:$G$181=300)),"")</f>
        <v/>
      </c>
      <c r="AM800" t="str">
        <f>IFERROR(SUMPRODUCT((Parfaites!$B800=[11]Sem!$C$2:$C$181)*([11]Sem!$E$2:$G$181=300)),"")</f>
        <v/>
      </c>
      <c r="AN800" t="str">
        <f>IFERROR(SUMPRODUCT((Parfaites!$B800=[10]Sem!$C$2:$C$181)*([10]Sem!$E$2:$G$181=300)),"")</f>
        <v/>
      </c>
      <c r="AO800" t="str">
        <f>IFERROR(SUMPRODUCT((Parfaites!$B800=[9]Sem!$C$2:$C$181)*([9]Sem!$E$2:$G$181=300)),"")</f>
        <v/>
      </c>
      <c r="AP800">
        <f>IFERROR(SUMPRODUCT((Parfaites!$B800=Sem.030!$C$2:$C$181)*(Sem.030!$E$2:$G$181=300)),"")</f>
        <v>0</v>
      </c>
      <c r="AQ800" t="str">
        <f>IFERROR(SUMPRODUCT((Parfaites!$B800=[8]Sem!$C$2:$C$181)*([8]Sem!$E$2:$G$181=300)),"")</f>
        <v/>
      </c>
      <c r="AR800" t="str">
        <f>IFERROR(SUMPRODUCT((Parfaites!$B800=[7]Sem!$C$2:$C$181)*([7]Sem!$E$2:$G$181=300)),"")</f>
        <v/>
      </c>
      <c r="AS800" t="str">
        <f>IFERROR(SUMPRODUCT((Parfaites!$B800=[6]Sem!$C$2:$C$181)*([6]Sem!$E$2:$G$181=300)),"")</f>
        <v/>
      </c>
      <c r="AT800">
        <f>IFERROR(SUMPRODUCT((Parfaites!$B800=Sem.034!$C$2:$C$181)*(Sem.034!$E$2:$G$181=300)),"")</f>
        <v>0</v>
      </c>
    </row>
    <row r="801" spans="1:46" x14ac:dyDescent="0.25">
      <c r="A801" s="73">
        <v>1798</v>
      </c>
      <c r="B801" s="135">
        <f>'Informations personnelles'!C801</f>
        <v>0</v>
      </c>
      <c r="C801" s="147">
        <f>SUMPRODUCT((Parfaites!B801='Abat-Neuf'!C$2:C$181)*('Abat-Neuf'!E$2:G$181=300))</f>
        <v>0</v>
      </c>
      <c r="D801" s="127">
        <f t="shared" si="12"/>
        <v>0</v>
      </c>
      <c r="E801" s="126">
        <f>IFERROR(C801*Données!$X$25+D801*Données!$X$23,"")</f>
        <v>0</v>
      </c>
      <c r="M801">
        <f>IFERROR(SUMPRODUCT((Parfaites!$B801=Sem.01!$C$2:$C$181)*(Sem.01!$E$2:$G$181=300)),"")</f>
        <v>0</v>
      </c>
      <c r="N801" t="str">
        <f>IFERROR(SUMPRODUCT((Parfaites!$B801=[1]Sem!$C$2:$C$181)*([1]Sem!$E$2:$G$181=300)),"")</f>
        <v/>
      </c>
      <c r="O801">
        <f>IFERROR(SUMPRODUCT((Parfaites!$B801=Sem.03!$C$2:$C$181)*(Sem.03!$E$2:$G$181=300)),"")</f>
        <v>0</v>
      </c>
      <c r="P801" t="str">
        <f>IFERROR(SUMPRODUCT((Parfaites!$B801=[2]Sem!$C$2:$C$181)*([2]Sem!$E$2:$G$181=300)),"")</f>
        <v/>
      </c>
      <c r="Q801" t="str">
        <f>IFERROR(SUMPRODUCT((Parfaites!$B801=[3]Sem!$C$2:$C$181)*([3]Sem!$E$2:$G$181=300)),"")</f>
        <v/>
      </c>
      <c r="R801" t="str">
        <f>IFERROR(SUMPRODUCT((Parfaites!$B801=[4]Sem!$C$2:$C$181)*([4]Sem!$E$2:$G$181=300)),"")</f>
        <v/>
      </c>
      <c r="S801" t="str">
        <f>IFERROR(SUMPRODUCT((Parfaites!$B801=[5]Sem!$C$2:$C$181)*([5]Sem!$E$2:$G$181=300)),"")</f>
        <v/>
      </c>
      <c r="T801" t="str">
        <f>IFERROR(SUMPRODUCT((Parfaites!$B801=[17]Sem!$C$2:$C$181)*([17]Sem!$E$2:$G$181=300)),"")</f>
        <v/>
      </c>
      <c r="U801" t="str">
        <f>IFERROR(SUMPRODUCT((Parfaites!$B801=[18]Sem!$C$2:$C$181)*([18]Sem!$E$2:$G$181=300)),"")</f>
        <v/>
      </c>
      <c r="V801" t="str">
        <f>IFERROR(SUMPRODUCT((Parfaites!$B801=[19]Sem!$C$2:$C$181)*([19]Sem!$E$2:$G$181=300)),"")</f>
        <v/>
      </c>
      <c r="W801" t="str">
        <f>IFERROR(SUMPRODUCT((Parfaites!$B801=[20]Sem!$C$2:$C$181)*([20]Sem!$E$2:$G$181=300)),"")</f>
        <v/>
      </c>
      <c r="X801" t="str">
        <f>IFERROR(SUMPRODUCT((Parfaites!$B801=[21]Sem!$C$2:$C$181)*([21]Sem!$E$2:$G$181=300)),"")</f>
        <v/>
      </c>
      <c r="Y801" t="str">
        <f>IFERROR(SUMPRODUCT((Parfaites!$B801=[22]Sem!$C$2:$C$181)*([22]Sem!$E$2:$G$181=300)),"")</f>
        <v/>
      </c>
      <c r="Z801" t="str">
        <f>IFERROR(SUMPRODUCT((Parfaites!$B801=[23]Sem!$C$2:$C$181)*([23]Sem!$E$2:$G$181=300)),"")</f>
        <v/>
      </c>
      <c r="AA801">
        <f>IFERROR(SUMPRODUCT((Parfaites!$B801=Sem.015!$C$2:$C$181)*(Sem.015!$E$2:$G$181=300)),"")</f>
        <v>0</v>
      </c>
      <c r="AB801" t="str">
        <f>IFERROR(SUMPRODUCT((Parfaites!$B801=[24]Sem!$C$2:$C$181)*([24]Sem!$E$2:$G$181=300)),"")</f>
        <v/>
      </c>
      <c r="AC801" t="str">
        <f>IFERROR(SUMPRODUCT((Parfaites!$B801=[25]Sem!$C$2:$C$181)*([25]Sem!$E$2:$G$181=300)),"")</f>
        <v/>
      </c>
      <c r="AD801" t="str">
        <f>IFERROR(SUMPRODUCT((Parfaites!$B801=[26]Sem!$C$2:$C$181)*([26]Sem!$E$2:$G$181=300)),"")</f>
        <v/>
      </c>
      <c r="AE801" t="str">
        <f>IFERROR(SUMPRODUCT((Parfaites!$B801=[27]Sem!$C$2:$C$181)*([27]Sem!$E$2:$G$181=300)),"")</f>
        <v/>
      </c>
      <c r="AF801" t="str">
        <f>IFERROR(SUMPRODUCT((Parfaites!$B801=[28]Sem!$C$2:$C$181)*([28]Sem!$E$2:$G$181=300)),"")</f>
        <v/>
      </c>
      <c r="AG801" t="str">
        <f>IFERROR(SUMPRODUCT((Parfaites!$B801=[29]Sem!$C$2:$C$181)*([29]Sem!$E$2:$G$181=300)),"")</f>
        <v/>
      </c>
      <c r="AH801" t="str">
        <f>IFERROR(SUMPRODUCT((Parfaites!$B801=[16]Sem!$C$2:$C$181)*([16]Sem!$E$2:$G$181=300)),"")</f>
        <v/>
      </c>
      <c r="AI801" t="str">
        <f>IFERROR(SUMPRODUCT((Parfaites!$B801=[15]Sem!$C$2:$C$181)*([15]Sem!$E$2:$G$181=300)),"")</f>
        <v/>
      </c>
      <c r="AJ801" t="str">
        <f>IFERROR(SUMPRODUCT((Parfaites!$B801=[14]Sem!$C$2:$C$181)*([14]Sem!$E$2:$G$181=300)),"")</f>
        <v/>
      </c>
      <c r="AK801" t="str">
        <f>IFERROR(SUMPRODUCT((Parfaites!$B801=[13]Sem!$C$2:$C$181)*([13]Sem!$E$2:$G$181=300)),"")</f>
        <v/>
      </c>
      <c r="AL801" t="str">
        <f>IFERROR(SUMPRODUCT((Parfaites!$B801=[12]Sem!$C$2:$C$181)*([12]Sem!$E$2:$G$181=300)),"")</f>
        <v/>
      </c>
      <c r="AM801" t="str">
        <f>IFERROR(SUMPRODUCT((Parfaites!$B801=[11]Sem!$C$2:$C$181)*([11]Sem!$E$2:$G$181=300)),"")</f>
        <v/>
      </c>
      <c r="AN801" t="str">
        <f>IFERROR(SUMPRODUCT((Parfaites!$B801=[10]Sem!$C$2:$C$181)*([10]Sem!$E$2:$G$181=300)),"")</f>
        <v/>
      </c>
      <c r="AO801" t="str">
        <f>IFERROR(SUMPRODUCT((Parfaites!$B801=[9]Sem!$C$2:$C$181)*([9]Sem!$E$2:$G$181=300)),"")</f>
        <v/>
      </c>
      <c r="AP801">
        <f>IFERROR(SUMPRODUCT((Parfaites!$B801=Sem.030!$C$2:$C$181)*(Sem.030!$E$2:$G$181=300)),"")</f>
        <v>0</v>
      </c>
      <c r="AQ801" t="str">
        <f>IFERROR(SUMPRODUCT((Parfaites!$B801=[8]Sem!$C$2:$C$181)*([8]Sem!$E$2:$G$181=300)),"")</f>
        <v/>
      </c>
      <c r="AR801" t="str">
        <f>IFERROR(SUMPRODUCT((Parfaites!$B801=[7]Sem!$C$2:$C$181)*([7]Sem!$E$2:$G$181=300)),"")</f>
        <v/>
      </c>
      <c r="AS801" t="str">
        <f>IFERROR(SUMPRODUCT((Parfaites!$B801=[6]Sem!$C$2:$C$181)*([6]Sem!$E$2:$G$181=300)),"")</f>
        <v/>
      </c>
      <c r="AT801">
        <f>IFERROR(SUMPRODUCT((Parfaites!$B801=Sem.034!$C$2:$C$181)*(Sem.034!$E$2:$G$181=300)),"")</f>
        <v>0</v>
      </c>
    </row>
    <row r="802" spans="1:46" x14ac:dyDescent="0.25">
      <c r="A802" s="73">
        <v>1799</v>
      </c>
      <c r="B802" s="135">
        <f>'Informations personnelles'!C802</f>
        <v>0</v>
      </c>
      <c r="C802" s="147">
        <f>SUMPRODUCT((Parfaites!B802='Abat-Neuf'!C$2:C$181)*('Abat-Neuf'!E$2:G$181=300))</f>
        <v>0</v>
      </c>
      <c r="D802" s="127">
        <f t="shared" si="12"/>
        <v>0</v>
      </c>
      <c r="E802" s="126">
        <f>IFERROR(C802*Données!$X$25+D802*Données!$X$23,"")</f>
        <v>0</v>
      </c>
      <c r="M802">
        <f>IFERROR(SUMPRODUCT((Parfaites!$B802=Sem.01!$C$2:$C$181)*(Sem.01!$E$2:$G$181=300)),"")</f>
        <v>0</v>
      </c>
      <c r="N802" t="str">
        <f>IFERROR(SUMPRODUCT((Parfaites!$B802=[1]Sem!$C$2:$C$181)*([1]Sem!$E$2:$G$181=300)),"")</f>
        <v/>
      </c>
      <c r="O802">
        <f>IFERROR(SUMPRODUCT((Parfaites!$B802=Sem.03!$C$2:$C$181)*(Sem.03!$E$2:$G$181=300)),"")</f>
        <v>0</v>
      </c>
      <c r="P802" t="str">
        <f>IFERROR(SUMPRODUCT((Parfaites!$B802=[2]Sem!$C$2:$C$181)*([2]Sem!$E$2:$G$181=300)),"")</f>
        <v/>
      </c>
      <c r="Q802" t="str">
        <f>IFERROR(SUMPRODUCT((Parfaites!$B802=[3]Sem!$C$2:$C$181)*([3]Sem!$E$2:$G$181=300)),"")</f>
        <v/>
      </c>
      <c r="R802" t="str">
        <f>IFERROR(SUMPRODUCT((Parfaites!$B802=[4]Sem!$C$2:$C$181)*([4]Sem!$E$2:$G$181=300)),"")</f>
        <v/>
      </c>
      <c r="S802" t="str">
        <f>IFERROR(SUMPRODUCT((Parfaites!$B802=[5]Sem!$C$2:$C$181)*([5]Sem!$E$2:$G$181=300)),"")</f>
        <v/>
      </c>
      <c r="T802" t="str">
        <f>IFERROR(SUMPRODUCT((Parfaites!$B802=[17]Sem!$C$2:$C$181)*([17]Sem!$E$2:$G$181=300)),"")</f>
        <v/>
      </c>
      <c r="U802" t="str">
        <f>IFERROR(SUMPRODUCT((Parfaites!$B802=[18]Sem!$C$2:$C$181)*([18]Sem!$E$2:$G$181=300)),"")</f>
        <v/>
      </c>
      <c r="V802" t="str">
        <f>IFERROR(SUMPRODUCT((Parfaites!$B802=[19]Sem!$C$2:$C$181)*([19]Sem!$E$2:$G$181=300)),"")</f>
        <v/>
      </c>
      <c r="W802" t="str">
        <f>IFERROR(SUMPRODUCT((Parfaites!$B802=[20]Sem!$C$2:$C$181)*([20]Sem!$E$2:$G$181=300)),"")</f>
        <v/>
      </c>
      <c r="X802" t="str">
        <f>IFERROR(SUMPRODUCT((Parfaites!$B802=[21]Sem!$C$2:$C$181)*([21]Sem!$E$2:$G$181=300)),"")</f>
        <v/>
      </c>
      <c r="Y802" t="str">
        <f>IFERROR(SUMPRODUCT((Parfaites!$B802=[22]Sem!$C$2:$C$181)*([22]Sem!$E$2:$G$181=300)),"")</f>
        <v/>
      </c>
      <c r="Z802" t="str">
        <f>IFERROR(SUMPRODUCT((Parfaites!$B802=[23]Sem!$C$2:$C$181)*([23]Sem!$E$2:$G$181=300)),"")</f>
        <v/>
      </c>
      <c r="AA802">
        <f>IFERROR(SUMPRODUCT((Parfaites!$B802=Sem.015!$C$2:$C$181)*(Sem.015!$E$2:$G$181=300)),"")</f>
        <v>0</v>
      </c>
      <c r="AB802" t="str">
        <f>IFERROR(SUMPRODUCT((Parfaites!$B802=[24]Sem!$C$2:$C$181)*([24]Sem!$E$2:$G$181=300)),"")</f>
        <v/>
      </c>
      <c r="AC802" t="str">
        <f>IFERROR(SUMPRODUCT((Parfaites!$B802=[25]Sem!$C$2:$C$181)*([25]Sem!$E$2:$G$181=300)),"")</f>
        <v/>
      </c>
      <c r="AD802" t="str">
        <f>IFERROR(SUMPRODUCT((Parfaites!$B802=[26]Sem!$C$2:$C$181)*([26]Sem!$E$2:$G$181=300)),"")</f>
        <v/>
      </c>
      <c r="AE802" t="str">
        <f>IFERROR(SUMPRODUCT((Parfaites!$B802=[27]Sem!$C$2:$C$181)*([27]Sem!$E$2:$G$181=300)),"")</f>
        <v/>
      </c>
      <c r="AF802" t="str">
        <f>IFERROR(SUMPRODUCT((Parfaites!$B802=[28]Sem!$C$2:$C$181)*([28]Sem!$E$2:$G$181=300)),"")</f>
        <v/>
      </c>
      <c r="AG802" t="str">
        <f>IFERROR(SUMPRODUCT((Parfaites!$B802=[29]Sem!$C$2:$C$181)*([29]Sem!$E$2:$G$181=300)),"")</f>
        <v/>
      </c>
      <c r="AH802" t="str">
        <f>IFERROR(SUMPRODUCT((Parfaites!$B802=[16]Sem!$C$2:$C$181)*([16]Sem!$E$2:$G$181=300)),"")</f>
        <v/>
      </c>
      <c r="AI802" t="str">
        <f>IFERROR(SUMPRODUCT((Parfaites!$B802=[15]Sem!$C$2:$C$181)*([15]Sem!$E$2:$G$181=300)),"")</f>
        <v/>
      </c>
      <c r="AJ802" t="str">
        <f>IFERROR(SUMPRODUCT((Parfaites!$B802=[14]Sem!$C$2:$C$181)*([14]Sem!$E$2:$G$181=300)),"")</f>
        <v/>
      </c>
      <c r="AK802" t="str">
        <f>IFERROR(SUMPRODUCT((Parfaites!$B802=[13]Sem!$C$2:$C$181)*([13]Sem!$E$2:$G$181=300)),"")</f>
        <v/>
      </c>
      <c r="AL802" t="str">
        <f>IFERROR(SUMPRODUCT((Parfaites!$B802=[12]Sem!$C$2:$C$181)*([12]Sem!$E$2:$G$181=300)),"")</f>
        <v/>
      </c>
      <c r="AM802" t="str">
        <f>IFERROR(SUMPRODUCT((Parfaites!$B802=[11]Sem!$C$2:$C$181)*([11]Sem!$E$2:$G$181=300)),"")</f>
        <v/>
      </c>
      <c r="AN802" t="str">
        <f>IFERROR(SUMPRODUCT((Parfaites!$B802=[10]Sem!$C$2:$C$181)*([10]Sem!$E$2:$G$181=300)),"")</f>
        <v/>
      </c>
      <c r="AO802" t="str">
        <f>IFERROR(SUMPRODUCT((Parfaites!$B802=[9]Sem!$C$2:$C$181)*([9]Sem!$E$2:$G$181=300)),"")</f>
        <v/>
      </c>
      <c r="AP802">
        <f>IFERROR(SUMPRODUCT((Parfaites!$B802=Sem.030!$C$2:$C$181)*(Sem.030!$E$2:$G$181=300)),"")</f>
        <v>0</v>
      </c>
      <c r="AQ802" t="str">
        <f>IFERROR(SUMPRODUCT((Parfaites!$B802=[8]Sem!$C$2:$C$181)*([8]Sem!$E$2:$G$181=300)),"")</f>
        <v/>
      </c>
      <c r="AR802" t="str">
        <f>IFERROR(SUMPRODUCT((Parfaites!$B802=[7]Sem!$C$2:$C$181)*([7]Sem!$E$2:$G$181=300)),"")</f>
        <v/>
      </c>
      <c r="AS802" t="str">
        <f>IFERROR(SUMPRODUCT((Parfaites!$B802=[6]Sem!$C$2:$C$181)*([6]Sem!$E$2:$G$181=300)),"")</f>
        <v/>
      </c>
      <c r="AT802">
        <f>IFERROR(SUMPRODUCT((Parfaites!$B802=Sem.034!$C$2:$C$181)*(Sem.034!$E$2:$G$181=300)),"")</f>
        <v>0</v>
      </c>
    </row>
    <row r="803" spans="1:46" x14ac:dyDescent="0.25">
      <c r="A803" s="73">
        <v>1800</v>
      </c>
      <c r="B803" s="135">
        <f>'Informations personnelles'!C803</f>
        <v>0</v>
      </c>
      <c r="C803" s="147">
        <f>SUMPRODUCT((Parfaites!B803='Abat-Neuf'!C$2:C$181)*('Abat-Neuf'!E$2:G$181=300))</f>
        <v>0</v>
      </c>
      <c r="D803" s="127">
        <f t="shared" si="12"/>
        <v>0</v>
      </c>
      <c r="E803" s="126">
        <f>IFERROR(C803*Données!$X$25+D803*Données!$X$23,"")</f>
        <v>0</v>
      </c>
      <c r="M803">
        <f>IFERROR(SUMPRODUCT((Parfaites!$B803=Sem.01!$C$2:$C$181)*(Sem.01!$E$2:$G$181=300)),"")</f>
        <v>0</v>
      </c>
      <c r="N803" t="str">
        <f>IFERROR(SUMPRODUCT((Parfaites!$B803=[1]Sem!$C$2:$C$181)*([1]Sem!$E$2:$G$181=300)),"")</f>
        <v/>
      </c>
      <c r="O803">
        <f>IFERROR(SUMPRODUCT((Parfaites!$B803=Sem.03!$C$2:$C$181)*(Sem.03!$E$2:$G$181=300)),"")</f>
        <v>0</v>
      </c>
      <c r="P803" t="str">
        <f>IFERROR(SUMPRODUCT((Parfaites!$B803=[2]Sem!$C$2:$C$181)*([2]Sem!$E$2:$G$181=300)),"")</f>
        <v/>
      </c>
      <c r="Q803" t="str">
        <f>IFERROR(SUMPRODUCT((Parfaites!$B803=[3]Sem!$C$2:$C$181)*([3]Sem!$E$2:$G$181=300)),"")</f>
        <v/>
      </c>
      <c r="R803" t="str">
        <f>IFERROR(SUMPRODUCT((Parfaites!$B803=[4]Sem!$C$2:$C$181)*([4]Sem!$E$2:$G$181=300)),"")</f>
        <v/>
      </c>
      <c r="S803" t="str">
        <f>IFERROR(SUMPRODUCT((Parfaites!$B803=[5]Sem!$C$2:$C$181)*([5]Sem!$E$2:$G$181=300)),"")</f>
        <v/>
      </c>
      <c r="T803" t="str">
        <f>IFERROR(SUMPRODUCT((Parfaites!$B803=[17]Sem!$C$2:$C$181)*([17]Sem!$E$2:$G$181=300)),"")</f>
        <v/>
      </c>
      <c r="U803" t="str">
        <f>IFERROR(SUMPRODUCT((Parfaites!$B803=[18]Sem!$C$2:$C$181)*([18]Sem!$E$2:$G$181=300)),"")</f>
        <v/>
      </c>
      <c r="V803" t="str">
        <f>IFERROR(SUMPRODUCT((Parfaites!$B803=[19]Sem!$C$2:$C$181)*([19]Sem!$E$2:$G$181=300)),"")</f>
        <v/>
      </c>
      <c r="W803" t="str">
        <f>IFERROR(SUMPRODUCT((Parfaites!$B803=[20]Sem!$C$2:$C$181)*([20]Sem!$E$2:$G$181=300)),"")</f>
        <v/>
      </c>
      <c r="X803" t="str">
        <f>IFERROR(SUMPRODUCT((Parfaites!$B803=[21]Sem!$C$2:$C$181)*([21]Sem!$E$2:$G$181=300)),"")</f>
        <v/>
      </c>
      <c r="Y803" t="str">
        <f>IFERROR(SUMPRODUCT((Parfaites!$B803=[22]Sem!$C$2:$C$181)*([22]Sem!$E$2:$G$181=300)),"")</f>
        <v/>
      </c>
      <c r="Z803" t="str">
        <f>IFERROR(SUMPRODUCT((Parfaites!$B803=[23]Sem!$C$2:$C$181)*([23]Sem!$E$2:$G$181=300)),"")</f>
        <v/>
      </c>
      <c r="AA803">
        <f>IFERROR(SUMPRODUCT((Parfaites!$B803=Sem.015!$C$2:$C$181)*(Sem.015!$E$2:$G$181=300)),"")</f>
        <v>0</v>
      </c>
      <c r="AB803" t="str">
        <f>IFERROR(SUMPRODUCT((Parfaites!$B803=[24]Sem!$C$2:$C$181)*([24]Sem!$E$2:$G$181=300)),"")</f>
        <v/>
      </c>
      <c r="AC803" t="str">
        <f>IFERROR(SUMPRODUCT((Parfaites!$B803=[25]Sem!$C$2:$C$181)*([25]Sem!$E$2:$G$181=300)),"")</f>
        <v/>
      </c>
      <c r="AD803" t="str">
        <f>IFERROR(SUMPRODUCT((Parfaites!$B803=[26]Sem!$C$2:$C$181)*([26]Sem!$E$2:$G$181=300)),"")</f>
        <v/>
      </c>
      <c r="AE803" t="str">
        <f>IFERROR(SUMPRODUCT((Parfaites!$B803=[27]Sem!$C$2:$C$181)*([27]Sem!$E$2:$G$181=300)),"")</f>
        <v/>
      </c>
      <c r="AF803" t="str">
        <f>IFERROR(SUMPRODUCT((Parfaites!$B803=[28]Sem!$C$2:$C$181)*([28]Sem!$E$2:$G$181=300)),"")</f>
        <v/>
      </c>
      <c r="AG803" t="str">
        <f>IFERROR(SUMPRODUCT((Parfaites!$B803=[29]Sem!$C$2:$C$181)*([29]Sem!$E$2:$G$181=300)),"")</f>
        <v/>
      </c>
      <c r="AH803" t="str">
        <f>IFERROR(SUMPRODUCT((Parfaites!$B803=[16]Sem!$C$2:$C$181)*([16]Sem!$E$2:$G$181=300)),"")</f>
        <v/>
      </c>
      <c r="AI803" t="str">
        <f>IFERROR(SUMPRODUCT((Parfaites!$B803=[15]Sem!$C$2:$C$181)*([15]Sem!$E$2:$G$181=300)),"")</f>
        <v/>
      </c>
      <c r="AJ803" t="str">
        <f>IFERROR(SUMPRODUCT((Parfaites!$B803=[14]Sem!$C$2:$C$181)*([14]Sem!$E$2:$G$181=300)),"")</f>
        <v/>
      </c>
      <c r="AK803" t="str">
        <f>IFERROR(SUMPRODUCT((Parfaites!$B803=[13]Sem!$C$2:$C$181)*([13]Sem!$E$2:$G$181=300)),"")</f>
        <v/>
      </c>
      <c r="AL803" t="str">
        <f>IFERROR(SUMPRODUCT((Parfaites!$B803=[12]Sem!$C$2:$C$181)*([12]Sem!$E$2:$G$181=300)),"")</f>
        <v/>
      </c>
      <c r="AM803" t="str">
        <f>IFERROR(SUMPRODUCT((Parfaites!$B803=[11]Sem!$C$2:$C$181)*([11]Sem!$E$2:$G$181=300)),"")</f>
        <v/>
      </c>
      <c r="AN803" t="str">
        <f>IFERROR(SUMPRODUCT((Parfaites!$B803=[10]Sem!$C$2:$C$181)*([10]Sem!$E$2:$G$181=300)),"")</f>
        <v/>
      </c>
      <c r="AO803" t="str">
        <f>IFERROR(SUMPRODUCT((Parfaites!$B803=[9]Sem!$C$2:$C$181)*([9]Sem!$E$2:$G$181=300)),"")</f>
        <v/>
      </c>
      <c r="AP803">
        <f>IFERROR(SUMPRODUCT((Parfaites!$B803=Sem.030!$C$2:$C$181)*(Sem.030!$E$2:$G$181=300)),"")</f>
        <v>0</v>
      </c>
      <c r="AQ803" t="str">
        <f>IFERROR(SUMPRODUCT((Parfaites!$B803=[8]Sem!$C$2:$C$181)*([8]Sem!$E$2:$G$181=300)),"")</f>
        <v/>
      </c>
      <c r="AR803" t="str">
        <f>IFERROR(SUMPRODUCT((Parfaites!$B803=[7]Sem!$C$2:$C$181)*([7]Sem!$E$2:$G$181=300)),"")</f>
        <v/>
      </c>
      <c r="AS803" t="str">
        <f>IFERROR(SUMPRODUCT((Parfaites!$B803=[6]Sem!$C$2:$C$181)*([6]Sem!$E$2:$G$181=300)),"")</f>
        <v/>
      </c>
      <c r="AT803">
        <f>IFERROR(SUMPRODUCT((Parfaites!$B803=Sem.034!$C$2:$C$181)*(Sem.034!$E$2:$G$181=300)),"")</f>
        <v>0</v>
      </c>
    </row>
    <row r="804" spans="1:46" x14ac:dyDescent="0.25">
      <c r="A804" s="73">
        <v>1801</v>
      </c>
      <c r="B804" s="135">
        <f>'Informations personnelles'!C804</f>
        <v>0</v>
      </c>
      <c r="C804" s="147">
        <f>SUMPRODUCT((Parfaites!B804='Abat-Neuf'!C$2:C$181)*('Abat-Neuf'!E$2:G$181=300))</f>
        <v>0</v>
      </c>
      <c r="D804" s="127">
        <f t="shared" si="12"/>
        <v>0</v>
      </c>
      <c r="E804" s="126">
        <f>IFERROR(C804*Données!$X$25+D804*Données!$X$23,"")</f>
        <v>0</v>
      </c>
      <c r="M804">
        <f>IFERROR(SUMPRODUCT((Parfaites!$B804=Sem.01!$C$2:$C$181)*(Sem.01!$E$2:$G$181=300)),"")</f>
        <v>0</v>
      </c>
      <c r="N804" t="str">
        <f>IFERROR(SUMPRODUCT((Parfaites!$B804=[1]Sem!$C$2:$C$181)*([1]Sem!$E$2:$G$181=300)),"")</f>
        <v/>
      </c>
      <c r="O804">
        <f>IFERROR(SUMPRODUCT((Parfaites!$B804=Sem.03!$C$2:$C$181)*(Sem.03!$E$2:$G$181=300)),"")</f>
        <v>0</v>
      </c>
      <c r="P804" t="str">
        <f>IFERROR(SUMPRODUCT((Parfaites!$B804=[2]Sem!$C$2:$C$181)*([2]Sem!$E$2:$G$181=300)),"")</f>
        <v/>
      </c>
      <c r="Q804" t="str">
        <f>IFERROR(SUMPRODUCT((Parfaites!$B804=[3]Sem!$C$2:$C$181)*([3]Sem!$E$2:$G$181=300)),"")</f>
        <v/>
      </c>
      <c r="R804" t="str">
        <f>IFERROR(SUMPRODUCT((Parfaites!$B804=[4]Sem!$C$2:$C$181)*([4]Sem!$E$2:$G$181=300)),"")</f>
        <v/>
      </c>
      <c r="S804" t="str">
        <f>IFERROR(SUMPRODUCT((Parfaites!$B804=[5]Sem!$C$2:$C$181)*([5]Sem!$E$2:$G$181=300)),"")</f>
        <v/>
      </c>
      <c r="T804" t="str">
        <f>IFERROR(SUMPRODUCT((Parfaites!$B804=[17]Sem!$C$2:$C$181)*([17]Sem!$E$2:$G$181=300)),"")</f>
        <v/>
      </c>
      <c r="U804" t="str">
        <f>IFERROR(SUMPRODUCT((Parfaites!$B804=[18]Sem!$C$2:$C$181)*([18]Sem!$E$2:$G$181=300)),"")</f>
        <v/>
      </c>
      <c r="V804" t="str">
        <f>IFERROR(SUMPRODUCT((Parfaites!$B804=[19]Sem!$C$2:$C$181)*([19]Sem!$E$2:$G$181=300)),"")</f>
        <v/>
      </c>
      <c r="W804" t="str">
        <f>IFERROR(SUMPRODUCT((Parfaites!$B804=[20]Sem!$C$2:$C$181)*([20]Sem!$E$2:$G$181=300)),"")</f>
        <v/>
      </c>
      <c r="X804" t="str">
        <f>IFERROR(SUMPRODUCT((Parfaites!$B804=[21]Sem!$C$2:$C$181)*([21]Sem!$E$2:$G$181=300)),"")</f>
        <v/>
      </c>
      <c r="Y804" t="str">
        <f>IFERROR(SUMPRODUCT((Parfaites!$B804=[22]Sem!$C$2:$C$181)*([22]Sem!$E$2:$G$181=300)),"")</f>
        <v/>
      </c>
      <c r="Z804" t="str">
        <f>IFERROR(SUMPRODUCT((Parfaites!$B804=[23]Sem!$C$2:$C$181)*([23]Sem!$E$2:$G$181=300)),"")</f>
        <v/>
      </c>
      <c r="AA804">
        <f>IFERROR(SUMPRODUCT((Parfaites!$B804=Sem.015!$C$2:$C$181)*(Sem.015!$E$2:$G$181=300)),"")</f>
        <v>0</v>
      </c>
      <c r="AB804" t="str">
        <f>IFERROR(SUMPRODUCT((Parfaites!$B804=[24]Sem!$C$2:$C$181)*([24]Sem!$E$2:$G$181=300)),"")</f>
        <v/>
      </c>
      <c r="AC804" t="str">
        <f>IFERROR(SUMPRODUCT((Parfaites!$B804=[25]Sem!$C$2:$C$181)*([25]Sem!$E$2:$G$181=300)),"")</f>
        <v/>
      </c>
      <c r="AD804" t="str">
        <f>IFERROR(SUMPRODUCT((Parfaites!$B804=[26]Sem!$C$2:$C$181)*([26]Sem!$E$2:$G$181=300)),"")</f>
        <v/>
      </c>
      <c r="AE804" t="str">
        <f>IFERROR(SUMPRODUCT((Parfaites!$B804=[27]Sem!$C$2:$C$181)*([27]Sem!$E$2:$G$181=300)),"")</f>
        <v/>
      </c>
      <c r="AF804" t="str">
        <f>IFERROR(SUMPRODUCT((Parfaites!$B804=[28]Sem!$C$2:$C$181)*([28]Sem!$E$2:$G$181=300)),"")</f>
        <v/>
      </c>
      <c r="AG804" t="str">
        <f>IFERROR(SUMPRODUCT((Parfaites!$B804=[29]Sem!$C$2:$C$181)*([29]Sem!$E$2:$G$181=300)),"")</f>
        <v/>
      </c>
      <c r="AH804" t="str">
        <f>IFERROR(SUMPRODUCT((Parfaites!$B804=[16]Sem!$C$2:$C$181)*([16]Sem!$E$2:$G$181=300)),"")</f>
        <v/>
      </c>
      <c r="AI804" t="str">
        <f>IFERROR(SUMPRODUCT((Parfaites!$B804=[15]Sem!$C$2:$C$181)*([15]Sem!$E$2:$G$181=300)),"")</f>
        <v/>
      </c>
      <c r="AJ804" t="str">
        <f>IFERROR(SUMPRODUCT((Parfaites!$B804=[14]Sem!$C$2:$C$181)*([14]Sem!$E$2:$G$181=300)),"")</f>
        <v/>
      </c>
      <c r="AK804" t="str">
        <f>IFERROR(SUMPRODUCT((Parfaites!$B804=[13]Sem!$C$2:$C$181)*([13]Sem!$E$2:$G$181=300)),"")</f>
        <v/>
      </c>
      <c r="AL804" t="str">
        <f>IFERROR(SUMPRODUCT((Parfaites!$B804=[12]Sem!$C$2:$C$181)*([12]Sem!$E$2:$G$181=300)),"")</f>
        <v/>
      </c>
      <c r="AM804" t="str">
        <f>IFERROR(SUMPRODUCT((Parfaites!$B804=[11]Sem!$C$2:$C$181)*([11]Sem!$E$2:$G$181=300)),"")</f>
        <v/>
      </c>
      <c r="AN804" t="str">
        <f>IFERROR(SUMPRODUCT((Parfaites!$B804=[10]Sem!$C$2:$C$181)*([10]Sem!$E$2:$G$181=300)),"")</f>
        <v/>
      </c>
      <c r="AO804" t="str">
        <f>IFERROR(SUMPRODUCT((Parfaites!$B804=[9]Sem!$C$2:$C$181)*([9]Sem!$E$2:$G$181=300)),"")</f>
        <v/>
      </c>
      <c r="AP804">
        <f>IFERROR(SUMPRODUCT((Parfaites!$B804=Sem.030!$C$2:$C$181)*(Sem.030!$E$2:$G$181=300)),"")</f>
        <v>0</v>
      </c>
      <c r="AQ804" t="str">
        <f>IFERROR(SUMPRODUCT((Parfaites!$B804=[8]Sem!$C$2:$C$181)*([8]Sem!$E$2:$G$181=300)),"")</f>
        <v/>
      </c>
      <c r="AR804" t="str">
        <f>IFERROR(SUMPRODUCT((Parfaites!$B804=[7]Sem!$C$2:$C$181)*([7]Sem!$E$2:$G$181=300)),"")</f>
        <v/>
      </c>
      <c r="AS804" t="str">
        <f>IFERROR(SUMPRODUCT((Parfaites!$B804=[6]Sem!$C$2:$C$181)*([6]Sem!$E$2:$G$181=300)),"")</f>
        <v/>
      </c>
      <c r="AT804">
        <f>IFERROR(SUMPRODUCT((Parfaites!$B804=Sem.034!$C$2:$C$181)*(Sem.034!$E$2:$G$181=300)),"")</f>
        <v>0</v>
      </c>
    </row>
    <row r="805" spans="1:46" x14ac:dyDescent="0.25">
      <c r="A805" s="73">
        <v>1802</v>
      </c>
      <c r="B805" s="135">
        <f>'Informations personnelles'!C805</f>
        <v>0</v>
      </c>
      <c r="C805" s="147">
        <f>SUMPRODUCT((Parfaites!B805='Abat-Neuf'!C$2:C$181)*('Abat-Neuf'!E$2:G$181=300))</f>
        <v>0</v>
      </c>
      <c r="D805" s="127">
        <f t="shared" si="12"/>
        <v>0</v>
      </c>
      <c r="E805" s="126">
        <f>IFERROR(C805*Données!$X$25+D805*Données!$X$23,"")</f>
        <v>0</v>
      </c>
      <c r="M805">
        <f>IFERROR(SUMPRODUCT((Parfaites!$B805=Sem.01!$C$2:$C$181)*(Sem.01!$E$2:$G$181=300)),"")</f>
        <v>0</v>
      </c>
      <c r="N805" t="str">
        <f>IFERROR(SUMPRODUCT((Parfaites!$B805=[1]Sem!$C$2:$C$181)*([1]Sem!$E$2:$G$181=300)),"")</f>
        <v/>
      </c>
      <c r="O805">
        <f>IFERROR(SUMPRODUCT((Parfaites!$B805=Sem.03!$C$2:$C$181)*(Sem.03!$E$2:$G$181=300)),"")</f>
        <v>0</v>
      </c>
      <c r="P805" t="str">
        <f>IFERROR(SUMPRODUCT((Parfaites!$B805=[2]Sem!$C$2:$C$181)*([2]Sem!$E$2:$G$181=300)),"")</f>
        <v/>
      </c>
      <c r="Q805" t="str">
        <f>IFERROR(SUMPRODUCT((Parfaites!$B805=[3]Sem!$C$2:$C$181)*([3]Sem!$E$2:$G$181=300)),"")</f>
        <v/>
      </c>
      <c r="R805" t="str">
        <f>IFERROR(SUMPRODUCT((Parfaites!$B805=[4]Sem!$C$2:$C$181)*([4]Sem!$E$2:$G$181=300)),"")</f>
        <v/>
      </c>
      <c r="S805" t="str">
        <f>IFERROR(SUMPRODUCT((Parfaites!$B805=[5]Sem!$C$2:$C$181)*([5]Sem!$E$2:$G$181=300)),"")</f>
        <v/>
      </c>
      <c r="T805" t="str">
        <f>IFERROR(SUMPRODUCT((Parfaites!$B805=[17]Sem!$C$2:$C$181)*([17]Sem!$E$2:$G$181=300)),"")</f>
        <v/>
      </c>
      <c r="U805" t="str">
        <f>IFERROR(SUMPRODUCT((Parfaites!$B805=[18]Sem!$C$2:$C$181)*([18]Sem!$E$2:$G$181=300)),"")</f>
        <v/>
      </c>
      <c r="V805" t="str">
        <f>IFERROR(SUMPRODUCT((Parfaites!$B805=[19]Sem!$C$2:$C$181)*([19]Sem!$E$2:$G$181=300)),"")</f>
        <v/>
      </c>
      <c r="W805" t="str">
        <f>IFERROR(SUMPRODUCT((Parfaites!$B805=[20]Sem!$C$2:$C$181)*([20]Sem!$E$2:$G$181=300)),"")</f>
        <v/>
      </c>
      <c r="X805" t="str">
        <f>IFERROR(SUMPRODUCT((Parfaites!$B805=[21]Sem!$C$2:$C$181)*([21]Sem!$E$2:$G$181=300)),"")</f>
        <v/>
      </c>
      <c r="Y805" t="str">
        <f>IFERROR(SUMPRODUCT((Parfaites!$B805=[22]Sem!$C$2:$C$181)*([22]Sem!$E$2:$G$181=300)),"")</f>
        <v/>
      </c>
      <c r="Z805" t="str">
        <f>IFERROR(SUMPRODUCT((Parfaites!$B805=[23]Sem!$C$2:$C$181)*([23]Sem!$E$2:$G$181=300)),"")</f>
        <v/>
      </c>
      <c r="AA805">
        <f>IFERROR(SUMPRODUCT((Parfaites!$B805=Sem.015!$C$2:$C$181)*(Sem.015!$E$2:$G$181=300)),"")</f>
        <v>0</v>
      </c>
      <c r="AB805" t="str">
        <f>IFERROR(SUMPRODUCT((Parfaites!$B805=[24]Sem!$C$2:$C$181)*([24]Sem!$E$2:$G$181=300)),"")</f>
        <v/>
      </c>
      <c r="AC805" t="str">
        <f>IFERROR(SUMPRODUCT((Parfaites!$B805=[25]Sem!$C$2:$C$181)*([25]Sem!$E$2:$G$181=300)),"")</f>
        <v/>
      </c>
      <c r="AD805" t="str">
        <f>IFERROR(SUMPRODUCT((Parfaites!$B805=[26]Sem!$C$2:$C$181)*([26]Sem!$E$2:$G$181=300)),"")</f>
        <v/>
      </c>
      <c r="AE805" t="str">
        <f>IFERROR(SUMPRODUCT((Parfaites!$B805=[27]Sem!$C$2:$C$181)*([27]Sem!$E$2:$G$181=300)),"")</f>
        <v/>
      </c>
      <c r="AF805" t="str">
        <f>IFERROR(SUMPRODUCT((Parfaites!$B805=[28]Sem!$C$2:$C$181)*([28]Sem!$E$2:$G$181=300)),"")</f>
        <v/>
      </c>
      <c r="AG805" t="str">
        <f>IFERROR(SUMPRODUCT((Parfaites!$B805=[29]Sem!$C$2:$C$181)*([29]Sem!$E$2:$G$181=300)),"")</f>
        <v/>
      </c>
      <c r="AH805" t="str">
        <f>IFERROR(SUMPRODUCT((Parfaites!$B805=[16]Sem!$C$2:$C$181)*([16]Sem!$E$2:$G$181=300)),"")</f>
        <v/>
      </c>
      <c r="AI805" t="str">
        <f>IFERROR(SUMPRODUCT((Parfaites!$B805=[15]Sem!$C$2:$C$181)*([15]Sem!$E$2:$G$181=300)),"")</f>
        <v/>
      </c>
      <c r="AJ805" t="str">
        <f>IFERROR(SUMPRODUCT((Parfaites!$B805=[14]Sem!$C$2:$C$181)*([14]Sem!$E$2:$G$181=300)),"")</f>
        <v/>
      </c>
      <c r="AK805" t="str">
        <f>IFERROR(SUMPRODUCT((Parfaites!$B805=[13]Sem!$C$2:$C$181)*([13]Sem!$E$2:$G$181=300)),"")</f>
        <v/>
      </c>
      <c r="AL805" t="str">
        <f>IFERROR(SUMPRODUCT((Parfaites!$B805=[12]Sem!$C$2:$C$181)*([12]Sem!$E$2:$G$181=300)),"")</f>
        <v/>
      </c>
      <c r="AM805" t="str">
        <f>IFERROR(SUMPRODUCT((Parfaites!$B805=[11]Sem!$C$2:$C$181)*([11]Sem!$E$2:$G$181=300)),"")</f>
        <v/>
      </c>
      <c r="AN805" t="str">
        <f>IFERROR(SUMPRODUCT((Parfaites!$B805=[10]Sem!$C$2:$C$181)*([10]Sem!$E$2:$G$181=300)),"")</f>
        <v/>
      </c>
      <c r="AO805" t="str">
        <f>IFERROR(SUMPRODUCT((Parfaites!$B805=[9]Sem!$C$2:$C$181)*([9]Sem!$E$2:$G$181=300)),"")</f>
        <v/>
      </c>
      <c r="AP805">
        <f>IFERROR(SUMPRODUCT((Parfaites!$B805=Sem.030!$C$2:$C$181)*(Sem.030!$E$2:$G$181=300)),"")</f>
        <v>0</v>
      </c>
      <c r="AQ805" t="str">
        <f>IFERROR(SUMPRODUCT((Parfaites!$B805=[8]Sem!$C$2:$C$181)*([8]Sem!$E$2:$G$181=300)),"")</f>
        <v/>
      </c>
      <c r="AR805" t="str">
        <f>IFERROR(SUMPRODUCT((Parfaites!$B805=[7]Sem!$C$2:$C$181)*([7]Sem!$E$2:$G$181=300)),"")</f>
        <v/>
      </c>
      <c r="AS805" t="str">
        <f>IFERROR(SUMPRODUCT((Parfaites!$B805=[6]Sem!$C$2:$C$181)*([6]Sem!$E$2:$G$181=300)),"")</f>
        <v/>
      </c>
      <c r="AT805">
        <f>IFERROR(SUMPRODUCT((Parfaites!$B805=Sem.034!$C$2:$C$181)*(Sem.034!$E$2:$G$181=300)),"")</f>
        <v>0</v>
      </c>
    </row>
    <row r="806" spans="1:46" x14ac:dyDescent="0.25">
      <c r="A806" s="73">
        <v>1803</v>
      </c>
      <c r="B806" s="135">
        <f>'Informations personnelles'!C806</f>
        <v>0</v>
      </c>
      <c r="C806" s="147">
        <f>SUMPRODUCT((Parfaites!B806='Abat-Neuf'!C$2:C$181)*('Abat-Neuf'!E$2:G$181=300))</f>
        <v>0</v>
      </c>
      <c r="D806" s="127">
        <f t="shared" si="12"/>
        <v>0</v>
      </c>
      <c r="E806" s="126">
        <f>IFERROR(C806*Données!$X$25+D806*Données!$X$23,"")</f>
        <v>0</v>
      </c>
      <c r="M806">
        <f>IFERROR(SUMPRODUCT((Parfaites!$B806=Sem.01!$C$2:$C$181)*(Sem.01!$E$2:$G$181=300)),"")</f>
        <v>0</v>
      </c>
      <c r="N806" t="str">
        <f>IFERROR(SUMPRODUCT((Parfaites!$B806=[1]Sem!$C$2:$C$181)*([1]Sem!$E$2:$G$181=300)),"")</f>
        <v/>
      </c>
      <c r="O806">
        <f>IFERROR(SUMPRODUCT((Parfaites!$B806=Sem.03!$C$2:$C$181)*(Sem.03!$E$2:$G$181=300)),"")</f>
        <v>0</v>
      </c>
      <c r="P806" t="str">
        <f>IFERROR(SUMPRODUCT((Parfaites!$B806=[2]Sem!$C$2:$C$181)*([2]Sem!$E$2:$G$181=300)),"")</f>
        <v/>
      </c>
      <c r="Q806" t="str">
        <f>IFERROR(SUMPRODUCT((Parfaites!$B806=[3]Sem!$C$2:$C$181)*([3]Sem!$E$2:$G$181=300)),"")</f>
        <v/>
      </c>
      <c r="R806" t="str">
        <f>IFERROR(SUMPRODUCT((Parfaites!$B806=[4]Sem!$C$2:$C$181)*([4]Sem!$E$2:$G$181=300)),"")</f>
        <v/>
      </c>
      <c r="S806" t="str">
        <f>IFERROR(SUMPRODUCT((Parfaites!$B806=[5]Sem!$C$2:$C$181)*([5]Sem!$E$2:$G$181=300)),"")</f>
        <v/>
      </c>
      <c r="T806" t="str">
        <f>IFERROR(SUMPRODUCT((Parfaites!$B806=[17]Sem!$C$2:$C$181)*([17]Sem!$E$2:$G$181=300)),"")</f>
        <v/>
      </c>
      <c r="U806" t="str">
        <f>IFERROR(SUMPRODUCT((Parfaites!$B806=[18]Sem!$C$2:$C$181)*([18]Sem!$E$2:$G$181=300)),"")</f>
        <v/>
      </c>
      <c r="V806" t="str">
        <f>IFERROR(SUMPRODUCT((Parfaites!$B806=[19]Sem!$C$2:$C$181)*([19]Sem!$E$2:$G$181=300)),"")</f>
        <v/>
      </c>
      <c r="W806" t="str">
        <f>IFERROR(SUMPRODUCT((Parfaites!$B806=[20]Sem!$C$2:$C$181)*([20]Sem!$E$2:$G$181=300)),"")</f>
        <v/>
      </c>
      <c r="X806" t="str">
        <f>IFERROR(SUMPRODUCT((Parfaites!$B806=[21]Sem!$C$2:$C$181)*([21]Sem!$E$2:$G$181=300)),"")</f>
        <v/>
      </c>
      <c r="Y806" t="str">
        <f>IFERROR(SUMPRODUCT((Parfaites!$B806=[22]Sem!$C$2:$C$181)*([22]Sem!$E$2:$G$181=300)),"")</f>
        <v/>
      </c>
      <c r="Z806" t="str">
        <f>IFERROR(SUMPRODUCT((Parfaites!$B806=[23]Sem!$C$2:$C$181)*([23]Sem!$E$2:$G$181=300)),"")</f>
        <v/>
      </c>
      <c r="AA806">
        <f>IFERROR(SUMPRODUCT((Parfaites!$B806=Sem.015!$C$2:$C$181)*(Sem.015!$E$2:$G$181=300)),"")</f>
        <v>0</v>
      </c>
      <c r="AB806" t="str">
        <f>IFERROR(SUMPRODUCT((Parfaites!$B806=[24]Sem!$C$2:$C$181)*([24]Sem!$E$2:$G$181=300)),"")</f>
        <v/>
      </c>
      <c r="AC806" t="str">
        <f>IFERROR(SUMPRODUCT((Parfaites!$B806=[25]Sem!$C$2:$C$181)*([25]Sem!$E$2:$G$181=300)),"")</f>
        <v/>
      </c>
      <c r="AD806" t="str">
        <f>IFERROR(SUMPRODUCT((Parfaites!$B806=[26]Sem!$C$2:$C$181)*([26]Sem!$E$2:$G$181=300)),"")</f>
        <v/>
      </c>
      <c r="AE806" t="str">
        <f>IFERROR(SUMPRODUCT((Parfaites!$B806=[27]Sem!$C$2:$C$181)*([27]Sem!$E$2:$G$181=300)),"")</f>
        <v/>
      </c>
      <c r="AF806" t="str">
        <f>IFERROR(SUMPRODUCT((Parfaites!$B806=[28]Sem!$C$2:$C$181)*([28]Sem!$E$2:$G$181=300)),"")</f>
        <v/>
      </c>
      <c r="AG806" t="str">
        <f>IFERROR(SUMPRODUCT((Parfaites!$B806=[29]Sem!$C$2:$C$181)*([29]Sem!$E$2:$G$181=300)),"")</f>
        <v/>
      </c>
      <c r="AH806" t="str">
        <f>IFERROR(SUMPRODUCT((Parfaites!$B806=[16]Sem!$C$2:$C$181)*([16]Sem!$E$2:$G$181=300)),"")</f>
        <v/>
      </c>
      <c r="AI806" t="str">
        <f>IFERROR(SUMPRODUCT((Parfaites!$B806=[15]Sem!$C$2:$C$181)*([15]Sem!$E$2:$G$181=300)),"")</f>
        <v/>
      </c>
      <c r="AJ806" t="str">
        <f>IFERROR(SUMPRODUCT((Parfaites!$B806=[14]Sem!$C$2:$C$181)*([14]Sem!$E$2:$G$181=300)),"")</f>
        <v/>
      </c>
      <c r="AK806" t="str">
        <f>IFERROR(SUMPRODUCT((Parfaites!$B806=[13]Sem!$C$2:$C$181)*([13]Sem!$E$2:$G$181=300)),"")</f>
        <v/>
      </c>
      <c r="AL806" t="str">
        <f>IFERROR(SUMPRODUCT((Parfaites!$B806=[12]Sem!$C$2:$C$181)*([12]Sem!$E$2:$G$181=300)),"")</f>
        <v/>
      </c>
      <c r="AM806" t="str">
        <f>IFERROR(SUMPRODUCT((Parfaites!$B806=[11]Sem!$C$2:$C$181)*([11]Sem!$E$2:$G$181=300)),"")</f>
        <v/>
      </c>
      <c r="AN806" t="str">
        <f>IFERROR(SUMPRODUCT((Parfaites!$B806=[10]Sem!$C$2:$C$181)*([10]Sem!$E$2:$G$181=300)),"")</f>
        <v/>
      </c>
      <c r="AO806" t="str">
        <f>IFERROR(SUMPRODUCT((Parfaites!$B806=[9]Sem!$C$2:$C$181)*([9]Sem!$E$2:$G$181=300)),"")</f>
        <v/>
      </c>
      <c r="AP806">
        <f>IFERROR(SUMPRODUCT((Parfaites!$B806=Sem.030!$C$2:$C$181)*(Sem.030!$E$2:$G$181=300)),"")</f>
        <v>0</v>
      </c>
      <c r="AQ806" t="str">
        <f>IFERROR(SUMPRODUCT((Parfaites!$B806=[8]Sem!$C$2:$C$181)*([8]Sem!$E$2:$G$181=300)),"")</f>
        <v/>
      </c>
      <c r="AR806" t="str">
        <f>IFERROR(SUMPRODUCT((Parfaites!$B806=[7]Sem!$C$2:$C$181)*([7]Sem!$E$2:$G$181=300)),"")</f>
        <v/>
      </c>
      <c r="AS806" t="str">
        <f>IFERROR(SUMPRODUCT((Parfaites!$B806=[6]Sem!$C$2:$C$181)*([6]Sem!$E$2:$G$181=300)),"")</f>
        <v/>
      </c>
      <c r="AT806">
        <f>IFERROR(SUMPRODUCT((Parfaites!$B806=Sem.034!$C$2:$C$181)*(Sem.034!$E$2:$G$181=300)),"")</f>
        <v>0</v>
      </c>
    </row>
    <row r="807" spans="1:46" x14ac:dyDescent="0.25">
      <c r="A807" s="73">
        <v>1804</v>
      </c>
      <c r="B807" s="135">
        <f>'Informations personnelles'!C807</f>
        <v>0</v>
      </c>
      <c r="C807" s="147">
        <f>SUMPRODUCT((Parfaites!B807='Abat-Neuf'!C$2:C$181)*('Abat-Neuf'!E$2:G$181=300))</f>
        <v>0</v>
      </c>
      <c r="D807" s="127">
        <f t="shared" si="12"/>
        <v>0</v>
      </c>
      <c r="E807" s="126">
        <f>IFERROR(C807*Données!$X$25+D807*Données!$X$23,"")</f>
        <v>0</v>
      </c>
      <c r="M807">
        <f>IFERROR(SUMPRODUCT((Parfaites!$B807=Sem.01!$C$2:$C$181)*(Sem.01!$E$2:$G$181=300)),"")</f>
        <v>0</v>
      </c>
      <c r="N807" t="str">
        <f>IFERROR(SUMPRODUCT((Parfaites!$B807=[1]Sem!$C$2:$C$181)*([1]Sem!$E$2:$G$181=300)),"")</f>
        <v/>
      </c>
      <c r="O807">
        <f>IFERROR(SUMPRODUCT((Parfaites!$B807=Sem.03!$C$2:$C$181)*(Sem.03!$E$2:$G$181=300)),"")</f>
        <v>0</v>
      </c>
      <c r="P807" t="str">
        <f>IFERROR(SUMPRODUCT((Parfaites!$B807=[2]Sem!$C$2:$C$181)*([2]Sem!$E$2:$G$181=300)),"")</f>
        <v/>
      </c>
      <c r="Q807" t="str">
        <f>IFERROR(SUMPRODUCT((Parfaites!$B807=[3]Sem!$C$2:$C$181)*([3]Sem!$E$2:$G$181=300)),"")</f>
        <v/>
      </c>
      <c r="R807" t="str">
        <f>IFERROR(SUMPRODUCT((Parfaites!$B807=[4]Sem!$C$2:$C$181)*([4]Sem!$E$2:$G$181=300)),"")</f>
        <v/>
      </c>
      <c r="S807" t="str">
        <f>IFERROR(SUMPRODUCT((Parfaites!$B807=[5]Sem!$C$2:$C$181)*([5]Sem!$E$2:$G$181=300)),"")</f>
        <v/>
      </c>
      <c r="T807" t="str">
        <f>IFERROR(SUMPRODUCT((Parfaites!$B807=[17]Sem!$C$2:$C$181)*([17]Sem!$E$2:$G$181=300)),"")</f>
        <v/>
      </c>
      <c r="U807" t="str">
        <f>IFERROR(SUMPRODUCT((Parfaites!$B807=[18]Sem!$C$2:$C$181)*([18]Sem!$E$2:$G$181=300)),"")</f>
        <v/>
      </c>
      <c r="V807" t="str">
        <f>IFERROR(SUMPRODUCT((Parfaites!$B807=[19]Sem!$C$2:$C$181)*([19]Sem!$E$2:$G$181=300)),"")</f>
        <v/>
      </c>
      <c r="W807" t="str">
        <f>IFERROR(SUMPRODUCT((Parfaites!$B807=[20]Sem!$C$2:$C$181)*([20]Sem!$E$2:$G$181=300)),"")</f>
        <v/>
      </c>
      <c r="X807" t="str">
        <f>IFERROR(SUMPRODUCT((Parfaites!$B807=[21]Sem!$C$2:$C$181)*([21]Sem!$E$2:$G$181=300)),"")</f>
        <v/>
      </c>
      <c r="Y807" t="str">
        <f>IFERROR(SUMPRODUCT((Parfaites!$B807=[22]Sem!$C$2:$C$181)*([22]Sem!$E$2:$G$181=300)),"")</f>
        <v/>
      </c>
      <c r="Z807" t="str">
        <f>IFERROR(SUMPRODUCT((Parfaites!$B807=[23]Sem!$C$2:$C$181)*([23]Sem!$E$2:$G$181=300)),"")</f>
        <v/>
      </c>
      <c r="AA807">
        <f>IFERROR(SUMPRODUCT((Parfaites!$B807=Sem.015!$C$2:$C$181)*(Sem.015!$E$2:$G$181=300)),"")</f>
        <v>0</v>
      </c>
      <c r="AB807" t="str">
        <f>IFERROR(SUMPRODUCT((Parfaites!$B807=[24]Sem!$C$2:$C$181)*([24]Sem!$E$2:$G$181=300)),"")</f>
        <v/>
      </c>
      <c r="AC807" t="str">
        <f>IFERROR(SUMPRODUCT((Parfaites!$B807=[25]Sem!$C$2:$C$181)*([25]Sem!$E$2:$G$181=300)),"")</f>
        <v/>
      </c>
      <c r="AD807" t="str">
        <f>IFERROR(SUMPRODUCT((Parfaites!$B807=[26]Sem!$C$2:$C$181)*([26]Sem!$E$2:$G$181=300)),"")</f>
        <v/>
      </c>
      <c r="AE807" t="str">
        <f>IFERROR(SUMPRODUCT((Parfaites!$B807=[27]Sem!$C$2:$C$181)*([27]Sem!$E$2:$G$181=300)),"")</f>
        <v/>
      </c>
      <c r="AF807" t="str">
        <f>IFERROR(SUMPRODUCT((Parfaites!$B807=[28]Sem!$C$2:$C$181)*([28]Sem!$E$2:$G$181=300)),"")</f>
        <v/>
      </c>
      <c r="AG807" t="str">
        <f>IFERROR(SUMPRODUCT((Parfaites!$B807=[29]Sem!$C$2:$C$181)*([29]Sem!$E$2:$G$181=300)),"")</f>
        <v/>
      </c>
      <c r="AH807" t="str">
        <f>IFERROR(SUMPRODUCT((Parfaites!$B807=[16]Sem!$C$2:$C$181)*([16]Sem!$E$2:$G$181=300)),"")</f>
        <v/>
      </c>
      <c r="AI807" t="str">
        <f>IFERROR(SUMPRODUCT((Parfaites!$B807=[15]Sem!$C$2:$C$181)*([15]Sem!$E$2:$G$181=300)),"")</f>
        <v/>
      </c>
      <c r="AJ807" t="str">
        <f>IFERROR(SUMPRODUCT((Parfaites!$B807=[14]Sem!$C$2:$C$181)*([14]Sem!$E$2:$G$181=300)),"")</f>
        <v/>
      </c>
      <c r="AK807" t="str">
        <f>IFERROR(SUMPRODUCT((Parfaites!$B807=[13]Sem!$C$2:$C$181)*([13]Sem!$E$2:$G$181=300)),"")</f>
        <v/>
      </c>
      <c r="AL807" t="str">
        <f>IFERROR(SUMPRODUCT((Parfaites!$B807=[12]Sem!$C$2:$C$181)*([12]Sem!$E$2:$G$181=300)),"")</f>
        <v/>
      </c>
      <c r="AM807" t="str">
        <f>IFERROR(SUMPRODUCT((Parfaites!$B807=[11]Sem!$C$2:$C$181)*([11]Sem!$E$2:$G$181=300)),"")</f>
        <v/>
      </c>
      <c r="AN807" t="str">
        <f>IFERROR(SUMPRODUCT((Parfaites!$B807=[10]Sem!$C$2:$C$181)*([10]Sem!$E$2:$G$181=300)),"")</f>
        <v/>
      </c>
      <c r="AO807" t="str">
        <f>IFERROR(SUMPRODUCT((Parfaites!$B807=[9]Sem!$C$2:$C$181)*([9]Sem!$E$2:$G$181=300)),"")</f>
        <v/>
      </c>
      <c r="AP807">
        <f>IFERROR(SUMPRODUCT((Parfaites!$B807=Sem.030!$C$2:$C$181)*(Sem.030!$E$2:$G$181=300)),"")</f>
        <v>0</v>
      </c>
      <c r="AQ807" t="str">
        <f>IFERROR(SUMPRODUCT((Parfaites!$B807=[8]Sem!$C$2:$C$181)*([8]Sem!$E$2:$G$181=300)),"")</f>
        <v/>
      </c>
      <c r="AR807" t="str">
        <f>IFERROR(SUMPRODUCT((Parfaites!$B807=[7]Sem!$C$2:$C$181)*([7]Sem!$E$2:$G$181=300)),"")</f>
        <v/>
      </c>
      <c r="AS807" t="str">
        <f>IFERROR(SUMPRODUCT((Parfaites!$B807=[6]Sem!$C$2:$C$181)*([6]Sem!$E$2:$G$181=300)),"")</f>
        <v/>
      </c>
      <c r="AT807">
        <f>IFERROR(SUMPRODUCT((Parfaites!$B807=Sem.034!$C$2:$C$181)*(Sem.034!$E$2:$G$181=300)),"")</f>
        <v>0</v>
      </c>
    </row>
    <row r="808" spans="1:46" x14ac:dyDescent="0.25">
      <c r="A808" s="73">
        <v>1805</v>
      </c>
      <c r="B808" s="135">
        <f>'Informations personnelles'!C808</f>
        <v>0</v>
      </c>
      <c r="C808" s="147">
        <f>SUMPRODUCT((Parfaites!B808='Abat-Neuf'!C$2:C$181)*('Abat-Neuf'!E$2:G$181=300))</f>
        <v>0</v>
      </c>
      <c r="D808" s="127">
        <f t="shared" si="12"/>
        <v>0</v>
      </c>
      <c r="E808" s="126">
        <f>IFERROR(C808*Données!$X$25+D808*Données!$X$23,"")</f>
        <v>0</v>
      </c>
      <c r="M808">
        <f>IFERROR(SUMPRODUCT((Parfaites!$B808=Sem.01!$C$2:$C$181)*(Sem.01!$E$2:$G$181=300)),"")</f>
        <v>0</v>
      </c>
      <c r="N808" t="str">
        <f>IFERROR(SUMPRODUCT((Parfaites!$B808=[1]Sem!$C$2:$C$181)*([1]Sem!$E$2:$G$181=300)),"")</f>
        <v/>
      </c>
      <c r="O808">
        <f>IFERROR(SUMPRODUCT((Parfaites!$B808=Sem.03!$C$2:$C$181)*(Sem.03!$E$2:$G$181=300)),"")</f>
        <v>0</v>
      </c>
      <c r="P808" t="str">
        <f>IFERROR(SUMPRODUCT((Parfaites!$B808=[2]Sem!$C$2:$C$181)*([2]Sem!$E$2:$G$181=300)),"")</f>
        <v/>
      </c>
      <c r="Q808" t="str">
        <f>IFERROR(SUMPRODUCT((Parfaites!$B808=[3]Sem!$C$2:$C$181)*([3]Sem!$E$2:$G$181=300)),"")</f>
        <v/>
      </c>
      <c r="R808" t="str">
        <f>IFERROR(SUMPRODUCT((Parfaites!$B808=[4]Sem!$C$2:$C$181)*([4]Sem!$E$2:$G$181=300)),"")</f>
        <v/>
      </c>
      <c r="S808" t="str">
        <f>IFERROR(SUMPRODUCT((Parfaites!$B808=[5]Sem!$C$2:$C$181)*([5]Sem!$E$2:$G$181=300)),"")</f>
        <v/>
      </c>
      <c r="T808" t="str">
        <f>IFERROR(SUMPRODUCT((Parfaites!$B808=[17]Sem!$C$2:$C$181)*([17]Sem!$E$2:$G$181=300)),"")</f>
        <v/>
      </c>
      <c r="U808" t="str">
        <f>IFERROR(SUMPRODUCT((Parfaites!$B808=[18]Sem!$C$2:$C$181)*([18]Sem!$E$2:$G$181=300)),"")</f>
        <v/>
      </c>
      <c r="V808" t="str">
        <f>IFERROR(SUMPRODUCT((Parfaites!$B808=[19]Sem!$C$2:$C$181)*([19]Sem!$E$2:$G$181=300)),"")</f>
        <v/>
      </c>
      <c r="W808" t="str">
        <f>IFERROR(SUMPRODUCT((Parfaites!$B808=[20]Sem!$C$2:$C$181)*([20]Sem!$E$2:$G$181=300)),"")</f>
        <v/>
      </c>
      <c r="X808" t="str">
        <f>IFERROR(SUMPRODUCT((Parfaites!$B808=[21]Sem!$C$2:$C$181)*([21]Sem!$E$2:$G$181=300)),"")</f>
        <v/>
      </c>
      <c r="Y808" t="str">
        <f>IFERROR(SUMPRODUCT((Parfaites!$B808=[22]Sem!$C$2:$C$181)*([22]Sem!$E$2:$G$181=300)),"")</f>
        <v/>
      </c>
      <c r="Z808" t="str">
        <f>IFERROR(SUMPRODUCT((Parfaites!$B808=[23]Sem!$C$2:$C$181)*([23]Sem!$E$2:$G$181=300)),"")</f>
        <v/>
      </c>
      <c r="AA808">
        <f>IFERROR(SUMPRODUCT((Parfaites!$B808=Sem.015!$C$2:$C$181)*(Sem.015!$E$2:$G$181=300)),"")</f>
        <v>0</v>
      </c>
      <c r="AB808" t="str">
        <f>IFERROR(SUMPRODUCT((Parfaites!$B808=[24]Sem!$C$2:$C$181)*([24]Sem!$E$2:$G$181=300)),"")</f>
        <v/>
      </c>
      <c r="AC808" t="str">
        <f>IFERROR(SUMPRODUCT((Parfaites!$B808=[25]Sem!$C$2:$C$181)*([25]Sem!$E$2:$G$181=300)),"")</f>
        <v/>
      </c>
      <c r="AD808" t="str">
        <f>IFERROR(SUMPRODUCT((Parfaites!$B808=[26]Sem!$C$2:$C$181)*([26]Sem!$E$2:$G$181=300)),"")</f>
        <v/>
      </c>
      <c r="AE808" t="str">
        <f>IFERROR(SUMPRODUCT((Parfaites!$B808=[27]Sem!$C$2:$C$181)*([27]Sem!$E$2:$G$181=300)),"")</f>
        <v/>
      </c>
      <c r="AF808" t="str">
        <f>IFERROR(SUMPRODUCT((Parfaites!$B808=[28]Sem!$C$2:$C$181)*([28]Sem!$E$2:$G$181=300)),"")</f>
        <v/>
      </c>
      <c r="AG808" t="str">
        <f>IFERROR(SUMPRODUCT((Parfaites!$B808=[29]Sem!$C$2:$C$181)*([29]Sem!$E$2:$G$181=300)),"")</f>
        <v/>
      </c>
      <c r="AH808" t="str">
        <f>IFERROR(SUMPRODUCT((Parfaites!$B808=[16]Sem!$C$2:$C$181)*([16]Sem!$E$2:$G$181=300)),"")</f>
        <v/>
      </c>
      <c r="AI808" t="str">
        <f>IFERROR(SUMPRODUCT((Parfaites!$B808=[15]Sem!$C$2:$C$181)*([15]Sem!$E$2:$G$181=300)),"")</f>
        <v/>
      </c>
      <c r="AJ808" t="str">
        <f>IFERROR(SUMPRODUCT((Parfaites!$B808=[14]Sem!$C$2:$C$181)*([14]Sem!$E$2:$G$181=300)),"")</f>
        <v/>
      </c>
      <c r="AK808" t="str">
        <f>IFERROR(SUMPRODUCT((Parfaites!$B808=[13]Sem!$C$2:$C$181)*([13]Sem!$E$2:$G$181=300)),"")</f>
        <v/>
      </c>
      <c r="AL808" t="str">
        <f>IFERROR(SUMPRODUCT((Parfaites!$B808=[12]Sem!$C$2:$C$181)*([12]Sem!$E$2:$G$181=300)),"")</f>
        <v/>
      </c>
      <c r="AM808" t="str">
        <f>IFERROR(SUMPRODUCT((Parfaites!$B808=[11]Sem!$C$2:$C$181)*([11]Sem!$E$2:$G$181=300)),"")</f>
        <v/>
      </c>
      <c r="AN808" t="str">
        <f>IFERROR(SUMPRODUCT((Parfaites!$B808=[10]Sem!$C$2:$C$181)*([10]Sem!$E$2:$G$181=300)),"")</f>
        <v/>
      </c>
      <c r="AO808" t="str">
        <f>IFERROR(SUMPRODUCT((Parfaites!$B808=[9]Sem!$C$2:$C$181)*([9]Sem!$E$2:$G$181=300)),"")</f>
        <v/>
      </c>
      <c r="AP808">
        <f>IFERROR(SUMPRODUCT((Parfaites!$B808=Sem.030!$C$2:$C$181)*(Sem.030!$E$2:$G$181=300)),"")</f>
        <v>0</v>
      </c>
      <c r="AQ808" t="str">
        <f>IFERROR(SUMPRODUCT((Parfaites!$B808=[8]Sem!$C$2:$C$181)*([8]Sem!$E$2:$G$181=300)),"")</f>
        <v/>
      </c>
      <c r="AR808" t="str">
        <f>IFERROR(SUMPRODUCT((Parfaites!$B808=[7]Sem!$C$2:$C$181)*([7]Sem!$E$2:$G$181=300)),"")</f>
        <v/>
      </c>
      <c r="AS808" t="str">
        <f>IFERROR(SUMPRODUCT((Parfaites!$B808=[6]Sem!$C$2:$C$181)*([6]Sem!$E$2:$G$181=300)),"")</f>
        <v/>
      </c>
      <c r="AT808">
        <f>IFERROR(SUMPRODUCT((Parfaites!$B808=Sem.034!$C$2:$C$181)*(Sem.034!$E$2:$G$181=300)),"")</f>
        <v>0</v>
      </c>
    </row>
    <row r="809" spans="1:46" x14ac:dyDescent="0.25">
      <c r="A809" s="73">
        <v>1806</v>
      </c>
      <c r="B809" s="135">
        <f>'Informations personnelles'!C809</f>
        <v>0</v>
      </c>
      <c r="C809" s="147">
        <f>SUMPRODUCT((Parfaites!B809='Abat-Neuf'!C$2:C$181)*('Abat-Neuf'!E$2:G$181=300))</f>
        <v>0</v>
      </c>
      <c r="D809" s="127">
        <f t="shared" si="12"/>
        <v>0</v>
      </c>
      <c r="E809" s="126">
        <f>IFERROR(C809*Données!$X$25+D809*Données!$X$23,"")</f>
        <v>0</v>
      </c>
      <c r="M809">
        <f>IFERROR(SUMPRODUCT((Parfaites!$B809=Sem.01!$C$2:$C$181)*(Sem.01!$E$2:$G$181=300)),"")</f>
        <v>0</v>
      </c>
      <c r="N809" t="str">
        <f>IFERROR(SUMPRODUCT((Parfaites!$B809=[1]Sem!$C$2:$C$181)*([1]Sem!$E$2:$G$181=300)),"")</f>
        <v/>
      </c>
      <c r="O809">
        <f>IFERROR(SUMPRODUCT((Parfaites!$B809=Sem.03!$C$2:$C$181)*(Sem.03!$E$2:$G$181=300)),"")</f>
        <v>0</v>
      </c>
      <c r="P809" t="str">
        <f>IFERROR(SUMPRODUCT((Parfaites!$B809=[2]Sem!$C$2:$C$181)*([2]Sem!$E$2:$G$181=300)),"")</f>
        <v/>
      </c>
      <c r="Q809" t="str">
        <f>IFERROR(SUMPRODUCT((Parfaites!$B809=[3]Sem!$C$2:$C$181)*([3]Sem!$E$2:$G$181=300)),"")</f>
        <v/>
      </c>
      <c r="R809" t="str">
        <f>IFERROR(SUMPRODUCT((Parfaites!$B809=[4]Sem!$C$2:$C$181)*([4]Sem!$E$2:$G$181=300)),"")</f>
        <v/>
      </c>
      <c r="S809" t="str">
        <f>IFERROR(SUMPRODUCT((Parfaites!$B809=[5]Sem!$C$2:$C$181)*([5]Sem!$E$2:$G$181=300)),"")</f>
        <v/>
      </c>
      <c r="T809" t="str">
        <f>IFERROR(SUMPRODUCT((Parfaites!$B809=[17]Sem!$C$2:$C$181)*([17]Sem!$E$2:$G$181=300)),"")</f>
        <v/>
      </c>
      <c r="U809" t="str">
        <f>IFERROR(SUMPRODUCT((Parfaites!$B809=[18]Sem!$C$2:$C$181)*([18]Sem!$E$2:$G$181=300)),"")</f>
        <v/>
      </c>
      <c r="V809" t="str">
        <f>IFERROR(SUMPRODUCT((Parfaites!$B809=[19]Sem!$C$2:$C$181)*([19]Sem!$E$2:$G$181=300)),"")</f>
        <v/>
      </c>
      <c r="W809" t="str">
        <f>IFERROR(SUMPRODUCT((Parfaites!$B809=[20]Sem!$C$2:$C$181)*([20]Sem!$E$2:$G$181=300)),"")</f>
        <v/>
      </c>
      <c r="X809" t="str">
        <f>IFERROR(SUMPRODUCT((Parfaites!$B809=[21]Sem!$C$2:$C$181)*([21]Sem!$E$2:$G$181=300)),"")</f>
        <v/>
      </c>
      <c r="Y809" t="str">
        <f>IFERROR(SUMPRODUCT((Parfaites!$B809=[22]Sem!$C$2:$C$181)*([22]Sem!$E$2:$G$181=300)),"")</f>
        <v/>
      </c>
      <c r="Z809" t="str">
        <f>IFERROR(SUMPRODUCT((Parfaites!$B809=[23]Sem!$C$2:$C$181)*([23]Sem!$E$2:$G$181=300)),"")</f>
        <v/>
      </c>
      <c r="AA809">
        <f>IFERROR(SUMPRODUCT((Parfaites!$B809=Sem.015!$C$2:$C$181)*(Sem.015!$E$2:$G$181=300)),"")</f>
        <v>0</v>
      </c>
      <c r="AB809" t="str">
        <f>IFERROR(SUMPRODUCT((Parfaites!$B809=[24]Sem!$C$2:$C$181)*([24]Sem!$E$2:$G$181=300)),"")</f>
        <v/>
      </c>
      <c r="AC809" t="str">
        <f>IFERROR(SUMPRODUCT((Parfaites!$B809=[25]Sem!$C$2:$C$181)*([25]Sem!$E$2:$G$181=300)),"")</f>
        <v/>
      </c>
      <c r="AD809" t="str">
        <f>IFERROR(SUMPRODUCT((Parfaites!$B809=[26]Sem!$C$2:$C$181)*([26]Sem!$E$2:$G$181=300)),"")</f>
        <v/>
      </c>
      <c r="AE809" t="str">
        <f>IFERROR(SUMPRODUCT((Parfaites!$B809=[27]Sem!$C$2:$C$181)*([27]Sem!$E$2:$G$181=300)),"")</f>
        <v/>
      </c>
      <c r="AF809" t="str">
        <f>IFERROR(SUMPRODUCT((Parfaites!$B809=[28]Sem!$C$2:$C$181)*([28]Sem!$E$2:$G$181=300)),"")</f>
        <v/>
      </c>
      <c r="AG809" t="str">
        <f>IFERROR(SUMPRODUCT((Parfaites!$B809=[29]Sem!$C$2:$C$181)*([29]Sem!$E$2:$G$181=300)),"")</f>
        <v/>
      </c>
      <c r="AH809" t="str">
        <f>IFERROR(SUMPRODUCT((Parfaites!$B809=[16]Sem!$C$2:$C$181)*([16]Sem!$E$2:$G$181=300)),"")</f>
        <v/>
      </c>
      <c r="AI809" t="str">
        <f>IFERROR(SUMPRODUCT((Parfaites!$B809=[15]Sem!$C$2:$C$181)*([15]Sem!$E$2:$G$181=300)),"")</f>
        <v/>
      </c>
      <c r="AJ809" t="str">
        <f>IFERROR(SUMPRODUCT((Parfaites!$B809=[14]Sem!$C$2:$C$181)*([14]Sem!$E$2:$G$181=300)),"")</f>
        <v/>
      </c>
      <c r="AK809" t="str">
        <f>IFERROR(SUMPRODUCT((Parfaites!$B809=[13]Sem!$C$2:$C$181)*([13]Sem!$E$2:$G$181=300)),"")</f>
        <v/>
      </c>
      <c r="AL809" t="str">
        <f>IFERROR(SUMPRODUCT((Parfaites!$B809=[12]Sem!$C$2:$C$181)*([12]Sem!$E$2:$G$181=300)),"")</f>
        <v/>
      </c>
      <c r="AM809" t="str">
        <f>IFERROR(SUMPRODUCT((Parfaites!$B809=[11]Sem!$C$2:$C$181)*([11]Sem!$E$2:$G$181=300)),"")</f>
        <v/>
      </c>
      <c r="AN809" t="str">
        <f>IFERROR(SUMPRODUCT((Parfaites!$B809=[10]Sem!$C$2:$C$181)*([10]Sem!$E$2:$G$181=300)),"")</f>
        <v/>
      </c>
      <c r="AO809" t="str">
        <f>IFERROR(SUMPRODUCT((Parfaites!$B809=[9]Sem!$C$2:$C$181)*([9]Sem!$E$2:$G$181=300)),"")</f>
        <v/>
      </c>
      <c r="AP809">
        <f>IFERROR(SUMPRODUCT((Parfaites!$B809=Sem.030!$C$2:$C$181)*(Sem.030!$E$2:$G$181=300)),"")</f>
        <v>0</v>
      </c>
      <c r="AQ809" t="str">
        <f>IFERROR(SUMPRODUCT((Parfaites!$B809=[8]Sem!$C$2:$C$181)*([8]Sem!$E$2:$G$181=300)),"")</f>
        <v/>
      </c>
      <c r="AR809" t="str">
        <f>IFERROR(SUMPRODUCT((Parfaites!$B809=[7]Sem!$C$2:$C$181)*([7]Sem!$E$2:$G$181=300)),"")</f>
        <v/>
      </c>
      <c r="AS809" t="str">
        <f>IFERROR(SUMPRODUCT((Parfaites!$B809=[6]Sem!$C$2:$C$181)*([6]Sem!$E$2:$G$181=300)),"")</f>
        <v/>
      </c>
      <c r="AT809">
        <f>IFERROR(SUMPRODUCT((Parfaites!$B809=Sem.034!$C$2:$C$181)*(Sem.034!$E$2:$G$181=300)),"")</f>
        <v>0</v>
      </c>
    </row>
    <row r="810" spans="1:46" x14ac:dyDescent="0.25">
      <c r="A810" s="73">
        <v>1807</v>
      </c>
      <c r="B810" s="135">
        <f>'Informations personnelles'!C810</f>
        <v>0</v>
      </c>
      <c r="C810" s="147">
        <f>SUMPRODUCT((Parfaites!B810='Abat-Neuf'!C$2:C$181)*('Abat-Neuf'!E$2:G$181=300))</f>
        <v>0</v>
      </c>
      <c r="D810" s="127">
        <f t="shared" si="12"/>
        <v>0</v>
      </c>
      <c r="E810" s="126">
        <f>IFERROR(C810*Données!$X$25+D810*Données!$X$23,"")</f>
        <v>0</v>
      </c>
      <c r="M810">
        <f>IFERROR(SUMPRODUCT((Parfaites!$B810=Sem.01!$C$2:$C$181)*(Sem.01!$E$2:$G$181=300)),"")</f>
        <v>0</v>
      </c>
      <c r="N810" t="str">
        <f>IFERROR(SUMPRODUCT((Parfaites!$B810=[1]Sem!$C$2:$C$181)*([1]Sem!$E$2:$G$181=300)),"")</f>
        <v/>
      </c>
      <c r="O810">
        <f>IFERROR(SUMPRODUCT((Parfaites!$B810=Sem.03!$C$2:$C$181)*(Sem.03!$E$2:$G$181=300)),"")</f>
        <v>0</v>
      </c>
      <c r="P810" t="str">
        <f>IFERROR(SUMPRODUCT((Parfaites!$B810=[2]Sem!$C$2:$C$181)*([2]Sem!$E$2:$G$181=300)),"")</f>
        <v/>
      </c>
      <c r="Q810" t="str">
        <f>IFERROR(SUMPRODUCT((Parfaites!$B810=[3]Sem!$C$2:$C$181)*([3]Sem!$E$2:$G$181=300)),"")</f>
        <v/>
      </c>
      <c r="R810" t="str">
        <f>IFERROR(SUMPRODUCT((Parfaites!$B810=[4]Sem!$C$2:$C$181)*([4]Sem!$E$2:$G$181=300)),"")</f>
        <v/>
      </c>
      <c r="S810" t="str">
        <f>IFERROR(SUMPRODUCT((Parfaites!$B810=[5]Sem!$C$2:$C$181)*([5]Sem!$E$2:$G$181=300)),"")</f>
        <v/>
      </c>
      <c r="T810" t="str">
        <f>IFERROR(SUMPRODUCT((Parfaites!$B810=[17]Sem!$C$2:$C$181)*([17]Sem!$E$2:$G$181=300)),"")</f>
        <v/>
      </c>
      <c r="U810" t="str">
        <f>IFERROR(SUMPRODUCT((Parfaites!$B810=[18]Sem!$C$2:$C$181)*([18]Sem!$E$2:$G$181=300)),"")</f>
        <v/>
      </c>
      <c r="V810" t="str">
        <f>IFERROR(SUMPRODUCT((Parfaites!$B810=[19]Sem!$C$2:$C$181)*([19]Sem!$E$2:$G$181=300)),"")</f>
        <v/>
      </c>
      <c r="W810" t="str">
        <f>IFERROR(SUMPRODUCT((Parfaites!$B810=[20]Sem!$C$2:$C$181)*([20]Sem!$E$2:$G$181=300)),"")</f>
        <v/>
      </c>
      <c r="X810" t="str">
        <f>IFERROR(SUMPRODUCT((Parfaites!$B810=[21]Sem!$C$2:$C$181)*([21]Sem!$E$2:$G$181=300)),"")</f>
        <v/>
      </c>
      <c r="Y810" t="str">
        <f>IFERROR(SUMPRODUCT((Parfaites!$B810=[22]Sem!$C$2:$C$181)*([22]Sem!$E$2:$G$181=300)),"")</f>
        <v/>
      </c>
      <c r="Z810" t="str">
        <f>IFERROR(SUMPRODUCT((Parfaites!$B810=[23]Sem!$C$2:$C$181)*([23]Sem!$E$2:$G$181=300)),"")</f>
        <v/>
      </c>
      <c r="AA810">
        <f>IFERROR(SUMPRODUCT((Parfaites!$B810=Sem.015!$C$2:$C$181)*(Sem.015!$E$2:$G$181=300)),"")</f>
        <v>0</v>
      </c>
      <c r="AB810" t="str">
        <f>IFERROR(SUMPRODUCT((Parfaites!$B810=[24]Sem!$C$2:$C$181)*([24]Sem!$E$2:$G$181=300)),"")</f>
        <v/>
      </c>
      <c r="AC810" t="str">
        <f>IFERROR(SUMPRODUCT((Parfaites!$B810=[25]Sem!$C$2:$C$181)*([25]Sem!$E$2:$G$181=300)),"")</f>
        <v/>
      </c>
      <c r="AD810" t="str">
        <f>IFERROR(SUMPRODUCT((Parfaites!$B810=[26]Sem!$C$2:$C$181)*([26]Sem!$E$2:$G$181=300)),"")</f>
        <v/>
      </c>
      <c r="AE810" t="str">
        <f>IFERROR(SUMPRODUCT((Parfaites!$B810=[27]Sem!$C$2:$C$181)*([27]Sem!$E$2:$G$181=300)),"")</f>
        <v/>
      </c>
      <c r="AF810" t="str">
        <f>IFERROR(SUMPRODUCT((Parfaites!$B810=[28]Sem!$C$2:$C$181)*([28]Sem!$E$2:$G$181=300)),"")</f>
        <v/>
      </c>
      <c r="AG810" t="str">
        <f>IFERROR(SUMPRODUCT((Parfaites!$B810=[29]Sem!$C$2:$C$181)*([29]Sem!$E$2:$G$181=300)),"")</f>
        <v/>
      </c>
      <c r="AH810" t="str">
        <f>IFERROR(SUMPRODUCT((Parfaites!$B810=[16]Sem!$C$2:$C$181)*([16]Sem!$E$2:$G$181=300)),"")</f>
        <v/>
      </c>
      <c r="AI810" t="str">
        <f>IFERROR(SUMPRODUCT((Parfaites!$B810=[15]Sem!$C$2:$C$181)*([15]Sem!$E$2:$G$181=300)),"")</f>
        <v/>
      </c>
      <c r="AJ810" t="str">
        <f>IFERROR(SUMPRODUCT((Parfaites!$B810=[14]Sem!$C$2:$C$181)*([14]Sem!$E$2:$G$181=300)),"")</f>
        <v/>
      </c>
      <c r="AK810" t="str">
        <f>IFERROR(SUMPRODUCT((Parfaites!$B810=[13]Sem!$C$2:$C$181)*([13]Sem!$E$2:$G$181=300)),"")</f>
        <v/>
      </c>
      <c r="AL810" t="str">
        <f>IFERROR(SUMPRODUCT((Parfaites!$B810=[12]Sem!$C$2:$C$181)*([12]Sem!$E$2:$G$181=300)),"")</f>
        <v/>
      </c>
      <c r="AM810" t="str">
        <f>IFERROR(SUMPRODUCT((Parfaites!$B810=[11]Sem!$C$2:$C$181)*([11]Sem!$E$2:$G$181=300)),"")</f>
        <v/>
      </c>
      <c r="AN810" t="str">
        <f>IFERROR(SUMPRODUCT((Parfaites!$B810=[10]Sem!$C$2:$C$181)*([10]Sem!$E$2:$G$181=300)),"")</f>
        <v/>
      </c>
      <c r="AO810" t="str">
        <f>IFERROR(SUMPRODUCT((Parfaites!$B810=[9]Sem!$C$2:$C$181)*([9]Sem!$E$2:$G$181=300)),"")</f>
        <v/>
      </c>
      <c r="AP810">
        <f>IFERROR(SUMPRODUCT((Parfaites!$B810=Sem.030!$C$2:$C$181)*(Sem.030!$E$2:$G$181=300)),"")</f>
        <v>0</v>
      </c>
      <c r="AQ810" t="str">
        <f>IFERROR(SUMPRODUCT((Parfaites!$B810=[8]Sem!$C$2:$C$181)*([8]Sem!$E$2:$G$181=300)),"")</f>
        <v/>
      </c>
      <c r="AR810" t="str">
        <f>IFERROR(SUMPRODUCT((Parfaites!$B810=[7]Sem!$C$2:$C$181)*([7]Sem!$E$2:$G$181=300)),"")</f>
        <v/>
      </c>
      <c r="AS810" t="str">
        <f>IFERROR(SUMPRODUCT((Parfaites!$B810=[6]Sem!$C$2:$C$181)*([6]Sem!$E$2:$G$181=300)),"")</f>
        <v/>
      </c>
      <c r="AT810">
        <f>IFERROR(SUMPRODUCT((Parfaites!$B810=Sem.034!$C$2:$C$181)*(Sem.034!$E$2:$G$181=300)),"")</f>
        <v>0</v>
      </c>
    </row>
    <row r="811" spans="1:46" x14ac:dyDescent="0.25">
      <c r="A811" s="73">
        <v>1808</v>
      </c>
      <c r="B811" s="135">
        <f>'Informations personnelles'!C811</f>
        <v>0</v>
      </c>
      <c r="C811" s="147">
        <f>SUMPRODUCT((Parfaites!B811='Abat-Neuf'!C$2:C$181)*('Abat-Neuf'!E$2:G$181=300))</f>
        <v>0</v>
      </c>
      <c r="D811" s="127">
        <f t="shared" si="12"/>
        <v>0</v>
      </c>
      <c r="E811" s="126">
        <f>IFERROR(C811*Données!$X$25+D811*Données!$X$23,"")</f>
        <v>0</v>
      </c>
      <c r="M811">
        <f>IFERROR(SUMPRODUCT((Parfaites!$B811=Sem.01!$C$2:$C$181)*(Sem.01!$E$2:$G$181=300)),"")</f>
        <v>0</v>
      </c>
      <c r="N811" t="str">
        <f>IFERROR(SUMPRODUCT((Parfaites!$B811=[1]Sem!$C$2:$C$181)*([1]Sem!$E$2:$G$181=300)),"")</f>
        <v/>
      </c>
      <c r="O811">
        <f>IFERROR(SUMPRODUCT((Parfaites!$B811=Sem.03!$C$2:$C$181)*(Sem.03!$E$2:$G$181=300)),"")</f>
        <v>0</v>
      </c>
      <c r="P811" t="str">
        <f>IFERROR(SUMPRODUCT((Parfaites!$B811=[2]Sem!$C$2:$C$181)*([2]Sem!$E$2:$G$181=300)),"")</f>
        <v/>
      </c>
      <c r="Q811" t="str">
        <f>IFERROR(SUMPRODUCT((Parfaites!$B811=[3]Sem!$C$2:$C$181)*([3]Sem!$E$2:$G$181=300)),"")</f>
        <v/>
      </c>
      <c r="R811" t="str">
        <f>IFERROR(SUMPRODUCT((Parfaites!$B811=[4]Sem!$C$2:$C$181)*([4]Sem!$E$2:$G$181=300)),"")</f>
        <v/>
      </c>
      <c r="S811" t="str">
        <f>IFERROR(SUMPRODUCT((Parfaites!$B811=[5]Sem!$C$2:$C$181)*([5]Sem!$E$2:$G$181=300)),"")</f>
        <v/>
      </c>
      <c r="T811" t="str">
        <f>IFERROR(SUMPRODUCT((Parfaites!$B811=[17]Sem!$C$2:$C$181)*([17]Sem!$E$2:$G$181=300)),"")</f>
        <v/>
      </c>
      <c r="U811" t="str">
        <f>IFERROR(SUMPRODUCT((Parfaites!$B811=[18]Sem!$C$2:$C$181)*([18]Sem!$E$2:$G$181=300)),"")</f>
        <v/>
      </c>
      <c r="V811" t="str">
        <f>IFERROR(SUMPRODUCT((Parfaites!$B811=[19]Sem!$C$2:$C$181)*([19]Sem!$E$2:$G$181=300)),"")</f>
        <v/>
      </c>
      <c r="W811" t="str">
        <f>IFERROR(SUMPRODUCT((Parfaites!$B811=[20]Sem!$C$2:$C$181)*([20]Sem!$E$2:$G$181=300)),"")</f>
        <v/>
      </c>
      <c r="X811" t="str">
        <f>IFERROR(SUMPRODUCT((Parfaites!$B811=[21]Sem!$C$2:$C$181)*([21]Sem!$E$2:$G$181=300)),"")</f>
        <v/>
      </c>
      <c r="Y811" t="str">
        <f>IFERROR(SUMPRODUCT((Parfaites!$B811=[22]Sem!$C$2:$C$181)*([22]Sem!$E$2:$G$181=300)),"")</f>
        <v/>
      </c>
      <c r="Z811" t="str">
        <f>IFERROR(SUMPRODUCT((Parfaites!$B811=[23]Sem!$C$2:$C$181)*([23]Sem!$E$2:$G$181=300)),"")</f>
        <v/>
      </c>
      <c r="AA811">
        <f>IFERROR(SUMPRODUCT((Parfaites!$B811=Sem.015!$C$2:$C$181)*(Sem.015!$E$2:$G$181=300)),"")</f>
        <v>0</v>
      </c>
      <c r="AB811" t="str">
        <f>IFERROR(SUMPRODUCT((Parfaites!$B811=[24]Sem!$C$2:$C$181)*([24]Sem!$E$2:$G$181=300)),"")</f>
        <v/>
      </c>
      <c r="AC811" t="str">
        <f>IFERROR(SUMPRODUCT((Parfaites!$B811=[25]Sem!$C$2:$C$181)*([25]Sem!$E$2:$G$181=300)),"")</f>
        <v/>
      </c>
      <c r="AD811" t="str">
        <f>IFERROR(SUMPRODUCT((Parfaites!$B811=[26]Sem!$C$2:$C$181)*([26]Sem!$E$2:$G$181=300)),"")</f>
        <v/>
      </c>
      <c r="AE811" t="str">
        <f>IFERROR(SUMPRODUCT((Parfaites!$B811=[27]Sem!$C$2:$C$181)*([27]Sem!$E$2:$G$181=300)),"")</f>
        <v/>
      </c>
      <c r="AF811" t="str">
        <f>IFERROR(SUMPRODUCT((Parfaites!$B811=[28]Sem!$C$2:$C$181)*([28]Sem!$E$2:$G$181=300)),"")</f>
        <v/>
      </c>
      <c r="AG811" t="str">
        <f>IFERROR(SUMPRODUCT((Parfaites!$B811=[29]Sem!$C$2:$C$181)*([29]Sem!$E$2:$G$181=300)),"")</f>
        <v/>
      </c>
      <c r="AH811" t="str">
        <f>IFERROR(SUMPRODUCT((Parfaites!$B811=[16]Sem!$C$2:$C$181)*([16]Sem!$E$2:$G$181=300)),"")</f>
        <v/>
      </c>
      <c r="AI811" t="str">
        <f>IFERROR(SUMPRODUCT((Parfaites!$B811=[15]Sem!$C$2:$C$181)*([15]Sem!$E$2:$G$181=300)),"")</f>
        <v/>
      </c>
      <c r="AJ811" t="str">
        <f>IFERROR(SUMPRODUCT((Parfaites!$B811=[14]Sem!$C$2:$C$181)*([14]Sem!$E$2:$G$181=300)),"")</f>
        <v/>
      </c>
      <c r="AK811" t="str">
        <f>IFERROR(SUMPRODUCT((Parfaites!$B811=[13]Sem!$C$2:$C$181)*([13]Sem!$E$2:$G$181=300)),"")</f>
        <v/>
      </c>
      <c r="AL811" t="str">
        <f>IFERROR(SUMPRODUCT((Parfaites!$B811=[12]Sem!$C$2:$C$181)*([12]Sem!$E$2:$G$181=300)),"")</f>
        <v/>
      </c>
      <c r="AM811" t="str">
        <f>IFERROR(SUMPRODUCT((Parfaites!$B811=[11]Sem!$C$2:$C$181)*([11]Sem!$E$2:$G$181=300)),"")</f>
        <v/>
      </c>
      <c r="AN811" t="str">
        <f>IFERROR(SUMPRODUCT((Parfaites!$B811=[10]Sem!$C$2:$C$181)*([10]Sem!$E$2:$G$181=300)),"")</f>
        <v/>
      </c>
      <c r="AO811" t="str">
        <f>IFERROR(SUMPRODUCT((Parfaites!$B811=[9]Sem!$C$2:$C$181)*([9]Sem!$E$2:$G$181=300)),"")</f>
        <v/>
      </c>
      <c r="AP811">
        <f>IFERROR(SUMPRODUCT((Parfaites!$B811=Sem.030!$C$2:$C$181)*(Sem.030!$E$2:$G$181=300)),"")</f>
        <v>0</v>
      </c>
      <c r="AQ811" t="str">
        <f>IFERROR(SUMPRODUCT((Parfaites!$B811=[8]Sem!$C$2:$C$181)*([8]Sem!$E$2:$G$181=300)),"")</f>
        <v/>
      </c>
      <c r="AR811" t="str">
        <f>IFERROR(SUMPRODUCT((Parfaites!$B811=[7]Sem!$C$2:$C$181)*([7]Sem!$E$2:$G$181=300)),"")</f>
        <v/>
      </c>
      <c r="AS811" t="str">
        <f>IFERROR(SUMPRODUCT((Parfaites!$B811=[6]Sem!$C$2:$C$181)*([6]Sem!$E$2:$G$181=300)),"")</f>
        <v/>
      </c>
      <c r="AT811">
        <f>IFERROR(SUMPRODUCT((Parfaites!$B811=Sem.034!$C$2:$C$181)*(Sem.034!$E$2:$G$181=300)),"")</f>
        <v>0</v>
      </c>
    </row>
    <row r="812" spans="1:46" x14ac:dyDescent="0.25">
      <c r="A812" s="73">
        <v>1809</v>
      </c>
      <c r="B812" s="135">
        <f>'Informations personnelles'!C812</f>
        <v>0</v>
      </c>
      <c r="C812" s="147">
        <f>SUMPRODUCT((Parfaites!B812='Abat-Neuf'!C$2:C$181)*('Abat-Neuf'!E$2:G$181=300))</f>
        <v>0</v>
      </c>
      <c r="D812" s="127">
        <f t="shared" si="12"/>
        <v>0</v>
      </c>
      <c r="E812" s="126">
        <f>IFERROR(C812*Données!$X$25+D812*Données!$X$23,"")</f>
        <v>0</v>
      </c>
      <c r="M812">
        <f>IFERROR(SUMPRODUCT((Parfaites!$B812=Sem.01!$C$2:$C$181)*(Sem.01!$E$2:$G$181=300)),"")</f>
        <v>0</v>
      </c>
      <c r="N812" t="str">
        <f>IFERROR(SUMPRODUCT((Parfaites!$B812=[1]Sem!$C$2:$C$181)*([1]Sem!$E$2:$G$181=300)),"")</f>
        <v/>
      </c>
      <c r="O812">
        <f>IFERROR(SUMPRODUCT((Parfaites!$B812=Sem.03!$C$2:$C$181)*(Sem.03!$E$2:$G$181=300)),"")</f>
        <v>0</v>
      </c>
      <c r="P812" t="str">
        <f>IFERROR(SUMPRODUCT((Parfaites!$B812=[2]Sem!$C$2:$C$181)*([2]Sem!$E$2:$G$181=300)),"")</f>
        <v/>
      </c>
      <c r="Q812" t="str">
        <f>IFERROR(SUMPRODUCT((Parfaites!$B812=[3]Sem!$C$2:$C$181)*([3]Sem!$E$2:$G$181=300)),"")</f>
        <v/>
      </c>
      <c r="R812" t="str">
        <f>IFERROR(SUMPRODUCT((Parfaites!$B812=[4]Sem!$C$2:$C$181)*([4]Sem!$E$2:$G$181=300)),"")</f>
        <v/>
      </c>
      <c r="S812" t="str">
        <f>IFERROR(SUMPRODUCT((Parfaites!$B812=[5]Sem!$C$2:$C$181)*([5]Sem!$E$2:$G$181=300)),"")</f>
        <v/>
      </c>
      <c r="T812" t="str">
        <f>IFERROR(SUMPRODUCT((Parfaites!$B812=[17]Sem!$C$2:$C$181)*([17]Sem!$E$2:$G$181=300)),"")</f>
        <v/>
      </c>
      <c r="U812" t="str">
        <f>IFERROR(SUMPRODUCT((Parfaites!$B812=[18]Sem!$C$2:$C$181)*([18]Sem!$E$2:$G$181=300)),"")</f>
        <v/>
      </c>
      <c r="V812" t="str">
        <f>IFERROR(SUMPRODUCT((Parfaites!$B812=[19]Sem!$C$2:$C$181)*([19]Sem!$E$2:$G$181=300)),"")</f>
        <v/>
      </c>
      <c r="W812" t="str">
        <f>IFERROR(SUMPRODUCT((Parfaites!$B812=[20]Sem!$C$2:$C$181)*([20]Sem!$E$2:$G$181=300)),"")</f>
        <v/>
      </c>
      <c r="X812" t="str">
        <f>IFERROR(SUMPRODUCT((Parfaites!$B812=[21]Sem!$C$2:$C$181)*([21]Sem!$E$2:$G$181=300)),"")</f>
        <v/>
      </c>
      <c r="Y812" t="str">
        <f>IFERROR(SUMPRODUCT((Parfaites!$B812=[22]Sem!$C$2:$C$181)*([22]Sem!$E$2:$G$181=300)),"")</f>
        <v/>
      </c>
      <c r="Z812" t="str">
        <f>IFERROR(SUMPRODUCT((Parfaites!$B812=[23]Sem!$C$2:$C$181)*([23]Sem!$E$2:$G$181=300)),"")</f>
        <v/>
      </c>
      <c r="AA812">
        <f>IFERROR(SUMPRODUCT((Parfaites!$B812=Sem.015!$C$2:$C$181)*(Sem.015!$E$2:$G$181=300)),"")</f>
        <v>0</v>
      </c>
      <c r="AB812" t="str">
        <f>IFERROR(SUMPRODUCT((Parfaites!$B812=[24]Sem!$C$2:$C$181)*([24]Sem!$E$2:$G$181=300)),"")</f>
        <v/>
      </c>
      <c r="AC812" t="str">
        <f>IFERROR(SUMPRODUCT((Parfaites!$B812=[25]Sem!$C$2:$C$181)*([25]Sem!$E$2:$G$181=300)),"")</f>
        <v/>
      </c>
      <c r="AD812" t="str">
        <f>IFERROR(SUMPRODUCT((Parfaites!$B812=[26]Sem!$C$2:$C$181)*([26]Sem!$E$2:$G$181=300)),"")</f>
        <v/>
      </c>
      <c r="AE812" t="str">
        <f>IFERROR(SUMPRODUCT((Parfaites!$B812=[27]Sem!$C$2:$C$181)*([27]Sem!$E$2:$G$181=300)),"")</f>
        <v/>
      </c>
      <c r="AF812" t="str">
        <f>IFERROR(SUMPRODUCT((Parfaites!$B812=[28]Sem!$C$2:$C$181)*([28]Sem!$E$2:$G$181=300)),"")</f>
        <v/>
      </c>
      <c r="AG812" t="str">
        <f>IFERROR(SUMPRODUCT((Parfaites!$B812=[29]Sem!$C$2:$C$181)*([29]Sem!$E$2:$G$181=300)),"")</f>
        <v/>
      </c>
      <c r="AH812" t="str">
        <f>IFERROR(SUMPRODUCT((Parfaites!$B812=[16]Sem!$C$2:$C$181)*([16]Sem!$E$2:$G$181=300)),"")</f>
        <v/>
      </c>
      <c r="AI812" t="str">
        <f>IFERROR(SUMPRODUCT((Parfaites!$B812=[15]Sem!$C$2:$C$181)*([15]Sem!$E$2:$G$181=300)),"")</f>
        <v/>
      </c>
      <c r="AJ812" t="str">
        <f>IFERROR(SUMPRODUCT((Parfaites!$B812=[14]Sem!$C$2:$C$181)*([14]Sem!$E$2:$G$181=300)),"")</f>
        <v/>
      </c>
      <c r="AK812" t="str">
        <f>IFERROR(SUMPRODUCT((Parfaites!$B812=[13]Sem!$C$2:$C$181)*([13]Sem!$E$2:$G$181=300)),"")</f>
        <v/>
      </c>
      <c r="AL812" t="str">
        <f>IFERROR(SUMPRODUCT((Parfaites!$B812=[12]Sem!$C$2:$C$181)*([12]Sem!$E$2:$G$181=300)),"")</f>
        <v/>
      </c>
      <c r="AM812" t="str">
        <f>IFERROR(SUMPRODUCT((Parfaites!$B812=[11]Sem!$C$2:$C$181)*([11]Sem!$E$2:$G$181=300)),"")</f>
        <v/>
      </c>
      <c r="AN812" t="str">
        <f>IFERROR(SUMPRODUCT((Parfaites!$B812=[10]Sem!$C$2:$C$181)*([10]Sem!$E$2:$G$181=300)),"")</f>
        <v/>
      </c>
      <c r="AO812" t="str">
        <f>IFERROR(SUMPRODUCT((Parfaites!$B812=[9]Sem!$C$2:$C$181)*([9]Sem!$E$2:$G$181=300)),"")</f>
        <v/>
      </c>
      <c r="AP812">
        <f>IFERROR(SUMPRODUCT((Parfaites!$B812=Sem.030!$C$2:$C$181)*(Sem.030!$E$2:$G$181=300)),"")</f>
        <v>0</v>
      </c>
      <c r="AQ812" t="str">
        <f>IFERROR(SUMPRODUCT((Parfaites!$B812=[8]Sem!$C$2:$C$181)*([8]Sem!$E$2:$G$181=300)),"")</f>
        <v/>
      </c>
      <c r="AR812" t="str">
        <f>IFERROR(SUMPRODUCT((Parfaites!$B812=[7]Sem!$C$2:$C$181)*([7]Sem!$E$2:$G$181=300)),"")</f>
        <v/>
      </c>
      <c r="AS812" t="str">
        <f>IFERROR(SUMPRODUCT((Parfaites!$B812=[6]Sem!$C$2:$C$181)*([6]Sem!$E$2:$G$181=300)),"")</f>
        <v/>
      </c>
      <c r="AT812">
        <f>IFERROR(SUMPRODUCT((Parfaites!$B812=Sem.034!$C$2:$C$181)*(Sem.034!$E$2:$G$181=300)),"")</f>
        <v>0</v>
      </c>
    </row>
    <row r="813" spans="1:46" x14ac:dyDescent="0.25">
      <c r="A813" s="73">
        <v>1810</v>
      </c>
      <c r="B813" s="135">
        <f>'Informations personnelles'!C813</f>
        <v>0</v>
      </c>
      <c r="C813" s="147">
        <f>SUMPRODUCT((Parfaites!B813='Abat-Neuf'!C$2:C$181)*('Abat-Neuf'!E$2:G$181=300))</f>
        <v>0</v>
      </c>
      <c r="D813" s="127">
        <f t="shared" si="12"/>
        <v>0</v>
      </c>
      <c r="E813" s="126">
        <f>IFERROR(C813*Données!$X$25+D813*Données!$X$23,"")</f>
        <v>0</v>
      </c>
      <c r="M813">
        <f>IFERROR(SUMPRODUCT((Parfaites!$B813=Sem.01!$C$2:$C$181)*(Sem.01!$E$2:$G$181=300)),"")</f>
        <v>0</v>
      </c>
      <c r="N813" t="str">
        <f>IFERROR(SUMPRODUCT((Parfaites!$B813=[1]Sem!$C$2:$C$181)*([1]Sem!$E$2:$G$181=300)),"")</f>
        <v/>
      </c>
      <c r="O813">
        <f>IFERROR(SUMPRODUCT((Parfaites!$B813=Sem.03!$C$2:$C$181)*(Sem.03!$E$2:$G$181=300)),"")</f>
        <v>0</v>
      </c>
      <c r="P813" t="str">
        <f>IFERROR(SUMPRODUCT((Parfaites!$B813=[2]Sem!$C$2:$C$181)*([2]Sem!$E$2:$G$181=300)),"")</f>
        <v/>
      </c>
      <c r="Q813" t="str">
        <f>IFERROR(SUMPRODUCT((Parfaites!$B813=[3]Sem!$C$2:$C$181)*([3]Sem!$E$2:$G$181=300)),"")</f>
        <v/>
      </c>
      <c r="R813" t="str">
        <f>IFERROR(SUMPRODUCT((Parfaites!$B813=[4]Sem!$C$2:$C$181)*([4]Sem!$E$2:$G$181=300)),"")</f>
        <v/>
      </c>
      <c r="S813" t="str">
        <f>IFERROR(SUMPRODUCT((Parfaites!$B813=[5]Sem!$C$2:$C$181)*([5]Sem!$E$2:$G$181=300)),"")</f>
        <v/>
      </c>
      <c r="T813" t="str">
        <f>IFERROR(SUMPRODUCT((Parfaites!$B813=[17]Sem!$C$2:$C$181)*([17]Sem!$E$2:$G$181=300)),"")</f>
        <v/>
      </c>
      <c r="U813" t="str">
        <f>IFERROR(SUMPRODUCT((Parfaites!$B813=[18]Sem!$C$2:$C$181)*([18]Sem!$E$2:$G$181=300)),"")</f>
        <v/>
      </c>
      <c r="V813" t="str">
        <f>IFERROR(SUMPRODUCT((Parfaites!$B813=[19]Sem!$C$2:$C$181)*([19]Sem!$E$2:$G$181=300)),"")</f>
        <v/>
      </c>
      <c r="W813" t="str">
        <f>IFERROR(SUMPRODUCT((Parfaites!$B813=[20]Sem!$C$2:$C$181)*([20]Sem!$E$2:$G$181=300)),"")</f>
        <v/>
      </c>
      <c r="X813" t="str">
        <f>IFERROR(SUMPRODUCT((Parfaites!$B813=[21]Sem!$C$2:$C$181)*([21]Sem!$E$2:$G$181=300)),"")</f>
        <v/>
      </c>
      <c r="Y813" t="str">
        <f>IFERROR(SUMPRODUCT((Parfaites!$B813=[22]Sem!$C$2:$C$181)*([22]Sem!$E$2:$G$181=300)),"")</f>
        <v/>
      </c>
      <c r="Z813" t="str">
        <f>IFERROR(SUMPRODUCT((Parfaites!$B813=[23]Sem!$C$2:$C$181)*([23]Sem!$E$2:$G$181=300)),"")</f>
        <v/>
      </c>
      <c r="AA813">
        <f>IFERROR(SUMPRODUCT((Parfaites!$B813=Sem.015!$C$2:$C$181)*(Sem.015!$E$2:$G$181=300)),"")</f>
        <v>0</v>
      </c>
      <c r="AB813" t="str">
        <f>IFERROR(SUMPRODUCT((Parfaites!$B813=[24]Sem!$C$2:$C$181)*([24]Sem!$E$2:$G$181=300)),"")</f>
        <v/>
      </c>
      <c r="AC813" t="str">
        <f>IFERROR(SUMPRODUCT((Parfaites!$B813=[25]Sem!$C$2:$C$181)*([25]Sem!$E$2:$G$181=300)),"")</f>
        <v/>
      </c>
      <c r="AD813" t="str">
        <f>IFERROR(SUMPRODUCT((Parfaites!$B813=[26]Sem!$C$2:$C$181)*([26]Sem!$E$2:$G$181=300)),"")</f>
        <v/>
      </c>
      <c r="AE813" t="str">
        <f>IFERROR(SUMPRODUCT((Parfaites!$B813=[27]Sem!$C$2:$C$181)*([27]Sem!$E$2:$G$181=300)),"")</f>
        <v/>
      </c>
      <c r="AF813" t="str">
        <f>IFERROR(SUMPRODUCT((Parfaites!$B813=[28]Sem!$C$2:$C$181)*([28]Sem!$E$2:$G$181=300)),"")</f>
        <v/>
      </c>
      <c r="AG813" t="str">
        <f>IFERROR(SUMPRODUCT((Parfaites!$B813=[29]Sem!$C$2:$C$181)*([29]Sem!$E$2:$G$181=300)),"")</f>
        <v/>
      </c>
      <c r="AH813" t="str">
        <f>IFERROR(SUMPRODUCT((Parfaites!$B813=[16]Sem!$C$2:$C$181)*([16]Sem!$E$2:$G$181=300)),"")</f>
        <v/>
      </c>
      <c r="AI813" t="str">
        <f>IFERROR(SUMPRODUCT((Parfaites!$B813=[15]Sem!$C$2:$C$181)*([15]Sem!$E$2:$G$181=300)),"")</f>
        <v/>
      </c>
      <c r="AJ813" t="str">
        <f>IFERROR(SUMPRODUCT((Parfaites!$B813=[14]Sem!$C$2:$C$181)*([14]Sem!$E$2:$G$181=300)),"")</f>
        <v/>
      </c>
      <c r="AK813" t="str">
        <f>IFERROR(SUMPRODUCT((Parfaites!$B813=[13]Sem!$C$2:$C$181)*([13]Sem!$E$2:$G$181=300)),"")</f>
        <v/>
      </c>
      <c r="AL813" t="str">
        <f>IFERROR(SUMPRODUCT((Parfaites!$B813=[12]Sem!$C$2:$C$181)*([12]Sem!$E$2:$G$181=300)),"")</f>
        <v/>
      </c>
      <c r="AM813" t="str">
        <f>IFERROR(SUMPRODUCT((Parfaites!$B813=[11]Sem!$C$2:$C$181)*([11]Sem!$E$2:$G$181=300)),"")</f>
        <v/>
      </c>
      <c r="AN813" t="str">
        <f>IFERROR(SUMPRODUCT((Parfaites!$B813=[10]Sem!$C$2:$C$181)*([10]Sem!$E$2:$G$181=300)),"")</f>
        <v/>
      </c>
      <c r="AO813" t="str">
        <f>IFERROR(SUMPRODUCT((Parfaites!$B813=[9]Sem!$C$2:$C$181)*([9]Sem!$E$2:$G$181=300)),"")</f>
        <v/>
      </c>
      <c r="AP813">
        <f>IFERROR(SUMPRODUCT((Parfaites!$B813=Sem.030!$C$2:$C$181)*(Sem.030!$E$2:$G$181=300)),"")</f>
        <v>0</v>
      </c>
      <c r="AQ813" t="str">
        <f>IFERROR(SUMPRODUCT((Parfaites!$B813=[8]Sem!$C$2:$C$181)*([8]Sem!$E$2:$G$181=300)),"")</f>
        <v/>
      </c>
      <c r="AR813" t="str">
        <f>IFERROR(SUMPRODUCT((Parfaites!$B813=[7]Sem!$C$2:$C$181)*([7]Sem!$E$2:$G$181=300)),"")</f>
        <v/>
      </c>
      <c r="AS813" t="str">
        <f>IFERROR(SUMPRODUCT((Parfaites!$B813=[6]Sem!$C$2:$C$181)*([6]Sem!$E$2:$G$181=300)),"")</f>
        <v/>
      </c>
      <c r="AT813">
        <f>IFERROR(SUMPRODUCT((Parfaites!$B813=Sem.034!$C$2:$C$181)*(Sem.034!$E$2:$G$181=300)),"")</f>
        <v>0</v>
      </c>
    </row>
    <row r="814" spans="1:46" x14ac:dyDescent="0.25">
      <c r="A814" s="73">
        <v>1811</v>
      </c>
      <c r="B814" s="135">
        <f>'Informations personnelles'!C814</f>
        <v>0</v>
      </c>
      <c r="C814" s="147">
        <f>SUMPRODUCT((Parfaites!B814='Abat-Neuf'!C$2:C$181)*('Abat-Neuf'!E$2:G$181=300))</f>
        <v>0</v>
      </c>
      <c r="D814" s="127">
        <f t="shared" si="12"/>
        <v>0</v>
      </c>
      <c r="E814" s="126">
        <f>IFERROR(C814*Données!$X$25+D814*Données!$X$23,"")</f>
        <v>0</v>
      </c>
      <c r="M814">
        <f>IFERROR(SUMPRODUCT((Parfaites!$B814=Sem.01!$C$2:$C$181)*(Sem.01!$E$2:$G$181=300)),"")</f>
        <v>0</v>
      </c>
      <c r="N814" t="str">
        <f>IFERROR(SUMPRODUCT((Parfaites!$B814=[1]Sem!$C$2:$C$181)*([1]Sem!$E$2:$G$181=300)),"")</f>
        <v/>
      </c>
      <c r="O814">
        <f>IFERROR(SUMPRODUCT((Parfaites!$B814=Sem.03!$C$2:$C$181)*(Sem.03!$E$2:$G$181=300)),"")</f>
        <v>0</v>
      </c>
      <c r="P814" t="str">
        <f>IFERROR(SUMPRODUCT((Parfaites!$B814=[2]Sem!$C$2:$C$181)*([2]Sem!$E$2:$G$181=300)),"")</f>
        <v/>
      </c>
      <c r="Q814" t="str">
        <f>IFERROR(SUMPRODUCT((Parfaites!$B814=[3]Sem!$C$2:$C$181)*([3]Sem!$E$2:$G$181=300)),"")</f>
        <v/>
      </c>
      <c r="R814" t="str">
        <f>IFERROR(SUMPRODUCT((Parfaites!$B814=[4]Sem!$C$2:$C$181)*([4]Sem!$E$2:$G$181=300)),"")</f>
        <v/>
      </c>
      <c r="S814" t="str">
        <f>IFERROR(SUMPRODUCT((Parfaites!$B814=[5]Sem!$C$2:$C$181)*([5]Sem!$E$2:$G$181=300)),"")</f>
        <v/>
      </c>
      <c r="T814" t="str">
        <f>IFERROR(SUMPRODUCT((Parfaites!$B814=[17]Sem!$C$2:$C$181)*([17]Sem!$E$2:$G$181=300)),"")</f>
        <v/>
      </c>
      <c r="U814" t="str">
        <f>IFERROR(SUMPRODUCT((Parfaites!$B814=[18]Sem!$C$2:$C$181)*([18]Sem!$E$2:$G$181=300)),"")</f>
        <v/>
      </c>
      <c r="V814" t="str">
        <f>IFERROR(SUMPRODUCT((Parfaites!$B814=[19]Sem!$C$2:$C$181)*([19]Sem!$E$2:$G$181=300)),"")</f>
        <v/>
      </c>
      <c r="W814" t="str">
        <f>IFERROR(SUMPRODUCT((Parfaites!$B814=[20]Sem!$C$2:$C$181)*([20]Sem!$E$2:$G$181=300)),"")</f>
        <v/>
      </c>
      <c r="X814" t="str">
        <f>IFERROR(SUMPRODUCT((Parfaites!$B814=[21]Sem!$C$2:$C$181)*([21]Sem!$E$2:$G$181=300)),"")</f>
        <v/>
      </c>
      <c r="Y814" t="str">
        <f>IFERROR(SUMPRODUCT((Parfaites!$B814=[22]Sem!$C$2:$C$181)*([22]Sem!$E$2:$G$181=300)),"")</f>
        <v/>
      </c>
      <c r="Z814" t="str">
        <f>IFERROR(SUMPRODUCT((Parfaites!$B814=[23]Sem!$C$2:$C$181)*([23]Sem!$E$2:$G$181=300)),"")</f>
        <v/>
      </c>
      <c r="AA814">
        <f>IFERROR(SUMPRODUCT((Parfaites!$B814=Sem.015!$C$2:$C$181)*(Sem.015!$E$2:$G$181=300)),"")</f>
        <v>0</v>
      </c>
      <c r="AB814" t="str">
        <f>IFERROR(SUMPRODUCT((Parfaites!$B814=[24]Sem!$C$2:$C$181)*([24]Sem!$E$2:$G$181=300)),"")</f>
        <v/>
      </c>
      <c r="AC814" t="str">
        <f>IFERROR(SUMPRODUCT((Parfaites!$B814=[25]Sem!$C$2:$C$181)*([25]Sem!$E$2:$G$181=300)),"")</f>
        <v/>
      </c>
      <c r="AD814" t="str">
        <f>IFERROR(SUMPRODUCT((Parfaites!$B814=[26]Sem!$C$2:$C$181)*([26]Sem!$E$2:$G$181=300)),"")</f>
        <v/>
      </c>
      <c r="AE814" t="str">
        <f>IFERROR(SUMPRODUCT((Parfaites!$B814=[27]Sem!$C$2:$C$181)*([27]Sem!$E$2:$G$181=300)),"")</f>
        <v/>
      </c>
      <c r="AF814" t="str">
        <f>IFERROR(SUMPRODUCT((Parfaites!$B814=[28]Sem!$C$2:$C$181)*([28]Sem!$E$2:$G$181=300)),"")</f>
        <v/>
      </c>
      <c r="AG814" t="str">
        <f>IFERROR(SUMPRODUCT((Parfaites!$B814=[29]Sem!$C$2:$C$181)*([29]Sem!$E$2:$G$181=300)),"")</f>
        <v/>
      </c>
      <c r="AH814" t="str">
        <f>IFERROR(SUMPRODUCT((Parfaites!$B814=[16]Sem!$C$2:$C$181)*([16]Sem!$E$2:$G$181=300)),"")</f>
        <v/>
      </c>
      <c r="AI814" t="str">
        <f>IFERROR(SUMPRODUCT((Parfaites!$B814=[15]Sem!$C$2:$C$181)*([15]Sem!$E$2:$G$181=300)),"")</f>
        <v/>
      </c>
      <c r="AJ814" t="str">
        <f>IFERROR(SUMPRODUCT((Parfaites!$B814=[14]Sem!$C$2:$C$181)*([14]Sem!$E$2:$G$181=300)),"")</f>
        <v/>
      </c>
      <c r="AK814" t="str">
        <f>IFERROR(SUMPRODUCT((Parfaites!$B814=[13]Sem!$C$2:$C$181)*([13]Sem!$E$2:$G$181=300)),"")</f>
        <v/>
      </c>
      <c r="AL814" t="str">
        <f>IFERROR(SUMPRODUCT((Parfaites!$B814=[12]Sem!$C$2:$C$181)*([12]Sem!$E$2:$G$181=300)),"")</f>
        <v/>
      </c>
      <c r="AM814" t="str">
        <f>IFERROR(SUMPRODUCT((Parfaites!$B814=[11]Sem!$C$2:$C$181)*([11]Sem!$E$2:$G$181=300)),"")</f>
        <v/>
      </c>
      <c r="AN814" t="str">
        <f>IFERROR(SUMPRODUCT((Parfaites!$B814=[10]Sem!$C$2:$C$181)*([10]Sem!$E$2:$G$181=300)),"")</f>
        <v/>
      </c>
      <c r="AO814" t="str">
        <f>IFERROR(SUMPRODUCT((Parfaites!$B814=[9]Sem!$C$2:$C$181)*([9]Sem!$E$2:$G$181=300)),"")</f>
        <v/>
      </c>
      <c r="AP814">
        <f>IFERROR(SUMPRODUCT((Parfaites!$B814=Sem.030!$C$2:$C$181)*(Sem.030!$E$2:$G$181=300)),"")</f>
        <v>0</v>
      </c>
      <c r="AQ814" t="str">
        <f>IFERROR(SUMPRODUCT((Parfaites!$B814=[8]Sem!$C$2:$C$181)*([8]Sem!$E$2:$G$181=300)),"")</f>
        <v/>
      </c>
      <c r="AR814" t="str">
        <f>IFERROR(SUMPRODUCT((Parfaites!$B814=[7]Sem!$C$2:$C$181)*([7]Sem!$E$2:$G$181=300)),"")</f>
        <v/>
      </c>
      <c r="AS814" t="str">
        <f>IFERROR(SUMPRODUCT((Parfaites!$B814=[6]Sem!$C$2:$C$181)*([6]Sem!$E$2:$G$181=300)),"")</f>
        <v/>
      </c>
      <c r="AT814">
        <f>IFERROR(SUMPRODUCT((Parfaites!$B814=Sem.034!$C$2:$C$181)*(Sem.034!$E$2:$G$181=300)),"")</f>
        <v>0</v>
      </c>
    </row>
    <row r="815" spans="1:46" x14ac:dyDescent="0.25">
      <c r="A815" s="73">
        <v>1812</v>
      </c>
      <c r="B815" s="135">
        <f>'Informations personnelles'!C815</f>
        <v>0</v>
      </c>
      <c r="C815" s="147">
        <f>SUMPRODUCT((Parfaites!B815='Abat-Neuf'!C$2:C$181)*('Abat-Neuf'!E$2:G$181=300))</f>
        <v>0</v>
      </c>
      <c r="D815" s="127">
        <f t="shared" si="12"/>
        <v>0</v>
      </c>
      <c r="E815" s="126">
        <f>IFERROR(C815*Données!$X$25+D815*Données!$X$23,"")</f>
        <v>0</v>
      </c>
      <c r="M815">
        <f>IFERROR(SUMPRODUCT((Parfaites!$B815=Sem.01!$C$2:$C$181)*(Sem.01!$E$2:$G$181=300)),"")</f>
        <v>0</v>
      </c>
      <c r="N815" t="str">
        <f>IFERROR(SUMPRODUCT((Parfaites!$B815=[1]Sem!$C$2:$C$181)*([1]Sem!$E$2:$G$181=300)),"")</f>
        <v/>
      </c>
      <c r="O815">
        <f>IFERROR(SUMPRODUCT((Parfaites!$B815=Sem.03!$C$2:$C$181)*(Sem.03!$E$2:$G$181=300)),"")</f>
        <v>0</v>
      </c>
      <c r="P815" t="str">
        <f>IFERROR(SUMPRODUCT((Parfaites!$B815=[2]Sem!$C$2:$C$181)*([2]Sem!$E$2:$G$181=300)),"")</f>
        <v/>
      </c>
      <c r="Q815" t="str">
        <f>IFERROR(SUMPRODUCT((Parfaites!$B815=[3]Sem!$C$2:$C$181)*([3]Sem!$E$2:$G$181=300)),"")</f>
        <v/>
      </c>
      <c r="R815" t="str">
        <f>IFERROR(SUMPRODUCT((Parfaites!$B815=[4]Sem!$C$2:$C$181)*([4]Sem!$E$2:$G$181=300)),"")</f>
        <v/>
      </c>
      <c r="S815" t="str">
        <f>IFERROR(SUMPRODUCT((Parfaites!$B815=[5]Sem!$C$2:$C$181)*([5]Sem!$E$2:$G$181=300)),"")</f>
        <v/>
      </c>
      <c r="T815" t="str">
        <f>IFERROR(SUMPRODUCT((Parfaites!$B815=[17]Sem!$C$2:$C$181)*([17]Sem!$E$2:$G$181=300)),"")</f>
        <v/>
      </c>
      <c r="U815" t="str">
        <f>IFERROR(SUMPRODUCT((Parfaites!$B815=[18]Sem!$C$2:$C$181)*([18]Sem!$E$2:$G$181=300)),"")</f>
        <v/>
      </c>
      <c r="V815" t="str">
        <f>IFERROR(SUMPRODUCT((Parfaites!$B815=[19]Sem!$C$2:$C$181)*([19]Sem!$E$2:$G$181=300)),"")</f>
        <v/>
      </c>
      <c r="W815" t="str">
        <f>IFERROR(SUMPRODUCT((Parfaites!$B815=[20]Sem!$C$2:$C$181)*([20]Sem!$E$2:$G$181=300)),"")</f>
        <v/>
      </c>
      <c r="X815" t="str">
        <f>IFERROR(SUMPRODUCT((Parfaites!$B815=[21]Sem!$C$2:$C$181)*([21]Sem!$E$2:$G$181=300)),"")</f>
        <v/>
      </c>
      <c r="Y815" t="str">
        <f>IFERROR(SUMPRODUCT((Parfaites!$B815=[22]Sem!$C$2:$C$181)*([22]Sem!$E$2:$G$181=300)),"")</f>
        <v/>
      </c>
      <c r="Z815" t="str">
        <f>IFERROR(SUMPRODUCT((Parfaites!$B815=[23]Sem!$C$2:$C$181)*([23]Sem!$E$2:$G$181=300)),"")</f>
        <v/>
      </c>
      <c r="AA815">
        <f>IFERROR(SUMPRODUCT((Parfaites!$B815=Sem.015!$C$2:$C$181)*(Sem.015!$E$2:$G$181=300)),"")</f>
        <v>0</v>
      </c>
      <c r="AB815" t="str">
        <f>IFERROR(SUMPRODUCT((Parfaites!$B815=[24]Sem!$C$2:$C$181)*([24]Sem!$E$2:$G$181=300)),"")</f>
        <v/>
      </c>
      <c r="AC815" t="str">
        <f>IFERROR(SUMPRODUCT((Parfaites!$B815=[25]Sem!$C$2:$C$181)*([25]Sem!$E$2:$G$181=300)),"")</f>
        <v/>
      </c>
      <c r="AD815" t="str">
        <f>IFERROR(SUMPRODUCT((Parfaites!$B815=[26]Sem!$C$2:$C$181)*([26]Sem!$E$2:$G$181=300)),"")</f>
        <v/>
      </c>
      <c r="AE815" t="str">
        <f>IFERROR(SUMPRODUCT((Parfaites!$B815=[27]Sem!$C$2:$C$181)*([27]Sem!$E$2:$G$181=300)),"")</f>
        <v/>
      </c>
      <c r="AF815" t="str">
        <f>IFERROR(SUMPRODUCT((Parfaites!$B815=[28]Sem!$C$2:$C$181)*([28]Sem!$E$2:$G$181=300)),"")</f>
        <v/>
      </c>
      <c r="AG815" t="str">
        <f>IFERROR(SUMPRODUCT((Parfaites!$B815=[29]Sem!$C$2:$C$181)*([29]Sem!$E$2:$G$181=300)),"")</f>
        <v/>
      </c>
      <c r="AH815" t="str">
        <f>IFERROR(SUMPRODUCT((Parfaites!$B815=[16]Sem!$C$2:$C$181)*([16]Sem!$E$2:$G$181=300)),"")</f>
        <v/>
      </c>
      <c r="AI815" t="str">
        <f>IFERROR(SUMPRODUCT((Parfaites!$B815=[15]Sem!$C$2:$C$181)*([15]Sem!$E$2:$G$181=300)),"")</f>
        <v/>
      </c>
      <c r="AJ815" t="str">
        <f>IFERROR(SUMPRODUCT((Parfaites!$B815=[14]Sem!$C$2:$C$181)*([14]Sem!$E$2:$G$181=300)),"")</f>
        <v/>
      </c>
      <c r="AK815" t="str">
        <f>IFERROR(SUMPRODUCT((Parfaites!$B815=[13]Sem!$C$2:$C$181)*([13]Sem!$E$2:$G$181=300)),"")</f>
        <v/>
      </c>
      <c r="AL815" t="str">
        <f>IFERROR(SUMPRODUCT((Parfaites!$B815=[12]Sem!$C$2:$C$181)*([12]Sem!$E$2:$G$181=300)),"")</f>
        <v/>
      </c>
      <c r="AM815" t="str">
        <f>IFERROR(SUMPRODUCT((Parfaites!$B815=[11]Sem!$C$2:$C$181)*([11]Sem!$E$2:$G$181=300)),"")</f>
        <v/>
      </c>
      <c r="AN815" t="str">
        <f>IFERROR(SUMPRODUCT((Parfaites!$B815=[10]Sem!$C$2:$C$181)*([10]Sem!$E$2:$G$181=300)),"")</f>
        <v/>
      </c>
      <c r="AO815" t="str">
        <f>IFERROR(SUMPRODUCT((Parfaites!$B815=[9]Sem!$C$2:$C$181)*([9]Sem!$E$2:$G$181=300)),"")</f>
        <v/>
      </c>
      <c r="AP815">
        <f>IFERROR(SUMPRODUCT((Parfaites!$B815=Sem.030!$C$2:$C$181)*(Sem.030!$E$2:$G$181=300)),"")</f>
        <v>0</v>
      </c>
      <c r="AQ815" t="str">
        <f>IFERROR(SUMPRODUCT((Parfaites!$B815=[8]Sem!$C$2:$C$181)*([8]Sem!$E$2:$G$181=300)),"")</f>
        <v/>
      </c>
      <c r="AR815" t="str">
        <f>IFERROR(SUMPRODUCT((Parfaites!$B815=[7]Sem!$C$2:$C$181)*([7]Sem!$E$2:$G$181=300)),"")</f>
        <v/>
      </c>
      <c r="AS815" t="str">
        <f>IFERROR(SUMPRODUCT((Parfaites!$B815=[6]Sem!$C$2:$C$181)*([6]Sem!$E$2:$G$181=300)),"")</f>
        <v/>
      </c>
      <c r="AT815">
        <f>IFERROR(SUMPRODUCT((Parfaites!$B815=Sem.034!$C$2:$C$181)*(Sem.034!$E$2:$G$181=300)),"")</f>
        <v>0</v>
      </c>
    </row>
    <row r="816" spans="1:46" x14ac:dyDescent="0.25">
      <c r="A816" s="73">
        <v>1813</v>
      </c>
      <c r="B816" s="135">
        <f>'Informations personnelles'!C816</f>
        <v>0</v>
      </c>
      <c r="C816" s="147">
        <f>SUMPRODUCT((Parfaites!B816='Abat-Neuf'!C$2:C$181)*('Abat-Neuf'!E$2:G$181=300))</f>
        <v>0</v>
      </c>
      <c r="D816" s="127">
        <f t="shared" si="12"/>
        <v>0</v>
      </c>
      <c r="E816" s="126">
        <f>IFERROR(C816*Données!$X$25+D816*Données!$X$23,"")</f>
        <v>0</v>
      </c>
      <c r="M816">
        <f>IFERROR(SUMPRODUCT((Parfaites!$B816=Sem.01!$C$2:$C$181)*(Sem.01!$E$2:$G$181=300)),"")</f>
        <v>0</v>
      </c>
      <c r="N816" t="str">
        <f>IFERROR(SUMPRODUCT((Parfaites!$B816=[1]Sem!$C$2:$C$181)*([1]Sem!$E$2:$G$181=300)),"")</f>
        <v/>
      </c>
      <c r="O816">
        <f>IFERROR(SUMPRODUCT((Parfaites!$B816=Sem.03!$C$2:$C$181)*(Sem.03!$E$2:$G$181=300)),"")</f>
        <v>0</v>
      </c>
      <c r="P816" t="str">
        <f>IFERROR(SUMPRODUCT((Parfaites!$B816=[2]Sem!$C$2:$C$181)*([2]Sem!$E$2:$G$181=300)),"")</f>
        <v/>
      </c>
      <c r="Q816" t="str">
        <f>IFERROR(SUMPRODUCT((Parfaites!$B816=[3]Sem!$C$2:$C$181)*([3]Sem!$E$2:$G$181=300)),"")</f>
        <v/>
      </c>
      <c r="R816" t="str">
        <f>IFERROR(SUMPRODUCT((Parfaites!$B816=[4]Sem!$C$2:$C$181)*([4]Sem!$E$2:$G$181=300)),"")</f>
        <v/>
      </c>
      <c r="S816" t="str">
        <f>IFERROR(SUMPRODUCT((Parfaites!$B816=[5]Sem!$C$2:$C$181)*([5]Sem!$E$2:$G$181=300)),"")</f>
        <v/>
      </c>
      <c r="T816" t="str">
        <f>IFERROR(SUMPRODUCT((Parfaites!$B816=[17]Sem!$C$2:$C$181)*([17]Sem!$E$2:$G$181=300)),"")</f>
        <v/>
      </c>
      <c r="U816" t="str">
        <f>IFERROR(SUMPRODUCT((Parfaites!$B816=[18]Sem!$C$2:$C$181)*([18]Sem!$E$2:$G$181=300)),"")</f>
        <v/>
      </c>
      <c r="V816" t="str">
        <f>IFERROR(SUMPRODUCT((Parfaites!$B816=[19]Sem!$C$2:$C$181)*([19]Sem!$E$2:$G$181=300)),"")</f>
        <v/>
      </c>
      <c r="W816" t="str">
        <f>IFERROR(SUMPRODUCT((Parfaites!$B816=[20]Sem!$C$2:$C$181)*([20]Sem!$E$2:$G$181=300)),"")</f>
        <v/>
      </c>
      <c r="X816" t="str">
        <f>IFERROR(SUMPRODUCT((Parfaites!$B816=[21]Sem!$C$2:$C$181)*([21]Sem!$E$2:$G$181=300)),"")</f>
        <v/>
      </c>
      <c r="Y816" t="str">
        <f>IFERROR(SUMPRODUCT((Parfaites!$B816=[22]Sem!$C$2:$C$181)*([22]Sem!$E$2:$G$181=300)),"")</f>
        <v/>
      </c>
      <c r="Z816" t="str">
        <f>IFERROR(SUMPRODUCT((Parfaites!$B816=[23]Sem!$C$2:$C$181)*([23]Sem!$E$2:$G$181=300)),"")</f>
        <v/>
      </c>
      <c r="AA816">
        <f>IFERROR(SUMPRODUCT((Parfaites!$B816=Sem.015!$C$2:$C$181)*(Sem.015!$E$2:$G$181=300)),"")</f>
        <v>0</v>
      </c>
      <c r="AB816" t="str">
        <f>IFERROR(SUMPRODUCT((Parfaites!$B816=[24]Sem!$C$2:$C$181)*([24]Sem!$E$2:$G$181=300)),"")</f>
        <v/>
      </c>
      <c r="AC816" t="str">
        <f>IFERROR(SUMPRODUCT((Parfaites!$B816=[25]Sem!$C$2:$C$181)*([25]Sem!$E$2:$G$181=300)),"")</f>
        <v/>
      </c>
      <c r="AD816" t="str">
        <f>IFERROR(SUMPRODUCT((Parfaites!$B816=[26]Sem!$C$2:$C$181)*([26]Sem!$E$2:$G$181=300)),"")</f>
        <v/>
      </c>
      <c r="AE816" t="str">
        <f>IFERROR(SUMPRODUCT((Parfaites!$B816=[27]Sem!$C$2:$C$181)*([27]Sem!$E$2:$G$181=300)),"")</f>
        <v/>
      </c>
      <c r="AF816" t="str">
        <f>IFERROR(SUMPRODUCT((Parfaites!$B816=[28]Sem!$C$2:$C$181)*([28]Sem!$E$2:$G$181=300)),"")</f>
        <v/>
      </c>
      <c r="AG816" t="str">
        <f>IFERROR(SUMPRODUCT((Parfaites!$B816=[29]Sem!$C$2:$C$181)*([29]Sem!$E$2:$G$181=300)),"")</f>
        <v/>
      </c>
      <c r="AH816" t="str">
        <f>IFERROR(SUMPRODUCT((Parfaites!$B816=[16]Sem!$C$2:$C$181)*([16]Sem!$E$2:$G$181=300)),"")</f>
        <v/>
      </c>
      <c r="AI816" t="str">
        <f>IFERROR(SUMPRODUCT((Parfaites!$B816=[15]Sem!$C$2:$C$181)*([15]Sem!$E$2:$G$181=300)),"")</f>
        <v/>
      </c>
      <c r="AJ816" t="str">
        <f>IFERROR(SUMPRODUCT((Parfaites!$B816=[14]Sem!$C$2:$C$181)*([14]Sem!$E$2:$G$181=300)),"")</f>
        <v/>
      </c>
      <c r="AK816" t="str">
        <f>IFERROR(SUMPRODUCT((Parfaites!$B816=[13]Sem!$C$2:$C$181)*([13]Sem!$E$2:$G$181=300)),"")</f>
        <v/>
      </c>
      <c r="AL816" t="str">
        <f>IFERROR(SUMPRODUCT((Parfaites!$B816=[12]Sem!$C$2:$C$181)*([12]Sem!$E$2:$G$181=300)),"")</f>
        <v/>
      </c>
      <c r="AM816" t="str">
        <f>IFERROR(SUMPRODUCT((Parfaites!$B816=[11]Sem!$C$2:$C$181)*([11]Sem!$E$2:$G$181=300)),"")</f>
        <v/>
      </c>
      <c r="AN816" t="str">
        <f>IFERROR(SUMPRODUCT((Parfaites!$B816=[10]Sem!$C$2:$C$181)*([10]Sem!$E$2:$G$181=300)),"")</f>
        <v/>
      </c>
      <c r="AO816" t="str">
        <f>IFERROR(SUMPRODUCT((Parfaites!$B816=[9]Sem!$C$2:$C$181)*([9]Sem!$E$2:$G$181=300)),"")</f>
        <v/>
      </c>
      <c r="AP816">
        <f>IFERROR(SUMPRODUCT((Parfaites!$B816=Sem.030!$C$2:$C$181)*(Sem.030!$E$2:$G$181=300)),"")</f>
        <v>0</v>
      </c>
      <c r="AQ816" t="str">
        <f>IFERROR(SUMPRODUCT((Parfaites!$B816=[8]Sem!$C$2:$C$181)*([8]Sem!$E$2:$G$181=300)),"")</f>
        <v/>
      </c>
      <c r="AR816" t="str">
        <f>IFERROR(SUMPRODUCT((Parfaites!$B816=[7]Sem!$C$2:$C$181)*([7]Sem!$E$2:$G$181=300)),"")</f>
        <v/>
      </c>
      <c r="AS816" t="str">
        <f>IFERROR(SUMPRODUCT((Parfaites!$B816=[6]Sem!$C$2:$C$181)*([6]Sem!$E$2:$G$181=300)),"")</f>
        <v/>
      </c>
      <c r="AT816">
        <f>IFERROR(SUMPRODUCT((Parfaites!$B816=Sem.034!$C$2:$C$181)*(Sem.034!$E$2:$G$181=300)),"")</f>
        <v>0</v>
      </c>
    </row>
    <row r="817" spans="1:46" x14ac:dyDescent="0.25">
      <c r="A817" s="73">
        <v>1814</v>
      </c>
      <c r="B817" s="135">
        <f>'Informations personnelles'!C817</f>
        <v>0</v>
      </c>
      <c r="C817" s="147">
        <f>SUMPRODUCT((Parfaites!B817='Abat-Neuf'!C$2:C$181)*('Abat-Neuf'!E$2:G$181=300))</f>
        <v>0</v>
      </c>
      <c r="D817" s="127">
        <f t="shared" si="12"/>
        <v>0</v>
      </c>
      <c r="E817" s="126">
        <f>IFERROR(C817*Données!$X$25+D817*Données!$X$23,"")</f>
        <v>0</v>
      </c>
      <c r="M817">
        <f>IFERROR(SUMPRODUCT((Parfaites!$B817=Sem.01!$C$2:$C$181)*(Sem.01!$E$2:$G$181=300)),"")</f>
        <v>0</v>
      </c>
      <c r="N817" t="str">
        <f>IFERROR(SUMPRODUCT((Parfaites!$B817=[1]Sem!$C$2:$C$181)*([1]Sem!$E$2:$G$181=300)),"")</f>
        <v/>
      </c>
      <c r="O817">
        <f>IFERROR(SUMPRODUCT((Parfaites!$B817=Sem.03!$C$2:$C$181)*(Sem.03!$E$2:$G$181=300)),"")</f>
        <v>0</v>
      </c>
      <c r="P817" t="str">
        <f>IFERROR(SUMPRODUCT((Parfaites!$B817=[2]Sem!$C$2:$C$181)*([2]Sem!$E$2:$G$181=300)),"")</f>
        <v/>
      </c>
      <c r="Q817" t="str">
        <f>IFERROR(SUMPRODUCT((Parfaites!$B817=[3]Sem!$C$2:$C$181)*([3]Sem!$E$2:$G$181=300)),"")</f>
        <v/>
      </c>
      <c r="R817" t="str">
        <f>IFERROR(SUMPRODUCT((Parfaites!$B817=[4]Sem!$C$2:$C$181)*([4]Sem!$E$2:$G$181=300)),"")</f>
        <v/>
      </c>
      <c r="S817" t="str">
        <f>IFERROR(SUMPRODUCT((Parfaites!$B817=[5]Sem!$C$2:$C$181)*([5]Sem!$E$2:$G$181=300)),"")</f>
        <v/>
      </c>
      <c r="T817" t="str">
        <f>IFERROR(SUMPRODUCT((Parfaites!$B817=[17]Sem!$C$2:$C$181)*([17]Sem!$E$2:$G$181=300)),"")</f>
        <v/>
      </c>
      <c r="U817" t="str">
        <f>IFERROR(SUMPRODUCT((Parfaites!$B817=[18]Sem!$C$2:$C$181)*([18]Sem!$E$2:$G$181=300)),"")</f>
        <v/>
      </c>
      <c r="V817" t="str">
        <f>IFERROR(SUMPRODUCT((Parfaites!$B817=[19]Sem!$C$2:$C$181)*([19]Sem!$E$2:$G$181=300)),"")</f>
        <v/>
      </c>
      <c r="W817" t="str">
        <f>IFERROR(SUMPRODUCT((Parfaites!$B817=[20]Sem!$C$2:$C$181)*([20]Sem!$E$2:$G$181=300)),"")</f>
        <v/>
      </c>
      <c r="X817" t="str">
        <f>IFERROR(SUMPRODUCT((Parfaites!$B817=[21]Sem!$C$2:$C$181)*([21]Sem!$E$2:$G$181=300)),"")</f>
        <v/>
      </c>
      <c r="Y817" t="str">
        <f>IFERROR(SUMPRODUCT((Parfaites!$B817=[22]Sem!$C$2:$C$181)*([22]Sem!$E$2:$G$181=300)),"")</f>
        <v/>
      </c>
      <c r="Z817" t="str">
        <f>IFERROR(SUMPRODUCT((Parfaites!$B817=[23]Sem!$C$2:$C$181)*([23]Sem!$E$2:$G$181=300)),"")</f>
        <v/>
      </c>
      <c r="AA817">
        <f>IFERROR(SUMPRODUCT((Parfaites!$B817=Sem.015!$C$2:$C$181)*(Sem.015!$E$2:$G$181=300)),"")</f>
        <v>0</v>
      </c>
      <c r="AB817" t="str">
        <f>IFERROR(SUMPRODUCT((Parfaites!$B817=[24]Sem!$C$2:$C$181)*([24]Sem!$E$2:$G$181=300)),"")</f>
        <v/>
      </c>
      <c r="AC817" t="str">
        <f>IFERROR(SUMPRODUCT((Parfaites!$B817=[25]Sem!$C$2:$C$181)*([25]Sem!$E$2:$G$181=300)),"")</f>
        <v/>
      </c>
      <c r="AD817" t="str">
        <f>IFERROR(SUMPRODUCT((Parfaites!$B817=[26]Sem!$C$2:$C$181)*([26]Sem!$E$2:$G$181=300)),"")</f>
        <v/>
      </c>
      <c r="AE817" t="str">
        <f>IFERROR(SUMPRODUCT((Parfaites!$B817=[27]Sem!$C$2:$C$181)*([27]Sem!$E$2:$G$181=300)),"")</f>
        <v/>
      </c>
      <c r="AF817" t="str">
        <f>IFERROR(SUMPRODUCT((Parfaites!$B817=[28]Sem!$C$2:$C$181)*([28]Sem!$E$2:$G$181=300)),"")</f>
        <v/>
      </c>
      <c r="AG817" t="str">
        <f>IFERROR(SUMPRODUCT((Parfaites!$B817=[29]Sem!$C$2:$C$181)*([29]Sem!$E$2:$G$181=300)),"")</f>
        <v/>
      </c>
      <c r="AH817" t="str">
        <f>IFERROR(SUMPRODUCT((Parfaites!$B817=[16]Sem!$C$2:$C$181)*([16]Sem!$E$2:$G$181=300)),"")</f>
        <v/>
      </c>
      <c r="AI817" t="str">
        <f>IFERROR(SUMPRODUCT((Parfaites!$B817=[15]Sem!$C$2:$C$181)*([15]Sem!$E$2:$G$181=300)),"")</f>
        <v/>
      </c>
      <c r="AJ817" t="str">
        <f>IFERROR(SUMPRODUCT((Parfaites!$B817=[14]Sem!$C$2:$C$181)*([14]Sem!$E$2:$G$181=300)),"")</f>
        <v/>
      </c>
      <c r="AK817" t="str">
        <f>IFERROR(SUMPRODUCT((Parfaites!$B817=[13]Sem!$C$2:$C$181)*([13]Sem!$E$2:$G$181=300)),"")</f>
        <v/>
      </c>
      <c r="AL817" t="str">
        <f>IFERROR(SUMPRODUCT((Parfaites!$B817=[12]Sem!$C$2:$C$181)*([12]Sem!$E$2:$G$181=300)),"")</f>
        <v/>
      </c>
      <c r="AM817" t="str">
        <f>IFERROR(SUMPRODUCT((Parfaites!$B817=[11]Sem!$C$2:$C$181)*([11]Sem!$E$2:$G$181=300)),"")</f>
        <v/>
      </c>
      <c r="AN817" t="str">
        <f>IFERROR(SUMPRODUCT((Parfaites!$B817=[10]Sem!$C$2:$C$181)*([10]Sem!$E$2:$G$181=300)),"")</f>
        <v/>
      </c>
      <c r="AO817" t="str">
        <f>IFERROR(SUMPRODUCT((Parfaites!$B817=[9]Sem!$C$2:$C$181)*([9]Sem!$E$2:$G$181=300)),"")</f>
        <v/>
      </c>
      <c r="AP817">
        <f>IFERROR(SUMPRODUCT((Parfaites!$B817=Sem.030!$C$2:$C$181)*(Sem.030!$E$2:$G$181=300)),"")</f>
        <v>0</v>
      </c>
      <c r="AQ817" t="str">
        <f>IFERROR(SUMPRODUCT((Parfaites!$B817=[8]Sem!$C$2:$C$181)*([8]Sem!$E$2:$G$181=300)),"")</f>
        <v/>
      </c>
      <c r="AR817" t="str">
        <f>IFERROR(SUMPRODUCT((Parfaites!$B817=[7]Sem!$C$2:$C$181)*([7]Sem!$E$2:$G$181=300)),"")</f>
        <v/>
      </c>
      <c r="AS817" t="str">
        <f>IFERROR(SUMPRODUCT((Parfaites!$B817=[6]Sem!$C$2:$C$181)*([6]Sem!$E$2:$G$181=300)),"")</f>
        <v/>
      </c>
      <c r="AT817">
        <f>IFERROR(SUMPRODUCT((Parfaites!$B817=Sem.034!$C$2:$C$181)*(Sem.034!$E$2:$G$181=300)),"")</f>
        <v>0</v>
      </c>
    </row>
    <row r="818" spans="1:46" x14ac:dyDescent="0.25">
      <c r="A818" s="73">
        <v>1815</v>
      </c>
      <c r="B818" s="135">
        <f>'Informations personnelles'!C818</f>
        <v>0</v>
      </c>
      <c r="C818" s="147">
        <f>SUMPRODUCT((Parfaites!B818='Abat-Neuf'!C$2:C$181)*('Abat-Neuf'!E$2:G$181=300))</f>
        <v>0</v>
      </c>
      <c r="D818" s="127">
        <f t="shared" si="12"/>
        <v>0</v>
      </c>
      <c r="E818" s="126">
        <f>IFERROR(C818*Données!$X$25+D818*Données!$X$23,"")</f>
        <v>0</v>
      </c>
      <c r="M818">
        <f>IFERROR(SUMPRODUCT((Parfaites!$B818=Sem.01!$C$2:$C$181)*(Sem.01!$E$2:$G$181=300)),"")</f>
        <v>0</v>
      </c>
      <c r="N818" t="str">
        <f>IFERROR(SUMPRODUCT((Parfaites!$B818=[1]Sem!$C$2:$C$181)*([1]Sem!$E$2:$G$181=300)),"")</f>
        <v/>
      </c>
      <c r="O818">
        <f>IFERROR(SUMPRODUCT((Parfaites!$B818=Sem.03!$C$2:$C$181)*(Sem.03!$E$2:$G$181=300)),"")</f>
        <v>0</v>
      </c>
      <c r="P818" t="str">
        <f>IFERROR(SUMPRODUCT((Parfaites!$B818=[2]Sem!$C$2:$C$181)*([2]Sem!$E$2:$G$181=300)),"")</f>
        <v/>
      </c>
      <c r="Q818" t="str">
        <f>IFERROR(SUMPRODUCT((Parfaites!$B818=[3]Sem!$C$2:$C$181)*([3]Sem!$E$2:$G$181=300)),"")</f>
        <v/>
      </c>
      <c r="R818" t="str">
        <f>IFERROR(SUMPRODUCT((Parfaites!$B818=[4]Sem!$C$2:$C$181)*([4]Sem!$E$2:$G$181=300)),"")</f>
        <v/>
      </c>
      <c r="S818" t="str">
        <f>IFERROR(SUMPRODUCT((Parfaites!$B818=[5]Sem!$C$2:$C$181)*([5]Sem!$E$2:$G$181=300)),"")</f>
        <v/>
      </c>
      <c r="T818" t="str">
        <f>IFERROR(SUMPRODUCT((Parfaites!$B818=[17]Sem!$C$2:$C$181)*([17]Sem!$E$2:$G$181=300)),"")</f>
        <v/>
      </c>
      <c r="U818" t="str">
        <f>IFERROR(SUMPRODUCT((Parfaites!$B818=[18]Sem!$C$2:$C$181)*([18]Sem!$E$2:$G$181=300)),"")</f>
        <v/>
      </c>
      <c r="V818" t="str">
        <f>IFERROR(SUMPRODUCT((Parfaites!$B818=[19]Sem!$C$2:$C$181)*([19]Sem!$E$2:$G$181=300)),"")</f>
        <v/>
      </c>
      <c r="W818" t="str">
        <f>IFERROR(SUMPRODUCT((Parfaites!$B818=[20]Sem!$C$2:$C$181)*([20]Sem!$E$2:$G$181=300)),"")</f>
        <v/>
      </c>
      <c r="X818" t="str">
        <f>IFERROR(SUMPRODUCT((Parfaites!$B818=[21]Sem!$C$2:$C$181)*([21]Sem!$E$2:$G$181=300)),"")</f>
        <v/>
      </c>
      <c r="Y818" t="str">
        <f>IFERROR(SUMPRODUCT((Parfaites!$B818=[22]Sem!$C$2:$C$181)*([22]Sem!$E$2:$G$181=300)),"")</f>
        <v/>
      </c>
      <c r="Z818" t="str">
        <f>IFERROR(SUMPRODUCT((Parfaites!$B818=[23]Sem!$C$2:$C$181)*([23]Sem!$E$2:$G$181=300)),"")</f>
        <v/>
      </c>
      <c r="AA818">
        <f>IFERROR(SUMPRODUCT((Parfaites!$B818=Sem.015!$C$2:$C$181)*(Sem.015!$E$2:$G$181=300)),"")</f>
        <v>0</v>
      </c>
      <c r="AB818" t="str">
        <f>IFERROR(SUMPRODUCT((Parfaites!$B818=[24]Sem!$C$2:$C$181)*([24]Sem!$E$2:$G$181=300)),"")</f>
        <v/>
      </c>
      <c r="AC818" t="str">
        <f>IFERROR(SUMPRODUCT((Parfaites!$B818=[25]Sem!$C$2:$C$181)*([25]Sem!$E$2:$G$181=300)),"")</f>
        <v/>
      </c>
      <c r="AD818" t="str">
        <f>IFERROR(SUMPRODUCT((Parfaites!$B818=[26]Sem!$C$2:$C$181)*([26]Sem!$E$2:$G$181=300)),"")</f>
        <v/>
      </c>
      <c r="AE818" t="str">
        <f>IFERROR(SUMPRODUCT((Parfaites!$B818=[27]Sem!$C$2:$C$181)*([27]Sem!$E$2:$G$181=300)),"")</f>
        <v/>
      </c>
      <c r="AF818" t="str">
        <f>IFERROR(SUMPRODUCT((Parfaites!$B818=[28]Sem!$C$2:$C$181)*([28]Sem!$E$2:$G$181=300)),"")</f>
        <v/>
      </c>
      <c r="AG818" t="str">
        <f>IFERROR(SUMPRODUCT((Parfaites!$B818=[29]Sem!$C$2:$C$181)*([29]Sem!$E$2:$G$181=300)),"")</f>
        <v/>
      </c>
      <c r="AH818" t="str">
        <f>IFERROR(SUMPRODUCT((Parfaites!$B818=[16]Sem!$C$2:$C$181)*([16]Sem!$E$2:$G$181=300)),"")</f>
        <v/>
      </c>
      <c r="AI818" t="str">
        <f>IFERROR(SUMPRODUCT((Parfaites!$B818=[15]Sem!$C$2:$C$181)*([15]Sem!$E$2:$G$181=300)),"")</f>
        <v/>
      </c>
      <c r="AJ818" t="str">
        <f>IFERROR(SUMPRODUCT((Parfaites!$B818=[14]Sem!$C$2:$C$181)*([14]Sem!$E$2:$G$181=300)),"")</f>
        <v/>
      </c>
      <c r="AK818" t="str">
        <f>IFERROR(SUMPRODUCT((Parfaites!$B818=[13]Sem!$C$2:$C$181)*([13]Sem!$E$2:$G$181=300)),"")</f>
        <v/>
      </c>
      <c r="AL818" t="str">
        <f>IFERROR(SUMPRODUCT((Parfaites!$B818=[12]Sem!$C$2:$C$181)*([12]Sem!$E$2:$G$181=300)),"")</f>
        <v/>
      </c>
      <c r="AM818" t="str">
        <f>IFERROR(SUMPRODUCT((Parfaites!$B818=[11]Sem!$C$2:$C$181)*([11]Sem!$E$2:$G$181=300)),"")</f>
        <v/>
      </c>
      <c r="AN818" t="str">
        <f>IFERROR(SUMPRODUCT((Parfaites!$B818=[10]Sem!$C$2:$C$181)*([10]Sem!$E$2:$G$181=300)),"")</f>
        <v/>
      </c>
      <c r="AO818" t="str">
        <f>IFERROR(SUMPRODUCT((Parfaites!$B818=[9]Sem!$C$2:$C$181)*([9]Sem!$E$2:$G$181=300)),"")</f>
        <v/>
      </c>
      <c r="AP818">
        <f>IFERROR(SUMPRODUCT((Parfaites!$B818=Sem.030!$C$2:$C$181)*(Sem.030!$E$2:$G$181=300)),"")</f>
        <v>0</v>
      </c>
      <c r="AQ818" t="str">
        <f>IFERROR(SUMPRODUCT((Parfaites!$B818=[8]Sem!$C$2:$C$181)*([8]Sem!$E$2:$G$181=300)),"")</f>
        <v/>
      </c>
      <c r="AR818" t="str">
        <f>IFERROR(SUMPRODUCT((Parfaites!$B818=[7]Sem!$C$2:$C$181)*([7]Sem!$E$2:$G$181=300)),"")</f>
        <v/>
      </c>
      <c r="AS818" t="str">
        <f>IFERROR(SUMPRODUCT((Parfaites!$B818=[6]Sem!$C$2:$C$181)*([6]Sem!$E$2:$G$181=300)),"")</f>
        <v/>
      </c>
      <c r="AT818">
        <f>IFERROR(SUMPRODUCT((Parfaites!$B818=Sem.034!$C$2:$C$181)*(Sem.034!$E$2:$G$181=300)),"")</f>
        <v>0</v>
      </c>
    </row>
    <row r="819" spans="1:46" x14ac:dyDescent="0.25">
      <c r="A819" s="73">
        <v>1816</v>
      </c>
      <c r="B819" s="135">
        <f>'Informations personnelles'!C819</f>
        <v>0</v>
      </c>
      <c r="C819" s="147">
        <f>SUMPRODUCT((Parfaites!B819='Abat-Neuf'!C$2:C$181)*('Abat-Neuf'!E$2:G$181=300))</f>
        <v>0</v>
      </c>
      <c r="D819" s="127">
        <f t="shared" si="12"/>
        <v>0</v>
      </c>
      <c r="E819" s="126">
        <f>IFERROR(C819*Données!$X$25+D819*Données!$X$23,"")</f>
        <v>0</v>
      </c>
      <c r="M819">
        <f>IFERROR(SUMPRODUCT((Parfaites!$B819=Sem.01!$C$2:$C$181)*(Sem.01!$E$2:$G$181=300)),"")</f>
        <v>0</v>
      </c>
      <c r="N819" t="str">
        <f>IFERROR(SUMPRODUCT((Parfaites!$B819=[1]Sem!$C$2:$C$181)*([1]Sem!$E$2:$G$181=300)),"")</f>
        <v/>
      </c>
      <c r="O819">
        <f>IFERROR(SUMPRODUCT((Parfaites!$B819=Sem.03!$C$2:$C$181)*(Sem.03!$E$2:$G$181=300)),"")</f>
        <v>0</v>
      </c>
      <c r="P819" t="str">
        <f>IFERROR(SUMPRODUCT((Parfaites!$B819=[2]Sem!$C$2:$C$181)*([2]Sem!$E$2:$G$181=300)),"")</f>
        <v/>
      </c>
      <c r="Q819" t="str">
        <f>IFERROR(SUMPRODUCT((Parfaites!$B819=[3]Sem!$C$2:$C$181)*([3]Sem!$E$2:$G$181=300)),"")</f>
        <v/>
      </c>
      <c r="R819" t="str">
        <f>IFERROR(SUMPRODUCT((Parfaites!$B819=[4]Sem!$C$2:$C$181)*([4]Sem!$E$2:$G$181=300)),"")</f>
        <v/>
      </c>
      <c r="S819" t="str">
        <f>IFERROR(SUMPRODUCT((Parfaites!$B819=[5]Sem!$C$2:$C$181)*([5]Sem!$E$2:$G$181=300)),"")</f>
        <v/>
      </c>
      <c r="T819" t="str">
        <f>IFERROR(SUMPRODUCT((Parfaites!$B819=[17]Sem!$C$2:$C$181)*([17]Sem!$E$2:$G$181=300)),"")</f>
        <v/>
      </c>
      <c r="U819" t="str">
        <f>IFERROR(SUMPRODUCT((Parfaites!$B819=[18]Sem!$C$2:$C$181)*([18]Sem!$E$2:$G$181=300)),"")</f>
        <v/>
      </c>
      <c r="V819" t="str">
        <f>IFERROR(SUMPRODUCT((Parfaites!$B819=[19]Sem!$C$2:$C$181)*([19]Sem!$E$2:$G$181=300)),"")</f>
        <v/>
      </c>
      <c r="W819" t="str">
        <f>IFERROR(SUMPRODUCT((Parfaites!$B819=[20]Sem!$C$2:$C$181)*([20]Sem!$E$2:$G$181=300)),"")</f>
        <v/>
      </c>
      <c r="X819" t="str">
        <f>IFERROR(SUMPRODUCT((Parfaites!$B819=[21]Sem!$C$2:$C$181)*([21]Sem!$E$2:$G$181=300)),"")</f>
        <v/>
      </c>
      <c r="Y819" t="str">
        <f>IFERROR(SUMPRODUCT((Parfaites!$B819=[22]Sem!$C$2:$C$181)*([22]Sem!$E$2:$G$181=300)),"")</f>
        <v/>
      </c>
      <c r="Z819" t="str">
        <f>IFERROR(SUMPRODUCT((Parfaites!$B819=[23]Sem!$C$2:$C$181)*([23]Sem!$E$2:$G$181=300)),"")</f>
        <v/>
      </c>
      <c r="AA819">
        <f>IFERROR(SUMPRODUCT((Parfaites!$B819=Sem.015!$C$2:$C$181)*(Sem.015!$E$2:$G$181=300)),"")</f>
        <v>0</v>
      </c>
      <c r="AB819" t="str">
        <f>IFERROR(SUMPRODUCT((Parfaites!$B819=[24]Sem!$C$2:$C$181)*([24]Sem!$E$2:$G$181=300)),"")</f>
        <v/>
      </c>
      <c r="AC819" t="str">
        <f>IFERROR(SUMPRODUCT((Parfaites!$B819=[25]Sem!$C$2:$C$181)*([25]Sem!$E$2:$G$181=300)),"")</f>
        <v/>
      </c>
      <c r="AD819" t="str">
        <f>IFERROR(SUMPRODUCT((Parfaites!$B819=[26]Sem!$C$2:$C$181)*([26]Sem!$E$2:$G$181=300)),"")</f>
        <v/>
      </c>
      <c r="AE819" t="str">
        <f>IFERROR(SUMPRODUCT((Parfaites!$B819=[27]Sem!$C$2:$C$181)*([27]Sem!$E$2:$G$181=300)),"")</f>
        <v/>
      </c>
      <c r="AF819" t="str">
        <f>IFERROR(SUMPRODUCT((Parfaites!$B819=[28]Sem!$C$2:$C$181)*([28]Sem!$E$2:$G$181=300)),"")</f>
        <v/>
      </c>
      <c r="AG819" t="str">
        <f>IFERROR(SUMPRODUCT((Parfaites!$B819=[29]Sem!$C$2:$C$181)*([29]Sem!$E$2:$G$181=300)),"")</f>
        <v/>
      </c>
      <c r="AH819" t="str">
        <f>IFERROR(SUMPRODUCT((Parfaites!$B819=[16]Sem!$C$2:$C$181)*([16]Sem!$E$2:$G$181=300)),"")</f>
        <v/>
      </c>
      <c r="AI819" t="str">
        <f>IFERROR(SUMPRODUCT((Parfaites!$B819=[15]Sem!$C$2:$C$181)*([15]Sem!$E$2:$G$181=300)),"")</f>
        <v/>
      </c>
      <c r="AJ819" t="str">
        <f>IFERROR(SUMPRODUCT((Parfaites!$B819=[14]Sem!$C$2:$C$181)*([14]Sem!$E$2:$G$181=300)),"")</f>
        <v/>
      </c>
      <c r="AK819" t="str">
        <f>IFERROR(SUMPRODUCT((Parfaites!$B819=[13]Sem!$C$2:$C$181)*([13]Sem!$E$2:$G$181=300)),"")</f>
        <v/>
      </c>
      <c r="AL819" t="str">
        <f>IFERROR(SUMPRODUCT((Parfaites!$B819=[12]Sem!$C$2:$C$181)*([12]Sem!$E$2:$G$181=300)),"")</f>
        <v/>
      </c>
      <c r="AM819" t="str">
        <f>IFERROR(SUMPRODUCT((Parfaites!$B819=[11]Sem!$C$2:$C$181)*([11]Sem!$E$2:$G$181=300)),"")</f>
        <v/>
      </c>
      <c r="AN819" t="str">
        <f>IFERROR(SUMPRODUCT((Parfaites!$B819=[10]Sem!$C$2:$C$181)*([10]Sem!$E$2:$G$181=300)),"")</f>
        <v/>
      </c>
      <c r="AO819" t="str">
        <f>IFERROR(SUMPRODUCT((Parfaites!$B819=[9]Sem!$C$2:$C$181)*([9]Sem!$E$2:$G$181=300)),"")</f>
        <v/>
      </c>
      <c r="AP819">
        <f>IFERROR(SUMPRODUCT((Parfaites!$B819=Sem.030!$C$2:$C$181)*(Sem.030!$E$2:$G$181=300)),"")</f>
        <v>0</v>
      </c>
      <c r="AQ819" t="str">
        <f>IFERROR(SUMPRODUCT((Parfaites!$B819=[8]Sem!$C$2:$C$181)*([8]Sem!$E$2:$G$181=300)),"")</f>
        <v/>
      </c>
      <c r="AR819" t="str">
        <f>IFERROR(SUMPRODUCT((Parfaites!$B819=[7]Sem!$C$2:$C$181)*([7]Sem!$E$2:$G$181=300)),"")</f>
        <v/>
      </c>
      <c r="AS819" t="str">
        <f>IFERROR(SUMPRODUCT((Parfaites!$B819=[6]Sem!$C$2:$C$181)*([6]Sem!$E$2:$G$181=300)),"")</f>
        <v/>
      </c>
      <c r="AT819">
        <f>IFERROR(SUMPRODUCT((Parfaites!$B819=Sem.034!$C$2:$C$181)*(Sem.034!$E$2:$G$181=300)),"")</f>
        <v>0</v>
      </c>
    </row>
    <row r="820" spans="1:46" x14ac:dyDescent="0.25">
      <c r="A820" s="73">
        <v>1817</v>
      </c>
      <c r="B820" s="135">
        <f>'Informations personnelles'!C820</f>
        <v>0</v>
      </c>
      <c r="C820" s="147">
        <f>SUMPRODUCT((Parfaites!B820='Abat-Neuf'!C$2:C$181)*('Abat-Neuf'!E$2:G$181=300))</f>
        <v>0</v>
      </c>
      <c r="D820" s="127">
        <f t="shared" si="12"/>
        <v>0</v>
      </c>
      <c r="E820" s="126">
        <f>IFERROR(C820*Données!$X$25+D820*Données!$X$23,"")</f>
        <v>0</v>
      </c>
      <c r="M820">
        <f>IFERROR(SUMPRODUCT((Parfaites!$B820=Sem.01!$C$2:$C$181)*(Sem.01!$E$2:$G$181=300)),"")</f>
        <v>0</v>
      </c>
      <c r="N820" t="str">
        <f>IFERROR(SUMPRODUCT((Parfaites!$B820=[1]Sem!$C$2:$C$181)*([1]Sem!$E$2:$G$181=300)),"")</f>
        <v/>
      </c>
      <c r="O820">
        <f>IFERROR(SUMPRODUCT((Parfaites!$B820=Sem.03!$C$2:$C$181)*(Sem.03!$E$2:$G$181=300)),"")</f>
        <v>0</v>
      </c>
      <c r="P820" t="str">
        <f>IFERROR(SUMPRODUCT((Parfaites!$B820=[2]Sem!$C$2:$C$181)*([2]Sem!$E$2:$G$181=300)),"")</f>
        <v/>
      </c>
      <c r="Q820" t="str">
        <f>IFERROR(SUMPRODUCT((Parfaites!$B820=[3]Sem!$C$2:$C$181)*([3]Sem!$E$2:$G$181=300)),"")</f>
        <v/>
      </c>
      <c r="R820" t="str">
        <f>IFERROR(SUMPRODUCT((Parfaites!$B820=[4]Sem!$C$2:$C$181)*([4]Sem!$E$2:$G$181=300)),"")</f>
        <v/>
      </c>
      <c r="S820" t="str">
        <f>IFERROR(SUMPRODUCT((Parfaites!$B820=[5]Sem!$C$2:$C$181)*([5]Sem!$E$2:$G$181=300)),"")</f>
        <v/>
      </c>
      <c r="T820" t="str">
        <f>IFERROR(SUMPRODUCT((Parfaites!$B820=[17]Sem!$C$2:$C$181)*([17]Sem!$E$2:$G$181=300)),"")</f>
        <v/>
      </c>
      <c r="U820" t="str">
        <f>IFERROR(SUMPRODUCT((Parfaites!$B820=[18]Sem!$C$2:$C$181)*([18]Sem!$E$2:$G$181=300)),"")</f>
        <v/>
      </c>
      <c r="V820" t="str">
        <f>IFERROR(SUMPRODUCT((Parfaites!$B820=[19]Sem!$C$2:$C$181)*([19]Sem!$E$2:$G$181=300)),"")</f>
        <v/>
      </c>
      <c r="W820" t="str">
        <f>IFERROR(SUMPRODUCT((Parfaites!$B820=[20]Sem!$C$2:$C$181)*([20]Sem!$E$2:$G$181=300)),"")</f>
        <v/>
      </c>
      <c r="X820" t="str">
        <f>IFERROR(SUMPRODUCT((Parfaites!$B820=[21]Sem!$C$2:$C$181)*([21]Sem!$E$2:$G$181=300)),"")</f>
        <v/>
      </c>
      <c r="Y820" t="str">
        <f>IFERROR(SUMPRODUCT((Parfaites!$B820=[22]Sem!$C$2:$C$181)*([22]Sem!$E$2:$G$181=300)),"")</f>
        <v/>
      </c>
      <c r="Z820" t="str">
        <f>IFERROR(SUMPRODUCT((Parfaites!$B820=[23]Sem!$C$2:$C$181)*([23]Sem!$E$2:$G$181=300)),"")</f>
        <v/>
      </c>
      <c r="AA820">
        <f>IFERROR(SUMPRODUCT((Parfaites!$B820=Sem.015!$C$2:$C$181)*(Sem.015!$E$2:$G$181=300)),"")</f>
        <v>0</v>
      </c>
      <c r="AB820" t="str">
        <f>IFERROR(SUMPRODUCT((Parfaites!$B820=[24]Sem!$C$2:$C$181)*([24]Sem!$E$2:$G$181=300)),"")</f>
        <v/>
      </c>
      <c r="AC820" t="str">
        <f>IFERROR(SUMPRODUCT((Parfaites!$B820=[25]Sem!$C$2:$C$181)*([25]Sem!$E$2:$G$181=300)),"")</f>
        <v/>
      </c>
      <c r="AD820" t="str">
        <f>IFERROR(SUMPRODUCT((Parfaites!$B820=[26]Sem!$C$2:$C$181)*([26]Sem!$E$2:$G$181=300)),"")</f>
        <v/>
      </c>
      <c r="AE820" t="str">
        <f>IFERROR(SUMPRODUCT((Parfaites!$B820=[27]Sem!$C$2:$C$181)*([27]Sem!$E$2:$G$181=300)),"")</f>
        <v/>
      </c>
      <c r="AF820" t="str">
        <f>IFERROR(SUMPRODUCT((Parfaites!$B820=[28]Sem!$C$2:$C$181)*([28]Sem!$E$2:$G$181=300)),"")</f>
        <v/>
      </c>
      <c r="AG820" t="str">
        <f>IFERROR(SUMPRODUCT((Parfaites!$B820=[29]Sem!$C$2:$C$181)*([29]Sem!$E$2:$G$181=300)),"")</f>
        <v/>
      </c>
      <c r="AH820" t="str">
        <f>IFERROR(SUMPRODUCT((Parfaites!$B820=[16]Sem!$C$2:$C$181)*([16]Sem!$E$2:$G$181=300)),"")</f>
        <v/>
      </c>
      <c r="AI820" t="str">
        <f>IFERROR(SUMPRODUCT((Parfaites!$B820=[15]Sem!$C$2:$C$181)*([15]Sem!$E$2:$G$181=300)),"")</f>
        <v/>
      </c>
      <c r="AJ820" t="str">
        <f>IFERROR(SUMPRODUCT((Parfaites!$B820=[14]Sem!$C$2:$C$181)*([14]Sem!$E$2:$G$181=300)),"")</f>
        <v/>
      </c>
      <c r="AK820" t="str">
        <f>IFERROR(SUMPRODUCT((Parfaites!$B820=[13]Sem!$C$2:$C$181)*([13]Sem!$E$2:$G$181=300)),"")</f>
        <v/>
      </c>
      <c r="AL820" t="str">
        <f>IFERROR(SUMPRODUCT((Parfaites!$B820=[12]Sem!$C$2:$C$181)*([12]Sem!$E$2:$G$181=300)),"")</f>
        <v/>
      </c>
      <c r="AM820" t="str">
        <f>IFERROR(SUMPRODUCT((Parfaites!$B820=[11]Sem!$C$2:$C$181)*([11]Sem!$E$2:$G$181=300)),"")</f>
        <v/>
      </c>
      <c r="AN820" t="str">
        <f>IFERROR(SUMPRODUCT((Parfaites!$B820=[10]Sem!$C$2:$C$181)*([10]Sem!$E$2:$G$181=300)),"")</f>
        <v/>
      </c>
      <c r="AO820" t="str">
        <f>IFERROR(SUMPRODUCT((Parfaites!$B820=[9]Sem!$C$2:$C$181)*([9]Sem!$E$2:$G$181=300)),"")</f>
        <v/>
      </c>
      <c r="AP820">
        <f>IFERROR(SUMPRODUCT((Parfaites!$B820=Sem.030!$C$2:$C$181)*(Sem.030!$E$2:$G$181=300)),"")</f>
        <v>0</v>
      </c>
      <c r="AQ820" t="str">
        <f>IFERROR(SUMPRODUCT((Parfaites!$B820=[8]Sem!$C$2:$C$181)*([8]Sem!$E$2:$G$181=300)),"")</f>
        <v/>
      </c>
      <c r="AR820" t="str">
        <f>IFERROR(SUMPRODUCT((Parfaites!$B820=[7]Sem!$C$2:$C$181)*([7]Sem!$E$2:$G$181=300)),"")</f>
        <v/>
      </c>
      <c r="AS820" t="str">
        <f>IFERROR(SUMPRODUCT((Parfaites!$B820=[6]Sem!$C$2:$C$181)*([6]Sem!$E$2:$G$181=300)),"")</f>
        <v/>
      </c>
      <c r="AT820">
        <f>IFERROR(SUMPRODUCT((Parfaites!$B820=Sem.034!$C$2:$C$181)*(Sem.034!$E$2:$G$181=300)),"")</f>
        <v>0</v>
      </c>
    </row>
    <row r="821" spans="1:46" x14ac:dyDescent="0.25">
      <c r="A821" s="73">
        <v>1818</v>
      </c>
      <c r="B821" s="135">
        <f>'Informations personnelles'!C821</f>
        <v>0</v>
      </c>
      <c r="C821" s="147">
        <f>SUMPRODUCT((Parfaites!B821='Abat-Neuf'!C$2:C$181)*('Abat-Neuf'!E$2:G$181=300))</f>
        <v>0</v>
      </c>
      <c r="D821" s="127">
        <f t="shared" si="12"/>
        <v>0</v>
      </c>
      <c r="E821" s="126">
        <f>IFERROR(C821*Données!$X$25+D821*Données!$X$23,"")</f>
        <v>0</v>
      </c>
      <c r="M821">
        <f>IFERROR(SUMPRODUCT((Parfaites!$B821=Sem.01!$C$2:$C$181)*(Sem.01!$E$2:$G$181=300)),"")</f>
        <v>0</v>
      </c>
      <c r="N821" t="str">
        <f>IFERROR(SUMPRODUCT((Parfaites!$B821=[1]Sem!$C$2:$C$181)*([1]Sem!$E$2:$G$181=300)),"")</f>
        <v/>
      </c>
      <c r="O821">
        <f>IFERROR(SUMPRODUCT((Parfaites!$B821=Sem.03!$C$2:$C$181)*(Sem.03!$E$2:$G$181=300)),"")</f>
        <v>0</v>
      </c>
      <c r="P821" t="str">
        <f>IFERROR(SUMPRODUCT((Parfaites!$B821=[2]Sem!$C$2:$C$181)*([2]Sem!$E$2:$G$181=300)),"")</f>
        <v/>
      </c>
      <c r="Q821" t="str">
        <f>IFERROR(SUMPRODUCT((Parfaites!$B821=[3]Sem!$C$2:$C$181)*([3]Sem!$E$2:$G$181=300)),"")</f>
        <v/>
      </c>
      <c r="R821" t="str">
        <f>IFERROR(SUMPRODUCT((Parfaites!$B821=[4]Sem!$C$2:$C$181)*([4]Sem!$E$2:$G$181=300)),"")</f>
        <v/>
      </c>
      <c r="S821" t="str">
        <f>IFERROR(SUMPRODUCT((Parfaites!$B821=[5]Sem!$C$2:$C$181)*([5]Sem!$E$2:$G$181=300)),"")</f>
        <v/>
      </c>
      <c r="T821" t="str">
        <f>IFERROR(SUMPRODUCT((Parfaites!$B821=[17]Sem!$C$2:$C$181)*([17]Sem!$E$2:$G$181=300)),"")</f>
        <v/>
      </c>
      <c r="U821" t="str">
        <f>IFERROR(SUMPRODUCT((Parfaites!$B821=[18]Sem!$C$2:$C$181)*([18]Sem!$E$2:$G$181=300)),"")</f>
        <v/>
      </c>
      <c r="V821" t="str">
        <f>IFERROR(SUMPRODUCT((Parfaites!$B821=[19]Sem!$C$2:$C$181)*([19]Sem!$E$2:$G$181=300)),"")</f>
        <v/>
      </c>
      <c r="W821" t="str">
        <f>IFERROR(SUMPRODUCT((Parfaites!$B821=[20]Sem!$C$2:$C$181)*([20]Sem!$E$2:$G$181=300)),"")</f>
        <v/>
      </c>
      <c r="X821" t="str">
        <f>IFERROR(SUMPRODUCT((Parfaites!$B821=[21]Sem!$C$2:$C$181)*([21]Sem!$E$2:$G$181=300)),"")</f>
        <v/>
      </c>
      <c r="Y821" t="str">
        <f>IFERROR(SUMPRODUCT((Parfaites!$B821=[22]Sem!$C$2:$C$181)*([22]Sem!$E$2:$G$181=300)),"")</f>
        <v/>
      </c>
      <c r="Z821" t="str">
        <f>IFERROR(SUMPRODUCT((Parfaites!$B821=[23]Sem!$C$2:$C$181)*([23]Sem!$E$2:$G$181=300)),"")</f>
        <v/>
      </c>
      <c r="AA821">
        <f>IFERROR(SUMPRODUCT((Parfaites!$B821=Sem.015!$C$2:$C$181)*(Sem.015!$E$2:$G$181=300)),"")</f>
        <v>0</v>
      </c>
      <c r="AB821" t="str">
        <f>IFERROR(SUMPRODUCT((Parfaites!$B821=[24]Sem!$C$2:$C$181)*([24]Sem!$E$2:$G$181=300)),"")</f>
        <v/>
      </c>
      <c r="AC821" t="str">
        <f>IFERROR(SUMPRODUCT((Parfaites!$B821=[25]Sem!$C$2:$C$181)*([25]Sem!$E$2:$G$181=300)),"")</f>
        <v/>
      </c>
      <c r="AD821" t="str">
        <f>IFERROR(SUMPRODUCT((Parfaites!$B821=[26]Sem!$C$2:$C$181)*([26]Sem!$E$2:$G$181=300)),"")</f>
        <v/>
      </c>
      <c r="AE821" t="str">
        <f>IFERROR(SUMPRODUCT((Parfaites!$B821=[27]Sem!$C$2:$C$181)*([27]Sem!$E$2:$G$181=300)),"")</f>
        <v/>
      </c>
      <c r="AF821" t="str">
        <f>IFERROR(SUMPRODUCT((Parfaites!$B821=[28]Sem!$C$2:$C$181)*([28]Sem!$E$2:$G$181=300)),"")</f>
        <v/>
      </c>
      <c r="AG821" t="str">
        <f>IFERROR(SUMPRODUCT((Parfaites!$B821=[29]Sem!$C$2:$C$181)*([29]Sem!$E$2:$G$181=300)),"")</f>
        <v/>
      </c>
      <c r="AH821" t="str">
        <f>IFERROR(SUMPRODUCT((Parfaites!$B821=[16]Sem!$C$2:$C$181)*([16]Sem!$E$2:$G$181=300)),"")</f>
        <v/>
      </c>
      <c r="AI821" t="str">
        <f>IFERROR(SUMPRODUCT((Parfaites!$B821=[15]Sem!$C$2:$C$181)*([15]Sem!$E$2:$G$181=300)),"")</f>
        <v/>
      </c>
      <c r="AJ821" t="str">
        <f>IFERROR(SUMPRODUCT((Parfaites!$B821=[14]Sem!$C$2:$C$181)*([14]Sem!$E$2:$G$181=300)),"")</f>
        <v/>
      </c>
      <c r="AK821" t="str">
        <f>IFERROR(SUMPRODUCT((Parfaites!$B821=[13]Sem!$C$2:$C$181)*([13]Sem!$E$2:$G$181=300)),"")</f>
        <v/>
      </c>
      <c r="AL821" t="str">
        <f>IFERROR(SUMPRODUCT((Parfaites!$B821=[12]Sem!$C$2:$C$181)*([12]Sem!$E$2:$G$181=300)),"")</f>
        <v/>
      </c>
      <c r="AM821" t="str">
        <f>IFERROR(SUMPRODUCT((Parfaites!$B821=[11]Sem!$C$2:$C$181)*([11]Sem!$E$2:$G$181=300)),"")</f>
        <v/>
      </c>
      <c r="AN821" t="str">
        <f>IFERROR(SUMPRODUCT((Parfaites!$B821=[10]Sem!$C$2:$C$181)*([10]Sem!$E$2:$G$181=300)),"")</f>
        <v/>
      </c>
      <c r="AO821" t="str">
        <f>IFERROR(SUMPRODUCT((Parfaites!$B821=[9]Sem!$C$2:$C$181)*([9]Sem!$E$2:$G$181=300)),"")</f>
        <v/>
      </c>
      <c r="AP821">
        <f>IFERROR(SUMPRODUCT((Parfaites!$B821=Sem.030!$C$2:$C$181)*(Sem.030!$E$2:$G$181=300)),"")</f>
        <v>0</v>
      </c>
      <c r="AQ821" t="str">
        <f>IFERROR(SUMPRODUCT((Parfaites!$B821=[8]Sem!$C$2:$C$181)*([8]Sem!$E$2:$G$181=300)),"")</f>
        <v/>
      </c>
      <c r="AR821" t="str">
        <f>IFERROR(SUMPRODUCT((Parfaites!$B821=[7]Sem!$C$2:$C$181)*([7]Sem!$E$2:$G$181=300)),"")</f>
        <v/>
      </c>
      <c r="AS821" t="str">
        <f>IFERROR(SUMPRODUCT((Parfaites!$B821=[6]Sem!$C$2:$C$181)*([6]Sem!$E$2:$G$181=300)),"")</f>
        <v/>
      </c>
      <c r="AT821">
        <f>IFERROR(SUMPRODUCT((Parfaites!$B821=Sem.034!$C$2:$C$181)*(Sem.034!$E$2:$G$181=300)),"")</f>
        <v>0</v>
      </c>
    </row>
    <row r="822" spans="1:46" x14ac:dyDescent="0.25">
      <c r="A822" s="73">
        <v>1819</v>
      </c>
      <c r="B822" s="135">
        <f>'Informations personnelles'!C822</f>
        <v>0</v>
      </c>
      <c r="C822" s="147">
        <f>SUMPRODUCT((Parfaites!B822='Abat-Neuf'!C$2:C$181)*('Abat-Neuf'!E$2:G$181=300))</f>
        <v>0</v>
      </c>
      <c r="D822" s="127">
        <f t="shared" si="12"/>
        <v>0</v>
      </c>
      <c r="E822" s="126">
        <f>IFERROR(C822*Données!$X$25+D822*Données!$X$23,"")</f>
        <v>0</v>
      </c>
      <c r="M822">
        <f>IFERROR(SUMPRODUCT((Parfaites!$B822=Sem.01!$C$2:$C$181)*(Sem.01!$E$2:$G$181=300)),"")</f>
        <v>0</v>
      </c>
      <c r="N822" t="str">
        <f>IFERROR(SUMPRODUCT((Parfaites!$B822=[1]Sem!$C$2:$C$181)*([1]Sem!$E$2:$G$181=300)),"")</f>
        <v/>
      </c>
      <c r="O822">
        <f>IFERROR(SUMPRODUCT((Parfaites!$B822=Sem.03!$C$2:$C$181)*(Sem.03!$E$2:$G$181=300)),"")</f>
        <v>0</v>
      </c>
      <c r="P822" t="str">
        <f>IFERROR(SUMPRODUCT((Parfaites!$B822=[2]Sem!$C$2:$C$181)*([2]Sem!$E$2:$G$181=300)),"")</f>
        <v/>
      </c>
      <c r="Q822" t="str">
        <f>IFERROR(SUMPRODUCT((Parfaites!$B822=[3]Sem!$C$2:$C$181)*([3]Sem!$E$2:$G$181=300)),"")</f>
        <v/>
      </c>
      <c r="R822" t="str">
        <f>IFERROR(SUMPRODUCT((Parfaites!$B822=[4]Sem!$C$2:$C$181)*([4]Sem!$E$2:$G$181=300)),"")</f>
        <v/>
      </c>
      <c r="S822" t="str">
        <f>IFERROR(SUMPRODUCT((Parfaites!$B822=[5]Sem!$C$2:$C$181)*([5]Sem!$E$2:$G$181=300)),"")</f>
        <v/>
      </c>
      <c r="T822" t="str">
        <f>IFERROR(SUMPRODUCT((Parfaites!$B822=[17]Sem!$C$2:$C$181)*([17]Sem!$E$2:$G$181=300)),"")</f>
        <v/>
      </c>
      <c r="U822" t="str">
        <f>IFERROR(SUMPRODUCT((Parfaites!$B822=[18]Sem!$C$2:$C$181)*([18]Sem!$E$2:$G$181=300)),"")</f>
        <v/>
      </c>
      <c r="V822" t="str">
        <f>IFERROR(SUMPRODUCT((Parfaites!$B822=[19]Sem!$C$2:$C$181)*([19]Sem!$E$2:$G$181=300)),"")</f>
        <v/>
      </c>
      <c r="W822" t="str">
        <f>IFERROR(SUMPRODUCT((Parfaites!$B822=[20]Sem!$C$2:$C$181)*([20]Sem!$E$2:$G$181=300)),"")</f>
        <v/>
      </c>
      <c r="X822" t="str">
        <f>IFERROR(SUMPRODUCT((Parfaites!$B822=[21]Sem!$C$2:$C$181)*([21]Sem!$E$2:$G$181=300)),"")</f>
        <v/>
      </c>
      <c r="Y822" t="str">
        <f>IFERROR(SUMPRODUCT((Parfaites!$B822=[22]Sem!$C$2:$C$181)*([22]Sem!$E$2:$G$181=300)),"")</f>
        <v/>
      </c>
      <c r="Z822" t="str">
        <f>IFERROR(SUMPRODUCT((Parfaites!$B822=[23]Sem!$C$2:$C$181)*([23]Sem!$E$2:$G$181=300)),"")</f>
        <v/>
      </c>
      <c r="AA822">
        <f>IFERROR(SUMPRODUCT((Parfaites!$B822=Sem.015!$C$2:$C$181)*(Sem.015!$E$2:$G$181=300)),"")</f>
        <v>0</v>
      </c>
      <c r="AB822" t="str">
        <f>IFERROR(SUMPRODUCT((Parfaites!$B822=[24]Sem!$C$2:$C$181)*([24]Sem!$E$2:$G$181=300)),"")</f>
        <v/>
      </c>
      <c r="AC822" t="str">
        <f>IFERROR(SUMPRODUCT((Parfaites!$B822=[25]Sem!$C$2:$C$181)*([25]Sem!$E$2:$G$181=300)),"")</f>
        <v/>
      </c>
      <c r="AD822" t="str">
        <f>IFERROR(SUMPRODUCT((Parfaites!$B822=[26]Sem!$C$2:$C$181)*([26]Sem!$E$2:$G$181=300)),"")</f>
        <v/>
      </c>
      <c r="AE822" t="str">
        <f>IFERROR(SUMPRODUCT((Parfaites!$B822=[27]Sem!$C$2:$C$181)*([27]Sem!$E$2:$G$181=300)),"")</f>
        <v/>
      </c>
      <c r="AF822" t="str">
        <f>IFERROR(SUMPRODUCT((Parfaites!$B822=[28]Sem!$C$2:$C$181)*([28]Sem!$E$2:$G$181=300)),"")</f>
        <v/>
      </c>
      <c r="AG822" t="str">
        <f>IFERROR(SUMPRODUCT((Parfaites!$B822=[29]Sem!$C$2:$C$181)*([29]Sem!$E$2:$G$181=300)),"")</f>
        <v/>
      </c>
      <c r="AH822" t="str">
        <f>IFERROR(SUMPRODUCT((Parfaites!$B822=[16]Sem!$C$2:$C$181)*([16]Sem!$E$2:$G$181=300)),"")</f>
        <v/>
      </c>
      <c r="AI822" t="str">
        <f>IFERROR(SUMPRODUCT((Parfaites!$B822=[15]Sem!$C$2:$C$181)*([15]Sem!$E$2:$G$181=300)),"")</f>
        <v/>
      </c>
      <c r="AJ822" t="str">
        <f>IFERROR(SUMPRODUCT((Parfaites!$B822=[14]Sem!$C$2:$C$181)*([14]Sem!$E$2:$G$181=300)),"")</f>
        <v/>
      </c>
      <c r="AK822" t="str">
        <f>IFERROR(SUMPRODUCT((Parfaites!$B822=[13]Sem!$C$2:$C$181)*([13]Sem!$E$2:$G$181=300)),"")</f>
        <v/>
      </c>
      <c r="AL822" t="str">
        <f>IFERROR(SUMPRODUCT((Parfaites!$B822=[12]Sem!$C$2:$C$181)*([12]Sem!$E$2:$G$181=300)),"")</f>
        <v/>
      </c>
      <c r="AM822" t="str">
        <f>IFERROR(SUMPRODUCT((Parfaites!$B822=[11]Sem!$C$2:$C$181)*([11]Sem!$E$2:$G$181=300)),"")</f>
        <v/>
      </c>
      <c r="AN822" t="str">
        <f>IFERROR(SUMPRODUCT((Parfaites!$B822=[10]Sem!$C$2:$C$181)*([10]Sem!$E$2:$G$181=300)),"")</f>
        <v/>
      </c>
      <c r="AO822" t="str">
        <f>IFERROR(SUMPRODUCT((Parfaites!$B822=[9]Sem!$C$2:$C$181)*([9]Sem!$E$2:$G$181=300)),"")</f>
        <v/>
      </c>
      <c r="AP822">
        <f>IFERROR(SUMPRODUCT((Parfaites!$B822=Sem.030!$C$2:$C$181)*(Sem.030!$E$2:$G$181=300)),"")</f>
        <v>0</v>
      </c>
      <c r="AQ822" t="str">
        <f>IFERROR(SUMPRODUCT((Parfaites!$B822=[8]Sem!$C$2:$C$181)*([8]Sem!$E$2:$G$181=300)),"")</f>
        <v/>
      </c>
      <c r="AR822" t="str">
        <f>IFERROR(SUMPRODUCT((Parfaites!$B822=[7]Sem!$C$2:$C$181)*([7]Sem!$E$2:$G$181=300)),"")</f>
        <v/>
      </c>
      <c r="AS822" t="str">
        <f>IFERROR(SUMPRODUCT((Parfaites!$B822=[6]Sem!$C$2:$C$181)*([6]Sem!$E$2:$G$181=300)),"")</f>
        <v/>
      </c>
      <c r="AT822">
        <f>IFERROR(SUMPRODUCT((Parfaites!$B822=Sem.034!$C$2:$C$181)*(Sem.034!$E$2:$G$181=300)),"")</f>
        <v>0</v>
      </c>
    </row>
    <row r="823" spans="1:46" x14ac:dyDescent="0.25">
      <c r="A823" s="73">
        <v>1820</v>
      </c>
      <c r="B823" s="135">
        <f>'Informations personnelles'!C823</f>
        <v>0</v>
      </c>
      <c r="C823" s="147">
        <f>SUMPRODUCT((Parfaites!B823='Abat-Neuf'!C$2:C$181)*('Abat-Neuf'!E$2:G$181=300))</f>
        <v>0</v>
      </c>
      <c r="D823" s="127">
        <f t="shared" si="12"/>
        <v>0</v>
      </c>
      <c r="E823" s="126">
        <f>IFERROR(C823*Données!$X$25+D823*Données!$X$23,"")</f>
        <v>0</v>
      </c>
      <c r="M823">
        <f>IFERROR(SUMPRODUCT((Parfaites!$B823=Sem.01!$C$2:$C$181)*(Sem.01!$E$2:$G$181=300)),"")</f>
        <v>0</v>
      </c>
      <c r="N823" t="str">
        <f>IFERROR(SUMPRODUCT((Parfaites!$B823=[1]Sem!$C$2:$C$181)*([1]Sem!$E$2:$G$181=300)),"")</f>
        <v/>
      </c>
      <c r="O823">
        <f>IFERROR(SUMPRODUCT((Parfaites!$B823=Sem.03!$C$2:$C$181)*(Sem.03!$E$2:$G$181=300)),"")</f>
        <v>0</v>
      </c>
      <c r="P823" t="str">
        <f>IFERROR(SUMPRODUCT((Parfaites!$B823=[2]Sem!$C$2:$C$181)*([2]Sem!$E$2:$G$181=300)),"")</f>
        <v/>
      </c>
      <c r="Q823" t="str">
        <f>IFERROR(SUMPRODUCT((Parfaites!$B823=[3]Sem!$C$2:$C$181)*([3]Sem!$E$2:$G$181=300)),"")</f>
        <v/>
      </c>
      <c r="R823" t="str">
        <f>IFERROR(SUMPRODUCT((Parfaites!$B823=[4]Sem!$C$2:$C$181)*([4]Sem!$E$2:$G$181=300)),"")</f>
        <v/>
      </c>
      <c r="S823" t="str">
        <f>IFERROR(SUMPRODUCT((Parfaites!$B823=[5]Sem!$C$2:$C$181)*([5]Sem!$E$2:$G$181=300)),"")</f>
        <v/>
      </c>
      <c r="T823" t="str">
        <f>IFERROR(SUMPRODUCT((Parfaites!$B823=[17]Sem!$C$2:$C$181)*([17]Sem!$E$2:$G$181=300)),"")</f>
        <v/>
      </c>
      <c r="U823" t="str">
        <f>IFERROR(SUMPRODUCT((Parfaites!$B823=[18]Sem!$C$2:$C$181)*([18]Sem!$E$2:$G$181=300)),"")</f>
        <v/>
      </c>
      <c r="V823" t="str">
        <f>IFERROR(SUMPRODUCT((Parfaites!$B823=[19]Sem!$C$2:$C$181)*([19]Sem!$E$2:$G$181=300)),"")</f>
        <v/>
      </c>
      <c r="W823" t="str">
        <f>IFERROR(SUMPRODUCT((Parfaites!$B823=[20]Sem!$C$2:$C$181)*([20]Sem!$E$2:$G$181=300)),"")</f>
        <v/>
      </c>
      <c r="X823" t="str">
        <f>IFERROR(SUMPRODUCT((Parfaites!$B823=[21]Sem!$C$2:$C$181)*([21]Sem!$E$2:$G$181=300)),"")</f>
        <v/>
      </c>
      <c r="Y823" t="str">
        <f>IFERROR(SUMPRODUCT((Parfaites!$B823=[22]Sem!$C$2:$C$181)*([22]Sem!$E$2:$G$181=300)),"")</f>
        <v/>
      </c>
      <c r="Z823" t="str">
        <f>IFERROR(SUMPRODUCT((Parfaites!$B823=[23]Sem!$C$2:$C$181)*([23]Sem!$E$2:$G$181=300)),"")</f>
        <v/>
      </c>
      <c r="AA823">
        <f>IFERROR(SUMPRODUCT((Parfaites!$B823=Sem.015!$C$2:$C$181)*(Sem.015!$E$2:$G$181=300)),"")</f>
        <v>0</v>
      </c>
      <c r="AB823" t="str">
        <f>IFERROR(SUMPRODUCT((Parfaites!$B823=[24]Sem!$C$2:$C$181)*([24]Sem!$E$2:$G$181=300)),"")</f>
        <v/>
      </c>
      <c r="AC823" t="str">
        <f>IFERROR(SUMPRODUCT((Parfaites!$B823=[25]Sem!$C$2:$C$181)*([25]Sem!$E$2:$G$181=300)),"")</f>
        <v/>
      </c>
      <c r="AD823" t="str">
        <f>IFERROR(SUMPRODUCT((Parfaites!$B823=[26]Sem!$C$2:$C$181)*([26]Sem!$E$2:$G$181=300)),"")</f>
        <v/>
      </c>
      <c r="AE823" t="str">
        <f>IFERROR(SUMPRODUCT((Parfaites!$B823=[27]Sem!$C$2:$C$181)*([27]Sem!$E$2:$G$181=300)),"")</f>
        <v/>
      </c>
      <c r="AF823" t="str">
        <f>IFERROR(SUMPRODUCT((Parfaites!$B823=[28]Sem!$C$2:$C$181)*([28]Sem!$E$2:$G$181=300)),"")</f>
        <v/>
      </c>
      <c r="AG823" t="str">
        <f>IFERROR(SUMPRODUCT((Parfaites!$B823=[29]Sem!$C$2:$C$181)*([29]Sem!$E$2:$G$181=300)),"")</f>
        <v/>
      </c>
      <c r="AH823" t="str">
        <f>IFERROR(SUMPRODUCT((Parfaites!$B823=[16]Sem!$C$2:$C$181)*([16]Sem!$E$2:$G$181=300)),"")</f>
        <v/>
      </c>
      <c r="AI823" t="str">
        <f>IFERROR(SUMPRODUCT((Parfaites!$B823=[15]Sem!$C$2:$C$181)*([15]Sem!$E$2:$G$181=300)),"")</f>
        <v/>
      </c>
      <c r="AJ823" t="str">
        <f>IFERROR(SUMPRODUCT((Parfaites!$B823=[14]Sem!$C$2:$C$181)*([14]Sem!$E$2:$G$181=300)),"")</f>
        <v/>
      </c>
      <c r="AK823" t="str">
        <f>IFERROR(SUMPRODUCT((Parfaites!$B823=[13]Sem!$C$2:$C$181)*([13]Sem!$E$2:$G$181=300)),"")</f>
        <v/>
      </c>
      <c r="AL823" t="str">
        <f>IFERROR(SUMPRODUCT((Parfaites!$B823=[12]Sem!$C$2:$C$181)*([12]Sem!$E$2:$G$181=300)),"")</f>
        <v/>
      </c>
      <c r="AM823" t="str">
        <f>IFERROR(SUMPRODUCT((Parfaites!$B823=[11]Sem!$C$2:$C$181)*([11]Sem!$E$2:$G$181=300)),"")</f>
        <v/>
      </c>
      <c r="AN823" t="str">
        <f>IFERROR(SUMPRODUCT((Parfaites!$B823=[10]Sem!$C$2:$C$181)*([10]Sem!$E$2:$G$181=300)),"")</f>
        <v/>
      </c>
      <c r="AO823" t="str">
        <f>IFERROR(SUMPRODUCT((Parfaites!$B823=[9]Sem!$C$2:$C$181)*([9]Sem!$E$2:$G$181=300)),"")</f>
        <v/>
      </c>
      <c r="AP823">
        <f>IFERROR(SUMPRODUCT((Parfaites!$B823=Sem.030!$C$2:$C$181)*(Sem.030!$E$2:$G$181=300)),"")</f>
        <v>0</v>
      </c>
      <c r="AQ823" t="str">
        <f>IFERROR(SUMPRODUCT((Parfaites!$B823=[8]Sem!$C$2:$C$181)*([8]Sem!$E$2:$G$181=300)),"")</f>
        <v/>
      </c>
      <c r="AR823" t="str">
        <f>IFERROR(SUMPRODUCT((Parfaites!$B823=[7]Sem!$C$2:$C$181)*([7]Sem!$E$2:$G$181=300)),"")</f>
        <v/>
      </c>
      <c r="AS823" t="str">
        <f>IFERROR(SUMPRODUCT((Parfaites!$B823=[6]Sem!$C$2:$C$181)*([6]Sem!$E$2:$G$181=300)),"")</f>
        <v/>
      </c>
      <c r="AT823">
        <f>IFERROR(SUMPRODUCT((Parfaites!$B823=Sem.034!$C$2:$C$181)*(Sem.034!$E$2:$G$181=300)),"")</f>
        <v>0</v>
      </c>
    </row>
    <row r="824" spans="1:46" x14ac:dyDescent="0.25">
      <c r="A824" s="73">
        <v>1821</v>
      </c>
      <c r="B824" s="135">
        <f>'Informations personnelles'!C824</f>
        <v>0</v>
      </c>
      <c r="C824" s="147">
        <f>SUMPRODUCT((Parfaites!B824='Abat-Neuf'!C$2:C$181)*('Abat-Neuf'!E$2:G$181=300))</f>
        <v>0</v>
      </c>
      <c r="D824" s="127">
        <f t="shared" si="12"/>
        <v>0</v>
      </c>
      <c r="E824" s="126">
        <f>IFERROR(C824*Données!$X$25+D824*Données!$X$23,"")</f>
        <v>0</v>
      </c>
      <c r="M824">
        <f>IFERROR(SUMPRODUCT((Parfaites!$B824=Sem.01!$C$2:$C$181)*(Sem.01!$E$2:$G$181=300)),"")</f>
        <v>0</v>
      </c>
      <c r="N824" t="str">
        <f>IFERROR(SUMPRODUCT((Parfaites!$B824=[1]Sem!$C$2:$C$181)*([1]Sem!$E$2:$G$181=300)),"")</f>
        <v/>
      </c>
      <c r="O824">
        <f>IFERROR(SUMPRODUCT((Parfaites!$B824=Sem.03!$C$2:$C$181)*(Sem.03!$E$2:$G$181=300)),"")</f>
        <v>0</v>
      </c>
      <c r="P824" t="str">
        <f>IFERROR(SUMPRODUCT((Parfaites!$B824=[2]Sem!$C$2:$C$181)*([2]Sem!$E$2:$G$181=300)),"")</f>
        <v/>
      </c>
      <c r="Q824" t="str">
        <f>IFERROR(SUMPRODUCT((Parfaites!$B824=[3]Sem!$C$2:$C$181)*([3]Sem!$E$2:$G$181=300)),"")</f>
        <v/>
      </c>
      <c r="R824" t="str">
        <f>IFERROR(SUMPRODUCT((Parfaites!$B824=[4]Sem!$C$2:$C$181)*([4]Sem!$E$2:$G$181=300)),"")</f>
        <v/>
      </c>
      <c r="S824" t="str">
        <f>IFERROR(SUMPRODUCT((Parfaites!$B824=[5]Sem!$C$2:$C$181)*([5]Sem!$E$2:$G$181=300)),"")</f>
        <v/>
      </c>
      <c r="T824" t="str">
        <f>IFERROR(SUMPRODUCT((Parfaites!$B824=[17]Sem!$C$2:$C$181)*([17]Sem!$E$2:$G$181=300)),"")</f>
        <v/>
      </c>
      <c r="U824" t="str">
        <f>IFERROR(SUMPRODUCT((Parfaites!$B824=[18]Sem!$C$2:$C$181)*([18]Sem!$E$2:$G$181=300)),"")</f>
        <v/>
      </c>
      <c r="V824" t="str">
        <f>IFERROR(SUMPRODUCT((Parfaites!$B824=[19]Sem!$C$2:$C$181)*([19]Sem!$E$2:$G$181=300)),"")</f>
        <v/>
      </c>
      <c r="W824" t="str">
        <f>IFERROR(SUMPRODUCT((Parfaites!$B824=[20]Sem!$C$2:$C$181)*([20]Sem!$E$2:$G$181=300)),"")</f>
        <v/>
      </c>
      <c r="X824" t="str">
        <f>IFERROR(SUMPRODUCT((Parfaites!$B824=[21]Sem!$C$2:$C$181)*([21]Sem!$E$2:$G$181=300)),"")</f>
        <v/>
      </c>
      <c r="Y824" t="str">
        <f>IFERROR(SUMPRODUCT((Parfaites!$B824=[22]Sem!$C$2:$C$181)*([22]Sem!$E$2:$G$181=300)),"")</f>
        <v/>
      </c>
      <c r="Z824" t="str">
        <f>IFERROR(SUMPRODUCT((Parfaites!$B824=[23]Sem!$C$2:$C$181)*([23]Sem!$E$2:$G$181=300)),"")</f>
        <v/>
      </c>
      <c r="AA824">
        <f>IFERROR(SUMPRODUCT((Parfaites!$B824=Sem.015!$C$2:$C$181)*(Sem.015!$E$2:$G$181=300)),"")</f>
        <v>0</v>
      </c>
      <c r="AB824" t="str">
        <f>IFERROR(SUMPRODUCT((Parfaites!$B824=[24]Sem!$C$2:$C$181)*([24]Sem!$E$2:$G$181=300)),"")</f>
        <v/>
      </c>
      <c r="AC824" t="str">
        <f>IFERROR(SUMPRODUCT((Parfaites!$B824=[25]Sem!$C$2:$C$181)*([25]Sem!$E$2:$G$181=300)),"")</f>
        <v/>
      </c>
      <c r="AD824" t="str">
        <f>IFERROR(SUMPRODUCT((Parfaites!$B824=[26]Sem!$C$2:$C$181)*([26]Sem!$E$2:$G$181=300)),"")</f>
        <v/>
      </c>
      <c r="AE824" t="str">
        <f>IFERROR(SUMPRODUCT((Parfaites!$B824=[27]Sem!$C$2:$C$181)*([27]Sem!$E$2:$G$181=300)),"")</f>
        <v/>
      </c>
      <c r="AF824" t="str">
        <f>IFERROR(SUMPRODUCT((Parfaites!$B824=[28]Sem!$C$2:$C$181)*([28]Sem!$E$2:$G$181=300)),"")</f>
        <v/>
      </c>
      <c r="AG824" t="str">
        <f>IFERROR(SUMPRODUCT((Parfaites!$B824=[29]Sem!$C$2:$C$181)*([29]Sem!$E$2:$G$181=300)),"")</f>
        <v/>
      </c>
      <c r="AH824" t="str">
        <f>IFERROR(SUMPRODUCT((Parfaites!$B824=[16]Sem!$C$2:$C$181)*([16]Sem!$E$2:$G$181=300)),"")</f>
        <v/>
      </c>
      <c r="AI824" t="str">
        <f>IFERROR(SUMPRODUCT((Parfaites!$B824=[15]Sem!$C$2:$C$181)*([15]Sem!$E$2:$G$181=300)),"")</f>
        <v/>
      </c>
      <c r="AJ824" t="str">
        <f>IFERROR(SUMPRODUCT((Parfaites!$B824=[14]Sem!$C$2:$C$181)*([14]Sem!$E$2:$G$181=300)),"")</f>
        <v/>
      </c>
      <c r="AK824" t="str">
        <f>IFERROR(SUMPRODUCT((Parfaites!$B824=[13]Sem!$C$2:$C$181)*([13]Sem!$E$2:$G$181=300)),"")</f>
        <v/>
      </c>
      <c r="AL824" t="str">
        <f>IFERROR(SUMPRODUCT((Parfaites!$B824=[12]Sem!$C$2:$C$181)*([12]Sem!$E$2:$G$181=300)),"")</f>
        <v/>
      </c>
      <c r="AM824" t="str">
        <f>IFERROR(SUMPRODUCT((Parfaites!$B824=[11]Sem!$C$2:$C$181)*([11]Sem!$E$2:$G$181=300)),"")</f>
        <v/>
      </c>
      <c r="AN824" t="str">
        <f>IFERROR(SUMPRODUCT((Parfaites!$B824=[10]Sem!$C$2:$C$181)*([10]Sem!$E$2:$G$181=300)),"")</f>
        <v/>
      </c>
      <c r="AO824" t="str">
        <f>IFERROR(SUMPRODUCT((Parfaites!$B824=[9]Sem!$C$2:$C$181)*([9]Sem!$E$2:$G$181=300)),"")</f>
        <v/>
      </c>
      <c r="AP824">
        <f>IFERROR(SUMPRODUCT((Parfaites!$B824=Sem.030!$C$2:$C$181)*(Sem.030!$E$2:$G$181=300)),"")</f>
        <v>0</v>
      </c>
      <c r="AQ824" t="str">
        <f>IFERROR(SUMPRODUCT((Parfaites!$B824=[8]Sem!$C$2:$C$181)*([8]Sem!$E$2:$G$181=300)),"")</f>
        <v/>
      </c>
      <c r="AR824" t="str">
        <f>IFERROR(SUMPRODUCT((Parfaites!$B824=[7]Sem!$C$2:$C$181)*([7]Sem!$E$2:$G$181=300)),"")</f>
        <v/>
      </c>
      <c r="AS824" t="str">
        <f>IFERROR(SUMPRODUCT((Parfaites!$B824=[6]Sem!$C$2:$C$181)*([6]Sem!$E$2:$G$181=300)),"")</f>
        <v/>
      </c>
      <c r="AT824">
        <f>IFERROR(SUMPRODUCT((Parfaites!$B824=Sem.034!$C$2:$C$181)*(Sem.034!$E$2:$G$181=300)),"")</f>
        <v>0</v>
      </c>
    </row>
    <row r="825" spans="1:46" x14ac:dyDescent="0.25">
      <c r="A825" s="73">
        <v>1822</v>
      </c>
      <c r="B825" s="135">
        <f>'Informations personnelles'!C825</f>
        <v>0</v>
      </c>
      <c r="C825" s="147">
        <f>SUMPRODUCT((Parfaites!B825='Abat-Neuf'!C$2:C$181)*('Abat-Neuf'!E$2:G$181=300))</f>
        <v>0</v>
      </c>
      <c r="D825" s="127">
        <f t="shared" si="12"/>
        <v>0</v>
      </c>
      <c r="E825" s="126">
        <f>IFERROR(C825*Données!$X$25+D825*Données!$X$23,"")</f>
        <v>0</v>
      </c>
      <c r="M825">
        <f>IFERROR(SUMPRODUCT((Parfaites!$B825=Sem.01!$C$2:$C$181)*(Sem.01!$E$2:$G$181=300)),"")</f>
        <v>0</v>
      </c>
      <c r="N825" t="str">
        <f>IFERROR(SUMPRODUCT((Parfaites!$B825=[1]Sem!$C$2:$C$181)*([1]Sem!$E$2:$G$181=300)),"")</f>
        <v/>
      </c>
      <c r="O825">
        <f>IFERROR(SUMPRODUCT((Parfaites!$B825=Sem.03!$C$2:$C$181)*(Sem.03!$E$2:$G$181=300)),"")</f>
        <v>0</v>
      </c>
      <c r="P825" t="str">
        <f>IFERROR(SUMPRODUCT((Parfaites!$B825=[2]Sem!$C$2:$C$181)*([2]Sem!$E$2:$G$181=300)),"")</f>
        <v/>
      </c>
      <c r="Q825" t="str">
        <f>IFERROR(SUMPRODUCT((Parfaites!$B825=[3]Sem!$C$2:$C$181)*([3]Sem!$E$2:$G$181=300)),"")</f>
        <v/>
      </c>
      <c r="R825" t="str">
        <f>IFERROR(SUMPRODUCT((Parfaites!$B825=[4]Sem!$C$2:$C$181)*([4]Sem!$E$2:$G$181=300)),"")</f>
        <v/>
      </c>
      <c r="S825" t="str">
        <f>IFERROR(SUMPRODUCT((Parfaites!$B825=[5]Sem!$C$2:$C$181)*([5]Sem!$E$2:$G$181=300)),"")</f>
        <v/>
      </c>
      <c r="T825" t="str">
        <f>IFERROR(SUMPRODUCT((Parfaites!$B825=[17]Sem!$C$2:$C$181)*([17]Sem!$E$2:$G$181=300)),"")</f>
        <v/>
      </c>
      <c r="U825" t="str">
        <f>IFERROR(SUMPRODUCT((Parfaites!$B825=[18]Sem!$C$2:$C$181)*([18]Sem!$E$2:$G$181=300)),"")</f>
        <v/>
      </c>
      <c r="V825" t="str">
        <f>IFERROR(SUMPRODUCT((Parfaites!$B825=[19]Sem!$C$2:$C$181)*([19]Sem!$E$2:$G$181=300)),"")</f>
        <v/>
      </c>
      <c r="W825" t="str">
        <f>IFERROR(SUMPRODUCT((Parfaites!$B825=[20]Sem!$C$2:$C$181)*([20]Sem!$E$2:$G$181=300)),"")</f>
        <v/>
      </c>
      <c r="X825" t="str">
        <f>IFERROR(SUMPRODUCT((Parfaites!$B825=[21]Sem!$C$2:$C$181)*([21]Sem!$E$2:$G$181=300)),"")</f>
        <v/>
      </c>
      <c r="Y825" t="str">
        <f>IFERROR(SUMPRODUCT((Parfaites!$B825=[22]Sem!$C$2:$C$181)*([22]Sem!$E$2:$G$181=300)),"")</f>
        <v/>
      </c>
      <c r="Z825" t="str">
        <f>IFERROR(SUMPRODUCT((Parfaites!$B825=[23]Sem!$C$2:$C$181)*([23]Sem!$E$2:$G$181=300)),"")</f>
        <v/>
      </c>
      <c r="AA825">
        <f>IFERROR(SUMPRODUCT((Parfaites!$B825=Sem.015!$C$2:$C$181)*(Sem.015!$E$2:$G$181=300)),"")</f>
        <v>0</v>
      </c>
      <c r="AB825" t="str">
        <f>IFERROR(SUMPRODUCT((Parfaites!$B825=[24]Sem!$C$2:$C$181)*([24]Sem!$E$2:$G$181=300)),"")</f>
        <v/>
      </c>
      <c r="AC825" t="str">
        <f>IFERROR(SUMPRODUCT((Parfaites!$B825=[25]Sem!$C$2:$C$181)*([25]Sem!$E$2:$G$181=300)),"")</f>
        <v/>
      </c>
      <c r="AD825" t="str">
        <f>IFERROR(SUMPRODUCT((Parfaites!$B825=[26]Sem!$C$2:$C$181)*([26]Sem!$E$2:$G$181=300)),"")</f>
        <v/>
      </c>
      <c r="AE825" t="str">
        <f>IFERROR(SUMPRODUCT((Parfaites!$B825=[27]Sem!$C$2:$C$181)*([27]Sem!$E$2:$G$181=300)),"")</f>
        <v/>
      </c>
      <c r="AF825" t="str">
        <f>IFERROR(SUMPRODUCT((Parfaites!$B825=[28]Sem!$C$2:$C$181)*([28]Sem!$E$2:$G$181=300)),"")</f>
        <v/>
      </c>
      <c r="AG825" t="str">
        <f>IFERROR(SUMPRODUCT((Parfaites!$B825=[29]Sem!$C$2:$C$181)*([29]Sem!$E$2:$G$181=300)),"")</f>
        <v/>
      </c>
      <c r="AH825" t="str">
        <f>IFERROR(SUMPRODUCT((Parfaites!$B825=[16]Sem!$C$2:$C$181)*([16]Sem!$E$2:$G$181=300)),"")</f>
        <v/>
      </c>
      <c r="AI825" t="str">
        <f>IFERROR(SUMPRODUCT((Parfaites!$B825=[15]Sem!$C$2:$C$181)*([15]Sem!$E$2:$G$181=300)),"")</f>
        <v/>
      </c>
      <c r="AJ825" t="str">
        <f>IFERROR(SUMPRODUCT((Parfaites!$B825=[14]Sem!$C$2:$C$181)*([14]Sem!$E$2:$G$181=300)),"")</f>
        <v/>
      </c>
      <c r="AK825" t="str">
        <f>IFERROR(SUMPRODUCT((Parfaites!$B825=[13]Sem!$C$2:$C$181)*([13]Sem!$E$2:$G$181=300)),"")</f>
        <v/>
      </c>
      <c r="AL825" t="str">
        <f>IFERROR(SUMPRODUCT((Parfaites!$B825=[12]Sem!$C$2:$C$181)*([12]Sem!$E$2:$G$181=300)),"")</f>
        <v/>
      </c>
      <c r="AM825" t="str">
        <f>IFERROR(SUMPRODUCT((Parfaites!$B825=[11]Sem!$C$2:$C$181)*([11]Sem!$E$2:$G$181=300)),"")</f>
        <v/>
      </c>
      <c r="AN825" t="str">
        <f>IFERROR(SUMPRODUCT((Parfaites!$B825=[10]Sem!$C$2:$C$181)*([10]Sem!$E$2:$G$181=300)),"")</f>
        <v/>
      </c>
      <c r="AO825" t="str">
        <f>IFERROR(SUMPRODUCT((Parfaites!$B825=[9]Sem!$C$2:$C$181)*([9]Sem!$E$2:$G$181=300)),"")</f>
        <v/>
      </c>
      <c r="AP825">
        <f>IFERROR(SUMPRODUCT((Parfaites!$B825=Sem.030!$C$2:$C$181)*(Sem.030!$E$2:$G$181=300)),"")</f>
        <v>0</v>
      </c>
      <c r="AQ825" t="str">
        <f>IFERROR(SUMPRODUCT((Parfaites!$B825=[8]Sem!$C$2:$C$181)*([8]Sem!$E$2:$G$181=300)),"")</f>
        <v/>
      </c>
      <c r="AR825" t="str">
        <f>IFERROR(SUMPRODUCT((Parfaites!$B825=[7]Sem!$C$2:$C$181)*([7]Sem!$E$2:$G$181=300)),"")</f>
        <v/>
      </c>
      <c r="AS825" t="str">
        <f>IFERROR(SUMPRODUCT((Parfaites!$B825=[6]Sem!$C$2:$C$181)*([6]Sem!$E$2:$G$181=300)),"")</f>
        <v/>
      </c>
      <c r="AT825">
        <f>IFERROR(SUMPRODUCT((Parfaites!$B825=Sem.034!$C$2:$C$181)*(Sem.034!$E$2:$G$181=300)),"")</f>
        <v>0</v>
      </c>
    </row>
    <row r="826" spans="1:46" x14ac:dyDescent="0.25">
      <c r="A826" s="73">
        <v>1823</v>
      </c>
      <c r="B826" s="135">
        <f>'Informations personnelles'!C826</f>
        <v>0</v>
      </c>
      <c r="C826" s="147">
        <f>SUMPRODUCT((Parfaites!B826='Abat-Neuf'!C$2:C$181)*('Abat-Neuf'!E$2:G$181=300))</f>
        <v>0</v>
      </c>
      <c r="D826" s="127">
        <f t="shared" si="12"/>
        <v>0</v>
      </c>
      <c r="E826" s="126">
        <f>IFERROR(C826*Données!$X$25+D826*Données!$X$23,"")</f>
        <v>0</v>
      </c>
      <c r="M826">
        <f>IFERROR(SUMPRODUCT((Parfaites!$B826=Sem.01!$C$2:$C$181)*(Sem.01!$E$2:$G$181=300)),"")</f>
        <v>0</v>
      </c>
      <c r="N826" t="str">
        <f>IFERROR(SUMPRODUCT((Parfaites!$B826=[1]Sem!$C$2:$C$181)*([1]Sem!$E$2:$G$181=300)),"")</f>
        <v/>
      </c>
      <c r="O826">
        <f>IFERROR(SUMPRODUCT((Parfaites!$B826=Sem.03!$C$2:$C$181)*(Sem.03!$E$2:$G$181=300)),"")</f>
        <v>0</v>
      </c>
      <c r="P826" t="str">
        <f>IFERROR(SUMPRODUCT((Parfaites!$B826=[2]Sem!$C$2:$C$181)*([2]Sem!$E$2:$G$181=300)),"")</f>
        <v/>
      </c>
      <c r="Q826" t="str">
        <f>IFERROR(SUMPRODUCT((Parfaites!$B826=[3]Sem!$C$2:$C$181)*([3]Sem!$E$2:$G$181=300)),"")</f>
        <v/>
      </c>
      <c r="R826" t="str">
        <f>IFERROR(SUMPRODUCT((Parfaites!$B826=[4]Sem!$C$2:$C$181)*([4]Sem!$E$2:$G$181=300)),"")</f>
        <v/>
      </c>
      <c r="S826" t="str">
        <f>IFERROR(SUMPRODUCT((Parfaites!$B826=[5]Sem!$C$2:$C$181)*([5]Sem!$E$2:$G$181=300)),"")</f>
        <v/>
      </c>
      <c r="T826" t="str">
        <f>IFERROR(SUMPRODUCT((Parfaites!$B826=[17]Sem!$C$2:$C$181)*([17]Sem!$E$2:$G$181=300)),"")</f>
        <v/>
      </c>
      <c r="U826" t="str">
        <f>IFERROR(SUMPRODUCT((Parfaites!$B826=[18]Sem!$C$2:$C$181)*([18]Sem!$E$2:$G$181=300)),"")</f>
        <v/>
      </c>
      <c r="V826" t="str">
        <f>IFERROR(SUMPRODUCT((Parfaites!$B826=[19]Sem!$C$2:$C$181)*([19]Sem!$E$2:$G$181=300)),"")</f>
        <v/>
      </c>
      <c r="W826" t="str">
        <f>IFERROR(SUMPRODUCT((Parfaites!$B826=[20]Sem!$C$2:$C$181)*([20]Sem!$E$2:$G$181=300)),"")</f>
        <v/>
      </c>
      <c r="X826" t="str">
        <f>IFERROR(SUMPRODUCT((Parfaites!$B826=[21]Sem!$C$2:$C$181)*([21]Sem!$E$2:$G$181=300)),"")</f>
        <v/>
      </c>
      <c r="Y826" t="str">
        <f>IFERROR(SUMPRODUCT((Parfaites!$B826=[22]Sem!$C$2:$C$181)*([22]Sem!$E$2:$G$181=300)),"")</f>
        <v/>
      </c>
      <c r="Z826" t="str">
        <f>IFERROR(SUMPRODUCT((Parfaites!$B826=[23]Sem!$C$2:$C$181)*([23]Sem!$E$2:$G$181=300)),"")</f>
        <v/>
      </c>
      <c r="AA826">
        <f>IFERROR(SUMPRODUCT((Parfaites!$B826=Sem.015!$C$2:$C$181)*(Sem.015!$E$2:$G$181=300)),"")</f>
        <v>0</v>
      </c>
      <c r="AB826" t="str">
        <f>IFERROR(SUMPRODUCT((Parfaites!$B826=[24]Sem!$C$2:$C$181)*([24]Sem!$E$2:$G$181=300)),"")</f>
        <v/>
      </c>
      <c r="AC826" t="str">
        <f>IFERROR(SUMPRODUCT((Parfaites!$B826=[25]Sem!$C$2:$C$181)*([25]Sem!$E$2:$G$181=300)),"")</f>
        <v/>
      </c>
      <c r="AD826" t="str">
        <f>IFERROR(SUMPRODUCT((Parfaites!$B826=[26]Sem!$C$2:$C$181)*([26]Sem!$E$2:$G$181=300)),"")</f>
        <v/>
      </c>
      <c r="AE826" t="str">
        <f>IFERROR(SUMPRODUCT((Parfaites!$B826=[27]Sem!$C$2:$C$181)*([27]Sem!$E$2:$G$181=300)),"")</f>
        <v/>
      </c>
      <c r="AF826" t="str">
        <f>IFERROR(SUMPRODUCT((Parfaites!$B826=[28]Sem!$C$2:$C$181)*([28]Sem!$E$2:$G$181=300)),"")</f>
        <v/>
      </c>
      <c r="AG826" t="str">
        <f>IFERROR(SUMPRODUCT((Parfaites!$B826=[29]Sem!$C$2:$C$181)*([29]Sem!$E$2:$G$181=300)),"")</f>
        <v/>
      </c>
      <c r="AH826" t="str">
        <f>IFERROR(SUMPRODUCT((Parfaites!$B826=[16]Sem!$C$2:$C$181)*([16]Sem!$E$2:$G$181=300)),"")</f>
        <v/>
      </c>
      <c r="AI826" t="str">
        <f>IFERROR(SUMPRODUCT((Parfaites!$B826=[15]Sem!$C$2:$C$181)*([15]Sem!$E$2:$G$181=300)),"")</f>
        <v/>
      </c>
      <c r="AJ826" t="str">
        <f>IFERROR(SUMPRODUCT((Parfaites!$B826=[14]Sem!$C$2:$C$181)*([14]Sem!$E$2:$G$181=300)),"")</f>
        <v/>
      </c>
      <c r="AK826" t="str">
        <f>IFERROR(SUMPRODUCT((Parfaites!$B826=[13]Sem!$C$2:$C$181)*([13]Sem!$E$2:$G$181=300)),"")</f>
        <v/>
      </c>
      <c r="AL826" t="str">
        <f>IFERROR(SUMPRODUCT((Parfaites!$B826=[12]Sem!$C$2:$C$181)*([12]Sem!$E$2:$G$181=300)),"")</f>
        <v/>
      </c>
      <c r="AM826" t="str">
        <f>IFERROR(SUMPRODUCT((Parfaites!$B826=[11]Sem!$C$2:$C$181)*([11]Sem!$E$2:$G$181=300)),"")</f>
        <v/>
      </c>
      <c r="AN826" t="str">
        <f>IFERROR(SUMPRODUCT((Parfaites!$B826=[10]Sem!$C$2:$C$181)*([10]Sem!$E$2:$G$181=300)),"")</f>
        <v/>
      </c>
      <c r="AO826" t="str">
        <f>IFERROR(SUMPRODUCT((Parfaites!$B826=[9]Sem!$C$2:$C$181)*([9]Sem!$E$2:$G$181=300)),"")</f>
        <v/>
      </c>
      <c r="AP826">
        <f>IFERROR(SUMPRODUCT((Parfaites!$B826=Sem.030!$C$2:$C$181)*(Sem.030!$E$2:$G$181=300)),"")</f>
        <v>0</v>
      </c>
      <c r="AQ826" t="str">
        <f>IFERROR(SUMPRODUCT((Parfaites!$B826=[8]Sem!$C$2:$C$181)*([8]Sem!$E$2:$G$181=300)),"")</f>
        <v/>
      </c>
      <c r="AR826" t="str">
        <f>IFERROR(SUMPRODUCT((Parfaites!$B826=[7]Sem!$C$2:$C$181)*([7]Sem!$E$2:$G$181=300)),"")</f>
        <v/>
      </c>
      <c r="AS826" t="str">
        <f>IFERROR(SUMPRODUCT((Parfaites!$B826=[6]Sem!$C$2:$C$181)*([6]Sem!$E$2:$G$181=300)),"")</f>
        <v/>
      </c>
      <c r="AT826">
        <f>IFERROR(SUMPRODUCT((Parfaites!$B826=Sem.034!$C$2:$C$181)*(Sem.034!$E$2:$G$181=300)),"")</f>
        <v>0</v>
      </c>
    </row>
    <row r="827" spans="1:46" x14ac:dyDescent="0.25">
      <c r="A827" s="73">
        <v>1824</v>
      </c>
      <c r="B827" s="135">
        <f>'Informations personnelles'!C827</f>
        <v>0</v>
      </c>
      <c r="C827" s="147">
        <f>SUMPRODUCT((Parfaites!B827='Abat-Neuf'!C$2:C$181)*('Abat-Neuf'!E$2:G$181=300))</f>
        <v>0</v>
      </c>
      <c r="D827" s="127">
        <f t="shared" si="12"/>
        <v>0</v>
      </c>
      <c r="E827" s="126">
        <f>IFERROR(C827*Données!$X$25+D827*Données!$X$23,"")</f>
        <v>0</v>
      </c>
      <c r="M827">
        <f>IFERROR(SUMPRODUCT((Parfaites!$B827=Sem.01!$C$2:$C$181)*(Sem.01!$E$2:$G$181=300)),"")</f>
        <v>0</v>
      </c>
      <c r="N827" t="str">
        <f>IFERROR(SUMPRODUCT((Parfaites!$B827=[1]Sem!$C$2:$C$181)*([1]Sem!$E$2:$G$181=300)),"")</f>
        <v/>
      </c>
      <c r="O827">
        <f>IFERROR(SUMPRODUCT((Parfaites!$B827=Sem.03!$C$2:$C$181)*(Sem.03!$E$2:$G$181=300)),"")</f>
        <v>0</v>
      </c>
      <c r="P827" t="str">
        <f>IFERROR(SUMPRODUCT((Parfaites!$B827=[2]Sem!$C$2:$C$181)*([2]Sem!$E$2:$G$181=300)),"")</f>
        <v/>
      </c>
      <c r="Q827" t="str">
        <f>IFERROR(SUMPRODUCT((Parfaites!$B827=[3]Sem!$C$2:$C$181)*([3]Sem!$E$2:$G$181=300)),"")</f>
        <v/>
      </c>
      <c r="R827" t="str">
        <f>IFERROR(SUMPRODUCT((Parfaites!$B827=[4]Sem!$C$2:$C$181)*([4]Sem!$E$2:$G$181=300)),"")</f>
        <v/>
      </c>
      <c r="S827" t="str">
        <f>IFERROR(SUMPRODUCT((Parfaites!$B827=[5]Sem!$C$2:$C$181)*([5]Sem!$E$2:$G$181=300)),"")</f>
        <v/>
      </c>
      <c r="T827" t="str">
        <f>IFERROR(SUMPRODUCT((Parfaites!$B827=[17]Sem!$C$2:$C$181)*([17]Sem!$E$2:$G$181=300)),"")</f>
        <v/>
      </c>
      <c r="U827" t="str">
        <f>IFERROR(SUMPRODUCT((Parfaites!$B827=[18]Sem!$C$2:$C$181)*([18]Sem!$E$2:$G$181=300)),"")</f>
        <v/>
      </c>
      <c r="V827" t="str">
        <f>IFERROR(SUMPRODUCT((Parfaites!$B827=[19]Sem!$C$2:$C$181)*([19]Sem!$E$2:$G$181=300)),"")</f>
        <v/>
      </c>
      <c r="W827" t="str">
        <f>IFERROR(SUMPRODUCT((Parfaites!$B827=[20]Sem!$C$2:$C$181)*([20]Sem!$E$2:$G$181=300)),"")</f>
        <v/>
      </c>
      <c r="X827" t="str">
        <f>IFERROR(SUMPRODUCT((Parfaites!$B827=[21]Sem!$C$2:$C$181)*([21]Sem!$E$2:$G$181=300)),"")</f>
        <v/>
      </c>
      <c r="Y827" t="str">
        <f>IFERROR(SUMPRODUCT((Parfaites!$B827=[22]Sem!$C$2:$C$181)*([22]Sem!$E$2:$G$181=300)),"")</f>
        <v/>
      </c>
      <c r="Z827" t="str">
        <f>IFERROR(SUMPRODUCT((Parfaites!$B827=[23]Sem!$C$2:$C$181)*([23]Sem!$E$2:$G$181=300)),"")</f>
        <v/>
      </c>
      <c r="AA827">
        <f>IFERROR(SUMPRODUCT((Parfaites!$B827=Sem.015!$C$2:$C$181)*(Sem.015!$E$2:$G$181=300)),"")</f>
        <v>0</v>
      </c>
      <c r="AB827" t="str">
        <f>IFERROR(SUMPRODUCT((Parfaites!$B827=[24]Sem!$C$2:$C$181)*([24]Sem!$E$2:$G$181=300)),"")</f>
        <v/>
      </c>
      <c r="AC827" t="str">
        <f>IFERROR(SUMPRODUCT((Parfaites!$B827=[25]Sem!$C$2:$C$181)*([25]Sem!$E$2:$G$181=300)),"")</f>
        <v/>
      </c>
      <c r="AD827" t="str">
        <f>IFERROR(SUMPRODUCT((Parfaites!$B827=[26]Sem!$C$2:$C$181)*([26]Sem!$E$2:$G$181=300)),"")</f>
        <v/>
      </c>
      <c r="AE827" t="str">
        <f>IFERROR(SUMPRODUCT((Parfaites!$B827=[27]Sem!$C$2:$C$181)*([27]Sem!$E$2:$G$181=300)),"")</f>
        <v/>
      </c>
      <c r="AF827" t="str">
        <f>IFERROR(SUMPRODUCT((Parfaites!$B827=[28]Sem!$C$2:$C$181)*([28]Sem!$E$2:$G$181=300)),"")</f>
        <v/>
      </c>
      <c r="AG827" t="str">
        <f>IFERROR(SUMPRODUCT((Parfaites!$B827=[29]Sem!$C$2:$C$181)*([29]Sem!$E$2:$G$181=300)),"")</f>
        <v/>
      </c>
      <c r="AH827" t="str">
        <f>IFERROR(SUMPRODUCT((Parfaites!$B827=[16]Sem!$C$2:$C$181)*([16]Sem!$E$2:$G$181=300)),"")</f>
        <v/>
      </c>
      <c r="AI827" t="str">
        <f>IFERROR(SUMPRODUCT((Parfaites!$B827=[15]Sem!$C$2:$C$181)*([15]Sem!$E$2:$G$181=300)),"")</f>
        <v/>
      </c>
      <c r="AJ827" t="str">
        <f>IFERROR(SUMPRODUCT((Parfaites!$B827=[14]Sem!$C$2:$C$181)*([14]Sem!$E$2:$G$181=300)),"")</f>
        <v/>
      </c>
      <c r="AK827" t="str">
        <f>IFERROR(SUMPRODUCT((Parfaites!$B827=[13]Sem!$C$2:$C$181)*([13]Sem!$E$2:$G$181=300)),"")</f>
        <v/>
      </c>
      <c r="AL827" t="str">
        <f>IFERROR(SUMPRODUCT((Parfaites!$B827=[12]Sem!$C$2:$C$181)*([12]Sem!$E$2:$G$181=300)),"")</f>
        <v/>
      </c>
      <c r="AM827" t="str">
        <f>IFERROR(SUMPRODUCT((Parfaites!$B827=[11]Sem!$C$2:$C$181)*([11]Sem!$E$2:$G$181=300)),"")</f>
        <v/>
      </c>
      <c r="AN827" t="str">
        <f>IFERROR(SUMPRODUCT((Parfaites!$B827=[10]Sem!$C$2:$C$181)*([10]Sem!$E$2:$G$181=300)),"")</f>
        <v/>
      </c>
      <c r="AO827" t="str">
        <f>IFERROR(SUMPRODUCT((Parfaites!$B827=[9]Sem!$C$2:$C$181)*([9]Sem!$E$2:$G$181=300)),"")</f>
        <v/>
      </c>
      <c r="AP827">
        <f>IFERROR(SUMPRODUCT((Parfaites!$B827=Sem.030!$C$2:$C$181)*(Sem.030!$E$2:$G$181=300)),"")</f>
        <v>0</v>
      </c>
      <c r="AQ827" t="str">
        <f>IFERROR(SUMPRODUCT((Parfaites!$B827=[8]Sem!$C$2:$C$181)*([8]Sem!$E$2:$G$181=300)),"")</f>
        <v/>
      </c>
      <c r="AR827" t="str">
        <f>IFERROR(SUMPRODUCT((Parfaites!$B827=[7]Sem!$C$2:$C$181)*([7]Sem!$E$2:$G$181=300)),"")</f>
        <v/>
      </c>
      <c r="AS827" t="str">
        <f>IFERROR(SUMPRODUCT((Parfaites!$B827=[6]Sem!$C$2:$C$181)*([6]Sem!$E$2:$G$181=300)),"")</f>
        <v/>
      </c>
      <c r="AT827">
        <f>IFERROR(SUMPRODUCT((Parfaites!$B827=Sem.034!$C$2:$C$181)*(Sem.034!$E$2:$G$181=300)),"")</f>
        <v>0</v>
      </c>
    </row>
    <row r="828" spans="1:46" x14ac:dyDescent="0.25">
      <c r="A828" s="73">
        <v>1825</v>
      </c>
      <c r="B828" s="135">
        <f>'Informations personnelles'!C828</f>
        <v>0</v>
      </c>
      <c r="C828" s="147">
        <f>SUMPRODUCT((Parfaites!B828='Abat-Neuf'!C$2:C$181)*('Abat-Neuf'!E$2:G$181=300))</f>
        <v>0</v>
      </c>
      <c r="D828" s="127">
        <f t="shared" si="12"/>
        <v>0</v>
      </c>
      <c r="E828" s="126">
        <f>IFERROR(C828*Données!$X$25+D828*Données!$X$23,"")</f>
        <v>0</v>
      </c>
      <c r="M828">
        <f>IFERROR(SUMPRODUCT((Parfaites!$B828=Sem.01!$C$2:$C$181)*(Sem.01!$E$2:$G$181=300)),"")</f>
        <v>0</v>
      </c>
      <c r="N828" t="str">
        <f>IFERROR(SUMPRODUCT((Parfaites!$B828=[1]Sem!$C$2:$C$181)*([1]Sem!$E$2:$G$181=300)),"")</f>
        <v/>
      </c>
      <c r="O828">
        <f>IFERROR(SUMPRODUCT((Parfaites!$B828=Sem.03!$C$2:$C$181)*(Sem.03!$E$2:$G$181=300)),"")</f>
        <v>0</v>
      </c>
      <c r="P828" t="str">
        <f>IFERROR(SUMPRODUCT((Parfaites!$B828=[2]Sem!$C$2:$C$181)*([2]Sem!$E$2:$G$181=300)),"")</f>
        <v/>
      </c>
      <c r="Q828" t="str">
        <f>IFERROR(SUMPRODUCT((Parfaites!$B828=[3]Sem!$C$2:$C$181)*([3]Sem!$E$2:$G$181=300)),"")</f>
        <v/>
      </c>
      <c r="R828" t="str">
        <f>IFERROR(SUMPRODUCT((Parfaites!$B828=[4]Sem!$C$2:$C$181)*([4]Sem!$E$2:$G$181=300)),"")</f>
        <v/>
      </c>
      <c r="S828" t="str">
        <f>IFERROR(SUMPRODUCT((Parfaites!$B828=[5]Sem!$C$2:$C$181)*([5]Sem!$E$2:$G$181=300)),"")</f>
        <v/>
      </c>
      <c r="T828" t="str">
        <f>IFERROR(SUMPRODUCT((Parfaites!$B828=[17]Sem!$C$2:$C$181)*([17]Sem!$E$2:$G$181=300)),"")</f>
        <v/>
      </c>
      <c r="U828" t="str">
        <f>IFERROR(SUMPRODUCT((Parfaites!$B828=[18]Sem!$C$2:$C$181)*([18]Sem!$E$2:$G$181=300)),"")</f>
        <v/>
      </c>
      <c r="V828" t="str">
        <f>IFERROR(SUMPRODUCT((Parfaites!$B828=[19]Sem!$C$2:$C$181)*([19]Sem!$E$2:$G$181=300)),"")</f>
        <v/>
      </c>
      <c r="W828" t="str">
        <f>IFERROR(SUMPRODUCT((Parfaites!$B828=[20]Sem!$C$2:$C$181)*([20]Sem!$E$2:$G$181=300)),"")</f>
        <v/>
      </c>
      <c r="X828" t="str">
        <f>IFERROR(SUMPRODUCT((Parfaites!$B828=[21]Sem!$C$2:$C$181)*([21]Sem!$E$2:$G$181=300)),"")</f>
        <v/>
      </c>
      <c r="Y828" t="str">
        <f>IFERROR(SUMPRODUCT((Parfaites!$B828=[22]Sem!$C$2:$C$181)*([22]Sem!$E$2:$G$181=300)),"")</f>
        <v/>
      </c>
      <c r="Z828" t="str">
        <f>IFERROR(SUMPRODUCT((Parfaites!$B828=[23]Sem!$C$2:$C$181)*([23]Sem!$E$2:$G$181=300)),"")</f>
        <v/>
      </c>
      <c r="AA828">
        <f>IFERROR(SUMPRODUCT((Parfaites!$B828=Sem.015!$C$2:$C$181)*(Sem.015!$E$2:$G$181=300)),"")</f>
        <v>0</v>
      </c>
      <c r="AB828" t="str">
        <f>IFERROR(SUMPRODUCT((Parfaites!$B828=[24]Sem!$C$2:$C$181)*([24]Sem!$E$2:$G$181=300)),"")</f>
        <v/>
      </c>
      <c r="AC828" t="str">
        <f>IFERROR(SUMPRODUCT((Parfaites!$B828=[25]Sem!$C$2:$C$181)*([25]Sem!$E$2:$G$181=300)),"")</f>
        <v/>
      </c>
      <c r="AD828" t="str">
        <f>IFERROR(SUMPRODUCT((Parfaites!$B828=[26]Sem!$C$2:$C$181)*([26]Sem!$E$2:$G$181=300)),"")</f>
        <v/>
      </c>
      <c r="AE828" t="str">
        <f>IFERROR(SUMPRODUCT((Parfaites!$B828=[27]Sem!$C$2:$C$181)*([27]Sem!$E$2:$G$181=300)),"")</f>
        <v/>
      </c>
      <c r="AF828" t="str">
        <f>IFERROR(SUMPRODUCT((Parfaites!$B828=[28]Sem!$C$2:$C$181)*([28]Sem!$E$2:$G$181=300)),"")</f>
        <v/>
      </c>
      <c r="AG828" t="str">
        <f>IFERROR(SUMPRODUCT((Parfaites!$B828=[29]Sem!$C$2:$C$181)*([29]Sem!$E$2:$G$181=300)),"")</f>
        <v/>
      </c>
      <c r="AH828" t="str">
        <f>IFERROR(SUMPRODUCT((Parfaites!$B828=[16]Sem!$C$2:$C$181)*([16]Sem!$E$2:$G$181=300)),"")</f>
        <v/>
      </c>
      <c r="AI828" t="str">
        <f>IFERROR(SUMPRODUCT((Parfaites!$B828=[15]Sem!$C$2:$C$181)*([15]Sem!$E$2:$G$181=300)),"")</f>
        <v/>
      </c>
      <c r="AJ828" t="str">
        <f>IFERROR(SUMPRODUCT((Parfaites!$B828=[14]Sem!$C$2:$C$181)*([14]Sem!$E$2:$G$181=300)),"")</f>
        <v/>
      </c>
      <c r="AK828" t="str">
        <f>IFERROR(SUMPRODUCT((Parfaites!$B828=[13]Sem!$C$2:$C$181)*([13]Sem!$E$2:$G$181=300)),"")</f>
        <v/>
      </c>
      <c r="AL828" t="str">
        <f>IFERROR(SUMPRODUCT((Parfaites!$B828=[12]Sem!$C$2:$C$181)*([12]Sem!$E$2:$G$181=300)),"")</f>
        <v/>
      </c>
      <c r="AM828" t="str">
        <f>IFERROR(SUMPRODUCT((Parfaites!$B828=[11]Sem!$C$2:$C$181)*([11]Sem!$E$2:$G$181=300)),"")</f>
        <v/>
      </c>
      <c r="AN828" t="str">
        <f>IFERROR(SUMPRODUCT((Parfaites!$B828=[10]Sem!$C$2:$C$181)*([10]Sem!$E$2:$G$181=300)),"")</f>
        <v/>
      </c>
      <c r="AO828" t="str">
        <f>IFERROR(SUMPRODUCT((Parfaites!$B828=[9]Sem!$C$2:$C$181)*([9]Sem!$E$2:$G$181=300)),"")</f>
        <v/>
      </c>
      <c r="AP828">
        <f>IFERROR(SUMPRODUCT((Parfaites!$B828=Sem.030!$C$2:$C$181)*(Sem.030!$E$2:$G$181=300)),"")</f>
        <v>0</v>
      </c>
      <c r="AQ828" t="str">
        <f>IFERROR(SUMPRODUCT((Parfaites!$B828=[8]Sem!$C$2:$C$181)*([8]Sem!$E$2:$G$181=300)),"")</f>
        <v/>
      </c>
      <c r="AR828" t="str">
        <f>IFERROR(SUMPRODUCT((Parfaites!$B828=[7]Sem!$C$2:$C$181)*([7]Sem!$E$2:$G$181=300)),"")</f>
        <v/>
      </c>
      <c r="AS828" t="str">
        <f>IFERROR(SUMPRODUCT((Parfaites!$B828=[6]Sem!$C$2:$C$181)*([6]Sem!$E$2:$G$181=300)),"")</f>
        <v/>
      </c>
      <c r="AT828">
        <f>IFERROR(SUMPRODUCT((Parfaites!$B828=Sem.034!$C$2:$C$181)*(Sem.034!$E$2:$G$181=300)),"")</f>
        <v>0</v>
      </c>
    </row>
    <row r="829" spans="1:46" x14ac:dyDescent="0.25">
      <c r="A829" s="73">
        <v>1826</v>
      </c>
      <c r="B829" s="135">
        <f>'Informations personnelles'!C829</f>
        <v>0</v>
      </c>
      <c r="C829" s="147">
        <f>SUMPRODUCT((Parfaites!B829='Abat-Neuf'!C$2:C$181)*('Abat-Neuf'!E$2:G$181=300))</f>
        <v>0</v>
      </c>
      <c r="D829" s="127">
        <f t="shared" si="12"/>
        <v>0</v>
      </c>
      <c r="E829" s="126">
        <f>IFERROR(C829*Données!$X$25+D829*Données!$X$23,"")</f>
        <v>0</v>
      </c>
      <c r="M829">
        <f>IFERROR(SUMPRODUCT((Parfaites!$B829=Sem.01!$C$2:$C$181)*(Sem.01!$E$2:$G$181=300)),"")</f>
        <v>0</v>
      </c>
      <c r="N829" t="str">
        <f>IFERROR(SUMPRODUCT((Parfaites!$B829=[1]Sem!$C$2:$C$181)*([1]Sem!$E$2:$G$181=300)),"")</f>
        <v/>
      </c>
      <c r="O829">
        <f>IFERROR(SUMPRODUCT((Parfaites!$B829=Sem.03!$C$2:$C$181)*(Sem.03!$E$2:$G$181=300)),"")</f>
        <v>0</v>
      </c>
      <c r="P829" t="str">
        <f>IFERROR(SUMPRODUCT((Parfaites!$B829=[2]Sem!$C$2:$C$181)*([2]Sem!$E$2:$G$181=300)),"")</f>
        <v/>
      </c>
      <c r="Q829" t="str">
        <f>IFERROR(SUMPRODUCT((Parfaites!$B829=[3]Sem!$C$2:$C$181)*([3]Sem!$E$2:$G$181=300)),"")</f>
        <v/>
      </c>
      <c r="R829" t="str">
        <f>IFERROR(SUMPRODUCT((Parfaites!$B829=[4]Sem!$C$2:$C$181)*([4]Sem!$E$2:$G$181=300)),"")</f>
        <v/>
      </c>
      <c r="S829" t="str">
        <f>IFERROR(SUMPRODUCT((Parfaites!$B829=[5]Sem!$C$2:$C$181)*([5]Sem!$E$2:$G$181=300)),"")</f>
        <v/>
      </c>
      <c r="T829" t="str">
        <f>IFERROR(SUMPRODUCT((Parfaites!$B829=[17]Sem!$C$2:$C$181)*([17]Sem!$E$2:$G$181=300)),"")</f>
        <v/>
      </c>
      <c r="U829" t="str">
        <f>IFERROR(SUMPRODUCT((Parfaites!$B829=[18]Sem!$C$2:$C$181)*([18]Sem!$E$2:$G$181=300)),"")</f>
        <v/>
      </c>
      <c r="V829" t="str">
        <f>IFERROR(SUMPRODUCT((Parfaites!$B829=[19]Sem!$C$2:$C$181)*([19]Sem!$E$2:$G$181=300)),"")</f>
        <v/>
      </c>
      <c r="W829" t="str">
        <f>IFERROR(SUMPRODUCT((Parfaites!$B829=[20]Sem!$C$2:$C$181)*([20]Sem!$E$2:$G$181=300)),"")</f>
        <v/>
      </c>
      <c r="X829" t="str">
        <f>IFERROR(SUMPRODUCT((Parfaites!$B829=[21]Sem!$C$2:$C$181)*([21]Sem!$E$2:$G$181=300)),"")</f>
        <v/>
      </c>
      <c r="Y829" t="str">
        <f>IFERROR(SUMPRODUCT((Parfaites!$B829=[22]Sem!$C$2:$C$181)*([22]Sem!$E$2:$G$181=300)),"")</f>
        <v/>
      </c>
      <c r="Z829" t="str">
        <f>IFERROR(SUMPRODUCT((Parfaites!$B829=[23]Sem!$C$2:$C$181)*([23]Sem!$E$2:$G$181=300)),"")</f>
        <v/>
      </c>
      <c r="AA829">
        <f>IFERROR(SUMPRODUCT((Parfaites!$B829=Sem.015!$C$2:$C$181)*(Sem.015!$E$2:$G$181=300)),"")</f>
        <v>0</v>
      </c>
      <c r="AB829" t="str">
        <f>IFERROR(SUMPRODUCT((Parfaites!$B829=[24]Sem!$C$2:$C$181)*([24]Sem!$E$2:$G$181=300)),"")</f>
        <v/>
      </c>
      <c r="AC829" t="str">
        <f>IFERROR(SUMPRODUCT((Parfaites!$B829=[25]Sem!$C$2:$C$181)*([25]Sem!$E$2:$G$181=300)),"")</f>
        <v/>
      </c>
      <c r="AD829" t="str">
        <f>IFERROR(SUMPRODUCT((Parfaites!$B829=[26]Sem!$C$2:$C$181)*([26]Sem!$E$2:$G$181=300)),"")</f>
        <v/>
      </c>
      <c r="AE829" t="str">
        <f>IFERROR(SUMPRODUCT((Parfaites!$B829=[27]Sem!$C$2:$C$181)*([27]Sem!$E$2:$G$181=300)),"")</f>
        <v/>
      </c>
      <c r="AF829" t="str">
        <f>IFERROR(SUMPRODUCT((Parfaites!$B829=[28]Sem!$C$2:$C$181)*([28]Sem!$E$2:$G$181=300)),"")</f>
        <v/>
      </c>
      <c r="AG829" t="str">
        <f>IFERROR(SUMPRODUCT((Parfaites!$B829=[29]Sem!$C$2:$C$181)*([29]Sem!$E$2:$G$181=300)),"")</f>
        <v/>
      </c>
      <c r="AH829" t="str">
        <f>IFERROR(SUMPRODUCT((Parfaites!$B829=[16]Sem!$C$2:$C$181)*([16]Sem!$E$2:$G$181=300)),"")</f>
        <v/>
      </c>
      <c r="AI829" t="str">
        <f>IFERROR(SUMPRODUCT((Parfaites!$B829=[15]Sem!$C$2:$C$181)*([15]Sem!$E$2:$G$181=300)),"")</f>
        <v/>
      </c>
      <c r="AJ829" t="str">
        <f>IFERROR(SUMPRODUCT((Parfaites!$B829=[14]Sem!$C$2:$C$181)*([14]Sem!$E$2:$G$181=300)),"")</f>
        <v/>
      </c>
      <c r="AK829" t="str">
        <f>IFERROR(SUMPRODUCT((Parfaites!$B829=[13]Sem!$C$2:$C$181)*([13]Sem!$E$2:$G$181=300)),"")</f>
        <v/>
      </c>
      <c r="AL829" t="str">
        <f>IFERROR(SUMPRODUCT((Parfaites!$B829=[12]Sem!$C$2:$C$181)*([12]Sem!$E$2:$G$181=300)),"")</f>
        <v/>
      </c>
      <c r="AM829" t="str">
        <f>IFERROR(SUMPRODUCT((Parfaites!$B829=[11]Sem!$C$2:$C$181)*([11]Sem!$E$2:$G$181=300)),"")</f>
        <v/>
      </c>
      <c r="AN829" t="str">
        <f>IFERROR(SUMPRODUCT((Parfaites!$B829=[10]Sem!$C$2:$C$181)*([10]Sem!$E$2:$G$181=300)),"")</f>
        <v/>
      </c>
      <c r="AO829" t="str">
        <f>IFERROR(SUMPRODUCT((Parfaites!$B829=[9]Sem!$C$2:$C$181)*([9]Sem!$E$2:$G$181=300)),"")</f>
        <v/>
      </c>
      <c r="AP829">
        <f>IFERROR(SUMPRODUCT((Parfaites!$B829=Sem.030!$C$2:$C$181)*(Sem.030!$E$2:$G$181=300)),"")</f>
        <v>0</v>
      </c>
      <c r="AQ829" t="str">
        <f>IFERROR(SUMPRODUCT((Parfaites!$B829=[8]Sem!$C$2:$C$181)*([8]Sem!$E$2:$G$181=300)),"")</f>
        <v/>
      </c>
      <c r="AR829" t="str">
        <f>IFERROR(SUMPRODUCT((Parfaites!$B829=[7]Sem!$C$2:$C$181)*([7]Sem!$E$2:$G$181=300)),"")</f>
        <v/>
      </c>
      <c r="AS829" t="str">
        <f>IFERROR(SUMPRODUCT((Parfaites!$B829=[6]Sem!$C$2:$C$181)*([6]Sem!$E$2:$G$181=300)),"")</f>
        <v/>
      </c>
      <c r="AT829">
        <f>IFERROR(SUMPRODUCT((Parfaites!$B829=Sem.034!$C$2:$C$181)*(Sem.034!$E$2:$G$181=300)),"")</f>
        <v>0</v>
      </c>
    </row>
    <row r="830" spans="1:46" x14ac:dyDescent="0.25">
      <c r="A830" s="73">
        <v>1827</v>
      </c>
      <c r="B830" s="135">
        <f>'Informations personnelles'!C830</f>
        <v>0</v>
      </c>
      <c r="C830" s="147">
        <f>SUMPRODUCT((Parfaites!B830='Abat-Neuf'!C$2:C$181)*('Abat-Neuf'!E$2:G$181=300))</f>
        <v>0</v>
      </c>
      <c r="D830" s="127">
        <f t="shared" si="12"/>
        <v>0</v>
      </c>
      <c r="E830" s="126">
        <f>IFERROR(C830*Données!$X$25+D830*Données!$X$23,"")</f>
        <v>0</v>
      </c>
      <c r="M830">
        <f>IFERROR(SUMPRODUCT((Parfaites!$B830=Sem.01!$C$2:$C$181)*(Sem.01!$E$2:$G$181=300)),"")</f>
        <v>0</v>
      </c>
      <c r="N830" t="str">
        <f>IFERROR(SUMPRODUCT((Parfaites!$B830=[1]Sem!$C$2:$C$181)*([1]Sem!$E$2:$G$181=300)),"")</f>
        <v/>
      </c>
      <c r="O830">
        <f>IFERROR(SUMPRODUCT((Parfaites!$B830=Sem.03!$C$2:$C$181)*(Sem.03!$E$2:$G$181=300)),"")</f>
        <v>0</v>
      </c>
      <c r="P830" t="str">
        <f>IFERROR(SUMPRODUCT((Parfaites!$B830=[2]Sem!$C$2:$C$181)*([2]Sem!$E$2:$G$181=300)),"")</f>
        <v/>
      </c>
      <c r="Q830" t="str">
        <f>IFERROR(SUMPRODUCT((Parfaites!$B830=[3]Sem!$C$2:$C$181)*([3]Sem!$E$2:$G$181=300)),"")</f>
        <v/>
      </c>
      <c r="R830" t="str">
        <f>IFERROR(SUMPRODUCT((Parfaites!$B830=[4]Sem!$C$2:$C$181)*([4]Sem!$E$2:$G$181=300)),"")</f>
        <v/>
      </c>
      <c r="S830" t="str">
        <f>IFERROR(SUMPRODUCT((Parfaites!$B830=[5]Sem!$C$2:$C$181)*([5]Sem!$E$2:$G$181=300)),"")</f>
        <v/>
      </c>
      <c r="T830" t="str">
        <f>IFERROR(SUMPRODUCT((Parfaites!$B830=[17]Sem!$C$2:$C$181)*([17]Sem!$E$2:$G$181=300)),"")</f>
        <v/>
      </c>
      <c r="U830" t="str">
        <f>IFERROR(SUMPRODUCT((Parfaites!$B830=[18]Sem!$C$2:$C$181)*([18]Sem!$E$2:$G$181=300)),"")</f>
        <v/>
      </c>
      <c r="V830" t="str">
        <f>IFERROR(SUMPRODUCT((Parfaites!$B830=[19]Sem!$C$2:$C$181)*([19]Sem!$E$2:$G$181=300)),"")</f>
        <v/>
      </c>
      <c r="W830" t="str">
        <f>IFERROR(SUMPRODUCT((Parfaites!$B830=[20]Sem!$C$2:$C$181)*([20]Sem!$E$2:$G$181=300)),"")</f>
        <v/>
      </c>
      <c r="X830" t="str">
        <f>IFERROR(SUMPRODUCT((Parfaites!$B830=[21]Sem!$C$2:$C$181)*([21]Sem!$E$2:$G$181=300)),"")</f>
        <v/>
      </c>
      <c r="Y830" t="str">
        <f>IFERROR(SUMPRODUCT((Parfaites!$B830=[22]Sem!$C$2:$C$181)*([22]Sem!$E$2:$G$181=300)),"")</f>
        <v/>
      </c>
      <c r="Z830" t="str">
        <f>IFERROR(SUMPRODUCT((Parfaites!$B830=[23]Sem!$C$2:$C$181)*([23]Sem!$E$2:$G$181=300)),"")</f>
        <v/>
      </c>
      <c r="AA830">
        <f>IFERROR(SUMPRODUCT((Parfaites!$B830=Sem.015!$C$2:$C$181)*(Sem.015!$E$2:$G$181=300)),"")</f>
        <v>0</v>
      </c>
      <c r="AB830" t="str">
        <f>IFERROR(SUMPRODUCT((Parfaites!$B830=[24]Sem!$C$2:$C$181)*([24]Sem!$E$2:$G$181=300)),"")</f>
        <v/>
      </c>
      <c r="AC830" t="str">
        <f>IFERROR(SUMPRODUCT((Parfaites!$B830=[25]Sem!$C$2:$C$181)*([25]Sem!$E$2:$G$181=300)),"")</f>
        <v/>
      </c>
      <c r="AD830" t="str">
        <f>IFERROR(SUMPRODUCT((Parfaites!$B830=[26]Sem!$C$2:$C$181)*([26]Sem!$E$2:$G$181=300)),"")</f>
        <v/>
      </c>
      <c r="AE830" t="str">
        <f>IFERROR(SUMPRODUCT((Parfaites!$B830=[27]Sem!$C$2:$C$181)*([27]Sem!$E$2:$G$181=300)),"")</f>
        <v/>
      </c>
      <c r="AF830" t="str">
        <f>IFERROR(SUMPRODUCT((Parfaites!$B830=[28]Sem!$C$2:$C$181)*([28]Sem!$E$2:$G$181=300)),"")</f>
        <v/>
      </c>
      <c r="AG830" t="str">
        <f>IFERROR(SUMPRODUCT((Parfaites!$B830=[29]Sem!$C$2:$C$181)*([29]Sem!$E$2:$G$181=300)),"")</f>
        <v/>
      </c>
      <c r="AH830" t="str">
        <f>IFERROR(SUMPRODUCT((Parfaites!$B830=[16]Sem!$C$2:$C$181)*([16]Sem!$E$2:$G$181=300)),"")</f>
        <v/>
      </c>
      <c r="AI830" t="str">
        <f>IFERROR(SUMPRODUCT((Parfaites!$B830=[15]Sem!$C$2:$C$181)*([15]Sem!$E$2:$G$181=300)),"")</f>
        <v/>
      </c>
      <c r="AJ830" t="str">
        <f>IFERROR(SUMPRODUCT((Parfaites!$B830=[14]Sem!$C$2:$C$181)*([14]Sem!$E$2:$G$181=300)),"")</f>
        <v/>
      </c>
      <c r="AK830" t="str">
        <f>IFERROR(SUMPRODUCT((Parfaites!$B830=[13]Sem!$C$2:$C$181)*([13]Sem!$E$2:$G$181=300)),"")</f>
        <v/>
      </c>
      <c r="AL830" t="str">
        <f>IFERROR(SUMPRODUCT((Parfaites!$B830=[12]Sem!$C$2:$C$181)*([12]Sem!$E$2:$G$181=300)),"")</f>
        <v/>
      </c>
      <c r="AM830" t="str">
        <f>IFERROR(SUMPRODUCT((Parfaites!$B830=[11]Sem!$C$2:$C$181)*([11]Sem!$E$2:$G$181=300)),"")</f>
        <v/>
      </c>
      <c r="AN830" t="str">
        <f>IFERROR(SUMPRODUCT((Parfaites!$B830=[10]Sem!$C$2:$C$181)*([10]Sem!$E$2:$G$181=300)),"")</f>
        <v/>
      </c>
      <c r="AO830" t="str">
        <f>IFERROR(SUMPRODUCT((Parfaites!$B830=[9]Sem!$C$2:$C$181)*([9]Sem!$E$2:$G$181=300)),"")</f>
        <v/>
      </c>
      <c r="AP830">
        <f>IFERROR(SUMPRODUCT((Parfaites!$B830=Sem.030!$C$2:$C$181)*(Sem.030!$E$2:$G$181=300)),"")</f>
        <v>0</v>
      </c>
      <c r="AQ830" t="str">
        <f>IFERROR(SUMPRODUCT((Parfaites!$B830=[8]Sem!$C$2:$C$181)*([8]Sem!$E$2:$G$181=300)),"")</f>
        <v/>
      </c>
      <c r="AR830" t="str">
        <f>IFERROR(SUMPRODUCT((Parfaites!$B830=[7]Sem!$C$2:$C$181)*([7]Sem!$E$2:$G$181=300)),"")</f>
        <v/>
      </c>
      <c r="AS830" t="str">
        <f>IFERROR(SUMPRODUCT((Parfaites!$B830=[6]Sem!$C$2:$C$181)*([6]Sem!$E$2:$G$181=300)),"")</f>
        <v/>
      </c>
      <c r="AT830">
        <f>IFERROR(SUMPRODUCT((Parfaites!$B830=Sem.034!$C$2:$C$181)*(Sem.034!$E$2:$G$181=300)),"")</f>
        <v>0</v>
      </c>
    </row>
    <row r="831" spans="1:46" x14ac:dyDescent="0.25">
      <c r="A831" s="73">
        <v>1828</v>
      </c>
      <c r="B831" s="135">
        <f>'Informations personnelles'!C831</f>
        <v>0</v>
      </c>
      <c r="C831" s="147">
        <f>SUMPRODUCT((Parfaites!B831='Abat-Neuf'!C$2:C$181)*('Abat-Neuf'!E$2:G$181=300))</f>
        <v>0</v>
      </c>
      <c r="D831" s="127">
        <f t="shared" si="12"/>
        <v>0</v>
      </c>
      <c r="E831" s="126">
        <f>IFERROR(C831*Données!$X$25+D831*Données!$X$23,"")</f>
        <v>0</v>
      </c>
      <c r="M831">
        <f>IFERROR(SUMPRODUCT((Parfaites!$B831=Sem.01!$C$2:$C$181)*(Sem.01!$E$2:$G$181=300)),"")</f>
        <v>0</v>
      </c>
      <c r="N831" t="str">
        <f>IFERROR(SUMPRODUCT((Parfaites!$B831=[1]Sem!$C$2:$C$181)*([1]Sem!$E$2:$G$181=300)),"")</f>
        <v/>
      </c>
      <c r="O831">
        <f>IFERROR(SUMPRODUCT((Parfaites!$B831=Sem.03!$C$2:$C$181)*(Sem.03!$E$2:$G$181=300)),"")</f>
        <v>0</v>
      </c>
      <c r="P831" t="str">
        <f>IFERROR(SUMPRODUCT((Parfaites!$B831=[2]Sem!$C$2:$C$181)*([2]Sem!$E$2:$G$181=300)),"")</f>
        <v/>
      </c>
      <c r="Q831" t="str">
        <f>IFERROR(SUMPRODUCT((Parfaites!$B831=[3]Sem!$C$2:$C$181)*([3]Sem!$E$2:$G$181=300)),"")</f>
        <v/>
      </c>
      <c r="R831" t="str">
        <f>IFERROR(SUMPRODUCT((Parfaites!$B831=[4]Sem!$C$2:$C$181)*([4]Sem!$E$2:$G$181=300)),"")</f>
        <v/>
      </c>
      <c r="S831" t="str">
        <f>IFERROR(SUMPRODUCT((Parfaites!$B831=[5]Sem!$C$2:$C$181)*([5]Sem!$E$2:$G$181=300)),"")</f>
        <v/>
      </c>
      <c r="T831" t="str">
        <f>IFERROR(SUMPRODUCT((Parfaites!$B831=[17]Sem!$C$2:$C$181)*([17]Sem!$E$2:$G$181=300)),"")</f>
        <v/>
      </c>
      <c r="U831" t="str">
        <f>IFERROR(SUMPRODUCT((Parfaites!$B831=[18]Sem!$C$2:$C$181)*([18]Sem!$E$2:$G$181=300)),"")</f>
        <v/>
      </c>
      <c r="V831" t="str">
        <f>IFERROR(SUMPRODUCT((Parfaites!$B831=[19]Sem!$C$2:$C$181)*([19]Sem!$E$2:$G$181=300)),"")</f>
        <v/>
      </c>
      <c r="W831" t="str">
        <f>IFERROR(SUMPRODUCT((Parfaites!$B831=[20]Sem!$C$2:$C$181)*([20]Sem!$E$2:$G$181=300)),"")</f>
        <v/>
      </c>
      <c r="X831" t="str">
        <f>IFERROR(SUMPRODUCT((Parfaites!$B831=[21]Sem!$C$2:$C$181)*([21]Sem!$E$2:$G$181=300)),"")</f>
        <v/>
      </c>
      <c r="Y831" t="str">
        <f>IFERROR(SUMPRODUCT((Parfaites!$B831=[22]Sem!$C$2:$C$181)*([22]Sem!$E$2:$G$181=300)),"")</f>
        <v/>
      </c>
      <c r="Z831" t="str">
        <f>IFERROR(SUMPRODUCT((Parfaites!$B831=[23]Sem!$C$2:$C$181)*([23]Sem!$E$2:$G$181=300)),"")</f>
        <v/>
      </c>
      <c r="AA831">
        <f>IFERROR(SUMPRODUCT((Parfaites!$B831=Sem.015!$C$2:$C$181)*(Sem.015!$E$2:$G$181=300)),"")</f>
        <v>0</v>
      </c>
      <c r="AB831" t="str">
        <f>IFERROR(SUMPRODUCT((Parfaites!$B831=[24]Sem!$C$2:$C$181)*([24]Sem!$E$2:$G$181=300)),"")</f>
        <v/>
      </c>
      <c r="AC831" t="str">
        <f>IFERROR(SUMPRODUCT((Parfaites!$B831=[25]Sem!$C$2:$C$181)*([25]Sem!$E$2:$G$181=300)),"")</f>
        <v/>
      </c>
      <c r="AD831" t="str">
        <f>IFERROR(SUMPRODUCT((Parfaites!$B831=[26]Sem!$C$2:$C$181)*([26]Sem!$E$2:$G$181=300)),"")</f>
        <v/>
      </c>
      <c r="AE831" t="str">
        <f>IFERROR(SUMPRODUCT((Parfaites!$B831=[27]Sem!$C$2:$C$181)*([27]Sem!$E$2:$G$181=300)),"")</f>
        <v/>
      </c>
      <c r="AF831" t="str">
        <f>IFERROR(SUMPRODUCT((Parfaites!$B831=[28]Sem!$C$2:$C$181)*([28]Sem!$E$2:$G$181=300)),"")</f>
        <v/>
      </c>
      <c r="AG831" t="str">
        <f>IFERROR(SUMPRODUCT((Parfaites!$B831=[29]Sem!$C$2:$C$181)*([29]Sem!$E$2:$G$181=300)),"")</f>
        <v/>
      </c>
      <c r="AH831" t="str">
        <f>IFERROR(SUMPRODUCT((Parfaites!$B831=[16]Sem!$C$2:$C$181)*([16]Sem!$E$2:$G$181=300)),"")</f>
        <v/>
      </c>
      <c r="AI831" t="str">
        <f>IFERROR(SUMPRODUCT((Parfaites!$B831=[15]Sem!$C$2:$C$181)*([15]Sem!$E$2:$G$181=300)),"")</f>
        <v/>
      </c>
      <c r="AJ831" t="str">
        <f>IFERROR(SUMPRODUCT((Parfaites!$B831=[14]Sem!$C$2:$C$181)*([14]Sem!$E$2:$G$181=300)),"")</f>
        <v/>
      </c>
      <c r="AK831" t="str">
        <f>IFERROR(SUMPRODUCT((Parfaites!$B831=[13]Sem!$C$2:$C$181)*([13]Sem!$E$2:$G$181=300)),"")</f>
        <v/>
      </c>
      <c r="AL831" t="str">
        <f>IFERROR(SUMPRODUCT((Parfaites!$B831=[12]Sem!$C$2:$C$181)*([12]Sem!$E$2:$G$181=300)),"")</f>
        <v/>
      </c>
      <c r="AM831" t="str">
        <f>IFERROR(SUMPRODUCT((Parfaites!$B831=[11]Sem!$C$2:$C$181)*([11]Sem!$E$2:$G$181=300)),"")</f>
        <v/>
      </c>
      <c r="AN831" t="str">
        <f>IFERROR(SUMPRODUCT((Parfaites!$B831=[10]Sem!$C$2:$C$181)*([10]Sem!$E$2:$G$181=300)),"")</f>
        <v/>
      </c>
      <c r="AO831" t="str">
        <f>IFERROR(SUMPRODUCT((Parfaites!$B831=[9]Sem!$C$2:$C$181)*([9]Sem!$E$2:$G$181=300)),"")</f>
        <v/>
      </c>
      <c r="AP831">
        <f>IFERROR(SUMPRODUCT((Parfaites!$B831=Sem.030!$C$2:$C$181)*(Sem.030!$E$2:$G$181=300)),"")</f>
        <v>0</v>
      </c>
      <c r="AQ831" t="str">
        <f>IFERROR(SUMPRODUCT((Parfaites!$B831=[8]Sem!$C$2:$C$181)*([8]Sem!$E$2:$G$181=300)),"")</f>
        <v/>
      </c>
      <c r="AR831" t="str">
        <f>IFERROR(SUMPRODUCT((Parfaites!$B831=[7]Sem!$C$2:$C$181)*([7]Sem!$E$2:$G$181=300)),"")</f>
        <v/>
      </c>
      <c r="AS831" t="str">
        <f>IFERROR(SUMPRODUCT((Parfaites!$B831=[6]Sem!$C$2:$C$181)*([6]Sem!$E$2:$G$181=300)),"")</f>
        <v/>
      </c>
      <c r="AT831">
        <f>IFERROR(SUMPRODUCT((Parfaites!$B831=Sem.034!$C$2:$C$181)*(Sem.034!$E$2:$G$181=300)),"")</f>
        <v>0</v>
      </c>
    </row>
    <row r="832" spans="1:46" x14ac:dyDescent="0.25">
      <c r="A832" s="73">
        <v>1829</v>
      </c>
      <c r="B832" s="135">
        <f>'Informations personnelles'!C832</f>
        <v>0</v>
      </c>
      <c r="C832" s="147">
        <f>SUMPRODUCT((Parfaites!B832='Abat-Neuf'!C$2:C$181)*('Abat-Neuf'!E$2:G$181=300))</f>
        <v>0</v>
      </c>
      <c r="D832" s="127">
        <f t="shared" si="12"/>
        <v>0</v>
      </c>
      <c r="E832" s="126">
        <f>IFERROR(C832*Données!$X$25+D832*Données!$X$23,"")</f>
        <v>0</v>
      </c>
      <c r="M832">
        <f>IFERROR(SUMPRODUCT((Parfaites!$B832=Sem.01!$C$2:$C$181)*(Sem.01!$E$2:$G$181=300)),"")</f>
        <v>0</v>
      </c>
      <c r="N832" t="str">
        <f>IFERROR(SUMPRODUCT((Parfaites!$B832=[1]Sem!$C$2:$C$181)*([1]Sem!$E$2:$G$181=300)),"")</f>
        <v/>
      </c>
      <c r="O832">
        <f>IFERROR(SUMPRODUCT((Parfaites!$B832=Sem.03!$C$2:$C$181)*(Sem.03!$E$2:$G$181=300)),"")</f>
        <v>0</v>
      </c>
      <c r="P832" t="str">
        <f>IFERROR(SUMPRODUCT((Parfaites!$B832=[2]Sem!$C$2:$C$181)*([2]Sem!$E$2:$G$181=300)),"")</f>
        <v/>
      </c>
      <c r="Q832" t="str">
        <f>IFERROR(SUMPRODUCT((Parfaites!$B832=[3]Sem!$C$2:$C$181)*([3]Sem!$E$2:$G$181=300)),"")</f>
        <v/>
      </c>
      <c r="R832" t="str">
        <f>IFERROR(SUMPRODUCT((Parfaites!$B832=[4]Sem!$C$2:$C$181)*([4]Sem!$E$2:$G$181=300)),"")</f>
        <v/>
      </c>
      <c r="S832" t="str">
        <f>IFERROR(SUMPRODUCT((Parfaites!$B832=[5]Sem!$C$2:$C$181)*([5]Sem!$E$2:$G$181=300)),"")</f>
        <v/>
      </c>
      <c r="T832" t="str">
        <f>IFERROR(SUMPRODUCT((Parfaites!$B832=[17]Sem!$C$2:$C$181)*([17]Sem!$E$2:$G$181=300)),"")</f>
        <v/>
      </c>
      <c r="U832" t="str">
        <f>IFERROR(SUMPRODUCT((Parfaites!$B832=[18]Sem!$C$2:$C$181)*([18]Sem!$E$2:$G$181=300)),"")</f>
        <v/>
      </c>
      <c r="V832" t="str">
        <f>IFERROR(SUMPRODUCT((Parfaites!$B832=[19]Sem!$C$2:$C$181)*([19]Sem!$E$2:$G$181=300)),"")</f>
        <v/>
      </c>
      <c r="W832" t="str">
        <f>IFERROR(SUMPRODUCT((Parfaites!$B832=[20]Sem!$C$2:$C$181)*([20]Sem!$E$2:$G$181=300)),"")</f>
        <v/>
      </c>
      <c r="X832" t="str">
        <f>IFERROR(SUMPRODUCT((Parfaites!$B832=[21]Sem!$C$2:$C$181)*([21]Sem!$E$2:$G$181=300)),"")</f>
        <v/>
      </c>
      <c r="Y832" t="str">
        <f>IFERROR(SUMPRODUCT((Parfaites!$B832=[22]Sem!$C$2:$C$181)*([22]Sem!$E$2:$G$181=300)),"")</f>
        <v/>
      </c>
      <c r="Z832" t="str">
        <f>IFERROR(SUMPRODUCT((Parfaites!$B832=[23]Sem!$C$2:$C$181)*([23]Sem!$E$2:$G$181=300)),"")</f>
        <v/>
      </c>
      <c r="AA832">
        <f>IFERROR(SUMPRODUCT((Parfaites!$B832=Sem.015!$C$2:$C$181)*(Sem.015!$E$2:$G$181=300)),"")</f>
        <v>0</v>
      </c>
      <c r="AB832" t="str">
        <f>IFERROR(SUMPRODUCT((Parfaites!$B832=[24]Sem!$C$2:$C$181)*([24]Sem!$E$2:$G$181=300)),"")</f>
        <v/>
      </c>
      <c r="AC832" t="str">
        <f>IFERROR(SUMPRODUCT((Parfaites!$B832=[25]Sem!$C$2:$C$181)*([25]Sem!$E$2:$G$181=300)),"")</f>
        <v/>
      </c>
      <c r="AD832" t="str">
        <f>IFERROR(SUMPRODUCT((Parfaites!$B832=[26]Sem!$C$2:$C$181)*([26]Sem!$E$2:$G$181=300)),"")</f>
        <v/>
      </c>
      <c r="AE832" t="str">
        <f>IFERROR(SUMPRODUCT((Parfaites!$B832=[27]Sem!$C$2:$C$181)*([27]Sem!$E$2:$G$181=300)),"")</f>
        <v/>
      </c>
      <c r="AF832" t="str">
        <f>IFERROR(SUMPRODUCT((Parfaites!$B832=[28]Sem!$C$2:$C$181)*([28]Sem!$E$2:$G$181=300)),"")</f>
        <v/>
      </c>
      <c r="AG832" t="str">
        <f>IFERROR(SUMPRODUCT((Parfaites!$B832=[29]Sem!$C$2:$C$181)*([29]Sem!$E$2:$G$181=300)),"")</f>
        <v/>
      </c>
      <c r="AH832" t="str">
        <f>IFERROR(SUMPRODUCT((Parfaites!$B832=[16]Sem!$C$2:$C$181)*([16]Sem!$E$2:$G$181=300)),"")</f>
        <v/>
      </c>
      <c r="AI832" t="str">
        <f>IFERROR(SUMPRODUCT((Parfaites!$B832=[15]Sem!$C$2:$C$181)*([15]Sem!$E$2:$G$181=300)),"")</f>
        <v/>
      </c>
      <c r="AJ832" t="str">
        <f>IFERROR(SUMPRODUCT((Parfaites!$B832=[14]Sem!$C$2:$C$181)*([14]Sem!$E$2:$G$181=300)),"")</f>
        <v/>
      </c>
      <c r="AK832" t="str">
        <f>IFERROR(SUMPRODUCT((Parfaites!$B832=[13]Sem!$C$2:$C$181)*([13]Sem!$E$2:$G$181=300)),"")</f>
        <v/>
      </c>
      <c r="AL832" t="str">
        <f>IFERROR(SUMPRODUCT((Parfaites!$B832=[12]Sem!$C$2:$C$181)*([12]Sem!$E$2:$G$181=300)),"")</f>
        <v/>
      </c>
      <c r="AM832" t="str">
        <f>IFERROR(SUMPRODUCT((Parfaites!$B832=[11]Sem!$C$2:$C$181)*([11]Sem!$E$2:$G$181=300)),"")</f>
        <v/>
      </c>
      <c r="AN832" t="str">
        <f>IFERROR(SUMPRODUCT((Parfaites!$B832=[10]Sem!$C$2:$C$181)*([10]Sem!$E$2:$G$181=300)),"")</f>
        <v/>
      </c>
      <c r="AO832" t="str">
        <f>IFERROR(SUMPRODUCT((Parfaites!$B832=[9]Sem!$C$2:$C$181)*([9]Sem!$E$2:$G$181=300)),"")</f>
        <v/>
      </c>
      <c r="AP832">
        <f>IFERROR(SUMPRODUCT((Parfaites!$B832=Sem.030!$C$2:$C$181)*(Sem.030!$E$2:$G$181=300)),"")</f>
        <v>0</v>
      </c>
      <c r="AQ832" t="str">
        <f>IFERROR(SUMPRODUCT((Parfaites!$B832=[8]Sem!$C$2:$C$181)*([8]Sem!$E$2:$G$181=300)),"")</f>
        <v/>
      </c>
      <c r="AR832" t="str">
        <f>IFERROR(SUMPRODUCT((Parfaites!$B832=[7]Sem!$C$2:$C$181)*([7]Sem!$E$2:$G$181=300)),"")</f>
        <v/>
      </c>
      <c r="AS832" t="str">
        <f>IFERROR(SUMPRODUCT((Parfaites!$B832=[6]Sem!$C$2:$C$181)*([6]Sem!$E$2:$G$181=300)),"")</f>
        <v/>
      </c>
      <c r="AT832">
        <f>IFERROR(SUMPRODUCT((Parfaites!$B832=Sem.034!$C$2:$C$181)*(Sem.034!$E$2:$G$181=300)),"")</f>
        <v>0</v>
      </c>
    </row>
    <row r="833" spans="1:46" x14ac:dyDescent="0.25">
      <c r="A833" s="73">
        <v>1830</v>
      </c>
      <c r="B833" s="135">
        <f>'Informations personnelles'!C833</f>
        <v>0</v>
      </c>
      <c r="C833" s="147">
        <f>SUMPRODUCT((Parfaites!B833='Abat-Neuf'!C$2:C$181)*('Abat-Neuf'!E$2:G$181=300))</f>
        <v>0</v>
      </c>
      <c r="D833" s="127">
        <f t="shared" si="12"/>
        <v>0</v>
      </c>
      <c r="E833" s="126">
        <f>IFERROR(C833*Données!$X$25+D833*Données!$X$23,"")</f>
        <v>0</v>
      </c>
      <c r="M833">
        <f>IFERROR(SUMPRODUCT((Parfaites!$B833=Sem.01!$C$2:$C$181)*(Sem.01!$E$2:$G$181=300)),"")</f>
        <v>0</v>
      </c>
      <c r="N833" t="str">
        <f>IFERROR(SUMPRODUCT((Parfaites!$B833=[1]Sem!$C$2:$C$181)*([1]Sem!$E$2:$G$181=300)),"")</f>
        <v/>
      </c>
      <c r="O833">
        <f>IFERROR(SUMPRODUCT((Parfaites!$B833=Sem.03!$C$2:$C$181)*(Sem.03!$E$2:$G$181=300)),"")</f>
        <v>0</v>
      </c>
      <c r="P833" t="str">
        <f>IFERROR(SUMPRODUCT((Parfaites!$B833=[2]Sem!$C$2:$C$181)*([2]Sem!$E$2:$G$181=300)),"")</f>
        <v/>
      </c>
      <c r="Q833" t="str">
        <f>IFERROR(SUMPRODUCT((Parfaites!$B833=[3]Sem!$C$2:$C$181)*([3]Sem!$E$2:$G$181=300)),"")</f>
        <v/>
      </c>
      <c r="R833" t="str">
        <f>IFERROR(SUMPRODUCT((Parfaites!$B833=[4]Sem!$C$2:$C$181)*([4]Sem!$E$2:$G$181=300)),"")</f>
        <v/>
      </c>
      <c r="S833" t="str">
        <f>IFERROR(SUMPRODUCT((Parfaites!$B833=[5]Sem!$C$2:$C$181)*([5]Sem!$E$2:$G$181=300)),"")</f>
        <v/>
      </c>
      <c r="T833" t="str">
        <f>IFERROR(SUMPRODUCT((Parfaites!$B833=[17]Sem!$C$2:$C$181)*([17]Sem!$E$2:$G$181=300)),"")</f>
        <v/>
      </c>
      <c r="U833" t="str">
        <f>IFERROR(SUMPRODUCT((Parfaites!$B833=[18]Sem!$C$2:$C$181)*([18]Sem!$E$2:$G$181=300)),"")</f>
        <v/>
      </c>
      <c r="V833" t="str">
        <f>IFERROR(SUMPRODUCT((Parfaites!$B833=[19]Sem!$C$2:$C$181)*([19]Sem!$E$2:$G$181=300)),"")</f>
        <v/>
      </c>
      <c r="W833" t="str">
        <f>IFERROR(SUMPRODUCT((Parfaites!$B833=[20]Sem!$C$2:$C$181)*([20]Sem!$E$2:$G$181=300)),"")</f>
        <v/>
      </c>
      <c r="X833" t="str">
        <f>IFERROR(SUMPRODUCT((Parfaites!$B833=[21]Sem!$C$2:$C$181)*([21]Sem!$E$2:$G$181=300)),"")</f>
        <v/>
      </c>
      <c r="Y833" t="str">
        <f>IFERROR(SUMPRODUCT((Parfaites!$B833=[22]Sem!$C$2:$C$181)*([22]Sem!$E$2:$G$181=300)),"")</f>
        <v/>
      </c>
      <c r="Z833" t="str">
        <f>IFERROR(SUMPRODUCT((Parfaites!$B833=[23]Sem!$C$2:$C$181)*([23]Sem!$E$2:$G$181=300)),"")</f>
        <v/>
      </c>
      <c r="AA833">
        <f>IFERROR(SUMPRODUCT((Parfaites!$B833=Sem.015!$C$2:$C$181)*(Sem.015!$E$2:$G$181=300)),"")</f>
        <v>0</v>
      </c>
      <c r="AB833" t="str">
        <f>IFERROR(SUMPRODUCT((Parfaites!$B833=[24]Sem!$C$2:$C$181)*([24]Sem!$E$2:$G$181=300)),"")</f>
        <v/>
      </c>
      <c r="AC833" t="str">
        <f>IFERROR(SUMPRODUCT((Parfaites!$B833=[25]Sem!$C$2:$C$181)*([25]Sem!$E$2:$G$181=300)),"")</f>
        <v/>
      </c>
      <c r="AD833" t="str">
        <f>IFERROR(SUMPRODUCT((Parfaites!$B833=[26]Sem!$C$2:$C$181)*([26]Sem!$E$2:$G$181=300)),"")</f>
        <v/>
      </c>
      <c r="AE833" t="str">
        <f>IFERROR(SUMPRODUCT((Parfaites!$B833=[27]Sem!$C$2:$C$181)*([27]Sem!$E$2:$G$181=300)),"")</f>
        <v/>
      </c>
      <c r="AF833" t="str">
        <f>IFERROR(SUMPRODUCT((Parfaites!$B833=[28]Sem!$C$2:$C$181)*([28]Sem!$E$2:$G$181=300)),"")</f>
        <v/>
      </c>
      <c r="AG833" t="str">
        <f>IFERROR(SUMPRODUCT((Parfaites!$B833=[29]Sem!$C$2:$C$181)*([29]Sem!$E$2:$G$181=300)),"")</f>
        <v/>
      </c>
      <c r="AH833" t="str">
        <f>IFERROR(SUMPRODUCT((Parfaites!$B833=[16]Sem!$C$2:$C$181)*([16]Sem!$E$2:$G$181=300)),"")</f>
        <v/>
      </c>
      <c r="AI833" t="str">
        <f>IFERROR(SUMPRODUCT((Parfaites!$B833=[15]Sem!$C$2:$C$181)*([15]Sem!$E$2:$G$181=300)),"")</f>
        <v/>
      </c>
      <c r="AJ833" t="str">
        <f>IFERROR(SUMPRODUCT((Parfaites!$B833=[14]Sem!$C$2:$C$181)*([14]Sem!$E$2:$G$181=300)),"")</f>
        <v/>
      </c>
      <c r="AK833" t="str">
        <f>IFERROR(SUMPRODUCT((Parfaites!$B833=[13]Sem!$C$2:$C$181)*([13]Sem!$E$2:$G$181=300)),"")</f>
        <v/>
      </c>
      <c r="AL833" t="str">
        <f>IFERROR(SUMPRODUCT((Parfaites!$B833=[12]Sem!$C$2:$C$181)*([12]Sem!$E$2:$G$181=300)),"")</f>
        <v/>
      </c>
      <c r="AM833" t="str">
        <f>IFERROR(SUMPRODUCT((Parfaites!$B833=[11]Sem!$C$2:$C$181)*([11]Sem!$E$2:$G$181=300)),"")</f>
        <v/>
      </c>
      <c r="AN833" t="str">
        <f>IFERROR(SUMPRODUCT((Parfaites!$B833=[10]Sem!$C$2:$C$181)*([10]Sem!$E$2:$G$181=300)),"")</f>
        <v/>
      </c>
      <c r="AO833" t="str">
        <f>IFERROR(SUMPRODUCT((Parfaites!$B833=[9]Sem!$C$2:$C$181)*([9]Sem!$E$2:$G$181=300)),"")</f>
        <v/>
      </c>
      <c r="AP833">
        <f>IFERROR(SUMPRODUCT((Parfaites!$B833=Sem.030!$C$2:$C$181)*(Sem.030!$E$2:$G$181=300)),"")</f>
        <v>0</v>
      </c>
      <c r="AQ833" t="str">
        <f>IFERROR(SUMPRODUCT((Parfaites!$B833=[8]Sem!$C$2:$C$181)*([8]Sem!$E$2:$G$181=300)),"")</f>
        <v/>
      </c>
      <c r="AR833" t="str">
        <f>IFERROR(SUMPRODUCT((Parfaites!$B833=[7]Sem!$C$2:$C$181)*([7]Sem!$E$2:$G$181=300)),"")</f>
        <v/>
      </c>
      <c r="AS833" t="str">
        <f>IFERROR(SUMPRODUCT((Parfaites!$B833=[6]Sem!$C$2:$C$181)*([6]Sem!$E$2:$G$181=300)),"")</f>
        <v/>
      </c>
      <c r="AT833">
        <f>IFERROR(SUMPRODUCT((Parfaites!$B833=Sem.034!$C$2:$C$181)*(Sem.034!$E$2:$G$181=300)),"")</f>
        <v>0</v>
      </c>
    </row>
    <row r="834" spans="1:46" x14ac:dyDescent="0.25">
      <c r="A834" s="73">
        <v>1831</v>
      </c>
      <c r="B834" s="135">
        <f>'Informations personnelles'!C834</f>
        <v>0</v>
      </c>
      <c r="C834" s="147">
        <f>SUMPRODUCT((Parfaites!B834='Abat-Neuf'!C$2:C$181)*('Abat-Neuf'!E$2:G$181=300))</f>
        <v>0</v>
      </c>
      <c r="D834" s="127">
        <f t="shared" si="12"/>
        <v>0</v>
      </c>
      <c r="E834" s="126">
        <f>IFERROR(C834*Données!$X$25+D834*Données!$X$23,"")</f>
        <v>0</v>
      </c>
      <c r="M834">
        <f>IFERROR(SUMPRODUCT((Parfaites!$B834=Sem.01!$C$2:$C$181)*(Sem.01!$E$2:$G$181=300)),"")</f>
        <v>0</v>
      </c>
      <c r="N834" t="str">
        <f>IFERROR(SUMPRODUCT((Parfaites!$B834=[1]Sem!$C$2:$C$181)*([1]Sem!$E$2:$G$181=300)),"")</f>
        <v/>
      </c>
      <c r="O834">
        <f>IFERROR(SUMPRODUCT((Parfaites!$B834=Sem.03!$C$2:$C$181)*(Sem.03!$E$2:$G$181=300)),"")</f>
        <v>0</v>
      </c>
      <c r="P834" t="str">
        <f>IFERROR(SUMPRODUCT((Parfaites!$B834=[2]Sem!$C$2:$C$181)*([2]Sem!$E$2:$G$181=300)),"")</f>
        <v/>
      </c>
      <c r="Q834" t="str">
        <f>IFERROR(SUMPRODUCT((Parfaites!$B834=[3]Sem!$C$2:$C$181)*([3]Sem!$E$2:$G$181=300)),"")</f>
        <v/>
      </c>
      <c r="R834" t="str">
        <f>IFERROR(SUMPRODUCT((Parfaites!$B834=[4]Sem!$C$2:$C$181)*([4]Sem!$E$2:$G$181=300)),"")</f>
        <v/>
      </c>
      <c r="S834" t="str">
        <f>IFERROR(SUMPRODUCT((Parfaites!$B834=[5]Sem!$C$2:$C$181)*([5]Sem!$E$2:$G$181=300)),"")</f>
        <v/>
      </c>
      <c r="T834" t="str">
        <f>IFERROR(SUMPRODUCT((Parfaites!$B834=[17]Sem!$C$2:$C$181)*([17]Sem!$E$2:$G$181=300)),"")</f>
        <v/>
      </c>
      <c r="U834" t="str">
        <f>IFERROR(SUMPRODUCT((Parfaites!$B834=[18]Sem!$C$2:$C$181)*([18]Sem!$E$2:$G$181=300)),"")</f>
        <v/>
      </c>
      <c r="V834" t="str">
        <f>IFERROR(SUMPRODUCT((Parfaites!$B834=[19]Sem!$C$2:$C$181)*([19]Sem!$E$2:$G$181=300)),"")</f>
        <v/>
      </c>
      <c r="W834" t="str">
        <f>IFERROR(SUMPRODUCT((Parfaites!$B834=[20]Sem!$C$2:$C$181)*([20]Sem!$E$2:$G$181=300)),"")</f>
        <v/>
      </c>
      <c r="X834" t="str">
        <f>IFERROR(SUMPRODUCT((Parfaites!$B834=[21]Sem!$C$2:$C$181)*([21]Sem!$E$2:$G$181=300)),"")</f>
        <v/>
      </c>
      <c r="Y834" t="str">
        <f>IFERROR(SUMPRODUCT((Parfaites!$B834=[22]Sem!$C$2:$C$181)*([22]Sem!$E$2:$G$181=300)),"")</f>
        <v/>
      </c>
      <c r="Z834" t="str">
        <f>IFERROR(SUMPRODUCT((Parfaites!$B834=[23]Sem!$C$2:$C$181)*([23]Sem!$E$2:$G$181=300)),"")</f>
        <v/>
      </c>
      <c r="AA834">
        <f>IFERROR(SUMPRODUCT((Parfaites!$B834=Sem.015!$C$2:$C$181)*(Sem.015!$E$2:$G$181=300)),"")</f>
        <v>0</v>
      </c>
      <c r="AB834" t="str">
        <f>IFERROR(SUMPRODUCT((Parfaites!$B834=[24]Sem!$C$2:$C$181)*([24]Sem!$E$2:$G$181=300)),"")</f>
        <v/>
      </c>
      <c r="AC834" t="str">
        <f>IFERROR(SUMPRODUCT((Parfaites!$B834=[25]Sem!$C$2:$C$181)*([25]Sem!$E$2:$G$181=300)),"")</f>
        <v/>
      </c>
      <c r="AD834" t="str">
        <f>IFERROR(SUMPRODUCT((Parfaites!$B834=[26]Sem!$C$2:$C$181)*([26]Sem!$E$2:$G$181=300)),"")</f>
        <v/>
      </c>
      <c r="AE834" t="str">
        <f>IFERROR(SUMPRODUCT((Parfaites!$B834=[27]Sem!$C$2:$C$181)*([27]Sem!$E$2:$G$181=300)),"")</f>
        <v/>
      </c>
      <c r="AF834" t="str">
        <f>IFERROR(SUMPRODUCT((Parfaites!$B834=[28]Sem!$C$2:$C$181)*([28]Sem!$E$2:$G$181=300)),"")</f>
        <v/>
      </c>
      <c r="AG834" t="str">
        <f>IFERROR(SUMPRODUCT((Parfaites!$B834=[29]Sem!$C$2:$C$181)*([29]Sem!$E$2:$G$181=300)),"")</f>
        <v/>
      </c>
      <c r="AH834" t="str">
        <f>IFERROR(SUMPRODUCT((Parfaites!$B834=[16]Sem!$C$2:$C$181)*([16]Sem!$E$2:$G$181=300)),"")</f>
        <v/>
      </c>
      <c r="AI834" t="str">
        <f>IFERROR(SUMPRODUCT((Parfaites!$B834=[15]Sem!$C$2:$C$181)*([15]Sem!$E$2:$G$181=300)),"")</f>
        <v/>
      </c>
      <c r="AJ834" t="str">
        <f>IFERROR(SUMPRODUCT((Parfaites!$B834=[14]Sem!$C$2:$C$181)*([14]Sem!$E$2:$G$181=300)),"")</f>
        <v/>
      </c>
      <c r="AK834" t="str">
        <f>IFERROR(SUMPRODUCT((Parfaites!$B834=[13]Sem!$C$2:$C$181)*([13]Sem!$E$2:$G$181=300)),"")</f>
        <v/>
      </c>
      <c r="AL834" t="str">
        <f>IFERROR(SUMPRODUCT((Parfaites!$B834=[12]Sem!$C$2:$C$181)*([12]Sem!$E$2:$G$181=300)),"")</f>
        <v/>
      </c>
      <c r="AM834" t="str">
        <f>IFERROR(SUMPRODUCT((Parfaites!$B834=[11]Sem!$C$2:$C$181)*([11]Sem!$E$2:$G$181=300)),"")</f>
        <v/>
      </c>
      <c r="AN834" t="str">
        <f>IFERROR(SUMPRODUCT((Parfaites!$B834=[10]Sem!$C$2:$C$181)*([10]Sem!$E$2:$G$181=300)),"")</f>
        <v/>
      </c>
      <c r="AO834" t="str">
        <f>IFERROR(SUMPRODUCT((Parfaites!$B834=[9]Sem!$C$2:$C$181)*([9]Sem!$E$2:$G$181=300)),"")</f>
        <v/>
      </c>
      <c r="AP834">
        <f>IFERROR(SUMPRODUCT((Parfaites!$B834=Sem.030!$C$2:$C$181)*(Sem.030!$E$2:$G$181=300)),"")</f>
        <v>0</v>
      </c>
      <c r="AQ834" t="str">
        <f>IFERROR(SUMPRODUCT((Parfaites!$B834=[8]Sem!$C$2:$C$181)*([8]Sem!$E$2:$G$181=300)),"")</f>
        <v/>
      </c>
      <c r="AR834" t="str">
        <f>IFERROR(SUMPRODUCT((Parfaites!$B834=[7]Sem!$C$2:$C$181)*([7]Sem!$E$2:$G$181=300)),"")</f>
        <v/>
      </c>
      <c r="AS834" t="str">
        <f>IFERROR(SUMPRODUCT((Parfaites!$B834=[6]Sem!$C$2:$C$181)*([6]Sem!$E$2:$G$181=300)),"")</f>
        <v/>
      </c>
      <c r="AT834">
        <f>IFERROR(SUMPRODUCT((Parfaites!$B834=Sem.034!$C$2:$C$181)*(Sem.034!$E$2:$G$181=300)),"")</f>
        <v>0</v>
      </c>
    </row>
    <row r="835" spans="1:46" x14ac:dyDescent="0.25">
      <c r="A835" s="73">
        <v>1832</v>
      </c>
      <c r="B835" s="135">
        <f>'Informations personnelles'!C835</f>
        <v>0</v>
      </c>
      <c r="C835" s="147">
        <f>SUMPRODUCT((Parfaites!B835='Abat-Neuf'!C$2:C$181)*('Abat-Neuf'!E$2:G$181=300))</f>
        <v>0</v>
      </c>
      <c r="D835" s="127">
        <f t="shared" si="12"/>
        <v>0</v>
      </c>
      <c r="E835" s="126">
        <f>IFERROR(C835*Données!$X$25+D835*Données!$X$23,"")</f>
        <v>0</v>
      </c>
      <c r="M835">
        <f>IFERROR(SUMPRODUCT((Parfaites!$B835=Sem.01!$C$2:$C$181)*(Sem.01!$E$2:$G$181=300)),"")</f>
        <v>0</v>
      </c>
      <c r="N835" t="str">
        <f>IFERROR(SUMPRODUCT((Parfaites!$B835=[1]Sem!$C$2:$C$181)*([1]Sem!$E$2:$G$181=300)),"")</f>
        <v/>
      </c>
      <c r="O835">
        <f>IFERROR(SUMPRODUCT((Parfaites!$B835=Sem.03!$C$2:$C$181)*(Sem.03!$E$2:$G$181=300)),"")</f>
        <v>0</v>
      </c>
      <c r="P835" t="str">
        <f>IFERROR(SUMPRODUCT((Parfaites!$B835=[2]Sem!$C$2:$C$181)*([2]Sem!$E$2:$G$181=300)),"")</f>
        <v/>
      </c>
      <c r="Q835" t="str">
        <f>IFERROR(SUMPRODUCT((Parfaites!$B835=[3]Sem!$C$2:$C$181)*([3]Sem!$E$2:$G$181=300)),"")</f>
        <v/>
      </c>
      <c r="R835" t="str">
        <f>IFERROR(SUMPRODUCT((Parfaites!$B835=[4]Sem!$C$2:$C$181)*([4]Sem!$E$2:$G$181=300)),"")</f>
        <v/>
      </c>
      <c r="S835" t="str">
        <f>IFERROR(SUMPRODUCT((Parfaites!$B835=[5]Sem!$C$2:$C$181)*([5]Sem!$E$2:$G$181=300)),"")</f>
        <v/>
      </c>
      <c r="T835" t="str">
        <f>IFERROR(SUMPRODUCT((Parfaites!$B835=[17]Sem!$C$2:$C$181)*([17]Sem!$E$2:$G$181=300)),"")</f>
        <v/>
      </c>
      <c r="U835" t="str">
        <f>IFERROR(SUMPRODUCT((Parfaites!$B835=[18]Sem!$C$2:$C$181)*([18]Sem!$E$2:$G$181=300)),"")</f>
        <v/>
      </c>
      <c r="V835" t="str">
        <f>IFERROR(SUMPRODUCT((Parfaites!$B835=[19]Sem!$C$2:$C$181)*([19]Sem!$E$2:$G$181=300)),"")</f>
        <v/>
      </c>
      <c r="W835" t="str">
        <f>IFERROR(SUMPRODUCT((Parfaites!$B835=[20]Sem!$C$2:$C$181)*([20]Sem!$E$2:$G$181=300)),"")</f>
        <v/>
      </c>
      <c r="X835" t="str">
        <f>IFERROR(SUMPRODUCT((Parfaites!$B835=[21]Sem!$C$2:$C$181)*([21]Sem!$E$2:$G$181=300)),"")</f>
        <v/>
      </c>
      <c r="Y835" t="str">
        <f>IFERROR(SUMPRODUCT((Parfaites!$B835=[22]Sem!$C$2:$C$181)*([22]Sem!$E$2:$G$181=300)),"")</f>
        <v/>
      </c>
      <c r="Z835" t="str">
        <f>IFERROR(SUMPRODUCT((Parfaites!$B835=[23]Sem!$C$2:$C$181)*([23]Sem!$E$2:$G$181=300)),"")</f>
        <v/>
      </c>
      <c r="AA835">
        <f>IFERROR(SUMPRODUCT((Parfaites!$B835=Sem.015!$C$2:$C$181)*(Sem.015!$E$2:$G$181=300)),"")</f>
        <v>0</v>
      </c>
      <c r="AB835" t="str">
        <f>IFERROR(SUMPRODUCT((Parfaites!$B835=[24]Sem!$C$2:$C$181)*([24]Sem!$E$2:$G$181=300)),"")</f>
        <v/>
      </c>
      <c r="AC835" t="str">
        <f>IFERROR(SUMPRODUCT((Parfaites!$B835=[25]Sem!$C$2:$C$181)*([25]Sem!$E$2:$G$181=300)),"")</f>
        <v/>
      </c>
      <c r="AD835" t="str">
        <f>IFERROR(SUMPRODUCT((Parfaites!$B835=[26]Sem!$C$2:$C$181)*([26]Sem!$E$2:$G$181=300)),"")</f>
        <v/>
      </c>
      <c r="AE835" t="str">
        <f>IFERROR(SUMPRODUCT((Parfaites!$B835=[27]Sem!$C$2:$C$181)*([27]Sem!$E$2:$G$181=300)),"")</f>
        <v/>
      </c>
      <c r="AF835" t="str">
        <f>IFERROR(SUMPRODUCT((Parfaites!$B835=[28]Sem!$C$2:$C$181)*([28]Sem!$E$2:$G$181=300)),"")</f>
        <v/>
      </c>
      <c r="AG835" t="str">
        <f>IFERROR(SUMPRODUCT((Parfaites!$B835=[29]Sem!$C$2:$C$181)*([29]Sem!$E$2:$G$181=300)),"")</f>
        <v/>
      </c>
      <c r="AH835" t="str">
        <f>IFERROR(SUMPRODUCT((Parfaites!$B835=[16]Sem!$C$2:$C$181)*([16]Sem!$E$2:$G$181=300)),"")</f>
        <v/>
      </c>
      <c r="AI835" t="str">
        <f>IFERROR(SUMPRODUCT((Parfaites!$B835=[15]Sem!$C$2:$C$181)*([15]Sem!$E$2:$G$181=300)),"")</f>
        <v/>
      </c>
      <c r="AJ835" t="str">
        <f>IFERROR(SUMPRODUCT((Parfaites!$B835=[14]Sem!$C$2:$C$181)*([14]Sem!$E$2:$G$181=300)),"")</f>
        <v/>
      </c>
      <c r="AK835" t="str">
        <f>IFERROR(SUMPRODUCT((Parfaites!$B835=[13]Sem!$C$2:$C$181)*([13]Sem!$E$2:$G$181=300)),"")</f>
        <v/>
      </c>
      <c r="AL835" t="str">
        <f>IFERROR(SUMPRODUCT((Parfaites!$B835=[12]Sem!$C$2:$C$181)*([12]Sem!$E$2:$G$181=300)),"")</f>
        <v/>
      </c>
      <c r="AM835" t="str">
        <f>IFERROR(SUMPRODUCT((Parfaites!$B835=[11]Sem!$C$2:$C$181)*([11]Sem!$E$2:$G$181=300)),"")</f>
        <v/>
      </c>
      <c r="AN835" t="str">
        <f>IFERROR(SUMPRODUCT((Parfaites!$B835=[10]Sem!$C$2:$C$181)*([10]Sem!$E$2:$G$181=300)),"")</f>
        <v/>
      </c>
      <c r="AO835" t="str">
        <f>IFERROR(SUMPRODUCT((Parfaites!$B835=[9]Sem!$C$2:$C$181)*([9]Sem!$E$2:$G$181=300)),"")</f>
        <v/>
      </c>
      <c r="AP835">
        <f>IFERROR(SUMPRODUCT((Parfaites!$B835=Sem.030!$C$2:$C$181)*(Sem.030!$E$2:$G$181=300)),"")</f>
        <v>0</v>
      </c>
      <c r="AQ835" t="str">
        <f>IFERROR(SUMPRODUCT((Parfaites!$B835=[8]Sem!$C$2:$C$181)*([8]Sem!$E$2:$G$181=300)),"")</f>
        <v/>
      </c>
      <c r="AR835" t="str">
        <f>IFERROR(SUMPRODUCT((Parfaites!$B835=[7]Sem!$C$2:$C$181)*([7]Sem!$E$2:$G$181=300)),"")</f>
        <v/>
      </c>
      <c r="AS835" t="str">
        <f>IFERROR(SUMPRODUCT((Parfaites!$B835=[6]Sem!$C$2:$C$181)*([6]Sem!$E$2:$G$181=300)),"")</f>
        <v/>
      </c>
      <c r="AT835">
        <f>IFERROR(SUMPRODUCT((Parfaites!$B835=Sem.034!$C$2:$C$181)*(Sem.034!$E$2:$G$181=300)),"")</f>
        <v>0</v>
      </c>
    </row>
    <row r="836" spans="1:46" x14ac:dyDescent="0.25">
      <c r="A836" s="73">
        <v>1833</v>
      </c>
      <c r="B836" s="135">
        <f>'Informations personnelles'!C836</f>
        <v>0</v>
      </c>
      <c r="C836" s="147">
        <f>SUMPRODUCT((Parfaites!B836='Abat-Neuf'!C$2:C$181)*('Abat-Neuf'!E$2:G$181=300))</f>
        <v>0</v>
      </c>
      <c r="D836" s="127">
        <f t="shared" ref="D836:D899" si="13">SUM(M836:AT836)</f>
        <v>0</v>
      </c>
      <c r="E836" s="126">
        <f>IFERROR(C836*Données!$X$25+D836*Données!$X$23,"")</f>
        <v>0</v>
      </c>
      <c r="M836">
        <f>IFERROR(SUMPRODUCT((Parfaites!$B836=Sem.01!$C$2:$C$181)*(Sem.01!$E$2:$G$181=300)),"")</f>
        <v>0</v>
      </c>
      <c r="N836" t="str">
        <f>IFERROR(SUMPRODUCT((Parfaites!$B836=[1]Sem!$C$2:$C$181)*([1]Sem!$E$2:$G$181=300)),"")</f>
        <v/>
      </c>
      <c r="O836">
        <f>IFERROR(SUMPRODUCT((Parfaites!$B836=Sem.03!$C$2:$C$181)*(Sem.03!$E$2:$G$181=300)),"")</f>
        <v>0</v>
      </c>
      <c r="P836" t="str">
        <f>IFERROR(SUMPRODUCT((Parfaites!$B836=[2]Sem!$C$2:$C$181)*([2]Sem!$E$2:$G$181=300)),"")</f>
        <v/>
      </c>
      <c r="Q836" t="str">
        <f>IFERROR(SUMPRODUCT((Parfaites!$B836=[3]Sem!$C$2:$C$181)*([3]Sem!$E$2:$G$181=300)),"")</f>
        <v/>
      </c>
      <c r="R836" t="str">
        <f>IFERROR(SUMPRODUCT((Parfaites!$B836=[4]Sem!$C$2:$C$181)*([4]Sem!$E$2:$G$181=300)),"")</f>
        <v/>
      </c>
      <c r="S836" t="str">
        <f>IFERROR(SUMPRODUCT((Parfaites!$B836=[5]Sem!$C$2:$C$181)*([5]Sem!$E$2:$G$181=300)),"")</f>
        <v/>
      </c>
      <c r="T836" t="str">
        <f>IFERROR(SUMPRODUCT((Parfaites!$B836=[17]Sem!$C$2:$C$181)*([17]Sem!$E$2:$G$181=300)),"")</f>
        <v/>
      </c>
      <c r="U836" t="str">
        <f>IFERROR(SUMPRODUCT((Parfaites!$B836=[18]Sem!$C$2:$C$181)*([18]Sem!$E$2:$G$181=300)),"")</f>
        <v/>
      </c>
      <c r="V836" t="str">
        <f>IFERROR(SUMPRODUCT((Parfaites!$B836=[19]Sem!$C$2:$C$181)*([19]Sem!$E$2:$G$181=300)),"")</f>
        <v/>
      </c>
      <c r="W836" t="str">
        <f>IFERROR(SUMPRODUCT((Parfaites!$B836=[20]Sem!$C$2:$C$181)*([20]Sem!$E$2:$G$181=300)),"")</f>
        <v/>
      </c>
      <c r="X836" t="str">
        <f>IFERROR(SUMPRODUCT((Parfaites!$B836=[21]Sem!$C$2:$C$181)*([21]Sem!$E$2:$G$181=300)),"")</f>
        <v/>
      </c>
      <c r="Y836" t="str">
        <f>IFERROR(SUMPRODUCT((Parfaites!$B836=[22]Sem!$C$2:$C$181)*([22]Sem!$E$2:$G$181=300)),"")</f>
        <v/>
      </c>
      <c r="Z836" t="str">
        <f>IFERROR(SUMPRODUCT((Parfaites!$B836=[23]Sem!$C$2:$C$181)*([23]Sem!$E$2:$G$181=300)),"")</f>
        <v/>
      </c>
      <c r="AA836">
        <f>IFERROR(SUMPRODUCT((Parfaites!$B836=Sem.015!$C$2:$C$181)*(Sem.015!$E$2:$G$181=300)),"")</f>
        <v>0</v>
      </c>
      <c r="AB836" t="str">
        <f>IFERROR(SUMPRODUCT((Parfaites!$B836=[24]Sem!$C$2:$C$181)*([24]Sem!$E$2:$G$181=300)),"")</f>
        <v/>
      </c>
      <c r="AC836" t="str">
        <f>IFERROR(SUMPRODUCT((Parfaites!$B836=[25]Sem!$C$2:$C$181)*([25]Sem!$E$2:$G$181=300)),"")</f>
        <v/>
      </c>
      <c r="AD836" t="str">
        <f>IFERROR(SUMPRODUCT((Parfaites!$B836=[26]Sem!$C$2:$C$181)*([26]Sem!$E$2:$G$181=300)),"")</f>
        <v/>
      </c>
      <c r="AE836" t="str">
        <f>IFERROR(SUMPRODUCT((Parfaites!$B836=[27]Sem!$C$2:$C$181)*([27]Sem!$E$2:$G$181=300)),"")</f>
        <v/>
      </c>
      <c r="AF836" t="str">
        <f>IFERROR(SUMPRODUCT((Parfaites!$B836=[28]Sem!$C$2:$C$181)*([28]Sem!$E$2:$G$181=300)),"")</f>
        <v/>
      </c>
      <c r="AG836" t="str">
        <f>IFERROR(SUMPRODUCT((Parfaites!$B836=[29]Sem!$C$2:$C$181)*([29]Sem!$E$2:$G$181=300)),"")</f>
        <v/>
      </c>
      <c r="AH836" t="str">
        <f>IFERROR(SUMPRODUCT((Parfaites!$B836=[16]Sem!$C$2:$C$181)*([16]Sem!$E$2:$G$181=300)),"")</f>
        <v/>
      </c>
      <c r="AI836" t="str">
        <f>IFERROR(SUMPRODUCT((Parfaites!$B836=[15]Sem!$C$2:$C$181)*([15]Sem!$E$2:$G$181=300)),"")</f>
        <v/>
      </c>
      <c r="AJ836" t="str">
        <f>IFERROR(SUMPRODUCT((Parfaites!$B836=[14]Sem!$C$2:$C$181)*([14]Sem!$E$2:$G$181=300)),"")</f>
        <v/>
      </c>
      <c r="AK836" t="str">
        <f>IFERROR(SUMPRODUCT((Parfaites!$B836=[13]Sem!$C$2:$C$181)*([13]Sem!$E$2:$G$181=300)),"")</f>
        <v/>
      </c>
      <c r="AL836" t="str">
        <f>IFERROR(SUMPRODUCT((Parfaites!$B836=[12]Sem!$C$2:$C$181)*([12]Sem!$E$2:$G$181=300)),"")</f>
        <v/>
      </c>
      <c r="AM836" t="str">
        <f>IFERROR(SUMPRODUCT((Parfaites!$B836=[11]Sem!$C$2:$C$181)*([11]Sem!$E$2:$G$181=300)),"")</f>
        <v/>
      </c>
      <c r="AN836" t="str">
        <f>IFERROR(SUMPRODUCT((Parfaites!$B836=[10]Sem!$C$2:$C$181)*([10]Sem!$E$2:$G$181=300)),"")</f>
        <v/>
      </c>
      <c r="AO836" t="str">
        <f>IFERROR(SUMPRODUCT((Parfaites!$B836=[9]Sem!$C$2:$C$181)*([9]Sem!$E$2:$G$181=300)),"")</f>
        <v/>
      </c>
      <c r="AP836">
        <f>IFERROR(SUMPRODUCT((Parfaites!$B836=Sem.030!$C$2:$C$181)*(Sem.030!$E$2:$G$181=300)),"")</f>
        <v>0</v>
      </c>
      <c r="AQ836" t="str">
        <f>IFERROR(SUMPRODUCT((Parfaites!$B836=[8]Sem!$C$2:$C$181)*([8]Sem!$E$2:$G$181=300)),"")</f>
        <v/>
      </c>
      <c r="AR836" t="str">
        <f>IFERROR(SUMPRODUCT((Parfaites!$B836=[7]Sem!$C$2:$C$181)*([7]Sem!$E$2:$G$181=300)),"")</f>
        <v/>
      </c>
      <c r="AS836" t="str">
        <f>IFERROR(SUMPRODUCT((Parfaites!$B836=[6]Sem!$C$2:$C$181)*([6]Sem!$E$2:$G$181=300)),"")</f>
        <v/>
      </c>
      <c r="AT836">
        <f>IFERROR(SUMPRODUCT((Parfaites!$B836=Sem.034!$C$2:$C$181)*(Sem.034!$E$2:$G$181=300)),"")</f>
        <v>0</v>
      </c>
    </row>
    <row r="837" spans="1:46" x14ac:dyDescent="0.25">
      <c r="A837" s="73">
        <v>1834</v>
      </c>
      <c r="B837" s="135">
        <f>'Informations personnelles'!C837</f>
        <v>0</v>
      </c>
      <c r="C837" s="147">
        <f>SUMPRODUCT((Parfaites!B837='Abat-Neuf'!C$2:C$181)*('Abat-Neuf'!E$2:G$181=300))</f>
        <v>0</v>
      </c>
      <c r="D837" s="127">
        <f t="shared" si="13"/>
        <v>0</v>
      </c>
      <c r="E837" s="126">
        <f>IFERROR(C837*Données!$X$25+D837*Données!$X$23,"")</f>
        <v>0</v>
      </c>
      <c r="M837">
        <f>IFERROR(SUMPRODUCT((Parfaites!$B837=Sem.01!$C$2:$C$181)*(Sem.01!$E$2:$G$181=300)),"")</f>
        <v>0</v>
      </c>
      <c r="N837" t="str">
        <f>IFERROR(SUMPRODUCT((Parfaites!$B837=[1]Sem!$C$2:$C$181)*([1]Sem!$E$2:$G$181=300)),"")</f>
        <v/>
      </c>
      <c r="O837">
        <f>IFERROR(SUMPRODUCT((Parfaites!$B837=Sem.03!$C$2:$C$181)*(Sem.03!$E$2:$G$181=300)),"")</f>
        <v>0</v>
      </c>
      <c r="P837" t="str">
        <f>IFERROR(SUMPRODUCT((Parfaites!$B837=[2]Sem!$C$2:$C$181)*([2]Sem!$E$2:$G$181=300)),"")</f>
        <v/>
      </c>
      <c r="Q837" t="str">
        <f>IFERROR(SUMPRODUCT((Parfaites!$B837=[3]Sem!$C$2:$C$181)*([3]Sem!$E$2:$G$181=300)),"")</f>
        <v/>
      </c>
      <c r="R837" t="str">
        <f>IFERROR(SUMPRODUCT((Parfaites!$B837=[4]Sem!$C$2:$C$181)*([4]Sem!$E$2:$G$181=300)),"")</f>
        <v/>
      </c>
      <c r="S837" t="str">
        <f>IFERROR(SUMPRODUCT((Parfaites!$B837=[5]Sem!$C$2:$C$181)*([5]Sem!$E$2:$G$181=300)),"")</f>
        <v/>
      </c>
      <c r="T837" t="str">
        <f>IFERROR(SUMPRODUCT((Parfaites!$B837=[17]Sem!$C$2:$C$181)*([17]Sem!$E$2:$G$181=300)),"")</f>
        <v/>
      </c>
      <c r="U837" t="str">
        <f>IFERROR(SUMPRODUCT((Parfaites!$B837=[18]Sem!$C$2:$C$181)*([18]Sem!$E$2:$G$181=300)),"")</f>
        <v/>
      </c>
      <c r="V837" t="str">
        <f>IFERROR(SUMPRODUCT((Parfaites!$B837=[19]Sem!$C$2:$C$181)*([19]Sem!$E$2:$G$181=300)),"")</f>
        <v/>
      </c>
      <c r="W837" t="str">
        <f>IFERROR(SUMPRODUCT((Parfaites!$B837=[20]Sem!$C$2:$C$181)*([20]Sem!$E$2:$G$181=300)),"")</f>
        <v/>
      </c>
      <c r="X837" t="str">
        <f>IFERROR(SUMPRODUCT((Parfaites!$B837=[21]Sem!$C$2:$C$181)*([21]Sem!$E$2:$G$181=300)),"")</f>
        <v/>
      </c>
      <c r="Y837" t="str">
        <f>IFERROR(SUMPRODUCT((Parfaites!$B837=[22]Sem!$C$2:$C$181)*([22]Sem!$E$2:$G$181=300)),"")</f>
        <v/>
      </c>
      <c r="Z837" t="str">
        <f>IFERROR(SUMPRODUCT((Parfaites!$B837=[23]Sem!$C$2:$C$181)*([23]Sem!$E$2:$G$181=300)),"")</f>
        <v/>
      </c>
      <c r="AA837">
        <f>IFERROR(SUMPRODUCT((Parfaites!$B837=Sem.015!$C$2:$C$181)*(Sem.015!$E$2:$G$181=300)),"")</f>
        <v>0</v>
      </c>
      <c r="AB837" t="str">
        <f>IFERROR(SUMPRODUCT((Parfaites!$B837=[24]Sem!$C$2:$C$181)*([24]Sem!$E$2:$G$181=300)),"")</f>
        <v/>
      </c>
      <c r="AC837" t="str">
        <f>IFERROR(SUMPRODUCT((Parfaites!$B837=[25]Sem!$C$2:$C$181)*([25]Sem!$E$2:$G$181=300)),"")</f>
        <v/>
      </c>
      <c r="AD837" t="str">
        <f>IFERROR(SUMPRODUCT((Parfaites!$B837=[26]Sem!$C$2:$C$181)*([26]Sem!$E$2:$G$181=300)),"")</f>
        <v/>
      </c>
      <c r="AE837" t="str">
        <f>IFERROR(SUMPRODUCT((Parfaites!$B837=[27]Sem!$C$2:$C$181)*([27]Sem!$E$2:$G$181=300)),"")</f>
        <v/>
      </c>
      <c r="AF837" t="str">
        <f>IFERROR(SUMPRODUCT((Parfaites!$B837=[28]Sem!$C$2:$C$181)*([28]Sem!$E$2:$G$181=300)),"")</f>
        <v/>
      </c>
      <c r="AG837" t="str">
        <f>IFERROR(SUMPRODUCT((Parfaites!$B837=[29]Sem!$C$2:$C$181)*([29]Sem!$E$2:$G$181=300)),"")</f>
        <v/>
      </c>
      <c r="AH837" t="str">
        <f>IFERROR(SUMPRODUCT((Parfaites!$B837=[16]Sem!$C$2:$C$181)*([16]Sem!$E$2:$G$181=300)),"")</f>
        <v/>
      </c>
      <c r="AI837" t="str">
        <f>IFERROR(SUMPRODUCT((Parfaites!$B837=[15]Sem!$C$2:$C$181)*([15]Sem!$E$2:$G$181=300)),"")</f>
        <v/>
      </c>
      <c r="AJ837" t="str">
        <f>IFERROR(SUMPRODUCT((Parfaites!$B837=[14]Sem!$C$2:$C$181)*([14]Sem!$E$2:$G$181=300)),"")</f>
        <v/>
      </c>
      <c r="AK837" t="str">
        <f>IFERROR(SUMPRODUCT((Parfaites!$B837=[13]Sem!$C$2:$C$181)*([13]Sem!$E$2:$G$181=300)),"")</f>
        <v/>
      </c>
      <c r="AL837" t="str">
        <f>IFERROR(SUMPRODUCT((Parfaites!$B837=[12]Sem!$C$2:$C$181)*([12]Sem!$E$2:$G$181=300)),"")</f>
        <v/>
      </c>
      <c r="AM837" t="str">
        <f>IFERROR(SUMPRODUCT((Parfaites!$B837=[11]Sem!$C$2:$C$181)*([11]Sem!$E$2:$G$181=300)),"")</f>
        <v/>
      </c>
      <c r="AN837" t="str">
        <f>IFERROR(SUMPRODUCT((Parfaites!$B837=[10]Sem!$C$2:$C$181)*([10]Sem!$E$2:$G$181=300)),"")</f>
        <v/>
      </c>
      <c r="AO837" t="str">
        <f>IFERROR(SUMPRODUCT((Parfaites!$B837=[9]Sem!$C$2:$C$181)*([9]Sem!$E$2:$G$181=300)),"")</f>
        <v/>
      </c>
      <c r="AP837">
        <f>IFERROR(SUMPRODUCT((Parfaites!$B837=Sem.030!$C$2:$C$181)*(Sem.030!$E$2:$G$181=300)),"")</f>
        <v>0</v>
      </c>
      <c r="AQ837" t="str">
        <f>IFERROR(SUMPRODUCT((Parfaites!$B837=[8]Sem!$C$2:$C$181)*([8]Sem!$E$2:$G$181=300)),"")</f>
        <v/>
      </c>
      <c r="AR837" t="str">
        <f>IFERROR(SUMPRODUCT((Parfaites!$B837=[7]Sem!$C$2:$C$181)*([7]Sem!$E$2:$G$181=300)),"")</f>
        <v/>
      </c>
      <c r="AS837" t="str">
        <f>IFERROR(SUMPRODUCT((Parfaites!$B837=[6]Sem!$C$2:$C$181)*([6]Sem!$E$2:$G$181=300)),"")</f>
        <v/>
      </c>
      <c r="AT837">
        <f>IFERROR(SUMPRODUCT((Parfaites!$B837=Sem.034!$C$2:$C$181)*(Sem.034!$E$2:$G$181=300)),"")</f>
        <v>0</v>
      </c>
    </row>
    <row r="838" spans="1:46" x14ac:dyDescent="0.25">
      <c r="A838" s="73">
        <v>1835</v>
      </c>
      <c r="B838" s="135">
        <f>'Informations personnelles'!C838</f>
        <v>0</v>
      </c>
      <c r="C838" s="147">
        <f>SUMPRODUCT((Parfaites!B838='Abat-Neuf'!C$2:C$181)*('Abat-Neuf'!E$2:G$181=300))</f>
        <v>0</v>
      </c>
      <c r="D838" s="127">
        <f t="shared" si="13"/>
        <v>0</v>
      </c>
      <c r="E838" s="126">
        <f>IFERROR(C838*Données!$X$25+D838*Données!$X$23,"")</f>
        <v>0</v>
      </c>
      <c r="M838">
        <f>IFERROR(SUMPRODUCT((Parfaites!$B838=Sem.01!$C$2:$C$181)*(Sem.01!$E$2:$G$181=300)),"")</f>
        <v>0</v>
      </c>
      <c r="N838" t="str">
        <f>IFERROR(SUMPRODUCT((Parfaites!$B838=[1]Sem!$C$2:$C$181)*([1]Sem!$E$2:$G$181=300)),"")</f>
        <v/>
      </c>
      <c r="O838">
        <f>IFERROR(SUMPRODUCT((Parfaites!$B838=Sem.03!$C$2:$C$181)*(Sem.03!$E$2:$G$181=300)),"")</f>
        <v>0</v>
      </c>
      <c r="P838" t="str">
        <f>IFERROR(SUMPRODUCT((Parfaites!$B838=[2]Sem!$C$2:$C$181)*([2]Sem!$E$2:$G$181=300)),"")</f>
        <v/>
      </c>
      <c r="Q838" t="str">
        <f>IFERROR(SUMPRODUCT((Parfaites!$B838=[3]Sem!$C$2:$C$181)*([3]Sem!$E$2:$G$181=300)),"")</f>
        <v/>
      </c>
      <c r="R838" t="str">
        <f>IFERROR(SUMPRODUCT((Parfaites!$B838=[4]Sem!$C$2:$C$181)*([4]Sem!$E$2:$G$181=300)),"")</f>
        <v/>
      </c>
      <c r="S838" t="str">
        <f>IFERROR(SUMPRODUCT((Parfaites!$B838=[5]Sem!$C$2:$C$181)*([5]Sem!$E$2:$G$181=300)),"")</f>
        <v/>
      </c>
      <c r="T838" t="str">
        <f>IFERROR(SUMPRODUCT((Parfaites!$B838=[17]Sem!$C$2:$C$181)*([17]Sem!$E$2:$G$181=300)),"")</f>
        <v/>
      </c>
      <c r="U838" t="str">
        <f>IFERROR(SUMPRODUCT((Parfaites!$B838=[18]Sem!$C$2:$C$181)*([18]Sem!$E$2:$G$181=300)),"")</f>
        <v/>
      </c>
      <c r="V838" t="str">
        <f>IFERROR(SUMPRODUCT((Parfaites!$B838=[19]Sem!$C$2:$C$181)*([19]Sem!$E$2:$G$181=300)),"")</f>
        <v/>
      </c>
      <c r="W838" t="str">
        <f>IFERROR(SUMPRODUCT((Parfaites!$B838=[20]Sem!$C$2:$C$181)*([20]Sem!$E$2:$G$181=300)),"")</f>
        <v/>
      </c>
      <c r="X838" t="str">
        <f>IFERROR(SUMPRODUCT((Parfaites!$B838=[21]Sem!$C$2:$C$181)*([21]Sem!$E$2:$G$181=300)),"")</f>
        <v/>
      </c>
      <c r="Y838" t="str">
        <f>IFERROR(SUMPRODUCT((Parfaites!$B838=[22]Sem!$C$2:$C$181)*([22]Sem!$E$2:$G$181=300)),"")</f>
        <v/>
      </c>
      <c r="Z838" t="str">
        <f>IFERROR(SUMPRODUCT((Parfaites!$B838=[23]Sem!$C$2:$C$181)*([23]Sem!$E$2:$G$181=300)),"")</f>
        <v/>
      </c>
      <c r="AA838">
        <f>IFERROR(SUMPRODUCT((Parfaites!$B838=Sem.015!$C$2:$C$181)*(Sem.015!$E$2:$G$181=300)),"")</f>
        <v>0</v>
      </c>
      <c r="AB838" t="str">
        <f>IFERROR(SUMPRODUCT((Parfaites!$B838=[24]Sem!$C$2:$C$181)*([24]Sem!$E$2:$G$181=300)),"")</f>
        <v/>
      </c>
      <c r="AC838" t="str">
        <f>IFERROR(SUMPRODUCT((Parfaites!$B838=[25]Sem!$C$2:$C$181)*([25]Sem!$E$2:$G$181=300)),"")</f>
        <v/>
      </c>
      <c r="AD838" t="str">
        <f>IFERROR(SUMPRODUCT((Parfaites!$B838=[26]Sem!$C$2:$C$181)*([26]Sem!$E$2:$G$181=300)),"")</f>
        <v/>
      </c>
      <c r="AE838" t="str">
        <f>IFERROR(SUMPRODUCT((Parfaites!$B838=[27]Sem!$C$2:$C$181)*([27]Sem!$E$2:$G$181=300)),"")</f>
        <v/>
      </c>
      <c r="AF838" t="str">
        <f>IFERROR(SUMPRODUCT((Parfaites!$B838=[28]Sem!$C$2:$C$181)*([28]Sem!$E$2:$G$181=300)),"")</f>
        <v/>
      </c>
      <c r="AG838" t="str">
        <f>IFERROR(SUMPRODUCT((Parfaites!$B838=[29]Sem!$C$2:$C$181)*([29]Sem!$E$2:$G$181=300)),"")</f>
        <v/>
      </c>
      <c r="AH838" t="str">
        <f>IFERROR(SUMPRODUCT((Parfaites!$B838=[16]Sem!$C$2:$C$181)*([16]Sem!$E$2:$G$181=300)),"")</f>
        <v/>
      </c>
      <c r="AI838" t="str">
        <f>IFERROR(SUMPRODUCT((Parfaites!$B838=[15]Sem!$C$2:$C$181)*([15]Sem!$E$2:$G$181=300)),"")</f>
        <v/>
      </c>
      <c r="AJ838" t="str">
        <f>IFERROR(SUMPRODUCT((Parfaites!$B838=[14]Sem!$C$2:$C$181)*([14]Sem!$E$2:$G$181=300)),"")</f>
        <v/>
      </c>
      <c r="AK838" t="str">
        <f>IFERROR(SUMPRODUCT((Parfaites!$B838=[13]Sem!$C$2:$C$181)*([13]Sem!$E$2:$G$181=300)),"")</f>
        <v/>
      </c>
      <c r="AL838" t="str">
        <f>IFERROR(SUMPRODUCT((Parfaites!$B838=[12]Sem!$C$2:$C$181)*([12]Sem!$E$2:$G$181=300)),"")</f>
        <v/>
      </c>
      <c r="AM838" t="str">
        <f>IFERROR(SUMPRODUCT((Parfaites!$B838=[11]Sem!$C$2:$C$181)*([11]Sem!$E$2:$G$181=300)),"")</f>
        <v/>
      </c>
      <c r="AN838" t="str">
        <f>IFERROR(SUMPRODUCT((Parfaites!$B838=[10]Sem!$C$2:$C$181)*([10]Sem!$E$2:$G$181=300)),"")</f>
        <v/>
      </c>
      <c r="AO838" t="str">
        <f>IFERROR(SUMPRODUCT((Parfaites!$B838=[9]Sem!$C$2:$C$181)*([9]Sem!$E$2:$G$181=300)),"")</f>
        <v/>
      </c>
      <c r="AP838">
        <f>IFERROR(SUMPRODUCT((Parfaites!$B838=Sem.030!$C$2:$C$181)*(Sem.030!$E$2:$G$181=300)),"")</f>
        <v>0</v>
      </c>
      <c r="AQ838" t="str">
        <f>IFERROR(SUMPRODUCT((Parfaites!$B838=[8]Sem!$C$2:$C$181)*([8]Sem!$E$2:$G$181=300)),"")</f>
        <v/>
      </c>
      <c r="AR838" t="str">
        <f>IFERROR(SUMPRODUCT((Parfaites!$B838=[7]Sem!$C$2:$C$181)*([7]Sem!$E$2:$G$181=300)),"")</f>
        <v/>
      </c>
      <c r="AS838" t="str">
        <f>IFERROR(SUMPRODUCT((Parfaites!$B838=[6]Sem!$C$2:$C$181)*([6]Sem!$E$2:$G$181=300)),"")</f>
        <v/>
      </c>
      <c r="AT838">
        <f>IFERROR(SUMPRODUCT((Parfaites!$B838=Sem.034!$C$2:$C$181)*(Sem.034!$E$2:$G$181=300)),"")</f>
        <v>0</v>
      </c>
    </row>
    <row r="839" spans="1:46" x14ac:dyDescent="0.25">
      <c r="A839" s="73">
        <v>1836</v>
      </c>
      <c r="B839" s="135">
        <f>'Informations personnelles'!C839</f>
        <v>0</v>
      </c>
      <c r="C839" s="147">
        <f>SUMPRODUCT((Parfaites!B839='Abat-Neuf'!C$2:C$181)*('Abat-Neuf'!E$2:G$181=300))</f>
        <v>0</v>
      </c>
      <c r="D839" s="127">
        <f t="shared" si="13"/>
        <v>0</v>
      </c>
      <c r="E839" s="126">
        <f>IFERROR(C839*Données!$X$25+D839*Données!$X$23,"")</f>
        <v>0</v>
      </c>
      <c r="M839">
        <f>IFERROR(SUMPRODUCT((Parfaites!$B839=Sem.01!$C$2:$C$181)*(Sem.01!$E$2:$G$181=300)),"")</f>
        <v>0</v>
      </c>
      <c r="N839" t="str">
        <f>IFERROR(SUMPRODUCT((Parfaites!$B839=[1]Sem!$C$2:$C$181)*([1]Sem!$E$2:$G$181=300)),"")</f>
        <v/>
      </c>
      <c r="O839">
        <f>IFERROR(SUMPRODUCT((Parfaites!$B839=Sem.03!$C$2:$C$181)*(Sem.03!$E$2:$G$181=300)),"")</f>
        <v>0</v>
      </c>
      <c r="P839" t="str">
        <f>IFERROR(SUMPRODUCT((Parfaites!$B839=[2]Sem!$C$2:$C$181)*([2]Sem!$E$2:$G$181=300)),"")</f>
        <v/>
      </c>
      <c r="Q839" t="str">
        <f>IFERROR(SUMPRODUCT((Parfaites!$B839=[3]Sem!$C$2:$C$181)*([3]Sem!$E$2:$G$181=300)),"")</f>
        <v/>
      </c>
      <c r="R839" t="str">
        <f>IFERROR(SUMPRODUCT((Parfaites!$B839=[4]Sem!$C$2:$C$181)*([4]Sem!$E$2:$G$181=300)),"")</f>
        <v/>
      </c>
      <c r="S839" t="str">
        <f>IFERROR(SUMPRODUCT((Parfaites!$B839=[5]Sem!$C$2:$C$181)*([5]Sem!$E$2:$G$181=300)),"")</f>
        <v/>
      </c>
      <c r="T839" t="str">
        <f>IFERROR(SUMPRODUCT((Parfaites!$B839=[17]Sem!$C$2:$C$181)*([17]Sem!$E$2:$G$181=300)),"")</f>
        <v/>
      </c>
      <c r="U839" t="str">
        <f>IFERROR(SUMPRODUCT((Parfaites!$B839=[18]Sem!$C$2:$C$181)*([18]Sem!$E$2:$G$181=300)),"")</f>
        <v/>
      </c>
      <c r="V839" t="str">
        <f>IFERROR(SUMPRODUCT((Parfaites!$B839=[19]Sem!$C$2:$C$181)*([19]Sem!$E$2:$G$181=300)),"")</f>
        <v/>
      </c>
      <c r="W839" t="str">
        <f>IFERROR(SUMPRODUCT((Parfaites!$B839=[20]Sem!$C$2:$C$181)*([20]Sem!$E$2:$G$181=300)),"")</f>
        <v/>
      </c>
      <c r="X839" t="str">
        <f>IFERROR(SUMPRODUCT((Parfaites!$B839=[21]Sem!$C$2:$C$181)*([21]Sem!$E$2:$G$181=300)),"")</f>
        <v/>
      </c>
      <c r="Y839" t="str">
        <f>IFERROR(SUMPRODUCT((Parfaites!$B839=[22]Sem!$C$2:$C$181)*([22]Sem!$E$2:$G$181=300)),"")</f>
        <v/>
      </c>
      <c r="Z839" t="str">
        <f>IFERROR(SUMPRODUCT((Parfaites!$B839=[23]Sem!$C$2:$C$181)*([23]Sem!$E$2:$G$181=300)),"")</f>
        <v/>
      </c>
      <c r="AA839">
        <f>IFERROR(SUMPRODUCT((Parfaites!$B839=Sem.015!$C$2:$C$181)*(Sem.015!$E$2:$G$181=300)),"")</f>
        <v>0</v>
      </c>
      <c r="AB839" t="str">
        <f>IFERROR(SUMPRODUCT((Parfaites!$B839=[24]Sem!$C$2:$C$181)*([24]Sem!$E$2:$G$181=300)),"")</f>
        <v/>
      </c>
      <c r="AC839" t="str">
        <f>IFERROR(SUMPRODUCT((Parfaites!$B839=[25]Sem!$C$2:$C$181)*([25]Sem!$E$2:$G$181=300)),"")</f>
        <v/>
      </c>
      <c r="AD839" t="str">
        <f>IFERROR(SUMPRODUCT((Parfaites!$B839=[26]Sem!$C$2:$C$181)*([26]Sem!$E$2:$G$181=300)),"")</f>
        <v/>
      </c>
      <c r="AE839" t="str">
        <f>IFERROR(SUMPRODUCT((Parfaites!$B839=[27]Sem!$C$2:$C$181)*([27]Sem!$E$2:$G$181=300)),"")</f>
        <v/>
      </c>
      <c r="AF839" t="str">
        <f>IFERROR(SUMPRODUCT((Parfaites!$B839=[28]Sem!$C$2:$C$181)*([28]Sem!$E$2:$G$181=300)),"")</f>
        <v/>
      </c>
      <c r="AG839" t="str">
        <f>IFERROR(SUMPRODUCT((Parfaites!$B839=[29]Sem!$C$2:$C$181)*([29]Sem!$E$2:$G$181=300)),"")</f>
        <v/>
      </c>
      <c r="AH839" t="str">
        <f>IFERROR(SUMPRODUCT((Parfaites!$B839=[16]Sem!$C$2:$C$181)*([16]Sem!$E$2:$G$181=300)),"")</f>
        <v/>
      </c>
      <c r="AI839" t="str">
        <f>IFERROR(SUMPRODUCT((Parfaites!$B839=[15]Sem!$C$2:$C$181)*([15]Sem!$E$2:$G$181=300)),"")</f>
        <v/>
      </c>
      <c r="AJ839" t="str">
        <f>IFERROR(SUMPRODUCT((Parfaites!$B839=[14]Sem!$C$2:$C$181)*([14]Sem!$E$2:$G$181=300)),"")</f>
        <v/>
      </c>
      <c r="AK839" t="str">
        <f>IFERROR(SUMPRODUCT((Parfaites!$B839=[13]Sem!$C$2:$C$181)*([13]Sem!$E$2:$G$181=300)),"")</f>
        <v/>
      </c>
      <c r="AL839" t="str">
        <f>IFERROR(SUMPRODUCT((Parfaites!$B839=[12]Sem!$C$2:$C$181)*([12]Sem!$E$2:$G$181=300)),"")</f>
        <v/>
      </c>
      <c r="AM839" t="str">
        <f>IFERROR(SUMPRODUCT((Parfaites!$B839=[11]Sem!$C$2:$C$181)*([11]Sem!$E$2:$G$181=300)),"")</f>
        <v/>
      </c>
      <c r="AN839" t="str">
        <f>IFERROR(SUMPRODUCT((Parfaites!$B839=[10]Sem!$C$2:$C$181)*([10]Sem!$E$2:$G$181=300)),"")</f>
        <v/>
      </c>
      <c r="AO839" t="str">
        <f>IFERROR(SUMPRODUCT((Parfaites!$B839=[9]Sem!$C$2:$C$181)*([9]Sem!$E$2:$G$181=300)),"")</f>
        <v/>
      </c>
      <c r="AP839">
        <f>IFERROR(SUMPRODUCT((Parfaites!$B839=Sem.030!$C$2:$C$181)*(Sem.030!$E$2:$G$181=300)),"")</f>
        <v>0</v>
      </c>
      <c r="AQ839" t="str">
        <f>IFERROR(SUMPRODUCT((Parfaites!$B839=[8]Sem!$C$2:$C$181)*([8]Sem!$E$2:$G$181=300)),"")</f>
        <v/>
      </c>
      <c r="AR839" t="str">
        <f>IFERROR(SUMPRODUCT((Parfaites!$B839=[7]Sem!$C$2:$C$181)*([7]Sem!$E$2:$G$181=300)),"")</f>
        <v/>
      </c>
      <c r="AS839" t="str">
        <f>IFERROR(SUMPRODUCT((Parfaites!$B839=[6]Sem!$C$2:$C$181)*([6]Sem!$E$2:$G$181=300)),"")</f>
        <v/>
      </c>
      <c r="AT839">
        <f>IFERROR(SUMPRODUCT((Parfaites!$B839=Sem.034!$C$2:$C$181)*(Sem.034!$E$2:$G$181=300)),"")</f>
        <v>0</v>
      </c>
    </row>
    <row r="840" spans="1:46" x14ac:dyDescent="0.25">
      <c r="A840" s="73">
        <v>1837</v>
      </c>
      <c r="B840" s="135">
        <f>'Informations personnelles'!C840</f>
        <v>0</v>
      </c>
      <c r="C840" s="147">
        <f>SUMPRODUCT((Parfaites!B840='Abat-Neuf'!C$2:C$181)*('Abat-Neuf'!E$2:G$181=300))</f>
        <v>0</v>
      </c>
      <c r="D840" s="127">
        <f t="shared" si="13"/>
        <v>0</v>
      </c>
      <c r="E840" s="126">
        <f>IFERROR(C840*Données!$X$25+D840*Données!$X$23,"")</f>
        <v>0</v>
      </c>
      <c r="M840">
        <f>IFERROR(SUMPRODUCT((Parfaites!$B840=Sem.01!$C$2:$C$181)*(Sem.01!$E$2:$G$181=300)),"")</f>
        <v>0</v>
      </c>
      <c r="N840" t="str">
        <f>IFERROR(SUMPRODUCT((Parfaites!$B840=[1]Sem!$C$2:$C$181)*([1]Sem!$E$2:$G$181=300)),"")</f>
        <v/>
      </c>
      <c r="O840">
        <f>IFERROR(SUMPRODUCT((Parfaites!$B840=Sem.03!$C$2:$C$181)*(Sem.03!$E$2:$G$181=300)),"")</f>
        <v>0</v>
      </c>
      <c r="P840" t="str">
        <f>IFERROR(SUMPRODUCT((Parfaites!$B840=[2]Sem!$C$2:$C$181)*([2]Sem!$E$2:$G$181=300)),"")</f>
        <v/>
      </c>
      <c r="Q840" t="str">
        <f>IFERROR(SUMPRODUCT((Parfaites!$B840=[3]Sem!$C$2:$C$181)*([3]Sem!$E$2:$G$181=300)),"")</f>
        <v/>
      </c>
      <c r="R840" t="str">
        <f>IFERROR(SUMPRODUCT((Parfaites!$B840=[4]Sem!$C$2:$C$181)*([4]Sem!$E$2:$G$181=300)),"")</f>
        <v/>
      </c>
      <c r="S840" t="str">
        <f>IFERROR(SUMPRODUCT((Parfaites!$B840=[5]Sem!$C$2:$C$181)*([5]Sem!$E$2:$G$181=300)),"")</f>
        <v/>
      </c>
      <c r="T840" t="str">
        <f>IFERROR(SUMPRODUCT((Parfaites!$B840=[17]Sem!$C$2:$C$181)*([17]Sem!$E$2:$G$181=300)),"")</f>
        <v/>
      </c>
      <c r="U840" t="str">
        <f>IFERROR(SUMPRODUCT((Parfaites!$B840=[18]Sem!$C$2:$C$181)*([18]Sem!$E$2:$G$181=300)),"")</f>
        <v/>
      </c>
      <c r="V840" t="str">
        <f>IFERROR(SUMPRODUCT((Parfaites!$B840=[19]Sem!$C$2:$C$181)*([19]Sem!$E$2:$G$181=300)),"")</f>
        <v/>
      </c>
      <c r="W840" t="str">
        <f>IFERROR(SUMPRODUCT((Parfaites!$B840=[20]Sem!$C$2:$C$181)*([20]Sem!$E$2:$G$181=300)),"")</f>
        <v/>
      </c>
      <c r="X840" t="str">
        <f>IFERROR(SUMPRODUCT((Parfaites!$B840=[21]Sem!$C$2:$C$181)*([21]Sem!$E$2:$G$181=300)),"")</f>
        <v/>
      </c>
      <c r="Y840" t="str">
        <f>IFERROR(SUMPRODUCT((Parfaites!$B840=[22]Sem!$C$2:$C$181)*([22]Sem!$E$2:$G$181=300)),"")</f>
        <v/>
      </c>
      <c r="Z840" t="str">
        <f>IFERROR(SUMPRODUCT((Parfaites!$B840=[23]Sem!$C$2:$C$181)*([23]Sem!$E$2:$G$181=300)),"")</f>
        <v/>
      </c>
      <c r="AA840">
        <f>IFERROR(SUMPRODUCT((Parfaites!$B840=Sem.015!$C$2:$C$181)*(Sem.015!$E$2:$G$181=300)),"")</f>
        <v>0</v>
      </c>
      <c r="AB840" t="str">
        <f>IFERROR(SUMPRODUCT((Parfaites!$B840=[24]Sem!$C$2:$C$181)*([24]Sem!$E$2:$G$181=300)),"")</f>
        <v/>
      </c>
      <c r="AC840" t="str">
        <f>IFERROR(SUMPRODUCT((Parfaites!$B840=[25]Sem!$C$2:$C$181)*([25]Sem!$E$2:$G$181=300)),"")</f>
        <v/>
      </c>
      <c r="AD840" t="str">
        <f>IFERROR(SUMPRODUCT((Parfaites!$B840=[26]Sem!$C$2:$C$181)*([26]Sem!$E$2:$G$181=300)),"")</f>
        <v/>
      </c>
      <c r="AE840" t="str">
        <f>IFERROR(SUMPRODUCT((Parfaites!$B840=[27]Sem!$C$2:$C$181)*([27]Sem!$E$2:$G$181=300)),"")</f>
        <v/>
      </c>
      <c r="AF840" t="str">
        <f>IFERROR(SUMPRODUCT((Parfaites!$B840=[28]Sem!$C$2:$C$181)*([28]Sem!$E$2:$G$181=300)),"")</f>
        <v/>
      </c>
      <c r="AG840" t="str">
        <f>IFERROR(SUMPRODUCT((Parfaites!$B840=[29]Sem!$C$2:$C$181)*([29]Sem!$E$2:$G$181=300)),"")</f>
        <v/>
      </c>
      <c r="AH840" t="str">
        <f>IFERROR(SUMPRODUCT((Parfaites!$B840=[16]Sem!$C$2:$C$181)*([16]Sem!$E$2:$G$181=300)),"")</f>
        <v/>
      </c>
      <c r="AI840" t="str">
        <f>IFERROR(SUMPRODUCT((Parfaites!$B840=[15]Sem!$C$2:$C$181)*([15]Sem!$E$2:$G$181=300)),"")</f>
        <v/>
      </c>
      <c r="AJ840" t="str">
        <f>IFERROR(SUMPRODUCT((Parfaites!$B840=[14]Sem!$C$2:$C$181)*([14]Sem!$E$2:$G$181=300)),"")</f>
        <v/>
      </c>
      <c r="AK840" t="str">
        <f>IFERROR(SUMPRODUCT((Parfaites!$B840=[13]Sem!$C$2:$C$181)*([13]Sem!$E$2:$G$181=300)),"")</f>
        <v/>
      </c>
      <c r="AL840" t="str">
        <f>IFERROR(SUMPRODUCT((Parfaites!$B840=[12]Sem!$C$2:$C$181)*([12]Sem!$E$2:$G$181=300)),"")</f>
        <v/>
      </c>
      <c r="AM840" t="str">
        <f>IFERROR(SUMPRODUCT((Parfaites!$B840=[11]Sem!$C$2:$C$181)*([11]Sem!$E$2:$G$181=300)),"")</f>
        <v/>
      </c>
      <c r="AN840" t="str">
        <f>IFERROR(SUMPRODUCT((Parfaites!$B840=[10]Sem!$C$2:$C$181)*([10]Sem!$E$2:$G$181=300)),"")</f>
        <v/>
      </c>
      <c r="AO840" t="str">
        <f>IFERROR(SUMPRODUCT((Parfaites!$B840=[9]Sem!$C$2:$C$181)*([9]Sem!$E$2:$G$181=300)),"")</f>
        <v/>
      </c>
      <c r="AP840">
        <f>IFERROR(SUMPRODUCT((Parfaites!$B840=Sem.030!$C$2:$C$181)*(Sem.030!$E$2:$G$181=300)),"")</f>
        <v>0</v>
      </c>
      <c r="AQ840" t="str">
        <f>IFERROR(SUMPRODUCT((Parfaites!$B840=[8]Sem!$C$2:$C$181)*([8]Sem!$E$2:$G$181=300)),"")</f>
        <v/>
      </c>
      <c r="AR840" t="str">
        <f>IFERROR(SUMPRODUCT((Parfaites!$B840=[7]Sem!$C$2:$C$181)*([7]Sem!$E$2:$G$181=300)),"")</f>
        <v/>
      </c>
      <c r="AS840" t="str">
        <f>IFERROR(SUMPRODUCT((Parfaites!$B840=[6]Sem!$C$2:$C$181)*([6]Sem!$E$2:$G$181=300)),"")</f>
        <v/>
      </c>
      <c r="AT840">
        <f>IFERROR(SUMPRODUCT((Parfaites!$B840=Sem.034!$C$2:$C$181)*(Sem.034!$E$2:$G$181=300)),"")</f>
        <v>0</v>
      </c>
    </row>
    <row r="841" spans="1:46" x14ac:dyDescent="0.25">
      <c r="A841" s="73">
        <v>1838</v>
      </c>
      <c r="B841" s="135">
        <f>'Informations personnelles'!C841</f>
        <v>0</v>
      </c>
      <c r="C841" s="147">
        <f>SUMPRODUCT((Parfaites!B841='Abat-Neuf'!C$2:C$181)*('Abat-Neuf'!E$2:G$181=300))</f>
        <v>0</v>
      </c>
      <c r="D841" s="127">
        <f t="shared" si="13"/>
        <v>0</v>
      </c>
      <c r="E841" s="126">
        <f>IFERROR(C841*Données!$X$25+D841*Données!$X$23,"")</f>
        <v>0</v>
      </c>
      <c r="M841">
        <f>IFERROR(SUMPRODUCT((Parfaites!$B841=Sem.01!$C$2:$C$181)*(Sem.01!$E$2:$G$181=300)),"")</f>
        <v>0</v>
      </c>
      <c r="N841" t="str">
        <f>IFERROR(SUMPRODUCT((Parfaites!$B841=[1]Sem!$C$2:$C$181)*([1]Sem!$E$2:$G$181=300)),"")</f>
        <v/>
      </c>
      <c r="O841">
        <f>IFERROR(SUMPRODUCT((Parfaites!$B841=Sem.03!$C$2:$C$181)*(Sem.03!$E$2:$G$181=300)),"")</f>
        <v>0</v>
      </c>
      <c r="P841" t="str">
        <f>IFERROR(SUMPRODUCT((Parfaites!$B841=[2]Sem!$C$2:$C$181)*([2]Sem!$E$2:$G$181=300)),"")</f>
        <v/>
      </c>
      <c r="Q841" t="str">
        <f>IFERROR(SUMPRODUCT((Parfaites!$B841=[3]Sem!$C$2:$C$181)*([3]Sem!$E$2:$G$181=300)),"")</f>
        <v/>
      </c>
      <c r="R841" t="str">
        <f>IFERROR(SUMPRODUCT((Parfaites!$B841=[4]Sem!$C$2:$C$181)*([4]Sem!$E$2:$G$181=300)),"")</f>
        <v/>
      </c>
      <c r="S841" t="str">
        <f>IFERROR(SUMPRODUCT((Parfaites!$B841=[5]Sem!$C$2:$C$181)*([5]Sem!$E$2:$G$181=300)),"")</f>
        <v/>
      </c>
      <c r="T841" t="str">
        <f>IFERROR(SUMPRODUCT((Parfaites!$B841=[17]Sem!$C$2:$C$181)*([17]Sem!$E$2:$G$181=300)),"")</f>
        <v/>
      </c>
      <c r="U841" t="str">
        <f>IFERROR(SUMPRODUCT((Parfaites!$B841=[18]Sem!$C$2:$C$181)*([18]Sem!$E$2:$G$181=300)),"")</f>
        <v/>
      </c>
      <c r="V841" t="str">
        <f>IFERROR(SUMPRODUCT((Parfaites!$B841=[19]Sem!$C$2:$C$181)*([19]Sem!$E$2:$G$181=300)),"")</f>
        <v/>
      </c>
      <c r="W841" t="str">
        <f>IFERROR(SUMPRODUCT((Parfaites!$B841=[20]Sem!$C$2:$C$181)*([20]Sem!$E$2:$G$181=300)),"")</f>
        <v/>
      </c>
      <c r="X841" t="str">
        <f>IFERROR(SUMPRODUCT((Parfaites!$B841=[21]Sem!$C$2:$C$181)*([21]Sem!$E$2:$G$181=300)),"")</f>
        <v/>
      </c>
      <c r="Y841" t="str">
        <f>IFERROR(SUMPRODUCT((Parfaites!$B841=[22]Sem!$C$2:$C$181)*([22]Sem!$E$2:$G$181=300)),"")</f>
        <v/>
      </c>
      <c r="Z841" t="str">
        <f>IFERROR(SUMPRODUCT((Parfaites!$B841=[23]Sem!$C$2:$C$181)*([23]Sem!$E$2:$G$181=300)),"")</f>
        <v/>
      </c>
      <c r="AA841">
        <f>IFERROR(SUMPRODUCT((Parfaites!$B841=Sem.015!$C$2:$C$181)*(Sem.015!$E$2:$G$181=300)),"")</f>
        <v>0</v>
      </c>
      <c r="AB841" t="str">
        <f>IFERROR(SUMPRODUCT((Parfaites!$B841=[24]Sem!$C$2:$C$181)*([24]Sem!$E$2:$G$181=300)),"")</f>
        <v/>
      </c>
      <c r="AC841" t="str">
        <f>IFERROR(SUMPRODUCT((Parfaites!$B841=[25]Sem!$C$2:$C$181)*([25]Sem!$E$2:$G$181=300)),"")</f>
        <v/>
      </c>
      <c r="AD841" t="str">
        <f>IFERROR(SUMPRODUCT((Parfaites!$B841=[26]Sem!$C$2:$C$181)*([26]Sem!$E$2:$G$181=300)),"")</f>
        <v/>
      </c>
      <c r="AE841" t="str">
        <f>IFERROR(SUMPRODUCT((Parfaites!$B841=[27]Sem!$C$2:$C$181)*([27]Sem!$E$2:$G$181=300)),"")</f>
        <v/>
      </c>
      <c r="AF841" t="str">
        <f>IFERROR(SUMPRODUCT((Parfaites!$B841=[28]Sem!$C$2:$C$181)*([28]Sem!$E$2:$G$181=300)),"")</f>
        <v/>
      </c>
      <c r="AG841" t="str">
        <f>IFERROR(SUMPRODUCT((Parfaites!$B841=[29]Sem!$C$2:$C$181)*([29]Sem!$E$2:$G$181=300)),"")</f>
        <v/>
      </c>
      <c r="AH841" t="str">
        <f>IFERROR(SUMPRODUCT((Parfaites!$B841=[16]Sem!$C$2:$C$181)*([16]Sem!$E$2:$G$181=300)),"")</f>
        <v/>
      </c>
      <c r="AI841" t="str">
        <f>IFERROR(SUMPRODUCT((Parfaites!$B841=[15]Sem!$C$2:$C$181)*([15]Sem!$E$2:$G$181=300)),"")</f>
        <v/>
      </c>
      <c r="AJ841" t="str">
        <f>IFERROR(SUMPRODUCT((Parfaites!$B841=[14]Sem!$C$2:$C$181)*([14]Sem!$E$2:$G$181=300)),"")</f>
        <v/>
      </c>
      <c r="AK841" t="str">
        <f>IFERROR(SUMPRODUCT((Parfaites!$B841=[13]Sem!$C$2:$C$181)*([13]Sem!$E$2:$G$181=300)),"")</f>
        <v/>
      </c>
      <c r="AL841" t="str">
        <f>IFERROR(SUMPRODUCT((Parfaites!$B841=[12]Sem!$C$2:$C$181)*([12]Sem!$E$2:$G$181=300)),"")</f>
        <v/>
      </c>
      <c r="AM841" t="str">
        <f>IFERROR(SUMPRODUCT((Parfaites!$B841=[11]Sem!$C$2:$C$181)*([11]Sem!$E$2:$G$181=300)),"")</f>
        <v/>
      </c>
      <c r="AN841" t="str">
        <f>IFERROR(SUMPRODUCT((Parfaites!$B841=[10]Sem!$C$2:$C$181)*([10]Sem!$E$2:$G$181=300)),"")</f>
        <v/>
      </c>
      <c r="AO841" t="str">
        <f>IFERROR(SUMPRODUCT((Parfaites!$B841=[9]Sem!$C$2:$C$181)*([9]Sem!$E$2:$G$181=300)),"")</f>
        <v/>
      </c>
      <c r="AP841">
        <f>IFERROR(SUMPRODUCT((Parfaites!$B841=Sem.030!$C$2:$C$181)*(Sem.030!$E$2:$G$181=300)),"")</f>
        <v>0</v>
      </c>
      <c r="AQ841" t="str">
        <f>IFERROR(SUMPRODUCT((Parfaites!$B841=[8]Sem!$C$2:$C$181)*([8]Sem!$E$2:$G$181=300)),"")</f>
        <v/>
      </c>
      <c r="AR841" t="str">
        <f>IFERROR(SUMPRODUCT((Parfaites!$B841=[7]Sem!$C$2:$C$181)*([7]Sem!$E$2:$G$181=300)),"")</f>
        <v/>
      </c>
      <c r="AS841" t="str">
        <f>IFERROR(SUMPRODUCT((Parfaites!$B841=[6]Sem!$C$2:$C$181)*([6]Sem!$E$2:$G$181=300)),"")</f>
        <v/>
      </c>
      <c r="AT841">
        <f>IFERROR(SUMPRODUCT((Parfaites!$B841=Sem.034!$C$2:$C$181)*(Sem.034!$E$2:$G$181=300)),"")</f>
        <v>0</v>
      </c>
    </row>
    <row r="842" spans="1:46" x14ac:dyDescent="0.25">
      <c r="A842" s="73">
        <v>1839</v>
      </c>
      <c r="B842" s="135">
        <f>'Informations personnelles'!C842</f>
        <v>0</v>
      </c>
      <c r="C842" s="147">
        <f>SUMPRODUCT((Parfaites!B842='Abat-Neuf'!C$2:C$181)*('Abat-Neuf'!E$2:G$181=300))</f>
        <v>0</v>
      </c>
      <c r="D842" s="127">
        <f t="shared" si="13"/>
        <v>0</v>
      </c>
      <c r="E842" s="126">
        <f>IFERROR(C842*Données!$X$25+D842*Données!$X$23,"")</f>
        <v>0</v>
      </c>
      <c r="M842">
        <f>IFERROR(SUMPRODUCT((Parfaites!$B842=Sem.01!$C$2:$C$181)*(Sem.01!$E$2:$G$181=300)),"")</f>
        <v>0</v>
      </c>
      <c r="N842" t="str">
        <f>IFERROR(SUMPRODUCT((Parfaites!$B842=[1]Sem!$C$2:$C$181)*([1]Sem!$E$2:$G$181=300)),"")</f>
        <v/>
      </c>
      <c r="O842">
        <f>IFERROR(SUMPRODUCT((Parfaites!$B842=Sem.03!$C$2:$C$181)*(Sem.03!$E$2:$G$181=300)),"")</f>
        <v>0</v>
      </c>
      <c r="P842" t="str">
        <f>IFERROR(SUMPRODUCT((Parfaites!$B842=[2]Sem!$C$2:$C$181)*([2]Sem!$E$2:$G$181=300)),"")</f>
        <v/>
      </c>
      <c r="Q842" t="str">
        <f>IFERROR(SUMPRODUCT((Parfaites!$B842=[3]Sem!$C$2:$C$181)*([3]Sem!$E$2:$G$181=300)),"")</f>
        <v/>
      </c>
      <c r="R842" t="str">
        <f>IFERROR(SUMPRODUCT((Parfaites!$B842=[4]Sem!$C$2:$C$181)*([4]Sem!$E$2:$G$181=300)),"")</f>
        <v/>
      </c>
      <c r="S842" t="str">
        <f>IFERROR(SUMPRODUCT((Parfaites!$B842=[5]Sem!$C$2:$C$181)*([5]Sem!$E$2:$G$181=300)),"")</f>
        <v/>
      </c>
      <c r="T842" t="str">
        <f>IFERROR(SUMPRODUCT((Parfaites!$B842=[17]Sem!$C$2:$C$181)*([17]Sem!$E$2:$G$181=300)),"")</f>
        <v/>
      </c>
      <c r="U842" t="str">
        <f>IFERROR(SUMPRODUCT((Parfaites!$B842=[18]Sem!$C$2:$C$181)*([18]Sem!$E$2:$G$181=300)),"")</f>
        <v/>
      </c>
      <c r="V842" t="str">
        <f>IFERROR(SUMPRODUCT((Parfaites!$B842=[19]Sem!$C$2:$C$181)*([19]Sem!$E$2:$G$181=300)),"")</f>
        <v/>
      </c>
      <c r="W842" t="str">
        <f>IFERROR(SUMPRODUCT((Parfaites!$B842=[20]Sem!$C$2:$C$181)*([20]Sem!$E$2:$G$181=300)),"")</f>
        <v/>
      </c>
      <c r="X842" t="str">
        <f>IFERROR(SUMPRODUCT((Parfaites!$B842=[21]Sem!$C$2:$C$181)*([21]Sem!$E$2:$G$181=300)),"")</f>
        <v/>
      </c>
      <c r="Y842" t="str">
        <f>IFERROR(SUMPRODUCT((Parfaites!$B842=[22]Sem!$C$2:$C$181)*([22]Sem!$E$2:$G$181=300)),"")</f>
        <v/>
      </c>
      <c r="Z842" t="str">
        <f>IFERROR(SUMPRODUCT((Parfaites!$B842=[23]Sem!$C$2:$C$181)*([23]Sem!$E$2:$G$181=300)),"")</f>
        <v/>
      </c>
      <c r="AA842">
        <f>IFERROR(SUMPRODUCT((Parfaites!$B842=Sem.015!$C$2:$C$181)*(Sem.015!$E$2:$G$181=300)),"")</f>
        <v>0</v>
      </c>
      <c r="AB842" t="str">
        <f>IFERROR(SUMPRODUCT((Parfaites!$B842=[24]Sem!$C$2:$C$181)*([24]Sem!$E$2:$G$181=300)),"")</f>
        <v/>
      </c>
      <c r="AC842" t="str">
        <f>IFERROR(SUMPRODUCT((Parfaites!$B842=[25]Sem!$C$2:$C$181)*([25]Sem!$E$2:$G$181=300)),"")</f>
        <v/>
      </c>
      <c r="AD842" t="str">
        <f>IFERROR(SUMPRODUCT((Parfaites!$B842=[26]Sem!$C$2:$C$181)*([26]Sem!$E$2:$G$181=300)),"")</f>
        <v/>
      </c>
      <c r="AE842" t="str">
        <f>IFERROR(SUMPRODUCT((Parfaites!$B842=[27]Sem!$C$2:$C$181)*([27]Sem!$E$2:$G$181=300)),"")</f>
        <v/>
      </c>
      <c r="AF842" t="str">
        <f>IFERROR(SUMPRODUCT((Parfaites!$B842=[28]Sem!$C$2:$C$181)*([28]Sem!$E$2:$G$181=300)),"")</f>
        <v/>
      </c>
      <c r="AG842" t="str">
        <f>IFERROR(SUMPRODUCT((Parfaites!$B842=[29]Sem!$C$2:$C$181)*([29]Sem!$E$2:$G$181=300)),"")</f>
        <v/>
      </c>
      <c r="AH842" t="str">
        <f>IFERROR(SUMPRODUCT((Parfaites!$B842=[16]Sem!$C$2:$C$181)*([16]Sem!$E$2:$G$181=300)),"")</f>
        <v/>
      </c>
      <c r="AI842" t="str">
        <f>IFERROR(SUMPRODUCT((Parfaites!$B842=[15]Sem!$C$2:$C$181)*([15]Sem!$E$2:$G$181=300)),"")</f>
        <v/>
      </c>
      <c r="AJ842" t="str">
        <f>IFERROR(SUMPRODUCT((Parfaites!$B842=[14]Sem!$C$2:$C$181)*([14]Sem!$E$2:$G$181=300)),"")</f>
        <v/>
      </c>
      <c r="AK842" t="str">
        <f>IFERROR(SUMPRODUCT((Parfaites!$B842=[13]Sem!$C$2:$C$181)*([13]Sem!$E$2:$G$181=300)),"")</f>
        <v/>
      </c>
      <c r="AL842" t="str">
        <f>IFERROR(SUMPRODUCT((Parfaites!$B842=[12]Sem!$C$2:$C$181)*([12]Sem!$E$2:$G$181=300)),"")</f>
        <v/>
      </c>
      <c r="AM842" t="str">
        <f>IFERROR(SUMPRODUCT((Parfaites!$B842=[11]Sem!$C$2:$C$181)*([11]Sem!$E$2:$G$181=300)),"")</f>
        <v/>
      </c>
      <c r="AN842" t="str">
        <f>IFERROR(SUMPRODUCT((Parfaites!$B842=[10]Sem!$C$2:$C$181)*([10]Sem!$E$2:$G$181=300)),"")</f>
        <v/>
      </c>
      <c r="AO842" t="str">
        <f>IFERROR(SUMPRODUCT((Parfaites!$B842=[9]Sem!$C$2:$C$181)*([9]Sem!$E$2:$G$181=300)),"")</f>
        <v/>
      </c>
      <c r="AP842">
        <f>IFERROR(SUMPRODUCT((Parfaites!$B842=Sem.030!$C$2:$C$181)*(Sem.030!$E$2:$G$181=300)),"")</f>
        <v>0</v>
      </c>
      <c r="AQ842" t="str">
        <f>IFERROR(SUMPRODUCT((Parfaites!$B842=[8]Sem!$C$2:$C$181)*([8]Sem!$E$2:$G$181=300)),"")</f>
        <v/>
      </c>
      <c r="AR842" t="str">
        <f>IFERROR(SUMPRODUCT((Parfaites!$B842=[7]Sem!$C$2:$C$181)*([7]Sem!$E$2:$G$181=300)),"")</f>
        <v/>
      </c>
      <c r="AS842" t="str">
        <f>IFERROR(SUMPRODUCT((Parfaites!$B842=[6]Sem!$C$2:$C$181)*([6]Sem!$E$2:$G$181=300)),"")</f>
        <v/>
      </c>
      <c r="AT842">
        <f>IFERROR(SUMPRODUCT((Parfaites!$B842=Sem.034!$C$2:$C$181)*(Sem.034!$E$2:$G$181=300)),"")</f>
        <v>0</v>
      </c>
    </row>
    <row r="843" spans="1:46" x14ac:dyDescent="0.25">
      <c r="A843" s="73">
        <v>1840</v>
      </c>
      <c r="B843" s="135">
        <f>'Informations personnelles'!C843</f>
        <v>0</v>
      </c>
      <c r="C843" s="147">
        <f>SUMPRODUCT((Parfaites!B843='Abat-Neuf'!C$2:C$181)*('Abat-Neuf'!E$2:G$181=300))</f>
        <v>0</v>
      </c>
      <c r="D843" s="127">
        <f t="shared" si="13"/>
        <v>0</v>
      </c>
      <c r="E843" s="126">
        <f>IFERROR(C843*Données!$X$25+D843*Données!$X$23,"")</f>
        <v>0</v>
      </c>
      <c r="M843">
        <f>IFERROR(SUMPRODUCT((Parfaites!$B843=Sem.01!$C$2:$C$181)*(Sem.01!$E$2:$G$181=300)),"")</f>
        <v>0</v>
      </c>
      <c r="N843" t="str">
        <f>IFERROR(SUMPRODUCT((Parfaites!$B843=[1]Sem!$C$2:$C$181)*([1]Sem!$E$2:$G$181=300)),"")</f>
        <v/>
      </c>
      <c r="O843">
        <f>IFERROR(SUMPRODUCT((Parfaites!$B843=Sem.03!$C$2:$C$181)*(Sem.03!$E$2:$G$181=300)),"")</f>
        <v>0</v>
      </c>
      <c r="P843" t="str">
        <f>IFERROR(SUMPRODUCT((Parfaites!$B843=[2]Sem!$C$2:$C$181)*([2]Sem!$E$2:$G$181=300)),"")</f>
        <v/>
      </c>
      <c r="Q843" t="str">
        <f>IFERROR(SUMPRODUCT((Parfaites!$B843=[3]Sem!$C$2:$C$181)*([3]Sem!$E$2:$G$181=300)),"")</f>
        <v/>
      </c>
      <c r="R843" t="str">
        <f>IFERROR(SUMPRODUCT((Parfaites!$B843=[4]Sem!$C$2:$C$181)*([4]Sem!$E$2:$G$181=300)),"")</f>
        <v/>
      </c>
      <c r="S843" t="str">
        <f>IFERROR(SUMPRODUCT((Parfaites!$B843=[5]Sem!$C$2:$C$181)*([5]Sem!$E$2:$G$181=300)),"")</f>
        <v/>
      </c>
      <c r="T843" t="str">
        <f>IFERROR(SUMPRODUCT((Parfaites!$B843=[17]Sem!$C$2:$C$181)*([17]Sem!$E$2:$G$181=300)),"")</f>
        <v/>
      </c>
      <c r="U843" t="str">
        <f>IFERROR(SUMPRODUCT((Parfaites!$B843=[18]Sem!$C$2:$C$181)*([18]Sem!$E$2:$G$181=300)),"")</f>
        <v/>
      </c>
      <c r="V843" t="str">
        <f>IFERROR(SUMPRODUCT((Parfaites!$B843=[19]Sem!$C$2:$C$181)*([19]Sem!$E$2:$G$181=300)),"")</f>
        <v/>
      </c>
      <c r="W843" t="str">
        <f>IFERROR(SUMPRODUCT((Parfaites!$B843=[20]Sem!$C$2:$C$181)*([20]Sem!$E$2:$G$181=300)),"")</f>
        <v/>
      </c>
      <c r="X843" t="str">
        <f>IFERROR(SUMPRODUCT((Parfaites!$B843=[21]Sem!$C$2:$C$181)*([21]Sem!$E$2:$G$181=300)),"")</f>
        <v/>
      </c>
      <c r="Y843" t="str">
        <f>IFERROR(SUMPRODUCT((Parfaites!$B843=[22]Sem!$C$2:$C$181)*([22]Sem!$E$2:$G$181=300)),"")</f>
        <v/>
      </c>
      <c r="Z843" t="str">
        <f>IFERROR(SUMPRODUCT((Parfaites!$B843=[23]Sem!$C$2:$C$181)*([23]Sem!$E$2:$G$181=300)),"")</f>
        <v/>
      </c>
      <c r="AA843">
        <f>IFERROR(SUMPRODUCT((Parfaites!$B843=Sem.015!$C$2:$C$181)*(Sem.015!$E$2:$G$181=300)),"")</f>
        <v>0</v>
      </c>
      <c r="AB843" t="str">
        <f>IFERROR(SUMPRODUCT((Parfaites!$B843=[24]Sem!$C$2:$C$181)*([24]Sem!$E$2:$G$181=300)),"")</f>
        <v/>
      </c>
      <c r="AC843" t="str">
        <f>IFERROR(SUMPRODUCT((Parfaites!$B843=[25]Sem!$C$2:$C$181)*([25]Sem!$E$2:$G$181=300)),"")</f>
        <v/>
      </c>
      <c r="AD843" t="str">
        <f>IFERROR(SUMPRODUCT((Parfaites!$B843=[26]Sem!$C$2:$C$181)*([26]Sem!$E$2:$G$181=300)),"")</f>
        <v/>
      </c>
      <c r="AE843" t="str">
        <f>IFERROR(SUMPRODUCT((Parfaites!$B843=[27]Sem!$C$2:$C$181)*([27]Sem!$E$2:$G$181=300)),"")</f>
        <v/>
      </c>
      <c r="AF843" t="str">
        <f>IFERROR(SUMPRODUCT((Parfaites!$B843=[28]Sem!$C$2:$C$181)*([28]Sem!$E$2:$G$181=300)),"")</f>
        <v/>
      </c>
      <c r="AG843" t="str">
        <f>IFERROR(SUMPRODUCT((Parfaites!$B843=[29]Sem!$C$2:$C$181)*([29]Sem!$E$2:$G$181=300)),"")</f>
        <v/>
      </c>
      <c r="AH843" t="str">
        <f>IFERROR(SUMPRODUCT((Parfaites!$B843=[16]Sem!$C$2:$C$181)*([16]Sem!$E$2:$G$181=300)),"")</f>
        <v/>
      </c>
      <c r="AI843" t="str">
        <f>IFERROR(SUMPRODUCT((Parfaites!$B843=[15]Sem!$C$2:$C$181)*([15]Sem!$E$2:$G$181=300)),"")</f>
        <v/>
      </c>
      <c r="AJ843" t="str">
        <f>IFERROR(SUMPRODUCT((Parfaites!$B843=[14]Sem!$C$2:$C$181)*([14]Sem!$E$2:$G$181=300)),"")</f>
        <v/>
      </c>
      <c r="AK843" t="str">
        <f>IFERROR(SUMPRODUCT((Parfaites!$B843=[13]Sem!$C$2:$C$181)*([13]Sem!$E$2:$G$181=300)),"")</f>
        <v/>
      </c>
      <c r="AL843" t="str">
        <f>IFERROR(SUMPRODUCT((Parfaites!$B843=[12]Sem!$C$2:$C$181)*([12]Sem!$E$2:$G$181=300)),"")</f>
        <v/>
      </c>
      <c r="AM843" t="str">
        <f>IFERROR(SUMPRODUCT((Parfaites!$B843=[11]Sem!$C$2:$C$181)*([11]Sem!$E$2:$G$181=300)),"")</f>
        <v/>
      </c>
      <c r="AN843" t="str">
        <f>IFERROR(SUMPRODUCT((Parfaites!$B843=[10]Sem!$C$2:$C$181)*([10]Sem!$E$2:$G$181=300)),"")</f>
        <v/>
      </c>
      <c r="AO843" t="str">
        <f>IFERROR(SUMPRODUCT((Parfaites!$B843=[9]Sem!$C$2:$C$181)*([9]Sem!$E$2:$G$181=300)),"")</f>
        <v/>
      </c>
      <c r="AP843">
        <f>IFERROR(SUMPRODUCT((Parfaites!$B843=Sem.030!$C$2:$C$181)*(Sem.030!$E$2:$G$181=300)),"")</f>
        <v>0</v>
      </c>
      <c r="AQ843" t="str">
        <f>IFERROR(SUMPRODUCT((Parfaites!$B843=[8]Sem!$C$2:$C$181)*([8]Sem!$E$2:$G$181=300)),"")</f>
        <v/>
      </c>
      <c r="AR843" t="str">
        <f>IFERROR(SUMPRODUCT((Parfaites!$B843=[7]Sem!$C$2:$C$181)*([7]Sem!$E$2:$G$181=300)),"")</f>
        <v/>
      </c>
      <c r="AS843" t="str">
        <f>IFERROR(SUMPRODUCT((Parfaites!$B843=[6]Sem!$C$2:$C$181)*([6]Sem!$E$2:$G$181=300)),"")</f>
        <v/>
      </c>
      <c r="AT843">
        <f>IFERROR(SUMPRODUCT((Parfaites!$B843=Sem.034!$C$2:$C$181)*(Sem.034!$E$2:$G$181=300)),"")</f>
        <v>0</v>
      </c>
    </row>
    <row r="844" spans="1:46" x14ac:dyDescent="0.25">
      <c r="A844" s="73">
        <v>1841</v>
      </c>
      <c r="B844" s="135">
        <f>'Informations personnelles'!C844</f>
        <v>0</v>
      </c>
      <c r="C844" s="147">
        <f>SUMPRODUCT((Parfaites!B844='Abat-Neuf'!C$2:C$181)*('Abat-Neuf'!E$2:G$181=300))</f>
        <v>0</v>
      </c>
      <c r="D844" s="127">
        <f t="shared" si="13"/>
        <v>0</v>
      </c>
      <c r="E844" s="126">
        <f>IFERROR(C844*Données!$X$25+D844*Données!$X$23,"")</f>
        <v>0</v>
      </c>
      <c r="M844">
        <f>IFERROR(SUMPRODUCT((Parfaites!$B844=Sem.01!$C$2:$C$181)*(Sem.01!$E$2:$G$181=300)),"")</f>
        <v>0</v>
      </c>
      <c r="N844" t="str">
        <f>IFERROR(SUMPRODUCT((Parfaites!$B844=[1]Sem!$C$2:$C$181)*([1]Sem!$E$2:$G$181=300)),"")</f>
        <v/>
      </c>
      <c r="O844">
        <f>IFERROR(SUMPRODUCT((Parfaites!$B844=Sem.03!$C$2:$C$181)*(Sem.03!$E$2:$G$181=300)),"")</f>
        <v>0</v>
      </c>
      <c r="P844" t="str">
        <f>IFERROR(SUMPRODUCT((Parfaites!$B844=[2]Sem!$C$2:$C$181)*([2]Sem!$E$2:$G$181=300)),"")</f>
        <v/>
      </c>
      <c r="Q844" t="str">
        <f>IFERROR(SUMPRODUCT((Parfaites!$B844=[3]Sem!$C$2:$C$181)*([3]Sem!$E$2:$G$181=300)),"")</f>
        <v/>
      </c>
      <c r="R844" t="str">
        <f>IFERROR(SUMPRODUCT((Parfaites!$B844=[4]Sem!$C$2:$C$181)*([4]Sem!$E$2:$G$181=300)),"")</f>
        <v/>
      </c>
      <c r="S844" t="str">
        <f>IFERROR(SUMPRODUCT((Parfaites!$B844=[5]Sem!$C$2:$C$181)*([5]Sem!$E$2:$G$181=300)),"")</f>
        <v/>
      </c>
      <c r="T844" t="str">
        <f>IFERROR(SUMPRODUCT((Parfaites!$B844=[17]Sem!$C$2:$C$181)*([17]Sem!$E$2:$G$181=300)),"")</f>
        <v/>
      </c>
      <c r="U844" t="str">
        <f>IFERROR(SUMPRODUCT((Parfaites!$B844=[18]Sem!$C$2:$C$181)*([18]Sem!$E$2:$G$181=300)),"")</f>
        <v/>
      </c>
      <c r="V844" t="str">
        <f>IFERROR(SUMPRODUCT((Parfaites!$B844=[19]Sem!$C$2:$C$181)*([19]Sem!$E$2:$G$181=300)),"")</f>
        <v/>
      </c>
      <c r="W844" t="str">
        <f>IFERROR(SUMPRODUCT((Parfaites!$B844=[20]Sem!$C$2:$C$181)*([20]Sem!$E$2:$G$181=300)),"")</f>
        <v/>
      </c>
      <c r="X844" t="str">
        <f>IFERROR(SUMPRODUCT((Parfaites!$B844=[21]Sem!$C$2:$C$181)*([21]Sem!$E$2:$G$181=300)),"")</f>
        <v/>
      </c>
      <c r="Y844" t="str">
        <f>IFERROR(SUMPRODUCT((Parfaites!$B844=[22]Sem!$C$2:$C$181)*([22]Sem!$E$2:$G$181=300)),"")</f>
        <v/>
      </c>
      <c r="Z844" t="str">
        <f>IFERROR(SUMPRODUCT((Parfaites!$B844=[23]Sem!$C$2:$C$181)*([23]Sem!$E$2:$G$181=300)),"")</f>
        <v/>
      </c>
      <c r="AA844">
        <f>IFERROR(SUMPRODUCT((Parfaites!$B844=Sem.015!$C$2:$C$181)*(Sem.015!$E$2:$G$181=300)),"")</f>
        <v>0</v>
      </c>
      <c r="AB844" t="str">
        <f>IFERROR(SUMPRODUCT((Parfaites!$B844=[24]Sem!$C$2:$C$181)*([24]Sem!$E$2:$G$181=300)),"")</f>
        <v/>
      </c>
      <c r="AC844" t="str">
        <f>IFERROR(SUMPRODUCT((Parfaites!$B844=[25]Sem!$C$2:$C$181)*([25]Sem!$E$2:$G$181=300)),"")</f>
        <v/>
      </c>
      <c r="AD844" t="str">
        <f>IFERROR(SUMPRODUCT((Parfaites!$B844=[26]Sem!$C$2:$C$181)*([26]Sem!$E$2:$G$181=300)),"")</f>
        <v/>
      </c>
      <c r="AE844" t="str">
        <f>IFERROR(SUMPRODUCT((Parfaites!$B844=[27]Sem!$C$2:$C$181)*([27]Sem!$E$2:$G$181=300)),"")</f>
        <v/>
      </c>
      <c r="AF844" t="str">
        <f>IFERROR(SUMPRODUCT((Parfaites!$B844=[28]Sem!$C$2:$C$181)*([28]Sem!$E$2:$G$181=300)),"")</f>
        <v/>
      </c>
      <c r="AG844" t="str">
        <f>IFERROR(SUMPRODUCT((Parfaites!$B844=[29]Sem!$C$2:$C$181)*([29]Sem!$E$2:$G$181=300)),"")</f>
        <v/>
      </c>
      <c r="AH844" t="str">
        <f>IFERROR(SUMPRODUCT((Parfaites!$B844=[16]Sem!$C$2:$C$181)*([16]Sem!$E$2:$G$181=300)),"")</f>
        <v/>
      </c>
      <c r="AI844" t="str">
        <f>IFERROR(SUMPRODUCT((Parfaites!$B844=[15]Sem!$C$2:$C$181)*([15]Sem!$E$2:$G$181=300)),"")</f>
        <v/>
      </c>
      <c r="AJ844" t="str">
        <f>IFERROR(SUMPRODUCT((Parfaites!$B844=[14]Sem!$C$2:$C$181)*([14]Sem!$E$2:$G$181=300)),"")</f>
        <v/>
      </c>
      <c r="AK844" t="str">
        <f>IFERROR(SUMPRODUCT((Parfaites!$B844=[13]Sem!$C$2:$C$181)*([13]Sem!$E$2:$G$181=300)),"")</f>
        <v/>
      </c>
      <c r="AL844" t="str">
        <f>IFERROR(SUMPRODUCT((Parfaites!$B844=[12]Sem!$C$2:$C$181)*([12]Sem!$E$2:$G$181=300)),"")</f>
        <v/>
      </c>
      <c r="AM844" t="str">
        <f>IFERROR(SUMPRODUCT((Parfaites!$B844=[11]Sem!$C$2:$C$181)*([11]Sem!$E$2:$G$181=300)),"")</f>
        <v/>
      </c>
      <c r="AN844" t="str">
        <f>IFERROR(SUMPRODUCT((Parfaites!$B844=[10]Sem!$C$2:$C$181)*([10]Sem!$E$2:$G$181=300)),"")</f>
        <v/>
      </c>
      <c r="AO844" t="str">
        <f>IFERROR(SUMPRODUCT((Parfaites!$B844=[9]Sem!$C$2:$C$181)*([9]Sem!$E$2:$G$181=300)),"")</f>
        <v/>
      </c>
      <c r="AP844">
        <f>IFERROR(SUMPRODUCT((Parfaites!$B844=Sem.030!$C$2:$C$181)*(Sem.030!$E$2:$G$181=300)),"")</f>
        <v>0</v>
      </c>
      <c r="AQ844" t="str">
        <f>IFERROR(SUMPRODUCT((Parfaites!$B844=[8]Sem!$C$2:$C$181)*([8]Sem!$E$2:$G$181=300)),"")</f>
        <v/>
      </c>
      <c r="AR844" t="str">
        <f>IFERROR(SUMPRODUCT((Parfaites!$B844=[7]Sem!$C$2:$C$181)*([7]Sem!$E$2:$G$181=300)),"")</f>
        <v/>
      </c>
      <c r="AS844" t="str">
        <f>IFERROR(SUMPRODUCT((Parfaites!$B844=[6]Sem!$C$2:$C$181)*([6]Sem!$E$2:$G$181=300)),"")</f>
        <v/>
      </c>
      <c r="AT844">
        <f>IFERROR(SUMPRODUCT((Parfaites!$B844=Sem.034!$C$2:$C$181)*(Sem.034!$E$2:$G$181=300)),"")</f>
        <v>0</v>
      </c>
    </row>
    <row r="845" spans="1:46" x14ac:dyDescent="0.25">
      <c r="A845" s="73">
        <v>1842</v>
      </c>
      <c r="B845" s="135">
        <f>'Informations personnelles'!C845</f>
        <v>0</v>
      </c>
      <c r="C845" s="147">
        <f>SUMPRODUCT((Parfaites!B845='Abat-Neuf'!C$2:C$181)*('Abat-Neuf'!E$2:G$181=300))</f>
        <v>0</v>
      </c>
      <c r="D845" s="127">
        <f t="shared" si="13"/>
        <v>0</v>
      </c>
      <c r="E845" s="126">
        <f>IFERROR(C845*Données!$X$25+D845*Données!$X$23,"")</f>
        <v>0</v>
      </c>
      <c r="M845">
        <f>IFERROR(SUMPRODUCT((Parfaites!$B845=Sem.01!$C$2:$C$181)*(Sem.01!$E$2:$G$181=300)),"")</f>
        <v>0</v>
      </c>
      <c r="N845" t="str">
        <f>IFERROR(SUMPRODUCT((Parfaites!$B845=[1]Sem!$C$2:$C$181)*([1]Sem!$E$2:$G$181=300)),"")</f>
        <v/>
      </c>
      <c r="O845">
        <f>IFERROR(SUMPRODUCT((Parfaites!$B845=Sem.03!$C$2:$C$181)*(Sem.03!$E$2:$G$181=300)),"")</f>
        <v>0</v>
      </c>
      <c r="P845" t="str">
        <f>IFERROR(SUMPRODUCT((Parfaites!$B845=[2]Sem!$C$2:$C$181)*([2]Sem!$E$2:$G$181=300)),"")</f>
        <v/>
      </c>
      <c r="Q845" t="str">
        <f>IFERROR(SUMPRODUCT((Parfaites!$B845=[3]Sem!$C$2:$C$181)*([3]Sem!$E$2:$G$181=300)),"")</f>
        <v/>
      </c>
      <c r="R845" t="str">
        <f>IFERROR(SUMPRODUCT((Parfaites!$B845=[4]Sem!$C$2:$C$181)*([4]Sem!$E$2:$G$181=300)),"")</f>
        <v/>
      </c>
      <c r="S845" t="str">
        <f>IFERROR(SUMPRODUCT((Parfaites!$B845=[5]Sem!$C$2:$C$181)*([5]Sem!$E$2:$G$181=300)),"")</f>
        <v/>
      </c>
      <c r="T845" t="str">
        <f>IFERROR(SUMPRODUCT((Parfaites!$B845=[17]Sem!$C$2:$C$181)*([17]Sem!$E$2:$G$181=300)),"")</f>
        <v/>
      </c>
      <c r="U845" t="str">
        <f>IFERROR(SUMPRODUCT((Parfaites!$B845=[18]Sem!$C$2:$C$181)*([18]Sem!$E$2:$G$181=300)),"")</f>
        <v/>
      </c>
      <c r="V845" t="str">
        <f>IFERROR(SUMPRODUCT((Parfaites!$B845=[19]Sem!$C$2:$C$181)*([19]Sem!$E$2:$G$181=300)),"")</f>
        <v/>
      </c>
      <c r="W845" t="str">
        <f>IFERROR(SUMPRODUCT((Parfaites!$B845=[20]Sem!$C$2:$C$181)*([20]Sem!$E$2:$G$181=300)),"")</f>
        <v/>
      </c>
      <c r="X845" t="str">
        <f>IFERROR(SUMPRODUCT((Parfaites!$B845=[21]Sem!$C$2:$C$181)*([21]Sem!$E$2:$G$181=300)),"")</f>
        <v/>
      </c>
      <c r="Y845" t="str">
        <f>IFERROR(SUMPRODUCT((Parfaites!$B845=[22]Sem!$C$2:$C$181)*([22]Sem!$E$2:$G$181=300)),"")</f>
        <v/>
      </c>
      <c r="Z845" t="str">
        <f>IFERROR(SUMPRODUCT((Parfaites!$B845=[23]Sem!$C$2:$C$181)*([23]Sem!$E$2:$G$181=300)),"")</f>
        <v/>
      </c>
      <c r="AA845">
        <f>IFERROR(SUMPRODUCT((Parfaites!$B845=Sem.015!$C$2:$C$181)*(Sem.015!$E$2:$G$181=300)),"")</f>
        <v>0</v>
      </c>
      <c r="AB845" t="str">
        <f>IFERROR(SUMPRODUCT((Parfaites!$B845=[24]Sem!$C$2:$C$181)*([24]Sem!$E$2:$G$181=300)),"")</f>
        <v/>
      </c>
      <c r="AC845" t="str">
        <f>IFERROR(SUMPRODUCT((Parfaites!$B845=[25]Sem!$C$2:$C$181)*([25]Sem!$E$2:$G$181=300)),"")</f>
        <v/>
      </c>
      <c r="AD845" t="str">
        <f>IFERROR(SUMPRODUCT((Parfaites!$B845=[26]Sem!$C$2:$C$181)*([26]Sem!$E$2:$G$181=300)),"")</f>
        <v/>
      </c>
      <c r="AE845" t="str">
        <f>IFERROR(SUMPRODUCT((Parfaites!$B845=[27]Sem!$C$2:$C$181)*([27]Sem!$E$2:$G$181=300)),"")</f>
        <v/>
      </c>
      <c r="AF845" t="str">
        <f>IFERROR(SUMPRODUCT((Parfaites!$B845=[28]Sem!$C$2:$C$181)*([28]Sem!$E$2:$G$181=300)),"")</f>
        <v/>
      </c>
      <c r="AG845" t="str">
        <f>IFERROR(SUMPRODUCT((Parfaites!$B845=[29]Sem!$C$2:$C$181)*([29]Sem!$E$2:$G$181=300)),"")</f>
        <v/>
      </c>
      <c r="AH845" t="str">
        <f>IFERROR(SUMPRODUCT((Parfaites!$B845=[16]Sem!$C$2:$C$181)*([16]Sem!$E$2:$G$181=300)),"")</f>
        <v/>
      </c>
      <c r="AI845" t="str">
        <f>IFERROR(SUMPRODUCT((Parfaites!$B845=[15]Sem!$C$2:$C$181)*([15]Sem!$E$2:$G$181=300)),"")</f>
        <v/>
      </c>
      <c r="AJ845" t="str">
        <f>IFERROR(SUMPRODUCT((Parfaites!$B845=[14]Sem!$C$2:$C$181)*([14]Sem!$E$2:$G$181=300)),"")</f>
        <v/>
      </c>
      <c r="AK845" t="str">
        <f>IFERROR(SUMPRODUCT((Parfaites!$B845=[13]Sem!$C$2:$C$181)*([13]Sem!$E$2:$G$181=300)),"")</f>
        <v/>
      </c>
      <c r="AL845" t="str">
        <f>IFERROR(SUMPRODUCT((Parfaites!$B845=[12]Sem!$C$2:$C$181)*([12]Sem!$E$2:$G$181=300)),"")</f>
        <v/>
      </c>
      <c r="AM845" t="str">
        <f>IFERROR(SUMPRODUCT((Parfaites!$B845=[11]Sem!$C$2:$C$181)*([11]Sem!$E$2:$G$181=300)),"")</f>
        <v/>
      </c>
      <c r="AN845" t="str">
        <f>IFERROR(SUMPRODUCT((Parfaites!$B845=[10]Sem!$C$2:$C$181)*([10]Sem!$E$2:$G$181=300)),"")</f>
        <v/>
      </c>
      <c r="AO845" t="str">
        <f>IFERROR(SUMPRODUCT((Parfaites!$B845=[9]Sem!$C$2:$C$181)*([9]Sem!$E$2:$G$181=300)),"")</f>
        <v/>
      </c>
      <c r="AP845">
        <f>IFERROR(SUMPRODUCT((Parfaites!$B845=Sem.030!$C$2:$C$181)*(Sem.030!$E$2:$G$181=300)),"")</f>
        <v>0</v>
      </c>
      <c r="AQ845" t="str">
        <f>IFERROR(SUMPRODUCT((Parfaites!$B845=[8]Sem!$C$2:$C$181)*([8]Sem!$E$2:$G$181=300)),"")</f>
        <v/>
      </c>
      <c r="AR845" t="str">
        <f>IFERROR(SUMPRODUCT((Parfaites!$B845=[7]Sem!$C$2:$C$181)*([7]Sem!$E$2:$G$181=300)),"")</f>
        <v/>
      </c>
      <c r="AS845" t="str">
        <f>IFERROR(SUMPRODUCT((Parfaites!$B845=[6]Sem!$C$2:$C$181)*([6]Sem!$E$2:$G$181=300)),"")</f>
        <v/>
      </c>
      <c r="AT845">
        <f>IFERROR(SUMPRODUCT((Parfaites!$B845=Sem.034!$C$2:$C$181)*(Sem.034!$E$2:$G$181=300)),"")</f>
        <v>0</v>
      </c>
    </row>
    <row r="846" spans="1:46" x14ac:dyDescent="0.25">
      <c r="A846" s="73">
        <v>1843</v>
      </c>
      <c r="B846" s="135">
        <f>'Informations personnelles'!C846</f>
        <v>0</v>
      </c>
      <c r="C846" s="147">
        <f>SUMPRODUCT((Parfaites!B846='Abat-Neuf'!C$2:C$181)*('Abat-Neuf'!E$2:G$181=300))</f>
        <v>0</v>
      </c>
      <c r="D846" s="127">
        <f t="shared" si="13"/>
        <v>0</v>
      </c>
      <c r="E846" s="126">
        <f>IFERROR(C846*Données!$X$25+D846*Données!$X$23,"")</f>
        <v>0</v>
      </c>
      <c r="M846">
        <f>IFERROR(SUMPRODUCT((Parfaites!$B846=Sem.01!$C$2:$C$181)*(Sem.01!$E$2:$G$181=300)),"")</f>
        <v>0</v>
      </c>
      <c r="N846" t="str">
        <f>IFERROR(SUMPRODUCT((Parfaites!$B846=[1]Sem!$C$2:$C$181)*([1]Sem!$E$2:$G$181=300)),"")</f>
        <v/>
      </c>
      <c r="O846">
        <f>IFERROR(SUMPRODUCT((Parfaites!$B846=Sem.03!$C$2:$C$181)*(Sem.03!$E$2:$G$181=300)),"")</f>
        <v>0</v>
      </c>
      <c r="P846" t="str">
        <f>IFERROR(SUMPRODUCT((Parfaites!$B846=[2]Sem!$C$2:$C$181)*([2]Sem!$E$2:$G$181=300)),"")</f>
        <v/>
      </c>
      <c r="Q846" t="str">
        <f>IFERROR(SUMPRODUCT((Parfaites!$B846=[3]Sem!$C$2:$C$181)*([3]Sem!$E$2:$G$181=300)),"")</f>
        <v/>
      </c>
      <c r="R846" t="str">
        <f>IFERROR(SUMPRODUCT((Parfaites!$B846=[4]Sem!$C$2:$C$181)*([4]Sem!$E$2:$G$181=300)),"")</f>
        <v/>
      </c>
      <c r="S846" t="str">
        <f>IFERROR(SUMPRODUCT((Parfaites!$B846=[5]Sem!$C$2:$C$181)*([5]Sem!$E$2:$G$181=300)),"")</f>
        <v/>
      </c>
      <c r="T846" t="str">
        <f>IFERROR(SUMPRODUCT((Parfaites!$B846=[17]Sem!$C$2:$C$181)*([17]Sem!$E$2:$G$181=300)),"")</f>
        <v/>
      </c>
      <c r="U846" t="str">
        <f>IFERROR(SUMPRODUCT((Parfaites!$B846=[18]Sem!$C$2:$C$181)*([18]Sem!$E$2:$G$181=300)),"")</f>
        <v/>
      </c>
      <c r="V846" t="str">
        <f>IFERROR(SUMPRODUCT((Parfaites!$B846=[19]Sem!$C$2:$C$181)*([19]Sem!$E$2:$G$181=300)),"")</f>
        <v/>
      </c>
      <c r="W846" t="str">
        <f>IFERROR(SUMPRODUCT((Parfaites!$B846=[20]Sem!$C$2:$C$181)*([20]Sem!$E$2:$G$181=300)),"")</f>
        <v/>
      </c>
      <c r="X846" t="str">
        <f>IFERROR(SUMPRODUCT((Parfaites!$B846=[21]Sem!$C$2:$C$181)*([21]Sem!$E$2:$G$181=300)),"")</f>
        <v/>
      </c>
      <c r="Y846" t="str">
        <f>IFERROR(SUMPRODUCT((Parfaites!$B846=[22]Sem!$C$2:$C$181)*([22]Sem!$E$2:$G$181=300)),"")</f>
        <v/>
      </c>
      <c r="Z846" t="str">
        <f>IFERROR(SUMPRODUCT((Parfaites!$B846=[23]Sem!$C$2:$C$181)*([23]Sem!$E$2:$G$181=300)),"")</f>
        <v/>
      </c>
      <c r="AA846">
        <f>IFERROR(SUMPRODUCT((Parfaites!$B846=Sem.015!$C$2:$C$181)*(Sem.015!$E$2:$G$181=300)),"")</f>
        <v>0</v>
      </c>
      <c r="AB846" t="str">
        <f>IFERROR(SUMPRODUCT((Parfaites!$B846=[24]Sem!$C$2:$C$181)*([24]Sem!$E$2:$G$181=300)),"")</f>
        <v/>
      </c>
      <c r="AC846" t="str">
        <f>IFERROR(SUMPRODUCT((Parfaites!$B846=[25]Sem!$C$2:$C$181)*([25]Sem!$E$2:$G$181=300)),"")</f>
        <v/>
      </c>
      <c r="AD846" t="str">
        <f>IFERROR(SUMPRODUCT((Parfaites!$B846=[26]Sem!$C$2:$C$181)*([26]Sem!$E$2:$G$181=300)),"")</f>
        <v/>
      </c>
      <c r="AE846" t="str">
        <f>IFERROR(SUMPRODUCT((Parfaites!$B846=[27]Sem!$C$2:$C$181)*([27]Sem!$E$2:$G$181=300)),"")</f>
        <v/>
      </c>
      <c r="AF846" t="str">
        <f>IFERROR(SUMPRODUCT((Parfaites!$B846=[28]Sem!$C$2:$C$181)*([28]Sem!$E$2:$G$181=300)),"")</f>
        <v/>
      </c>
      <c r="AG846" t="str">
        <f>IFERROR(SUMPRODUCT((Parfaites!$B846=[29]Sem!$C$2:$C$181)*([29]Sem!$E$2:$G$181=300)),"")</f>
        <v/>
      </c>
      <c r="AH846" t="str">
        <f>IFERROR(SUMPRODUCT((Parfaites!$B846=[16]Sem!$C$2:$C$181)*([16]Sem!$E$2:$G$181=300)),"")</f>
        <v/>
      </c>
      <c r="AI846" t="str">
        <f>IFERROR(SUMPRODUCT((Parfaites!$B846=[15]Sem!$C$2:$C$181)*([15]Sem!$E$2:$G$181=300)),"")</f>
        <v/>
      </c>
      <c r="AJ846" t="str">
        <f>IFERROR(SUMPRODUCT((Parfaites!$B846=[14]Sem!$C$2:$C$181)*([14]Sem!$E$2:$G$181=300)),"")</f>
        <v/>
      </c>
      <c r="AK846" t="str">
        <f>IFERROR(SUMPRODUCT((Parfaites!$B846=[13]Sem!$C$2:$C$181)*([13]Sem!$E$2:$G$181=300)),"")</f>
        <v/>
      </c>
      <c r="AL846" t="str">
        <f>IFERROR(SUMPRODUCT((Parfaites!$B846=[12]Sem!$C$2:$C$181)*([12]Sem!$E$2:$G$181=300)),"")</f>
        <v/>
      </c>
      <c r="AM846" t="str">
        <f>IFERROR(SUMPRODUCT((Parfaites!$B846=[11]Sem!$C$2:$C$181)*([11]Sem!$E$2:$G$181=300)),"")</f>
        <v/>
      </c>
      <c r="AN846" t="str">
        <f>IFERROR(SUMPRODUCT((Parfaites!$B846=[10]Sem!$C$2:$C$181)*([10]Sem!$E$2:$G$181=300)),"")</f>
        <v/>
      </c>
      <c r="AO846" t="str">
        <f>IFERROR(SUMPRODUCT((Parfaites!$B846=[9]Sem!$C$2:$C$181)*([9]Sem!$E$2:$G$181=300)),"")</f>
        <v/>
      </c>
      <c r="AP846">
        <f>IFERROR(SUMPRODUCT((Parfaites!$B846=Sem.030!$C$2:$C$181)*(Sem.030!$E$2:$G$181=300)),"")</f>
        <v>0</v>
      </c>
      <c r="AQ846" t="str">
        <f>IFERROR(SUMPRODUCT((Parfaites!$B846=[8]Sem!$C$2:$C$181)*([8]Sem!$E$2:$G$181=300)),"")</f>
        <v/>
      </c>
      <c r="AR846" t="str">
        <f>IFERROR(SUMPRODUCT((Parfaites!$B846=[7]Sem!$C$2:$C$181)*([7]Sem!$E$2:$G$181=300)),"")</f>
        <v/>
      </c>
      <c r="AS846" t="str">
        <f>IFERROR(SUMPRODUCT((Parfaites!$B846=[6]Sem!$C$2:$C$181)*([6]Sem!$E$2:$G$181=300)),"")</f>
        <v/>
      </c>
      <c r="AT846">
        <f>IFERROR(SUMPRODUCT((Parfaites!$B846=Sem.034!$C$2:$C$181)*(Sem.034!$E$2:$G$181=300)),"")</f>
        <v>0</v>
      </c>
    </row>
    <row r="847" spans="1:46" x14ac:dyDescent="0.25">
      <c r="A847" s="73">
        <v>1844</v>
      </c>
      <c r="B847" s="135">
        <f>'Informations personnelles'!C847</f>
        <v>0</v>
      </c>
      <c r="C847" s="147">
        <f>SUMPRODUCT((Parfaites!B847='Abat-Neuf'!C$2:C$181)*('Abat-Neuf'!E$2:G$181=300))</f>
        <v>0</v>
      </c>
      <c r="D847" s="127">
        <f t="shared" si="13"/>
        <v>0</v>
      </c>
      <c r="E847" s="126">
        <f>IFERROR(C847*Données!$X$25+D847*Données!$X$23,"")</f>
        <v>0</v>
      </c>
      <c r="M847">
        <f>IFERROR(SUMPRODUCT((Parfaites!$B847=Sem.01!$C$2:$C$181)*(Sem.01!$E$2:$G$181=300)),"")</f>
        <v>0</v>
      </c>
      <c r="N847" t="str">
        <f>IFERROR(SUMPRODUCT((Parfaites!$B847=[1]Sem!$C$2:$C$181)*([1]Sem!$E$2:$G$181=300)),"")</f>
        <v/>
      </c>
      <c r="O847">
        <f>IFERROR(SUMPRODUCT((Parfaites!$B847=Sem.03!$C$2:$C$181)*(Sem.03!$E$2:$G$181=300)),"")</f>
        <v>0</v>
      </c>
      <c r="P847" t="str">
        <f>IFERROR(SUMPRODUCT((Parfaites!$B847=[2]Sem!$C$2:$C$181)*([2]Sem!$E$2:$G$181=300)),"")</f>
        <v/>
      </c>
      <c r="Q847" t="str">
        <f>IFERROR(SUMPRODUCT((Parfaites!$B847=[3]Sem!$C$2:$C$181)*([3]Sem!$E$2:$G$181=300)),"")</f>
        <v/>
      </c>
      <c r="R847" t="str">
        <f>IFERROR(SUMPRODUCT((Parfaites!$B847=[4]Sem!$C$2:$C$181)*([4]Sem!$E$2:$G$181=300)),"")</f>
        <v/>
      </c>
      <c r="S847" t="str">
        <f>IFERROR(SUMPRODUCT((Parfaites!$B847=[5]Sem!$C$2:$C$181)*([5]Sem!$E$2:$G$181=300)),"")</f>
        <v/>
      </c>
      <c r="T847" t="str">
        <f>IFERROR(SUMPRODUCT((Parfaites!$B847=[17]Sem!$C$2:$C$181)*([17]Sem!$E$2:$G$181=300)),"")</f>
        <v/>
      </c>
      <c r="U847" t="str">
        <f>IFERROR(SUMPRODUCT((Parfaites!$B847=[18]Sem!$C$2:$C$181)*([18]Sem!$E$2:$G$181=300)),"")</f>
        <v/>
      </c>
      <c r="V847" t="str">
        <f>IFERROR(SUMPRODUCT((Parfaites!$B847=[19]Sem!$C$2:$C$181)*([19]Sem!$E$2:$G$181=300)),"")</f>
        <v/>
      </c>
      <c r="W847" t="str">
        <f>IFERROR(SUMPRODUCT((Parfaites!$B847=[20]Sem!$C$2:$C$181)*([20]Sem!$E$2:$G$181=300)),"")</f>
        <v/>
      </c>
      <c r="X847" t="str">
        <f>IFERROR(SUMPRODUCT((Parfaites!$B847=[21]Sem!$C$2:$C$181)*([21]Sem!$E$2:$G$181=300)),"")</f>
        <v/>
      </c>
      <c r="Y847" t="str">
        <f>IFERROR(SUMPRODUCT((Parfaites!$B847=[22]Sem!$C$2:$C$181)*([22]Sem!$E$2:$G$181=300)),"")</f>
        <v/>
      </c>
      <c r="Z847" t="str">
        <f>IFERROR(SUMPRODUCT((Parfaites!$B847=[23]Sem!$C$2:$C$181)*([23]Sem!$E$2:$G$181=300)),"")</f>
        <v/>
      </c>
      <c r="AA847">
        <f>IFERROR(SUMPRODUCT((Parfaites!$B847=Sem.015!$C$2:$C$181)*(Sem.015!$E$2:$G$181=300)),"")</f>
        <v>0</v>
      </c>
      <c r="AB847" t="str">
        <f>IFERROR(SUMPRODUCT((Parfaites!$B847=[24]Sem!$C$2:$C$181)*([24]Sem!$E$2:$G$181=300)),"")</f>
        <v/>
      </c>
      <c r="AC847" t="str">
        <f>IFERROR(SUMPRODUCT((Parfaites!$B847=[25]Sem!$C$2:$C$181)*([25]Sem!$E$2:$G$181=300)),"")</f>
        <v/>
      </c>
      <c r="AD847" t="str">
        <f>IFERROR(SUMPRODUCT((Parfaites!$B847=[26]Sem!$C$2:$C$181)*([26]Sem!$E$2:$G$181=300)),"")</f>
        <v/>
      </c>
      <c r="AE847" t="str">
        <f>IFERROR(SUMPRODUCT((Parfaites!$B847=[27]Sem!$C$2:$C$181)*([27]Sem!$E$2:$G$181=300)),"")</f>
        <v/>
      </c>
      <c r="AF847" t="str">
        <f>IFERROR(SUMPRODUCT((Parfaites!$B847=[28]Sem!$C$2:$C$181)*([28]Sem!$E$2:$G$181=300)),"")</f>
        <v/>
      </c>
      <c r="AG847" t="str">
        <f>IFERROR(SUMPRODUCT((Parfaites!$B847=[29]Sem!$C$2:$C$181)*([29]Sem!$E$2:$G$181=300)),"")</f>
        <v/>
      </c>
      <c r="AH847" t="str">
        <f>IFERROR(SUMPRODUCT((Parfaites!$B847=[16]Sem!$C$2:$C$181)*([16]Sem!$E$2:$G$181=300)),"")</f>
        <v/>
      </c>
      <c r="AI847" t="str">
        <f>IFERROR(SUMPRODUCT((Parfaites!$B847=[15]Sem!$C$2:$C$181)*([15]Sem!$E$2:$G$181=300)),"")</f>
        <v/>
      </c>
      <c r="AJ847" t="str">
        <f>IFERROR(SUMPRODUCT((Parfaites!$B847=[14]Sem!$C$2:$C$181)*([14]Sem!$E$2:$G$181=300)),"")</f>
        <v/>
      </c>
      <c r="AK847" t="str">
        <f>IFERROR(SUMPRODUCT((Parfaites!$B847=[13]Sem!$C$2:$C$181)*([13]Sem!$E$2:$G$181=300)),"")</f>
        <v/>
      </c>
      <c r="AL847" t="str">
        <f>IFERROR(SUMPRODUCT((Parfaites!$B847=[12]Sem!$C$2:$C$181)*([12]Sem!$E$2:$G$181=300)),"")</f>
        <v/>
      </c>
      <c r="AM847" t="str">
        <f>IFERROR(SUMPRODUCT((Parfaites!$B847=[11]Sem!$C$2:$C$181)*([11]Sem!$E$2:$G$181=300)),"")</f>
        <v/>
      </c>
      <c r="AN847" t="str">
        <f>IFERROR(SUMPRODUCT((Parfaites!$B847=[10]Sem!$C$2:$C$181)*([10]Sem!$E$2:$G$181=300)),"")</f>
        <v/>
      </c>
      <c r="AO847" t="str">
        <f>IFERROR(SUMPRODUCT((Parfaites!$B847=[9]Sem!$C$2:$C$181)*([9]Sem!$E$2:$G$181=300)),"")</f>
        <v/>
      </c>
      <c r="AP847">
        <f>IFERROR(SUMPRODUCT((Parfaites!$B847=Sem.030!$C$2:$C$181)*(Sem.030!$E$2:$G$181=300)),"")</f>
        <v>0</v>
      </c>
      <c r="AQ847" t="str">
        <f>IFERROR(SUMPRODUCT((Parfaites!$B847=[8]Sem!$C$2:$C$181)*([8]Sem!$E$2:$G$181=300)),"")</f>
        <v/>
      </c>
      <c r="AR847" t="str">
        <f>IFERROR(SUMPRODUCT((Parfaites!$B847=[7]Sem!$C$2:$C$181)*([7]Sem!$E$2:$G$181=300)),"")</f>
        <v/>
      </c>
      <c r="AS847" t="str">
        <f>IFERROR(SUMPRODUCT((Parfaites!$B847=[6]Sem!$C$2:$C$181)*([6]Sem!$E$2:$G$181=300)),"")</f>
        <v/>
      </c>
      <c r="AT847">
        <f>IFERROR(SUMPRODUCT((Parfaites!$B847=Sem.034!$C$2:$C$181)*(Sem.034!$E$2:$G$181=300)),"")</f>
        <v>0</v>
      </c>
    </row>
    <row r="848" spans="1:46" x14ac:dyDescent="0.25">
      <c r="A848" s="73">
        <v>1845</v>
      </c>
      <c r="B848" s="135">
        <f>'Informations personnelles'!C848</f>
        <v>0</v>
      </c>
      <c r="C848" s="147">
        <f>SUMPRODUCT((Parfaites!B848='Abat-Neuf'!C$2:C$181)*('Abat-Neuf'!E$2:G$181=300))</f>
        <v>0</v>
      </c>
      <c r="D848" s="127">
        <f t="shared" si="13"/>
        <v>0</v>
      </c>
      <c r="E848" s="126">
        <f>IFERROR(C848*Données!$X$25+D848*Données!$X$23,"")</f>
        <v>0</v>
      </c>
      <c r="M848">
        <f>IFERROR(SUMPRODUCT((Parfaites!$B848=Sem.01!$C$2:$C$181)*(Sem.01!$E$2:$G$181=300)),"")</f>
        <v>0</v>
      </c>
      <c r="N848" t="str">
        <f>IFERROR(SUMPRODUCT((Parfaites!$B848=[1]Sem!$C$2:$C$181)*([1]Sem!$E$2:$G$181=300)),"")</f>
        <v/>
      </c>
      <c r="O848">
        <f>IFERROR(SUMPRODUCT((Parfaites!$B848=Sem.03!$C$2:$C$181)*(Sem.03!$E$2:$G$181=300)),"")</f>
        <v>0</v>
      </c>
      <c r="P848" t="str">
        <f>IFERROR(SUMPRODUCT((Parfaites!$B848=[2]Sem!$C$2:$C$181)*([2]Sem!$E$2:$G$181=300)),"")</f>
        <v/>
      </c>
      <c r="Q848" t="str">
        <f>IFERROR(SUMPRODUCT((Parfaites!$B848=[3]Sem!$C$2:$C$181)*([3]Sem!$E$2:$G$181=300)),"")</f>
        <v/>
      </c>
      <c r="R848" t="str">
        <f>IFERROR(SUMPRODUCT((Parfaites!$B848=[4]Sem!$C$2:$C$181)*([4]Sem!$E$2:$G$181=300)),"")</f>
        <v/>
      </c>
      <c r="S848" t="str">
        <f>IFERROR(SUMPRODUCT((Parfaites!$B848=[5]Sem!$C$2:$C$181)*([5]Sem!$E$2:$G$181=300)),"")</f>
        <v/>
      </c>
      <c r="T848" t="str">
        <f>IFERROR(SUMPRODUCT((Parfaites!$B848=[17]Sem!$C$2:$C$181)*([17]Sem!$E$2:$G$181=300)),"")</f>
        <v/>
      </c>
      <c r="U848" t="str">
        <f>IFERROR(SUMPRODUCT((Parfaites!$B848=[18]Sem!$C$2:$C$181)*([18]Sem!$E$2:$G$181=300)),"")</f>
        <v/>
      </c>
      <c r="V848" t="str">
        <f>IFERROR(SUMPRODUCT((Parfaites!$B848=[19]Sem!$C$2:$C$181)*([19]Sem!$E$2:$G$181=300)),"")</f>
        <v/>
      </c>
      <c r="W848" t="str">
        <f>IFERROR(SUMPRODUCT((Parfaites!$B848=[20]Sem!$C$2:$C$181)*([20]Sem!$E$2:$G$181=300)),"")</f>
        <v/>
      </c>
      <c r="X848" t="str">
        <f>IFERROR(SUMPRODUCT((Parfaites!$B848=[21]Sem!$C$2:$C$181)*([21]Sem!$E$2:$G$181=300)),"")</f>
        <v/>
      </c>
      <c r="Y848" t="str">
        <f>IFERROR(SUMPRODUCT((Parfaites!$B848=[22]Sem!$C$2:$C$181)*([22]Sem!$E$2:$G$181=300)),"")</f>
        <v/>
      </c>
      <c r="Z848" t="str">
        <f>IFERROR(SUMPRODUCT((Parfaites!$B848=[23]Sem!$C$2:$C$181)*([23]Sem!$E$2:$G$181=300)),"")</f>
        <v/>
      </c>
      <c r="AA848">
        <f>IFERROR(SUMPRODUCT((Parfaites!$B848=Sem.015!$C$2:$C$181)*(Sem.015!$E$2:$G$181=300)),"")</f>
        <v>0</v>
      </c>
      <c r="AB848" t="str">
        <f>IFERROR(SUMPRODUCT((Parfaites!$B848=[24]Sem!$C$2:$C$181)*([24]Sem!$E$2:$G$181=300)),"")</f>
        <v/>
      </c>
      <c r="AC848" t="str">
        <f>IFERROR(SUMPRODUCT((Parfaites!$B848=[25]Sem!$C$2:$C$181)*([25]Sem!$E$2:$G$181=300)),"")</f>
        <v/>
      </c>
      <c r="AD848" t="str">
        <f>IFERROR(SUMPRODUCT((Parfaites!$B848=[26]Sem!$C$2:$C$181)*([26]Sem!$E$2:$G$181=300)),"")</f>
        <v/>
      </c>
      <c r="AE848" t="str">
        <f>IFERROR(SUMPRODUCT((Parfaites!$B848=[27]Sem!$C$2:$C$181)*([27]Sem!$E$2:$G$181=300)),"")</f>
        <v/>
      </c>
      <c r="AF848" t="str">
        <f>IFERROR(SUMPRODUCT((Parfaites!$B848=[28]Sem!$C$2:$C$181)*([28]Sem!$E$2:$G$181=300)),"")</f>
        <v/>
      </c>
      <c r="AG848" t="str">
        <f>IFERROR(SUMPRODUCT((Parfaites!$B848=[29]Sem!$C$2:$C$181)*([29]Sem!$E$2:$G$181=300)),"")</f>
        <v/>
      </c>
      <c r="AH848" t="str">
        <f>IFERROR(SUMPRODUCT((Parfaites!$B848=[16]Sem!$C$2:$C$181)*([16]Sem!$E$2:$G$181=300)),"")</f>
        <v/>
      </c>
      <c r="AI848" t="str">
        <f>IFERROR(SUMPRODUCT((Parfaites!$B848=[15]Sem!$C$2:$C$181)*([15]Sem!$E$2:$G$181=300)),"")</f>
        <v/>
      </c>
      <c r="AJ848" t="str">
        <f>IFERROR(SUMPRODUCT((Parfaites!$B848=[14]Sem!$C$2:$C$181)*([14]Sem!$E$2:$G$181=300)),"")</f>
        <v/>
      </c>
      <c r="AK848" t="str">
        <f>IFERROR(SUMPRODUCT((Parfaites!$B848=[13]Sem!$C$2:$C$181)*([13]Sem!$E$2:$G$181=300)),"")</f>
        <v/>
      </c>
      <c r="AL848" t="str">
        <f>IFERROR(SUMPRODUCT((Parfaites!$B848=[12]Sem!$C$2:$C$181)*([12]Sem!$E$2:$G$181=300)),"")</f>
        <v/>
      </c>
      <c r="AM848" t="str">
        <f>IFERROR(SUMPRODUCT((Parfaites!$B848=[11]Sem!$C$2:$C$181)*([11]Sem!$E$2:$G$181=300)),"")</f>
        <v/>
      </c>
      <c r="AN848" t="str">
        <f>IFERROR(SUMPRODUCT((Parfaites!$B848=[10]Sem!$C$2:$C$181)*([10]Sem!$E$2:$G$181=300)),"")</f>
        <v/>
      </c>
      <c r="AO848" t="str">
        <f>IFERROR(SUMPRODUCT((Parfaites!$B848=[9]Sem!$C$2:$C$181)*([9]Sem!$E$2:$G$181=300)),"")</f>
        <v/>
      </c>
      <c r="AP848">
        <f>IFERROR(SUMPRODUCT((Parfaites!$B848=Sem.030!$C$2:$C$181)*(Sem.030!$E$2:$G$181=300)),"")</f>
        <v>0</v>
      </c>
      <c r="AQ848" t="str">
        <f>IFERROR(SUMPRODUCT((Parfaites!$B848=[8]Sem!$C$2:$C$181)*([8]Sem!$E$2:$G$181=300)),"")</f>
        <v/>
      </c>
      <c r="AR848" t="str">
        <f>IFERROR(SUMPRODUCT((Parfaites!$B848=[7]Sem!$C$2:$C$181)*([7]Sem!$E$2:$G$181=300)),"")</f>
        <v/>
      </c>
      <c r="AS848" t="str">
        <f>IFERROR(SUMPRODUCT((Parfaites!$B848=[6]Sem!$C$2:$C$181)*([6]Sem!$E$2:$G$181=300)),"")</f>
        <v/>
      </c>
      <c r="AT848">
        <f>IFERROR(SUMPRODUCT((Parfaites!$B848=Sem.034!$C$2:$C$181)*(Sem.034!$E$2:$G$181=300)),"")</f>
        <v>0</v>
      </c>
    </row>
    <row r="849" spans="1:46" x14ac:dyDescent="0.25">
      <c r="A849" s="73">
        <v>1846</v>
      </c>
      <c r="B849" s="135">
        <f>'Informations personnelles'!C849</f>
        <v>0</v>
      </c>
      <c r="C849" s="147">
        <f>SUMPRODUCT((Parfaites!B849='Abat-Neuf'!C$2:C$181)*('Abat-Neuf'!E$2:G$181=300))</f>
        <v>0</v>
      </c>
      <c r="D849" s="127">
        <f t="shared" si="13"/>
        <v>0</v>
      </c>
      <c r="E849" s="126">
        <f>IFERROR(C849*Données!$X$25+D849*Données!$X$23,"")</f>
        <v>0</v>
      </c>
      <c r="M849">
        <f>IFERROR(SUMPRODUCT((Parfaites!$B849=Sem.01!$C$2:$C$181)*(Sem.01!$E$2:$G$181=300)),"")</f>
        <v>0</v>
      </c>
      <c r="N849" t="str">
        <f>IFERROR(SUMPRODUCT((Parfaites!$B849=[1]Sem!$C$2:$C$181)*([1]Sem!$E$2:$G$181=300)),"")</f>
        <v/>
      </c>
      <c r="O849">
        <f>IFERROR(SUMPRODUCT((Parfaites!$B849=Sem.03!$C$2:$C$181)*(Sem.03!$E$2:$G$181=300)),"")</f>
        <v>0</v>
      </c>
      <c r="P849" t="str">
        <f>IFERROR(SUMPRODUCT((Parfaites!$B849=[2]Sem!$C$2:$C$181)*([2]Sem!$E$2:$G$181=300)),"")</f>
        <v/>
      </c>
      <c r="Q849" t="str">
        <f>IFERROR(SUMPRODUCT((Parfaites!$B849=[3]Sem!$C$2:$C$181)*([3]Sem!$E$2:$G$181=300)),"")</f>
        <v/>
      </c>
      <c r="R849" t="str">
        <f>IFERROR(SUMPRODUCT((Parfaites!$B849=[4]Sem!$C$2:$C$181)*([4]Sem!$E$2:$G$181=300)),"")</f>
        <v/>
      </c>
      <c r="S849" t="str">
        <f>IFERROR(SUMPRODUCT((Parfaites!$B849=[5]Sem!$C$2:$C$181)*([5]Sem!$E$2:$G$181=300)),"")</f>
        <v/>
      </c>
      <c r="T849" t="str">
        <f>IFERROR(SUMPRODUCT((Parfaites!$B849=[17]Sem!$C$2:$C$181)*([17]Sem!$E$2:$G$181=300)),"")</f>
        <v/>
      </c>
      <c r="U849" t="str">
        <f>IFERROR(SUMPRODUCT((Parfaites!$B849=[18]Sem!$C$2:$C$181)*([18]Sem!$E$2:$G$181=300)),"")</f>
        <v/>
      </c>
      <c r="V849" t="str">
        <f>IFERROR(SUMPRODUCT((Parfaites!$B849=[19]Sem!$C$2:$C$181)*([19]Sem!$E$2:$G$181=300)),"")</f>
        <v/>
      </c>
      <c r="W849" t="str">
        <f>IFERROR(SUMPRODUCT((Parfaites!$B849=[20]Sem!$C$2:$C$181)*([20]Sem!$E$2:$G$181=300)),"")</f>
        <v/>
      </c>
      <c r="X849" t="str">
        <f>IFERROR(SUMPRODUCT((Parfaites!$B849=[21]Sem!$C$2:$C$181)*([21]Sem!$E$2:$G$181=300)),"")</f>
        <v/>
      </c>
      <c r="Y849" t="str">
        <f>IFERROR(SUMPRODUCT((Parfaites!$B849=[22]Sem!$C$2:$C$181)*([22]Sem!$E$2:$G$181=300)),"")</f>
        <v/>
      </c>
      <c r="Z849" t="str">
        <f>IFERROR(SUMPRODUCT((Parfaites!$B849=[23]Sem!$C$2:$C$181)*([23]Sem!$E$2:$G$181=300)),"")</f>
        <v/>
      </c>
      <c r="AA849">
        <f>IFERROR(SUMPRODUCT((Parfaites!$B849=Sem.015!$C$2:$C$181)*(Sem.015!$E$2:$G$181=300)),"")</f>
        <v>0</v>
      </c>
      <c r="AB849" t="str">
        <f>IFERROR(SUMPRODUCT((Parfaites!$B849=[24]Sem!$C$2:$C$181)*([24]Sem!$E$2:$G$181=300)),"")</f>
        <v/>
      </c>
      <c r="AC849" t="str">
        <f>IFERROR(SUMPRODUCT((Parfaites!$B849=[25]Sem!$C$2:$C$181)*([25]Sem!$E$2:$G$181=300)),"")</f>
        <v/>
      </c>
      <c r="AD849" t="str">
        <f>IFERROR(SUMPRODUCT((Parfaites!$B849=[26]Sem!$C$2:$C$181)*([26]Sem!$E$2:$G$181=300)),"")</f>
        <v/>
      </c>
      <c r="AE849" t="str">
        <f>IFERROR(SUMPRODUCT((Parfaites!$B849=[27]Sem!$C$2:$C$181)*([27]Sem!$E$2:$G$181=300)),"")</f>
        <v/>
      </c>
      <c r="AF849" t="str">
        <f>IFERROR(SUMPRODUCT((Parfaites!$B849=[28]Sem!$C$2:$C$181)*([28]Sem!$E$2:$G$181=300)),"")</f>
        <v/>
      </c>
      <c r="AG849" t="str">
        <f>IFERROR(SUMPRODUCT((Parfaites!$B849=[29]Sem!$C$2:$C$181)*([29]Sem!$E$2:$G$181=300)),"")</f>
        <v/>
      </c>
      <c r="AH849" t="str">
        <f>IFERROR(SUMPRODUCT((Parfaites!$B849=[16]Sem!$C$2:$C$181)*([16]Sem!$E$2:$G$181=300)),"")</f>
        <v/>
      </c>
      <c r="AI849" t="str">
        <f>IFERROR(SUMPRODUCT((Parfaites!$B849=[15]Sem!$C$2:$C$181)*([15]Sem!$E$2:$G$181=300)),"")</f>
        <v/>
      </c>
      <c r="AJ849" t="str">
        <f>IFERROR(SUMPRODUCT((Parfaites!$B849=[14]Sem!$C$2:$C$181)*([14]Sem!$E$2:$G$181=300)),"")</f>
        <v/>
      </c>
      <c r="AK849" t="str">
        <f>IFERROR(SUMPRODUCT((Parfaites!$B849=[13]Sem!$C$2:$C$181)*([13]Sem!$E$2:$G$181=300)),"")</f>
        <v/>
      </c>
      <c r="AL849" t="str">
        <f>IFERROR(SUMPRODUCT((Parfaites!$B849=[12]Sem!$C$2:$C$181)*([12]Sem!$E$2:$G$181=300)),"")</f>
        <v/>
      </c>
      <c r="AM849" t="str">
        <f>IFERROR(SUMPRODUCT((Parfaites!$B849=[11]Sem!$C$2:$C$181)*([11]Sem!$E$2:$G$181=300)),"")</f>
        <v/>
      </c>
      <c r="AN849" t="str">
        <f>IFERROR(SUMPRODUCT((Parfaites!$B849=[10]Sem!$C$2:$C$181)*([10]Sem!$E$2:$G$181=300)),"")</f>
        <v/>
      </c>
      <c r="AO849" t="str">
        <f>IFERROR(SUMPRODUCT((Parfaites!$B849=[9]Sem!$C$2:$C$181)*([9]Sem!$E$2:$G$181=300)),"")</f>
        <v/>
      </c>
      <c r="AP849">
        <f>IFERROR(SUMPRODUCT((Parfaites!$B849=Sem.030!$C$2:$C$181)*(Sem.030!$E$2:$G$181=300)),"")</f>
        <v>0</v>
      </c>
      <c r="AQ849" t="str">
        <f>IFERROR(SUMPRODUCT((Parfaites!$B849=[8]Sem!$C$2:$C$181)*([8]Sem!$E$2:$G$181=300)),"")</f>
        <v/>
      </c>
      <c r="AR849" t="str">
        <f>IFERROR(SUMPRODUCT((Parfaites!$B849=[7]Sem!$C$2:$C$181)*([7]Sem!$E$2:$G$181=300)),"")</f>
        <v/>
      </c>
      <c r="AS849" t="str">
        <f>IFERROR(SUMPRODUCT((Parfaites!$B849=[6]Sem!$C$2:$C$181)*([6]Sem!$E$2:$G$181=300)),"")</f>
        <v/>
      </c>
      <c r="AT849">
        <f>IFERROR(SUMPRODUCT((Parfaites!$B849=Sem.034!$C$2:$C$181)*(Sem.034!$E$2:$G$181=300)),"")</f>
        <v>0</v>
      </c>
    </row>
    <row r="850" spans="1:46" x14ac:dyDescent="0.25">
      <c r="A850" s="73">
        <v>1847</v>
      </c>
      <c r="B850" s="135">
        <f>'Informations personnelles'!C850</f>
        <v>0</v>
      </c>
      <c r="C850" s="147">
        <f>SUMPRODUCT((Parfaites!B850='Abat-Neuf'!C$2:C$181)*('Abat-Neuf'!E$2:G$181=300))</f>
        <v>0</v>
      </c>
      <c r="D850" s="127">
        <f t="shared" si="13"/>
        <v>0</v>
      </c>
      <c r="E850" s="126">
        <f>IFERROR(C850*Données!$X$25+D850*Données!$X$23,"")</f>
        <v>0</v>
      </c>
      <c r="M850">
        <f>IFERROR(SUMPRODUCT((Parfaites!$B850=Sem.01!$C$2:$C$181)*(Sem.01!$E$2:$G$181=300)),"")</f>
        <v>0</v>
      </c>
      <c r="N850" t="str">
        <f>IFERROR(SUMPRODUCT((Parfaites!$B850=[1]Sem!$C$2:$C$181)*([1]Sem!$E$2:$G$181=300)),"")</f>
        <v/>
      </c>
      <c r="O850">
        <f>IFERROR(SUMPRODUCT((Parfaites!$B850=Sem.03!$C$2:$C$181)*(Sem.03!$E$2:$G$181=300)),"")</f>
        <v>0</v>
      </c>
      <c r="P850" t="str">
        <f>IFERROR(SUMPRODUCT((Parfaites!$B850=[2]Sem!$C$2:$C$181)*([2]Sem!$E$2:$G$181=300)),"")</f>
        <v/>
      </c>
      <c r="Q850" t="str">
        <f>IFERROR(SUMPRODUCT((Parfaites!$B850=[3]Sem!$C$2:$C$181)*([3]Sem!$E$2:$G$181=300)),"")</f>
        <v/>
      </c>
      <c r="R850" t="str">
        <f>IFERROR(SUMPRODUCT((Parfaites!$B850=[4]Sem!$C$2:$C$181)*([4]Sem!$E$2:$G$181=300)),"")</f>
        <v/>
      </c>
      <c r="S850" t="str">
        <f>IFERROR(SUMPRODUCT((Parfaites!$B850=[5]Sem!$C$2:$C$181)*([5]Sem!$E$2:$G$181=300)),"")</f>
        <v/>
      </c>
      <c r="T850" t="str">
        <f>IFERROR(SUMPRODUCT((Parfaites!$B850=[17]Sem!$C$2:$C$181)*([17]Sem!$E$2:$G$181=300)),"")</f>
        <v/>
      </c>
      <c r="U850" t="str">
        <f>IFERROR(SUMPRODUCT((Parfaites!$B850=[18]Sem!$C$2:$C$181)*([18]Sem!$E$2:$G$181=300)),"")</f>
        <v/>
      </c>
      <c r="V850" t="str">
        <f>IFERROR(SUMPRODUCT((Parfaites!$B850=[19]Sem!$C$2:$C$181)*([19]Sem!$E$2:$G$181=300)),"")</f>
        <v/>
      </c>
      <c r="W850" t="str">
        <f>IFERROR(SUMPRODUCT((Parfaites!$B850=[20]Sem!$C$2:$C$181)*([20]Sem!$E$2:$G$181=300)),"")</f>
        <v/>
      </c>
      <c r="X850" t="str">
        <f>IFERROR(SUMPRODUCT((Parfaites!$B850=[21]Sem!$C$2:$C$181)*([21]Sem!$E$2:$G$181=300)),"")</f>
        <v/>
      </c>
      <c r="Y850" t="str">
        <f>IFERROR(SUMPRODUCT((Parfaites!$B850=[22]Sem!$C$2:$C$181)*([22]Sem!$E$2:$G$181=300)),"")</f>
        <v/>
      </c>
      <c r="Z850" t="str">
        <f>IFERROR(SUMPRODUCT((Parfaites!$B850=[23]Sem!$C$2:$C$181)*([23]Sem!$E$2:$G$181=300)),"")</f>
        <v/>
      </c>
      <c r="AA850">
        <f>IFERROR(SUMPRODUCT((Parfaites!$B850=Sem.015!$C$2:$C$181)*(Sem.015!$E$2:$G$181=300)),"")</f>
        <v>0</v>
      </c>
      <c r="AB850" t="str">
        <f>IFERROR(SUMPRODUCT((Parfaites!$B850=[24]Sem!$C$2:$C$181)*([24]Sem!$E$2:$G$181=300)),"")</f>
        <v/>
      </c>
      <c r="AC850" t="str">
        <f>IFERROR(SUMPRODUCT((Parfaites!$B850=[25]Sem!$C$2:$C$181)*([25]Sem!$E$2:$G$181=300)),"")</f>
        <v/>
      </c>
      <c r="AD850" t="str">
        <f>IFERROR(SUMPRODUCT((Parfaites!$B850=[26]Sem!$C$2:$C$181)*([26]Sem!$E$2:$G$181=300)),"")</f>
        <v/>
      </c>
      <c r="AE850" t="str">
        <f>IFERROR(SUMPRODUCT((Parfaites!$B850=[27]Sem!$C$2:$C$181)*([27]Sem!$E$2:$G$181=300)),"")</f>
        <v/>
      </c>
      <c r="AF850" t="str">
        <f>IFERROR(SUMPRODUCT((Parfaites!$B850=[28]Sem!$C$2:$C$181)*([28]Sem!$E$2:$G$181=300)),"")</f>
        <v/>
      </c>
      <c r="AG850" t="str">
        <f>IFERROR(SUMPRODUCT((Parfaites!$B850=[29]Sem!$C$2:$C$181)*([29]Sem!$E$2:$G$181=300)),"")</f>
        <v/>
      </c>
      <c r="AH850" t="str">
        <f>IFERROR(SUMPRODUCT((Parfaites!$B850=[16]Sem!$C$2:$C$181)*([16]Sem!$E$2:$G$181=300)),"")</f>
        <v/>
      </c>
      <c r="AI850" t="str">
        <f>IFERROR(SUMPRODUCT((Parfaites!$B850=[15]Sem!$C$2:$C$181)*([15]Sem!$E$2:$G$181=300)),"")</f>
        <v/>
      </c>
      <c r="AJ850" t="str">
        <f>IFERROR(SUMPRODUCT((Parfaites!$B850=[14]Sem!$C$2:$C$181)*([14]Sem!$E$2:$G$181=300)),"")</f>
        <v/>
      </c>
      <c r="AK850" t="str">
        <f>IFERROR(SUMPRODUCT((Parfaites!$B850=[13]Sem!$C$2:$C$181)*([13]Sem!$E$2:$G$181=300)),"")</f>
        <v/>
      </c>
      <c r="AL850" t="str">
        <f>IFERROR(SUMPRODUCT((Parfaites!$B850=[12]Sem!$C$2:$C$181)*([12]Sem!$E$2:$G$181=300)),"")</f>
        <v/>
      </c>
      <c r="AM850" t="str">
        <f>IFERROR(SUMPRODUCT((Parfaites!$B850=[11]Sem!$C$2:$C$181)*([11]Sem!$E$2:$G$181=300)),"")</f>
        <v/>
      </c>
      <c r="AN850" t="str">
        <f>IFERROR(SUMPRODUCT((Parfaites!$B850=[10]Sem!$C$2:$C$181)*([10]Sem!$E$2:$G$181=300)),"")</f>
        <v/>
      </c>
      <c r="AO850" t="str">
        <f>IFERROR(SUMPRODUCT((Parfaites!$B850=[9]Sem!$C$2:$C$181)*([9]Sem!$E$2:$G$181=300)),"")</f>
        <v/>
      </c>
      <c r="AP850">
        <f>IFERROR(SUMPRODUCT((Parfaites!$B850=Sem.030!$C$2:$C$181)*(Sem.030!$E$2:$G$181=300)),"")</f>
        <v>0</v>
      </c>
      <c r="AQ850" t="str">
        <f>IFERROR(SUMPRODUCT((Parfaites!$B850=[8]Sem!$C$2:$C$181)*([8]Sem!$E$2:$G$181=300)),"")</f>
        <v/>
      </c>
      <c r="AR850" t="str">
        <f>IFERROR(SUMPRODUCT((Parfaites!$B850=[7]Sem!$C$2:$C$181)*([7]Sem!$E$2:$G$181=300)),"")</f>
        <v/>
      </c>
      <c r="AS850" t="str">
        <f>IFERROR(SUMPRODUCT((Parfaites!$B850=[6]Sem!$C$2:$C$181)*([6]Sem!$E$2:$G$181=300)),"")</f>
        <v/>
      </c>
      <c r="AT850">
        <f>IFERROR(SUMPRODUCT((Parfaites!$B850=Sem.034!$C$2:$C$181)*(Sem.034!$E$2:$G$181=300)),"")</f>
        <v>0</v>
      </c>
    </row>
    <row r="851" spans="1:46" x14ac:dyDescent="0.25">
      <c r="A851" s="73">
        <v>1848</v>
      </c>
      <c r="B851" s="135">
        <f>'Informations personnelles'!C851</f>
        <v>0</v>
      </c>
      <c r="C851" s="147">
        <f>SUMPRODUCT((Parfaites!B851='Abat-Neuf'!C$2:C$181)*('Abat-Neuf'!E$2:G$181=300))</f>
        <v>0</v>
      </c>
      <c r="D851" s="127">
        <f t="shared" si="13"/>
        <v>0</v>
      </c>
      <c r="E851" s="126">
        <f>IFERROR(C851*Données!$X$25+D851*Données!$X$23,"")</f>
        <v>0</v>
      </c>
      <c r="M851">
        <f>IFERROR(SUMPRODUCT((Parfaites!$B851=Sem.01!$C$2:$C$181)*(Sem.01!$E$2:$G$181=300)),"")</f>
        <v>0</v>
      </c>
      <c r="N851" t="str">
        <f>IFERROR(SUMPRODUCT((Parfaites!$B851=[1]Sem!$C$2:$C$181)*([1]Sem!$E$2:$G$181=300)),"")</f>
        <v/>
      </c>
      <c r="O851">
        <f>IFERROR(SUMPRODUCT((Parfaites!$B851=Sem.03!$C$2:$C$181)*(Sem.03!$E$2:$G$181=300)),"")</f>
        <v>0</v>
      </c>
      <c r="P851" t="str">
        <f>IFERROR(SUMPRODUCT((Parfaites!$B851=[2]Sem!$C$2:$C$181)*([2]Sem!$E$2:$G$181=300)),"")</f>
        <v/>
      </c>
      <c r="Q851" t="str">
        <f>IFERROR(SUMPRODUCT((Parfaites!$B851=[3]Sem!$C$2:$C$181)*([3]Sem!$E$2:$G$181=300)),"")</f>
        <v/>
      </c>
      <c r="R851" t="str">
        <f>IFERROR(SUMPRODUCT((Parfaites!$B851=[4]Sem!$C$2:$C$181)*([4]Sem!$E$2:$G$181=300)),"")</f>
        <v/>
      </c>
      <c r="S851" t="str">
        <f>IFERROR(SUMPRODUCT((Parfaites!$B851=[5]Sem!$C$2:$C$181)*([5]Sem!$E$2:$G$181=300)),"")</f>
        <v/>
      </c>
      <c r="T851" t="str">
        <f>IFERROR(SUMPRODUCT((Parfaites!$B851=[17]Sem!$C$2:$C$181)*([17]Sem!$E$2:$G$181=300)),"")</f>
        <v/>
      </c>
      <c r="U851" t="str">
        <f>IFERROR(SUMPRODUCT((Parfaites!$B851=[18]Sem!$C$2:$C$181)*([18]Sem!$E$2:$G$181=300)),"")</f>
        <v/>
      </c>
      <c r="V851" t="str">
        <f>IFERROR(SUMPRODUCT((Parfaites!$B851=[19]Sem!$C$2:$C$181)*([19]Sem!$E$2:$G$181=300)),"")</f>
        <v/>
      </c>
      <c r="W851" t="str">
        <f>IFERROR(SUMPRODUCT((Parfaites!$B851=[20]Sem!$C$2:$C$181)*([20]Sem!$E$2:$G$181=300)),"")</f>
        <v/>
      </c>
      <c r="X851" t="str">
        <f>IFERROR(SUMPRODUCT((Parfaites!$B851=[21]Sem!$C$2:$C$181)*([21]Sem!$E$2:$G$181=300)),"")</f>
        <v/>
      </c>
      <c r="Y851" t="str">
        <f>IFERROR(SUMPRODUCT((Parfaites!$B851=[22]Sem!$C$2:$C$181)*([22]Sem!$E$2:$G$181=300)),"")</f>
        <v/>
      </c>
      <c r="Z851" t="str">
        <f>IFERROR(SUMPRODUCT((Parfaites!$B851=[23]Sem!$C$2:$C$181)*([23]Sem!$E$2:$G$181=300)),"")</f>
        <v/>
      </c>
      <c r="AA851">
        <f>IFERROR(SUMPRODUCT((Parfaites!$B851=Sem.015!$C$2:$C$181)*(Sem.015!$E$2:$G$181=300)),"")</f>
        <v>0</v>
      </c>
      <c r="AB851" t="str">
        <f>IFERROR(SUMPRODUCT((Parfaites!$B851=[24]Sem!$C$2:$C$181)*([24]Sem!$E$2:$G$181=300)),"")</f>
        <v/>
      </c>
      <c r="AC851" t="str">
        <f>IFERROR(SUMPRODUCT((Parfaites!$B851=[25]Sem!$C$2:$C$181)*([25]Sem!$E$2:$G$181=300)),"")</f>
        <v/>
      </c>
      <c r="AD851" t="str">
        <f>IFERROR(SUMPRODUCT((Parfaites!$B851=[26]Sem!$C$2:$C$181)*([26]Sem!$E$2:$G$181=300)),"")</f>
        <v/>
      </c>
      <c r="AE851" t="str">
        <f>IFERROR(SUMPRODUCT((Parfaites!$B851=[27]Sem!$C$2:$C$181)*([27]Sem!$E$2:$G$181=300)),"")</f>
        <v/>
      </c>
      <c r="AF851" t="str">
        <f>IFERROR(SUMPRODUCT((Parfaites!$B851=[28]Sem!$C$2:$C$181)*([28]Sem!$E$2:$G$181=300)),"")</f>
        <v/>
      </c>
      <c r="AG851" t="str">
        <f>IFERROR(SUMPRODUCT((Parfaites!$B851=[29]Sem!$C$2:$C$181)*([29]Sem!$E$2:$G$181=300)),"")</f>
        <v/>
      </c>
      <c r="AH851" t="str">
        <f>IFERROR(SUMPRODUCT((Parfaites!$B851=[16]Sem!$C$2:$C$181)*([16]Sem!$E$2:$G$181=300)),"")</f>
        <v/>
      </c>
      <c r="AI851" t="str">
        <f>IFERROR(SUMPRODUCT((Parfaites!$B851=[15]Sem!$C$2:$C$181)*([15]Sem!$E$2:$G$181=300)),"")</f>
        <v/>
      </c>
      <c r="AJ851" t="str">
        <f>IFERROR(SUMPRODUCT((Parfaites!$B851=[14]Sem!$C$2:$C$181)*([14]Sem!$E$2:$G$181=300)),"")</f>
        <v/>
      </c>
      <c r="AK851" t="str">
        <f>IFERROR(SUMPRODUCT((Parfaites!$B851=[13]Sem!$C$2:$C$181)*([13]Sem!$E$2:$G$181=300)),"")</f>
        <v/>
      </c>
      <c r="AL851" t="str">
        <f>IFERROR(SUMPRODUCT((Parfaites!$B851=[12]Sem!$C$2:$C$181)*([12]Sem!$E$2:$G$181=300)),"")</f>
        <v/>
      </c>
      <c r="AM851" t="str">
        <f>IFERROR(SUMPRODUCT((Parfaites!$B851=[11]Sem!$C$2:$C$181)*([11]Sem!$E$2:$G$181=300)),"")</f>
        <v/>
      </c>
      <c r="AN851" t="str">
        <f>IFERROR(SUMPRODUCT((Parfaites!$B851=[10]Sem!$C$2:$C$181)*([10]Sem!$E$2:$G$181=300)),"")</f>
        <v/>
      </c>
      <c r="AO851" t="str">
        <f>IFERROR(SUMPRODUCT((Parfaites!$B851=[9]Sem!$C$2:$C$181)*([9]Sem!$E$2:$G$181=300)),"")</f>
        <v/>
      </c>
      <c r="AP851">
        <f>IFERROR(SUMPRODUCT((Parfaites!$B851=Sem.030!$C$2:$C$181)*(Sem.030!$E$2:$G$181=300)),"")</f>
        <v>0</v>
      </c>
      <c r="AQ851" t="str">
        <f>IFERROR(SUMPRODUCT((Parfaites!$B851=[8]Sem!$C$2:$C$181)*([8]Sem!$E$2:$G$181=300)),"")</f>
        <v/>
      </c>
      <c r="AR851" t="str">
        <f>IFERROR(SUMPRODUCT((Parfaites!$B851=[7]Sem!$C$2:$C$181)*([7]Sem!$E$2:$G$181=300)),"")</f>
        <v/>
      </c>
      <c r="AS851" t="str">
        <f>IFERROR(SUMPRODUCT((Parfaites!$B851=[6]Sem!$C$2:$C$181)*([6]Sem!$E$2:$G$181=300)),"")</f>
        <v/>
      </c>
      <c r="AT851">
        <f>IFERROR(SUMPRODUCT((Parfaites!$B851=Sem.034!$C$2:$C$181)*(Sem.034!$E$2:$G$181=300)),"")</f>
        <v>0</v>
      </c>
    </row>
    <row r="852" spans="1:46" x14ac:dyDescent="0.25">
      <c r="A852" s="73">
        <v>1849</v>
      </c>
      <c r="B852" s="135">
        <f>'Informations personnelles'!C852</f>
        <v>0</v>
      </c>
      <c r="C852" s="147">
        <f>SUMPRODUCT((Parfaites!B852='Abat-Neuf'!C$2:C$181)*('Abat-Neuf'!E$2:G$181=300))</f>
        <v>0</v>
      </c>
      <c r="D852" s="127">
        <f t="shared" si="13"/>
        <v>0</v>
      </c>
      <c r="E852" s="126">
        <f>IFERROR(C852*Données!$X$25+D852*Données!$X$23,"")</f>
        <v>0</v>
      </c>
      <c r="M852">
        <f>IFERROR(SUMPRODUCT((Parfaites!$B852=Sem.01!$C$2:$C$181)*(Sem.01!$E$2:$G$181=300)),"")</f>
        <v>0</v>
      </c>
      <c r="N852" t="str">
        <f>IFERROR(SUMPRODUCT((Parfaites!$B852=[1]Sem!$C$2:$C$181)*([1]Sem!$E$2:$G$181=300)),"")</f>
        <v/>
      </c>
      <c r="O852">
        <f>IFERROR(SUMPRODUCT((Parfaites!$B852=Sem.03!$C$2:$C$181)*(Sem.03!$E$2:$G$181=300)),"")</f>
        <v>0</v>
      </c>
      <c r="P852" t="str">
        <f>IFERROR(SUMPRODUCT((Parfaites!$B852=[2]Sem!$C$2:$C$181)*([2]Sem!$E$2:$G$181=300)),"")</f>
        <v/>
      </c>
      <c r="Q852" t="str">
        <f>IFERROR(SUMPRODUCT((Parfaites!$B852=[3]Sem!$C$2:$C$181)*([3]Sem!$E$2:$G$181=300)),"")</f>
        <v/>
      </c>
      <c r="R852" t="str">
        <f>IFERROR(SUMPRODUCT((Parfaites!$B852=[4]Sem!$C$2:$C$181)*([4]Sem!$E$2:$G$181=300)),"")</f>
        <v/>
      </c>
      <c r="S852" t="str">
        <f>IFERROR(SUMPRODUCT((Parfaites!$B852=[5]Sem!$C$2:$C$181)*([5]Sem!$E$2:$G$181=300)),"")</f>
        <v/>
      </c>
      <c r="T852" t="str">
        <f>IFERROR(SUMPRODUCT((Parfaites!$B852=[17]Sem!$C$2:$C$181)*([17]Sem!$E$2:$G$181=300)),"")</f>
        <v/>
      </c>
      <c r="U852" t="str">
        <f>IFERROR(SUMPRODUCT((Parfaites!$B852=[18]Sem!$C$2:$C$181)*([18]Sem!$E$2:$G$181=300)),"")</f>
        <v/>
      </c>
      <c r="V852" t="str">
        <f>IFERROR(SUMPRODUCT((Parfaites!$B852=[19]Sem!$C$2:$C$181)*([19]Sem!$E$2:$G$181=300)),"")</f>
        <v/>
      </c>
      <c r="W852" t="str">
        <f>IFERROR(SUMPRODUCT((Parfaites!$B852=[20]Sem!$C$2:$C$181)*([20]Sem!$E$2:$G$181=300)),"")</f>
        <v/>
      </c>
      <c r="X852" t="str">
        <f>IFERROR(SUMPRODUCT((Parfaites!$B852=[21]Sem!$C$2:$C$181)*([21]Sem!$E$2:$G$181=300)),"")</f>
        <v/>
      </c>
      <c r="Y852" t="str">
        <f>IFERROR(SUMPRODUCT((Parfaites!$B852=[22]Sem!$C$2:$C$181)*([22]Sem!$E$2:$G$181=300)),"")</f>
        <v/>
      </c>
      <c r="Z852" t="str">
        <f>IFERROR(SUMPRODUCT((Parfaites!$B852=[23]Sem!$C$2:$C$181)*([23]Sem!$E$2:$G$181=300)),"")</f>
        <v/>
      </c>
      <c r="AA852">
        <f>IFERROR(SUMPRODUCT((Parfaites!$B852=Sem.015!$C$2:$C$181)*(Sem.015!$E$2:$G$181=300)),"")</f>
        <v>0</v>
      </c>
      <c r="AB852" t="str">
        <f>IFERROR(SUMPRODUCT((Parfaites!$B852=[24]Sem!$C$2:$C$181)*([24]Sem!$E$2:$G$181=300)),"")</f>
        <v/>
      </c>
      <c r="AC852" t="str">
        <f>IFERROR(SUMPRODUCT((Parfaites!$B852=[25]Sem!$C$2:$C$181)*([25]Sem!$E$2:$G$181=300)),"")</f>
        <v/>
      </c>
      <c r="AD852" t="str">
        <f>IFERROR(SUMPRODUCT((Parfaites!$B852=[26]Sem!$C$2:$C$181)*([26]Sem!$E$2:$G$181=300)),"")</f>
        <v/>
      </c>
      <c r="AE852" t="str">
        <f>IFERROR(SUMPRODUCT((Parfaites!$B852=[27]Sem!$C$2:$C$181)*([27]Sem!$E$2:$G$181=300)),"")</f>
        <v/>
      </c>
      <c r="AF852" t="str">
        <f>IFERROR(SUMPRODUCT((Parfaites!$B852=[28]Sem!$C$2:$C$181)*([28]Sem!$E$2:$G$181=300)),"")</f>
        <v/>
      </c>
      <c r="AG852" t="str">
        <f>IFERROR(SUMPRODUCT((Parfaites!$B852=[29]Sem!$C$2:$C$181)*([29]Sem!$E$2:$G$181=300)),"")</f>
        <v/>
      </c>
      <c r="AH852" t="str">
        <f>IFERROR(SUMPRODUCT((Parfaites!$B852=[16]Sem!$C$2:$C$181)*([16]Sem!$E$2:$G$181=300)),"")</f>
        <v/>
      </c>
      <c r="AI852" t="str">
        <f>IFERROR(SUMPRODUCT((Parfaites!$B852=[15]Sem!$C$2:$C$181)*([15]Sem!$E$2:$G$181=300)),"")</f>
        <v/>
      </c>
      <c r="AJ852" t="str">
        <f>IFERROR(SUMPRODUCT((Parfaites!$B852=[14]Sem!$C$2:$C$181)*([14]Sem!$E$2:$G$181=300)),"")</f>
        <v/>
      </c>
      <c r="AK852" t="str">
        <f>IFERROR(SUMPRODUCT((Parfaites!$B852=[13]Sem!$C$2:$C$181)*([13]Sem!$E$2:$G$181=300)),"")</f>
        <v/>
      </c>
      <c r="AL852" t="str">
        <f>IFERROR(SUMPRODUCT((Parfaites!$B852=[12]Sem!$C$2:$C$181)*([12]Sem!$E$2:$G$181=300)),"")</f>
        <v/>
      </c>
      <c r="AM852" t="str">
        <f>IFERROR(SUMPRODUCT((Parfaites!$B852=[11]Sem!$C$2:$C$181)*([11]Sem!$E$2:$G$181=300)),"")</f>
        <v/>
      </c>
      <c r="AN852" t="str">
        <f>IFERROR(SUMPRODUCT((Parfaites!$B852=[10]Sem!$C$2:$C$181)*([10]Sem!$E$2:$G$181=300)),"")</f>
        <v/>
      </c>
      <c r="AO852" t="str">
        <f>IFERROR(SUMPRODUCT((Parfaites!$B852=[9]Sem!$C$2:$C$181)*([9]Sem!$E$2:$G$181=300)),"")</f>
        <v/>
      </c>
      <c r="AP852">
        <f>IFERROR(SUMPRODUCT((Parfaites!$B852=Sem.030!$C$2:$C$181)*(Sem.030!$E$2:$G$181=300)),"")</f>
        <v>0</v>
      </c>
      <c r="AQ852" t="str">
        <f>IFERROR(SUMPRODUCT((Parfaites!$B852=[8]Sem!$C$2:$C$181)*([8]Sem!$E$2:$G$181=300)),"")</f>
        <v/>
      </c>
      <c r="AR852" t="str">
        <f>IFERROR(SUMPRODUCT((Parfaites!$B852=[7]Sem!$C$2:$C$181)*([7]Sem!$E$2:$G$181=300)),"")</f>
        <v/>
      </c>
      <c r="AS852" t="str">
        <f>IFERROR(SUMPRODUCT((Parfaites!$B852=[6]Sem!$C$2:$C$181)*([6]Sem!$E$2:$G$181=300)),"")</f>
        <v/>
      </c>
      <c r="AT852">
        <f>IFERROR(SUMPRODUCT((Parfaites!$B852=Sem.034!$C$2:$C$181)*(Sem.034!$E$2:$G$181=300)),"")</f>
        <v>0</v>
      </c>
    </row>
    <row r="853" spans="1:46" x14ac:dyDescent="0.25">
      <c r="A853" s="73">
        <v>1850</v>
      </c>
      <c r="B853" s="135">
        <f>'Informations personnelles'!C853</f>
        <v>0</v>
      </c>
      <c r="C853" s="147">
        <f>SUMPRODUCT((Parfaites!B853='Abat-Neuf'!C$2:C$181)*('Abat-Neuf'!E$2:G$181=300))</f>
        <v>0</v>
      </c>
      <c r="D853" s="127">
        <f t="shared" si="13"/>
        <v>0</v>
      </c>
      <c r="E853" s="126">
        <f>IFERROR(C853*Données!$X$25+D853*Données!$X$23,"")</f>
        <v>0</v>
      </c>
      <c r="M853">
        <f>IFERROR(SUMPRODUCT((Parfaites!$B853=Sem.01!$C$2:$C$181)*(Sem.01!$E$2:$G$181=300)),"")</f>
        <v>0</v>
      </c>
      <c r="N853" t="str">
        <f>IFERROR(SUMPRODUCT((Parfaites!$B853=[1]Sem!$C$2:$C$181)*([1]Sem!$E$2:$G$181=300)),"")</f>
        <v/>
      </c>
      <c r="O853">
        <f>IFERROR(SUMPRODUCT((Parfaites!$B853=Sem.03!$C$2:$C$181)*(Sem.03!$E$2:$G$181=300)),"")</f>
        <v>0</v>
      </c>
      <c r="P853" t="str">
        <f>IFERROR(SUMPRODUCT((Parfaites!$B853=[2]Sem!$C$2:$C$181)*([2]Sem!$E$2:$G$181=300)),"")</f>
        <v/>
      </c>
      <c r="Q853" t="str">
        <f>IFERROR(SUMPRODUCT((Parfaites!$B853=[3]Sem!$C$2:$C$181)*([3]Sem!$E$2:$G$181=300)),"")</f>
        <v/>
      </c>
      <c r="R853" t="str">
        <f>IFERROR(SUMPRODUCT((Parfaites!$B853=[4]Sem!$C$2:$C$181)*([4]Sem!$E$2:$G$181=300)),"")</f>
        <v/>
      </c>
      <c r="S853" t="str">
        <f>IFERROR(SUMPRODUCT((Parfaites!$B853=[5]Sem!$C$2:$C$181)*([5]Sem!$E$2:$G$181=300)),"")</f>
        <v/>
      </c>
      <c r="T853" t="str">
        <f>IFERROR(SUMPRODUCT((Parfaites!$B853=[17]Sem!$C$2:$C$181)*([17]Sem!$E$2:$G$181=300)),"")</f>
        <v/>
      </c>
      <c r="U853" t="str">
        <f>IFERROR(SUMPRODUCT((Parfaites!$B853=[18]Sem!$C$2:$C$181)*([18]Sem!$E$2:$G$181=300)),"")</f>
        <v/>
      </c>
      <c r="V853" t="str">
        <f>IFERROR(SUMPRODUCT((Parfaites!$B853=[19]Sem!$C$2:$C$181)*([19]Sem!$E$2:$G$181=300)),"")</f>
        <v/>
      </c>
      <c r="W853" t="str">
        <f>IFERROR(SUMPRODUCT((Parfaites!$B853=[20]Sem!$C$2:$C$181)*([20]Sem!$E$2:$G$181=300)),"")</f>
        <v/>
      </c>
      <c r="X853" t="str">
        <f>IFERROR(SUMPRODUCT((Parfaites!$B853=[21]Sem!$C$2:$C$181)*([21]Sem!$E$2:$G$181=300)),"")</f>
        <v/>
      </c>
      <c r="Y853" t="str">
        <f>IFERROR(SUMPRODUCT((Parfaites!$B853=[22]Sem!$C$2:$C$181)*([22]Sem!$E$2:$G$181=300)),"")</f>
        <v/>
      </c>
      <c r="Z853" t="str">
        <f>IFERROR(SUMPRODUCT((Parfaites!$B853=[23]Sem!$C$2:$C$181)*([23]Sem!$E$2:$G$181=300)),"")</f>
        <v/>
      </c>
      <c r="AA853">
        <f>IFERROR(SUMPRODUCT((Parfaites!$B853=Sem.015!$C$2:$C$181)*(Sem.015!$E$2:$G$181=300)),"")</f>
        <v>0</v>
      </c>
      <c r="AB853" t="str">
        <f>IFERROR(SUMPRODUCT((Parfaites!$B853=[24]Sem!$C$2:$C$181)*([24]Sem!$E$2:$G$181=300)),"")</f>
        <v/>
      </c>
      <c r="AC853" t="str">
        <f>IFERROR(SUMPRODUCT((Parfaites!$B853=[25]Sem!$C$2:$C$181)*([25]Sem!$E$2:$G$181=300)),"")</f>
        <v/>
      </c>
      <c r="AD853" t="str">
        <f>IFERROR(SUMPRODUCT((Parfaites!$B853=[26]Sem!$C$2:$C$181)*([26]Sem!$E$2:$G$181=300)),"")</f>
        <v/>
      </c>
      <c r="AE853" t="str">
        <f>IFERROR(SUMPRODUCT((Parfaites!$B853=[27]Sem!$C$2:$C$181)*([27]Sem!$E$2:$G$181=300)),"")</f>
        <v/>
      </c>
      <c r="AF853" t="str">
        <f>IFERROR(SUMPRODUCT((Parfaites!$B853=[28]Sem!$C$2:$C$181)*([28]Sem!$E$2:$G$181=300)),"")</f>
        <v/>
      </c>
      <c r="AG853" t="str">
        <f>IFERROR(SUMPRODUCT((Parfaites!$B853=[29]Sem!$C$2:$C$181)*([29]Sem!$E$2:$G$181=300)),"")</f>
        <v/>
      </c>
      <c r="AH853" t="str">
        <f>IFERROR(SUMPRODUCT((Parfaites!$B853=[16]Sem!$C$2:$C$181)*([16]Sem!$E$2:$G$181=300)),"")</f>
        <v/>
      </c>
      <c r="AI853" t="str">
        <f>IFERROR(SUMPRODUCT((Parfaites!$B853=[15]Sem!$C$2:$C$181)*([15]Sem!$E$2:$G$181=300)),"")</f>
        <v/>
      </c>
      <c r="AJ853" t="str">
        <f>IFERROR(SUMPRODUCT((Parfaites!$B853=[14]Sem!$C$2:$C$181)*([14]Sem!$E$2:$G$181=300)),"")</f>
        <v/>
      </c>
      <c r="AK853" t="str">
        <f>IFERROR(SUMPRODUCT((Parfaites!$B853=[13]Sem!$C$2:$C$181)*([13]Sem!$E$2:$G$181=300)),"")</f>
        <v/>
      </c>
      <c r="AL853" t="str">
        <f>IFERROR(SUMPRODUCT((Parfaites!$B853=[12]Sem!$C$2:$C$181)*([12]Sem!$E$2:$G$181=300)),"")</f>
        <v/>
      </c>
      <c r="AM853" t="str">
        <f>IFERROR(SUMPRODUCT((Parfaites!$B853=[11]Sem!$C$2:$C$181)*([11]Sem!$E$2:$G$181=300)),"")</f>
        <v/>
      </c>
      <c r="AN853" t="str">
        <f>IFERROR(SUMPRODUCT((Parfaites!$B853=[10]Sem!$C$2:$C$181)*([10]Sem!$E$2:$G$181=300)),"")</f>
        <v/>
      </c>
      <c r="AO853" t="str">
        <f>IFERROR(SUMPRODUCT((Parfaites!$B853=[9]Sem!$C$2:$C$181)*([9]Sem!$E$2:$G$181=300)),"")</f>
        <v/>
      </c>
      <c r="AP853">
        <f>IFERROR(SUMPRODUCT((Parfaites!$B853=Sem.030!$C$2:$C$181)*(Sem.030!$E$2:$G$181=300)),"")</f>
        <v>0</v>
      </c>
      <c r="AQ853" t="str">
        <f>IFERROR(SUMPRODUCT((Parfaites!$B853=[8]Sem!$C$2:$C$181)*([8]Sem!$E$2:$G$181=300)),"")</f>
        <v/>
      </c>
      <c r="AR853" t="str">
        <f>IFERROR(SUMPRODUCT((Parfaites!$B853=[7]Sem!$C$2:$C$181)*([7]Sem!$E$2:$G$181=300)),"")</f>
        <v/>
      </c>
      <c r="AS853" t="str">
        <f>IFERROR(SUMPRODUCT((Parfaites!$B853=[6]Sem!$C$2:$C$181)*([6]Sem!$E$2:$G$181=300)),"")</f>
        <v/>
      </c>
      <c r="AT853">
        <f>IFERROR(SUMPRODUCT((Parfaites!$B853=Sem.034!$C$2:$C$181)*(Sem.034!$E$2:$G$181=300)),"")</f>
        <v>0</v>
      </c>
    </row>
    <row r="854" spans="1:46" x14ac:dyDescent="0.25">
      <c r="A854" s="73">
        <v>1851</v>
      </c>
      <c r="B854" s="135">
        <f>'Informations personnelles'!C854</f>
        <v>0</v>
      </c>
      <c r="C854" s="147">
        <f>SUMPRODUCT((Parfaites!B854='Abat-Neuf'!C$2:C$181)*('Abat-Neuf'!E$2:G$181=300))</f>
        <v>0</v>
      </c>
      <c r="D854" s="127">
        <f t="shared" si="13"/>
        <v>0</v>
      </c>
      <c r="E854" s="126">
        <f>IFERROR(C854*Données!$X$25+D854*Données!$X$23,"")</f>
        <v>0</v>
      </c>
      <c r="M854">
        <f>IFERROR(SUMPRODUCT((Parfaites!$B854=Sem.01!$C$2:$C$181)*(Sem.01!$E$2:$G$181=300)),"")</f>
        <v>0</v>
      </c>
      <c r="N854" t="str">
        <f>IFERROR(SUMPRODUCT((Parfaites!$B854=[1]Sem!$C$2:$C$181)*([1]Sem!$E$2:$G$181=300)),"")</f>
        <v/>
      </c>
      <c r="O854">
        <f>IFERROR(SUMPRODUCT((Parfaites!$B854=Sem.03!$C$2:$C$181)*(Sem.03!$E$2:$G$181=300)),"")</f>
        <v>0</v>
      </c>
      <c r="P854" t="str">
        <f>IFERROR(SUMPRODUCT((Parfaites!$B854=[2]Sem!$C$2:$C$181)*([2]Sem!$E$2:$G$181=300)),"")</f>
        <v/>
      </c>
      <c r="Q854" t="str">
        <f>IFERROR(SUMPRODUCT((Parfaites!$B854=[3]Sem!$C$2:$C$181)*([3]Sem!$E$2:$G$181=300)),"")</f>
        <v/>
      </c>
      <c r="R854" t="str">
        <f>IFERROR(SUMPRODUCT((Parfaites!$B854=[4]Sem!$C$2:$C$181)*([4]Sem!$E$2:$G$181=300)),"")</f>
        <v/>
      </c>
      <c r="S854" t="str">
        <f>IFERROR(SUMPRODUCT((Parfaites!$B854=[5]Sem!$C$2:$C$181)*([5]Sem!$E$2:$G$181=300)),"")</f>
        <v/>
      </c>
      <c r="T854" t="str">
        <f>IFERROR(SUMPRODUCT((Parfaites!$B854=[17]Sem!$C$2:$C$181)*([17]Sem!$E$2:$G$181=300)),"")</f>
        <v/>
      </c>
      <c r="U854" t="str">
        <f>IFERROR(SUMPRODUCT((Parfaites!$B854=[18]Sem!$C$2:$C$181)*([18]Sem!$E$2:$G$181=300)),"")</f>
        <v/>
      </c>
      <c r="V854" t="str">
        <f>IFERROR(SUMPRODUCT((Parfaites!$B854=[19]Sem!$C$2:$C$181)*([19]Sem!$E$2:$G$181=300)),"")</f>
        <v/>
      </c>
      <c r="W854" t="str">
        <f>IFERROR(SUMPRODUCT((Parfaites!$B854=[20]Sem!$C$2:$C$181)*([20]Sem!$E$2:$G$181=300)),"")</f>
        <v/>
      </c>
      <c r="X854" t="str">
        <f>IFERROR(SUMPRODUCT((Parfaites!$B854=[21]Sem!$C$2:$C$181)*([21]Sem!$E$2:$G$181=300)),"")</f>
        <v/>
      </c>
      <c r="Y854" t="str">
        <f>IFERROR(SUMPRODUCT((Parfaites!$B854=[22]Sem!$C$2:$C$181)*([22]Sem!$E$2:$G$181=300)),"")</f>
        <v/>
      </c>
      <c r="Z854" t="str">
        <f>IFERROR(SUMPRODUCT((Parfaites!$B854=[23]Sem!$C$2:$C$181)*([23]Sem!$E$2:$G$181=300)),"")</f>
        <v/>
      </c>
      <c r="AA854">
        <f>IFERROR(SUMPRODUCT((Parfaites!$B854=Sem.015!$C$2:$C$181)*(Sem.015!$E$2:$G$181=300)),"")</f>
        <v>0</v>
      </c>
      <c r="AB854" t="str">
        <f>IFERROR(SUMPRODUCT((Parfaites!$B854=[24]Sem!$C$2:$C$181)*([24]Sem!$E$2:$G$181=300)),"")</f>
        <v/>
      </c>
      <c r="AC854" t="str">
        <f>IFERROR(SUMPRODUCT((Parfaites!$B854=[25]Sem!$C$2:$C$181)*([25]Sem!$E$2:$G$181=300)),"")</f>
        <v/>
      </c>
      <c r="AD854" t="str">
        <f>IFERROR(SUMPRODUCT((Parfaites!$B854=[26]Sem!$C$2:$C$181)*([26]Sem!$E$2:$G$181=300)),"")</f>
        <v/>
      </c>
      <c r="AE854" t="str">
        <f>IFERROR(SUMPRODUCT((Parfaites!$B854=[27]Sem!$C$2:$C$181)*([27]Sem!$E$2:$G$181=300)),"")</f>
        <v/>
      </c>
      <c r="AF854" t="str">
        <f>IFERROR(SUMPRODUCT((Parfaites!$B854=[28]Sem!$C$2:$C$181)*([28]Sem!$E$2:$G$181=300)),"")</f>
        <v/>
      </c>
      <c r="AG854" t="str">
        <f>IFERROR(SUMPRODUCT((Parfaites!$B854=[29]Sem!$C$2:$C$181)*([29]Sem!$E$2:$G$181=300)),"")</f>
        <v/>
      </c>
      <c r="AH854" t="str">
        <f>IFERROR(SUMPRODUCT((Parfaites!$B854=[16]Sem!$C$2:$C$181)*([16]Sem!$E$2:$G$181=300)),"")</f>
        <v/>
      </c>
      <c r="AI854" t="str">
        <f>IFERROR(SUMPRODUCT((Parfaites!$B854=[15]Sem!$C$2:$C$181)*([15]Sem!$E$2:$G$181=300)),"")</f>
        <v/>
      </c>
      <c r="AJ854" t="str">
        <f>IFERROR(SUMPRODUCT((Parfaites!$B854=[14]Sem!$C$2:$C$181)*([14]Sem!$E$2:$G$181=300)),"")</f>
        <v/>
      </c>
      <c r="AK854" t="str">
        <f>IFERROR(SUMPRODUCT((Parfaites!$B854=[13]Sem!$C$2:$C$181)*([13]Sem!$E$2:$G$181=300)),"")</f>
        <v/>
      </c>
      <c r="AL854" t="str">
        <f>IFERROR(SUMPRODUCT((Parfaites!$B854=[12]Sem!$C$2:$C$181)*([12]Sem!$E$2:$G$181=300)),"")</f>
        <v/>
      </c>
      <c r="AM854" t="str">
        <f>IFERROR(SUMPRODUCT((Parfaites!$B854=[11]Sem!$C$2:$C$181)*([11]Sem!$E$2:$G$181=300)),"")</f>
        <v/>
      </c>
      <c r="AN854" t="str">
        <f>IFERROR(SUMPRODUCT((Parfaites!$B854=[10]Sem!$C$2:$C$181)*([10]Sem!$E$2:$G$181=300)),"")</f>
        <v/>
      </c>
      <c r="AO854" t="str">
        <f>IFERROR(SUMPRODUCT((Parfaites!$B854=[9]Sem!$C$2:$C$181)*([9]Sem!$E$2:$G$181=300)),"")</f>
        <v/>
      </c>
      <c r="AP854">
        <f>IFERROR(SUMPRODUCT((Parfaites!$B854=Sem.030!$C$2:$C$181)*(Sem.030!$E$2:$G$181=300)),"")</f>
        <v>0</v>
      </c>
      <c r="AQ854" t="str">
        <f>IFERROR(SUMPRODUCT((Parfaites!$B854=[8]Sem!$C$2:$C$181)*([8]Sem!$E$2:$G$181=300)),"")</f>
        <v/>
      </c>
      <c r="AR854" t="str">
        <f>IFERROR(SUMPRODUCT((Parfaites!$B854=[7]Sem!$C$2:$C$181)*([7]Sem!$E$2:$G$181=300)),"")</f>
        <v/>
      </c>
      <c r="AS854" t="str">
        <f>IFERROR(SUMPRODUCT((Parfaites!$B854=[6]Sem!$C$2:$C$181)*([6]Sem!$E$2:$G$181=300)),"")</f>
        <v/>
      </c>
      <c r="AT854">
        <f>IFERROR(SUMPRODUCT((Parfaites!$B854=Sem.034!$C$2:$C$181)*(Sem.034!$E$2:$G$181=300)),"")</f>
        <v>0</v>
      </c>
    </row>
    <row r="855" spans="1:46" x14ac:dyDescent="0.25">
      <c r="A855" s="73">
        <v>1852</v>
      </c>
      <c r="B855" s="135">
        <f>'Informations personnelles'!C855</f>
        <v>0</v>
      </c>
      <c r="C855" s="147">
        <f>SUMPRODUCT((Parfaites!B855='Abat-Neuf'!C$2:C$181)*('Abat-Neuf'!E$2:G$181=300))</f>
        <v>0</v>
      </c>
      <c r="D855" s="127">
        <f t="shared" si="13"/>
        <v>0</v>
      </c>
      <c r="E855" s="126">
        <f>IFERROR(C855*Données!$X$25+D855*Données!$X$23,"")</f>
        <v>0</v>
      </c>
      <c r="M855">
        <f>IFERROR(SUMPRODUCT((Parfaites!$B855=Sem.01!$C$2:$C$181)*(Sem.01!$E$2:$G$181=300)),"")</f>
        <v>0</v>
      </c>
      <c r="N855" t="str">
        <f>IFERROR(SUMPRODUCT((Parfaites!$B855=[1]Sem!$C$2:$C$181)*([1]Sem!$E$2:$G$181=300)),"")</f>
        <v/>
      </c>
      <c r="O855">
        <f>IFERROR(SUMPRODUCT((Parfaites!$B855=Sem.03!$C$2:$C$181)*(Sem.03!$E$2:$G$181=300)),"")</f>
        <v>0</v>
      </c>
      <c r="P855" t="str">
        <f>IFERROR(SUMPRODUCT((Parfaites!$B855=[2]Sem!$C$2:$C$181)*([2]Sem!$E$2:$G$181=300)),"")</f>
        <v/>
      </c>
      <c r="Q855" t="str">
        <f>IFERROR(SUMPRODUCT((Parfaites!$B855=[3]Sem!$C$2:$C$181)*([3]Sem!$E$2:$G$181=300)),"")</f>
        <v/>
      </c>
      <c r="R855" t="str">
        <f>IFERROR(SUMPRODUCT((Parfaites!$B855=[4]Sem!$C$2:$C$181)*([4]Sem!$E$2:$G$181=300)),"")</f>
        <v/>
      </c>
      <c r="S855" t="str">
        <f>IFERROR(SUMPRODUCT((Parfaites!$B855=[5]Sem!$C$2:$C$181)*([5]Sem!$E$2:$G$181=300)),"")</f>
        <v/>
      </c>
      <c r="T855" t="str">
        <f>IFERROR(SUMPRODUCT((Parfaites!$B855=[17]Sem!$C$2:$C$181)*([17]Sem!$E$2:$G$181=300)),"")</f>
        <v/>
      </c>
      <c r="U855" t="str">
        <f>IFERROR(SUMPRODUCT((Parfaites!$B855=[18]Sem!$C$2:$C$181)*([18]Sem!$E$2:$G$181=300)),"")</f>
        <v/>
      </c>
      <c r="V855" t="str">
        <f>IFERROR(SUMPRODUCT((Parfaites!$B855=[19]Sem!$C$2:$C$181)*([19]Sem!$E$2:$G$181=300)),"")</f>
        <v/>
      </c>
      <c r="W855" t="str">
        <f>IFERROR(SUMPRODUCT((Parfaites!$B855=[20]Sem!$C$2:$C$181)*([20]Sem!$E$2:$G$181=300)),"")</f>
        <v/>
      </c>
      <c r="X855" t="str">
        <f>IFERROR(SUMPRODUCT((Parfaites!$B855=[21]Sem!$C$2:$C$181)*([21]Sem!$E$2:$G$181=300)),"")</f>
        <v/>
      </c>
      <c r="Y855" t="str">
        <f>IFERROR(SUMPRODUCT((Parfaites!$B855=[22]Sem!$C$2:$C$181)*([22]Sem!$E$2:$G$181=300)),"")</f>
        <v/>
      </c>
      <c r="Z855" t="str">
        <f>IFERROR(SUMPRODUCT((Parfaites!$B855=[23]Sem!$C$2:$C$181)*([23]Sem!$E$2:$G$181=300)),"")</f>
        <v/>
      </c>
      <c r="AA855">
        <f>IFERROR(SUMPRODUCT((Parfaites!$B855=Sem.015!$C$2:$C$181)*(Sem.015!$E$2:$G$181=300)),"")</f>
        <v>0</v>
      </c>
      <c r="AB855" t="str">
        <f>IFERROR(SUMPRODUCT((Parfaites!$B855=[24]Sem!$C$2:$C$181)*([24]Sem!$E$2:$G$181=300)),"")</f>
        <v/>
      </c>
      <c r="AC855" t="str">
        <f>IFERROR(SUMPRODUCT((Parfaites!$B855=[25]Sem!$C$2:$C$181)*([25]Sem!$E$2:$G$181=300)),"")</f>
        <v/>
      </c>
      <c r="AD855" t="str">
        <f>IFERROR(SUMPRODUCT((Parfaites!$B855=[26]Sem!$C$2:$C$181)*([26]Sem!$E$2:$G$181=300)),"")</f>
        <v/>
      </c>
      <c r="AE855" t="str">
        <f>IFERROR(SUMPRODUCT((Parfaites!$B855=[27]Sem!$C$2:$C$181)*([27]Sem!$E$2:$G$181=300)),"")</f>
        <v/>
      </c>
      <c r="AF855" t="str">
        <f>IFERROR(SUMPRODUCT((Parfaites!$B855=[28]Sem!$C$2:$C$181)*([28]Sem!$E$2:$G$181=300)),"")</f>
        <v/>
      </c>
      <c r="AG855" t="str">
        <f>IFERROR(SUMPRODUCT((Parfaites!$B855=[29]Sem!$C$2:$C$181)*([29]Sem!$E$2:$G$181=300)),"")</f>
        <v/>
      </c>
      <c r="AH855" t="str">
        <f>IFERROR(SUMPRODUCT((Parfaites!$B855=[16]Sem!$C$2:$C$181)*([16]Sem!$E$2:$G$181=300)),"")</f>
        <v/>
      </c>
      <c r="AI855" t="str">
        <f>IFERROR(SUMPRODUCT((Parfaites!$B855=[15]Sem!$C$2:$C$181)*([15]Sem!$E$2:$G$181=300)),"")</f>
        <v/>
      </c>
      <c r="AJ855" t="str">
        <f>IFERROR(SUMPRODUCT((Parfaites!$B855=[14]Sem!$C$2:$C$181)*([14]Sem!$E$2:$G$181=300)),"")</f>
        <v/>
      </c>
      <c r="AK855" t="str">
        <f>IFERROR(SUMPRODUCT((Parfaites!$B855=[13]Sem!$C$2:$C$181)*([13]Sem!$E$2:$G$181=300)),"")</f>
        <v/>
      </c>
      <c r="AL855" t="str">
        <f>IFERROR(SUMPRODUCT((Parfaites!$B855=[12]Sem!$C$2:$C$181)*([12]Sem!$E$2:$G$181=300)),"")</f>
        <v/>
      </c>
      <c r="AM855" t="str">
        <f>IFERROR(SUMPRODUCT((Parfaites!$B855=[11]Sem!$C$2:$C$181)*([11]Sem!$E$2:$G$181=300)),"")</f>
        <v/>
      </c>
      <c r="AN855" t="str">
        <f>IFERROR(SUMPRODUCT((Parfaites!$B855=[10]Sem!$C$2:$C$181)*([10]Sem!$E$2:$G$181=300)),"")</f>
        <v/>
      </c>
      <c r="AO855" t="str">
        <f>IFERROR(SUMPRODUCT((Parfaites!$B855=[9]Sem!$C$2:$C$181)*([9]Sem!$E$2:$G$181=300)),"")</f>
        <v/>
      </c>
      <c r="AP855">
        <f>IFERROR(SUMPRODUCT((Parfaites!$B855=Sem.030!$C$2:$C$181)*(Sem.030!$E$2:$G$181=300)),"")</f>
        <v>0</v>
      </c>
      <c r="AQ855" t="str">
        <f>IFERROR(SUMPRODUCT((Parfaites!$B855=[8]Sem!$C$2:$C$181)*([8]Sem!$E$2:$G$181=300)),"")</f>
        <v/>
      </c>
      <c r="AR855" t="str">
        <f>IFERROR(SUMPRODUCT((Parfaites!$B855=[7]Sem!$C$2:$C$181)*([7]Sem!$E$2:$G$181=300)),"")</f>
        <v/>
      </c>
      <c r="AS855" t="str">
        <f>IFERROR(SUMPRODUCT((Parfaites!$B855=[6]Sem!$C$2:$C$181)*([6]Sem!$E$2:$G$181=300)),"")</f>
        <v/>
      </c>
      <c r="AT855">
        <f>IFERROR(SUMPRODUCT((Parfaites!$B855=Sem.034!$C$2:$C$181)*(Sem.034!$E$2:$G$181=300)),"")</f>
        <v>0</v>
      </c>
    </row>
    <row r="856" spans="1:46" x14ac:dyDescent="0.25">
      <c r="A856" s="73">
        <v>1853</v>
      </c>
      <c r="B856" s="135">
        <f>'Informations personnelles'!C856</f>
        <v>0</v>
      </c>
      <c r="C856" s="147">
        <f>SUMPRODUCT((Parfaites!B856='Abat-Neuf'!C$2:C$181)*('Abat-Neuf'!E$2:G$181=300))</f>
        <v>0</v>
      </c>
      <c r="D856" s="127">
        <f t="shared" si="13"/>
        <v>0</v>
      </c>
      <c r="E856" s="126">
        <f>IFERROR(C856*Données!$X$25+D856*Données!$X$23,"")</f>
        <v>0</v>
      </c>
      <c r="M856">
        <f>IFERROR(SUMPRODUCT((Parfaites!$B856=Sem.01!$C$2:$C$181)*(Sem.01!$E$2:$G$181=300)),"")</f>
        <v>0</v>
      </c>
      <c r="N856" t="str">
        <f>IFERROR(SUMPRODUCT((Parfaites!$B856=[1]Sem!$C$2:$C$181)*([1]Sem!$E$2:$G$181=300)),"")</f>
        <v/>
      </c>
      <c r="O856">
        <f>IFERROR(SUMPRODUCT((Parfaites!$B856=Sem.03!$C$2:$C$181)*(Sem.03!$E$2:$G$181=300)),"")</f>
        <v>0</v>
      </c>
      <c r="P856" t="str">
        <f>IFERROR(SUMPRODUCT((Parfaites!$B856=[2]Sem!$C$2:$C$181)*([2]Sem!$E$2:$G$181=300)),"")</f>
        <v/>
      </c>
      <c r="Q856" t="str">
        <f>IFERROR(SUMPRODUCT((Parfaites!$B856=[3]Sem!$C$2:$C$181)*([3]Sem!$E$2:$G$181=300)),"")</f>
        <v/>
      </c>
      <c r="R856" t="str">
        <f>IFERROR(SUMPRODUCT((Parfaites!$B856=[4]Sem!$C$2:$C$181)*([4]Sem!$E$2:$G$181=300)),"")</f>
        <v/>
      </c>
      <c r="S856" t="str">
        <f>IFERROR(SUMPRODUCT((Parfaites!$B856=[5]Sem!$C$2:$C$181)*([5]Sem!$E$2:$G$181=300)),"")</f>
        <v/>
      </c>
      <c r="T856" t="str">
        <f>IFERROR(SUMPRODUCT((Parfaites!$B856=[17]Sem!$C$2:$C$181)*([17]Sem!$E$2:$G$181=300)),"")</f>
        <v/>
      </c>
      <c r="U856" t="str">
        <f>IFERROR(SUMPRODUCT((Parfaites!$B856=[18]Sem!$C$2:$C$181)*([18]Sem!$E$2:$G$181=300)),"")</f>
        <v/>
      </c>
      <c r="V856" t="str">
        <f>IFERROR(SUMPRODUCT((Parfaites!$B856=[19]Sem!$C$2:$C$181)*([19]Sem!$E$2:$G$181=300)),"")</f>
        <v/>
      </c>
      <c r="W856" t="str">
        <f>IFERROR(SUMPRODUCT((Parfaites!$B856=[20]Sem!$C$2:$C$181)*([20]Sem!$E$2:$G$181=300)),"")</f>
        <v/>
      </c>
      <c r="X856" t="str">
        <f>IFERROR(SUMPRODUCT((Parfaites!$B856=[21]Sem!$C$2:$C$181)*([21]Sem!$E$2:$G$181=300)),"")</f>
        <v/>
      </c>
      <c r="Y856" t="str">
        <f>IFERROR(SUMPRODUCT((Parfaites!$B856=[22]Sem!$C$2:$C$181)*([22]Sem!$E$2:$G$181=300)),"")</f>
        <v/>
      </c>
      <c r="Z856" t="str">
        <f>IFERROR(SUMPRODUCT((Parfaites!$B856=[23]Sem!$C$2:$C$181)*([23]Sem!$E$2:$G$181=300)),"")</f>
        <v/>
      </c>
      <c r="AA856">
        <f>IFERROR(SUMPRODUCT((Parfaites!$B856=Sem.015!$C$2:$C$181)*(Sem.015!$E$2:$G$181=300)),"")</f>
        <v>0</v>
      </c>
      <c r="AB856" t="str">
        <f>IFERROR(SUMPRODUCT((Parfaites!$B856=[24]Sem!$C$2:$C$181)*([24]Sem!$E$2:$G$181=300)),"")</f>
        <v/>
      </c>
      <c r="AC856" t="str">
        <f>IFERROR(SUMPRODUCT((Parfaites!$B856=[25]Sem!$C$2:$C$181)*([25]Sem!$E$2:$G$181=300)),"")</f>
        <v/>
      </c>
      <c r="AD856" t="str">
        <f>IFERROR(SUMPRODUCT((Parfaites!$B856=[26]Sem!$C$2:$C$181)*([26]Sem!$E$2:$G$181=300)),"")</f>
        <v/>
      </c>
      <c r="AE856" t="str">
        <f>IFERROR(SUMPRODUCT((Parfaites!$B856=[27]Sem!$C$2:$C$181)*([27]Sem!$E$2:$G$181=300)),"")</f>
        <v/>
      </c>
      <c r="AF856" t="str">
        <f>IFERROR(SUMPRODUCT((Parfaites!$B856=[28]Sem!$C$2:$C$181)*([28]Sem!$E$2:$G$181=300)),"")</f>
        <v/>
      </c>
      <c r="AG856" t="str">
        <f>IFERROR(SUMPRODUCT((Parfaites!$B856=[29]Sem!$C$2:$C$181)*([29]Sem!$E$2:$G$181=300)),"")</f>
        <v/>
      </c>
      <c r="AH856" t="str">
        <f>IFERROR(SUMPRODUCT((Parfaites!$B856=[16]Sem!$C$2:$C$181)*([16]Sem!$E$2:$G$181=300)),"")</f>
        <v/>
      </c>
      <c r="AI856" t="str">
        <f>IFERROR(SUMPRODUCT((Parfaites!$B856=[15]Sem!$C$2:$C$181)*([15]Sem!$E$2:$G$181=300)),"")</f>
        <v/>
      </c>
      <c r="AJ856" t="str">
        <f>IFERROR(SUMPRODUCT((Parfaites!$B856=[14]Sem!$C$2:$C$181)*([14]Sem!$E$2:$G$181=300)),"")</f>
        <v/>
      </c>
      <c r="AK856" t="str">
        <f>IFERROR(SUMPRODUCT((Parfaites!$B856=[13]Sem!$C$2:$C$181)*([13]Sem!$E$2:$G$181=300)),"")</f>
        <v/>
      </c>
      <c r="AL856" t="str">
        <f>IFERROR(SUMPRODUCT((Parfaites!$B856=[12]Sem!$C$2:$C$181)*([12]Sem!$E$2:$G$181=300)),"")</f>
        <v/>
      </c>
      <c r="AM856" t="str">
        <f>IFERROR(SUMPRODUCT((Parfaites!$B856=[11]Sem!$C$2:$C$181)*([11]Sem!$E$2:$G$181=300)),"")</f>
        <v/>
      </c>
      <c r="AN856" t="str">
        <f>IFERROR(SUMPRODUCT((Parfaites!$B856=[10]Sem!$C$2:$C$181)*([10]Sem!$E$2:$G$181=300)),"")</f>
        <v/>
      </c>
      <c r="AO856" t="str">
        <f>IFERROR(SUMPRODUCT((Parfaites!$B856=[9]Sem!$C$2:$C$181)*([9]Sem!$E$2:$G$181=300)),"")</f>
        <v/>
      </c>
      <c r="AP856">
        <f>IFERROR(SUMPRODUCT((Parfaites!$B856=Sem.030!$C$2:$C$181)*(Sem.030!$E$2:$G$181=300)),"")</f>
        <v>0</v>
      </c>
      <c r="AQ856" t="str">
        <f>IFERROR(SUMPRODUCT((Parfaites!$B856=[8]Sem!$C$2:$C$181)*([8]Sem!$E$2:$G$181=300)),"")</f>
        <v/>
      </c>
      <c r="AR856" t="str">
        <f>IFERROR(SUMPRODUCT((Parfaites!$B856=[7]Sem!$C$2:$C$181)*([7]Sem!$E$2:$G$181=300)),"")</f>
        <v/>
      </c>
      <c r="AS856" t="str">
        <f>IFERROR(SUMPRODUCT((Parfaites!$B856=[6]Sem!$C$2:$C$181)*([6]Sem!$E$2:$G$181=300)),"")</f>
        <v/>
      </c>
      <c r="AT856">
        <f>IFERROR(SUMPRODUCT((Parfaites!$B856=Sem.034!$C$2:$C$181)*(Sem.034!$E$2:$G$181=300)),"")</f>
        <v>0</v>
      </c>
    </row>
    <row r="857" spans="1:46" x14ac:dyDescent="0.25">
      <c r="A857" s="73">
        <v>1854</v>
      </c>
      <c r="B857" s="135">
        <f>'Informations personnelles'!C857</f>
        <v>0</v>
      </c>
      <c r="C857" s="147">
        <f>SUMPRODUCT((Parfaites!B857='Abat-Neuf'!C$2:C$181)*('Abat-Neuf'!E$2:G$181=300))</f>
        <v>0</v>
      </c>
      <c r="D857" s="127">
        <f t="shared" si="13"/>
        <v>0</v>
      </c>
      <c r="E857" s="126">
        <f>IFERROR(C857*Données!$X$25+D857*Données!$X$23,"")</f>
        <v>0</v>
      </c>
      <c r="M857">
        <f>IFERROR(SUMPRODUCT((Parfaites!$B857=Sem.01!$C$2:$C$181)*(Sem.01!$E$2:$G$181=300)),"")</f>
        <v>0</v>
      </c>
      <c r="N857" t="str">
        <f>IFERROR(SUMPRODUCT((Parfaites!$B857=[1]Sem!$C$2:$C$181)*([1]Sem!$E$2:$G$181=300)),"")</f>
        <v/>
      </c>
      <c r="O857">
        <f>IFERROR(SUMPRODUCT((Parfaites!$B857=Sem.03!$C$2:$C$181)*(Sem.03!$E$2:$G$181=300)),"")</f>
        <v>0</v>
      </c>
      <c r="P857" t="str">
        <f>IFERROR(SUMPRODUCT((Parfaites!$B857=[2]Sem!$C$2:$C$181)*([2]Sem!$E$2:$G$181=300)),"")</f>
        <v/>
      </c>
      <c r="Q857" t="str">
        <f>IFERROR(SUMPRODUCT((Parfaites!$B857=[3]Sem!$C$2:$C$181)*([3]Sem!$E$2:$G$181=300)),"")</f>
        <v/>
      </c>
      <c r="R857" t="str">
        <f>IFERROR(SUMPRODUCT((Parfaites!$B857=[4]Sem!$C$2:$C$181)*([4]Sem!$E$2:$G$181=300)),"")</f>
        <v/>
      </c>
      <c r="S857" t="str">
        <f>IFERROR(SUMPRODUCT((Parfaites!$B857=[5]Sem!$C$2:$C$181)*([5]Sem!$E$2:$G$181=300)),"")</f>
        <v/>
      </c>
      <c r="T857" t="str">
        <f>IFERROR(SUMPRODUCT((Parfaites!$B857=[17]Sem!$C$2:$C$181)*([17]Sem!$E$2:$G$181=300)),"")</f>
        <v/>
      </c>
      <c r="U857" t="str">
        <f>IFERROR(SUMPRODUCT((Parfaites!$B857=[18]Sem!$C$2:$C$181)*([18]Sem!$E$2:$G$181=300)),"")</f>
        <v/>
      </c>
      <c r="V857" t="str">
        <f>IFERROR(SUMPRODUCT((Parfaites!$B857=[19]Sem!$C$2:$C$181)*([19]Sem!$E$2:$G$181=300)),"")</f>
        <v/>
      </c>
      <c r="W857" t="str">
        <f>IFERROR(SUMPRODUCT((Parfaites!$B857=[20]Sem!$C$2:$C$181)*([20]Sem!$E$2:$G$181=300)),"")</f>
        <v/>
      </c>
      <c r="X857" t="str">
        <f>IFERROR(SUMPRODUCT((Parfaites!$B857=[21]Sem!$C$2:$C$181)*([21]Sem!$E$2:$G$181=300)),"")</f>
        <v/>
      </c>
      <c r="Y857" t="str">
        <f>IFERROR(SUMPRODUCT((Parfaites!$B857=[22]Sem!$C$2:$C$181)*([22]Sem!$E$2:$G$181=300)),"")</f>
        <v/>
      </c>
      <c r="Z857" t="str">
        <f>IFERROR(SUMPRODUCT((Parfaites!$B857=[23]Sem!$C$2:$C$181)*([23]Sem!$E$2:$G$181=300)),"")</f>
        <v/>
      </c>
      <c r="AA857">
        <f>IFERROR(SUMPRODUCT((Parfaites!$B857=Sem.015!$C$2:$C$181)*(Sem.015!$E$2:$G$181=300)),"")</f>
        <v>0</v>
      </c>
      <c r="AB857" t="str">
        <f>IFERROR(SUMPRODUCT((Parfaites!$B857=[24]Sem!$C$2:$C$181)*([24]Sem!$E$2:$G$181=300)),"")</f>
        <v/>
      </c>
      <c r="AC857" t="str">
        <f>IFERROR(SUMPRODUCT((Parfaites!$B857=[25]Sem!$C$2:$C$181)*([25]Sem!$E$2:$G$181=300)),"")</f>
        <v/>
      </c>
      <c r="AD857" t="str">
        <f>IFERROR(SUMPRODUCT((Parfaites!$B857=[26]Sem!$C$2:$C$181)*([26]Sem!$E$2:$G$181=300)),"")</f>
        <v/>
      </c>
      <c r="AE857" t="str">
        <f>IFERROR(SUMPRODUCT((Parfaites!$B857=[27]Sem!$C$2:$C$181)*([27]Sem!$E$2:$G$181=300)),"")</f>
        <v/>
      </c>
      <c r="AF857" t="str">
        <f>IFERROR(SUMPRODUCT((Parfaites!$B857=[28]Sem!$C$2:$C$181)*([28]Sem!$E$2:$G$181=300)),"")</f>
        <v/>
      </c>
      <c r="AG857" t="str">
        <f>IFERROR(SUMPRODUCT((Parfaites!$B857=[29]Sem!$C$2:$C$181)*([29]Sem!$E$2:$G$181=300)),"")</f>
        <v/>
      </c>
      <c r="AH857" t="str">
        <f>IFERROR(SUMPRODUCT((Parfaites!$B857=[16]Sem!$C$2:$C$181)*([16]Sem!$E$2:$G$181=300)),"")</f>
        <v/>
      </c>
      <c r="AI857" t="str">
        <f>IFERROR(SUMPRODUCT((Parfaites!$B857=[15]Sem!$C$2:$C$181)*([15]Sem!$E$2:$G$181=300)),"")</f>
        <v/>
      </c>
      <c r="AJ857" t="str">
        <f>IFERROR(SUMPRODUCT((Parfaites!$B857=[14]Sem!$C$2:$C$181)*([14]Sem!$E$2:$G$181=300)),"")</f>
        <v/>
      </c>
      <c r="AK857" t="str">
        <f>IFERROR(SUMPRODUCT((Parfaites!$B857=[13]Sem!$C$2:$C$181)*([13]Sem!$E$2:$G$181=300)),"")</f>
        <v/>
      </c>
      <c r="AL857" t="str">
        <f>IFERROR(SUMPRODUCT((Parfaites!$B857=[12]Sem!$C$2:$C$181)*([12]Sem!$E$2:$G$181=300)),"")</f>
        <v/>
      </c>
      <c r="AM857" t="str">
        <f>IFERROR(SUMPRODUCT((Parfaites!$B857=[11]Sem!$C$2:$C$181)*([11]Sem!$E$2:$G$181=300)),"")</f>
        <v/>
      </c>
      <c r="AN857" t="str">
        <f>IFERROR(SUMPRODUCT((Parfaites!$B857=[10]Sem!$C$2:$C$181)*([10]Sem!$E$2:$G$181=300)),"")</f>
        <v/>
      </c>
      <c r="AO857" t="str">
        <f>IFERROR(SUMPRODUCT((Parfaites!$B857=[9]Sem!$C$2:$C$181)*([9]Sem!$E$2:$G$181=300)),"")</f>
        <v/>
      </c>
      <c r="AP857">
        <f>IFERROR(SUMPRODUCT((Parfaites!$B857=Sem.030!$C$2:$C$181)*(Sem.030!$E$2:$G$181=300)),"")</f>
        <v>0</v>
      </c>
      <c r="AQ857" t="str">
        <f>IFERROR(SUMPRODUCT((Parfaites!$B857=[8]Sem!$C$2:$C$181)*([8]Sem!$E$2:$G$181=300)),"")</f>
        <v/>
      </c>
      <c r="AR857" t="str">
        <f>IFERROR(SUMPRODUCT((Parfaites!$B857=[7]Sem!$C$2:$C$181)*([7]Sem!$E$2:$G$181=300)),"")</f>
        <v/>
      </c>
      <c r="AS857" t="str">
        <f>IFERROR(SUMPRODUCT((Parfaites!$B857=[6]Sem!$C$2:$C$181)*([6]Sem!$E$2:$G$181=300)),"")</f>
        <v/>
      </c>
      <c r="AT857">
        <f>IFERROR(SUMPRODUCT((Parfaites!$B857=Sem.034!$C$2:$C$181)*(Sem.034!$E$2:$G$181=300)),"")</f>
        <v>0</v>
      </c>
    </row>
    <row r="858" spans="1:46" x14ac:dyDescent="0.25">
      <c r="A858" s="73">
        <v>1855</v>
      </c>
      <c r="B858" s="135">
        <f>'Informations personnelles'!C858</f>
        <v>0</v>
      </c>
      <c r="C858" s="147">
        <f>SUMPRODUCT((Parfaites!B858='Abat-Neuf'!C$2:C$181)*('Abat-Neuf'!E$2:G$181=300))</f>
        <v>0</v>
      </c>
      <c r="D858" s="127">
        <f t="shared" si="13"/>
        <v>0</v>
      </c>
      <c r="E858" s="126">
        <f>IFERROR(C858*Données!$X$25+D858*Données!$X$23,"")</f>
        <v>0</v>
      </c>
      <c r="M858">
        <f>IFERROR(SUMPRODUCT((Parfaites!$B858=Sem.01!$C$2:$C$181)*(Sem.01!$E$2:$G$181=300)),"")</f>
        <v>0</v>
      </c>
      <c r="N858" t="str">
        <f>IFERROR(SUMPRODUCT((Parfaites!$B858=[1]Sem!$C$2:$C$181)*([1]Sem!$E$2:$G$181=300)),"")</f>
        <v/>
      </c>
      <c r="O858">
        <f>IFERROR(SUMPRODUCT((Parfaites!$B858=Sem.03!$C$2:$C$181)*(Sem.03!$E$2:$G$181=300)),"")</f>
        <v>0</v>
      </c>
      <c r="P858" t="str">
        <f>IFERROR(SUMPRODUCT((Parfaites!$B858=[2]Sem!$C$2:$C$181)*([2]Sem!$E$2:$G$181=300)),"")</f>
        <v/>
      </c>
      <c r="Q858" t="str">
        <f>IFERROR(SUMPRODUCT((Parfaites!$B858=[3]Sem!$C$2:$C$181)*([3]Sem!$E$2:$G$181=300)),"")</f>
        <v/>
      </c>
      <c r="R858" t="str">
        <f>IFERROR(SUMPRODUCT((Parfaites!$B858=[4]Sem!$C$2:$C$181)*([4]Sem!$E$2:$G$181=300)),"")</f>
        <v/>
      </c>
      <c r="S858" t="str">
        <f>IFERROR(SUMPRODUCT((Parfaites!$B858=[5]Sem!$C$2:$C$181)*([5]Sem!$E$2:$G$181=300)),"")</f>
        <v/>
      </c>
      <c r="T858" t="str">
        <f>IFERROR(SUMPRODUCT((Parfaites!$B858=[17]Sem!$C$2:$C$181)*([17]Sem!$E$2:$G$181=300)),"")</f>
        <v/>
      </c>
      <c r="U858" t="str">
        <f>IFERROR(SUMPRODUCT((Parfaites!$B858=[18]Sem!$C$2:$C$181)*([18]Sem!$E$2:$G$181=300)),"")</f>
        <v/>
      </c>
      <c r="V858" t="str">
        <f>IFERROR(SUMPRODUCT((Parfaites!$B858=[19]Sem!$C$2:$C$181)*([19]Sem!$E$2:$G$181=300)),"")</f>
        <v/>
      </c>
      <c r="W858" t="str">
        <f>IFERROR(SUMPRODUCT((Parfaites!$B858=[20]Sem!$C$2:$C$181)*([20]Sem!$E$2:$G$181=300)),"")</f>
        <v/>
      </c>
      <c r="X858" t="str">
        <f>IFERROR(SUMPRODUCT((Parfaites!$B858=[21]Sem!$C$2:$C$181)*([21]Sem!$E$2:$G$181=300)),"")</f>
        <v/>
      </c>
      <c r="Y858" t="str">
        <f>IFERROR(SUMPRODUCT((Parfaites!$B858=[22]Sem!$C$2:$C$181)*([22]Sem!$E$2:$G$181=300)),"")</f>
        <v/>
      </c>
      <c r="Z858" t="str">
        <f>IFERROR(SUMPRODUCT((Parfaites!$B858=[23]Sem!$C$2:$C$181)*([23]Sem!$E$2:$G$181=300)),"")</f>
        <v/>
      </c>
      <c r="AA858">
        <f>IFERROR(SUMPRODUCT((Parfaites!$B858=Sem.015!$C$2:$C$181)*(Sem.015!$E$2:$G$181=300)),"")</f>
        <v>0</v>
      </c>
      <c r="AB858" t="str">
        <f>IFERROR(SUMPRODUCT((Parfaites!$B858=[24]Sem!$C$2:$C$181)*([24]Sem!$E$2:$G$181=300)),"")</f>
        <v/>
      </c>
      <c r="AC858" t="str">
        <f>IFERROR(SUMPRODUCT((Parfaites!$B858=[25]Sem!$C$2:$C$181)*([25]Sem!$E$2:$G$181=300)),"")</f>
        <v/>
      </c>
      <c r="AD858" t="str">
        <f>IFERROR(SUMPRODUCT((Parfaites!$B858=[26]Sem!$C$2:$C$181)*([26]Sem!$E$2:$G$181=300)),"")</f>
        <v/>
      </c>
      <c r="AE858" t="str">
        <f>IFERROR(SUMPRODUCT((Parfaites!$B858=[27]Sem!$C$2:$C$181)*([27]Sem!$E$2:$G$181=300)),"")</f>
        <v/>
      </c>
      <c r="AF858" t="str">
        <f>IFERROR(SUMPRODUCT((Parfaites!$B858=[28]Sem!$C$2:$C$181)*([28]Sem!$E$2:$G$181=300)),"")</f>
        <v/>
      </c>
      <c r="AG858" t="str">
        <f>IFERROR(SUMPRODUCT((Parfaites!$B858=[29]Sem!$C$2:$C$181)*([29]Sem!$E$2:$G$181=300)),"")</f>
        <v/>
      </c>
      <c r="AH858" t="str">
        <f>IFERROR(SUMPRODUCT((Parfaites!$B858=[16]Sem!$C$2:$C$181)*([16]Sem!$E$2:$G$181=300)),"")</f>
        <v/>
      </c>
      <c r="AI858" t="str">
        <f>IFERROR(SUMPRODUCT((Parfaites!$B858=[15]Sem!$C$2:$C$181)*([15]Sem!$E$2:$G$181=300)),"")</f>
        <v/>
      </c>
      <c r="AJ858" t="str">
        <f>IFERROR(SUMPRODUCT((Parfaites!$B858=[14]Sem!$C$2:$C$181)*([14]Sem!$E$2:$G$181=300)),"")</f>
        <v/>
      </c>
      <c r="AK858" t="str">
        <f>IFERROR(SUMPRODUCT((Parfaites!$B858=[13]Sem!$C$2:$C$181)*([13]Sem!$E$2:$G$181=300)),"")</f>
        <v/>
      </c>
      <c r="AL858" t="str">
        <f>IFERROR(SUMPRODUCT((Parfaites!$B858=[12]Sem!$C$2:$C$181)*([12]Sem!$E$2:$G$181=300)),"")</f>
        <v/>
      </c>
      <c r="AM858" t="str">
        <f>IFERROR(SUMPRODUCT((Parfaites!$B858=[11]Sem!$C$2:$C$181)*([11]Sem!$E$2:$G$181=300)),"")</f>
        <v/>
      </c>
      <c r="AN858" t="str">
        <f>IFERROR(SUMPRODUCT((Parfaites!$B858=[10]Sem!$C$2:$C$181)*([10]Sem!$E$2:$G$181=300)),"")</f>
        <v/>
      </c>
      <c r="AO858" t="str">
        <f>IFERROR(SUMPRODUCT((Parfaites!$B858=[9]Sem!$C$2:$C$181)*([9]Sem!$E$2:$G$181=300)),"")</f>
        <v/>
      </c>
      <c r="AP858">
        <f>IFERROR(SUMPRODUCT((Parfaites!$B858=Sem.030!$C$2:$C$181)*(Sem.030!$E$2:$G$181=300)),"")</f>
        <v>0</v>
      </c>
      <c r="AQ858" t="str">
        <f>IFERROR(SUMPRODUCT((Parfaites!$B858=[8]Sem!$C$2:$C$181)*([8]Sem!$E$2:$G$181=300)),"")</f>
        <v/>
      </c>
      <c r="AR858" t="str">
        <f>IFERROR(SUMPRODUCT((Parfaites!$B858=[7]Sem!$C$2:$C$181)*([7]Sem!$E$2:$G$181=300)),"")</f>
        <v/>
      </c>
      <c r="AS858" t="str">
        <f>IFERROR(SUMPRODUCT((Parfaites!$B858=[6]Sem!$C$2:$C$181)*([6]Sem!$E$2:$G$181=300)),"")</f>
        <v/>
      </c>
      <c r="AT858">
        <f>IFERROR(SUMPRODUCT((Parfaites!$B858=Sem.034!$C$2:$C$181)*(Sem.034!$E$2:$G$181=300)),"")</f>
        <v>0</v>
      </c>
    </row>
    <row r="859" spans="1:46" x14ac:dyDescent="0.25">
      <c r="A859" s="73">
        <v>1856</v>
      </c>
      <c r="B859" s="135">
        <f>'Informations personnelles'!C859</f>
        <v>0</v>
      </c>
      <c r="C859" s="147">
        <f>SUMPRODUCT((Parfaites!B859='Abat-Neuf'!C$2:C$181)*('Abat-Neuf'!E$2:G$181=300))</f>
        <v>0</v>
      </c>
      <c r="D859" s="127">
        <f t="shared" si="13"/>
        <v>0</v>
      </c>
      <c r="E859" s="126">
        <f>IFERROR(C859*Données!$X$25+D859*Données!$X$23,"")</f>
        <v>0</v>
      </c>
      <c r="M859">
        <f>IFERROR(SUMPRODUCT((Parfaites!$B859=Sem.01!$C$2:$C$181)*(Sem.01!$E$2:$G$181=300)),"")</f>
        <v>0</v>
      </c>
      <c r="N859" t="str">
        <f>IFERROR(SUMPRODUCT((Parfaites!$B859=[1]Sem!$C$2:$C$181)*([1]Sem!$E$2:$G$181=300)),"")</f>
        <v/>
      </c>
      <c r="O859">
        <f>IFERROR(SUMPRODUCT((Parfaites!$B859=Sem.03!$C$2:$C$181)*(Sem.03!$E$2:$G$181=300)),"")</f>
        <v>0</v>
      </c>
      <c r="P859" t="str">
        <f>IFERROR(SUMPRODUCT((Parfaites!$B859=[2]Sem!$C$2:$C$181)*([2]Sem!$E$2:$G$181=300)),"")</f>
        <v/>
      </c>
      <c r="Q859" t="str">
        <f>IFERROR(SUMPRODUCT((Parfaites!$B859=[3]Sem!$C$2:$C$181)*([3]Sem!$E$2:$G$181=300)),"")</f>
        <v/>
      </c>
      <c r="R859" t="str">
        <f>IFERROR(SUMPRODUCT((Parfaites!$B859=[4]Sem!$C$2:$C$181)*([4]Sem!$E$2:$G$181=300)),"")</f>
        <v/>
      </c>
      <c r="S859" t="str">
        <f>IFERROR(SUMPRODUCT((Parfaites!$B859=[5]Sem!$C$2:$C$181)*([5]Sem!$E$2:$G$181=300)),"")</f>
        <v/>
      </c>
      <c r="T859" t="str">
        <f>IFERROR(SUMPRODUCT((Parfaites!$B859=[17]Sem!$C$2:$C$181)*([17]Sem!$E$2:$G$181=300)),"")</f>
        <v/>
      </c>
      <c r="U859" t="str">
        <f>IFERROR(SUMPRODUCT((Parfaites!$B859=[18]Sem!$C$2:$C$181)*([18]Sem!$E$2:$G$181=300)),"")</f>
        <v/>
      </c>
      <c r="V859" t="str">
        <f>IFERROR(SUMPRODUCT((Parfaites!$B859=[19]Sem!$C$2:$C$181)*([19]Sem!$E$2:$G$181=300)),"")</f>
        <v/>
      </c>
      <c r="W859" t="str">
        <f>IFERROR(SUMPRODUCT((Parfaites!$B859=[20]Sem!$C$2:$C$181)*([20]Sem!$E$2:$G$181=300)),"")</f>
        <v/>
      </c>
      <c r="X859" t="str">
        <f>IFERROR(SUMPRODUCT((Parfaites!$B859=[21]Sem!$C$2:$C$181)*([21]Sem!$E$2:$G$181=300)),"")</f>
        <v/>
      </c>
      <c r="Y859" t="str">
        <f>IFERROR(SUMPRODUCT((Parfaites!$B859=[22]Sem!$C$2:$C$181)*([22]Sem!$E$2:$G$181=300)),"")</f>
        <v/>
      </c>
      <c r="Z859" t="str">
        <f>IFERROR(SUMPRODUCT((Parfaites!$B859=[23]Sem!$C$2:$C$181)*([23]Sem!$E$2:$G$181=300)),"")</f>
        <v/>
      </c>
      <c r="AA859">
        <f>IFERROR(SUMPRODUCT((Parfaites!$B859=Sem.015!$C$2:$C$181)*(Sem.015!$E$2:$G$181=300)),"")</f>
        <v>0</v>
      </c>
      <c r="AB859" t="str">
        <f>IFERROR(SUMPRODUCT((Parfaites!$B859=[24]Sem!$C$2:$C$181)*([24]Sem!$E$2:$G$181=300)),"")</f>
        <v/>
      </c>
      <c r="AC859" t="str">
        <f>IFERROR(SUMPRODUCT((Parfaites!$B859=[25]Sem!$C$2:$C$181)*([25]Sem!$E$2:$G$181=300)),"")</f>
        <v/>
      </c>
      <c r="AD859" t="str">
        <f>IFERROR(SUMPRODUCT((Parfaites!$B859=[26]Sem!$C$2:$C$181)*([26]Sem!$E$2:$G$181=300)),"")</f>
        <v/>
      </c>
      <c r="AE859" t="str">
        <f>IFERROR(SUMPRODUCT((Parfaites!$B859=[27]Sem!$C$2:$C$181)*([27]Sem!$E$2:$G$181=300)),"")</f>
        <v/>
      </c>
      <c r="AF859" t="str">
        <f>IFERROR(SUMPRODUCT((Parfaites!$B859=[28]Sem!$C$2:$C$181)*([28]Sem!$E$2:$G$181=300)),"")</f>
        <v/>
      </c>
      <c r="AG859" t="str">
        <f>IFERROR(SUMPRODUCT((Parfaites!$B859=[29]Sem!$C$2:$C$181)*([29]Sem!$E$2:$G$181=300)),"")</f>
        <v/>
      </c>
      <c r="AH859" t="str">
        <f>IFERROR(SUMPRODUCT((Parfaites!$B859=[16]Sem!$C$2:$C$181)*([16]Sem!$E$2:$G$181=300)),"")</f>
        <v/>
      </c>
      <c r="AI859" t="str">
        <f>IFERROR(SUMPRODUCT((Parfaites!$B859=[15]Sem!$C$2:$C$181)*([15]Sem!$E$2:$G$181=300)),"")</f>
        <v/>
      </c>
      <c r="AJ859" t="str">
        <f>IFERROR(SUMPRODUCT((Parfaites!$B859=[14]Sem!$C$2:$C$181)*([14]Sem!$E$2:$G$181=300)),"")</f>
        <v/>
      </c>
      <c r="AK859" t="str">
        <f>IFERROR(SUMPRODUCT((Parfaites!$B859=[13]Sem!$C$2:$C$181)*([13]Sem!$E$2:$G$181=300)),"")</f>
        <v/>
      </c>
      <c r="AL859" t="str">
        <f>IFERROR(SUMPRODUCT((Parfaites!$B859=[12]Sem!$C$2:$C$181)*([12]Sem!$E$2:$G$181=300)),"")</f>
        <v/>
      </c>
      <c r="AM859" t="str">
        <f>IFERROR(SUMPRODUCT((Parfaites!$B859=[11]Sem!$C$2:$C$181)*([11]Sem!$E$2:$G$181=300)),"")</f>
        <v/>
      </c>
      <c r="AN859" t="str">
        <f>IFERROR(SUMPRODUCT((Parfaites!$B859=[10]Sem!$C$2:$C$181)*([10]Sem!$E$2:$G$181=300)),"")</f>
        <v/>
      </c>
      <c r="AO859" t="str">
        <f>IFERROR(SUMPRODUCT((Parfaites!$B859=[9]Sem!$C$2:$C$181)*([9]Sem!$E$2:$G$181=300)),"")</f>
        <v/>
      </c>
      <c r="AP859">
        <f>IFERROR(SUMPRODUCT((Parfaites!$B859=Sem.030!$C$2:$C$181)*(Sem.030!$E$2:$G$181=300)),"")</f>
        <v>0</v>
      </c>
      <c r="AQ859" t="str">
        <f>IFERROR(SUMPRODUCT((Parfaites!$B859=[8]Sem!$C$2:$C$181)*([8]Sem!$E$2:$G$181=300)),"")</f>
        <v/>
      </c>
      <c r="AR859" t="str">
        <f>IFERROR(SUMPRODUCT((Parfaites!$B859=[7]Sem!$C$2:$C$181)*([7]Sem!$E$2:$G$181=300)),"")</f>
        <v/>
      </c>
      <c r="AS859" t="str">
        <f>IFERROR(SUMPRODUCT((Parfaites!$B859=[6]Sem!$C$2:$C$181)*([6]Sem!$E$2:$G$181=300)),"")</f>
        <v/>
      </c>
      <c r="AT859">
        <f>IFERROR(SUMPRODUCT((Parfaites!$B859=Sem.034!$C$2:$C$181)*(Sem.034!$E$2:$G$181=300)),"")</f>
        <v>0</v>
      </c>
    </row>
    <row r="860" spans="1:46" x14ac:dyDescent="0.25">
      <c r="A860" s="73">
        <v>1857</v>
      </c>
      <c r="B860" s="135">
        <f>'Informations personnelles'!C860</f>
        <v>0</v>
      </c>
      <c r="C860" s="147">
        <f>SUMPRODUCT((Parfaites!B860='Abat-Neuf'!C$2:C$181)*('Abat-Neuf'!E$2:G$181=300))</f>
        <v>0</v>
      </c>
      <c r="D860" s="127">
        <f t="shared" si="13"/>
        <v>0</v>
      </c>
      <c r="E860" s="126">
        <f>IFERROR(C860*Données!$X$25+D860*Données!$X$23,"")</f>
        <v>0</v>
      </c>
      <c r="M860">
        <f>IFERROR(SUMPRODUCT((Parfaites!$B860=Sem.01!$C$2:$C$181)*(Sem.01!$E$2:$G$181=300)),"")</f>
        <v>0</v>
      </c>
      <c r="N860" t="str">
        <f>IFERROR(SUMPRODUCT((Parfaites!$B860=[1]Sem!$C$2:$C$181)*([1]Sem!$E$2:$G$181=300)),"")</f>
        <v/>
      </c>
      <c r="O860">
        <f>IFERROR(SUMPRODUCT((Parfaites!$B860=Sem.03!$C$2:$C$181)*(Sem.03!$E$2:$G$181=300)),"")</f>
        <v>0</v>
      </c>
      <c r="P860" t="str">
        <f>IFERROR(SUMPRODUCT((Parfaites!$B860=[2]Sem!$C$2:$C$181)*([2]Sem!$E$2:$G$181=300)),"")</f>
        <v/>
      </c>
      <c r="Q860" t="str">
        <f>IFERROR(SUMPRODUCT((Parfaites!$B860=[3]Sem!$C$2:$C$181)*([3]Sem!$E$2:$G$181=300)),"")</f>
        <v/>
      </c>
      <c r="R860" t="str">
        <f>IFERROR(SUMPRODUCT((Parfaites!$B860=[4]Sem!$C$2:$C$181)*([4]Sem!$E$2:$G$181=300)),"")</f>
        <v/>
      </c>
      <c r="S860" t="str">
        <f>IFERROR(SUMPRODUCT((Parfaites!$B860=[5]Sem!$C$2:$C$181)*([5]Sem!$E$2:$G$181=300)),"")</f>
        <v/>
      </c>
      <c r="T860" t="str">
        <f>IFERROR(SUMPRODUCT((Parfaites!$B860=[17]Sem!$C$2:$C$181)*([17]Sem!$E$2:$G$181=300)),"")</f>
        <v/>
      </c>
      <c r="U860" t="str">
        <f>IFERROR(SUMPRODUCT((Parfaites!$B860=[18]Sem!$C$2:$C$181)*([18]Sem!$E$2:$G$181=300)),"")</f>
        <v/>
      </c>
      <c r="V860" t="str">
        <f>IFERROR(SUMPRODUCT((Parfaites!$B860=[19]Sem!$C$2:$C$181)*([19]Sem!$E$2:$G$181=300)),"")</f>
        <v/>
      </c>
      <c r="W860" t="str">
        <f>IFERROR(SUMPRODUCT((Parfaites!$B860=[20]Sem!$C$2:$C$181)*([20]Sem!$E$2:$G$181=300)),"")</f>
        <v/>
      </c>
      <c r="X860" t="str">
        <f>IFERROR(SUMPRODUCT((Parfaites!$B860=[21]Sem!$C$2:$C$181)*([21]Sem!$E$2:$G$181=300)),"")</f>
        <v/>
      </c>
      <c r="Y860" t="str">
        <f>IFERROR(SUMPRODUCT((Parfaites!$B860=[22]Sem!$C$2:$C$181)*([22]Sem!$E$2:$G$181=300)),"")</f>
        <v/>
      </c>
      <c r="Z860" t="str">
        <f>IFERROR(SUMPRODUCT((Parfaites!$B860=[23]Sem!$C$2:$C$181)*([23]Sem!$E$2:$G$181=300)),"")</f>
        <v/>
      </c>
      <c r="AA860">
        <f>IFERROR(SUMPRODUCT((Parfaites!$B860=Sem.015!$C$2:$C$181)*(Sem.015!$E$2:$G$181=300)),"")</f>
        <v>0</v>
      </c>
      <c r="AB860" t="str">
        <f>IFERROR(SUMPRODUCT((Parfaites!$B860=[24]Sem!$C$2:$C$181)*([24]Sem!$E$2:$G$181=300)),"")</f>
        <v/>
      </c>
      <c r="AC860" t="str">
        <f>IFERROR(SUMPRODUCT((Parfaites!$B860=[25]Sem!$C$2:$C$181)*([25]Sem!$E$2:$G$181=300)),"")</f>
        <v/>
      </c>
      <c r="AD860" t="str">
        <f>IFERROR(SUMPRODUCT((Parfaites!$B860=[26]Sem!$C$2:$C$181)*([26]Sem!$E$2:$G$181=300)),"")</f>
        <v/>
      </c>
      <c r="AE860" t="str">
        <f>IFERROR(SUMPRODUCT((Parfaites!$B860=[27]Sem!$C$2:$C$181)*([27]Sem!$E$2:$G$181=300)),"")</f>
        <v/>
      </c>
      <c r="AF860" t="str">
        <f>IFERROR(SUMPRODUCT((Parfaites!$B860=[28]Sem!$C$2:$C$181)*([28]Sem!$E$2:$G$181=300)),"")</f>
        <v/>
      </c>
      <c r="AG860" t="str">
        <f>IFERROR(SUMPRODUCT((Parfaites!$B860=[29]Sem!$C$2:$C$181)*([29]Sem!$E$2:$G$181=300)),"")</f>
        <v/>
      </c>
      <c r="AH860" t="str">
        <f>IFERROR(SUMPRODUCT((Parfaites!$B860=[16]Sem!$C$2:$C$181)*([16]Sem!$E$2:$G$181=300)),"")</f>
        <v/>
      </c>
      <c r="AI860" t="str">
        <f>IFERROR(SUMPRODUCT((Parfaites!$B860=[15]Sem!$C$2:$C$181)*([15]Sem!$E$2:$G$181=300)),"")</f>
        <v/>
      </c>
      <c r="AJ860" t="str">
        <f>IFERROR(SUMPRODUCT((Parfaites!$B860=[14]Sem!$C$2:$C$181)*([14]Sem!$E$2:$G$181=300)),"")</f>
        <v/>
      </c>
      <c r="AK860" t="str">
        <f>IFERROR(SUMPRODUCT((Parfaites!$B860=[13]Sem!$C$2:$C$181)*([13]Sem!$E$2:$G$181=300)),"")</f>
        <v/>
      </c>
      <c r="AL860" t="str">
        <f>IFERROR(SUMPRODUCT((Parfaites!$B860=[12]Sem!$C$2:$C$181)*([12]Sem!$E$2:$G$181=300)),"")</f>
        <v/>
      </c>
      <c r="AM860" t="str">
        <f>IFERROR(SUMPRODUCT((Parfaites!$B860=[11]Sem!$C$2:$C$181)*([11]Sem!$E$2:$G$181=300)),"")</f>
        <v/>
      </c>
      <c r="AN860" t="str">
        <f>IFERROR(SUMPRODUCT((Parfaites!$B860=[10]Sem!$C$2:$C$181)*([10]Sem!$E$2:$G$181=300)),"")</f>
        <v/>
      </c>
      <c r="AO860" t="str">
        <f>IFERROR(SUMPRODUCT((Parfaites!$B860=[9]Sem!$C$2:$C$181)*([9]Sem!$E$2:$G$181=300)),"")</f>
        <v/>
      </c>
      <c r="AP860">
        <f>IFERROR(SUMPRODUCT((Parfaites!$B860=Sem.030!$C$2:$C$181)*(Sem.030!$E$2:$G$181=300)),"")</f>
        <v>0</v>
      </c>
      <c r="AQ860" t="str">
        <f>IFERROR(SUMPRODUCT((Parfaites!$B860=[8]Sem!$C$2:$C$181)*([8]Sem!$E$2:$G$181=300)),"")</f>
        <v/>
      </c>
      <c r="AR860" t="str">
        <f>IFERROR(SUMPRODUCT((Parfaites!$B860=[7]Sem!$C$2:$C$181)*([7]Sem!$E$2:$G$181=300)),"")</f>
        <v/>
      </c>
      <c r="AS860" t="str">
        <f>IFERROR(SUMPRODUCT((Parfaites!$B860=[6]Sem!$C$2:$C$181)*([6]Sem!$E$2:$G$181=300)),"")</f>
        <v/>
      </c>
      <c r="AT860">
        <f>IFERROR(SUMPRODUCT((Parfaites!$B860=Sem.034!$C$2:$C$181)*(Sem.034!$E$2:$G$181=300)),"")</f>
        <v>0</v>
      </c>
    </row>
    <row r="861" spans="1:46" x14ac:dyDescent="0.25">
      <c r="A861" s="73">
        <v>1858</v>
      </c>
      <c r="B861" s="135">
        <f>'Informations personnelles'!C861</f>
        <v>0</v>
      </c>
      <c r="C861" s="147">
        <f>SUMPRODUCT((Parfaites!B861='Abat-Neuf'!C$2:C$181)*('Abat-Neuf'!E$2:G$181=300))</f>
        <v>0</v>
      </c>
      <c r="D861" s="127">
        <f t="shared" si="13"/>
        <v>0</v>
      </c>
      <c r="E861" s="126">
        <f>IFERROR(C861*Données!$X$25+D861*Données!$X$23,"")</f>
        <v>0</v>
      </c>
      <c r="M861">
        <f>IFERROR(SUMPRODUCT((Parfaites!$B861=Sem.01!$C$2:$C$181)*(Sem.01!$E$2:$G$181=300)),"")</f>
        <v>0</v>
      </c>
      <c r="N861" t="str">
        <f>IFERROR(SUMPRODUCT((Parfaites!$B861=[1]Sem!$C$2:$C$181)*([1]Sem!$E$2:$G$181=300)),"")</f>
        <v/>
      </c>
      <c r="O861">
        <f>IFERROR(SUMPRODUCT((Parfaites!$B861=Sem.03!$C$2:$C$181)*(Sem.03!$E$2:$G$181=300)),"")</f>
        <v>0</v>
      </c>
      <c r="P861" t="str">
        <f>IFERROR(SUMPRODUCT((Parfaites!$B861=[2]Sem!$C$2:$C$181)*([2]Sem!$E$2:$G$181=300)),"")</f>
        <v/>
      </c>
      <c r="Q861" t="str">
        <f>IFERROR(SUMPRODUCT((Parfaites!$B861=[3]Sem!$C$2:$C$181)*([3]Sem!$E$2:$G$181=300)),"")</f>
        <v/>
      </c>
      <c r="R861" t="str">
        <f>IFERROR(SUMPRODUCT((Parfaites!$B861=[4]Sem!$C$2:$C$181)*([4]Sem!$E$2:$G$181=300)),"")</f>
        <v/>
      </c>
      <c r="S861" t="str">
        <f>IFERROR(SUMPRODUCT((Parfaites!$B861=[5]Sem!$C$2:$C$181)*([5]Sem!$E$2:$G$181=300)),"")</f>
        <v/>
      </c>
      <c r="T861" t="str">
        <f>IFERROR(SUMPRODUCT((Parfaites!$B861=[17]Sem!$C$2:$C$181)*([17]Sem!$E$2:$G$181=300)),"")</f>
        <v/>
      </c>
      <c r="U861" t="str">
        <f>IFERROR(SUMPRODUCT((Parfaites!$B861=[18]Sem!$C$2:$C$181)*([18]Sem!$E$2:$G$181=300)),"")</f>
        <v/>
      </c>
      <c r="V861" t="str">
        <f>IFERROR(SUMPRODUCT((Parfaites!$B861=[19]Sem!$C$2:$C$181)*([19]Sem!$E$2:$G$181=300)),"")</f>
        <v/>
      </c>
      <c r="W861" t="str">
        <f>IFERROR(SUMPRODUCT((Parfaites!$B861=[20]Sem!$C$2:$C$181)*([20]Sem!$E$2:$G$181=300)),"")</f>
        <v/>
      </c>
      <c r="X861" t="str">
        <f>IFERROR(SUMPRODUCT((Parfaites!$B861=[21]Sem!$C$2:$C$181)*([21]Sem!$E$2:$G$181=300)),"")</f>
        <v/>
      </c>
      <c r="Y861" t="str">
        <f>IFERROR(SUMPRODUCT((Parfaites!$B861=[22]Sem!$C$2:$C$181)*([22]Sem!$E$2:$G$181=300)),"")</f>
        <v/>
      </c>
      <c r="Z861" t="str">
        <f>IFERROR(SUMPRODUCT((Parfaites!$B861=[23]Sem!$C$2:$C$181)*([23]Sem!$E$2:$G$181=300)),"")</f>
        <v/>
      </c>
      <c r="AA861">
        <f>IFERROR(SUMPRODUCT((Parfaites!$B861=Sem.015!$C$2:$C$181)*(Sem.015!$E$2:$G$181=300)),"")</f>
        <v>0</v>
      </c>
      <c r="AB861" t="str">
        <f>IFERROR(SUMPRODUCT((Parfaites!$B861=[24]Sem!$C$2:$C$181)*([24]Sem!$E$2:$G$181=300)),"")</f>
        <v/>
      </c>
      <c r="AC861" t="str">
        <f>IFERROR(SUMPRODUCT((Parfaites!$B861=[25]Sem!$C$2:$C$181)*([25]Sem!$E$2:$G$181=300)),"")</f>
        <v/>
      </c>
      <c r="AD861" t="str">
        <f>IFERROR(SUMPRODUCT((Parfaites!$B861=[26]Sem!$C$2:$C$181)*([26]Sem!$E$2:$G$181=300)),"")</f>
        <v/>
      </c>
      <c r="AE861" t="str">
        <f>IFERROR(SUMPRODUCT((Parfaites!$B861=[27]Sem!$C$2:$C$181)*([27]Sem!$E$2:$G$181=300)),"")</f>
        <v/>
      </c>
      <c r="AF861" t="str">
        <f>IFERROR(SUMPRODUCT((Parfaites!$B861=[28]Sem!$C$2:$C$181)*([28]Sem!$E$2:$G$181=300)),"")</f>
        <v/>
      </c>
      <c r="AG861" t="str">
        <f>IFERROR(SUMPRODUCT((Parfaites!$B861=[29]Sem!$C$2:$C$181)*([29]Sem!$E$2:$G$181=300)),"")</f>
        <v/>
      </c>
      <c r="AH861" t="str">
        <f>IFERROR(SUMPRODUCT((Parfaites!$B861=[16]Sem!$C$2:$C$181)*([16]Sem!$E$2:$G$181=300)),"")</f>
        <v/>
      </c>
      <c r="AI861" t="str">
        <f>IFERROR(SUMPRODUCT((Parfaites!$B861=[15]Sem!$C$2:$C$181)*([15]Sem!$E$2:$G$181=300)),"")</f>
        <v/>
      </c>
      <c r="AJ861" t="str">
        <f>IFERROR(SUMPRODUCT((Parfaites!$B861=[14]Sem!$C$2:$C$181)*([14]Sem!$E$2:$G$181=300)),"")</f>
        <v/>
      </c>
      <c r="AK861" t="str">
        <f>IFERROR(SUMPRODUCT((Parfaites!$B861=[13]Sem!$C$2:$C$181)*([13]Sem!$E$2:$G$181=300)),"")</f>
        <v/>
      </c>
      <c r="AL861" t="str">
        <f>IFERROR(SUMPRODUCT((Parfaites!$B861=[12]Sem!$C$2:$C$181)*([12]Sem!$E$2:$G$181=300)),"")</f>
        <v/>
      </c>
      <c r="AM861" t="str">
        <f>IFERROR(SUMPRODUCT((Parfaites!$B861=[11]Sem!$C$2:$C$181)*([11]Sem!$E$2:$G$181=300)),"")</f>
        <v/>
      </c>
      <c r="AN861" t="str">
        <f>IFERROR(SUMPRODUCT((Parfaites!$B861=[10]Sem!$C$2:$C$181)*([10]Sem!$E$2:$G$181=300)),"")</f>
        <v/>
      </c>
      <c r="AO861" t="str">
        <f>IFERROR(SUMPRODUCT((Parfaites!$B861=[9]Sem!$C$2:$C$181)*([9]Sem!$E$2:$G$181=300)),"")</f>
        <v/>
      </c>
      <c r="AP861">
        <f>IFERROR(SUMPRODUCT((Parfaites!$B861=Sem.030!$C$2:$C$181)*(Sem.030!$E$2:$G$181=300)),"")</f>
        <v>0</v>
      </c>
      <c r="AQ861" t="str">
        <f>IFERROR(SUMPRODUCT((Parfaites!$B861=[8]Sem!$C$2:$C$181)*([8]Sem!$E$2:$G$181=300)),"")</f>
        <v/>
      </c>
      <c r="AR861" t="str">
        <f>IFERROR(SUMPRODUCT((Parfaites!$B861=[7]Sem!$C$2:$C$181)*([7]Sem!$E$2:$G$181=300)),"")</f>
        <v/>
      </c>
      <c r="AS861" t="str">
        <f>IFERROR(SUMPRODUCT((Parfaites!$B861=[6]Sem!$C$2:$C$181)*([6]Sem!$E$2:$G$181=300)),"")</f>
        <v/>
      </c>
      <c r="AT861">
        <f>IFERROR(SUMPRODUCT((Parfaites!$B861=Sem.034!$C$2:$C$181)*(Sem.034!$E$2:$G$181=300)),"")</f>
        <v>0</v>
      </c>
    </row>
    <row r="862" spans="1:46" x14ac:dyDescent="0.25">
      <c r="A862" s="73">
        <v>1859</v>
      </c>
      <c r="B862" s="135">
        <f>'Informations personnelles'!C862</f>
        <v>0</v>
      </c>
      <c r="C862" s="147">
        <f>SUMPRODUCT((Parfaites!B862='Abat-Neuf'!C$2:C$181)*('Abat-Neuf'!E$2:G$181=300))</f>
        <v>0</v>
      </c>
      <c r="D862" s="127">
        <f t="shared" si="13"/>
        <v>0</v>
      </c>
      <c r="E862" s="126">
        <f>IFERROR(C862*Données!$X$25+D862*Données!$X$23,"")</f>
        <v>0</v>
      </c>
      <c r="M862">
        <f>IFERROR(SUMPRODUCT((Parfaites!$B862=Sem.01!$C$2:$C$181)*(Sem.01!$E$2:$G$181=300)),"")</f>
        <v>0</v>
      </c>
      <c r="N862" t="str">
        <f>IFERROR(SUMPRODUCT((Parfaites!$B862=[1]Sem!$C$2:$C$181)*([1]Sem!$E$2:$G$181=300)),"")</f>
        <v/>
      </c>
      <c r="O862">
        <f>IFERROR(SUMPRODUCT((Parfaites!$B862=Sem.03!$C$2:$C$181)*(Sem.03!$E$2:$G$181=300)),"")</f>
        <v>0</v>
      </c>
      <c r="P862" t="str">
        <f>IFERROR(SUMPRODUCT((Parfaites!$B862=[2]Sem!$C$2:$C$181)*([2]Sem!$E$2:$G$181=300)),"")</f>
        <v/>
      </c>
      <c r="Q862" t="str">
        <f>IFERROR(SUMPRODUCT((Parfaites!$B862=[3]Sem!$C$2:$C$181)*([3]Sem!$E$2:$G$181=300)),"")</f>
        <v/>
      </c>
      <c r="R862" t="str">
        <f>IFERROR(SUMPRODUCT((Parfaites!$B862=[4]Sem!$C$2:$C$181)*([4]Sem!$E$2:$G$181=300)),"")</f>
        <v/>
      </c>
      <c r="S862" t="str">
        <f>IFERROR(SUMPRODUCT((Parfaites!$B862=[5]Sem!$C$2:$C$181)*([5]Sem!$E$2:$G$181=300)),"")</f>
        <v/>
      </c>
      <c r="T862" t="str">
        <f>IFERROR(SUMPRODUCT((Parfaites!$B862=[17]Sem!$C$2:$C$181)*([17]Sem!$E$2:$G$181=300)),"")</f>
        <v/>
      </c>
      <c r="U862" t="str">
        <f>IFERROR(SUMPRODUCT((Parfaites!$B862=[18]Sem!$C$2:$C$181)*([18]Sem!$E$2:$G$181=300)),"")</f>
        <v/>
      </c>
      <c r="V862" t="str">
        <f>IFERROR(SUMPRODUCT((Parfaites!$B862=[19]Sem!$C$2:$C$181)*([19]Sem!$E$2:$G$181=300)),"")</f>
        <v/>
      </c>
      <c r="W862" t="str">
        <f>IFERROR(SUMPRODUCT((Parfaites!$B862=[20]Sem!$C$2:$C$181)*([20]Sem!$E$2:$G$181=300)),"")</f>
        <v/>
      </c>
      <c r="X862" t="str">
        <f>IFERROR(SUMPRODUCT((Parfaites!$B862=[21]Sem!$C$2:$C$181)*([21]Sem!$E$2:$G$181=300)),"")</f>
        <v/>
      </c>
      <c r="Y862" t="str">
        <f>IFERROR(SUMPRODUCT((Parfaites!$B862=[22]Sem!$C$2:$C$181)*([22]Sem!$E$2:$G$181=300)),"")</f>
        <v/>
      </c>
      <c r="Z862" t="str">
        <f>IFERROR(SUMPRODUCT((Parfaites!$B862=[23]Sem!$C$2:$C$181)*([23]Sem!$E$2:$G$181=300)),"")</f>
        <v/>
      </c>
      <c r="AA862">
        <f>IFERROR(SUMPRODUCT((Parfaites!$B862=Sem.015!$C$2:$C$181)*(Sem.015!$E$2:$G$181=300)),"")</f>
        <v>0</v>
      </c>
      <c r="AB862" t="str">
        <f>IFERROR(SUMPRODUCT((Parfaites!$B862=[24]Sem!$C$2:$C$181)*([24]Sem!$E$2:$G$181=300)),"")</f>
        <v/>
      </c>
      <c r="AC862" t="str">
        <f>IFERROR(SUMPRODUCT((Parfaites!$B862=[25]Sem!$C$2:$C$181)*([25]Sem!$E$2:$G$181=300)),"")</f>
        <v/>
      </c>
      <c r="AD862" t="str">
        <f>IFERROR(SUMPRODUCT((Parfaites!$B862=[26]Sem!$C$2:$C$181)*([26]Sem!$E$2:$G$181=300)),"")</f>
        <v/>
      </c>
      <c r="AE862" t="str">
        <f>IFERROR(SUMPRODUCT((Parfaites!$B862=[27]Sem!$C$2:$C$181)*([27]Sem!$E$2:$G$181=300)),"")</f>
        <v/>
      </c>
      <c r="AF862" t="str">
        <f>IFERROR(SUMPRODUCT((Parfaites!$B862=[28]Sem!$C$2:$C$181)*([28]Sem!$E$2:$G$181=300)),"")</f>
        <v/>
      </c>
      <c r="AG862" t="str">
        <f>IFERROR(SUMPRODUCT((Parfaites!$B862=[29]Sem!$C$2:$C$181)*([29]Sem!$E$2:$G$181=300)),"")</f>
        <v/>
      </c>
      <c r="AH862" t="str">
        <f>IFERROR(SUMPRODUCT((Parfaites!$B862=[16]Sem!$C$2:$C$181)*([16]Sem!$E$2:$G$181=300)),"")</f>
        <v/>
      </c>
      <c r="AI862" t="str">
        <f>IFERROR(SUMPRODUCT((Parfaites!$B862=[15]Sem!$C$2:$C$181)*([15]Sem!$E$2:$G$181=300)),"")</f>
        <v/>
      </c>
      <c r="AJ862" t="str">
        <f>IFERROR(SUMPRODUCT((Parfaites!$B862=[14]Sem!$C$2:$C$181)*([14]Sem!$E$2:$G$181=300)),"")</f>
        <v/>
      </c>
      <c r="AK862" t="str">
        <f>IFERROR(SUMPRODUCT((Parfaites!$B862=[13]Sem!$C$2:$C$181)*([13]Sem!$E$2:$G$181=300)),"")</f>
        <v/>
      </c>
      <c r="AL862" t="str">
        <f>IFERROR(SUMPRODUCT((Parfaites!$B862=[12]Sem!$C$2:$C$181)*([12]Sem!$E$2:$G$181=300)),"")</f>
        <v/>
      </c>
      <c r="AM862" t="str">
        <f>IFERROR(SUMPRODUCT((Parfaites!$B862=[11]Sem!$C$2:$C$181)*([11]Sem!$E$2:$G$181=300)),"")</f>
        <v/>
      </c>
      <c r="AN862" t="str">
        <f>IFERROR(SUMPRODUCT((Parfaites!$B862=[10]Sem!$C$2:$C$181)*([10]Sem!$E$2:$G$181=300)),"")</f>
        <v/>
      </c>
      <c r="AO862" t="str">
        <f>IFERROR(SUMPRODUCT((Parfaites!$B862=[9]Sem!$C$2:$C$181)*([9]Sem!$E$2:$G$181=300)),"")</f>
        <v/>
      </c>
      <c r="AP862">
        <f>IFERROR(SUMPRODUCT((Parfaites!$B862=Sem.030!$C$2:$C$181)*(Sem.030!$E$2:$G$181=300)),"")</f>
        <v>0</v>
      </c>
      <c r="AQ862" t="str">
        <f>IFERROR(SUMPRODUCT((Parfaites!$B862=[8]Sem!$C$2:$C$181)*([8]Sem!$E$2:$G$181=300)),"")</f>
        <v/>
      </c>
      <c r="AR862" t="str">
        <f>IFERROR(SUMPRODUCT((Parfaites!$B862=[7]Sem!$C$2:$C$181)*([7]Sem!$E$2:$G$181=300)),"")</f>
        <v/>
      </c>
      <c r="AS862" t="str">
        <f>IFERROR(SUMPRODUCT((Parfaites!$B862=[6]Sem!$C$2:$C$181)*([6]Sem!$E$2:$G$181=300)),"")</f>
        <v/>
      </c>
      <c r="AT862">
        <f>IFERROR(SUMPRODUCT((Parfaites!$B862=Sem.034!$C$2:$C$181)*(Sem.034!$E$2:$G$181=300)),"")</f>
        <v>0</v>
      </c>
    </row>
    <row r="863" spans="1:46" x14ac:dyDescent="0.25">
      <c r="A863" s="73">
        <v>1860</v>
      </c>
      <c r="B863" s="135">
        <f>'Informations personnelles'!C863</f>
        <v>0</v>
      </c>
      <c r="C863" s="147">
        <f>SUMPRODUCT((Parfaites!B863='Abat-Neuf'!C$2:C$181)*('Abat-Neuf'!E$2:G$181=300))</f>
        <v>0</v>
      </c>
      <c r="D863" s="127">
        <f t="shared" si="13"/>
        <v>0</v>
      </c>
      <c r="E863" s="126">
        <f>IFERROR(C863*Données!$X$25+D863*Données!$X$23,"")</f>
        <v>0</v>
      </c>
      <c r="M863">
        <f>IFERROR(SUMPRODUCT((Parfaites!$B863=Sem.01!$C$2:$C$181)*(Sem.01!$E$2:$G$181=300)),"")</f>
        <v>0</v>
      </c>
      <c r="N863" t="str">
        <f>IFERROR(SUMPRODUCT((Parfaites!$B863=[1]Sem!$C$2:$C$181)*([1]Sem!$E$2:$G$181=300)),"")</f>
        <v/>
      </c>
      <c r="O863">
        <f>IFERROR(SUMPRODUCT((Parfaites!$B863=Sem.03!$C$2:$C$181)*(Sem.03!$E$2:$G$181=300)),"")</f>
        <v>0</v>
      </c>
      <c r="P863" t="str">
        <f>IFERROR(SUMPRODUCT((Parfaites!$B863=[2]Sem!$C$2:$C$181)*([2]Sem!$E$2:$G$181=300)),"")</f>
        <v/>
      </c>
      <c r="Q863" t="str">
        <f>IFERROR(SUMPRODUCT((Parfaites!$B863=[3]Sem!$C$2:$C$181)*([3]Sem!$E$2:$G$181=300)),"")</f>
        <v/>
      </c>
      <c r="R863" t="str">
        <f>IFERROR(SUMPRODUCT((Parfaites!$B863=[4]Sem!$C$2:$C$181)*([4]Sem!$E$2:$G$181=300)),"")</f>
        <v/>
      </c>
      <c r="S863" t="str">
        <f>IFERROR(SUMPRODUCT((Parfaites!$B863=[5]Sem!$C$2:$C$181)*([5]Sem!$E$2:$G$181=300)),"")</f>
        <v/>
      </c>
      <c r="T863" t="str">
        <f>IFERROR(SUMPRODUCT((Parfaites!$B863=[17]Sem!$C$2:$C$181)*([17]Sem!$E$2:$G$181=300)),"")</f>
        <v/>
      </c>
      <c r="U863" t="str">
        <f>IFERROR(SUMPRODUCT((Parfaites!$B863=[18]Sem!$C$2:$C$181)*([18]Sem!$E$2:$G$181=300)),"")</f>
        <v/>
      </c>
      <c r="V863" t="str">
        <f>IFERROR(SUMPRODUCT((Parfaites!$B863=[19]Sem!$C$2:$C$181)*([19]Sem!$E$2:$G$181=300)),"")</f>
        <v/>
      </c>
      <c r="W863" t="str">
        <f>IFERROR(SUMPRODUCT((Parfaites!$B863=[20]Sem!$C$2:$C$181)*([20]Sem!$E$2:$G$181=300)),"")</f>
        <v/>
      </c>
      <c r="X863" t="str">
        <f>IFERROR(SUMPRODUCT((Parfaites!$B863=[21]Sem!$C$2:$C$181)*([21]Sem!$E$2:$G$181=300)),"")</f>
        <v/>
      </c>
      <c r="Y863" t="str">
        <f>IFERROR(SUMPRODUCT((Parfaites!$B863=[22]Sem!$C$2:$C$181)*([22]Sem!$E$2:$G$181=300)),"")</f>
        <v/>
      </c>
      <c r="Z863" t="str">
        <f>IFERROR(SUMPRODUCT((Parfaites!$B863=[23]Sem!$C$2:$C$181)*([23]Sem!$E$2:$G$181=300)),"")</f>
        <v/>
      </c>
      <c r="AA863">
        <f>IFERROR(SUMPRODUCT((Parfaites!$B863=Sem.015!$C$2:$C$181)*(Sem.015!$E$2:$G$181=300)),"")</f>
        <v>0</v>
      </c>
      <c r="AB863" t="str">
        <f>IFERROR(SUMPRODUCT((Parfaites!$B863=[24]Sem!$C$2:$C$181)*([24]Sem!$E$2:$G$181=300)),"")</f>
        <v/>
      </c>
      <c r="AC863" t="str">
        <f>IFERROR(SUMPRODUCT((Parfaites!$B863=[25]Sem!$C$2:$C$181)*([25]Sem!$E$2:$G$181=300)),"")</f>
        <v/>
      </c>
      <c r="AD863" t="str">
        <f>IFERROR(SUMPRODUCT((Parfaites!$B863=[26]Sem!$C$2:$C$181)*([26]Sem!$E$2:$G$181=300)),"")</f>
        <v/>
      </c>
      <c r="AE863" t="str">
        <f>IFERROR(SUMPRODUCT((Parfaites!$B863=[27]Sem!$C$2:$C$181)*([27]Sem!$E$2:$G$181=300)),"")</f>
        <v/>
      </c>
      <c r="AF863" t="str">
        <f>IFERROR(SUMPRODUCT((Parfaites!$B863=[28]Sem!$C$2:$C$181)*([28]Sem!$E$2:$G$181=300)),"")</f>
        <v/>
      </c>
      <c r="AG863" t="str">
        <f>IFERROR(SUMPRODUCT((Parfaites!$B863=[29]Sem!$C$2:$C$181)*([29]Sem!$E$2:$G$181=300)),"")</f>
        <v/>
      </c>
      <c r="AH863" t="str">
        <f>IFERROR(SUMPRODUCT((Parfaites!$B863=[16]Sem!$C$2:$C$181)*([16]Sem!$E$2:$G$181=300)),"")</f>
        <v/>
      </c>
      <c r="AI863" t="str">
        <f>IFERROR(SUMPRODUCT((Parfaites!$B863=[15]Sem!$C$2:$C$181)*([15]Sem!$E$2:$G$181=300)),"")</f>
        <v/>
      </c>
      <c r="AJ863" t="str">
        <f>IFERROR(SUMPRODUCT((Parfaites!$B863=[14]Sem!$C$2:$C$181)*([14]Sem!$E$2:$G$181=300)),"")</f>
        <v/>
      </c>
      <c r="AK863" t="str">
        <f>IFERROR(SUMPRODUCT((Parfaites!$B863=[13]Sem!$C$2:$C$181)*([13]Sem!$E$2:$G$181=300)),"")</f>
        <v/>
      </c>
      <c r="AL863" t="str">
        <f>IFERROR(SUMPRODUCT((Parfaites!$B863=[12]Sem!$C$2:$C$181)*([12]Sem!$E$2:$G$181=300)),"")</f>
        <v/>
      </c>
      <c r="AM863" t="str">
        <f>IFERROR(SUMPRODUCT((Parfaites!$B863=[11]Sem!$C$2:$C$181)*([11]Sem!$E$2:$G$181=300)),"")</f>
        <v/>
      </c>
      <c r="AN863" t="str">
        <f>IFERROR(SUMPRODUCT((Parfaites!$B863=[10]Sem!$C$2:$C$181)*([10]Sem!$E$2:$G$181=300)),"")</f>
        <v/>
      </c>
      <c r="AO863" t="str">
        <f>IFERROR(SUMPRODUCT((Parfaites!$B863=[9]Sem!$C$2:$C$181)*([9]Sem!$E$2:$G$181=300)),"")</f>
        <v/>
      </c>
      <c r="AP863">
        <f>IFERROR(SUMPRODUCT((Parfaites!$B863=Sem.030!$C$2:$C$181)*(Sem.030!$E$2:$G$181=300)),"")</f>
        <v>0</v>
      </c>
      <c r="AQ863" t="str">
        <f>IFERROR(SUMPRODUCT((Parfaites!$B863=[8]Sem!$C$2:$C$181)*([8]Sem!$E$2:$G$181=300)),"")</f>
        <v/>
      </c>
      <c r="AR863" t="str">
        <f>IFERROR(SUMPRODUCT((Parfaites!$B863=[7]Sem!$C$2:$C$181)*([7]Sem!$E$2:$G$181=300)),"")</f>
        <v/>
      </c>
      <c r="AS863" t="str">
        <f>IFERROR(SUMPRODUCT((Parfaites!$B863=[6]Sem!$C$2:$C$181)*([6]Sem!$E$2:$G$181=300)),"")</f>
        <v/>
      </c>
      <c r="AT863">
        <f>IFERROR(SUMPRODUCT((Parfaites!$B863=Sem.034!$C$2:$C$181)*(Sem.034!$E$2:$G$181=300)),"")</f>
        <v>0</v>
      </c>
    </row>
    <row r="864" spans="1:46" x14ac:dyDescent="0.25">
      <c r="A864" s="73">
        <v>1861</v>
      </c>
      <c r="B864" s="135">
        <f>'Informations personnelles'!C864</f>
        <v>0</v>
      </c>
      <c r="C864" s="147">
        <f>SUMPRODUCT((Parfaites!B864='Abat-Neuf'!C$2:C$181)*('Abat-Neuf'!E$2:G$181=300))</f>
        <v>0</v>
      </c>
      <c r="D864" s="127">
        <f t="shared" si="13"/>
        <v>0</v>
      </c>
      <c r="E864" s="126">
        <f>IFERROR(C864*Données!$X$25+D864*Données!$X$23,"")</f>
        <v>0</v>
      </c>
      <c r="M864">
        <f>IFERROR(SUMPRODUCT((Parfaites!$B864=Sem.01!$C$2:$C$181)*(Sem.01!$E$2:$G$181=300)),"")</f>
        <v>0</v>
      </c>
      <c r="N864" t="str">
        <f>IFERROR(SUMPRODUCT((Parfaites!$B864=[1]Sem!$C$2:$C$181)*([1]Sem!$E$2:$G$181=300)),"")</f>
        <v/>
      </c>
      <c r="O864">
        <f>IFERROR(SUMPRODUCT((Parfaites!$B864=Sem.03!$C$2:$C$181)*(Sem.03!$E$2:$G$181=300)),"")</f>
        <v>0</v>
      </c>
      <c r="P864" t="str">
        <f>IFERROR(SUMPRODUCT((Parfaites!$B864=[2]Sem!$C$2:$C$181)*([2]Sem!$E$2:$G$181=300)),"")</f>
        <v/>
      </c>
      <c r="Q864" t="str">
        <f>IFERROR(SUMPRODUCT((Parfaites!$B864=[3]Sem!$C$2:$C$181)*([3]Sem!$E$2:$G$181=300)),"")</f>
        <v/>
      </c>
      <c r="R864" t="str">
        <f>IFERROR(SUMPRODUCT((Parfaites!$B864=[4]Sem!$C$2:$C$181)*([4]Sem!$E$2:$G$181=300)),"")</f>
        <v/>
      </c>
      <c r="S864" t="str">
        <f>IFERROR(SUMPRODUCT((Parfaites!$B864=[5]Sem!$C$2:$C$181)*([5]Sem!$E$2:$G$181=300)),"")</f>
        <v/>
      </c>
      <c r="T864" t="str">
        <f>IFERROR(SUMPRODUCT((Parfaites!$B864=[17]Sem!$C$2:$C$181)*([17]Sem!$E$2:$G$181=300)),"")</f>
        <v/>
      </c>
      <c r="U864" t="str">
        <f>IFERROR(SUMPRODUCT((Parfaites!$B864=[18]Sem!$C$2:$C$181)*([18]Sem!$E$2:$G$181=300)),"")</f>
        <v/>
      </c>
      <c r="V864" t="str">
        <f>IFERROR(SUMPRODUCT((Parfaites!$B864=[19]Sem!$C$2:$C$181)*([19]Sem!$E$2:$G$181=300)),"")</f>
        <v/>
      </c>
      <c r="W864" t="str">
        <f>IFERROR(SUMPRODUCT((Parfaites!$B864=[20]Sem!$C$2:$C$181)*([20]Sem!$E$2:$G$181=300)),"")</f>
        <v/>
      </c>
      <c r="X864" t="str">
        <f>IFERROR(SUMPRODUCT((Parfaites!$B864=[21]Sem!$C$2:$C$181)*([21]Sem!$E$2:$G$181=300)),"")</f>
        <v/>
      </c>
      <c r="Y864" t="str">
        <f>IFERROR(SUMPRODUCT((Parfaites!$B864=[22]Sem!$C$2:$C$181)*([22]Sem!$E$2:$G$181=300)),"")</f>
        <v/>
      </c>
      <c r="Z864" t="str">
        <f>IFERROR(SUMPRODUCT((Parfaites!$B864=[23]Sem!$C$2:$C$181)*([23]Sem!$E$2:$G$181=300)),"")</f>
        <v/>
      </c>
      <c r="AA864">
        <f>IFERROR(SUMPRODUCT((Parfaites!$B864=Sem.015!$C$2:$C$181)*(Sem.015!$E$2:$G$181=300)),"")</f>
        <v>0</v>
      </c>
      <c r="AB864" t="str">
        <f>IFERROR(SUMPRODUCT((Parfaites!$B864=[24]Sem!$C$2:$C$181)*([24]Sem!$E$2:$G$181=300)),"")</f>
        <v/>
      </c>
      <c r="AC864" t="str">
        <f>IFERROR(SUMPRODUCT((Parfaites!$B864=[25]Sem!$C$2:$C$181)*([25]Sem!$E$2:$G$181=300)),"")</f>
        <v/>
      </c>
      <c r="AD864" t="str">
        <f>IFERROR(SUMPRODUCT((Parfaites!$B864=[26]Sem!$C$2:$C$181)*([26]Sem!$E$2:$G$181=300)),"")</f>
        <v/>
      </c>
      <c r="AE864" t="str">
        <f>IFERROR(SUMPRODUCT((Parfaites!$B864=[27]Sem!$C$2:$C$181)*([27]Sem!$E$2:$G$181=300)),"")</f>
        <v/>
      </c>
      <c r="AF864" t="str">
        <f>IFERROR(SUMPRODUCT((Parfaites!$B864=[28]Sem!$C$2:$C$181)*([28]Sem!$E$2:$G$181=300)),"")</f>
        <v/>
      </c>
      <c r="AG864" t="str">
        <f>IFERROR(SUMPRODUCT((Parfaites!$B864=[29]Sem!$C$2:$C$181)*([29]Sem!$E$2:$G$181=300)),"")</f>
        <v/>
      </c>
      <c r="AH864" t="str">
        <f>IFERROR(SUMPRODUCT((Parfaites!$B864=[16]Sem!$C$2:$C$181)*([16]Sem!$E$2:$G$181=300)),"")</f>
        <v/>
      </c>
      <c r="AI864" t="str">
        <f>IFERROR(SUMPRODUCT((Parfaites!$B864=[15]Sem!$C$2:$C$181)*([15]Sem!$E$2:$G$181=300)),"")</f>
        <v/>
      </c>
      <c r="AJ864" t="str">
        <f>IFERROR(SUMPRODUCT((Parfaites!$B864=[14]Sem!$C$2:$C$181)*([14]Sem!$E$2:$G$181=300)),"")</f>
        <v/>
      </c>
      <c r="AK864" t="str">
        <f>IFERROR(SUMPRODUCT((Parfaites!$B864=[13]Sem!$C$2:$C$181)*([13]Sem!$E$2:$G$181=300)),"")</f>
        <v/>
      </c>
      <c r="AL864" t="str">
        <f>IFERROR(SUMPRODUCT((Parfaites!$B864=[12]Sem!$C$2:$C$181)*([12]Sem!$E$2:$G$181=300)),"")</f>
        <v/>
      </c>
      <c r="AM864" t="str">
        <f>IFERROR(SUMPRODUCT((Parfaites!$B864=[11]Sem!$C$2:$C$181)*([11]Sem!$E$2:$G$181=300)),"")</f>
        <v/>
      </c>
      <c r="AN864" t="str">
        <f>IFERROR(SUMPRODUCT((Parfaites!$B864=[10]Sem!$C$2:$C$181)*([10]Sem!$E$2:$G$181=300)),"")</f>
        <v/>
      </c>
      <c r="AO864" t="str">
        <f>IFERROR(SUMPRODUCT((Parfaites!$B864=[9]Sem!$C$2:$C$181)*([9]Sem!$E$2:$G$181=300)),"")</f>
        <v/>
      </c>
      <c r="AP864">
        <f>IFERROR(SUMPRODUCT((Parfaites!$B864=Sem.030!$C$2:$C$181)*(Sem.030!$E$2:$G$181=300)),"")</f>
        <v>0</v>
      </c>
      <c r="AQ864" t="str">
        <f>IFERROR(SUMPRODUCT((Parfaites!$B864=[8]Sem!$C$2:$C$181)*([8]Sem!$E$2:$G$181=300)),"")</f>
        <v/>
      </c>
      <c r="AR864" t="str">
        <f>IFERROR(SUMPRODUCT((Parfaites!$B864=[7]Sem!$C$2:$C$181)*([7]Sem!$E$2:$G$181=300)),"")</f>
        <v/>
      </c>
      <c r="AS864" t="str">
        <f>IFERROR(SUMPRODUCT((Parfaites!$B864=[6]Sem!$C$2:$C$181)*([6]Sem!$E$2:$G$181=300)),"")</f>
        <v/>
      </c>
      <c r="AT864">
        <f>IFERROR(SUMPRODUCT((Parfaites!$B864=Sem.034!$C$2:$C$181)*(Sem.034!$E$2:$G$181=300)),"")</f>
        <v>0</v>
      </c>
    </row>
    <row r="865" spans="1:46" x14ac:dyDescent="0.25">
      <c r="A865" s="73">
        <v>1862</v>
      </c>
      <c r="B865" s="135">
        <f>'Informations personnelles'!C865</f>
        <v>0</v>
      </c>
      <c r="C865" s="147">
        <f>SUMPRODUCT((Parfaites!B865='Abat-Neuf'!C$2:C$181)*('Abat-Neuf'!E$2:G$181=300))</f>
        <v>0</v>
      </c>
      <c r="D865" s="127">
        <f t="shared" si="13"/>
        <v>0</v>
      </c>
      <c r="E865" s="126">
        <f>IFERROR(C865*Données!$X$25+D865*Données!$X$23,"")</f>
        <v>0</v>
      </c>
      <c r="M865">
        <f>IFERROR(SUMPRODUCT((Parfaites!$B865=Sem.01!$C$2:$C$181)*(Sem.01!$E$2:$G$181=300)),"")</f>
        <v>0</v>
      </c>
      <c r="N865" t="str">
        <f>IFERROR(SUMPRODUCT((Parfaites!$B865=[1]Sem!$C$2:$C$181)*([1]Sem!$E$2:$G$181=300)),"")</f>
        <v/>
      </c>
      <c r="O865">
        <f>IFERROR(SUMPRODUCT((Parfaites!$B865=Sem.03!$C$2:$C$181)*(Sem.03!$E$2:$G$181=300)),"")</f>
        <v>0</v>
      </c>
      <c r="P865" t="str">
        <f>IFERROR(SUMPRODUCT((Parfaites!$B865=[2]Sem!$C$2:$C$181)*([2]Sem!$E$2:$G$181=300)),"")</f>
        <v/>
      </c>
      <c r="Q865" t="str">
        <f>IFERROR(SUMPRODUCT((Parfaites!$B865=[3]Sem!$C$2:$C$181)*([3]Sem!$E$2:$G$181=300)),"")</f>
        <v/>
      </c>
      <c r="R865" t="str">
        <f>IFERROR(SUMPRODUCT((Parfaites!$B865=[4]Sem!$C$2:$C$181)*([4]Sem!$E$2:$G$181=300)),"")</f>
        <v/>
      </c>
      <c r="S865" t="str">
        <f>IFERROR(SUMPRODUCT((Parfaites!$B865=[5]Sem!$C$2:$C$181)*([5]Sem!$E$2:$G$181=300)),"")</f>
        <v/>
      </c>
      <c r="T865" t="str">
        <f>IFERROR(SUMPRODUCT((Parfaites!$B865=[17]Sem!$C$2:$C$181)*([17]Sem!$E$2:$G$181=300)),"")</f>
        <v/>
      </c>
      <c r="U865" t="str">
        <f>IFERROR(SUMPRODUCT((Parfaites!$B865=[18]Sem!$C$2:$C$181)*([18]Sem!$E$2:$G$181=300)),"")</f>
        <v/>
      </c>
      <c r="V865" t="str">
        <f>IFERROR(SUMPRODUCT((Parfaites!$B865=[19]Sem!$C$2:$C$181)*([19]Sem!$E$2:$G$181=300)),"")</f>
        <v/>
      </c>
      <c r="W865" t="str">
        <f>IFERROR(SUMPRODUCT((Parfaites!$B865=[20]Sem!$C$2:$C$181)*([20]Sem!$E$2:$G$181=300)),"")</f>
        <v/>
      </c>
      <c r="X865" t="str">
        <f>IFERROR(SUMPRODUCT((Parfaites!$B865=[21]Sem!$C$2:$C$181)*([21]Sem!$E$2:$G$181=300)),"")</f>
        <v/>
      </c>
      <c r="Y865" t="str">
        <f>IFERROR(SUMPRODUCT((Parfaites!$B865=[22]Sem!$C$2:$C$181)*([22]Sem!$E$2:$G$181=300)),"")</f>
        <v/>
      </c>
      <c r="Z865" t="str">
        <f>IFERROR(SUMPRODUCT((Parfaites!$B865=[23]Sem!$C$2:$C$181)*([23]Sem!$E$2:$G$181=300)),"")</f>
        <v/>
      </c>
      <c r="AA865">
        <f>IFERROR(SUMPRODUCT((Parfaites!$B865=Sem.015!$C$2:$C$181)*(Sem.015!$E$2:$G$181=300)),"")</f>
        <v>0</v>
      </c>
      <c r="AB865" t="str">
        <f>IFERROR(SUMPRODUCT((Parfaites!$B865=[24]Sem!$C$2:$C$181)*([24]Sem!$E$2:$G$181=300)),"")</f>
        <v/>
      </c>
      <c r="AC865" t="str">
        <f>IFERROR(SUMPRODUCT((Parfaites!$B865=[25]Sem!$C$2:$C$181)*([25]Sem!$E$2:$G$181=300)),"")</f>
        <v/>
      </c>
      <c r="AD865" t="str">
        <f>IFERROR(SUMPRODUCT((Parfaites!$B865=[26]Sem!$C$2:$C$181)*([26]Sem!$E$2:$G$181=300)),"")</f>
        <v/>
      </c>
      <c r="AE865" t="str">
        <f>IFERROR(SUMPRODUCT((Parfaites!$B865=[27]Sem!$C$2:$C$181)*([27]Sem!$E$2:$G$181=300)),"")</f>
        <v/>
      </c>
      <c r="AF865" t="str">
        <f>IFERROR(SUMPRODUCT((Parfaites!$B865=[28]Sem!$C$2:$C$181)*([28]Sem!$E$2:$G$181=300)),"")</f>
        <v/>
      </c>
      <c r="AG865" t="str">
        <f>IFERROR(SUMPRODUCT((Parfaites!$B865=[29]Sem!$C$2:$C$181)*([29]Sem!$E$2:$G$181=300)),"")</f>
        <v/>
      </c>
      <c r="AH865" t="str">
        <f>IFERROR(SUMPRODUCT((Parfaites!$B865=[16]Sem!$C$2:$C$181)*([16]Sem!$E$2:$G$181=300)),"")</f>
        <v/>
      </c>
      <c r="AI865" t="str">
        <f>IFERROR(SUMPRODUCT((Parfaites!$B865=[15]Sem!$C$2:$C$181)*([15]Sem!$E$2:$G$181=300)),"")</f>
        <v/>
      </c>
      <c r="AJ865" t="str">
        <f>IFERROR(SUMPRODUCT((Parfaites!$B865=[14]Sem!$C$2:$C$181)*([14]Sem!$E$2:$G$181=300)),"")</f>
        <v/>
      </c>
      <c r="AK865" t="str">
        <f>IFERROR(SUMPRODUCT((Parfaites!$B865=[13]Sem!$C$2:$C$181)*([13]Sem!$E$2:$G$181=300)),"")</f>
        <v/>
      </c>
      <c r="AL865" t="str">
        <f>IFERROR(SUMPRODUCT((Parfaites!$B865=[12]Sem!$C$2:$C$181)*([12]Sem!$E$2:$G$181=300)),"")</f>
        <v/>
      </c>
      <c r="AM865" t="str">
        <f>IFERROR(SUMPRODUCT((Parfaites!$B865=[11]Sem!$C$2:$C$181)*([11]Sem!$E$2:$G$181=300)),"")</f>
        <v/>
      </c>
      <c r="AN865" t="str">
        <f>IFERROR(SUMPRODUCT((Parfaites!$B865=[10]Sem!$C$2:$C$181)*([10]Sem!$E$2:$G$181=300)),"")</f>
        <v/>
      </c>
      <c r="AO865" t="str">
        <f>IFERROR(SUMPRODUCT((Parfaites!$B865=[9]Sem!$C$2:$C$181)*([9]Sem!$E$2:$G$181=300)),"")</f>
        <v/>
      </c>
      <c r="AP865">
        <f>IFERROR(SUMPRODUCT((Parfaites!$B865=Sem.030!$C$2:$C$181)*(Sem.030!$E$2:$G$181=300)),"")</f>
        <v>0</v>
      </c>
      <c r="AQ865" t="str">
        <f>IFERROR(SUMPRODUCT((Parfaites!$B865=[8]Sem!$C$2:$C$181)*([8]Sem!$E$2:$G$181=300)),"")</f>
        <v/>
      </c>
      <c r="AR865" t="str">
        <f>IFERROR(SUMPRODUCT((Parfaites!$B865=[7]Sem!$C$2:$C$181)*([7]Sem!$E$2:$G$181=300)),"")</f>
        <v/>
      </c>
      <c r="AS865" t="str">
        <f>IFERROR(SUMPRODUCT((Parfaites!$B865=[6]Sem!$C$2:$C$181)*([6]Sem!$E$2:$G$181=300)),"")</f>
        <v/>
      </c>
      <c r="AT865">
        <f>IFERROR(SUMPRODUCT((Parfaites!$B865=Sem.034!$C$2:$C$181)*(Sem.034!$E$2:$G$181=300)),"")</f>
        <v>0</v>
      </c>
    </row>
    <row r="866" spans="1:46" x14ac:dyDescent="0.25">
      <c r="A866" s="73">
        <v>1863</v>
      </c>
      <c r="B866" s="135">
        <f>'Informations personnelles'!C866</f>
        <v>0</v>
      </c>
      <c r="C866" s="147">
        <f>SUMPRODUCT((Parfaites!B866='Abat-Neuf'!C$2:C$181)*('Abat-Neuf'!E$2:G$181=300))</f>
        <v>0</v>
      </c>
      <c r="D866" s="127">
        <f t="shared" si="13"/>
        <v>0</v>
      </c>
      <c r="E866" s="126">
        <f>IFERROR(C866*Données!$X$25+D866*Données!$X$23,"")</f>
        <v>0</v>
      </c>
      <c r="M866">
        <f>IFERROR(SUMPRODUCT((Parfaites!$B866=Sem.01!$C$2:$C$181)*(Sem.01!$E$2:$G$181=300)),"")</f>
        <v>0</v>
      </c>
      <c r="N866" t="str">
        <f>IFERROR(SUMPRODUCT((Parfaites!$B866=[1]Sem!$C$2:$C$181)*([1]Sem!$E$2:$G$181=300)),"")</f>
        <v/>
      </c>
      <c r="O866">
        <f>IFERROR(SUMPRODUCT((Parfaites!$B866=Sem.03!$C$2:$C$181)*(Sem.03!$E$2:$G$181=300)),"")</f>
        <v>0</v>
      </c>
      <c r="P866" t="str">
        <f>IFERROR(SUMPRODUCT((Parfaites!$B866=[2]Sem!$C$2:$C$181)*([2]Sem!$E$2:$G$181=300)),"")</f>
        <v/>
      </c>
      <c r="Q866" t="str">
        <f>IFERROR(SUMPRODUCT((Parfaites!$B866=[3]Sem!$C$2:$C$181)*([3]Sem!$E$2:$G$181=300)),"")</f>
        <v/>
      </c>
      <c r="R866" t="str">
        <f>IFERROR(SUMPRODUCT((Parfaites!$B866=[4]Sem!$C$2:$C$181)*([4]Sem!$E$2:$G$181=300)),"")</f>
        <v/>
      </c>
      <c r="S866" t="str">
        <f>IFERROR(SUMPRODUCT((Parfaites!$B866=[5]Sem!$C$2:$C$181)*([5]Sem!$E$2:$G$181=300)),"")</f>
        <v/>
      </c>
      <c r="T866" t="str">
        <f>IFERROR(SUMPRODUCT((Parfaites!$B866=[17]Sem!$C$2:$C$181)*([17]Sem!$E$2:$G$181=300)),"")</f>
        <v/>
      </c>
      <c r="U866" t="str">
        <f>IFERROR(SUMPRODUCT((Parfaites!$B866=[18]Sem!$C$2:$C$181)*([18]Sem!$E$2:$G$181=300)),"")</f>
        <v/>
      </c>
      <c r="V866" t="str">
        <f>IFERROR(SUMPRODUCT((Parfaites!$B866=[19]Sem!$C$2:$C$181)*([19]Sem!$E$2:$G$181=300)),"")</f>
        <v/>
      </c>
      <c r="W866" t="str">
        <f>IFERROR(SUMPRODUCT((Parfaites!$B866=[20]Sem!$C$2:$C$181)*([20]Sem!$E$2:$G$181=300)),"")</f>
        <v/>
      </c>
      <c r="X866" t="str">
        <f>IFERROR(SUMPRODUCT((Parfaites!$B866=[21]Sem!$C$2:$C$181)*([21]Sem!$E$2:$G$181=300)),"")</f>
        <v/>
      </c>
      <c r="Y866" t="str">
        <f>IFERROR(SUMPRODUCT((Parfaites!$B866=[22]Sem!$C$2:$C$181)*([22]Sem!$E$2:$G$181=300)),"")</f>
        <v/>
      </c>
      <c r="Z866" t="str">
        <f>IFERROR(SUMPRODUCT((Parfaites!$B866=[23]Sem!$C$2:$C$181)*([23]Sem!$E$2:$G$181=300)),"")</f>
        <v/>
      </c>
      <c r="AA866">
        <f>IFERROR(SUMPRODUCT((Parfaites!$B866=Sem.015!$C$2:$C$181)*(Sem.015!$E$2:$G$181=300)),"")</f>
        <v>0</v>
      </c>
      <c r="AB866" t="str">
        <f>IFERROR(SUMPRODUCT((Parfaites!$B866=[24]Sem!$C$2:$C$181)*([24]Sem!$E$2:$G$181=300)),"")</f>
        <v/>
      </c>
      <c r="AC866" t="str">
        <f>IFERROR(SUMPRODUCT((Parfaites!$B866=[25]Sem!$C$2:$C$181)*([25]Sem!$E$2:$G$181=300)),"")</f>
        <v/>
      </c>
      <c r="AD866" t="str">
        <f>IFERROR(SUMPRODUCT((Parfaites!$B866=[26]Sem!$C$2:$C$181)*([26]Sem!$E$2:$G$181=300)),"")</f>
        <v/>
      </c>
      <c r="AE866" t="str">
        <f>IFERROR(SUMPRODUCT((Parfaites!$B866=[27]Sem!$C$2:$C$181)*([27]Sem!$E$2:$G$181=300)),"")</f>
        <v/>
      </c>
      <c r="AF866" t="str">
        <f>IFERROR(SUMPRODUCT((Parfaites!$B866=[28]Sem!$C$2:$C$181)*([28]Sem!$E$2:$G$181=300)),"")</f>
        <v/>
      </c>
      <c r="AG866" t="str">
        <f>IFERROR(SUMPRODUCT((Parfaites!$B866=[29]Sem!$C$2:$C$181)*([29]Sem!$E$2:$G$181=300)),"")</f>
        <v/>
      </c>
      <c r="AH866" t="str">
        <f>IFERROR(SUMPRODUCT((Parfaites!$B866=[16]Sem!$C$2:$C$181)*([16]Sem!$E$2:$G$181=300)),"")</f>
        <v/>
      </c>
      <c r="AI866" t="str">
        <f>IFERROR(SUMPRODUCT((Parfaites!$B866=[15]Sem!$C$2:$C$181)*([15]Sem!$E$2:$G$181=300)),"")</f>
        <v/>
      </c>
      <c r="AJ866" t="str">
        <f>IFERROR(SUMPRODUCT((Parfaites!$B866=[14]Sem!$C$2:$C$181)*([14]Sem!$E$2:$G$181=300)),"")</f>
        <v/>
      </c>
      <c r="AK866" t="str">
        <f>IFERROR(SUMPRODUCT((Parfaites!$B866=[13]Sem!$C$2:$C$181)*([13]Sem!$E$2:$G$181=300)),"")</f>
        <v/>
      </c>
      <c r="AL866" t="str">
        <f>IFERROR(SUMPRODUCT((Parfaites!$B866=[12]Sem!$C$2:$C$181)*([12]Sem!$E$2:$G$181=300)),"")</f>
        <v/>
      </c>
      <c r="AM866" t="str">
        <f>IFERROR(SUMPRODUCT((Parfaites!$B866=[11]Sem!$C$2:$C$181)*([11]Sem!$E$2:$G$181=300)),"")</f>
        <v/>
      </c>
      <c r="AN866" t="str">
        <f>IFERROR(SUMPRODUCT((Parfaites!$B866=[10]Sem!$C$2:$C$181)*([10]Sem!$E$2:$G$181=300)),"")</f>
        <v/>
      </c>
      <c r="AO866" t="str">
        <f>IFERROR(SUMPRODUCT((Parfaites!$B866=[9]Sem!$C$2:$C$181)*([9]Sem!$E$2:$G$181=300)),"")</f>
        <v/>
      </c>
      <c r="AP866">
        <f>IFERROR(SUMPRODUCT((Parfaites!$B866=Sem.030!$C$2:$C$181)*(Sem.030!$E$2:$G$181=300)),"")</f>
        <v>0</v>
      </c>
      <c r="AQ866" t="str">
        <f>IFERROR(SUMPRODUCT((Parfaites!$B866=[8]Sem!$C$2:$C$181)*([8]Sem!$E$2:$G$181=300)),"")</f>
        <v/>
      </c>
      <c r="AR866" t="str">
        <f>IFERROR(SUMPRODUCT((Parfaites!$B866=[7]Sem!$C$2:$C$181)*([7]Sem!$E$2:$G$181=300)),"")</f>
        <v/>
      </c>
      <c r="AS866" t="str">
        <f>IFERROR(SUMPRODUCT((Parfaites!$B866=[6]Sem!$C$2:$C$181)*([6]Sem!$E$2:$G$181=300)),"")</f>
        <v/>
      </c>
      <c r="AT866">
        <f>IFERROR(SUMPRODUCT((Parfaites!$B866=Sem.034!$C$2:$C$181)*(Sem.034!$E$2:$G$181=300)),"")</f>
        <v>0</v>
      </c>
    </row>
    <row r="867" spans="1:46" x14ac:dyDescent="0.25">
      <c r="A867" s="73">
        <v>1864</v>
      </c>
      <c r="B867" s="135">
        <f>'Informations personnelles'!C867</f>
        <v>0</v>
      </c>
      <c r="C867" s="147">
        <f>SUMPRODUCT((Parfaites!B867='Abat-Neuf'!C$2:C$181)*('Abat-Neuf'!E$2:G$181=300))</f>
        <v>0</v>
      </c>
      <c r="D867" s="127">
        <f t="shared" si="13"/>
        <v>0</v>
      </c>
      <c r="E867" s="126">
        <f>IFERROR(C867*Données!$X$25+D867*Données!$X$23,"")</f>
        <v>0</v>
      </c>
      <c r="M867">
        <f>IFERROR(SUMPRODUCT((Parfaites!$B867=Sem.01!$C$2:$C$181)*(Sem.01!$E$2:$G$181=300)),"")</f>
        <v>0</v>
      </c>
      <c r="N867" t="str">
        <f>IFERROR(SUMPRODUCT((Parfaites!$B867=[1]Sem!$C$2:$C$181)*([1]Sem!$E$2:$G$181=300)),"")</f>
        <v/>
      </c>
      <c r="O867">
        <f>IFERROR(SUMPRODUCT((Parfaites!$B867=Sem.03!$C$2:$C$181)*(Sem.03!$E$2:$G$181=300)),"")</f>
        <v>0</v>
      </c>
      <c r="P867" t="str">
        <f>IFERROR(SUMPRODUCT((Parfaites!$B867=[2]Sem!$C$2:$C$181)*([2]Sem!$E$2:$G$181=300)),"")</f>
        <v/>
      </c>
      <c r="Q867" t="str">
        <f>IFERROR(SUMPRODUCT((Parfaites!$B867=[3]Sem!$C$2:$C$181)*([3]Sem!$E$2:$G$181=300)),"")</f>
        <v/>
      </c>
      <c r="R867" t="str">
        <f>IFERROR(SUMPRODUCT((Parfaites!$B867=[4]Sem!$C$2:$C$181)*([4]Sem!$E$2:$G$181=300)),"")</f>
        <v/>
      </c>
      <c r="S867" t="str">
        <f>IFERROR(SUMPRODUCT((Parfaites!$B867=[5]Sem!$C$2:$C$181)*([5]Sem!$E$2:$G$181=300)),"")</f>
        <v/>
      </c>
      <c r="T867" t="str">
        <f>IFERROR(SUMPRODUCT((Parfaites!$B867=[17]Sem!$C$2:$C$181)*([17]Sem!$E$2:$G$181=300)),"")</f>
        <v/>
      </c>
      <c r="U867" t="str">
        <f>IFERROR(SUMPRODUCT((Parfaites!$B867=[18]Sem!$C$2:$C$181)*([18]Sem!$E$2:$G$181=300)),"")</f>
        <v/>
      </c>
      <c r="V867" t="str">
        <f>IFERROR(SUMPRODUCT((Parfaites!$B867=[19]Sem!$C$2:$C$181)*([19]Sem!$E$2:$G$181=300)),"")</f>
        <v/>
      </c>
      <c r="W867" t="str">
        <f>IFERROR(SUMPRODUCT((Parfaites!$B867=[20]Sem!$C$2:$C$181)*([20]Sem!$E$2:$G$181=300)),"")</f>
        <v/>
      </c>
      <c r="X867" t="str">
        <f>IFERROR(SUMPRODUCT((Parfaites!$B867=[21]Sem!$C$2:$C$181)*([21]Sem!$E$2:$G$181=300)),"")</f>
        <v/>
      </c>
      <c r="Y867" t="str">
        <f>IFERROR(SUMPRODUCT((Parfaites!$B867=[22]Sem!$C$2:$C$181)*([22]Sem!$E$2:$G$181=300)),"")</f>
        <v/>
      </c>
      <c r="Z867" t="str">
        <f>IFERROR(SUMPRODUCT((Parfaites!$B867=[23]Sem!$C$2:$C$181)*([23]Sem!$E$2:$G$181=300)),"")</f>
        <v/>
      </c>
      <c r="AA867">
        <f>IFERROR(SUMPRODUCT((Parfaites!$B867=Sem.015!$C$2:$C$181)*(Sem.015!$E$2:$G$181=300)),"")</f>
        <v>0</v>
      </c>
      <c r="AB867" t="str">
        <f>IFERROR(SUMPRODUCT((Parfaites!$B867=[24]Sem!$C$2:$C$181)*([24]Sem!$E$2:$G$181=300)),"")</f>
        <v/>
      </c>
      <c r="AC867" t="str">
        <f>IFERROR(SUMPRODUCT((Parfaites!$B867=[25]Sem!$C$2:$C$181)*([25]Sem!$E$2:$G$181=300)),"")</f>
        <v/>
      </c>
      <c r="AD867" t="str">
        <f>IFERROR(SUMPRODUCT((Parfaites!$B867=[26]Sem!$C$2:$C$181)*([26]Sem!$E$2:$G$181=300)),"")</f>
        <v/>
      </c>
      <c r="AE867" t="str">
        <f>IFERROR(SUMPRODUCT((Parfaites!$B867=[27]Sem!$C$2:$C$181)*([27]Sem!$E$2:$G$181=300)),"")</f>
        <v/>
      </c>
      <c r="AF867" t="str">
        <f>IFERROR(SUMPRODUCT((Parfaites!$B867=[28]Sem!$C$2:$C$181)*([28]Sem!$E$2:$G$181=300)),"")</f>
        <v/>
      </c>
      <c r="AG867" t="str">
        <f>IFERROR(SUMPRODUCT((Parfaites!$B867=[29]Sem!$C$2:$C$181)*([29]Sem!$E$2:$G$181=300)),"")</f>
        <v/>
      </c>
      <c r="AH867" t="str">
        <f>IFERROR(SUMPRODUCT((Parfaites!$B867=[16]Sem!$C$2:$C$181)*([16]Sem!$E$2:$G$181=300)),"")</f>
        <v/>
      </c>
      <c r="AI867" t="str">
        <f>IFERROR(SUMPRODUCT((Parfaites!$B867=[15]Sem!$C$2:$C$181)*([15]Sem!$E$2:$G$181=300)),"")</f>
        <v/>
      </c>
      <c r="AJ867" t="str">
        <f>IFERROR(SUMPRODUCT((Parfaites!$B867=[14]Sem!$C$2:$C$181)*([14]Sem!$E$2:$G$181=300)),"")</f>
        <v/>
      </c>
      <c r="AK867" t="str">
        <f>IFERROR(SUMPRODUCT((Parfaites!$B867=[13]Sem!$C$2:$C$181)*([13]Sem!$E$2:$G$181=300)),"")</f>
        <v/>
      </c>
      <c r="AL867" t="str">
        <f>IFERROR(SUMPRODUCT((Parfaites!$B867=[12]Sem!$C$2:$C$181)*([12]Sem!$E$2:$G$181=300)),"")</f>
        <v/>
      </c>
      <c r="AM867" t="str">
        <f>IFERROR(SUMPRODUCT((Parfaites!$B867=[11]Sem!$C$2:$C$181)*([11]Sem!$E$2:$G$181=300)),"")</f>
        <v/>
      </c>
      <c r="AN867" t="str">
        <f>IFERROR(SUMPRODUCT((Parfaites!$B867=[10]Sem!$C$2:$C$181)*([10]Sem!$E$2:$G$181=300)),"")</f>
        <v/>
      </c>
      <c r="AO867" t="str">
        <f>IFERROR(SUMPRODUCT((Parfaites!$B867=[9]Sem!$C$2:$C$181)*([9]Sem!$E$2:$G$181=300)),"")</f>
        <v/>
      </c>
      <c r="AP867">
        <f>IFERROR(SUMPRODUCT((Parfaites!$B867=Sem.030!$C$2:$C$181)*(Sem.030!$E$2:$G$181=300)),"")</f>
        <v>0</v>
      </c>
      <c r="AQ867" t="str">
        <f>IFERROR(SUMPRODUCT((Parfaites!$B867=[8]Sem!$C$2:$C$181)*([8]Sem!$E$2:$G$181=300)),"")</f>
        <v/>
      </c>
      <c r="AR867" t="str">
        <f>IFERROR(SUMPRODUCT((Parfaites!$B867=[7]Sem!$C$2:$C$181)*([7]Sem!$E$2:$G$181=300)),"")</f>
        <v/>
      </c>
      <c r="AS867" t="str">
        <f>IFERROR(SUMPRODUCT((Parfaites!$B867=[6]Sem!$C$2:$C$181)*([6]Sem!$E$2:$G$181=300)),"")</f>
        <v/>
      </c>
      <c r="AT867">
        <f>IFERROR(SUMPRODUCT((Parfaites!$B867=Sem.034!$C$2:$C$181)*(Sem.034!$E$2:$G$181=300)),"")</f>
        <v>0</v>
      </c>
    </row>
    <row r="868" spans="1:46" x14ac:dyDescent="0.25">
      <c r="A868" s="73">
        <v>1865</v>
      </c>
      <c r="B868" s="135">
        <f>'Informations personnelles'!C868</f>
        <v>0</v>
      </c>
      <c r="C868" s="147">
        <f>SUMPRODUCT((Parfaites!B868='Abat-Neuf'!C$2:C$181)*('Abat-Neuf'!E$2:G$181=300))</f>
        <v>0</v>
      </c>
      <c r="D868" s="127">
        <f t="shared" si="13"/>
        <v>0</v>
      </c>
      <c r="E868" s="126">
        <f>IFERROR(C868*Données!$X$25+D868*Données!$X$23,"")</f>
        <v>0</v>
      </c>
      <c r="M868">
        <f>IFERROR(SUMPRODUCT((Parfaites!$B868=Sem.01!$C$2:$C$181)*(Sem.01!$E$2:$G$181=300)),"")</f>
        <v>0</v>
      </c>
      <c r="N868" t="str">
        <f>IFERROR(SUMPRODUCT((Parfaites!$B868=[1]Sem!$C$2:$C$181)*([1]Sem!$E$2:$G$181=300)),"")</f>
        <v/>
      </c>
      <c r="O868">
        <f>IFERROR(SUMPRODUCT((Parfaites!$B868=Sem.03!$C$2:$C$181)*(Sem.03!$E$2:$G$181=300)),"")</f>
        <v>0</v>
      </c>
      <c r="P868" t="str">
        <f>IFERROR(SUMPRODUCT((Parfaites!$B868=[2]Sem!$C$2:$C$181)*([2]Sem!$E$2:$G$181=300)),"")</f>
        <v/>
      </c>
      <c r="Q868" t="str">
        <f>IFERROR(SUMPRODUCT((Parfaites!$B868=[3]Sem!$C$2:$C$181)*([3]Sem!$E$2:$G$181=300)),"")</f>
        <v/>
      </c>
      <c r="R868" t="str">
        <f>IFERROR(SUMPRODUCT((Parfaites!$B868=[4]Sem!$C$2:$C$181)*([4]Sem!$E$2:$G$181=300)),"")</f>
        <v/>
      </c>
      <c r="S868" t="str">
        <f>IFERROR(SUMPRODUCT((Parfaites!$B868=[5]Sem!$C$2:$C$181)*([5]Sem!$E$2:$G$181=300)),"")</f>
        <v/>
      </c>
      <c r="T868" t="str">
        <f>IFERROR(SUMPRODUCT((Parfaites!$B868=[17]Sem!$C$2:$C$181)*([17]Sem!$E$2:$G$181=300)),"")</f>
        <v/>
      </c>
      <c r="U868" t="str">
        <f>IFERROR(SUMPRODUCT((Parfaites!$B868=[18]Sem!$C$2:$C$181)*([18]Sem!$E$2:$G$181=300)),"")</f>
        <v/>
      </c>
      <c r="V868" t="str">
        <f>IFERROR(SUMPRODUCT((Parfaites!$B868=[19]Sem!$C$2:$C$181)*([19]Sem!$E$2:$G$181=300)),"")</f>
        <v/>
      </c>
      <c r="W868" t="str">
        <f>IFERROR(SUMPRODUCT((Parfaites!$B868=[20]Sem!$C$2:$C$181)*([20]Sem!$E$2:$G$181=300)),"")</f>
        <v/>
      </c>
      <c r="X868" t="str">
        <f>IFERROR(SUMPRODUCT((Parfaites!$B868=[21]Sem!$C$2:$C$181)*([21]Sem!$E$2:$G$181=300)),"")</f>
        <v/>
      </c>
      <c r="Y868" t="str">
        <f>IFERROR(SUMPRODUCT((Parfaites!$B868=[22]Sem!$C$2:$C$181)*([22]Sem!$E$2:$G$181=300)),"")</f>
        <v/>
      </c>
      <c r="Z868" t="str">
        <f>IFERROR(SUMPRODUCT((Parfaites!$B868=[23]Sem!$C$2:$C$181)*([23]Sem!$E$2:$G$181=300)),"")</f>
        <v/>
      </c>
      <c r="AA868">
        <f>IFERROR(SUMPRODUCT((Parfaites!$B868=Sem.015!$C$2:$C$181)*(Sem.015!$E$2:$G$181=300)),"")</f>
        <v>0</v>
      </c>
      <c r="AB868" t="str">
        <f>IFERROR(SUMPRODUCT((Parfaites!$B868=[24]Sem!$C$2:$C$181)*([24]Sem!$E$2:$G$181=300)),"")</f>
        <v/>
      </c>
      <c r="AC868" t="str">
        <f>IFERROR(SUMPRODUCT((Parfaites!$B868=[25]Sem!$C$2:$C$181)*([25]Sem!$E$2:$G$181=300)),"")</f>
        <v/>
      </c>
      <c r="AD868" t="str">
        <f>IFERROR(SUMPRODUCT((Parfaites!$B868=[26]Sem!$C$2:$C$181)*([26]Sem!$E$2:$G$181=300)),"")</f>
        <v/>
      </c>
      <c r="AE868" t="str">
        <f>IFERROR(SUMPRODUCT((Parfaites!$B868=[27]Sem!$C$2:$C$181)*([27]Sem!$E$2:$G$181=300)),"")</f>
        <v/>
      </c>
      <c r="AF868" t="str">
        <f>IFERROR(SUMPRODUCT((Parfaites!$B868=[28]Sem!$C$2:$C$181)*([28]Sem!$E$2:$G$181=300)),"")</f>
        <v/>
      </c>
      <c r="AG868" t="str">
        <f>IFERROR(SUMPRODUCT((Parfaites!$B868=[29]Sem!$C$2:$C$181)*([29]Sem!$E$2:$G$181=300)),"")</f>
        <v/>
      </c>
      <c r="AH868" t="str">
        <f>IFERROR(SUMPRODUCT((Parfaites!$B868=[16]Sem!$C$2:$C$181)*([16]Sem!$E$2:$G$181=300)),"")</f>
        <v/>
      </c>
      <c r="AI868" t="str">
        <f>IFERROR(SUMPRODUCT((Parfaites!$B868=[15]Sem!$C$2:$C$181)*([15]Sem!$E$2:$G$181=300)),"")</f>
        <v/>
      </c>
      <c r="AJ868" t="str">
        <f>IFERROR(SUMPRODUCT((Parfaites!$B868=[14]Sem!$C$2:$C$181)*([14]Sem!$E$2:$G$181=300)),"")</f>
        <v/>
      </c>
      <c r="AK868" t="str">
        <f>IFERROR(SUMPRODUCT((Parfaites!$B868=[13]Sem!$C$2:$C$181)*([13]Sem!$E$2:$G$181=300)),"")</f>
        <v/>
      </c>
      <c r="AL868" t="str">
        <f>IFERROR(SUMPRODUCT((Parfaites!$B868=[12]Sem!$C$2:$C$181)*([12]Sem!$E$2:$G$181=300)),"")</f>
        <v/>
      </c>
      <c r="AM868" t="str">
        <f>IFERROR(SUMPRODUCT((Parfaites!$B868=[11]Sem!$C$2:$C$181)*([11]Sem!$E$2:$G$181=300)),"")</f>
        <v/>
      </c>
      <c r="AN868" t="str">
        <f>IFERROR(SUMPRODUCT((Parfaites!$B868=[10]Sem!$C$2:$C$181)*([10]Sem!$E$2:$G$181=300)),"")</f>
        <v/>
      </c>
      <c r="AO868" t="str">
        <f>IFERROR(SUMPRODUCT((Parfaites!$B868=[9]Sem!$C$2:$C$181)*([9]Sem!$E$2:$G$181=300)),"")</f>
        <v/>
      </c>
      <c r="AP868">
        <f>IFERROR(SUMPRODUCT((Parfaites!$B868=Sem.030!$C$2:$C$181)*(Sem.030!$E$2:$G$181=300)),"")</f>
        <v>0</v>
      </c>
      <c r="AQ868" t="str">
        <f>IFERROR(SUMPRODUCT((Parfaites!$B868=[8]Sem!$C$2:$C$181)*([8]Sem!$E$2:$G$181=300)),"")</f>
        <v/>
      </c>
      <c r="AR868" t="str">
        <f>IFERROR(SUMPRODUCT((Parfaites!$B868=[7]Sem!$C$2:$C$181)*([7]Sem!$E$2:$G$181=300)),"")</f>
        <v/>
      </c>
      <c r="AS868" t="str">
        <f>IFERROR(SUMPRODUCT((Parfaites!$B868=[6]Sem!$C$2:$C$181)*([6]Sem!$E$2:$G$181=300)),"")</f>
        <v/>
      </c>
      <c r="AT868">
        <f>IFERROR(SUMPRODUCT((Parfaites!$B868=Sem.034!$C$2:$C$181)*(Sem.034!$E$2:$G$181=300)),"")</f>
        <v>0</v>
      </c>
    </row>
    <row r="869" spans="1:46" x14ac:dyDescent="0.25">
      <c r="A869" s="73">
        <v>1866</v>
      </c>
      <c r="B869" s="135">
        <f>'Informations personnelles'!C869</f>
        <v>0</v>
      </c>
      <c r="C869" s="147">
        <f>SUMPRODUCT((Parfaites!B869='Abat-Neuf'!C$2:C$181)*('Abat-Neuf'!E$2:G$181=300))</f>
        <v>0</v>
      </c>
      <c r="D869" s="127">
        <f t="shared" si="13"/>
        <v>0</v>
      </c>
      <c r="E869" s="126">
        <f>IFERROR(C869*Données!$X$25+D869*Données!$X$23,"")</f>
        <v>0</v>
      </c>
      <c r="M869">
        <f>IFERROR(SUMPRODUCT((Parfaites!$B869=Sem.01!$C$2:$C$181)*(Sem.01!$E$2:$G$181=300)),"")</f>
        <v>0</v>
      </c>
      <c r="N869" t="str">
        <f>IFERROR(SUMPRODUCT((Parfaites!$B869=[1]Sem!$C$2:$C$181)*([1]Sem!$E$2:$G$181=300)),"")</f>
        <v/>
      </c>
      <c r="O869">
        <f>IFERROR(SUMPRODUCT((Parfaites!$B869=Sem.03!$C$2:$C$181)*(Sem.03!$E$2:$G$181=300)),"")</f>
        <v>0</v>
      </c>
      <c r="P869" t="str">
        <f>IFERROR(SUMPRODUCT((Parfaites!$B869=[2]Sem!$C$2:$C$181)*([2]Sem!$E$2:$G$181=300)),"")</f>
        <v/>
      </c>
      <c r="Q869" t="str">
        <f>IFERROR(SUMPRODUCT((Parfaites!$B869=[3]Sem!$C$2:$C$181)*([3]Sem!$E$2:$G$181=300)),"")</f>
        <v/>
      </c>
      <c r="R869" t="str">
        <f>IFERROR(SUMPRODUCT((Parfaites!$B869=[4]Sem!$C$2:$C$181)*([4]Sem!$E$2:$G$181=300)),"")</f>
        <v/>
      </c>
      <c r="S869" t="str">
        <f>IFERROR(SUMPRODUCT((Parfaites!$B869=[5]Sem!$C$2:$C$181)*([5]Sem!$E$2:$G$181=300)),"")</f>
        <v/>
      </c>
      <c r="T869" t="str">
        <f>IFERROR(SUMPRODUCT((Parfaites!$B869=[17]Sem!$C$2:$C$181)*([17]Sem!$E$2:$G$181=300)),"")</f>
        <v/>
      </c>
      <c r="U869" t="str">
        <f>IFERROR(SUMPRODUCT((Parfaites!$B869=[18]Sem!$C$2:$C$181)*([18]Sem!$E$2:$G$181=300)),"")</f>
        <v/>
      </c>
      <c r="V869" t="str">
        <f>IFERROR(SUMPRODUCT((Parfaites!$B869=[19]Sem!$C$2:$C$181)*([19]Sem!$E$2:$G$181=300)),"")</f>
        <v/>
      </c>
      <c r="W869" t="str">
        <f>IFERROR(SUMPRODUCT((Parfaites!$B869=[20]Sem!$C$2:$C$181)*([20]Sem!$E$2:$G$181=300)),"")</f>
        <v/>
      </c>
      <c r="X869" t="str">
        <f>IFERROR(SUMPRODUCT((Parfaites!$B869=[21]Sem!$C$2:$C$181)*([21]Sem!$E$2:$G$181=300)),"")</f>
        <v/>
      </c>
      <c r="Y869" t="str">
        <f>IFERROR(SUMPRODUCT((Parfaites!$B869=[22]Sem!$C$2:$C$181)*([22]Sem!$E$2:$G$181=300)),"")</f>
        <v/>
      </c>
      <c r="Z869" t="str">
        <f>IFERROR(SUMPRODUCT((Parfaites!$B869=[23]Sem!$C$2:$C$181)*([23]Sem!$E$2:$G$181=300)),"")</f>
        <v/>
      </c>
      <c r="AA869">
        <f>IFERROR(SUMPRODUCT((Parfaites!$B869=Sem.015!$C$2:$C$181)*(Sem.015!$E$2:$G$181=300)),"")</f>
        <v>0</v>
      </c>
      <c r="AB869" t="str">
        <f>IFERROR(SUMPRODUCT((Parfaites!$B869=[24]Sem!$C$2:$C$181)*([24]Sem!$E$2:$G$181=300)),"")</f>
        <v/>
      </c>
      <c r="AC869" t="str">
        <f>IFERROR(SUMPRODUCT((Parfaites!$B869=[25]Sem!$C$2:$C$181)*([25]Sem!$E$2:$G$181=300)),"")</f>
        <v/>
      </c>
      <c r="AD869" t="str">
        <f>IFERROR(SUMPRODUCT((Parfaites!$B869=[26]Sem!$C$2:$C$181)*([26]Sem!$E$2:$G$181=300)),"")</f>
        <v/>
      </c>
      <c r="AE869" t="str">
        <f>IFERROR(SUMPRODUCT((Parfaites!$B869=[27]Sem!$C$2:$C$181)*([27]Sem!$E$2:$G$181=300)),"")</f>
        <v/>
      </c>
      <c r="AF869" t="str">
        <f>IFERROR(SUMPRODUCT((Parfaites!$B869=[28]Sem!$C$2:$C$181)*([28]Sem!$E$2:$G$181=300)),"")</f>
        <v/>
      </c>
      <c r="AG869" t="str">
        <f>IFERROR(SUMPRODUCT((Parfaites!$B869=[29]Sem!$C$2:$C$181)*([29]Sem!$E$2:$G$181=300)),"")</f>
        <v/>
      </c>
      <c r="AH869" t="str">
        <f>IFERROR(SUMPRODUCT((Parfaites!$B869=[16]Sem!$C$2:$C$181)*([16]Sem!$E$2:$G$181=300)),"")</f>
        <v/>
      </c>
      <c r="AI869" t="str">
        <f>IFERROR(SUMPRODUCT((Parfaites!$B869=[15]Sem!$C$2:$C$181)*([15]Sem!$E$2:$G$181=300)),"")</f>
        <v/>
      </c>
      <c r="AJ869" t="str">
        <f>IFERROR(SUMPRODUCT((Parfaites!$B869=[14]Sem!$C$2:$C$181)*([14]Sem!$E$2:$G$181=300)),"")</f>
        <v/>
      </c>
      <c r="AK869" t="str">
        <f>IFERROR(SUMPRODUCT((Parfaites!$B869=[13]Sem!$C$2:$C$181)*([13]Sem!$E$2:$G$181=300)),"")</f>
        <v/>
      </c>
      <c r="AL869" t="str">
        <f>IFERROR(SUMPRODUCT((Parfaites!$B869=[12]Sem!$C$2:$C$181)*([12]Sem!$E$2:$G$181=300)),"")</f>
        <v/>
      </c>
      <c r="AM869" t="str">
        <f>IFERROR(SUMPRODUCT((Parfaites!$B869=[11]Sem!$C$2:$C$181)*([11]Sem!$E$2:$G$181=300)),"")</f>
        <v/>
      </c>
      <c r="AN869" t="str">
        <f>IFERROR(SUMPRODUCT((Parfaites!$B869=[10]Sem!$C$2:$C$181)*([10]Sem!$E$2:$G$181=300)),"")</f>
        <v/>
      </c>
      <c r="AO869" t="str">
        <f>IFERROR(SUMPRODUCT((Parfaites!$B869=[9]Sem!$C$2:$C$181)*([9]Sem!$E$2:$G$181=300)),"")</f>
        <v/>
      </c>
      <c r="AP869">
        <f>IFERROR(SUMPRODUCT((Parfaites!$B869=Sem.030!$C$2:$C$181)*(Sem.030!$E$2:$G$181=300)),"")</f>
        <v>0</v>
      </c>
      <c r="AQ869" t="str">
        <f>IFERROR(SUMPRODUCT((Parfaites!$B869=[8]Sem!$C$2:$C$181)*([8]Sem!$E$2:$G$181=300)),"")</f>
        <v/>
      </c>
      <c r="AR869" t="str">
        <f>IFERROR(SUMPRODUCT((Parfaites!$B869=[7]Sem!$C$2:$C$181)*([7]Sem!$E$2:$G$181=300)),"")</f>
        <v/>
      </c>
      <c r="AS869" t="str">
        <f>IFERROR(SUMPRODUCT((Parfaites!$B869=[6]Sem!$C$2:$C$181)*([6]Sem!$E$2:$G$181=300)),"")</f>
        <v/>
      </c>
      <c r="AT869">
        <f>IFERROR(SUMPRODUCT((Parfaites!$B869=Sem.034!$C$2:$C$181)*(Sem.034!$E$2:$G$181=300)),"")</f>
        <v>0</v>
      </c>
    </row>
    <row r="870" spans="1:46" x14ac:dyDescent="0.25">
      <c r="A870" s="73">
        <v>1867</v>
      </c>
      <c r="B870" s="135">
        <f>'Informations personnelles'!C870</f>
        <v>0</v>
      </c>
      <c r="C870" s="147">
        <f>SUMPRODUCT((Parfaites!B870='Abat-Neuf'!C$2:C$181)*('Abat-Neuf'!E$2:G$181=300))</f>
        <v>0</v>
      </c>
      <c r="D870" s="127">
        <f t="shared" si="13"/>
        <v>0</v>
      </c>
      <c r="E870" s="126">
        <f>IFERROR(C870*Données!$X$25+D870*Données!$X$23,"")</f>
        <v>0</v>
      </c>
      <c r="M870">
        <f>IFERROR(SUMPRODUCT((Parfaites!$B870=Sem.01!$C$2:$C$181)*(Sem.01!$E$2:$G$181=300)),"")</f>
        <v>0</v>
      </c>
      <c r="N870" t="str">
        <f>IFERROR(SUMPRODUCT((Parfaites!$B870=[1]Sem!$C$2:$C$181)*([1]Sem!$E$2:$G$181=300)),"")</f>
        <v/>
      </c>
      <c r="O870">
        <f>IFERROR(SUMPRODUCT((Parfaites!$B870=Sem.03!$C$2:$C$181)*(Sem.03!$E$2:$G$181=300)),"")</f>
        <v>0</v>
      </c>
      <c r="P870" t="str">
        <f>IFERROR(SUMPRODUCT((Parfaites!$B870=[2]Sem!$C$2:$C$181)*([2]Sem!$E$2:$G$181=300)),"")</f>
        <v/>
      </c>
      <c r="Q870" t="str">
        <f>IFERROR(SUMPRODUCT((Parfaites!$B870=[3]Sem!$C$2:$C$181)*([3]Sem!$E$2:$G$181=300)),"")</f>
        <v/>
      </c>
      <c r="R870" t="str">
        <f>IFERROR(SUMPRODUCT((Parfaites!$B870=[4]Sem!$C$2:$C$181)*([4]Sem!$E$2:$G$181=300)),"")</f>
        <v/>
      </c>
      <c r="S870" t="str">
        <f>IFERROR(SUMPRODUCT((Parfaites!$B870=[5]Sem!$C$2:$C$181)*([5]Sem!$E$2:$G$181=300)),"")</f>
        <v/>
      </c>
      <c r="T870" t="str">
        <f>IFERROR(SUMPRODUCT((Parfaites!$B870=[17]Sem!$C$2:$C$181)*([17]Sem!$E$2:$G$181=300)),"")</f>
        <v/>
      </c>
      <c r="U870" t="str">
        <f>IFERROR(SUMPRODUCT((Parfaites!$B870=[18]Sem!$C$2:$C$181)*([18]Sem!$E$2:$G$181=300)),"")</f>
        <v/>
      </c>
      <c r="V870" t="str">
        <f>IFERROR(SUMPRODUCT((Parfaites!$B870=[19]Sem!$C$2:$C$181)*([19]Sem!$E$2:$G$181=300)),"")</f>
        <v/>
      </c>
      <c r="W870" t="str">
        <f>IFERROR(SUMPRODUCT((Parfaites!$B870=[20]Sem!$C$2:$C$181)*([20]Sem!$E$2:$G$181=300)),"")</f>
        <v/>
      </c>
      <c r="X870" t="str">
        <f>IFERROR(SUMPRODUCT((Parfaites!$B870=[21]Sem!$C$2:$C$181)*([21]Sem!$E$2:$G$181=300)),"")</f>
        <v/>
      </c>
      <c r="Y870" t="str">
        <f>IFERROR(SUMPRODUCT((Parfaites!$B870=[22]Sem!$C$2:$C$181)*([22]Sem!$E$2:$G$181=300)),"")</f>
        <v/>
      </c>
      <c r="Z870" t="str">
        <f>IFERROR(SUMPRODUCT((Parfaites!$B870=[23]Sem!$C$2:$C$181)*([23]Sem!$E$2:$G$181=300)),"")</f>
        <v/>
      </c>
      <c r="AA870">
        <f>IFERROR(SUMPRODUCT((Parfaites!$B870=Sem.015!$C$2:$C$181)*(Sem.015!$E$2:$G$181=300)),"")</f>
        <v>0</v>
      </c>
      <c r="AB870" t="str">
        <f>IFERROR(SUMPRODUCT((Parfaites!$B870=[24]Sem!$C$2:$C$181)*([24]Sem!$E$2:$G$181=300)),"")</f>
        <v/>
      </c>
      <c r="AC870" t="str">
        <f>IFERROR(SUMPRODUCT((Parfaites!$B870=[25]Sem!$C$2:$C$181)*([25]Sem!$E$2:$G$181=300)),"")</f>
        <v/>
      </c>
      <c r="AD870" t="str">
        <f>IFERROR(SUMPRODUCT((Parfaites!$B870=[26]Sem!$C$2:$C$181)*([26]Sem!$E$2:$G$181=300)),"")</f>
        <v/>
      </c>
      <c r="AE870" t="str">
        <f>IFERROR(SUMPRODUCT((Parfaites!$B870=[27]Sem!$C$2:$C$181)*([27]Sem!$E$2:$G$181=300)),"")</f>
        <v/>
      </c>
      <c r="AF870" t="str">
        <f>IFERROR(SUMPRODUCT((Parfaites!$B870=[28]Sem!$C$2:$C$181)*([28]Sem!$E$2:$G$181=300)),"")</f>
        <v/>
      </c>
      <c r="AG870" t="str">
        <f>IFERROR(SUMPRODUCT((Parfaites!$B870=[29]Sem!$C$2:$C$181)*([29]Sem!$E$2:$G$181=300)),"")</f>
        <v/>
      </c>
      <c r="AH870" t="str">
        <f>IFERROR(SUMPRODUCT((Parfaites!$B870=[16]Sem!$C$2:$C$181)*([16]Sem!$E$2:$G$181=300)),"")</f>
        <v/>
      </c>
      <c r="AI870" t="str">
        <f>IFERROR(SUMPRODUCT((Parfaites!$B870=[15]Sem!$C$2:$C$181)*([15]Sem!$E$2:$G$181=300)),"")</f>
        <v/>
      </c>
      <c r="AJ870" t="str">
        <f>IFERROR(SUMPRODUCT((Parfaites!$B870=[14]Sem!$C$2:$C$181)*([14]Sem!$E$2:$G$181=300)),"")</f>
        <v/>
      </c>
      <c r="AK870" t="str">
        <f>IFERROR(SUMPRODUCT((Parfaites!$B870=[13]Sem!$C$2:$C$181)*([13]Sem!$E$2:$G$181=300)),"")</f>
        <v/>
      </c>
      <c r="AL870" t="str">
        <f>IFERROR(SUMPRODUCT((Parfaites!$B870=[12]Sem!$C$2:$C$181)*([12]Sem!$E$2:$G$181=300)),"")</f>
        <v/>
      </c>
      <c r="AM870" t="str">
        <f>IFERROR(SUMPRODUCT((Parfaites!$B870=[11]Sem!$C$2:$C$181)*([11]Sem!$E$2:$G$181=300)),"")</f>
        <v/>
      </c>
      <c r="AN870" t="str">
        <f>IFERROR(SUMPRODUCT((Parfaites!$B870=[10]Sem!$C$2:$C$181)*([10]Sem!$E$2:$G$181=300)),"")</f>
        <v/>
      </c>
      <c r="AO870" t="str">
        <f>IFERROR(SUMPRODUCT((Parfaites!$B870=[9]Sem!$C$2:$C$181)*([9]Sem!$E$2:$G$181=300)),"")</f>
        <v/>
      </c>
      <c r="AP870">
        <f>IFERROR(SUMPRODUCT((Parfaites!$B870=Sem.030!$C$2:$C$181)*(Sem.030!$E$2:$G$181=300)),"")</f>
        <v>0</v>
      </c>
      <c r="AQ870" t="str">
        <f>IFERROR(SUMPRODUCT((Parfaites!$B870=[8]Sem!$C$2:$C$181)*([8]Sem!$E$2:$G$181=300)),"")</f>
        <v/>
      </c>
      <c r="AR870" t="str">
        <f>IFERROR(SUMPRODUCT((Parfaites!$B870=[7]Sem!$C$2:$C$181)*([7]Sem!$E$2:$G$181=300)),"")</f>
        <v/>
      </c>
      <c r="AS870" t="str">
        <f>IFERROR(SUMPRODUCT((Parfaites!$B870=[6]Sem!$C$2:$C$181)*([6]Sem!$E$2:$G$181=300)),"")</f>
        <v/>
      </c>
      <c r="AT870">
        <f>IFERROR(SUMPRODUCT((Parfaites!$B870=Sem.034!$C$2:$C$181)*(Sem.034!$E$2:$G$181=300)),"")</f>
        <v>0</v>
      </c>
    </row>
    <row r="871" spans="1:46" x14ac:dyDescent="0.25">
      <c r="A871" s="73">
        <v>1868</v>
      </c>
      <c r="B871" s="135">
        <f>'Informations personnelles'!C871</f>
        <v>0</v>
      </c>
      <c r="C871" s="147">
        <f>SUMPRODUCT((Parfaites!B871='Abat-Neuf'!C$2:C$181)*('Abat-Neuf'!E$2:G$181=300))</f>
        <v>0</v>
      </c>
      <c r="D871" s="127">
        <f t="shared" si="13"/>
        <v>0</v>
      </c>
      <c r="E871" s="126">
        <f>IFERROR(C871*Données!$X$25+D871*Données!$X$23,"")</f>
        <v>0</v>
      </c>
      <c r="M871">
        <f>IFERROR(SUMPRODUCT((Parfaites!$B871=Sem.01!$C$2:$C$181)*(Sem.01!$E$2:$G$181=300)),"")</f>
        <v>0</v>
      </c>
      <c r="N871" t="str">
        <f>IFERROR(SUMPRODUCT((Parfaites!$B871=[1]Sem!$C$2:$C$181)*([1]Sem!$E$2:$G$181=300)),"")</f>
        <v/>
      </c>
      <c r="O871">
        <f>IFERROR(SUMPRODUCT((Parfaites!$B871=Sem.03!$C$2:$C$181)*(Sem.03!$E$2:$G$181=300)),"")</f>
        <v>0</v>
      </c>
      <c r="P871" t="str">
        <f>IFERROR(SUMPRODUCT((Parfaites!$B871=[2]Sem!$C$2:$C$181)*([2]Sem!$E$2:$G$181=300)),"")</f>
        <v/>
      </c>
      <c r="Q871" t="str">
        <f>IFERROR(SUMPRODUCT((Parfaites!$B871=[3]Sem!$C$2:$C$181)*([3]Sem!$E$2:$G$181=300)),"")</f>
        <v/>
      </c>
      <c r="R871" t="str">
        <f>IFERROR(SUMPRODUCT((Parfaites!$B871=[4]Sem!$C$2:$C$181)*([4]Sem!$E$2:$G$181=300)),"")</f>
        <v/>
      </c>
      <c r="S871" t="str">
        <f>IFERROR(SUMPRODUCT((Parfaites!$B871=[5]Sem!$C$2:$C$181)*([5]Sem!$E$2:$G$181=300)),"")</f>
        <v/>
      </c>
      <c r="T871" t="str">
        <f>IFERROR(SUMPRODUCT((Parfaites!$B871=[17]Sem!$C$2:$C$181)*([17]Sem!$E$2:$G$181=300)),"")</f>
        <v/>
      </c>
      <c r="U871" t="str">
        <f>IFERROR(SUMPRODUCT((Parfaites!$B871=[18]Sem!$C$2:$C$181)*([18]Sem!$E$2:$G$181=300)),"")</f>
        <v/>
      </c>
      <c r="V871" t="str">
        <f>IFERROR(SUMPRODUCT((Parfaites!$B871=[19]Sem!$C$2:$C$181)*([19]Sem!$E$2:$G$181=300)),"")</f>
        <v/>
      </c>
      <c r="W871" t="str">
        <f>IFERROR(SUMPRODUCT((Parfaites!$B871=[20]Sem!$C$2:$C$181)*([20]Sem!$E$2:$G$181=300)),"")</f>
        <v/>
      </c>
      <c r="X871" t="str">
        <f>IFERROR(SUMPRODUCT((Parfaites!$B871=[21]Sem!$C$2:$C$181)*([21]Sem!$E$2:$G$181=300)),"")</f>
        <v/>
      </c>
      <c r="Y871" t="str">
        <f>IFERROR(SUMPRODUCT((Parfaites!$B871=[22]Sem!$C$2:$C$181)*([22]Sem!$E$2:$G$181=300)),"")</f>
        <v/>
      </c>
      <c r="Z871" t="str">
        <f>IFERROR(SUMPRODUCT((Parfaites!$B871=[23]Sem!$C$2:$C$181)*([23]Sem!$E$2:$G$181=300)),"")</f>
        <v/>
      </c>
      <c r="AA871">
        <f>IFERROR(SUMPRODUCT((Parfaites!$B871=Sem.015!$C$2:$C$181)*(Sem.015!$E$2:$G$181=300)),"")</f>
        <v>0</v>
      </c>
      <c r="AB871" t="str">
        <f>IFERROR(SUMPRODUCT((Parfaites!$B871=[24]Sem!$C$2:$C$181)*([24]Sem!$E$2:$G$181=300)),"")</f>
        <v/>
      </c>
      <c r="AC871" t="str">
        <f>IFERROR(SUMPRODUCT((Parfaites!$B871=[25]Sem!$C$2:$C$181)*([25]Sem!$E$2:$G$181=300)),"")</f>
        <v/>
      </c>
      <c r="AD871" t="str">
        <f>IFERROR(SUMPRODUCT((Parfaites!$B871=[26]Sem!$C$2:$C$181)*([26]Sem!$E$2:$G$181=300)),"")</f>
        <v/>
      </c>
      <c r="AE871" t="str">
        <f>IFERROR(SUMPRODUCT((Parfaites!$B871=[27]Sem!$C$2:$C$181)*([27]Sem!$E$2:$G$181=300)),"")</f>
        <v/>
      </c>
      <c r="AF871" t="str">
        <f>IFERROR(SUMPRODUCT((Parfaites!$B871=[28]Sem!$C$2:$C$181)*([28]Sem!$E$2:$G$181=300)),"")</f>
        <v/>
      </c>
      <c r="AG871" t="str">
        <f>IFERROR(SUMPRODUCT((Parfaites!$B871=[29]Sem!$C$2:$C$181)*([29]Sem!$E$2:$G$181=300)),"")</f>
        <v/>
      </c>
      <c r="AH871" t="str">
        <f>IFERROR(SUMPRODUCT((Parfaites!$B871=[16]Sem!$C$2:$C$181)*([16]Sem!$E$2:$G$181=300)),"")</f>
        <v/>
      </c>
      <c r="AI871" t="str">
        <f>IFERROR(SUMPRODUCT((Parfaites!$B871=[15]Sem!$C$2:$C$181)*([15]Sem!$E$2:$G$181=300)),"")</f>
        <v/>
      </c>
      <c r="AJ871" t="str">
        <f>IFERROR(SUMPRODUCT((Parfaites!$B871=[14]Sem!$C$2:$C$181)*([14]Sem!$E$2:$G$181=300)),"")</f>
        <v/>
      </c>
      <c r="AK871" t="str">
        <f>IFERROR(SUMPRODUCT((Parfaites!$B871=[13]Sem!$C$2:$C$181)*([13]Sem!$E$2:$G$181=300)),"")</f>
        <v/>
      </c>
      <c r="AL871" t="str">
        <f>IFERROR(SUMPRODUCT((Parfaites!$B871=[12]Sem!$C$2:$C$181)*([12]Sem!$E$2:$G$181=300)),"")</f>
        <v/>
      </c>
      <c r="AM871" t="str">
        <f>IFERROR(SUMPRODUCT((Parfaites!$B871=[11]Sem!$C$2:$C$181)*([11]Sem!$E$2:$G$181=300)),"")</f>
        <v/>
      </c>
      <c r="AN871" t="str">
        <f>IFERROR(SUMPRODUCT((Parfaites!$B871=[10]Sem!$C$2:$C$181)*([10]Sem!$E$2:$G$181=300)),"")</f>
        <v/>
      </c>
      <c r="AO871" t="str">
        <f>IFERROR(SUMPRODUCT((Parfaites!$B871=[9]Sem!$C$2:$C$181)*([9]Sem!$E$2:$G$181=300)),"")</f>
        <v/>
      </c>
      <c r="AP871">
        <f>IFERROR(SUMPRODUCT((Parfaites!$B871=Sem.030!$C$2:$C$181)*(Sem.030!$E$2:$G$181=300)),"")</f>
        <v>0</v>
      </c>
      <c r="AQ871" t="str">
        <f>IFERROR(SUMPRODUCT((Parfaites!$B871=[8]Sem!$C$2:$C$181)*([8]Sem!$E$2:$G$181=300)),"")</f>
        <v/>
      </c>
      <c r="AR871" t="str">
        <f>IFERROR(SUMPRODUCT((Parfaites!$B871=[7]Sem!$C$2:$C$181)*([7]Sem!$E$2:$G$181=300)),"")</f>
        <v/>
      </c>
      <c r="AS871" t="str">
        <f>IFERROR(SUMPRODUCT((Parfaites!$B871=[6]Sem!$C$2:$C$181)*([6]Sem!$E$2:$G$181=300)),"")</f>
        <v/>
      </c>
      <c r="AT871">
        <f>IFERROR(SUMPRODUCT((Parfaites!$B871=Sem.034!$C$2:$C$181)*(Sem.034!$E$2:$G$181=300)),"")</f>
        <v>0</v>
      </c>
    </row>
    <row r="872" spans="1:46" x14ac:dyDescent="0.25">
      <c r="A872" s="73">
        <v>1869</v>
      </c>
      <c r="B872" s="135">
        <f>'Informations personnelles'!C872</f>
        <v>0</v>
      </c>
      <c r="C872" s="147">
        <f>SUMPRODUCT((Parfaites!B872='Abat-Neuf'!C$2:C$181)*('Abat-Neuf'!E$2:G$181=300))</f>
        <v>0</v>
      </c>
      <c r="D872" s="127">
        <f t="shared" si="13"/>
        <v>0</v>
      </c>
      <c r="E872" s="126">
        <f>IFERROR(C872*Données!$X$25+D872*Données!$X$23,"")</f>
        <v>0</v>
      </c>
      <c r="M872">
        <f>IFERROR(SUMPRODUCT((Parfaites!$B872=Sem.01!$C$2:$C$181)*(Sem.01!$E$2:$G$181=300)),"")</f>
        <v>0</v>
      </c>
      <c r="N872" t="str">
        <f>IFERROR(SUMPRODUCT((Parfaites!$B872=[1]Sem!$C$2:$C$181)*([1]Sem!$E$2:$G$181=300)),"")</f>
        <v/>
      </c>
      <c r="O872">
        <f>IFERROR(SUMPRODUCT((Parfaites!$B872=Sem.03!$C$2:$C$181)*(Sem.03!$E$2:$G$181=300)),"")</f>
        <v>0</v>
      </c>
      <c r="P872" t="str">
        <f>IFERROR(SUMPRODUCT((Parfaites!$B872=[2]Sem!$C$2:$C$181)*([2]Sem!$E$2:$G$181=300)),"")</f>
        <v/>
      </c>
      <c r="Q872" t="str">
        <f>IFERROR(SUMPRODUCT((Parfaites!$B872=[3]Sem!$C$2:$C$181)*([3]Sem!$E$2:$G$181=300)),"")</f>
        <v/>
      </c>
      <c r="R872" t="str">
        <f>IFERROR(SUMPRODUCT((Parfaites!$B872=[4]Sem!$C$2:$C$181)*([4]Sem!$E$2:$G$181=300)),"")</f>
        <v/>
      </c>
      <c r="S872" t="str">
        <f>IFERROR(SUMPRODUCT((Parfaites!$B872=[5]Sem!$C$2:$C$181)*([5]Sem!$E$2:$G$181=300)),"")</f>
        <v/>
      </c>
      <c r="T872" t="str">
        <f>IFERROR(SUMPRODUCT((Parfaites!$B872=[17]Sem!$C$2:$C$181)*([17]Sem!$E$2:$G$181=300)),"")</f>
        <v/>
      </c>
      <c r="U872" t="str">
        <f>IFERROR(SUMPRODUCT((Parfaites!$B872=[18]Sem!$C$2:$C$181)*([18]Sem!$E$2:$G$181=300)),"")</f>
        <v/>
      </c>
      <c r="V872" t="str">
        <f>IFERROR(SUMPRODUCT((Parfaites!$B872=[19]Sem!$C$2:$C$181)*([19]Sem!$E$2:$G$181=300)),"")</f>
        <v/>
      </c>
      <c r="W872" t="str">
        <f>IFERROR(SUMPRODUCT((Parfaites!$B872=[20]Sem!$C$2:$C$181)*([20]Sem!$E$2:$G$181=300)),"")</f>
        <v/>
      </c>
      <c r="X872" t="str">
        <f>IFERROR(SUMPRODUCT((Parfaites!$B872=[21]Sem!$C$2:$C$181)*([21]Sem!$E$2:$G$181=300)),"")</f>
        <v/>
      </c>
      <c r="Y872" t="str">
        <f>IFERROR(SUMPRODUCT((Parfaites!$B872=[22]Sem!$C$2:$C$181)*([22]Sem!$E$2:$G$181=300)),"")</f>
        <v/>
      </c>
      <c r="Z872" t="str">
        <f>IFERROR(SUMPRODUCT((Parfaites!$B872=[23]Sem!$C$2:$C$181)*([23]Sem!$E$2:$G$181=300)),"")</f>
        <v/>
      </c>
      <c r="AA872">
        <f>IFERROR(SUMPRODUCT((Parfaites!$B872=Sem.015!$C$2:$C$181)*(Sem.015!$E$2:$G$181=300)),"")</f>
        <v>0</v>
      </c>
      <c r="AB872" t="str">
        <f>IFERROR(SUMPRODUCT((Parfaites!$B872=[24]Sem!$C$2:$C$181)*([24]Sem!$E$2:$G$181=300)),"")</f>
        <v/>
      </c>
      <c r="AC872" t="str">
        <f>IFERROR(SUMPRODUCT((Parfaites!$B872=[25]Sem!$C$2:$C$181)*([25]Sem!$E$2:$G$181=300)),"")</f>
        <v/>
      </c>
      <c r="AD872" t="str">
        <f>IFERROR(SUMPRODUCT((Parfaites!$B872=[26]Sem!$C$2:$C$181)*([26]Sem!$E$2:$G$181=300)),"")</f>
        <v/>
      </c>
      <c r="AE872" t="str">
        <f>IFERROR(SUMPRODUCT((Parfaites!$B872=[27]Sem!$C$2:$C$181)*([27]Sem!$E$2:$G$181=300)),"")</f>
        <v/>
      </c>
      <c r="AF872" t="str">
        <f>IFERROR(SUMPRODUCT((Parfaites!$B872=[28]Sem!$C$2:$C$181)*([28]Sem!$E$2:$G$181=300)),"")</f>
        <v/>
      </c>
      <c r="AG872" t="str">
        <f>IFERROR(SUMPRODUCT((Parfaites!$B872=[29]Sem!$C$2:$C$181)*([29]Sem!$E$2:$G$181=300)),"")</f>
        <v/>
      </c>
      <c r="AH872" t="str">
        <f>IFERROR(SUMPRODUCT((Parfaites!$B872=[16]Sem!$C$2:$C$181)*([16]Sem!$E$2:$G$181=300)),"")</f>
        <v/>
      </c>
      <c r="AI872" t="str">
        <f>IFERROR(SUMPRODUCT((Parfaites!$B872=[15]Sem!$C$2:$C$181)*([15]Sem!$E$2:$G$181=300)),"")</f>
        <v/>
      </c>
      <c r="AJ872" t="str">
        <f>IFERROR(SUMPRODUCT((Parfaites!$B872=[14]Sem!$C$2:$C$181)*([14]Sem!$E$2:$G$181=300)),"")</f>
        <v/>
      </c>
      <c r="AK872" t="str">
        <f>IFERROR(SUMPRODUCT((Parfaites!$B872=[13]Sem!$C$2:$C$181)*([13]Sem!$E$2:$G$181=300)),"")</f>
        <v/>
      </c>
      <c r="AL872" t="str">
        <f>IFERROR(SUMPRODUCT((Parfaites!$B872=[12]Sem!$C$2:$C$181)*([12]Sem!$E$2:$G$181=300)),"")</f>
        <v/>
      </c>
      <c r="AM872" t="str">
        <f>IFERROR(SUMPRODUCT((Parfaites!$B872=[11]Sem!$C$2:$C$181)*([11]Sem!$E$2:$G$181=300)),"")</f>
        <v/>
      </c>
      <c r="AN872" t="str">
        <f>IFERROR(SUMPRODUCT((Parfaites!$B872=[10]Sem!$C$2:$C$181)*([10]Sem!$E$2:$G$181=300)),"")</f>
        <v/>
      </c>
      <c r="AO872" t="str">
        <f>IFERROR(SUMPRODUCT((Parfaites!$B872=[9]Sem!$C$2:$C$181)*([9]Sem!$E$2:$G$181=300)),"")</f>
        <v/>
      </c>
      <c r="AP872">
        <f>IFERROR(SUMPRODUCT((Parfaites!$B872=Sem.030!$C$2:$C$181)*(Sem.030!$E$2:$G$181=300)),"")</f>
        <v>0</v>
      </c>
      <c r="AQ872" t="str">
        <f>IFERROR(SUMPRODUCT((Parfaites!$B872=[8]Sem!$C$2:$C$181)*([8]Sem!$E$2:$G$181=300)),"")</f>
        <v/>
      </c>
      <c r="AR872" t="str">
        <f>IFERROR(SUMPRODUCT((Parfaites!$B872=[7]Sem!$C$2:$C$181)*([7]Sem!$E$2:$G$181=300)),"")</f>
        <v/>
      </c>
      <c r="AS872" t="str">
        <f>IFERROR(SUMPRODUCT((Parfaites!$B872=[6]Sem!$C$2:$C$181)*([6]Sem!$E$2:$G$181=300)),"")</f>
        <v/>
      </c>
      <c r="AT872">
        <f>IFERROR(SUMPRODUCT((Parfaites!$B872=Sem.034!$C$2:$C$181)*(Sem.034!$E$2:$G$181=300)),"")</f>
        <v>0</v>
      </c>
    </row>
    <row r="873" spans="1:46" x14ac:dyDescent="0.25">
      <c r="A873" s="73">
        <v>1870</v>
      </c>
      <c r="B873" s="135">
        <f>'Informations personnelles'!C873</f>
        <v>0</v>
      </c>
      <c r="C873" s="147">
        <f>SUMPRODUCT((Parfaites!B873='Abat-Neuf'!C$2:C$181)*('Abat-Neuf'!E$2:G$181=300))</f>
        <v>0</v>
      </c>
      <c r="D873" s="127">
        <f t="shared" si="13"/>
        <v>0</v>
      </c>
      <c r="E873" s="126">
        <f>IFERROR(C873*Données!$X$25+D873*Données!$X$23,"")</f>
        <v>0</v>
      </c>
      <c r="M873">
        <f>IFERROR(SUMPRODUCT((Parfaites!$B873=Sem.01!$C$2:$C$181)*(Sem.01!$E$2:$G$181=300)),"")</f>
        <v>0</v>
      </c>
      <c r="N873" t="str">
        <f>IFERROR(SUMPRODUCT((Parfaites!$B873=[1]Sem!$C$2:$C$181)*([1]Sem!$E$2:$G$181=300)),"")</f>
        <v/>
      </c>
      <c r="O873">
        <f>IFERROR(SUMPRODUCT((Parfaites!$B873=Sem.03!$C$2:$C$181)*(Sem.03!$E$2:$G$181=300)),"")</f>
        <v>0</v>
      </c>
      <c r="P873" t="str">
        <f>IFERROR(SUMPRODUCT((Parfaites!$B873=[2]Sem!$C$2:$C$181)*([2]Sem!$E$2:$G$181=300)),"")</f>
        <v/>
      </c>
      <c r="Q873" t="str">
        <f>IFERROR(SUMPRODUCT((Parfaites!$B873=[3]Sem!$C$2:$C$181)*([3]Sem!$E$2:$G$181=300)),"")</f>
        <v/>
      </c>
      <c r="R873" t="str">
        <f>IFERROR(SUMPRODUCT((Parfaites!$B873=[4]Sem!$C$2:$C$181)*([4]Sem!$E$2:$G$181=300)),"")</f>
        <v/>
      </c>
      <c r="S873" t="str">
        <f>IFERROR(SUMPRODUCT((Parfaites!$B873=[5]Sem!$C$2:$C$181)*([5]Sem!$E$2:$G$181=300)),"")</f>
        <v/>
      </c>
      <c r="T873" t="str">
        <f>IFERROR(SUMPRODUCT((Parfaites!$B873=[17]Sem!$C$2:$C$181)*([17]Sem!$E$2:$G$181=300)),"")</f>
        <v/>
      </c>
      <c r="U873" t="str">
        <f>IFERROR(SUMPRODUCT((Parfaites!$B873=[18]Sem!$C$2:$C$181)*([18]Sem!$E$2:$G$181=300)),"")</f>
        <v/>
      </c>
      <c r="V873" t="str">
        <f>IFERROR(SUMPRODUCT((Parfaites!$B873=[19]Sem!$C$2:$C$181)*([19]Sem!$E$2:$G$181=300)),"")</f>
        <v/>
      </c>
      <c r="W873" t="str">
        <f>IFERROR(SUMPRODUCT((Parfaites!$B873=[20]Sem!$C$2:$C$181)*([20]Sem!$E$2:$G$181=300)),"")</f>
        <v/>
      </c>
      <c r="X873" t="str">
        <f>IFERROR(SUMPRODUCT((Parfaites!$B873=[21]Sem!$C$2:$C$181)*([21]Sem!$E$2:$G$181=300)),"")</f>
        <v/>
      </c>
      <c r="Y873" t="str">
        <f>IFERROR(SUMPRODUCT((Parfaites!$B873=[22]Sem!$C$2:$C$181)*([22]Sem!$E$2:$G$181=300)),"")</f>
        <v/>
      </c>
      <c r="Z873" t="str">
        <f>IFERROR(SUMPRODUCT((Parfaites!$B873=[23]Sem!$C$2:$C$181)*([23]Sem!$E$2:$G$181=300)),"")</f>
        <v/>
      </c>
      <c r="AA873">
        <f>IFERROR(SUMPRODUCT((Parfaites!$B873=Sem.015!$C$2:$C$181)*(Sem.015!$E$2:$G$181=300)),"")</f>
        <v>0</v>
      </c>
      <c r="AB873" t="str">
        <f>IFERROR(SUMPRODUCT((Parfaites!$B873=[24]Sem!$C$2:$C$181)*([24]Sem!$E$2:$G$181=300)),"")</f>
        <v/>
      </c>
      <c r="AC873" t="str">
        <f>IFERROR(SUMPRODUCT((Parfaites!$B873=[25]Sem!$C$2:$C$181)*([25]Sem!$E$2:$G$181=300)),"")</f>
        <v/>
      </c>
      <c r="AD873" t="str">
        <f>IFERROR(SUMPRODUCT((Parfaites!$B873=[26]Sem!$C$2:$C$181)*([26]Sem!$E$2:$G$181=300)),"")</f>
        <v/>
      </c>
      <c r="AE873" t="str">
        <f>IFERROR(SUMPRODUCT((Parfaites!$B873=[27]Sem!$C$2:$C$181)*([27]Sem!$E$2:$G$181=300)),"")</f>
        <v/>
      </c>
      <c r="AF873" t="str">
        <f>IFERROR(SUMPRODUCT((Parfaites!$B873=[28]Sem!$C$2:$C$181)*([28]Sem!$E$2:$G$181=300)),"")</f>
        <v/>
      </c>
      <c r="AG873" t="str">
        <f>IFERROR(SUMPRODUCT((Parfaites!$B873=[29]Sem!$C$2:$C$181)*([29]Sem!$E$2:$G$181=300)),"")</f>
        <v/>
      </c>
      <c r="AH873" t="str">
        <f>IFERROR(SUMPRODUCT((Parfaites!$B873=[16]Sem!$C$2:$C$181)*([16]Sem!$E$2:$G$181=300)),"")</f>
        <v/>
      </c>
      <c r="AI873" t="str">
        <f>IFERROR(SUMPRODUCT((Parfaites!$B873=[15]Sem!$C$2:$C$181)*([15]Sem!$E$2:$G$181=300)),"")</f>
        <v/>
      </c>
      <c r="AJ873" t="str">
        <f>IFERROR(SUMPRODUCT((Parfaites!$B873=[14]Sem!$C$2:$C$181)*([14]Sem!$E$2:$G$181=300)),"")</f>
        <v/>
      </c>
      <c r="AK873" t="str">
        <f>IFERROR(SUMPRODUCT((Parfaites!$B873=[13]Sem!$C$2:$C$181)*([13]Sem!$E$2:$G$181=300)),"")</f>
        <v/>
      </c>
      <c r="AL873" t="str">
        <f>IFERROR(SUMPRODUCT((Parfaites!$B873=[12]Sem!$C$2:$C$181)*([12]Sem!$E$2:$G$181=300)),"")</f>
        <v/>
      </c>
      <c r="AM873" t="str">
        <f>IFERROR(SUMPRODUCT((Parfaites!$B873=[11]Sem!$C$2:$C$181)*([11]Sem!$E$2:$G$181=300)),"")</f>
        <v/>
      </c>
      <c r="AN873" t="str">
        <f>IFERROR(SUMPRODUCT((Parfaites!$B873=[10]Sem!$C$2:$C$181)*([10]Sem!$E$2:$G$181=300)),"")</f>
        <v/>
      </c>
      <c r="AO873" t="str">
        <f>IFERROR(SUMPRODUCT((Parfaites!$B873=[9]Sem!$C$2:$C$181)*([9]Sem!$E$2:$G$181=300)),"")</f>
        <v/>
      </c>
      <c r="AP873">
        <f>IFERROR(SUMPRODUCT((Parfaites!$B873=Sem.030!$C$2:$C$181)*(Sem.030!$E$2:$G$181=300)),"")</f>
        <v>0</v>
      </c>
      <c r="AQ873" t="str">
        <f>IFERROR(SUMPRODUCT((Parfaites!$B873=[8]Sem!$C$2:$C$181)*([8]Sem!$E$2:$G$181=300)),"")</f>
        <v/>
      </c>
      <c r="AR873" t="str">
        <f>IFERROR(SUMPRODUCT((Parfaites!$B873=[7]Sem!$C$2:$C$181)*([7]Sem!$E$2:$G$181=300)),"")</f>
        <v/>
      </c>
      <c r="AS873" t="str">
        <f>IFERROR(SUMPRODUCT((Parfaites!$B873=[6]Sem!$C$2:$C$181)*([6]Sem!$E$2:$G$181=300)),"")</f>
        <v/>
      </c>
      <c r="AT873">
        <f>IFERROR(SUMPRODUCT((Parfaites!$B873=Sem.034!$C$2:$C$181)*(Sem.034!$E$2:$G$181=300)),"")</f>
        <v>0</v>
      </c>
    </row>
    <row r="874" spans="1:46" x14ac:dyDescent="0.25">
      <c r="A874" s="73">
        <v>1871</v>
      </c>
      <c r="B874" s="135">
        <f>'Informations personnelles'!C874</f>
        <v>0</v>
      </c>
      <c r="C874" s="147">
        <f>SUMPRODUCT((Parfaites!B874='Abat-Neuf'!C$2:C$181)*('Abat-Neuf'!E$2:G$181=300))</f>
        <v>0</v>
      </c>
      <c r="D874" s="127">
        <f t="shared" si="13"/>
        <v>0</v>
      </c>
      <c r="E874" s="126">
        <f>IFERROR(C874*Données!$X$25+D874*Données!$X$23,"")</f>
        <v>0</v>
      </c>
      <c r="M874">
        <f>IFERROR(SUMPRODUCT((Parfaites!$B874=Sem.01!$C$2:$C$181)*(Sem.01!$E$2:$G$181=300)),"")</f>
        <v>0</v>
      </c>
      <c r="N874" t="str">
        <f>IFERROR(SUMPRODUCT((Parfaites!$B874=[1]Sem!$C$2:$C$181)*([1]Sem!$E$2:$G$181=300)),"")</f>
        <v/>
      </c>
      <c r="O874">
        <f>IFERROR(SUMPRODUCT((Parfaites!$B874=Sem.03!$C$2:$C$181)*(Sem.03!$E$2:$G$181=300)),"")</f>
        <v>0</v>
      </c>
      <c r="P874" t="str">
        <f>IFERROR(SUMPRODUCT((Parfaites!$B874=[2]Sem!$C$2:$C$181)*([2]Sem!$E$2:$G$181=300)),"")</f>
        <v/>
      </c>
      <c r="Q874" t="str">
        <f>IFERROR(SUMPRODUCT((Parfaites!$B874=[3]Sem!$C$2:$C$181)*([3]Sem!$E$2:$G$181=300)),"")</f>
        <v/>
      </c>
      <c r="R874" t="str">
        <f>IFERROR(SUMPRODUCT((Parfaites!$B874=[4]Sem!$C$2:$C$181)*([4]Sem!$E$2:$G$181=300)),"")</f>
        <v/>
      </c>
      <c r="S874" t="str">
        <f>IFERROR(SUMPRODUCT((Parfaites!$B874=[5]Sem!$C$2:$C$181)*([5]Sem!$E$2:$G$181=300)),"")</f>
        <v/>
      </c>
      <c r="T874" t="str">
        <f>IFERROR(SUMPRODUCT((Parfaites!$B874=[17]Sem!$C$2:$C$181)*([17]Sem!$E$2:$G$181=300)),"")</f>
        <v/>
      </c>
      <c r="U874" t="str">
        <f>IFERROR(SUMPRODUCT((Parfaites!$B874=[18]Sem!$C$2:$C$181)*([18]Sem!$E$2:$G$181=300)),"")</f>
        <v/>
      </c>
      <c r="V874" t="str">
        <f>IFERROR(SUMPRODUCT((Parfaites!$B874=[19]Sem!$C$2:$C$181)*([19]Sem!$E$2:$G$181=300)),"")</f>
        <v/>
      </c>
      <c r="W874" t="str">
        <f>IFERROR(SUMPRODUCT((Parfaites!$B874=[20]Sem!$C$2:$C$181)*([20]Sem!$E$2:$G$181=300)),"")</f>
        <v/>
      </c>
      <c r="X874" t="str">
        <f>IFERROR(SUMPRODUCT((Parfaites!$B874=[21]Sem!$C$2:$C$181)*([21]Sem!$E$2:$G$181=300)),"")</f>
        <v/>
      </c>
      <c r="Y874" t="str">
        <f>IFERROR(SUMPRODUCT((Parfaites!$B874=[22]Sem!$C$2:$C$181)*([22]Sem!$E$2:$G$181=300)),"")</f>
        <v/>
      </c>
      <c r="Z874" t="str">
        <f>IFERROR(SUMPRODUCT((Parfaites!$B874=[23]Sem!$C$2:$C$181)*([23]Sem!$E$2:$G$181=300)),"")</f>
        <v/>
      </c>
      <c r="AA874">
        <f>IFERROR(SUMPRODUCT((Parfaites!$B874=Sem.015!$C$2:$C$181)*(Sem.015!$E$2:$G$181=300)),"")</f>
        <v>0</v>
      </c>
      <c r="AB874" t="str">
        <f>IFERROR(SUMPRODUCT((Parfaites!$B874=[24]Sem!$C$2:$C$181)*([24]Sem!$E$2:$G$181=300)),"")</f>
        <v/>
      </c>
      <c r="AC874" t="str">
        <f>IFERROR(SUMPRODUCT((Parfaites!$B874=[25]Sem!$C$2:$C$181)*([25]Sem!$E$2:$G$181=300)),"")</f>
        <v/>
      </c>
      <c r="AD874" t="str">
        <f>IFERROR(SUMPRODUCT((Parfaites!$B874=[26]Sem!$C$2:$C$181)*([26]Sem!$E$2:$G$181=300)),"")</f>
        <v/>
      </c>
      <c r="AE874" t="str">
        <f>IFERROR(SUMPRODUCT((Parfaites!$B874=[27]Sem!$C$2:$C$181)*([27]Sem!$E$2:$G$181=300)),"")</f>
        <v/>
      </c>
      <c r="AF874" t="str">
        <f>IFERROR(SUMPRODUCT((Parfaites!$B874=[28]Sem!$C$2:$C$181)*([28]Sem!$E$2:$G$181=300)),"")</f>
        <v/>
      </c>
      <c r="AG874" t="str">
        <f>IFERROR(SUMPRODUCT((Parfaites!$B874=[29]Sem!$C$2:$C$181)*([29]Sem!$E$2:$G$181=300)),"")</f>
        <v/>
      </c>
      <c r="AH874" t="str">
        <f>IFERROR(SUMPRODUCT((Parfaites!$B874=[16]Sem!$C$2:$C$181)*([16]Sem!$E$2:$G$181=300)),"")</f>
        <v/>
      </c>
      <c r="AI874" t="str">
        <f>IFERROR(SUMPRODUCT((Parfaites!$B874=[15]Sem!$C$2:$C$181)*([15]Sem!$E$2:$G$181=300)),"")</f>
        <v/>
      </c>
      <c r="AJ874" t="str">
        <f>IFERROR(SUMPRODUCT((Parfaites!$B874=[14]Sem!$C$2:$C$181)*([14]Sem!$E$2:$G$181=300)),"")</f>
        <v/>
      </c>
      <c r="AK874" t="str">
        <f>IFERROR(SUMPRODUCT((Parfaites!$B874=[13]Sem!$C$2:$C$181)*([13]Sem!$E$2:$G$181=300)),"")</f>
        <v/>
      </c>
      <c r="AL874" t="str">
        <f>IFERROR(SUMPRODUCT((Parfaites!$B874=[12]Sem!$C$2:$C$181)*([12]Sem!$E$2:$G$181=300)),"")</f>
        <v/>
      </c>
      <c r="AM874" t="str">
        <f>IFERROR(SUMPRODUCT((Parfaites!$B874=[11]Sem!$C$2:$C$181)*([11]Sem!$E$2:$G$181=300)),"")</f>
        <v/>
      </c>
      <c r="AN874" t="str">
        <f>IFERROR(SUMPRODUCT((Parfaites!$B874=[10]Sem!$C$2:$C$181)*([10]Sem!$E$2:$G$181=300)),"")</f>
        <v/>
      </c>
      <c r="AO874" t="str">
        <f>IFERROR(SUMPRODUCT((Parfaites!$B874=[9]Sem!$C$2:$C$181)*([9]Sem!$E$2:$G$181=300)),"")</f>
        <v/>
      </c>
      <c r="AP874">
        <f>IFERROR(SUMPRODUCT((Parfaites!$B874=Sem.030!$C$2:$C$181)*(Sem.030!$E$2:$G$181=300)),"")</f>
        <v>0</v>
      </c>
      <c r="AQ874" t="str">
        <f>IFERROR(SUMPRODUCT((Parfaites!$B874=[8]Sem!$C$2:$C$181)*([8]Sem!$E$2:$G$181=300)),"")</f>
        <v/>
      </c>
      <c r="AR874" t="str">
        <f>IFERROR(SUMPRODUCT((Parfaites!$B874=[7]Sem!$C$2:$C$181)*([7]Sem!$E$2:$G$181=300)),"")</f>
        <v/>
      </c>
      <c r="AS874" t="str">
        <f>IFERROR(SUMPRODUCT((Parfaites!$B874=[6]Sem!$C$2:$C$181)*([6]Sem!$E$2:$G$181=300)),"")</f>
        <v/>
      </c>
      <c r="AT874">
        <f>IFERROR(SUMPRODUCT((Parfaites!$B874=Sem.034!$C$2:$C$181)*(Sem.034!$E$2:$G$181=300)),"")</f>
        <v>0</v>
      </c>
    </row>
    <row r="875" spans="1:46" x14ac:dyDescent="0.25">
      <c r="A875" s="73">
        <v>1872</v>
      </c>
      <c r="B875" s="135">
        <f>'Informations personnelles'!C875</f>
        <v>0</v>
      </c>
      <c r="C875" s="147">
        <f>SUMPRODUCT((Parfaites!B875='Abat-Neuf'!C$2:C$181)*('Abat-Neuf'!E$2:G$181=300))</f>
        <v>0</v>
      </c>
      <c r="D875" s="127">
        <f t="shared" si="13"/>
        <v>0</v>
      </c>
      <c r="E875" s="126">
        <f>IFERROR(C875*Données!$X$25+D875*Données!$X$23,"")</f>
        <v>0</v>
      </c>
      <c r="M875">
        <f>IFERROR(SUMPRODUCT((Parfaites!$B875=Sem.01!$C$2:$C$181)*(Sem.01!$E$2:$G$181=300)),"")</f>
        <v>0</v>
      </c>
      <c r="N875" t="str">
        <f>IFERROR(SUMPRODUCT((Parfaites!$B875=[1]Sem!$C$2:$C$181)*([1]Sem!$E$2:$G$181=300)),"")</f>
        <v/>
      </c>
      <c r="O875">
        <f>IFERROR(SUMPRODUCT((Parfaites!$B875=Sem.03!$C$2:$C$181)*(Sem.03!$E$2:$G$181=300)),"")</f>
        <v>0</v>
      </c>
      <c r="P875" t="str">
        <f>IFERROR(SUMPRODUCT((Parfaites!$B875=[2]Sem!$C$2:$C$181)*([2]Sem!$E$2:$G$181=300)),"")</f>
        <v/>
      </c>
      <c r="Q875" t="str">
        <f>IFERROR(SUMPRODUCT((Parfaites!$B875=[3]Sem!$C$2:$C$181)*([3]Sem!$E$2:$G$181=300)),"")</f>
        <v/>
      </c>
      <c r="R875" t="str">
        <f>IFERROR(SUMPRODUCT((Parfaites!$B875=[4]Sem!$C$2:$C$181)*([4]Sem!$E$2:$G$181=300)),"")</f>
        <v/>
      </c>
      <c r="S875" t="str">
        <f>IFERROR(SUMPRODUCT((Parfaites!$B875=[5]Sem!$C$2:$C$181)*([5]Sem!$E$2:$G$181=300)),"")</f>
        <v/>
      </c>
      <c r="T875" t="str">
        <f>IFERROR(SUMPRODUCT((Parfaites!$B875=[17]Sem!$C$2:$C$181)*([17]Sem!$E$2:$G$181=300)),"")</f>
        <v/>
      </c>
      <c r="U875" t="str">
        <f>IFERROR(SUMPRODUCT((Parfaites!$B875=[18]Sem!$C$2:$C$181)*([18]Sem!$E$2:$G$181=300)),"")</f>
        <v/>
      </c>
      <c r="V875" t="str">
        <f>IFERROR(SUMPRODUCT((Parfaites!$B875=[19]Sem!$C$2:$C$181)*([19]Sem!$E$2:$G$181=300)),"")</f>
        <v/>
      </c>
      <c r="W875" t="str">
        <f>IFERROR(SUMPRODUCT((Parfaites!$B875=[20]Sem!$C$2:$C$181)*([20]Sem!$E$2:$G$181=300)),"")</f>
        <v/>
      </c>
      <c r="X875" t="str">
        <f>IFERROR(SUMPRODUCT((Parfaites!$B875=[21]Sem!$C$2:$C$181)*([21]Sem!$E$2:$G$181=300)),"")</f>
        <v/>
      </c>
      <c r="Y875" t="str">
        <f>IFERROR(SUMPRODUCT((Parfaites!$B875=[22]Sem!$C$2:$C$181)*([22]Sem!$E$2:$G$181=300)),"")</f>
        <v/>
      </c>
      <c r="Z875" t="str">
        <f>IFERROR(SUMPRODUCT((Parfaites!$B875=[23]Sem!$C$2:$C$181)*([23]Sem!$E$2:$G$181=300)),"")</f>
        <v/>
      </c>
      <c r="AA875">
        <f>IFERROR(SUMPRODUCT((Parfaites!$B875=Sem.015!$C$2:$C$181)*(Sem.015!$E$2:$G$181=300)),"")</f>
        <v>0</v>
      </c>
      <c r="AB875" t="str">
        <f>IFERROR(SUMPRODUCT((Parfaites!$B875=[24]Sem!$C$2:$C$181)*([24]Sem!$E$2:$G$181=300)),"")</f>
        <v/>
      </c>
      <c r="AC875" t="str">
        <f>IFERROR(SUMPRODUCT((Parfaites!$B875=[25]Sem!$C$2:$C$181)*([25]Sem!$E$2:$G$181=300)),"")</f>
        <v/>
      </c>
      <c r="AD875" t="str">
        <f>IFERROR(SUMPRODUCT((Parfaites!$B875=[26]Sem!$C$2:$C$181)*([26]Sem!$E$2:$G$181=300)),"")</f>
        <v/>
      </c>
      <c r="AE875" t="str">
        <f>IFERROR(SUMPRODUCT((Parfaites!$B875=[27]Sem!$C$2:$C$181)*([27]Sem!$E$2:$G$181=300)),"")</f>
        <v/>
      </c>
      <c r="AF875" t="str">
        <f>IFERROR(SUMPRODUCT((Parfaites!$B875=[28]Sem!$C$2:$C$181)*([28]Sem!$E$2:$G$181=300)),"")</f>
        <v/>
      </c>
      <c r="AG875" t="str">
        <f>IFERROR(SUMPRODUCT((Parfaites!$B875=[29]Sem!$C$2:$C$181)*([29]Sem!$E$2:$G$181=300)),"")</f>
        <v/>
      </c>
      <c r="AH875" t="str">
        <f>IFERROR(SUMPRODUCT((Parfaites!$B875=[16]Sem!$C$2:$C$181)*([16]Sem!$E$2:$G$181=300)),"")</f>
        <v/>
      </c>
      <c r="AI875" t="str">
        <f>IFERROR(SUMPRODUCT((Parfaites!$B875=[15]Sem!$C$2:$C$181)*([15]Sem!$E$2:$G$181=300)),"")</f>
        <v/>
      </c>
      <c r="AJ875" t="str">
        <f>IFERROR(SUMPRODUCT((Parfaites!$B875=[14]Sem!$C$2:$C$181)*([14]Sem!$E$2:$G$181=300)),"")</f>
        <v/>
      </c>
      <c r="AK875" t="str">
        <f>IFERROR(SUMPRODUCT((Parfaites!$B875=[13]Sem!$C$2:$C$181)*([13]Sem!$E$2:$G$181=300)),"")</f>
        <v/>
      </c>
      <c r="AL875" t="str">
        <f>IFERROR(SUMPRODUCT((Parfaites!$B875=[12]Sem!$C$2:$C$181)*([12]Sem!$E$2:$G$181=300)),"")</f>
        <v/>
      </c>
      <c r="AM875" t="str">
        <f>IFERROR(SUMPRODUCT((Parfaites!$B875=[11]Sem!$C$2:$C$181)*([11]Sem!$E$2:$G$181=300)),"")</f>
        <v/>
      </c>
      <c r="AN875" t="str">
        <f>IFERROR(SUMPRODUCT((Parfaites!$B875=[10]Sem!$C$2:$C$181)*([10]Sem!$E$2:$G$181=300)),"")</f>
        <v/>
      </c>
      <c r="AO875" t="str">
        <f>IFERROR(SUMPRODUCT((Parfaites!$B875=[9]Sem!$C$2:$C$181)*([9]Sem!$E$2:$G$181=300)),"")</f>
        <v/>
      </c>
      <c r="AP875">
        <f>IFERROR(SUMPRODUCT((Parfaites!$B875=Sem.030!$C$2:$C$181)*(Sem.030!$E$2:$G$181=300)),"")</f>
        <v>0</v>
      </c>
      <c r="AQ875" t="str">
        <f>IFERROR(SUMPRODUCT((Parfaites!$B875=[8]Sem!$C$2:$C$181)*([8]Sem!$E$2:$G$181=300)),"")</f>
        <v/>
      </c>
      <c r="AR875" t="str">
        <f>IFERROR(SUMPRODUCT((Parfaites!$B875=[7]Sem!$C$2:$C$181)*([7]Sem!$E$2:$G$181=300)),"")</f>
        <v/>
      </c>
      <c r="AS875" t="str">
        <f>IFERROR(SUMPRODUCT((Parfaites!$B875=[6]Sem!$C$2:$C$181)*([6]Sem!$E$2:$G$181=300)),"")</f>
        <v/>
      </c>
      <c r="AT875">
        <f>IFERROR(SUMPRODUCT((Parfaites!$B875=Sem.034!$C$2:$C$181)*(Sem.034!$E$2:$G$181=300)),"")</f>
        <v>0</v>
      </c>
    </row>
    <row r="876" spans="1:46" x14ac:dyDescent="0.25">
      <c r="A876" s="73">
        <v>1873</v>
      </c>
      <c r="B876" s="135">
        <f>'Informations personnelles'!C876</f>
        <v>0</v>
      </c>
      <c r="C876" s="147">
        <f>SUMPRODUCT((Parfaites!B876='Abat-Neuf'!C$2:C$181)*('Abat-Neuf'!E$2:G$181=300))</f>
        <v>0</v>
      </c>
      <c r="D876" s="127">
        <f t="shared" si="13"/>
        <v>0</v>
      </c>
      <c r="E876" s="126">
        <f>IFERROR(C876*Données!$X$25+D876*Données!$X$23,"")</f>
        <v>0</v>
      </c>
      <c r="M876">
        <f>IFERROR(SUMPRODUCT((Parfaites!$B876=Sem.01!$C$2:$C$181)*(Sem.01!$E$2:$G$181=300)),"")</f>
        <v>0</v>
      </c>
      <c r="N876" t="str">
        <f>IFERROR(SUMPRODUCT((Parfaites!$B876=[1]Sem!$C$2:$C$181)*([1]Sem!$E$2:$G$181=300)),"")</f>
        <v/>
      </c>
      <c r="O876">
        <f>IFERROR(SUMPRODUCT((Parfaites!$B876=Sem.03!$C$2:$C$181)*(Sem.03!$E$2:$G$181=300)),"")</f>
        <v>0</v>
      </c>
      <c r="P876" t="str">
        <f>IFERROR(SUMPRODUCT((Parfaites!$B876=[2]Sem!$C$2:$C$181)*([2]Sem!$E$2:$G$181=300)),"")</f>
        <v/>
      </c>
      <c r="Q876" t="str">
        <f>IFERROR(SUMPRODUCT((Parfaites!$B876=[3]Sem!$C$2:$C$181)*([3]Sem!$E$2:$G$181=300)),"")</f>
        <v/>
      </c>
      <c r="R876" t="str">
        <f>IFERROR(SUMPRODUCT((Parfaites!$B876=[4]Sem!$C$2:$C$181)*([4]Sem!$E$2:$G$181=300)),"")</f>
        <v/>
      </c>
      <c r="S876" t="str">
        <f>IFERROR(SUMPRODUCT((Parfaites!$B876=[5]Sem!$C$2:$C$181)*([5]Sem!$E$2:$G$181=300)),"")</f>
        <v/>
      </c>
      <c r="T876" t="str">
        <f>IFERROR(SUMPRODUCT((Parfaites!$B876=[17]Sem!$C$2:$C$181)*([17]Sem!$E$2:$G$181=300)),"")</f>
        <v/>
      </c>
      <c r="U876" t="str">
        <f>IFERROR(SUMPRODUCT((Parfaites!$B876=[18]Sem!$C$2:$C$181)*([18]Sem!$E$2:$G$181=300)),"")</f>
        <v/>
      </c>
      <c r="V876" t="str">
        <f>IFERROR(SUMPRODUCT((Parfaites!$B876=[19]Sem!$C$2:$C$181)*([19]Sem!$E$2:$G$181=300)),"")</f>
        <v/>
      </c>
      <c r="W876" t="str">
        <f>IFERROR(SUMPRODUCT((Parfaites!$B876=[20]Sem!$C$2:$C$181)*([20]Sem!$E$2:$G$181=300)),"")</f>
        <v/>
      </c>
      <c r="X876" t="str">
        <f>IFERROR(SUMPRODUCT((Parfaites!$B876=[21]Sem!$C$2:$C$181)*([21]Sem!$E$2:$G$181=300)),"")</f>
        <v/>
      </c>
      <c r="Y876" t="str">
        <f>IFERROR(SUMPRODUCT((Parfaites!$B876=[22]Sem!$C$2:$C$181)*([22]Sem!$E$2:$G$181=300)),"")</f>
        <v/>
      </c>
      <c r="Z876" t="str">
        <f>IFERROR(SUMPRODUCT((Parfaites!$B876=[23]Sem!$C$2:$C$181)*([23]Sem!$E$2:$G$181=300)),"")</f>
        <v/>
      </c>
      <c r="AA876">
        <f>IFERROR(SUMPRODUCT((Parfaites!$B876=Sem.015!$C$2:$C$181)*(Sem.015!$E$2:$G$181=300)),"")</f>
        <v>0</v>
      </c>
      <c r="AB876" t="str">
        <f>IFERROR(SUMPRODUCT((Parfaites!$B876=[24]Sem!$C$2:$C$181)*([24]Sem!$E$2:$G$181=300)),"")</f>
        <v/>
      </c>
      <c r="AC876" t="str">
        <f>IFERROR(SUMPRODUCT((Parfaites!$B876=[25]Sem!$C$2:$C$181)*([25]Sem!$E$2:$G$181=300)),"")</f>
        <v/>
      </c>
      <c r="AD876" t="str">
        <f>IFERROR(SUMPRODUCT((Parfaites!$B876=[26]Sem!$C$2:$C$181)*([26]Sem!$E$2:$G$181=300)),"")</f>
        <v/>
      </c>
      <c r="AE876" t="str">
        <f>IFERROR(SUMPRODUCT((Parfaites!$B876=[27]Sem!$C$2:$C$181)*([27]Sem!$E$2:$G$181=300)),"")</f>
        <v/>
      </c>
      <c r="AF876" t="str">
        <f>IFERROR(SUMPRODUCT((Parfaites!$B876=[28]Sem!$C$2:$C$181)*([28]Sem!$E$2:$G$181=300)),"")</f>
        <v/>
      </c>
      <c r="AG876" t="str">
        <f>IFERROR(SUMPRODUCT((Parfaites!$B876=[29]Sem!$C$2:$C$181)*([29]Sem!$E$2:$G$181=300)),"")</f>
        <v/>
      </c>
      <c r="AH876" t="str">
        <f>IFERROR(SUMPRODUCT((Parfaites!$B876=[16]Sem!$C$2:$C$181)*([16]Sem!$E$2:$G$181=300)),"")</f>
        <v/>
      </c>
      <c r="AI876" t="str">
        <f>IFERROR(SUMPRODUCT((Parfaites!$B876=[15]Sem!$C$2:$C$181)*([15]Sem!$E$2:$G$181=300)),"")</f>
        <v/>
      </c>
      <c r="AJ876" t="str">
        <f>IFERROR(SUMPRODUCT((Parfaites!$B876=[14]Sem!$C$2:$C$181)*([14]Sem!$E$2:$G$181=300)),"")</f>
        <v/>
      </c>
      <c r="AK876" t="str">
        <f>IFERROR(SUMPRODUCT((Parfaites!$B876=[13]Sem!$C$2:$C$181)*([13]Sem!$E$2:$G$181=300)),"")</f>
        <v/>
      </c>
      <c r="AL876" t="str">
        <f>IFERROR(SUMPRODUCT((Parfaites!$B876=[12]Sem!$C$2:$C$181)*([12]Sem!$E$2:$G$181=300)),"")</f>
        <v/>
      </c>
      <c r="AM876" t="str">
        <f>IFERROR(SUMPRODUCT((Parfaites!$B876=[11]Sem!$C$2:$C$181)*([11]Sem!$E$2:$G$181=300)),"")</f>
        <v/>
      </c>
      <c r="AN876" t="str">
        <f>IFERROR(SUMPRODUCT((Parfaites!$B876=[10]Sem!$C$2:$C$181)*([10]Sem!$E$2:$G$181=300)),"")</f>
        <v/>
      </c>
      <c r="AO876" t="str">
        <f>IFERROR(SUMPRODUCT((Parfaites!$B876=[9]Sem!$C$2:$C$181)*([9]Sem!$E$2:$G$181=300)),"")</f>
        <v/>
      </c>
      <c r="AP876">
        <f>IFERROR(SUMPRODUCT((Parfaites!$B876=Sem.030!$C$2:$C$181)*(Sem.030!$E$2:$G$181=300)),"")</f>
        <v>0</v>
      </c>
      <c r="AQ876" t="str">
        <f>IFERROR(SUMPRODUCT((Parfaites!$B876=[8]Sem!$C$2:$C$181)*([8]Sem!$E$2:$G$181=300)),"")</f>
        <v/>
      </c>
      <c r="AR876" t="str">
        <f>IFERROR(SUMPRODUCT((Parfaites!$B876=[7]Sem!$C$2:$C$181)*([7]Sem!$E$2:$G$181=300)),"")</f>
        <v/>
      </c>
      <c r="AS876" t="str">
        <f>IFERROR(SUMPRODUCT((Parfaites!$B876=[6]Sem!$C$2:$C$181)*([6]Sem!$E$2:$G$181=300)),"")</f>
        <v/>
      </c>
      <c r="AT876">
        <f>IFERROR(SUMPRODUCT((Parfaites!$B876=Sem.034!$C$2:$C$181)*(Sem.034!$E$2:$G$181=300)),"")</f>
        <v>0</v>
      </c>
    </row>
    <row r="877" spans="1:46" x14ac:dyDescent="0.25">
      <c r="A877" s="73">
        <v>1874</v>
      </c>
      <c r="B877" s="135">
        <f>'Informations personnelles'!C877</f>
        <v>0</v>
      </c>
      <c r="C877" s="147">
        <f>SUMPRODUCT((Parfaites!B877='Abat-Neuf'!C$2:C$181)*('Abat-Neuf'!E$2:G$181=300))</f>
        <v>0</v>
      </c>
      <c r="D877" s="127">
        <f t="shared" si="13"/>
        <v>0</v>
      </c>
      <c r="E877" s="126">
        <f>IFERROR(C877*Données!$X$25+D877*Données!$X$23,"")</f>
        <v>0</v>
      </c>
      <c r="M877">
        <f>IFERROR(SUMPRODUCT((Parfaites!$B877=Sem.01!$C$2:$C$181)*(Sem.01!$E$2:$G$181=300)),"")</f>
        <v>0</v>
      </c>
      <c r="N877" t="str">
        <f>IFERROR(SUMPRODUCT((Parfaites!$B877=[1]Sem!$C$2:$C$181)*([1]Sem!$E$2:$G$181=300)),"")</f>
        <v/>
      </c>
      <c r="O877">
        <f>IFERROR(SUMPRODUCT((Parfaites!$B877=Sem.03!$C$2:$C$181)*(Sem.03!$E$2:$G$181=300)),"")</f>
        <v>0</v>
      </c>
      <c r="P877" t="str">
        <f>IFERROR(SUMPRODUCT((Parfaites!$B877=[2]Sem!$C$2:$C$181)*([2]Sem!$E$2:$G$181=300)),"")</f>
        <v/>
      </c>
      <c r="Q877" t="str">
        <f>IFERROR(SUMPRODUCT((Parfaites!$B877=[3]Sem!$C$2:$C$181)*([3]Sem!$E$2:$G$181=300)),"")</f>
        <v/>
      </c>
      <c r="R877" t="str">
        <f>IFERROR(SUMPRODUCT((Parfaites!$B877=[4]Sem!$C$2:$C$181)*([4]Sem!$E$2:$G$181=300)),"")</f>
        <v/>
      </c>
      <c r="S877" t="str">
        <f>IFERROR(SUMPRODUCT((Parfaites!$B877=[5]Sem!$C$2:$C$181)*([5]Sem!$E$2:$G$181=300)),"")</f>
        <v/>
      </c>
      <c r="T877" t="str">
        <f>IFERROR(SUMPRODUCT((Parfaites!$B877=[17]Sem!$C$2:$C$181)*([17]Sem!$E$2:$G$181=300)),"")</f>
        <v/>
      </c>
      <c r="U877" t="str">
        <f>IFERROR(SUMPRODUCT((Parfaites!$B877=[18]Sem!$C$2:$C$181)*([18]Sem!$E$2:$G$181=300)),"")</f>
        <v/>
      </c>
      <c r="V877" t="str">
        <f>IFERROR(SUMPRODUCT((Parfaites!$B877=[19]Sem!$C$2:$C$181)*([19]Sem!$E$2:$G$181=300)),"")</f>
        <v/>
      </c>
      <c r="W877" t="str">
        <f>IFERROR(SUMPRODUCT((Parfaites!$B877=[20]Sem!$C$2:$C$181)*([20]Sem!$E$2:$G$181=300)),"")</f>
        <v/>
      </c>
      <c r="X877" t="str">
        <f>IFERROR(SUMPRODUCT((Parfaites!$B877=[21]Sem!$C$2:$C$181)*([21]Sem!$E$2:$G$181=300)),"")</f>
        <v/>
      </c>
      <c r="Y877" t="str">
        <f>IFERROR(SUMPRODUCT((Parfaites!$B877=[22]Sem!$C$2:$C$181)*([22]Sem!$E$2:$G$181=300)),"")</f>
        <v/>
      </c>
      <c r="Z877" t="str">
        <f>IFERROR(SUMPRODUCT((Parfaites!$B877=[23]Sem!$C$2:$C$181)*([23]Sem!$E$2:$G$181=300)),"")</f>
        <v/>
      </c>
      <c r="AA877">
        <f>IFERROR(SUMPRODUCT((Parfaites!$B877=Sem.015!$C$2:$C$181)*(Sem.015!$E$2:$G$181=300)),"")</f>
        <v>0</v>
      </c>
      <c r="AB877" t="str">
        <f>IFERROR(SUMPRODUCT((Parfaites!$B877=[24]Sem!$C$2:$C$181)*([24]Sem!$E$2:$G$181=300)),"")</f>
        <v/>
      </c>
      <c r="AC877" t="str">
        <f>IFERROR(SUMPRODUCT((Parfaites!$B877=[25]Sem!$C$2:$C$181)*([25]Sem!$E$2:$G$181=300)),"")</f>
        <v/>
      </c>
      <c r="AD877" t="str">
        <f>IFERROR(SUMPRODUCT((Parfaites!$B877=[26]Sem!$C$2:$C$181)*([26]Sem!$E$2:$G$181=300)),"")</f>
        <v/>
      </c>
      <c r="AE877" t="str">
        <f>IFERROR(SUMPRODUCT((Parfaites!$B877=[27]Sem!$C$2:$C$181)*([27]Sem!$E$2:$G$181=300)),"")</f>
        <v/>
      </c>
      <c r="AF877" t="str">
        <f>IFERROR(SUMPRODUCT((Parfaites!$B877=[28]Sem!$C$2:$C$181)*([28]Sem!$E$2:$G$181=300)),"")</f>
        <v/>
      </c>
      <c r="AG877" t="str">
        <f>IFERROR(SUMPRODUCT((Parfaites!$B877=[29]Sem!$C$2:$C$181)*([29]Sem!$E$2:$G$181=300)),"")</f>
        <v/>
      </c>
      <c r="AH877" t="str">
        <f>IFERROR(SUMPRODUCT((Parfaites!$B877=[16]Sem!$C$2:$C$181)*([16]Sem!$E$2:$G$181=300)),"")</f>
        <v/>
      </c>
      <c r="AI877" t="str">
        <f>IFERROR(SUMPRODUCT((Parfaites!$B877=[15]Sem!$C$2:$C$181)*([15]Sem!$E$2:$G$181=300)),"")</f>
        <v/>
      </c>
      <c r="AJ877" t="str">
        <f>IFERROR(SUMPRODUCT((Parfaites!$B877=[14]Sem!$C$2:$C$181)*([14]Sem!$E$2:$G$181=300)),"")</f>
        <v/>
      </c>
      <c r="AK877" t="str">
        <f>IFERROR(SUMPRODUCT((Parfaites!$B877=[13]Sem!$C$2:$C$181)*([13]Sem!$E$2:$G$181=300)),"")</f>
        <v/>
      </c>
      <c r="AL877" t="str">
        <f>IFERROR(SUMPRODUCT((Parfaites!$B877=[12]Sem!$C$2:$C$181)*([12]Sem!$E$2:$G$181=300)),"")</f>
        <v/>
      </c>
      <c r="AM877" t="str">
        <f>IFERROR(SUMPRODUCT((Parfaites!$B877=[11]Sem!$C$2:$C$181)*([11]Sem!$E$2:$G$181=300)),"")</f>
        <v/>
      </c>
      <c r="AN877" t="str">
        <f>IFERROR(SUMPRODUCT((Parfaites!$B877=[10]Sem!$C$2:$C$181)*([10]Sem!$E$2:$G$181=300)),"")</f>
        <v/>
      </c>
      <c r="AO877" t="str">
        <f>IFERROR(SUMPRODUCT((Parfaites!$B877=[9]Sem!$C$2:$C$181)*([9]Sem!$E$2:$G$181=300)),"")</f>
        <v/>
      </c>
      <c r="AP877">
        <f>IFERROR(SUMPRODUCT((Parfaites!$B877=Sem.030!$C$2:$C$181)*(Sem.030!$E$2:$G$181=300)),"")</f>
        <v>0</v>
      </c>
      <c r="AQ877" t="str">
        <f>IFERROR(SUMPRODUCT((Parfaites!$B877=[8]Sem!$C$2:$C$181)*([8]Sem!$E$2:$G$181=300)),"")</f>
        <v/>
      </c>
      <c r="AR877" t="str">
        <f>IFERROR(SUMPRODUCT((Parfaites!$B877=[7]Sem!$C$2:$C$181)*([7]Sem!$E$2:$G$181=300)),"")</f>
        <v/>
      </c>
      <c r="AS877" t="str">
        <f>IFERROR(SUMPRODUCT((Parfaites!$B877=[6]Sem!$C$2:$C$181)*([6]Sem!$E$2:$G$181=300)),"")</f>
        <v/>
      </c>
      <c r="AT877">
        <f>IFERROR(SUMPRODUCT((Parfaites!$B877=Sem.034!$C$2:$C$181)*(Sem.034!$E$2:$G$181=300)),"")</f>
        <v>0</v>
      </c>
    </row>
    <row r="878" spans="1:46" x14ac:dyDescent="0.25">
      <c r="A878" s="73">
        <v>1875</v>
      </c>
      <c r="B878" s="135">
        <f>'Informations personnelles'!C878</f>
        <v>0</v>
      </c>
      <c r="C878" s="147">
        <f>SUMPRODUCT((Parfaites!B878='Abat-Neuf'!C$2:C$181)*('Abat-Neuf'!E$2:G$181=300))</f>
        <v>0</v>
      </c>
      <c r="D878" s="127">
        <f t="shared" si="13"/>
        <v>0</v>
      </c>
      <c r="E878" s="126">
        <f>IFERROR(C878*Données!$X$25+D878*Données!$X$23,"")</f>
        <v>0</v>
      </c>
      <c r="M878">
        <f>IFERROR(SUMPRODUCT((Parfaites!$B878=Sem.01!$C$2:$C$181)*(Sem.01!$E$2:$G$181=300)),"")</f>
        <v>0</v>
      </c>
      <c r="N878" t="str">
        <f>IFERROR(SUMPRODUCT((Parfaites!$B878=[1]Sem!$C$2:$C$181)*([1]Sem!$E$2:$G$181=300)),"")</f>
        <v/>
      </c>
      <c r="O878">
        <f>IFERROR(SUMPRODUCT((Parfaites!$B878=Sem.03!$C$2:$C$181)*(Sem.03!$E$2:$G$181=300)),"")</f>
        <v>0</v>
      </c>
      <c r="P878" t="str">
        <f>IFERROR(SUMPRODUCT((Parfaites!$B878=[2]Sem!$C$2:$C$181)*([2]Sem!$E$2:$G$181=300)),"")</f>
        <v/>
      </c>
      <c r="Q878" t="str">
        <f>IFERROR(SUMPRODUCT((Parfaites!$B878=[3]Sem!$C$2:$C$181)*([3]Sem!$E$2:$G$181=300)),"")</f>
        <v/>
      </c>
      <c r="R878" t="str">
        <f>IFERROR(SUMPRODUCT((Parfaites!$B878=[4]Sem!$C$2:$C$181)*([4]Sem!$E$2:$G$181=300)),"")</f>
        <v/>
      </c>
      <c r="S878" t="str">
        <f>IFERROR(SUMPRODUCT((Parfaites!$B878=[5]Sem!$C$2:$C$181)*([5]Sem!$E$2:$G$181=300)),"")</f>
        <v/>
      </c>
      <c r="T878" t="str">
        <f>IFERROR(SUMPRODUCT((Parfaites!$B878=[17]Sem!$C$2:$C$181)*([17]Sem!$E$2:$G$181=300)),"")</f>
        <v/>
      </c>
      <c r="U878" t="str">
        <f>IFERROR(SUMPRODUCT((Parfaites!$B878=[18]Sem!$C$2:$C$181)*([18]Sem!$E$2:$G$181=300)),"")</f>
        <v/>
      </c>
      <c r="V878" t="str">
        <f>IFERROR(SUMPRODUCT((Parfaites!$B878=[19]Sem!$C$2:$C$181)*([19]Sem!$E$2:$G$181=300)),"")</f>
        <v/>
      </c>
      <c r="W878" t="str">
        <f>IFERROR(SUMPRODUCT((Parfaites!$B878=[20]Sem!$C$2:$C$181)*([20]Sem!$E$2:$G$181=300)),"")</f>
        <v/>
      </c>
      <c r="X878" t="str">
        <f>IFERROR(SUMPRODUCT((Parfaites!$B878=[21]Sem!$C$2:$C$181)*([21]Sem!$E$2:$G$181=300)),"")</f>
        <v/>
      </c>
      <c r="Y878" t="str">
        <f>IFERROR(SUMPRODUCT((Parfaites!$B878=[22]Sem!$C$2:$C$181)*([22]Sem!$E$2:$G$181=300)),"")</f>
        <v/>
      </c>
      <c r="Z878" t="str">
        <f>IFERROR(SUMPRODUCT((Parfaites!$B878=[23]Sem!$C$2:$C$181)*([23]Sem!$E$2:$G$181=300)),"")</f>
        <v/>
      </c>
      <c r="AA878">
        <f>IFERROR(SUMPRODUCT((Parfaites!$B878=Sem.015!$C$2:$C$181)*(Sem.015!$E$2:$G$181=300)),"")</f>
        <v>0</v>
      </c>
      <c r="AB878" t="str">
        <f>IFERROR(SUMPRODUCT((Parfaites!$B878=[24]Sem!$C$2:$C$181)*([24]Sem!$E$2:$G$181=300)),"")</f>
        <v/>
      </c>
      <c r="AC878" t="str">
        <f>IFERROR(SUMPRODUCT((Parfaites!$B878=[25]Sem!$C$2:$C$181)*([25]Sem!$E$2:$G$181=300)),"")</f>
        <v/>
      </c>
      <c r="AD878" t="str">
        <f>IFERROR(SUMPRODUCT((Parfaites!$B878=[26]Sem!$C$2:$C$181)*([26]Sem!$E$2:$G$181=300)),"")</f>
        <v/>
      </c>
      <c r="AE878" t="str">
        <f>IFERROR(SUMPRODUCT((Parfaites!$B878=[27]Sem!$C$2:$C$181)*([27]Sem!$E$2:$G$181=300)),"")</f>
        <v/>
      </c>
      <c r="AF878" t="str">
        <f>IFERROR(SUMPRODUCT((Parfaites!$B878=[28]Sem!$C$2:$C$181)*([28]Sem!$E$2:$G$181=300)),"")</f>
        <v/>
      </c>
      <c r="AG878" t="str">
        <f>IFERROR(SUMPRODUCT((Parfaites!$B878=[29]Sem!$C$2:$C$181)*([29]Sem!$E$2:$G$181=300)),"")</f>
        <v/>
      </c>
      <c r="AH878" t="str">
        <f>IFERROR(SUMPRODUCT((Parfaites!$B878=[16]Sem!$C$2:$C$181)*([16]Sem!$E$2:$G$181=300)),"")</f>
        <v/>
      </c>
      <c r="AI878" t="str">
        <f>IFERROR(SUMPRODUCT((Parfaites!$B878=[15]Sem!$C$2:$C$181)*([15]Sem!$E$2:$G$181=300)),"")</f>
        <v/>
      </c>
      <c r="AJ878" t="str">
        <f>IFERROR(SUMPRODUCT((Parfaites!$B878=[14]Sem!$C$2:$C$181)*([14]Sem!$E$2:$G$181=300)),"")</f>
        <v/>
      </c>
      <c r="AK878" t="str">
        <f>IFERROR(SUMPRODUCT((Parfaites!$B878=[13]Sem!$C$2:$C$181)*([13]Sem!$E$2:$G$181=300)),"")</f>
        <v/>
      </c>
      <c r="AL878" t="str">
        <f>IFERROR(SUMPRODUCT((Parfaites!$B878=[12]Sem!$C$2:$C$181)*([12]Sem!$E$2:$G$181=300)),"")</f>
        <v/>
      </c>
      <c r="AM878" t="str">
        <f>IFERROR(SUMPRODUCT((Parfaites!$B878=[11]Sem!$C$2:$C$181)*([11]Sem!$E$2:$G$181=300)),"")</f>
        <v/>
      </c>
      <c r="AN878" t="str">
        <f>IFERROR(SUMPRODUCT((Parfaites!$B878=[10]Sem!$C$2:$C$181)*([10]Sem!$E$2:$G$181=300)),"")</f>
        <v/>
      </c>
      <c r="AO878" t="str">
        <f>IFERROR(SUMPRODUCT((Parfaites!$B878=[9]Sem!$C$2:$C$181)*([9]Sem!$E$2:$G$181=300)),"")</f>
        <v/>
      </c>
      <c r="AP878">
        <f>IFERROR(SUMPRODUCT((Parfaites!$B878=Sem.030!$C$2:$C$181)*(Sem.030!$E$2:$G$181=300)),"")</f>
        <v>0</v>
      </c>
      <c r="AQ878" t="str">
        <f>IFERROR(SUMPRODUCT((Parfaites!$B878=[8]Sem!$C$2:$C$181)*([8]Sem!$E$2:$G$181=300)),"")</f>
        <v/>
      </c>
      <c r="AR878" t="str">
        <f>IFERROR(SUMPRODUCT((Parfaites!$B878=[7]Sem!$C$2:$C$181)*([7]Sem!$E$2:$G$181=300)),"")</f>
        <v/>
      </c>
      <c r="AS878" t="str">
        <f>IFERROR(SUMPRODUCT((Parfaites!$B878=[6]Sem!$C$2:$C$181)*([6]Sem!$E$2:$G$181=300)),"")</f>
        <v/>
      </c>
      <c r="AT878">
        <f>IFERROR(SUMPRODUCT((Parfaites!$B878=Sem.034!$C$2:$C$181)*(Sem.034!$E$2:$G$181=300)),"")</f>
        <v>0</v>
      </c>
    </row>
    <row r="879" spans="1:46" x14ac:dyDescent="0.25">
      <c r="A879" s="73">
        <v>1876</v>
      </c>
      <c r="B879" s="135">
        <f>'Informations personnelles'!C879</f>
        <v>0</v>
      </c>
      <c r="C879" s="147">
        <f>SUMPRODUCT((Parfaites!B879='Abat-Neuf'!C$2:C$181)*('Abat-Neuf'!E$2:G$181=300))</f>
        <v>0</v>
      </c>
      <c r="D879" s="127">
        <f t="shared" si="13"/>
        <v>0</v>
      </c>
      <c r="E879" s="126">
        <f>IFERROR(C879*Données!$X$25+D879*Données!$X$23,"")</f>
        <v>0</v>
      </c>
      <c r="M879">
        <f>IFERROR(SUMPRODUCT((Parfaites!$B879=Sem.01!$C$2:$C$181)*(Sem.01!$E$2:$G$181=300)),"")</f>
        <v>0</v>
      </c>
      <c r="N879" t="str">
        <f>IFERROR(SUMPRODUCT((Parfaites!$B879=[1]Sem!$C$2:$C$181)*([1]Sem!$E$2:$G$181=300)),"")</f>
        <v/>
      </c>
      <c r="O879">
        <f>IFERROR(SUMPRODUCT((Parfaites!$B879=Sem.03!$C$2:$C$181)*(Sem.03!$E$2:$G$181=300)),"")</f>
        <v>0</v>
      </c>
      <c r="P879" t="str">
        <f>IFERROR(SUMPRODUCT((Parfaites!$B879=[2]Sem!$C$2:$C$181)*([2]Sem!$E$2:$G$181=300)),"")</f>
        <v/>
      </c>
      <c r="Q879" t="str">
        <f>IFERROR(SUMPRODUCT((Parfaites!$B879=[3]Sem!$C$2:$C$181)*([3]Sem!$E$2:$G$181=300)),"")</f>
        <v/>
      </c>
      <c r="R879" t="str">
        <f>IFERROR(SUMPRODUCT((Parfaites!$B879=[4]Sem!$C$2:$C$181)*([4]Sem!$E$2:$G$181=300)),"")</f>
        <v/>
      </c>
      <c r="S879" t="str">
        <f>IFERROR(SUMPRODUCT((Parfaites!$B879=[5]Sem!$C$2:$C$181)*([5]Sem!$E$2:$G$181=300)),"")</f>
        <v/>
      </c>
      <c r="T879" t="str">
        <f>IFERROR(SUMPRODUCT((Parfaites!$B879=[17]Sem!$C$2:$C$181)*([17]Sem!$E$2:$G$181=300)),"")</f>
        <v/>
      </c>
      <c r="U879" t="str">
        <f>IFERROR(SUMPRODUCT((Parfaites!$B879=[18]Sem!$C$2:$C$181)*([18]Sem!$E$2:$G$181=300)),"")</f>
        <v/>
      </c>
      <c r="V879" t="str">
        <f>IFERROR(SUMPRODUCT((Parfaites!$B879=[19]Sem!$C$2:$C$181)*([19]Sem!$E$2:$G$181=300)),"")</f>
        <v/>
      </c>
      <c r="W879" t="str">
        <f>IFERROR(SUMPRODUCT((Parfaites!$B879=[20]Sem!$C$2:$C$181)*([20]Sem!$E$2:$G$181=300)),"")</f>
        <v/>
      </c>
      <c r="X879" t="str">
        <f>IFERROR(SUMPRODUCT((Parfaites!$B879=[21]Sem!$C$2:$C$181)*([21]Sem!$E$2:$G$181=300)),"")</f>
        <v/>
      </c>
      <c r="Y879" t="str">
        <f>IFERROR(SUMPRODUCT((Parfaites!$B879=[22]Sem!$C$2:$C$181)*([22]Sem!$E$2:$G$181=300)),"")</f>
        <v/>
      </c>
      <c r="Z879" t="str">
        <f>IFERROR(SUMPRODUCT((Parfaites!$B879=[23]Sem!$C$2:$C$181)*([23]Sem!$E$2:$G$181=300)),"")</f>
        <v/>
      </c>
      <c r="AA879">
        <f>IFERROR(SUMPRODUCT((Parfaites!$B879=Sem.015!$C$2:$C$181)*(Sem.015!$E$2:$G$181=300)),"")</f>
        <v>0</v>
      </c>
      <c r="AB879" t="str">
        <f>IFERROR(SUMPRODUCT((Parfaites!$B879=[24]Sem!$C$2:$C$181)*([24]Sem!$E$2:$G$181=300)),"")</f>
        <v/>
      </c>
      <c r="AC879" t="str">
        <f>IFERROR(SUMPRODUCT((Parfaites!$B879=[25]Sem!$C$2:$C$181)*([25]Sem!$E$2:$G$181=300)),"")</f>
        <v/>
      </c>
      <c r="AD879" t="str">
        <f>IFERROR(SUMPRODUCT((Parfaites!$B879=[26]Sem!$C$2:$C$181)*([26]Sem!$E$2:$G$181=300)),"")</f>
        <v/>
      </c>
      <c r="AE879" t="str">
        <f>IFERROR(SUMPRODUCT((Parfaites!$B879=[27]Sem!$C$2:$C$181)*([27]Sem!$E$2:$G$181=300)),"")</f>
        <v/>
      </c>
      <c r="AF879" t="str">
        <f>IFERROR(SUMPRODUCT((Parfaites!$B879=[28]Sem!$C$2:$C$181)*([28]Sem!$E$2:$G$181=300)),"")</f>
        <v/>
      </c>
      <c r="AG879" t="str">
        <f>IFERROR(SUMPRODUCT((Parfaites!$B879=[29]Sem!$C$2:$C$181)*([29]Sem!$E$2:$G$181=300)),"")</f>
        <v/>
      </c>
      <c r="AH879" t="str">
        <f>IFERROR(SUMPRODUCT((Parfaites!$B879=[16]Sem!$C$2:$C$181)*([16]Sem!$E$2:$G$181=300)),"")</f>
        <v/>
      </c>
      <c r="AI879" t="str">
        <f>IFERROR(SUMPRODUCT((Parfaites!$B879=[15]Sem!$C$2:$C$181)*([15]Sem!$E$2:$G$181=300)),"")</f>
        <v/>
      </c>
      <c r="AJ879" t="str">
        <f>IFERROR(SUMPRODUCT((Parfaites!$B879=[14]Sem!$C$2:$C$181)*([14]Sem!$E$2:$G$181=300)),"")</f>
        <v/>
      </c>
      <c r="AK879" t="str">
        <f>IFERROR(SUMPRODUCT((Parfaites!$B879=[13]Sem!$C$2:$C$181)*([13]Sem!$E$2:$G$181=300)),"")</f>
        <v/>
      </c>
      <c r="AL879" t="str">
        <f>IFERROR(SUMPRODUCT((Parfaites!$B879=[12]Sem!$C$2:$C$181)*([12]Sem!$E$2:$G$181=300)),"")</f>
        <v/>
      </c>
      <c r="AM879" t="str">
        <f>IFERROR(SUMPRODUCT((Parfaites!$B879=[11]Sem!$C$2:$C$181)*([11]Sem!$E$2:$G$181=300)),"")</f>
        <v/>
      </c>
      <c r="AN879" t="str">
        <f>IFERROR(SUMPRODUCT((Parfaites!$B879=[10]Sem!$C$2:$C$181)*([10]Sem!$E$2:$G$181=300)),"")</f>
        <v/>
      </c>
      <c r="AO879" t="str">
        <f>IFERROR(SUMPRODUCT((Parfaites!$B879=[9]Sem!$C$2:$C$181)*([9]Sem!$E$2:$G$181=300)),"")</f>
        <v/>
      </c>
      <c r="AP879">
        <f>IFERROR(SUMPRODUCT((Parfaites!$B879=Sem.030!$C$2:$C$181)*(Sem.030!$E$2:$G$181=300)),"")</f>
        <v>0</v>
      </c>
      <c r="AQ879" t="str">
        <f>IFERROR(SUMPRODUCT((Parfaites!$B879=[8]Sem!$C$2:$C$181)*([8]Sem!$E$2:$G$181=300)),"")</f>
        <v/>
      </c>
      <c r="AR879" t="str">
        <f>IFERROR(SUMPRODUCT((Parfaites!$B879=[7]Sem!$C$2:$C$181)*([7]Sem!$E$2:$G$181=300)),"")</f>
        <v/>
      </c>
      <c r="AS879" t="str">
        <f>IFERROR(SUMPRODUCT((Parfaites!$B879=[6]Sem!$C$2:$C$181)*([6]Sem!$E$2:$G$181=300)),"")</f>
        <v/>
      </c>
      <c r="AT879">
        <f>IFERROR(SUMPRODUCT((Parfaites!$B879=Sem.034!$C$2:$C$181)*(Sem.034!$E$2:$G$181=300)),"")</f>
        <v>0</v>
      </c>
    </row>
    <row r="880" spans="1:46" x14ac:dyDescent="0.25">
      <c r="A880" s="73">
        <v>1877</v>
      </c>
      <c r="B880" s="135">
        <f>'Informations personnelles'!C880</f>
        <v>0</v>
      </c>
      <c r="C880" s="147">
        <f>SUMPRODUCT((Parfaites!B880='Abat-Neuf'!C$2:C$181)*('Abat-Neuf'!E$2:G$181=300))</f>
        <v>0</v>
      </c>
      <c r="D880" s="127">
        <f t="shared" si="13"/>
        <v>0</v>
      </c>
      <c r="E880" s="126">
        <f>IFERROR(C880*Données!$X$25+D880*Données!$X$23,"")</f>
        <v>0</v>
      </c>
      <c r="M880">
        <f>IFERROR(SUMPRODUCT((Parfaites!$B880=Sem.01!$C$2:$C$181)*(Sem.01!$E$2:$G$181=300)),"")</f>
        <v>0</v>
      </c>
      <c r="N880" t="str">
        <f>IFERROR(SUMPRODUCT((Parfaites!$B880=[1]Sem!$C$2:$C$181)*([1]Sem!$E$2:$G$181=300)),"")</f>
        <v/>
      </c>
      <c r="O880">
        <f>IFERROR(SUMPRODUCT((Parfaites!$B880=Sem.03!$C$2:$C$181)*(Sem.03!$E$2:$G$181=300)),"")</f>
        <v>0</v>
      </c>
      <c r="P880" t="str">
        <f>IFERROR(SUMPRODUCT((Parfaites!$B880=[2]Sem!$C$2:$C$181)*([2]Sem!$E$2:$G$181=300)),"")</f>
        <v/>
      </c>
      <c r="Q880" t="str">
        <f>IFERROR(SUMPRODUCT((Parfaites!$B880=[3]Sem!$C$2:$C$181)*([3]Sem!$E$2:$G$181=300)),"")</f>
        <v/>
      </c>
      <c r="R880" t="str">
        <f>IFERROR(SUMPRODUCT((Parfaites!$B880=[4]Sem!$C$2:$C$181)*([4]Sem!$E$2:$G$181=300)),"")</f>
        <v/>
      </c>
      <c r="S880" t="str">
        <f>IFERROR(SUMPRODUCT((Parfaites!$B880=[5]Sem!$C$2:$C$181)*([5]Sem!$E$2:$G$181=300)),"")</f>
        <v/>
      </c>
      <c r="T880" t="str">
        <f>IFERROR(SUMPRODUCT((Parfaites!$B880=[17]Sem!$C$2:$C$181)*([17]Sem!$E$2:$G$181=300)),"")</f>
        <v/>
      </c>
      <c r="U880" t="str">
        <f>IFERROR(SUMPRODUCT((Parfaites!$B880=[18]Sem!$C$2:$C$181)*([18]Sem!$E$2:$G$181=300)),"")</f>
        <v/>
      </c>
      <c r="V880" t="str">
        <f>IFERROR(SUMPRODUCT((Parfaites!$B880=[19]Sem!$C$2:$C$181)*([19]Sem!$E$2:$G$181=300)),"")</f>
        <v/>
      </c>
      <c r="W880" t="str">
        <f>IFERROR(SUMPRODUCT((Parfaites!$B880=[20]Sem!$C$2:$C$181)*([20]Sem!$E$2:$G$181=300)),"")</f>
        <v/>
      </c>
      <c r="X880" t="str">
        <f>IFERROR(SUMPRODUCT((Parfaites!$B880=[21]Sem!$C$2:$C$181)*([21]Sem!$E$2:$G$181=300)),"")</f>
        <v/>
      </c>
      <c r="Y880" t="str">
        <f>IFERROR(SUMPRODUCT((Parfaites!$B880=[22]Sem!$C$2:$C$181)*([22]Sem!$E$2:$G$181=300)),"")</f>
        <v/>
      </c>
      <c r="Z880" t="str">
        <f>IFERROR(SUMPRODUCT((Parfaites!$B880=[23]Sem!$C$2:$C$181)*([23]Sem!$E$2:$G$181=300)),"")</f>
        <v/>
      </c>
      <c r="AA880">
        <f>IFERROR(SUMPRODUCT((Parfaites!$B880=Sem.015!$C$2:$C$181)*(Sem.015!$E$2:$G$181=300)),"")</f>
        <v>0</v>
      </c>
      <c r="AB880" t="str">
        <f>IFERROR(SUMPRODUCT((Parfaites!$B880=[24]Sem!$C$2:$C$181)*([24]Sem!$E$2:$G$181=300)),"")</f>
        <v/>
      </c>
      <c r="AC880" t="str">
        <f>IFERROR(SUMPRODUCT((Parfaites!$B880=[25]Sem!$C$2:$C$181)*([25]Sem!$E$2:$G$181=300)),"")</f>
        <v/>
      </c>
      <c r="AD880" t="str">
        <f>IFERROR(SUMPRODUCT((Parfaites!$B880=[26]Sem!$C$2:$C$181)*([26]Sem!$E$2:$G$181=300)),"")</f>
        <v/>
      </c>
      <c r="AE880" t="str">
        <f>IFERROR(SUMPRODUCT((Parfaites!$B880=[27]Sem!$C$2:$C$181)*([27]Sem!$E$2:$G$181=300)),"")</f>
        <v/>
      </c>
      <c r="AF880" t="str">
        <f>IFERROR(SUMPRODUCT((Parfaites!$B880=[28]Sem!$C$2:$C$181)*([28]Sem!$E$2:$G$181=300)),"")</f>
        <v/>
      </c>
      <c r="AG880" t="str">
        <f>IFERROR(SUMPRODUCT((Parfaites!$B880=[29]Sem!$C$2:$C$181)*([29]Sem!$E$2:$G$181=300)),"")</f>
        <v/>
      </c>
      <c r="AH880" t="str">
        <f>IFERROR(SUMPRODUCT((Parfaites!$B880=[16]Sem!$C$2:$C$181)*([16]Sem!$E$2:$G$181=300)),"")</f>
        <v/>
      </c>
      <c r="AI880" t="str">
        <f>IFERROR(SUMPRODUCT((Parfaites!$B880=[15]Sem!$C$2:$C$181)*([15]Sem!$E$2:$G$181=300)),"")</f>
        <v/>
      </c>
      <c r="AJ880" t="str">
        <f>IFERROR(SUMPRODUCT((Parfaites!$B880=[14]Sem!$C$2:$C$181)*([14]Sem!$E$2:$G$181=300)),"")</f>
        <v/>
      </c>
      <c r="AK880" t="str">
        <f>IFERROR(SUMPRODUCT((Parfaites!$B880=[13]Sem!$C$2:$C$181)*([13]Sem!$E$2:$G$181=300)),"")</f>
        <v/>
      </c>
      <c r="AL880" t="str">
        <f>IFERROR(SUMPRODUCT((Parfaites!$B880=[12]Sem!$C$2:$C$181)*([12]Sem!$E$2:$G$181=300)),"")</f>
        <v/>
      </c>
      <c r="AM880" t="str">
        <f>IFERROR(SUMPRODUCT((Parfaites!$B880=[11]Sem!$C$2:$C$181)*([11]Sem!$E$2:$G$181=300)),"")</f>
        <v/>
      </c>
      <c r="AN880" t="str">
        <f>IFERROR(SUMPRODUCT((Parfaites!$B880=[10]Sem!$C$2:$C$181)*([10]Sem!$E$2:$G$181=300)),"")</f>
        <v/>
      </c>
      <c r="AO880" t="str">
        <f>IFERROR(SUMPRODUCT((Parfaites!$B880=[9]Sem!$C$2:$C$181)*([9]Sem!$E$2:$G$181=300)),"")</f>
        <v/>
      </c>
      <c r="AP880">
        <f>IFERROR(SUMPRODUCT((Parfaites!$B880=Sem.030!$C$2:$C$181)*(Sem.030!$E$2:$G$181=300)),"")</f>
        <v>0</v>
      </c>
      <c r="AQ880" t="str">
        <f>IFERROR(SUMPRODUCT((Parfaites!$B880=[8]Sem!$C$2:$C$181)*([8]Sem!$E$2:$G$181=300)),"")</f>
        <v/>
      </c>
      <c r="AR880" t="str">
        <f>IFERROR(SUMPRODUCT((Parfaites!$B880=[7]Sem!$C$2:$C$181)*([7]Sem!$E$2:$G$181=300)),"")</f>
        <v/>
      </c>
      <c r="AS880" t="str">
        <f>IFERROR(SUMPRODUCT((Parfaites!$B880=[6]Sem!$C$2:$C$181)*([6]Sem!$E$2:$G$181=300)),"")</f>
        <v/>
      </c>
      <c r="AT880">
        <f>IFERROR(SUMPRODUCT((Parfaites!$B880=Sem.034!$C$2:$C$181)*(Sem.034!$E$2:$G$181=300)),"")</f>
        <v>0</v>
      </c>
    </row>
    <row r="881" spans="1:46" x14ac:dyDescent="0.25">
      <c r="A881" s="73">
        <v>1878</v>
      </c>
      <c r="B881" s="135">
        <f>'Informations personnelles'!C881</f>
        <v>0</v>
      </c>
      <c r="C881" s="147">
        <f>SUMPRODUCT((Parfaites!B881='Abat-Neuf'!C$2:C$181)*('Abat-Neuf'!E$2:G$181=300))</f>
        <v>0</v>
      </c>
      <c r="D881" s="127">
        <f t="shared" si="13"/>
        <v>0</v>
      </c>
      <c r="E881" s="126">
        <f>IFERROR(C881*Données!$X$25+D881*Données!$X$23,"")</f>
        <v>0</v>
      </c>
      <c r="M881">
        <f>IFERROR(SUMPRODUCT((Parfaites!$B881=Sem.01!$C$2:$C$181)*(Sem.01!$E$2:$G$181=300)),"")</f>
        <v>0</v>
      </c>
      <c r="N881" t="str">
        <f>IFERROR(SUMPRODUCT((Parfaites!$B881=[1]Sem!$C$2:$C$181)*([1]Sem!$E$2:$G$181=300)),"")</f>
        <v/>
      </c>
      <c r="O881">
        <f>IFERROR(SUMPRODUCT((Parfaites!$B881=Sem.03!$C$2:$C$181)*(Sem.03!$E$2:$G$181=300)),"")</f>
        <v>0</v>
      </c>
      <c r="P881" t="str">
        <f>IFERROR(SUMPRODUCT((Parfaites!$B881=[2]Sem!$C$2:$C$181)*([2]Sem!$E$2:$G$181=300)),"")</f>
        <v/>
      </c>
      <c r="Q881" t="str">
        <f>IFERROR(SUMPRODUCT((Parfaites!$B881=[3]Sem!$C$2:$C$181)*([3]Sem!$E$2:$G$181=300)),"")</f>
        <v/>
      </c>
      <c r="R881" t="str">
        <f>IFERROR(SUMPRODUCT((Parfaites!$B881=[4]Sem!$C$2:$C$181)*([4]Sem!$E$2:$G$181=300)),"")</f>
        <v/>
      </c>
      <c r="S881" t="str">
        <f>IFERROR(SUMPRODUCT((Parfaites!$B881=[5]Sem!$C$2:$C$181)*([5]Sem!$E$2:$G$181=300)),"")</f>
        <v/>
      </c>
      <c r="T881" t="str">
        <f>IFERROR(SUMPRODUCT((Parfaites!$B881=[17]Sem!$C$2:$C$181)*([17]Sem!$E$2:$G$181=300)),"")</f>
        <v/>
      </c>
      <c r="U881" t="str">
        <f>IFERROR(SUMPRODUCT((Parfaites!$B881=[18]Sem!$C$2:$C$181)*([18]Sem!$E$2:$G$181=300)),"")</f>
        <v/>
      </c>
      <c r="V881" t="str">
        <f>IFERROR(SUMPRODUCT((Parfaites!$B881=[19]Sem!$C$2:$C$181)*([19]Sem!$E$2:$G$181=300)),"")</f>
        <v/>
      </c>
      <c r="W881" t="str">
        <f>IFERROR(SUMPRODUCT((Parfaites!$B881=[20]Sem!$C$2:$C$181)*([20]Sem!$E$2:$G$181=300)),"")</f>
        <v/>
      </c>
      <c r="X881" t="str">
        <f>IFERROR(SUMPRODUCT((Parfaites!$B881=[21]Sem!$C$2:$C$181)*([21]Sem!$E$2:$G$181=300)),"")</f>
        <v/>
      </c>
      <c r="Y881" t="str">
        <f>IFERROR(SUMPRODUCT((Parfaites!$B881=[22]Sem!$C$2:$C$181)*([22]Sem!$E$2:$G$181=300)),"")</f>
        <v/>
      </c>
      <c r="Z881" t="str">
        <f>IFERROR(SUMPRODUCT((Parfaites!$B881=[23]Sem!$C$2:$C$181)*([23]Sem!$E$2:$G$181=300)),"")</f>
        <v/>
      </c>
      <c r="AA881">
        <f>IFERROR(SUMPRODUCT((Parfaites!$B881=Sem.015!$C$2:$C$181)*(Sem.015!$E$2:$G$181=300)),"")</f>
        <v>0</v>
      </c>
      <c r="AB881" t="str">
        <f>IFERROR(SUMPRODUCT((Parfaites!$B881=[24]Sem!$C$2:$C$181)*([24]Sem!$E$2:$G$181=300)),"")</f>
        <v/>
      </c>
      <c r="AC881" t="str">
        <f>IFERROR(SUMPRODUCT((Parfaites!$B881=[25]Sem!$C$2:$C$181)*([25]Sem!$E$2:$G$181=300)),"")</f>
        <v/>
      </c>
      <c r="AD881" t="str">
        <f>IFERROR(SUMPRODUCT((Parfaites!$B881=[26]Sem!$C$2:$C$181)*([26]Sem!$E$2:$G$181=300)),"")</f>
        <v/>
      </c>
      <c r="AE881" t="str">
        <f>IFERROR(SUMPRODUCT((Parfaites!$B881=[27]Sem!$C$2:$C$181)*([27]Sem!$E$2:$G$181=300)),"")</f>
        <v/>
      </c>
      <c r="AF881" t="str">
        <f>IFERROR(SUMPRODUCT((Parfaites!$B881=[28]Sem!$C$2:$C$181)*([28]Sem!$E$2:$G$181=300)),"")</f>
        <v/>
      </c>
      <c r="AG881" t="str">
        <f>IFERROR(SUMPRODUCT((Parfaites!$B881=[29]Sem!$C$2:$C$181)*([29]Sem!$E$2:$G$181=300)),"")</f>
        <v/>
      </c>
      <c r="AH881" t="str">
        <f>IFERROR(SUMPRODUCT((Parfaites!$B881=[16]Sem!$C$2:$C$181)*([16]Sem!$E$2:$G$181=300)),"")</f>
        <v/>
      </c>
      <c r="AI881" t="str">
        <f>IFERROR(SUMPRODUCT((Parfaites!$B881=[15]Sem!$C$2:$C$181)*([15]Sem!$E$2:$G$181=300)),"")</f>
        <v/>
      </c>
      <c r="AJ881" t="str">
        <f>IFERROR(SUMPRODUCT((Parfaites!$B881=[14]Sem!$C$2:$C$181)*([14]Sem!$E$2:$G$181=300)),"")</f>
        <v/>
      </c>
      <c r="AK881" t="str">
        <f>IFERROR(SUMPRODUCT((Parfaites!$B881=[13]Sem!$C$2:$C$181)*([13]Sem!$E$2:$G$181=300)),"")</f>
        <v/>
      </c>
      <c r="AL881" t="str">
        <f>IFERROR(SUMPRODUCT((Parfaites!$B881=[12]Sem!$C$2:$C$181)*([12]Sem!$E$2:$G$181=300)),"")</f>
        <v/>
      </c>
      <c r="AM881" t="str">
        <f>IFERROR(SUMPRODUCT((Parfaites!$B881=[11]Sem!$C$2:$C$181)*([11]Sem!$E$2:$G$181=300)),"")</f>
        <v/>
      </c>
      <c r="AN881" t="str">
        <f>IFERROR(SUMPRODUCT((Parfaites!$B881=[10]Sem!$C$2:$C$181)*([10]Sem!$E$2:$G$181=300)),"")</f>
        <v/>
      </c>
      <c r="AO881" t="str">
        <f>IFERROR(SUMPRODUCT((Parfaites!$B881=[9]Sem!$C$2:$C$181)*([9]Sem!$E$2:$G$181=300)),"")</f>
        <v/>
      </c>
      <c r="AP881">
        <f>IFERROR(SUMPRODUCT((Parfaites!$B881=Sem.030!$C$2:$C$181)*(Sem.030!$E$2:$G$181=300)),"")</f>
        <v>0</v>
      </c>
      <c r="AQ881" t="str">
        <f>IFERROR(SUMPRODUCT((Parfaites!$B881=[8]Sem!$C$2:$C$181)*([8]Sem!$E$2:$G$181=300)),"")</f>
        <v/>
      </c>
      <c r="AR881" t="str">
        <f>IFERROR(SUMPRODUCT((Parfaites!$B881=[7]Sem!$C$2:$C$181)*([7]Sem!$E$2:$G$181=300)),"")</f>
        <v/>
      </c>
      <c r="AS881" t="str">
        <f>IFERROR(SUMPRODUCT((Parfaites!$B881=[6]Sem!$C$2:$C$181)*([6]Sem!$E$2:$G$181=300)),"")</f>
        <v/>
      </c>
      <c r="AT881">
        <f>IFERROR(SUMPRODUCT((Parfaites!$B881=Sem.034!$C$2:$C$181)*(Sem.034!$E$2:$G$181=300)),"")</f>
        <v>0</v>
      </c>
    </row>
    <row r="882" spans="1:46" x14ac:dyDescent="0.25">
      <c r="A882" s="73">
        <v>1879</v>
      </c>
      <c r="B882" s="135">
        <f>'Informations personnelles'!C882</f>
        <v>0</v>
      </c>
      <c r="C882" s="147">
        <f>SUMPRODUCT((Parfaites!B882='Abat-Neuf'!C$2:C$181)*('Abat-Neuf'!E$2:G$181=300))</f>
        <v>0</v>
      </c>
      <c r="D882" s="127">
        <f t="shared" si="13"/>
        <v>0</v>
      </c>
      <c r="E882" s="126">
        <f>IFERROR(C882*Données!$X$25+D882*Données!$X$23,"")</f>
        <v>0</v>
      </c>
      <c r="M882">
        <f>IFERROR(SUMPRODUCT((Parfaites!$B882=Sem.01!$C$2:$C$181)*(Sem.01!$E$2:$G$181=300)),"")</f>
        <v>0</v>
      </c>
      <c r="N882" t="str">
        <f>IFERROR(SUMPRODUCT((Parfaites!$B882=[1]Sem!$C$2:$C$181)*([1]Sem!$E$2:$G$181=300)),"")</f>
        <v/>
      </c>
      <c r="O882">
        <f>IFERROR(SUMPRODUCT((Parfaites!$B882=Sem.03!$C$2:$C$181)*(Sem.03!$E$2:$G$181=300)),"")</f>
        <v>0</v>
      </c>
      <c r="P882" t="str">
        <f>IFERROR(SUMPRODUCT((Parfaites!$B882=[2]Sem!$C$2:$C$181)*([2]Sem!$E$2:$G$181=300)),"")</f>
        <v/>
      </c>
      <c r="Q882" t="str">
        <f>IFERROR(SUMPRODUCT((Parfaites!$B882=[3]Sem!$C$2:$C$181)*([3]Sem!$E$2:$G$181=300)),"")</f>
        <v/>
      </c>
      <c r="R882" t="str">
        <f>IFERROR(SUMPRODUCT((Parfaites!$B882=[4]Sem!$C$2:$C$181)*([4]Sem!$E$2:$G$181=300)),"")</f>
        <v/>
      </c>
      <c r="S882" t="str">
        <f>IFERROR(SUMPRODUCT((Parfaites!$B882=[5]Sem!$C$2:$C$181)*([5]Sem!$E$2:$G$181=300)),"")</f>
        <v/>
      </c>
      <c r="T882" t="str">
        <f>IFERROR(SUMPRODUCT((Parfaites!$B882=[17]Sem!$C$2:$C$181)*([17]Sem!$E$2:$G$181=300)),"")</f>
        <v/>
      </c>
      <c r="U882" t="str">
        <f>IFERROR(SUMPRODUCT((Parfaites!$B882=[18]Sem!$C$2:$C$181)*([18]Sem!$E$2:$G$181=300)),"")</f>
        <v/>
      </c>
      <c r="V882" t="str">
        <f>IFERROR(SUMPRODUCT((Parfaites!$B882=[19]Sem!$C$2:$C$181)*([19]Sem!$E$2:$G$181=300)),"")</f>
        <v/>
      </c>
      <c r="W882" t="str">
        <f>IFERROR(SUMPRODUCT((Parfaites!$B882=[20]Sem!$C$2:$C$181)*([20]Sem!$E$2:$G$181=300)),"")</f>
        <v/>
      </c>
      <c r="X882" t="str">
        <f>IFERROR(SUMPRODUCT((Parfaites!$B882=[21]Sem!$C$2:$C$181)*([21]Sem!$E$2:$G$181=300)),"")</f>
        <v/>
      </c>
      <c r="Y882" t="str">
        <f>IFERROR(SUMPRODUCT((Parfaites!$B882=[22]Sem!$C$2:$C$181)*([22]Sem!$E$2:$G$181=300)),"")</f>
        <v/>
      </c>
      <c r="Z882" t="str">
        <f>IFERROR(SUMPRODUCT((Parfaites!$B882=[23]Sem!$C$2:$C$181)*([23]Sem!$E$2:$G$181=300)),"")</f>
        <v/>
      </c>
      <c r="AA882">
        <f>IFERROR(SUMPRODUCT((Parfaites!$B882=Sem.015!$C$2:$C$181)*(Sem.015!$E$2:$G$181=300)),"")</f>
        <v>0</v>
      </c>
      <c r="AB882" t="str">
        <f>IFERROR(SUMPRODUCT((Parfaites!$B882=[24]Sem!$C$2:$C$181)*([24]Sem!$E$2:$G$181=300)),"")</f>
        <v/>
      </c>
      <c r="AC882" t="str">
        <f>IFERROR(SUMPRODUCT((Parfaites!$B882=[25]Sem!$C$2:$C$181)*([25]Sem!$E$2:$G$181=300)),"")</f>
        <v/>
      </c>
      <c r="AD882" t="str">
        <f>IFERROR(SUMPRODUCT((Parfaites!$B882=[26]Sem!$C$2:$C$181)*([26]Sem!$E$2:$G$181=300)),"")</f>
        <v/>
      </c>
      <c r="AE882" t="str">
        <f>IFERROR(SUMPRODUCT((Parfaites!$B882=[27]Sem!$C$2:$C$181)*([27]Sem!$E$2:$G$181=300)),"")</f>
        <v/>
      </c>
      <c r="AF882" t="str">
        <f>IFERROR(SUMPRODUCT((Parfaites!$B882=[28]Sem!$C$2:$C$181)*([28]Sem!$E$2:$G$181=300)),"")</f>
        <v/>
      </c>
      <c r="AG882" t="str">
        <f>IFERROR(SUMPRODUCT((Parfaites!$B882=[29]Sem!$C$2:$C$181)*([29]Sem!$E$2:$G$181=300)),"")</f>
        <v/>
      </c>
      <c r="AH882" t="str">
        <f>IFERROR(SUMPRODUCT((Parfaites!$B882=[16]Sem!$C$2:$C$181)*([16]Sem!$E$2:$G$181=300)),"")</f>
        <v/>
      </c>
      <c r="AI882" t="str">
        <f>IFERROR(SUMPRODUCT((Parfaites!$B882=[15]Sem!$C$2:$C$181)*([15]Sem!$E$2:$G$181=300)),"")</f>
        <v/>
      </c>
      <c r="AJ882" t="str">
        <f>IFERROR(SUMPRODUCT((Parfaites!$B882=[14]Sem!$C$2:$C$181)*([14]Sem!$E$2:$G$181=300)),"")</f>
        <v/>
      </c>
      <c r="AK882" t="str">
        <f>IFERROR(SUMPRODUCT((Parfaites!$B882=[13]Sem!$C$2:$C$181)*([13]Sem!$E$2:$G$181=300)),"")</f>
        <v/>
      </c>
      <c r="AL882" t="str">
        <f>IFERROR(SUMPRODUCT((Parfaites!$B882=[12]Sem!$C$2:$C$181)*([12]Sem!$E$2:$G$181=300)),"")</f>
        <v/>
      </c>
      <c r="AM882" t="str">
        <f>IFERROR(SUMPRODUCT((Parfaites!$B882=[11]Sem!$C$2:$C$181)*([11]Sem!$E$2:$G$181=300)),"")</f>
        <v/>
      </c>
      <c r="AN882" t="str">
        <f>IFERROR(SUMPRODUCT((Parfaites!$B882=[10]Sem!$C$2:$C$181)*([10]Sem!$E$2:$G$181=300)),"")</f>
        <v/>
      </c>
      <c r="AO882" t="str">
        <f>IFERROR(SUMPRODUCT((Parfaites!$B882=[9]Sem!$C$2:$C$181)*([9]Sem!$E$2:$G$181=300)),"")</f>
        <v/>
      </c>
      <c r="AP882">
        <f>IFERROR(SUMPRODUCT((Parfaites!$B882=Sem.030!$C$2:$C$181)*(Sem.030!$E$2:$G$181=300)),"")</f>
        <v>0</v>
      </c>
      <c r="AQ882" t="str">
        <f>IFERROR(SUMPRODUCT((Parfaites!$B882=[8]Sem!$C$2:$C$181)*([8]Sem!$E$2:$G$181=300)),"")</f>
        <v/>
      </c>
      <c r="AR882" t="str">
        <f>IFERROR(SUMPRODUCT((Parfaites!$B882=[7]Sem!$C$2:$C$181)*([7]Sem!$E$2:$G$181=300)),"")</f>
        <v/>
      </c>
      <c r="AS882" t="str">
        <f>IFERROR(SUMPRODUCT((Parfaites!$B882=[6]Sem!$C$2:$C$181)*([6]Sem!$E$2:$G$181=300)),"")</f>
        <v/>
      </c>
      <c r="AT882">
        <f>IFERROR(SUMPRODUCT((Parfaites!$B882=Sem.034!$C$2:$C$181)*(Sem.034!$E$2:$G$181=300)),"")</f>
        <v>0</v>
      </c>
    </row>
    <row r="883" spans="1:46" x14ac:dyDescent="0.25">
      <c r="A883" s="73">
        <v>1880</v>
      </c>
      <c r="B883" s="135">
        <f>'Informations personnelles'!C883</f>
        <v>0</v>
      </c>
      <c r="C883" s="147">
        <f>SUMPRODUCT((Parfaites!B883='Abat-Neuf'!C$2:C$181)*('Abat-Neuf'!E$2:G$181=300))</f>
        <v>0</v>
      </c>
      <c r="D883" s="127">
        <f t="shared" si="13"/>
        <v>0</v>
      </c>
      <c r="E883" s="126">
        <f>IFERROR(C883*Données!$X$25+D883*Données!$X$23,"")</f>
        <v>0</v>
      </c>
      <c r="M883">
        <f>IFERROR(SUMPRODUCT((Parfaites!$B883=Sem.01!$C$2:$C$181)*(Sem.01!$E$2:$G$181=300)),"")</f>
        <v>0</v>
      </c>
      <c r="N883" t="str">
        <f>IFERROR(SUMPRODUCT((Parfaites!$B883=[1]Sem!$C$2:$C$181)*([1]Sem!$E$2:$G$181=300)),"")</f>
        <v/>
      </c>
      <c r="O883">
        <f>IFERROR(SUMPRODUCT((Parfaites!$B883=Sem.03!$C$2:$C$181)*(Sem.03!$E$2:$G$181=300)),"")</f>
        <v>0</v>
      </c>
      <c r="P883" t="str">
        <f>IFERROR(SUMPRODUCT((Parfaites!$B883=[2]Sem!$C$2:$C$181)*([2]Sem!$E$2:$G$181=300)),"")</f>
        <v/>
      </c>
      <c r="Q883" t="str">
        <f>IFERROR(SUMPRODUCT((Parfaites!$B883=[3]Sem!$C$2:$C$181)*([3]Sem!$E$2:$G$181=300)),"")</f>
        <v/>
      </c>
      <c r="R883" t="str">
        <f>IFERROR(SUMPRODUCT((Parfaites!$B883=[4]Sem!$C$2:$C$181)*([4]Sem!$E$2:$G$181=300)),"")</f>
        <v/>
      </c>
      <c r="S883" t="str">
        <f>IFERROR(SUMPRODUCT((Parfaites!$B883=[5]Sem!$C$2:$C$181)*([5]Sem!$E$2:$G$181=300)),"")</f>
        <v/>
      </c>
      <c r="T883" t="str">
        <f>IFERROR(SUMPRODUCT((Parfaites!$B883=[17]Sem!$C$2:$C$181)*([17]Sem!$E$2:$G$181=300)),"")</f>
        <v/>
      </c>
      <c r="U883" t="str">
        <f>IFERROR(SUMPRODUCT((Parfaites!$B883=[18]Sem!$C$2:$C$181)*([18]Sem!$E$2:$G$181=300)),"")</f>
        <v/>
      </c>
      <c r="V883" t="str">
        <f>IFERROR(SUMPRODUCT((Parfaites!$B883=[19]Sem!$C$2:$C$181)*([19]Sem!$E$2:$G$181=300)),"")</f>
        <v/>
      </c>
      <c r="W883" t="str">
        <f>IFERROR(SUMPRODUCT((Parfaites!$B883=[20]Sem!$C$2:$C$181)*([20]Sem!$E$2:$G$181=300)),"")</f>
        <v/>
      </c>
      <c r="X883" t="str">
        <f>IFERROR(SUMPRODUCT((Parfaites!$B883=[21]Sem!$C$2:$C$181)*([21]Sem!$E$2:$G$181=300)),"")</f>
        <v/>
      </c>
      <c r="Y883" t="str">
        <f>IFERROR(SUMPRODUCT((Parfaites!$B883=[22]Sem!$C$2:$C$181)*([22]Sem!$E$2:$G$181=300)),"")</f>
        <v/>
      </c>
      <c r="Z883" t="str">
        <f>IFERROR(SUMPRODUCT((Parfaites!$B883=[23]Sem!$C$2:$C$181)*([23]Sem!$E$2:$G$181=300)),"")</f>
        <v/>
      </c>
      <c r="AA883">
        <f>IFERROR(SUMPRODUCT((Parfaites!$B883=Sem.015!$C$2:$C$181)*(Sem.015!$E$2:$G$181=300)),"")</f>
        <v>0</v>
      </c>
      <c r="AB883" t="str">
        <f>IFERROR(SUMPRODUCT((Parfaites!$B883=[24]Sem!$C$2:$C$181)*([24]Sem!$E$2:$G$181=300)),"")</f>
        <v/>
      </c>
      <c r="AC883" t="str">
        <f>IFERROR(SUMPRODUCT((Parfaites!$B883=[25]Sem!$C$2:$C$181)*([25]Sem!$E$2:$G$181=300)),"")</f>
        <v/>
      </c>
      <c r="AD883" t="str">
        <f>IFERROR(SUMPRODUCT((Parfaites!$B883=[26]Sem!$C$2:$C$181)*([26]Sem!$E$2:$G$181=300)),"")</f>
        <v/>
      </c>
      <c r="AE883" t="str">
        <f>IFERROR(SUMPRODUCT((Parfaites!$B883=[27]Sem!$C$2:$C$181)*([27]Sem!$E$2:$G$181=300)),"")</f>
        <v/>
      </c>
      <c r="AF883" t="str">
        <f>IFERROR(SUMPRODUCT((Parfaites!$B883=[28]Sem!$C$2:$C$181)*([28]Sem!$E$2:$G$181=300)),"")</f>
        <v/>
      </c>
      <c r="AG883" t="str">
        <f>IFERROR(SUMPRODUCT((Parfaites!$B883=[29]Sem!$C$2:$C$181)*([29]Sem!$E$2:$G$181=300)),"")</f>
        <v/>
      </c>
      <c r="AH883" t="str">
        <f>IFERROR(SUMPRODUCT((Parfaites!$B883=[16]Sem!$C$2:$C$181)*([16]Sem!$E$2:$G$181=300)),"")</f>
        <v/>
      </c>
      <c r="AI883" t="str">
        <f>IFERROR(SUMPRODUCT((Parfaites!$B883=[15]Sem!$C$2:$C$181)*([15]Sem!$E$2:$G$181=300)),"")</f>
        <v/>
      </c>
      <c r="AJ883" t="str">
        <f>IFERROR(SUMPRODUCT((Parfaites!$B883=[14]Sem!$C$2:$C$181)*([14]Sem!$E$2:$G$181=300)),"")</f>
        <v/>
      </c>
      <c r="AK883" t="str">
        <f>IFERROR(SUMPRODUCT((Parfaites!$B883=[13]Sem!$C$2:$C$181)*([13]Sem!$E$2:$G$181=300)),"")</f>
        <v/>
      </c>
      <c r="AL883" t="str">
        <f>IFERROR(SUMPRODUCT((Parfaites!$B883=[12]Sem!$C$2:$C$181)*([12]Sem!$E$2:$G$181=300)),"")</f>
        <v/>
      </c>
      <c r="AM883" t="str">
        <f>IFERROR(SUMPRODUCT((Parfaites!$B883=[11]Sem!$C$2:$C$181)*([11]Sem!$E$2:$G$181=300)),"")</f>
        <v/>
      </c>
      <c r="AN883" t="str">
        <f>IFERROR(SUMPRODUCT((Parfaites!$B883=[10]Sem!$C$2:$C$181)*([10]Sem!$E$2:$G$181=300)),"")</f>
        <v/>
      </c>
      <c r="AO883" t="str">
        <f>IFERROR(SUMPRODUCT((Parfaites!$B883=[9]Sem!$C$2:$C$181)*([9]Sem!$E$2:$G$181=300)),"")</f>
        <v/>
      </c>
      <c r="AP883">
        <f>IFERROR(SUMPRODUCT((Parfaites!$B883=Sem.030!$C$2:$C$181)*(Sem.030!$E$2:$G$181=300)),"")</f>
        <v>0</v>
      </c>
      <c r="AQ883" t="str">
        <f>IFERROR(SUMPRODUCT((Parfaites!$B883=[8]Sem!$C$2:$C$181)*([8]Sem!$E$2:$G$181=300)),"")</f>
        <v/>
      </c>
      <c r="AR883" t="str">
        <f>IFERROR(SUMPRODUCT((Parfaites!$B883=[7]Sem!$C$2:$C$181)*([7]Sem!$E$2:$G$181=300)),"")</f>
        <v/>
      </c>
      <c r="AS883" t="str">
        <f>IFERROR(SUMPRODUCT((Parfaites!$B883=[6]Sem!$C$2:$C$181)*([6]Sem!$E$2:$G$181=300)),"")</f>
        <v/>
      </c>
      <c r="AT883">
        <f>IFERROR(SUMPRODUCT((Parfaites!$B883=Sem.034!$C$2:$C$181)*(Sem.034!$E$2:$G$181=300)),"")</f>
        <v>0</v>
      </c>
    </row>
    <row r="884" spans="1:46" x14ac:dyDescent="0.25">
      <c r="A884" s="73">
        <v>1881</v>
      </c>
      <c r="B884" s="135">
        <f>'Informations personnelles'!C884</f>
        <v>0</v>
      </c>
      <c r="C884" s="147">
        <f>SUMPRODUCT((Parfaites!B884='Abat-Neuf'!C$2:C$181)*('Abat-Neuf'!E$2:G$181=300))</f>
        <v>0</v>
      </c>
      <c r="D884" s="127">
        <f t="shared" si="13"/>
        <v>0</v>
      </c>
      <c r="E884" s="126">
        <f>IFERROR(C884*Données!$X$25+D884*Données!$X$23,"")</f>
        <v>0</v>
      </c>
      <c r="M884">
        <f>IFERROR(SUMPRODUCT((Parfaites!$B884=Sem.01!$C$2:$C$181)*(Sem.01!$E$2:$G$181=300)),"")</f>
        <v>0</v>
      </c>
      <c r="N884" t="str">
        <f>IFERROR(SUMPRODUCT((Parfaites!$B884=[1]Sem!$C$2:$C$181)*([1]Sem!$E$2:$G$181=300)),"")</f>
        <v/>
      </c>
      <c r="O884">
        <f>IFERROR(SUMPRODUCT((Parfaites!$B884=Sem.03!$C$2:$C$181)*(Sem.03!$E$2:$G$181=300)),"")</f>
        <v>0</v>
      </c>
      <c r="P884" t="str">
        <f>IFERROR(SUMPRODUCT((Parfaites!$B884=[2]Sem!$C$2:$C$181)*([2]Sem!$E$2:$G$181=300)),"")</f>
        <v/>
      </c>
      <c r="Q884" t="str">
        <f>IFERROR(SUMPRODUCT((Parfaites!$B884=[3]Sem!$C$2:$C$181)*([3]Sem!$E$2:$G$181=300)),"")</f>
        <v/>
      </c>
      <c r="R884" t="str">
        <f>IFERROR(SUMPRODUCT((Parfaites!$B884=[4]Sem!$C$2:$C$181)*([4]Sem!$E$2:$G$181=300)),"")</f>
        <v/>
      </c>
      <c r="S884" t="str">
        <f>IFERROR(SUMPRODUCT((Parfaites!$B884=[5]Sem!$C$2:$C$181)*([5]Sem!$E$2:$G$181=300)),"")</f>
        <v/>
      </c>
      <c r="T884" t="str">
        <f>IFERROR(SUMPRODUCT((Parfaites!$B884=[17]Sem!$C$2:$C$181)*([17]Sem!$E$2:$G$181=300)),"")</f>
        <v/>
      </c>
      <c r="U884" t="str">
        <f>IFERROR(SUMPRODUCT((Parfaites!$B884=[18]Sem!$C$2:$C$181)*([18]Sem!$E$2:$G$181=300)),"")</f>
        <v/>
      </c>
      <c r="V884" t="str">
        <f>IFERROR(SUMPRODUCT((Parfaites!$B884=[19]Sem!$C$2:$C$181)*([19]Sem!$E$2:$G$181=300)),"")</f>
        <v/>
      </c>
      <c r="W884" t="str">
        <f>IFERROR(SUMPRODUCT((Parfaites!$B884=[20]Sem!$C$2:$C$181)*([20]Sem!$E$2:$G$181=300)),"")</f>
        <v/>
      </c>
      <c r="X884" t="str">
        <f>IFERROR(SUMPRODUCT((Parfaites!$B884=[21]Sem!$C$2:$C$181)*([21]Sem!$E$2:$G$181=300)),"")</f>
        <v/>
      </c>
      <c r="Y884" t="str">
        <f>IFERROR(SUMPRODUCT((Parfaites!$B884=[22]Sem!$C$2:$C$181)*([22]Sem!$E$2:$G$181=300)),"")</f>
        <v/>
      </c>
      <c r="Z884" t="str">
        <f>IFERROR(SUMPRODUCT((Parfaites!$B884=[23]Sem!$C$2:$C$181)*([23]Sem!$E$2:$G$181=300)),"")</f>
        <v/>
      </c>
      <c r="AA884">
        <f>IFERROR(SUMPRODUCT((Parfaites!$B884=Sem.015!$C$2:$C$181)*(Sem.015!$E$2:$G$181=300)),"")</f>
        <v>0</v>
      </c>
      <c r="AB884" t="str">
        <f>IFERROR(SUMPRODUCT((Parfaites!$B884=[24]Sem!$C$2:$C$181)*([24]Sem!$E$2:$G$181=300)),"")</f>
        <v/>
      </c>
      <c r="AC884" t="str">
        <f>IFERROR(SUMPRODUCT((Parfaites!$B884=[25]Sem!$C$2:$C$181)*([25]Sem!$E$2:$G$181=300)),"")</f>
        <v/>
      </c>
      <c r="AD884" t="str">
        <f>IFERROR(SUMPRODUCT((Parfaites!$B884=[26]Sem!$C$2:$C$181)*([26]Sem!$E$2:$G$181=300)),"")</f>
        <v/>
      </c>
      <c r="AE884" t="str">
        <f>IFERROR(SUMPRODUCT((Parfaites!$B884=[27]Sem!$C$2:$C$181)*([27]Sem!$E$2:$G$181=300)),"")</f>
        <v/>
      </c>
      <c r="AF884" t="str">
        <f>IFERROR(SUMPRODUCT((Parfaites!$B884=[28]Sem!$C$2:$C$181)*([28]Sem!$E$2:$G$181=300)),"")</f>
        <v/>
      </c>
      <c r="AG884" t="str">
        <f>IFERROR(SUMPRODUCT((Parfaites!$B884=[29]Sem!$C$2:$C$181)*([29]Sem!$E$2:$G$181=300)),"")</f>
        <v/>
      </c>
      <c r="AH884" t="str">
        <f>IFERROR(SUMPRODUCT((Parfaites!$B884=[16]Sem!$C$2:$C$181)*([16]Sem!$E$2:$G$181=300)),"")</f>
        <v/>
      </c>
      <c r="AI884" t="str">
        <f>IFERROR(SUMPRODUCT((Parfaites!$B884=[15]Sem!$C$2:$C$181)*([15]Sem!$E$2:$G$181=300)),"")</f>
        <v/>
      </c>
      <c r="AJ884" t="str">
        <f>IFERROR(SUMPRODUCT((Parfaites!$B884=[14]Sem!$C$2:$C$181)*([14]Sem!$E$2:$G$181=300)),"")</f>
        <v/>
      </c>
      <c r="AK884" t="str">
        <f>IFERROR(SUMPRODUCT((Parfaites!$B884=[13]Sem!$C$2:$C$181)*([13]Sem!$E$2:$G$181=300)),"")</f>
        <v/>
      </c>
      <c r="AL884" t="str">
        <f>IFERROR(SUMPRODUCT((Parfaites!$B884=[12]Sem!$C$2:$C$181)*([12]Sem!$E$2:$G$181=300)),"")</f>
        <v/>
      </c>
      <c r="AM884" t="str">
        <f>IFERROR(SUMPRODUCT((Parfaites!$B884=[11]Sem!$C$2:$C$181)*([11]Sem!$E$2:$G$181=300)),"")</f>
        <v/>
      </c>
      <c r="AN884" t="str">
        <f>IFERROR(SUMPRODUCT((Parfaites!$B884=[10]Sem!$C$2:$C$181)*([10]Sem!$E$2:$G$181=300)),"")</f>
        <v/>
      </c>
      <c r="AO884" t="str">
        <f>IFERROR(SUMPRODUCT((Parfaites!$B884=[9]Sem!$C$2:$C$181)*([9]Sem!$E$2:$G$181=300)),"")</f>
        <v/>
      </c>
      <c r="AP884">
        <f>IFERROR(SUMPRODUCT((Parfaites!$B884=Sem.030!$C$2:$C$181)*(Sem.030!$E$2:$G$181=300)),"")</f>
        <v>0</v>
      </c>
      <c r="AQ884" t="str">
        <f>IFERROR(SUMPRODUCT((Parfaites!$B884=[8]Sem!$C$2:$C$181)*([8]Sem!$E$2:$G$181=300)),"")</f>
        <v/>
      </c>
      <c r="AR884" t="str">
        <f>IFERROR(SUMPRODUCT((Parfaites!$B884=[7]Sem!$C$2:$C$181)*([7]Sem!$E$2:$G$181=300)),"")</f>
        <v/>
      </c>
      <c r="AS884" t="str">
        <f>IFERROR(SUMPRODUCT((Parfaites!$B884=[6]Sem!$C$2:$C$181)*([6]Sem!$E$2:$G$181=300)),"")</f>
        <v/>
      </c>
      <c r="AT884">
        <f>IFERROR(SUMPRODUCT((Parfaites!$B884=Sem.034!$C$2:$C$181)*(Sem.034!$E$2:$G$181=300)),"")</f>
        <v>0</v>
      </c>
    </row>
    <row r="885" spans="1:46" x14ac:dyDescent="0.25">
      <c r="A885" s="73">
        <v>1882</v>
      </c>
      <c r="B885" s="135">
        <f>'Informations personnelles'!C885</f>
        <v>0</v>
      </c>
      <c r="C885" s="147">
        <f>SUMPRODUCT((Parfaites!B885='Abat-Neuf'!C$2:C$181)*('Abat-Neuf'!E$2:G$181=300))</f>
        <v>0</v>
      </c>
      <c r="D885" s="127">
        <f t="shared" si="13"/>
        <v>0</v>
      </c>
      <c r="E885" s="126">
        <f>IFERROR(C885*Données!$X$25+D885*Données!$X$23,"")</f>
        <v>0</v>
      </c>
      <c r="M885">
        <f>IFERROR(SUMPRODUCT((Parfaites!$B885=Sem.01!$C$2:$C$181)*(Sem.01!$E$2:$G$181=300)),"")</f>
        <v>0</v>
      </c>
      <c r="N885" t="str">
        <f>IFERROR(SUMPRODUCT((Parfaites!$B885=[1]Sem!$C$2:$C$181)*([1]Sem!$E$2:$G$181=300)),"")</f>
        <v/>
      </c>
      <c r="O885">
        <f>IFERROR(SUMPRODUCT((Parfaites!$B885=Sem.03!$C$2:$C$181)*(Sem.03!$E$2:$G$181=300)),"")</f>
        <v>0</v>
      </c>
      <c r="P885" t="str">
        <f>IFERROR(SUMPRODUCT((Parfaites!$B885=[2]Sem!$C$2:$C$181)*([2]Sem!$E$2:$G$181=300)),"")</f>
        <v/>
      </c>
      <c r="Q885" t="str">
        <f>IFERROR(SUMPRODUCT((Parfaites!$B885=[3]Sem!$C$2:$C$181)*([3]Sem!$E$2:$G$181=300)),"")</f>
        <v/>
      </c>
      <c r="R885" t="str">
        <f>IFERROR(SUMPRODUCT((Parfaites!$B885=[4]Sem!$C$2:$C$181)*([4]Sem!$E$2:$G$181=300)),"")</f>
        <v/>
      </c>
      <c r="S885" t="str">
        <f>IFERROR(SUMPRODUCT((Parfaites!$B885=[5]Sem!$C$2:$C$181)*([5]Sem!$E$2:$G$181=300)),"")</f>
        <v/>
      </c>
      <c r="T885" t="str">
        <f>IFERROR(SUMPRODUCT((Parfaites!$B885=[17]Sem!$C$2:$C$181)*([17]Sem!$E$2:$G$181=300)),"")</f>
        <v/>
      </c>
      <c r="U885" t="str">
        <f>IFERROR(SUMPRODUCT((Parfaites!$B885=[18]Sem!$C$2:$C$181)*([18]Sem!$E$2:$G$181=300)),"")</f>
        <v/>
      </c>
      <c r="V885" t="str">
        <f>IFERROR(SUMPRODUCT((Parfaites!$B885=[19]Sem!$C$2:$C$181)*([19]Sem!$E$2:$G$181=300)),"")</f>
        <v/>
      </c>
      <c r="W885" t="str">
        <f>IFERROR(SUMPRODUCT((Parfaites!$B885=[20]Sem!$C$2:$C$181)*([20]Sem!$E$2:$G$181=300)),"")</f>
        <v/>
      </c>
      <c r="X885" t="str">
        <f>IFERROR(SUMPRODUCT((Parfaites!$B885=[21]Sem!$C$2:$C$181)*([21]Sem!$E$2:$G$181=300)),"")</f>
        <v/>
      </c>
      <c r="Y885" t="str">
        <f>IFERROR(SUMPRODUCT((Parfaites!$B885=[22]Sem!$C$2:$C$181)*([22]Sem!$E$2:$G$181=300)),"")</f>
        <v/>
      </c>
      <c r="Z885" t="str">
        <f>IFERROR(SUMPRODUCT((Parfaites!$B885=[23]Sem!$C$2:$C$181)*([23]Sem!$E$2:$G$181=300)),"")</f>
        <v/>
      </c>
      <c r="AA885">
        <f>IFERROR(SUMPRODUCT((Parfaites!$B885=Sem.015!$C$2:$C$181)*(Sem.015!$E$2:$G$181=300)),"")</f>
        <v>0</v>
      </c>
      <c r="AB885" t="str">
        <f>IFERROR(SUMPRODUCT((Parfaites!$B885=[24]Sem!$C$2:$C$181)*([24]Sem!$E$2:$G$181=300)),"")</f>
        <v/>
      </c>
      <c r="AC885" t="str">
        <f>IFERROR(SUMPRODUCT((Parfaites!$B885=[25]Sem!$C$2:$C$181)*([25]Sem!$E$2:$G$181=300)),"")</f>
        <v/>
      </c>
      <c r="AD885" t="str">
        <f>IFERROR(SUMPRODUCT((Parfaites!$B885=[26]Sem!$C$2:$C$181)*([26]Sem!$E$2:$G$181=300)),"")</f>
        <v/>
      </c>
      <c r="AE885" t="str">
        <f>IFERROR(SUMPRODUCT((Parfaites!$B885=[27]Sem!$C$2:$C$181)*([27]Sem!$E$2:$G$181=300)),"")</f>
        <v/>
      </c>
      <c r="AF885" t="str">
        <f>IFERROR(SUMPRODUCT((Parfaites!$B885=[28]Sem!$C$2:$C$181)*([28]Sem!$E$2:$G$181=300)),"")</f>
        <v/>
      </c>
      <c r="AG885" t="str">
        <f>IFERROR(SUMPRODUCT((Parfaites!$B885=[29]Sem!$C$2:$C$181)*([29]Sem!$E$2:$G$181=300)),"")</f>
        <v/>
      </c>
      <c r="AH885" t="str">
        <f>IFERROR(SUMPRODUCT((Parfaites!$B885=[16]Sem!$C$2:$C$181)*([16]Sem!$E$2:$G$181=300)),"")</f>
        <v/>
      </c>
      <c r="AI885" t="str">
        <f>IFERROR(SUMPRODUCT((Parfaites!$B885=[15]Sem!$C$2:$C$181)*([15]Sem!$E$2:$G$181=300)),"")</f>
        <v/>
      </c>
      <c r="AJ885" t="str">
        <f>IFERROR(SUMPRODUCT((Parfaites!$B885=[14]Sem!$C$2:$C$181)*([14]Sem!$E$2:$G$181=300)),"")</f>
        <v/>
      </c>
      <c r="AK885" t="str">
        <f>IFERROR(SUMPRODUCT((Parfaites!$B885=[13]Sem!$C$2:$C$181)*([13]Sem!$E$2:$G$181=300)),"")</f>
        <v/>
      </c>
      <c r="AL885" t="str">
        <f>IFERROR(SUMPRODUCT((Parfaites!$B885=[12]Sem!$C$2:$C$181)*([12]Sem!$E$2:$G$181=300)),"")</f>
        <v/>
      </c>
      <c r="AM885" t="str">
        <f>IFERROR(SUMPRODUCT((Parfaites!$B885=[11]Sem!$C$2:$C$181)*([11]Sem!$E$2:$G$181=300)),"")</f>
        <v/>
      </c>
      <c r="AN885" t="str">
        <f>IFERROR(SUMPRODUCT((Parfaites!$B885=[10]Sem!$C$2:$C$181)*([10]Sem!$E$2:$G$181=300)),"")</f>
        <v/>
      </c>
      <c r="AO885" t="str">
        <f>IFERROR(SUMPRODUCT((Parfaites!$B885=[9]Sem!$C$2:$C$181)*([9]Sem!$E$2:$G$181=300)),"")</f>
        <v/>
      </c>
      <c r="AP885">
        <f>IFERROR(SUMPRODUCT((Parfaites!$B885=Sem.030!$C$2:$C$181)*(Sem.030!$E$2:$G$181=300)),"")</f>
        <v>0</v>
      </c>
      <c r="AQ885" t="str">
        <f>IFERROR(SUMPRODUCT((Parfaites!$B885=[8]Sem!$C$2:$C$181)*([8]Sem!$E$2:$G$181=300)),"")</f>
        <v/>
      </c>
      <c r="AR885" t="str">
        <f>IFERROR(SUMPRODUCT((Parfaites!$B885=[7]Sem!$C$2:$C$181)*([7]Sem!$E$2:$G$181=300)),"")</f>
        <v/>
      </c>
      <c r="AS885" t="str">
        <f>IFERROR(SUMPRODUCT((Parfaites!$B885=[6]Sem!$C$2:$C$181)*([6]Sem!$E$2:$G$181=300)),"")</f>
        <v/>
      </c>
      <c r="AT885">
        <f>IFERROR(SUMPRODUCT((Parfaites!$B885=Sem.034!$C$2:$C$181)*(Sem.034!$E$2:$G$181=300)),"")</f>
        <v>0</v>
      </c>
    </row>
    <row r="886" spans="1:46" x14ac:dyDescent="0.25">
      <c r="A886" s="73">
        <v>1883</v>
      </c>
      <c r="B886" s="135">
        <f>'Informations personnelles'!C886</f>
        <v>0</v>
      </c>
      <c r="C886" s="147">
        <f>SUMPRODUCT((Parfaites!B886='Abat-Neuf'!C$2:C$181)*('Abat-Neuf'!E$2:G$181=300))</f>
        <v>0</v>
      </c>
      <c r="D886" s="127">
        <f t="shared" si="13"/>
        <v>0</v>
      </c>
      <c r="E886" s="126">
        <f>IFERROR(C886*Données!$X$25+D886*Données!$X$23,"")</f>
        <v>0</v>
      </c>
      <c r="M886">
        <f>IFERROR(SUMPRODUCT((Parfaites!$B886=Sem.01!$C$2:$C$181)*(Sem.01!$E$2:$G$181=300)),"")</f>
        <v>0</v>
      </c>
      <c r="N886" t="str">
        <f>IFERROR(SUMPRODUCT((Parfaites!$B886=[1]Sem!$C$2:$C$181)*([1]Sem!$E$2:$G$181=300)),"")</f>
        <v/>
      </c>
      <c r="O886">
        <f>IFERROR(SUMPRODUCT((Parfaites!$B886=Sem.03!$C$2:$C$181)*(Sem.03!$E$2:$G$181=300)),"")</f>
        <v>0</v>
      </c>
      <c r="P886" t="str">
        <f>IFERROR(SUMPRODUCT((Parfaites!$B886=[2]Sem!$C$2:$C$181)*([2]Sem!$E$2:$G$181=300)),"")</f>
        <v/>
      </c>
      <c r="Q886" t="str">
        <f>IFERROR(SUMPRODUCT((Parfaites!$B886=[3]Sem!$C$2:$C$181)*([3]Sem!$E$2:$G$181=300)),"")</f>
        <v/>
      </c>
      <c r="R886" t="str">
        <f>IFERROR(SUMPRODUCT((Parfaites!$B886=[4]Sem!$C$2:$C$181)*([4]Sem!$E$2:$G$181=300)),"")</f>
        <v/>
      </c>
      <c r="S886" t="str">
        <f>IFERROR(SUMPRODUCT((Parfaites!$B886=[5]Sem!$C$2:$C$181)*([5]Sem!$E$2:$G$181=300)),"")</f>
        <v/>
      </c>
      <c r="T886" t="str">
        <f>IFERROR(SUMPRODUCT((Parfaites!$B886=[17]Sem!$C$2:$C$181)*([17]Sem!$E$2:$G$181=300)),"")</f>
        <v/>
      </c>
      <c r="U886" t="str">
        <f>IFERROR(SUMPRODUCT((Parfaites!$B886=[18]Sem!$C$2:$C$181)*([18]Sem!$E$2:$G$181=300)),"")</f>
        <v/>
      </c>
      <c r="V886" t="str">
        <f>IFERROR(SUMPRODUCT((Parfaites!$B886=[19]Sem!$C$2:$C$181)*([19]Sem!$E$2:$G$181=300)),"")</f>
        <v/>
      </c>
      <c r="W886" t="str">
        <f>IFERROR(SUMPRODUCT((Parfaites!$B886=[20]Sem!$C$2:$C$181)*([20]Sem!$E$2:$G$181=300)),"")</f>
        <v/>
      </c>
      <c r="X886" t="str">
        <f>IFERROR(SUMPRODUCT((Parfaites!$B886=[21]Sem!$C$2:$C$181)*([21]Sem!$E$2:$G$181=300)),"")</f>
        <v/>
      </c>
      <c r="Y886" t="str">
        <f>IFERROR(SUMPRODUCT((Parfaites!$B886=[22]Sem!$C$2:$C$181)*([22]Sem!$E$2:$G$181=300)),"")</f>
        <v/>
      </c>
      <c r="Z886" t="str">
        <f>IFERROR(SUMPRODUCT((Parfaites!$B886=[23]Sem!$C$2:$C$181)*([23]Sem!$E$2:$G$181=300)),"")</f>
        <v/>
      </c>
      <c r="AA886">
        <f>IFERROR(SUMPRODUCT((Parfaites!$B886=Sem.015!$C$2:$C$181)*(Sem.015!$E$2:$G$181=300)),"")</f>
        <v>0</v>
      </c>
      <c r="AB886" t="str">
        <f>IFERROR(SUMPRODUCT((Parfaites!$B886=[24]Sem!$C$2:$C$181)*([24]Sem!$E$2:$G$181=300)),"")</f>
        <v/>
      </c>
      <c r="AC886" t="str">
        <f>IFERROR(SUMPRODUCT((Parfaites!$B886=[25]Sem!$C$2:$C$181)*([25]Sem!$E$2:$G$181=300)),"")</f>
        <v/>
      </c>
      <c r="AD886" t="str">
        <f>IFERROR(SUMPRODUCT((Parfaites!$B886=[26]Sem!$C$2:$C$181)*([26]Sem!$E$2:$G$181=300)),"")</f>
        <v/>
      </c>
      <c r="AE886" t="str">
        <f>IFERROR(SUMPRODUCT((Parfaites!$B886=[27]Sem!$C$2:$C$181)*([27]Sem!$E$2:$G$181=300)),"")</f>
        <v/>
      </c>
      <c r="AF886" t="str">
        <f>IFERROR(SUMPRODUCT((Parfaites!$B886=[28]Sem!$C$2:$C$181)*([28]Sem!$E$2:$G$181=300)),"")</f>
        <v/>
      </c>
      <c r="AG886" t="str">
        <f>IFERROR(SUMPRODUCT((Parfaites!$B886=[29]Sem!$C$2:$C$181)*([29]Sem!$E$2:$G$181=300)),"")</f>
        <v/>
      </c>
      <c r="AH886" t="str">
        <f>IFERROR(SUMPRODUCT((Parfaites!$B886=[16]Sem!$C$2:$C$181)*([16]Sem!$E$2:$G$181=300)),"")</f>
        <v/>
      </c>
      <c r="AI886" t="str">
        <f>IFERROR(SUMPRODUCT((Parfaites!$B886=[15]Sem!$C$2:$C$181)*([15]Sem!$E$2:$G$181=300)),"")</f>
        <v/>
      </c>
      <c r="AJ886" t="str">
        <f>IFERROR(SUMPRODUCT((Parfaites!$B886=[14]Sem!$C$2:$C$181)*([14]Sem!$E$2:$G$181=300)),"")</f>
        <v/>
      </c>
      <c r="AK886" t="str">
        <f>IFERROR(SUMPRODUCT((Parfaites!$B886=[13]Sem!$C$2:$C$181)*([13]Sem!$E$2:$G$181=300)),"")</f>
        <v/>
      </c>
      <c r="AL886" t="str">
        <f>IFERROR(SUMPRODUCT((Parfaites!$B886=[12]Sem!$C$2:$C$181)*([12]Sem!$E$2:$G$181=300)),"")</f>
        <v/>
      </c>
      <c r="AM886" t="str">
        <f>IFERROR(SUMPRODUCT((Parfaites!$B886=[11]Sem!$C$2:$C$181)*([11]Sem!$E$2:$G$181=300)),"")</f>
        <v/>
      </c>
      <c r="AN886" t="str">
        <f>IFERROR(SUMPRODUCT((Parfaites!$B886=[10]Sem!$C$2:$C$181)*([10]Sem!$E$2:$G$181=300)),"")</f>
        <v/>
      </c>
      <c r="AO886" t="str">
        <f>IFERROR(SUMPRODUCT((Parfaites!$B886=[9]Sem!$C$2:$C$181)*([9]Sem!$E$2:$G$181=300)),"")</f>
        <v/>
      </c>
      <c r="AP886">
        <f>IFERROR(SUMPRODUCT((Parfaites!$B886=Sem.030!$C$2:$C$181)*(Sem.030!$E$2:$G$181=300)),"")</f>
        <v>0</v>
      </c>
      <c r="AQ886" t="str">
        <f>IFERROR(SUMPRODUCT((Parfaites!$B886=[8]Sem!$C$2:$C$181)*([8]Sem!$E$2:$G$181=300)),"")</f>
        <v/>
      </c>
      <c r="AR886" t="str">
        <f>IFERROR(SUMPRODUCT((Parfaites!$B886=[7]Sem!$C$2:$C$181)*([7]Sem!$E$2:$G$181=300)),"")</f>
        <v/>
      </c>
      <c r="AS886" t="str">
        <f>IFERROR(SUMPRODUCT((Parfaites!$B886=[6]Sem!$C$2:$C$181)*([6]Sem!$E$2:$G$181=300)),"")</f>
        <v/>
      </c>
      <c r="AT886">
        <f>IFERROR(SUMPRODUCT((Parfaites!$B886=Sem.034!$C$2:$C$181)*(Sem.034!$E$2:$G$181=300)),"")</f>
        <v>0</v>
      </c>
    </row>
    <row r="887" spans="1:46" x14ac:dyDescent="0.25">
      <c r="A887" s="73">
        <v>1884</v>
      </c>
      <c r="B887" s="135">
        <f>'Informations personnelles'!C887</f>
        <v>0</v>
      </c>
      <c r="C887" s="147">
        <f>SUMPRODUCT((Parfaites!B887='Abat-Neuf'!C$2:C$181)*('Abat-Neuf'!E$2:G$181=300))</f>
        <v>0</v>
      </c>
      <c r="D887" s="127">
        <f t="shared" si="13"/>
        <v>0</v>
      </c>
      <c r="E887" s="126">
        <f>IFERROR(C887*Données!$X$25+D887*Données!$X$23,"")</f>
        <v>0</v>
      </c>
      <c r="M887">
        <f>IFERROR(SUMPRODUCT((Parfaites!$B887=Sem.01!$C$2:$C$181)*(Sem.01!$E$2:$G$181=300)),"")</f>
        <v>0</v>
      </c>
      <c r="N887" t="str">
        <f>IFERROR(SUMPRODUCT((Parfaites!$B887=[1]Sem!$C$2:$C$181)*([1]Sem!$E$2:$G$181=300)),"")</f>
        <v/>
      </c>
      <c r="O887">
        <f>IFERROR(SUMPRODUCT((Parfaites!$B887=Sem.03!$C$2:$C$181)*(Sem.03!$E$2:$G$181=300)),"")</f>
        <v>0</v>
      </c>
      <c r="P887" t="str">
        <f>IFERROR(SUMPRODUCT((Parfaites!$B887=[2]Sem!$C$2:$C$181)*([2]Sem!$E$2:$G$181=300)),"")</f>
        <v/>
      </c>
      <c r="Q887" t="str">
        <f>IFERROR(SUMPRODUCT((Parfaites!$B887=[3]Sem!$C$2:$C$181)*([3]Sem!$E$2:$G$181=300)),"")</f>
        <v/>
      </c>
      <c r="R887" t="str">
        <f>IFERROR(SUMPRODUCT((Parfaites!$B887=[4]Sem!$C$2:$C$181)*([4]Sem!$E$2:$G$181=300)),"")</f>
        <v/>
      </c>
      <c r="S887" t="str">
        <f>IFERROR(SUMPRODUCT((Parfaites!$B887=[5]Sem!$C$2:$C$181)*([5]Sem!$E$2:$G$181=300)),"")</f>
        <v/>
      </c>
      <c r="T887" t="str">
        <f>IFERROR(SUMPRODUCT((Parfaites!$B887=[17]Sem!$C$2:$C$181)*([17]Sem!$E$2:$G$181=300)),"")</f>
        <v/>
      </c>
      <c r="U887" t="str">
        <f>IFERROR(SUMPRODUCT((Parfaites!$B887=[18]Sem!$C$2:$C$181)*([18]Sem!$E$2:$G$181=300)),"")</f>
        <v/>
      </c>
      <c r="V887" t="str">
        <f>IFERROR(SUMPRODUCT((Parfaites!$B887=[19]Sem!$C$2:$C$181)*([19]Sem!$E$2:$G$181=300)),"")</f>
        <v/>
      </c>
      <c r="W887" t="str">
        <f>IFERROR(SUMPRODUCT((Parfaites!$B887=[20]Sem!$C$2:$C$181)*([20]Sem!$E$2:$G$181=300)),"")</f>
        <v/>
      </c>
      <c r="X887" t="str">
        <f>IFERROR(SUMPRODUCT((Parfaites!$B887=[21]Sem!$C$2:$C$181)*([21]Sem!$E$2:$G$181=300)),"")</f>
        <v/>
      </c>
      <c r="Y887" t="str">
        <f>IFERROR(SUMPRODUCT((Parfaites!$B887=[22]Sem!$C$2:$C$181)*([22]Sem!$E$2:$G$181=300)),"")</f>
        <v/>
      </c>
      <c r="Z887" t="str">
        <f>IFERROR(SUMPRODUCT((Parfaites!$B887=[23]Sem!$C$2:$C$181)*([23]Sem!$E$2:$G$181=300)),"")</f>
        <v/>
      </c>
      <c r="AA887">
        <f>IFERROR(SUMPRODUCT((Parfaites!$B887=Sem.015!$C$2:$C$181)*(Sem.015!$E$2:$G$181=300)),"")</f>
        <v>0</v>
      </c>
      <c r="AB887" t="str">
        <f>IFERROR(SUMPRODUCT((Parfaites!$B887=[24]Sem!$C$2:$C$181)*([24]Sem!$E$2:$G$181=300)),"")</f>
        <v/>
      </c>
      <c r="AC887" t="str">
        <f>IFERROR(SUMPRODUCT((Parfaites!$B887=[25]Sem!$C$2:$C$181)*([25]Sem!$E$2:$G$181=300)),"")</f>
        <v/>
      </c>
      <c r="AD887" t="str">
        <f>IFERROR(SUMPRODUCT((Parfaites!$B887=[26]Sem!$C$2:$C$181)*([26]Sem!$E$2:$G$181=300)),"")</f>
        <v/>
      </c>
      <c r="AE887" t="str">
        <f>IFERROR(SUMPRODUCT((Parfaites!$B887=[27]Sem!$C$2:$C$181)*([27]Sem!$E$2:$G$181=300)),"")</f>
        <v/>
      </c>
      <c r="AF887" t="str">
        <f>IFERROR(SUMPRODUCT((Parfaites!$B887=[28]Sem!$C$2:$C$181)*([28]Sem!$E$2:$G$181=300)),"")</f>
        <v/>
      </c>
      <c r="AG887" t="str">
        <f>IFERROR(SUMPRODUCT((Parfaites!$B887=[29]Sem!$C$2:$C$181)*([29]Sem!$E$2:$G$181=300)),"")</f>
        <v/>
      </c>
      <c r="AH887" t="str">
        <f>IFERROR(SUMPRODUCT((Parfaites!$B887=[16]Sem!$C$2:$C$181)*([16]Sem!$E$2:$G$181=300)),"")</f>
        <v/>
      </c>
      <c r="AI887" t="str">
        <f>IFERROR(SUMPRODUCT((Parfaites!$B887=[15]Sem!$C$2:$C$181)*([15]Sem!$E$2:$G$181=300)),"")</f>
        <v/>
      </c>
      <c r="AJ887" t="str">
        <f>IFERROR(SUMPRODUCT((Parfaites!$B887=[14]Sem!$C$2:$C$181)*([14]Sem!$E$2:$G$181=300)),"")</f>
        <v/>
      </c>
      <c r="AK887" t="str">
        <f>IFERROR(SUMPRODUCT((Parfaites!$B887=[13]Sem!$C$2:$C$181)*([13]Sem!$E$2:$G$181=300)),"")</f>
        <v/>
      </c>
      <c r="AL887" t="str">
        <f>IFERROR(SUMPRODUCT((Parfaites!$B887=[12]Sem!$C$2:$C$181)*([12]Sem!$E$2:$G$181=300)),"")</f>
        <v/>
      </c>
      <c r="AM887" t="str">
        <f>IFERROR(SUMPRODUCT((Parfaites!$B887=[11]Sem!$C$2:$C$181)*([11]Sem!$E$2:$G$181=300)),"")</f>
        <v/>
      </c>
      <c r="AN887" t="str">
        <f>IFERROR(SUMPRODUCT((Parfaites!$B887=[10]Sem!$C$2:$C$181)*([10]Sem!$E$2:$G$181=300)),"")</f>
        <v/>
      </c>
      <c r="AO887" t="str">
        <f>IFERROR(SUMPRODUCT((Parfaites!$B887=[9]Sem!$C$2:$C$181)*([9]Sem!$E$2:$G$181=300)),"")</f>
        <v/>
      </c>
      <c r="AP887">
        <f>IFERROR(SUMPRODUCT((Parfaites!$B887=Sem.030!$C$2:$C$181)*(Sem.030!$E$2:$G$181=300)),"")</f>
        <v>0</v>
      </c>
      <c r="AQ887" t="str">
        <f>IFERROR(SUMPRODUCT((Parfaites!$B887=[8]Sem!$C$2:$C$181)*([8]Sem!$E$2:$G$181=300)),"")</f>
        <v/>
      </c>
      <c r="AR887" t="str">
        <f>IFERROR(SUMPRODUCT((Parfaites!$B887=[7]Sem!$C$2:$C$181)*([7]Sem!$E$2:$G$181=300)),"")</f>
        <v/>
      </c>
      <c r="AS887" t="str">
        <f>IFERROR(SUMPRODUCT((Parfaites!$B887=[6]Sem!$C$2:$C$181)*([6]Sem!$E$2:$G$181=300)),"")</f>
        <v/>
      </c>
      <c r="AT887">
        <f>IFERROR(SUMPRODUCT((Parfaites!$B887=Sem.034!$C$2:$C$181)*(Sem.034!$E$2:$G$181=300)),"")</f>
        <v>0</v>
      </c>
    </row>
    <row r="888" spans="1:46" x14ac:dyDescent="0.25">
      <c r="A888" s="73">
        <v>1885</v>
      </c>
      <c r="B888" s="135">
        <f>'Informations personnelles'!C888</f>
        <v>0</v>
      </c>
      <c r="C888" s="147">
        <f>SUMPRODUCT((Parfaites!B888='Abat-Neuf'!C$2:C$181)*('Abat-Neuf'!E$2:G$181=300))</f>
        <v>0</v>
      </c>
      <c r="D888" s="127">
        <f t="shared" si="13"/>
        <v>0</v>
      </c>
      <c r="E888" s="126">
        <f>IFERROR(C888*Données!$X$25+D888*Données!$X$23,"")</f>
        <v>0</v>
      </c>
      <c r="M888">
        <f>IFERROR(SUMPRODUCT((Parfaites!$B888=Sem.01!$C$2:$C$181)*(Sem.01!$E$2:$G$181=300)),"")</f>
        <v>0</v>
      </c>
      <c r="N888" t="str">
        <f>IFERROR(SUMPRODUCT((Parfaites!$B888=[1]Sem!$C$2:$C$181)*([1]Sem!$E$2:$G$181=300)),"")</f>
        <v/>
      </c>
      <c r="O888">
        <f>IFERROR(SUMPRODUCT((Parfaites!$B888=Sem.03!$C$2:$C$181)*(Sem.03!$E$2:$G$181=300)),"")</f>
        <v>0</v>
      </c>
      <c r="P888" t="str">
        <f>IFERROR(SUMPRODUCT((Parfaites!$B888=[2]Sem!$C$2:$C$181)*([2]Sem!$E$2:$G$181=300)),"")</f>
        <v/>
      </c>
      <c r="Q888" t="str">
        <f>IFERROR(SUMPRODUCT((Parfaites!$B888=[3]Sem!$C$2:$C$181)*([3]Sem!$E$2:$G$181=300)),"")</f>
        <v/>
      </c>
      <c r="R888" t="str">
        <f>IFERROR(SUMPRODUCT((Parfaites!$B888=[4]Sem!$C$2:$C$181)*([4]Sem!$E$2:$G$181=300)),"")</f>
        <v/>
      </c>
      <c r="S888" t="str">
        <f>IFERROR(SUMPRODUCT((Parfaites!$B888=[5]Sem!$C$2:$C$181)*([5]Sem!$E$2:$G$181=300)),"")</f>
        <v/>
      </c>
      <c r="T888" t="str">
        <f>IFERROR(SUMPRODUCT((Parfaites!$B888=[17]Sem!$C$2:$C$181)*([17]Sem!$E$2:$G$181=300)),"")</f>
        <v/>
      </c>
      <c r="U888" t="str">
        <f>IFERROR(SUMPRODUCT((Parfaites!$B888=[18]Sem!$C$2:$C$181)*([18]Sem!$E$2:$G$181=300)),"")</f>
        <v/>
      </c>
      <c r="V888" t="str">
        <f>IFERROR(SUMPRODUCT((Parfaites!$B888=[19]Sem!$C$2:$C$181)*([19]Sem!$E$2:$G$181=300)),"")</f>
        <v/>
      </c>
      <c r="W888" t="str">
        <f>IFERROR(SUMPRODUCT((Parfaites!$B888=[20]Sem!$C$2:$C$181)*([20]Sem!$E$2:$G$181=300)),"")</f>
        <v/>
      </c>
      <c r="X888" t="str">
        <f>IFERROR(SUMPRODUCT((Parfaites!$B888=[21]Sem!$C$2:$C$181)*([21]Sem!$E$2:$G$181=300)),"")</f>
        <v/>
      </c>
      <c r="Y888" t="str">
        <f>IFERROR(SUMPRODUCT((Parfaites!$B888=[22]Sem!$C$2:$C$181)*([22]Sem!$E$2:$G$181=300)),"")</f>
        <v/>
      </c>
      <c r="Z888" t="str">
        <f>IFERROR(SUMPRODUCT((Parfaites!$B888=[23]Sem!$C$2:$C$181)*([23]Sem!$E$2:$G$181=300)),"")</f>
        <v/>
      </c>
      <c r="AA888">
        <f>IFERROR(SUMPRODUCT((Parfaites!$B888=Sem.015!$C$2:$C$181)*(Sem.015!$E$2:$G$181=300)),"")</f>
        <v>0</v>
      </c>
      <c r="AB888" t="str">
        <f>IFERROR(SUMPRODUCT((Parfaites!$B888=[24]Sem!$C$2:$C$181)*([24]Sem!$E$2:$G$181=300)),"")</f>
        <v/>
      </c>
      <c r="AC888" t="str">
        <f>IFERROR(SUMPRODUCT((Parfaites!$B888=[25]Sem!$C$2:$C$181)*([25]Sem!$E$2:$G$181=300)),"")</f>
        <v/>
      </c>
      <c r="AD888" t="str">
        <f>IFERROR(SUMPRODUCT((Parfaites!$B888=[26]Sem!$C$2:$C$181)*([26]Sem!$E$2:$G$181=300)),"")</f>
        <v/>
      </c>
      <c r="AE888" t="str">
        <f>IFERROR(SUMPRODUCT((Parfaites!$B888=[27]Sem!$C$2:$C$181)*([27]Sem!$E$2:$G$181=300)),"")</f>
        <v/>
      </c>
      <c r="AF888" t="str">
        <f>IFERROR(SUMPRODUCT((Parfaites!$B888=[28]Sem!$C$2:$C$181)*([28]Sem!$E$2:$G$181=300)),"")</f>
        <v/>
      </c>
      <c r="AG888" t="str">
        <f>IFERROR(SUMPRODUCT((Parfaites!$B888=[29]Sem!$C$2:$C$181)*([29]Sem!$E$2:$G$181=300)),"")</f>
        <v/>
      </c>
      <c r="AH888" t="str">
        <f>IFERROR(SUMPRODUCT((Parfaites!$B888=[16]Sem!$C$2:$C$181)*([16]Sem!$E$2:$G$181=300)),"")</f>
        <v/>
      </c>
      <c r="AI888" t="str">
        <f>IFERROR(SUMPRODUCT((Parfaites!$B888=[15]Sem!$C$2:$C$181)*([15]Sem!$E$2:$G$181=300)),"")</f>
        <v/>
      </c>
      <c r="AJ888" t="str">
        <f>IFERROR(SUMPRODUCT((Parfaites!$B888=[14]Sem!$C$2:$C$181)*([14]Sem!$E$2:$G$181=300)),"")</f>
        <v/>
      </c>
      <c r="AK888" t="str">
        <f>IFERROR(SUMPRODUCT((Parfaites!$B888=[13]Sem!$C$2:$C$181)*([13]Sem!$E$2:$G$181=300)),"")</f>
        <v/>
      </c>
      <c r="AL888" t="str">
        <f>IFERROR(SUMPRODUCT((Parfaites!$B888=[12]Sem!$C$2:$C$181)*([12]Sem!$E$2:$G$181=300)),"")</f>
        <v/>
      </c>
      <c r="AM888" t="str">
        <f>IFERROR(SUMPRODUCT((Parfaites!$B888=[11]Sem!$C$2:$C$181)*([11]Sem!$E$2:$G$181=300)),"")</f>
        <v/>
      </c>
      <c r="AN888" t="str">
        <f>IFERROR(SUMPRODUCT((Parfaites!$B888=[10]Sem!$C$2:$C$181)*([10]Sem!$E$2:$G$181=300)),"")</f>
        <v/>
      </c>
      <c r="AO888" t="str">
        <f>IFERROR(SUMPRODUCT((Parfaites!$B888=[9]Sem!$C$2:$C$181)*([9]Sem!$E$2:$G$181=300)),"")</f>
        <v/>
      </c>
      <c r="AP888">
        <f>IFERROR(SUMPRODUCT((Parfaites!$B888=Sem.030!$C$2:$C$181)*(Sem.030!$E$2:$G$181=300)),"")</f>
        <v>0</v>
      </c>
      <c r="AQ888" t="str">
        <f>IFERROR(SUMPRODUCT((Parfaites!$B888=[8]Sem!$C$2:$C$181)*([8]Sem!$E$2:$G$181=300)),"")</f>
        <v/>
      </c>
      <c r="AR888" t="str">
        <f>IFERROR(SUMPRODUCT((Parfaites!$B888=[7]Sem!$C$2:$C$181)*([7]Sem!$E$2:$G$181=300)),"")</f>
        <v/>
      </c>
      <c r="AS888" t="str">
        <f>IFERROR(SUMPRODUCT((Parfaites!$B888=[6]Sem!$C$2:$C$181)*([6]Sem!$E$2:$G$181=300)),"")</f>
        <v/>
      </c>
      <c r="AT888">
        <f>IFERROR(SUMPRODUCT((Parfaites!$B888=Sem.034!$C$2:$C$181)*(Sem.034!$E$2:$G$181=300)),"")</f>
        <v>0</v>
      </c>
    </row>
    <row r="889" spans="1:46" x14ac:dyDescent="0.25">
      <c r="A889" s="73">
        <v>1886</v>
      </c>
      <c r="B889" s="135">
        <f>'Informations personnelles'!C889</f>
        <v>0</v>
      </c>
      <c r="C889" s="147">
        <f>SUMPRODUCT((Parfaites!B889='Abat-Neuf'!C$2:C$181)*('Abat-Neuf'!E$2:G$181=300))</f>
        <v>0</v>
      </c>
      <c r="D889" s="127">
        <f t="shared" si="13"/>
        <v>0</v>
      </c>
      <c r="E889" s="126">
        <f>IFERROR(C889*Données!$X$25+D889*Données!$X$23,"")</f>
        <v>0</v>
      </c>
      <c r="M889">
        <f>IFERROR(SUMPRODUCT((Parfaites!$B889=Sem.01!$C$2:$C$181)*(Sem.01!$E$2:$G$181=300)),"")</f>
        <v>0</v>
      </c>
      <c r="N889" t="str">
        <f>IFERROR(SUMPRODUCT((Parfaites!$B889=[1]Sem!$C$2:$C$181)*([1]Sem!$E$2:$G$181=300)),"")</f>
        <v/>
      </c>
      <c r="O889">
        <f>IFERROR(SUMPRODUCT((Parfaites!$B889=Sem.03!$C$2:$C$181)*(Sem.03!$E$2:$G$181=300)),"")</f>
        <v>0</v>
      </c>
      <c r="P889" t="str">
        <f>IFERROR(SUMPRODUCT((Parfaites!$B889=[2]Sem!$C$2:$C$181)*([2]Sem!$E$2:$G$181=300)),"")</f>
        <v/>
      </c>
      <c r="Q889" t="str">
        <f>IFERROR(SUMPRODUCT((Parfaites!$B889=[3]Sem!$C$2:$C$181)*([3]Sem!$E$2:$G$181=300)),"")</f>
        <v/>
      </c>
      <c r="R889" t="str">
        <f>IFERROR(SUMPRODUCT((Parfaites!$B889=[4]Sem!$C$2:$C$181)*([4]Sem!$E$2:$G$181=300)),"")</f>
        <v/>
      </c>
      <c r="S889" t="str">
        <f>IFERROR(SUMPRODUCT((Parfaites!$B889=[5]Sem!$C$2:$C$181)*([5]Sem!$E$2:$G$181=300)),"")</f>
        <v/>
      </c>
      <c r="T889" t="str">
        <f>IFERROR(SUMPRODUCT((Parfaites!$B889=[17]Sem!$C$2:$C$181)*([17]Sem!$E$2:$G$181=300)),"")</f>
        <v/>
      </c>
      <c r="U889" t="str">
        <f>IFERROR(SUMPRODUCT((Parfaites!$B889=[18]Sem!$C$2:$C$181)*([18]Sem!$E$2:$G$181=300)),"")</f>
        <v/>
      </c>
      <c r="V889" t="str">
        <f>IFERROR(SUMPRODUCT((Parfaites!$B889=[19]Sem!$C$2:$C$181)*([19]Sem!$E$2:$G$181=300)),"")</f>
        <v/>
      </c>
      <c r="W889" t="str">
        <f>IFERROR(SUMPRODUCT((Parfaites!$B889=[20]Sem!$C$2:$C$181)*([20]Sem!$E$2:$G$181=300)),"")</f>
        <v/>
      </c>
      <c r="X889" t="str">
        <f>IFERROR(SUMPRODUCT((Parfaites!$B889=[21]Sem!$C$2:$C$181)*([21]Sem!$E$2:$G$181=300)),"")</f>
        <v/>
      </c>
      <c r="Y889" t="str">
        <f>IFERROR(SUMPRODUCT((Parfaites!$B889=[22]Sem!$C$2:$C$181)*([22]Sem!$E$2:$G$181=300)),"")</f>
        <v/>
      </c>
      <c r="Z889" t="str">
        <f>IFERROR(SUMPRODUCT((Parfaites!$B889=[23]Sem!$C$2:$C$181)*([23]Sem!$E$2:$G$181=300)),"")</f>
        <v/>
      </c>
      <c r="AA889">
        <f>IFERROR(SUMPRODUCT((Parfaites!$B889=Sem.015!$C$2:$C$181)*(Sem.015!$E$2:$G$181=300)),"")</f>
        <v>0</v>
      </c>
      <c r="AB889" t="str">
        <f>IFERROR(SUMPRODUCT((Parfaites!$B889=[24]Sem!$C$2:$C$181)*([24]Sem!$E$2:$G$181=300)),"")</f>
        <v/>
      </c>
      <c r="AC889" t="str">
        <f>IFERROR(SUMPRODUCT((Parfaites!$B889=[25]Sem!$C$2:$C$181)*([25]Sem!$E$2:$G$181=300)),"")</f>
        <v/>
      </c>
      <c r="AD889" t="str">
        <f>IFERROR(SUMPRODUCT((Parfaites!$B889=[26]Sem!$C$2:$C$181)*([26]Sem!$E$2:$G$181=300)),"")</f>
        <v/>
      </c>
      <c r="AE889" t="str">
        <f>IFERROR(SUMPRODUCT((Parfaites!$B889=[27]Sem!$C$2:$C$181)*([27]Sem!$E$2:$G$181=300)),"")</f>
        <v/>
      </c>
      <c r="AF889" t="str">
        <f>IFERROR(SUMPRODUCT((Parfaites!$B889=[28]Sem!$C$2:$C$181)*([28]Sem!$E$2:$G$181=300)),"")</f>
        <v/>
      </c>
      <c r="AG889" t="str">
        <f>IFERROR(SUMPRODUCT((Parfaites!$B889=[29]Sem!$C$2:$C$181)*([29]Sem!$E$2:$G$181=300)),"")</f>
        <v/>
      </c>
      <c r="AH889" t="str">
        <f>IFERROR(SUMPRODUCT((Parfaites!$B889=[16]Sem!$C$2:$C$181)*([16]Sem!$E$2:$G$181=300)),"")</f>
        <v/>
      </c>
      <c r="AI889" t="str">
        <f>IFERROR(SUMPRODUCT((Parfaites!$B889=[15]Sem!$C$2:$C$181)*([15]Sem!$E$2:$G$181=300)),"")</f>
        <v/>
      </c>
      <c r="AJ889" t="str">
        <f>IFERROR(SUMPRODUCT((Parfaites!$B889=[14]Sem!$C$2:$C$181)*([14]Sem!$E$2:$G$181=300)),"")</f>
        <v/>
      </c>
      <c r="AK889" t="str">
        <f>IFERROR(SUMPRODUCT((Parfaites!$B889=[13]Sem!$C$2:$C$181)*([13]Sem!$E$2:$G$181=300)),"")</f>
        <v/>
      </c>
      <c r="AL889" t="str">
        <f>IFERROR(SUMPRODUCT((Parfaites!$B889=[12]Sem!$C$2:$C$181)*([12]Sem!$E$2:$G$181=300)),"")</f>
        <v/>
      </c>
      <c r="AM889" t="str">
        <f>IFERROR(SUMPRODUCT((Parfaites!$B889=[11]Sem!$C$2:$C$181)*([11]Sem!$E$2:$G$181=300)),"")</f>
        <v/>
      </c>
      <c r="AN889" t="str">
        <f>IFERROR(SUMPRODUCT((Parfaites!$B889=[10]Sem!$C$2:$C$181)*([10]Sem!$E$2:$G$181=300)),"")</f>
        <v/>
      </c>
      <c r="AO889" t="str">
        <f>IFERROR(SUMPRODUCT((Parfaites!$B889=[9]Sem!$C$2:$C$181)*([9]Sem!$E$2:$G$181=300)),"")</f>
        <v/>
      </c>
      <c r="AP889">
        <f>IFERROR(SUMPRODUCT((Parfaites!$B889=Sem.030!$C$2:$C$181)*(Sem.030!$E$2:$G$181=300)),"")</f>
        <v>0</v>
      </c>
      <c r="AQ889" t="str">
        <f>IFERROR(SUMPRODUCT((Parfaites!$B889=[8]Sem!$C$2:$C$181)*([8]Sem!$E$2:$G$181=300)),"")</f>
        <v/>
      </c>
      <c r="AR889" t="str">
        <f>IFERROR(SUMPRODUCT((Parfaites!$B889=[7]Sem!$C$2:$C$181)*([7]Sem!$E$2:$G$181=300)),"")</f>
        <v/>
      </c>
      <c r="AS889" t="str">
        <f>IFERROR(SUMPRODUCT((Parfaites!$B889=[6]Sem!$C$2:$C$181)*([6]Sem!$E$2:$G$181=300)),"")</f>
        <v/>
      </c>
      <c r="AT889">
        <f>IFERROR(SUMPRODUCT((Parfaites!$B889=Sem.034!$C$2:$C$181)*(Sem.034!$E$2:$G$181=300)),"")</f>
        <v>0</v>
      </c>
    </row>
    <row r="890" spans="1:46" x14ac:dyDescent="0.25">
      <c r="A890" s="73">
        <v>1887</v>
      </c>
      <c r="B890" s="135">
        <f>'Informations personnelles'!C890</f>
        <v>0</v>
      </c>
      <c r="C890" s="147">
        <f>SUMPRODUCT((Parfaites!B890='Abat-Neuf'!C$2:C$181)*('Abat-Neuf'!E$2:G$181=300))</f>
        <v>0</v>
      </c>
      <c r="D890" s="127">
        <f t="shared" si="13"/>
        <v>0</v>
      </c>
      <c r="E890" s="126">
        <f>IFERROR(C890*Données!$X$25+D890*Données!$X$23,"")</f>
        <v>0</v>
      </c>
      <c r="M890">
        <f>IFERROR(SUMPRODUCT((Parfaites!$B890=Sem.01!$C$2:$C$181)*(Sem.01!$E$2:$G$181=300)),"")</f>
        <v>0</v>
      </c>
      <c r="N890" t="str">
        <f>IFERROR(SUMPRODUCT((Parfaites!$B890=[1]Sem!$C$2:$C$181)*([1]Sem!$E$2:$G$181=300)),"")</f>
        <v/>
      </c>
      <c r="O890">
        <f>IFERROR(SUMPRODUCT((Parfaites!$B890=Sem.03!$C$2:$C$181)*(Sem.03!$E$2:$G$181=300)),"")</f>
        <v>0</v>
      </c>
      <c r="P890" t="str">
        <f>IFERROR(SUMPRODUCT((Parfaites!$B890=[2]Sem!$C$2:$C$181)*([2]Sem!$E$2:$G$181=300)),"")</f>
        <v/>
      </c>
      <c r="Q890" t="str">
        <f>IFERROR(SUMPRODUCT((Parfaites!$B890=[3]Sem!$C$2:$C$181)*([3]Sem!$E$2:$G$181=300)),"")</f>
        <v/>
      </c>
      <c r="R890" t="str">
        <f>IFERROR(SUMPRODUCT((Parfaites!$B890=[4]Sem!$C$2:$C$181)*([4]Sem!$E$2:$G$181=300)),"")</f>
        <v/>
      </c>
      <c r="S890" t="str">
        <f>IFERROR(SUMPRODUCT((Parfaites!$B890=[5]Sem!$C$2:$C$181)*([5]Sem!$E$2:$G$181=300)),"")</f>
        <v/>
      </c>
      <c r="T890" t="str">
        <f>IFERROR(SUMPRODUCT((Parfaites!$B890=[17]Sem!$C$2:$C$181)*([17]Sem!$E$2:$G$181=300)),"")</f>
        <v/>
      </c>
      <c r="U890" t="str">
        <f>IFERROR(SUMPRODUCT((Parfaites!$B890=[18]Sem!$C$2:$C$181)*([18]Sem!$E$2:$G$181=300)),"")</f>
        <v/>
      </c>
      <c r="V890" t="str">
        <f>IFERROR(SUMPRODUCT((Parfaites!$B890=[19]Sem!$C$2:$C$181)*([19]Sem!$E$2:$G$181=300)),"")</f>
        <v/>
      </c>
      <c r="W890" t="str">
        <f>IFERROR(SUMPRODUCT((Parfaites!$B890=[20]Sem!$C$2:$C$181)*([20]Sem!$E$2:$G$181=300)),"")</f>
        <v/>
      </c>
      <c r="X890" t="str">
        <f>IFERROR(SUMPRODUCT((Parfaites!$B890=[21]Sem!$C$2:$C$181)*([21]Sem!$E$2:$G$181=300)),"")</f>
        <v/>
      </c>
      <c r="Y890" t="str">
        <f>IFERROR(SUMPRODUCT((Parfaites!$B890=[22]Sem!$C$2:$C$181)*([22]Sem!$E$2:$G$181=300)),"")</f>
        <v/>
      </c>
      <c r="Z890" t="str">
        <f>IFERROR(SUMPRODUCT((Parfaites!$B890=[23]Sem!$C$2:$C$181)*([23]Sem!$E$2:$G$181=300)),"")</f>
        <v/>
      </c>
      <c r="AA890">
        <f>IFERROR(SUMPRODUCT((Parfaites!$B890=Sem.015!$C$2:$C$181)*(Sem.015!$E$2:$G$181=300)),"")</f>
        <v>0</v>
      </c>
      <c r="AB890" t="str">
        <f>IFERROR(SUMPRODUCT((Parfaites!$B890=[24]Sem!$C$2:$C$181)*([24]Sem!$E$2:$G$181=300)),"")</f>
        <v/>
      </c>
      <c r="AC890" t="str">
        <f>IFERROR(SUMPRODUCT((Parfaites!$B890=[25]Sem!$C$2:$C$181)*([25]Sem!$E$2:$G$181=300)),"")</f>
        <v/>
      </c>
      <c r="AD890" t="str">
        <f>IFERROR(SUMPRODUCT((Parfaites!$B890=[26]Sem!$C$2:$C$181)*([26]Sem!$E$2:$G$181=300)),"")</f>
        <v/>
      </c>
      <c r="AE890" t="str">
        <f>IFERROR(SUMPRODUCT((Parfaites!$B890=[27]Sem!$C$2:$C$181)*([27]Sem!$E$2:$G$181=300)),"")</f>
        <v/>
      </c>
      <c r="AF890" t="str">
        <f>IFERROR(SUMPRODUCT((Parfaites!$B890=[28]Sem!$C$2:$C$181)*([28]Sem!$E$2:$G$181=300)),"")</f>
        <v/>
      </c>
      <c r="AG890" t="str">
        <f>IFERROR(SUMPRODUCT((Parfaites!$B890=[29]Sem!$C$2:$C$181)*([29]Sem!$E$2:$G$181=300)),"")</f>
        <v/>
      </c>
      <c r="AH890" t="str">
        <f>IFERROR(SUMPRODUCT((Parfaites!$B890=[16]Sem!$C$2:$C$181)*([16]Sem!$E$2:$G$181=300)),"")</f>
        <v/>
      </c>
      <c r="AI890" t="str">
        <f>IFERROR(SUMPRODUCT((Parfaites!$B890=[15]Sem!$C$2:$C$181)*([15]Sem!$E$2:$G$181=300)),"")</f>
        <v/>
      </c>
      <c r="AJ890" t="str">
        <f>IFERROR(SUMPRODUCT((Parfaites!$B890=[14]Sem!$C$2:$C$181)*([14]Sem!$E$2:$G$181=300)),"")</f>
        <v/>
      </c>
      <c r="AK890" t="str">
        <f>IFERROR(SUMPRODUCT((Parfaites!$B890=[13]Sem!$C$2:$C$181)*([13]Sem!$E$2:$G$181=300)),"")</f>
        <v/>
      </c>
      <c r="AL890" t="str">
        <f>IFERROR(SUMPRODUCT((Parfaites!$B890=[12]Sem!$C$2:$C$181)*([12]Sem!$E$2:$G$181=300)),"")</f>
        <v/>
      </c>
      <c r="AM890" t="str">
        <f>IFERROR(SUMPRODUCT((Parfaites!$B890=[11]Sem!$C$2:$C$181)*([11]Sem!$E$2:$G$181=300)),"")</f>
        <v/>
      </c>
      <c r="AN890" t="str">
        <f>IFERROR(SUMPRODUCT((Parfaites!$B890=[10]Sem!$C$2:$C$181)*([10]Sem!$E$2:$G$181=300)),"")</f>
        <v/>
      </c>
      <c r="AO890" t="str">
        <f>IFERROR(SUMPRODUCT((Parfaites!$B890=[9]Sem!$C$2:$C$181)*([9]Sem!$E$2:$G$181=300)),"")</f>
        <v/>
      </c>
      <c r="AP890">
        <f>IFERROR(SUMPRODUCT((Parfaites!$B890=Sem.030!$C$2:$C$181)*(Sem.030!$E$2:$G$181=300)),"")</f>
        <v>0</v>
      </c>
      <c r="AQ890" t="str">
        <f>IFERROR(SUMPRODUCT((Parfaites!$B890=[8]Sem!$C$2:$C$181)*([8]Sem!$E$2:$G$181=300)),"")</f>
        <v/>
      </c>
      <c r="AR890" t="str">
        <f>IFERROR(SUMPRODUCT((Parfaites!$B890=[7]Sem!$C$2:$C$181)*([7]Sem!$E$2:$G$181=300)),"")</f>
        <v/>
      </c>
      <c r="AS890" t="str">
        <f>IFERROR(SUMPRODUCT((Parfaites!$B890=[6]Sem!$C$2:$C$181)*([6]Sem!$E$2:$G$181=300)),"")</f>
        <v/>
      </c>
      <c r="AT890">
        <f>IFERROR(SUMPRODUCT((Parfaites!$B890=Sem.034!$C$2:$C$181)*(Sem.034!$E$2:$G$181=300)),"")</f>
        <v>0</v>
      </c>
    </row>
    <row r="891" spans="1:46" x14ac:dyDescent="0.25">
      <c r="A891" s="73">
        <v>1888</v>
      </c>
      <c r="B891" s="135">
        <f>'Informations personnelles'!C891</f>
        <v>0</v>
      </c>
      <c r="C891" s="147">
        <f>SUMPRODUCT((Parfaites!B891='Abat-Neuf'!C$2:C$181)*('Abat-Neuf'!E$2:G$181=300))</f>
        <v>0</v>
      </c>
      <c r="D891" s="127">
        <f t="shared" si="13"/>
        <v>0</v>
      </c>
      <c r="E891" s="126">
        <f>IFERROR(C891*Données!$X$25+D891*Données!$X$23,"")</f>
        <v>0</v>
      </c>
      <c r="M891">
        <f>IFERROR(SUMPRODUCT((Parfaites!$B891=Sem.01!$C$2:$C$181)*(Sem.01!$E$2:$G$181=300)),"")</f>
        <v>0</v>
      </c>
      <c r="N891" t="str">
        <f>IFERROR(SUMPRODUCT((Parfaites!$B891=[1]Sem!$C$2:$C$181)*([1]Sem!$E$2:$G$181=300)),"")</f>
        <v/>
      </c>
      <c r="O891">
        <f>IFERROR(SUMPRODUCT((Parfaites!$B891=Sem.03!$C$2:$C$181)*(Sem.03!$E$2:$G$181=300)),"")</f>
        <v>0</v>
      </c>
      <c r="P891" t="str">
        <f>IFERROR(SUMPRODUCT((Parfaites!$B891=[2]Sem!$C$2:$C$181)*([2]Sem!$E$2:$G$181=300)),"")</f>
        <v/>
      </c>
      <c r="Q891" t="str">
        <f>IFERROR(SUMPRODUCT((Parfaites!$B891=[3]Sem!$C$2:$C$181)*([3]Sem!$E$2:$G$181=300)),"")</f>
        <v/>
      </c>
      <c r="R891" t="str">
        <f>IFERROR(SUMPRODUCT((Parfaites!$B891=[4]Sem!$C$2:$C$181)*([4]Sem!$E$2:$G$181=300)),"")</f>
        <v/>
      </c>
      <c r="S891" t="str">
        <f>IFERROR(SUMPRODUCT((Parfaites!$B891=[5]Sem!$C$2:$C$181)*([5]Sem!$E$2:$G$181=300)),"")</f>
        <v/>
      </c>
      <c r="T891" t="str">
        <f>IFERROR(SUMPRODUCT((Parfaites!$B891=[17]Sem!$C$2:$C$181)*([17]Sem!$E$2:$G$181=300)),"")</f>
        <v/>
      </c>
      <c r="U891" t="str">
        <f>IFERROR(SUMPRODUCT((Parfaites!$B891=[18]Sem!$C$2:$C$181)*([18]Sem!$E$2:$G$181=300)),"")</f>
        <v/>
      </c>
      <c r="V891" t="str">
        <f>IFERROR(SUMPRODUCT((Parfaites!$B891=[19]Sem!$C$2:$C$181)*([19]Sem!$E$2:$G$181=300)),"")</f>
        <v/>
      </c>
      <c r="W891" t="str">
        <f>IFERROR(SUMPRODUCT((Parfaites!$B891=[20]Sem!$C$2:$C$181)*([20]Sem!$E$2:$G$181=300)),"")</f>
        <v/>
      </c>
      <c r="X891" t="str">
        <f>IFERROR(SUMPRODUCT((Parfaites!$B891=[21]Sem!$C$2:$C$181)*([21]Sem!$E$2:$G$181=300)),"")</f>
        <v/>
      </c>
      <c r="Y891" t="str">
        <f>IFERROR(SUMPRODUCT((Parfaites!$B891=[22]Sem!$C$2:$C$181)*([22]Sem!$E$2:$G$181=300)),"")</f>
        <v/>
      </c>
      <c r="Z891" t="str">
        <f>IFERROR(SUMPRODUCT((Parfaites!$B891=[23]Sem!$C$2:$C$181)*([23]Sem!$E$2:$G$181=300)),"")</f>
        <v/>
      </c>
      <c r="AA891">
        <f>IFERROR(SUMPRODUCT((Parfaites!$B891=Sem.015!$C$2:$C$181)*(Sem.015!$E$2:$G$181=300)),"")</f>
        <v>0</v>
      </c>
      <c r="AB891" t="str">
        <f>IFERROR(SUMPRODUCT((Parfaites!$B891=[24]Sem!$C$2:$C$181)*([24]Sem!$E$2:$G$181=300)),"")</f>
        <v/>
      </c>
      <c r="AC891" t="str">
        <f>IFERROR(SUMPRODUCT((Parfaites!$B891=[25]Sem!$C$2:$C$181)*([25]Sem!$E$2:$G$181=300)),"")</f>
        <v/>
      </c>
      <c r="AD891" t="str">
        <f>IFERROR(SUMPRODUCT((Parfaites!$B891=[26]Sem!$C$2:$C$181)*([26]Sem!$E$2:$G$181=300)),"")</f>
        <v/>
      </c>
      <c r="AE891" t="str">
        <f>IFERROR(SUMPRODUCT((Parfaites!$B891=[27]Sem!$C$2:$C$181)*([27]Sem!$E$2:$G$181=300)),"")</f>
        <v/>
      </c>
      <c r="AF891" t="str">
        <f>IFERROR(SUMPRODUCT((Parfaites!$B891=[28]Sem!$C$2:$C$181)*([28]Sem!$E$2:$G$181=300)),"")</f>
        <v/>
      </c>
      <c r="AG891" t="str">
        <f>IFERROR(SUMPRODUCT((Parfaites!$B891=[29]Sem!$C$2:$C$181)*([29]Sem!$E$2:$G$181=300)),"")</f>
        <v/>
      </c>
      <c r="AH891" t="str">
        <f>IFERROR(SUMPRODUCT((Parfaites!$B891=[16]Sem!$C$2:$C$181)*([16]Sem!$E$2:$G$181=300)),"")</f>
        <v/>
      </c>
      <c r="AI891" t="str">
        <f>IFERROR(SUMPRODUCT((Parfaites!$B891=[15]Sem!$C$2:$C$181)*([15]Sem!$E$2:$G$181=300)),"")</f>
        <v/>
      </c>
      <c r="AJ891" t="str">
        <f>IFERROR(SUMPRODUCT((Parfaites!$B891=[14]Sem!$C$2:$C$181)*([14]Sem!$E$2:$G$181=300)),"")</f>
        <v/>
      </c>
      <c r="AK891" t="str">
        <f>IFERROR(SUMPRODUCT((Parfaites!$B891=[13]Sem!$C$2:$C$181)*([13]Sem!$E$2:$G$181=300)),"")</f>
        <v/>
      </c>
      <c r="AL891" t="str">
        <f>IFERROR(SUMPRODUCT((Parfaites!$B891=[12]Sem!$C$2:$C$181)*([12]Sem!$E$2:$G$181=300)),"")</f>
        <v/>
      </c>
      <c r="AM891" t="str">
        <f>IFERROR(SUMPRODUCT((Parfaites!$B891=[11]Sem!$C$2:$C$181)*([11]Sem!$E$2:$G$181=300)),"")</f>
        <v/>
      </c>
      <c r="AN891" t="str">
        <f>IFERROR(SUMPRODUCT((Parfaites!$B891=[10]Sem!$C$2:$C$181)*([10]Sem!$E$2:$G$181=300)),"")</f>
        <v/>
      </c>
      <c r="AO891" t="str">
        <f>IFERROR(SUMPRODUCT((Parfaites!$B891=[9]Sem!$C$2:$C$181)*([9]Sem!$E$2:$G$181=300)),"")</f>
        <v/>
      </c>
      <c r="AP891">
        <f>IFERROR(SUMPRODUCT((Parfaites!$B891=Sem.030!$C$2:$C$181)*(Sem.030!$E$2:$G$181=300)),"")</f>
        <v>0</v>
      </c>
      <c r="AQ891" t="str">
        <f>IFERROR(SUMPRODUCT((Parfaites!$B891=[8]Sem!$C$2:$C$181)*([8]Sem!$E$2:$G$181=300)),"")</f>
        <v/>
      </c>
      <c r="AR891" t="str">
        <f>IFERROR(SUMPRODUCT((Parfaites!$B891=[7]Sem!$C$2:$C$181)*([7]Sem!$E$2:$G$181=300)),"")</f>
        <v/>
      </c>
      <c r="AS891" t="str">
        <f>IFERROR(SUMPRODUCT((Parfaites!$B891=[6]Sem!$C$2:$C$181)*([6]Sem!$E$2:$G$181=300)),"")</f>
        <v/>
      </c>
      <c r="AT891">
        <f>IFERROR(SUMPRODUCT((Parfaites!$B891=Sem.034!$C$2:$C$181)*(Sem.034!$E$2:$G$181=300)),"")</f>
        <v>0</v>
      </c>
    </row>
    <row r="892" spans="1:46" x14ac:dyDescent="0.25">
      <c r="A892" s="73">
        <v>1889</v>
      </c>
      <c r="B892" s="135">
        <f>'Informations personnelles'!C892</f>
        <v>0</v>
      </c>
      <c r="C892" s="147">
        <f>SUMPRODUCT((Parfaites!B892='Abat-Neuf'!C$2:C$181)*('Abat-Neuf'!E$2:G$181=300))</f>
        <v>0</v>
      </c>
      <c r="D892" s="127">
        <f t="shared" si="13"/>
        <v>0</v>
      </c>
      <c r="E892" s="126">
        <f>IFERROR(C892*Données!$X$25+D892*Données!$X$23,"")</f>
        <v>0</v>
      </c>
      <c r="M892">
        <f>IFERROR(SUMPRODUCT((Parfaites!$B892=Sem.01!$C$2:$C$181)*(Sem.01!$E$2:$G$181=300)),"")</f>
        <v>0</v>
      </c>
      <c r="N892" t="str">
        <f>IFERROR(SUMPRODUCT((Parfaites!$B892=[1]Sem!$C$2:$C$181)*([1]Sem!$E$2:$G$181=300)),"")</f>
        <v/>
      </c>
      <c r="O892">
        <f>IFERROR(SUMPRODUCT((Parfaites!$B892=Sem.03!$C$2:$C$181)*(Sem.03!$E$2:$G$181=300)),"")</f>
        <v>0</v>
      </c>
      <c r="P892" t="str">
        <f>IFERROR(SUMPRODUCT((Parfaites!$B892=[2]Sem!$C$2:$C$181)*([2]Sem!$E$2:$G$181=300)),"")</f>
        <v/>
      </c>
      <c r="Q892" t="str">
        <f>IFERROR(SUMPRODUCT((Parfaites!$B892=[3]Sem!$C$2:$C$181)*([3]Sem!$E$2:$G$181=300)),"")</f>
        <v/>
      </c>
      <c r="R892" t="str">
        <f>IFERROR(SUMPRODUCT((Parfaites!$B892=[4]Sem!$C$2:$C$181)*([4]Sem!$E$2:$G$181=300)),"")</f>
        <v/>
      </c>
      <c r="S892" t="str">
        <f>IFERROR(SUMPRODUCT((Parfaites!$B892=[5]Sem!$C$2:$C$181)*([5]Sem!$E$2:$G$181=300)),"")</f>
        <v/>
      </c>
      <c r="T892" t="str">
        <f>IFERROR(SUMPRODUCT((Parfaites!$B892=[17]Sem!$C$2:$C$181)*([17]Sem!$E$2:$G$181=300)),"")</f>
        <v/>
      </c>
      <c r="U892" t="str">
        <f>IFERROR(SUMPRODUCT((Parfaites!$B892=[18]Sem!$C$2:$C$181)*([18]Sem!$E$2:$G$181=300)),"")</f>
        <v/>
      </c>
      <c r="V892" t="str">
        <f>IFERROR(SUMPRODUCT((Parfaites!$B892=[19]Sem!$C$2:$C$181)*([19]Sem!$E$2:$G$181=300)),"")</f>
        <v/>
      </c>
      <c r="W892" t="str">
        <f>IFERROR(SUMPRODUCT((Parfaites!$B892=[20]Sem!$C$2:$C$181)*([20]Sem!$E$2:$G$181=300)),"")</f>
        <v/>
      </c>
      <c r="X892" t="str">
        <f>IFERROR(SUMPRODUCT((Parfaites!$B892=[21]Sem!$C$2:$C$181)*([21]Sem!$E$2:$G$181=300)),"")</f>
        <v/>
      </c>
      <c r="Y892" t="str">
        <f>IFERROR(SUMPRODUCT((Parfaites!$B892=[22]Sem!$C$2:$C$181)*([22]Sem!$E$2:$G$181=300)),"")</f>
        <v/>
      </c>
      <c r="Z892" t="str">
        <f>IFERROR(SUMPRODUCT((Parfaites!$B892=[23]Sem!$C$2:$C$181)*([23]Sem!$E$2:$G$181=300)),"")</f>
        <v/>
      </c>
      <c r="AA892">
        <f>IFERROR(SUMPRODUCT((Parfaites!$B892=Sem.015!$C$2:$C$181)*(Sem.015!$E$2:$G$181=300)),"")</f>
        <v>0</v>
      </c>
      <c r="AB892" t="str">
        <f>IFERROR(SUMPRODUCT((Parfaites!$B892=[24]Sem!$C$2:$C$181)*([24]Sem!$E$2:$G$181=300)),"")</f>
        <v/>
      </c>
      <c r="AC892" t="str">
        <f>IFERROR(SUMPRODUCT((Parfaites!$B892=[25]Sem!$C$2:$C$181)*([25]Sem!$E$2:$G$181=300)),"")</f>
        <v/>
      </c>
      <c r="AD892" t="str">
        <f>IFERROR(SUMPRODUCT((Parfaites!$B892=[26]Sem!$C$2:$C$181)*([26]Sem!$E$2:$G$181=300)),"")</f>
        <v/>
      </c>
      <c r="AE892" t="str">
        <f>IFERROR(SUMPRODUCT((Parfaites!$B892=[27]Sem!$C$2:$C$181)*([27]Sem!$E$2:$G$181=300)),"")</f>
        <v/>
      </c>
      <c r="AF892" t="str">
        <f>IFERROR(SUMPRODUCT((Parfaites!$B892=[28]Sem!$C$2:$C$181)*([28]Sem!$E$2:$G$181=300)),"")</f>
        <v/>
      </c>
      <c r="AG892" t="str">
        <f>IFERROR(SUMPRODUCT((Parfaites!$B892=[29]Sem!$C$2:$C$181)*([29]Sem!$E$2:$G$181=300)),"")</f>
        <v/>
      </c>
      <c r="AH892" t="str">
        <f>IFERROR(SUMPRODUCT((Parfaites!$B892=[16]Sem!$C$2:$C$181)*([16]Sem!$E$2:$G$181=300)),"")</f>
        <v/>
      </c>
      <c r="AI892" t="str">
        <f>IFERROR(SUMPRODUCT((Parfaites!$B892=[15]Sem!$C$2:$C$181)*([15]Sem!$E$2:$G$181=300)),"")</f>
        <v/>
      </c>
      <c r="AJ892" t="str">
        <f>IFERROR(SUMPRODUCT((Parfaites!$B892=[14]Sem!$C$2:$C$181)*([14]Sem!$E$2:$G$181=300)),"")</f>
        <v/>
      </c>
      <c r="AK892" t="str">
        <f>IFERROR(SUMPRODUCT((Parfaites!$B892=[13]Sem!$C$2:$C$181)*([13]Sem!$E$2:$G$181=300)),"")</f>
        <v/>
      </c>
      <c r="AL892" t="str">
        <f>IFERROR(SUMPRODUCT((Parfaites!$B892=[12]Sem!$C$2:$C$181)*([12]Sem!$E$2:$G$181=300)),"")</f>
        <v/>
      </c>
      <c r="AM892" t="str">
        <f>IFERROR(SUMPRODUCT((Parfaites!$B892=[11]Sem!$C$2:$C$181)*([11]Sem!$E$2:$G$181=300)),"")</f>
        <v/>
      </c>
      <c r="AN892" t="str">
        <f>IFERROR(SUMPRODUCT((Parfaites!$B892=[10]Sem!$C$2:$C$181)*([10]Sem!$E$2:$G$181=300)),"")</f>
        <v/>
      </c>
      <c r="AO892" t="str">
        <f>IFERROR(SUMPRODUCT((Parfaites!$B892=[9]Sem!$C$2:$C$181)*([9]Sem!$E$2:$G$181=300)),"")</f>
        <v/>
      </c>
      <c r="AP892">
        <f>IFERROR(SUMPRODUCT((Parfaites!$B892=Sem.030!$C$2:$C$181)*(Sem.030!$E$2:$G$181=300)),"")</f>
        <v>0</v>
      </c>
      <c r="AQ892" t="str">
        <f>IFERROR(SUMPRODUCT((Parfaites!$B892=[8]Sem!$C$2:$C$181)*([8]Sem!$E$2:$G$181=300)),"")</f>
        <v/>
      </c>
      <c r="AR892" t="str">
        <f>IFERROR(SUMPRODUCT((Parfaites!$B892=[7]Sem!$C$2:$C$181)*([7]Sem!$E$2:$G$181=300)),"")</f>
        <v/>
      </c>
      <c r="AS892" t="str">
        <f>IFERROR(SUMPRODUCT((Parfaites!$B892=[6]Sem!$C$2:$C$181)*([6]Sem!$E$2:$G$181=300)),"")</f>
        <v/>
      </c>
      <c r="AT892">
        <f>IFERROR(SUMPRODUCT((Parfaites!$B892=Sem.034!$C$2:$C$181)*(Sem.034!$E$2:$G$181=300)),"")</f>
        <v>0</v>
      </c>
    </row>
    <row r="893" spans="1:46" x14ac:dyDescent="0.25">
      <c r="A893" s="73">
        <v>1890</v>
      </c>
      <c r="B893" s="135">
        <f>'Informations personnelles'!C893</f>
        <v>0</v>
      </c>
      <c r="C893" s="147">
        <f>SUMPRODUCT((Parfaites!B893='Abat-Neuf'!C$2:C$181)*('Abat-Neuf'!E$2:G$181=300))</f>
        <v>0</v>
      </c>
      <c r="D893" s="127">
        <f t="shared" si="13"/>
        <v>0</v>
      </c>
      <c r="E893" s="126">
        <f>IFERROR(C893*Données!$X$25+D893*Données!$X$23,"")</f>
        <v>0</v>
      </c>
      <c r="M893">
        <f>IFERROR(SUMPRODUCT((Parfaites!$B893=Sem.01!$C$2:$C$181)*(Sem.01!$E$2:$G$181=300)),"")</f>
        <v>0</v>
      </c>
      <c r="N893" t="str">
        <f>IFERROR(SUMPRODUCT((Parfaites!$B893=[1]Sem!$C$2:$C$181)*([1]Sem!$E$2:$G$181=300)),"")</f>
        <v/>
      </c>
      <c r="O893">
        <f>IFERROR(SUMPRODUCT((Parfaites!$B893=Sem.03!$C$2:$C$181)*(Sem.03!$E$2:$G$181=300)),"")</f>
        <v>0</v>
      </c>
      <c r="P893" t="str">
        <f>IFERROR(SUMPRODUCT((Parfaites!$B893=[2]Sem!$C$2:$C$181)*([2]Sem!$E$2:$G$181=300)),"")</f>
        <v/>
      </c>
      <c r="Q893" t="str">
        <f>IFERROR(SUMPRODUCT((Parfaites!$B893=[3]Sem!$C$2:$C$181)*([3]Sem!$E$2:$G$181=300)),"")</f>
        <v/>
      </c>
      <c r="R893" t="str">
        <f>IFERROR(SUMPRODUCT((Parfaites!$B893=[4]Sem!$C$2:$C$181)*([4]Sem!$E$2:$G$181=300)),"")</f>
        <v/>
      </c>
      <c r="S893" t="str">
        <f>IFERROR(SUMPRODUCT((Parfaites!$B893=[5]Sem!$C$2:$C$181)*([5]Sem!$E$2:$G$181=300)),"")</f>
        <v/>
      </c>
      <c r="T893" t="str">
        <f>IFERROR(SUMPRODUCT((Parfaites!$B893=[17]Sem!$C$2:$C$181)*([17]Sem!$E$2:$G$181=300)),"")</f>
        <v/>
      </c>
      <c r="U893" t="str">
        <f>IFERROR(SUMPRODUCT((Parfaites!$B893=[18]Sem!$C$2:$C$181)*([18]Sem!$E$2:$G$181=300)),"")</f>
        <v/>
      </c>
      <c r="V893" t="str">
        <f>IFERROR(SUMPRODUCT((Parfaites!$B893=[19]Sem!$C$2:$C$181)*([19]Sem!$E$2:$G$181=300)),"")</f>
        <v/>
      </c>
      <c r="W893" t="str">
        <f>IFERROR(SUMPRODUCT((Parfaites!$B893=[20]Sem!$C$2:$C$181)*([20]Sem!$E$2:$G$181=300)),"")</f>
        <v/>
      </c>
      <c r="X893" t="str">
        <f>IFERROR(SUMPRODUCT((Parfaites!$B893=[21]Sem!$C$2:$C$181)*([21]Sem!$E$2:$G$181=300)),"")</f>
        <v/>
      </c>
      <c r="Y893" t="str">
        <f>IFERROR(SUMPRODUCT((Parfaites!$B893=[22]Sem!$C$2:$C$181)*([22]Sem!$E$2:$G$181=300)),"")</f>
        <v/>
      </c>
      <c r="Z893" t="str">
        <f>IFERROR(SUMPRODUCT((Parfaites!$B893=[23]Sem!$C$2:$C$181)*([23]Sem!$E$2:$G$181=300)),"")</f>
        <v/>
      </c>
      <c r="AA893">
        <f>IFERROR(SUMPRODUCT((Parfaites!$B893=Sem.015!$C$2:$C$181)*(Sem.015!$E$2:$G$181=300)),"")</f>
        <v>0</v>
      </c>
      <c r="AB893" t="str">
        <f>IFERROR(SUMPRODUCT((Parfaites!$B893=[24]Sem!$C$2:$C$181)*([24]Sem!$E$2:$G$181=300)),"")</f>
        <v/>
      </c>
      <c r="AC893" t="str">
        <f>IFERROR(SUMPRODUCT((Parfaites!$B893=[25]Sem!$C$2:$C$181)*([25]Sem!$E$2:$G$181=300)),"")</f>
        <v/>
      </c>
      <c r="AD893" t="str">
        <f>IFERROR(SUMPRODUCT((Parfaites!$B893=[26]Sem!$C$2:$C$181)*([26]Sem!$E$2:$G$181=300)),"")</f>
        <v/>
      </c>
      <c r="AE893" t="str">
        <f>IFERROR(SUMPRODUCT((Parfaites!$B893=[27]Sem!$C$2:$C$181)*([27]Sem!$E$2:$G$181=300)),"")</f>
        <v/>
      </c>
      <c r="AF893" t="str">
        <f>IFERROR(SUMPRODUCT((Parfaites!$B893=[28]Sem!$C$2:$C$181)*([28]Sem!$E$2:$G$181=300)),"")</f>
        <v/>
      </c>
      <c r="AG893" t="str">
        <f>IFERROR(SUMPRODUCT((Parfaites!$B893=[29]Sem!$C$2:$C$181)*([29]Sem!$E$2:$G$181=300)),"")</f>
        <v/>
      </c>
      <c r="AH893" t="str">
        <f>IFERROR(SUMPRODUCT((Parfaites!$B893=[16]Sem!$C$2:$C$181)*([16]Sem!$E$2:$G$181=300)),"")</f>
        <v/>
      </c>
      <c r="AI893" t="str">
        <f>IFERROR(SUMPRODUCT((Parfaites!$B893=[15]Sem!$C$2:$C$181)*([15]Sem!$E$2:$G$181=300)),"")</f>
        <v/>
      </c>
      <c r="AJ893" t="str">
        <f>IFERROR(SUMPRODUCT((Parfaites!$B893=[14]Sem!$C$2:$C$181)*([14]Sem!$E$2:$G$181=300)),"")</f>
        <v/>
      </c>
      <c r="AK893" t="str">
        <f>IFERROR(SUMPRODUCT((Parfaites!$B893=[13]Sem!$C$2:$C$181)*([13]Sem!$E$2:$G$181=300)),"")</f>
        <v/>
      </c>
      <c r="AL893" t="str">
        <f>IFERROR(SUMPRODUCT((Parfaites!$B893=[12]Sem!$C$2:$C$181)*([12]Sem!$E$2:$G$181=300)),"")</f>
        <v/>
      </c>
      <c r="AM893" t="str">
        <f>IFERROR(SUMPRODUCT((Parfaites!$B893=[11]Sem!$C$2:$C$181)*([11]Sem!$E$2:$G$181=300)),"")</f>
        <v/>
      </c>
      <c r="AN893" t="str">
        <f>IFERROR(SUMPRODUCT((Parfaites!$B893=[10]Sem!$C$2:$C$181)*([10]Sem!$E$2:$G$181=300)),"")</f>
        <v/>
      </c>
      <c r="AO893" t="str">
        <f>IFERROR(SUMPRODUCT((Parfaites!$B893=[9]Sem!$C$2:$C$181)*([9]Sem!$E$2:$G$181=300)),"")</f>
        <v/>
      </c>
      <c r="AP893">
        <f>IFERROR(SUMPRODUCT((Parfaites!$B893=Sem.030!$C$2:$C$181)*(Sem.030!$E$2:$G$181=300)),"")</f>
        <v>0</v>
      </c>
      <c r="AQ893" t="str">
        <f>IFERROR(SUMPRODUCT((Parfaites!$B893=[8]Sem!$C$2:$C$181)*([8]Sem!$E$2:$G$181=300)),"")</f>
        <v/>
      </c>
      <c r="AR893" t="str">
        <f>IFERROR(SUMPRODUCT((Parfaites!$B893=[7]Sem!$C$2:$C$181)*([7]Sem!$E$2:$G$181=300)),"")</f>
        <v/>
      </c>
      <c r="AS893" t="str">
        <f>IFERROR(SUMPRODUCT((Parfaites!$B893=[6]Sem!$C$2:$C$181)*([6]Sem!$E$2:$G$181=300)),"")</f>
        <v/>
      </c>
      <c r="AT893">
        <f>IFERROR(SUMPRODUCT((Parfaites!$B893=Sem.034!$C$2:$C$181)*(Sem.034!$E$2:$G$181=300)),"")</f>
        <v>0</v>
      </c>
    </row>
    <row r="894" spans="1:46" x14ac:dyDescent="0.25">
      <c r="A894" s="73">
        <v>1891</v>
      </c>
      <c r="B894" s="135">
        <f>'Informations personnelles'!C894</f>
        <v>0</v>
      </c>
      <c r="C894" s="147">
        <f>SUMPRODUCT((Parfaites!B894='Abat-Neuf'!C$2:C$181)*('Abat-Neuf'!E$2:G$181=300))</f>
        <v>0</v>
      </c>
      <c r="D894" s="127">
        <f t="shared" si="13"/>
        <v>0</v>
      </c>
      <c r="E894" s="126">
        <f>IFERROR(C894*Données!$X$25+D894*Données!$X$23,"")</f>
        <v>0</v>
      </c>
      <c r="M894">
        <f>IFERROR(SUMPRODUCT((Parfaites!$B894=Sem.01!$C$2:$C$181)*(Sem.01!$E$2:$G$181=300)),"")</f>
        <v>0</v>
      </c>
      <c r="N894" t="str">
        <f>IFERROR(SUMPRODUCT((Parfaites!$B894=[1]Sem!$C$2:$C$181)*([1]Sem!$E$2:$G$181=300)),"")</f>
        <v/>
      </c>
      <c r="O894">
        <f>IFERROR(SUMPRODUCT((Parfaites!$B894=Sem.03!$C$2:$C$181)*(Sem.03!$E$2:$G$181=300)),"")</f>
        <v>0</v>
      </c>
      <c r="P894" t="str">
        <f>IFERROR(SUMPRODUCT((Parfaites!$B894=[2]Sem!$C$2:$C$181)*([2]Sem!$E$2:$G$181=300)),"")</f>
        <v/>
      </c>
      <c r="Q894" t="str">
        <f>IFERROR(SUMPRODUCT((Parfaites!$B894=[3]Sem!$C$2:$C$181)*([3]Sem!$E$2:$G$181=300)),"")</f>
        <v/>
      </c>
      <c r="R894" t="str">
        <f>IFERROR(SUMPRODUCT((Parfaites!$B894=[4]Sem!$C$2:$C$181)*([4]Sem!$E$2:$G$181=300)),"")</f>
        <v/>
      </c>
      <c r="S894" t="str">
        <f>IFERROR(SUMPRODUCT((Parfaites!$B894=[5]Sem!$C$2:$C$181)*([5]Sem!$E$2:$G$181=300)),"")</f>
        <v/>
      </c>
      <c r="T894" t="str">
        <f>IFERROR(SUMPRODUCT((Parfaites!$B894=[17]Sem!$C$2:$C$181)*([17]Sem!$E$2:$G$181=300)),"")</f>
        <v/>
      </c>
      <c r="U894" t="str">
        <f>IFERROR(SUMPRODUCT((Parfaites!$B894=[18]Sem!$C$2:$C$181)*([18]Sem!$E$2:$G$181=300)),"")</f>
        <v/>
      </c>
      <c r="V894" t="str">
        <f>IFERROR(SUMPRODUCT((Parfaites!$B894=[19]Sem!$C$2:$C$181)*([19]Sem!$E$2:$G$181=300)),"")</f>
        <v/>
      </c>
      <c r="W894" t="str">
        <f>IFERROR(SUMPRODUCT((Parfaites!$B894=[20]Sem!$C$2:$C$181)*([20]Sem!$E$2:$G$181=300)),"")</f>
        <v/>
      </c>
      <c r="X894" t="str">
        <f>IFERROR(SUMPRODUCT((Parfaites!$B894=[21]Sem!$C$2:$C$181)*([21]Sem!$E$2:$G$181=300)),"")</f>
        <v/>
      </c>
      <c r="Y894" t="str">
        <f>IFERROR(SUMPRODUCT((Parfaites!$B894=[22]Sem!$C$2:$C$181)*([22]Sem!$E$2:$G$181=300)),"")</f>
        <v/>
      </c>
      <c r="Z894" t="str">
        <f>IFERROR(SUMPRODUCT((Parfaites!$B894=[23]Sem!$C$2:$C$181)*([23]Sem!$E$2:$G$181=300)),"")</f>
        <v/>
      </c>
      <c r="AA894">
        <f>IFERROR(SUMPRODUCT((Parfaites!$B894=Sem.015!$C$2:$C$181)*(Sem.015!$E$2:$G$181=300)),"")</f>
        <v>0</v>
      </c>
      <c r="AB894" t="str">
        <f>IFERROR(SUMPRODUCT((Parfaites!$B894=[24]Sem!$C$2:$C$181)*([24]Sem!$E$2:$G$181=300)),"")</f>
        <v/>
      </c>
      <c r="AC894" t="str">
        <f>IFERROR(SUMPRODUCT((Parfaites!$B894=[25]Sem!$C$2:$C$181)*([25]Sem!$E$2:$G$181=300)),"")</f>
        <v/>
      </c>
      <c r="AD894" t="str">
        <f>IFERROR(SUMPRODUCT((Parfaites!$B894=[26]Sem!$C$2:$C$181)*([26]Sem!$E$2:$G$181=300)),"")</f>
        <v/>
      </c>
      <c r="AE894" t="str">
        <f>IFERROR(SUMPRODUCT((Parfaites!$B894=[27]Sem!$C$2:$C$181)*([27]Sem!$E$2:$G$181=300)),"")</f>
        <v/>
      </c>
      <c r="AF894" t="str">
        <f>IFERROR(SUMPRODUCT((Parfaites!$B894=[28]Sem!$C$2:$C$181)*([28]Sem!$E$2:$G$181=300)),"")</f>
        <v/>
      </c>
      <c r="AG894" t="str">
        <f>IFERROR(SUMPRODUCT((Parfaites!$B894=[29]Sem!$C$2:$C$181)*([29]Sem!$E$2:$G$181=300)),"")</f>
        <v/>
      </c>
      <c r="AH894" t="str">
        <f>IFERROR(SUMPRODUCT((Parfaites!$B894=[16]Sem!$C$2:$C$181)*([16]Sem!$E$2:$G$181=300)),"")</f>
        <v/>
      </c>
      <c r="AI894" t="str">
        <f>IFERROR(SUMPRODUCT((Parfaites!$B894=[15]Sem!$C$2:$C$181)*([15]Sem!$E$2:$G$181=300)),"")</f>
        <v/>
      </c>
      <c r="AJ894" t="str">
        <f>IFERROR(SUMPRODUCT((Parfaites!$B894=[14]Sem!$C$2:$C$181)*([14]Sem!$E$2:$G$181=300)),"")</f>
        <v/>
      </c>
      <c r="AK894" t="str">
        <f>IFERROR(SUMPRODUCT((Parfaites!$B894=[13]Sem!$C$2:$C$181)*([13]Sem!$E$2:$G$181=300)),"")</f>
        <v/>
      </c>
      <c r="AL894" t="str">
        <f>IFERROR(SUMPRODUCT((Parfaites!$B894=[12]Sem!$C$2:$C$181)*([12]Sem!$E$2:$G$181=300)),"")</f>
        <v/>
      </c>
      <c r="AM894" t="str">
        <f>IFERROR(SUMPRODUCT((Parfaites!$B894=[11]Sem!$C$2:$C$181)*([11]Sem!$E$2:$G$181=300)),"")</f>
        <v/>
      </c>
      <c r="AN894" t="str">
        <f>IFERROR(SUMPRODUCT((Parfaites!$B894=[10]Sem!$C$2:$C$181)*([10]Sem!$E$2:$G$181=300)),"")</f>
        <v/>
      </c>
      <c r="AO894" t="str">
        <f>IFERROR(SUMPRODUCT((Parfaites!$B894=[9]Sem!$C$2:$C$181)*([9]Sem!$E$2:$G$181=300)),"")</f>
        <v/>
      </c>
      <c r="AP894">
        <f>IFERROR(SUMPRODUCT((Parfaites!$B894=Sem.030!$C$2:$C$181)*(Sem.030!$E$2:$G$181=300)),"")</f>
        <v>0</v>
      </c>
      <c r="AQ894" t="str">
        <f>IFERROR(SUMPRODUCT((Parfaites!$B894=[8]Sem!$C$2:$C$181)*([8]Sem!$E$2:$G$181=300)),"")</f>
        <v/>
      </c>
      <c r="AR894" t="str">
        <f>IFERROR(SUMPRODUCT((Parfaites!$B894=[7]Sem!$C$2:$C$181)*([7]Sem!$E$2:$G$181=300)),"")</f>
        <v/>
      </c>
      <c r="AS894" t="str">
        <f>IFERROR(SUMPRODUCT((Parfaites!$B894=[6]Sem!$C$2:$C$181)*([6]Sem!$E$2:$G$181=300)),"")</f>
        <v/>
      </c>
      <c r="AT894">
        <f>IFERROR(SUMPRODUCT((Parfaites!$B894=Sem.034!$C$2:$C$181)*(Sem.034!$E$2:$G$181=300)),"")</f>
        <v>0</v>
      </c>
    </row>
    <row r="895" spans="1:46" x14ac:dyDescent="0.25">
      <c r="A895" s="73">
        <v>1892</v>
      </c>
      <c r="B895" s="135">
        <f>'Informations personnelles'!C895</f>
        <v>0</v>
      </c>
      <c r="C895" s="147">
        <f>SUMPRODUCT((Parfaites!B895='Abat-Neuf'!C$2:C$181)*('Abat-Neuf'!E$2:G$181=300))</f>
        <v>0</v>
      </c>
      <c r="D895" s="127">
        <f t="shared" si="13"/>
        <v>0</v>
      </c>
      <c r="E895" s="126">
        <f>IFERROR(C895*Données!$X$25+D895*Données!$X$23,"")</f>
        <v>0</v>
      </c>
      <c r="M895">
        <f>IFERROR(SUMPRODUCT((Parfaites!$B895=Sem.01!$C$2:$C$181)*(Sem.01!$E$2:$G$181=300)),"")</f>
        <v>0</v>
      </c>
      <c r="N895" t="str">
        <f>IFERROR(SUMPRODUCT((Parfaites!$B895=[1]Sem!$C$2:$C$181)*([1]Sem!$E$2:$G$181=300)),"")</f>
        <v/>
      </c>
      <c r="O895">
        <f>IFERROR(SUMPRODUCT((Parfaites!$B895=Sem.03!$C$2:$C$181)*(Sem.03!$E$2:$G$181=300)),"")</f>
        <v>0</v>
      </c>
      <c r="P895" t="str">
        <f>IFERROR(SUMPRODUCT((Parfaites!$B895=[2]Sem!$C$2:$C$181)*([2]Sem!$E$2:$G$181=300)),"")</f>
        <v/>
      </c>
      <c r="Q895" t="str">
        <f>IFERROR(SUMPRODUCT((Parfaites!$B895=[3]Sem!$C$2:$C$181)*([3]Sem!$E$2:$G$181=300)),"")</f>
        <v/>
      </c>
      <c r="R895" t="str">
        <f>IFERROR(SUMPRODUCT((Parfaites!$B895=[4]Sem!$C$2:$C$181)*([4]Sem!$E$2:$G$181=300)),"")</f>
        <v/>
      </c>
      <c r="S895" t="str">
        <f>IFERROR(SUMPRODUCT((Parfaites!$B895=[5]Sem!$C$2:$C$181)*([5]Sem!$E$2:$G$181=300)),"")</f>
        <v/>
      </c>
      <c r="T895" t="str">
        <f>IFERROR(SUMPRODUCT((Parfaites!$B895=[17]Sem!$C$2:$C$181)*([17]Sem!$E$2:$G$181=300)),"")</f>
        <v/>
      </c>
      <c r="U895" t="str">
        <f>IFERROR(SUMPRODUCT((Parfaites!$B895=[18]Sem!$C$2:$C$181)*([18]Sem!$E$2:$G$181=300)),"")</f>
        <v/>
      </c>
      <c r="V895" t="str">
        <f>IFERROR(SUMPRODUCT((Parfaites!$B895=[19]Sem!$C$2:$C$181)*([19]Sem!$E$2:$G$181=300)),"")</f>
        <v/>
      </c>
      <c r="W895" t="str">
        <f>IFERROR(SUMPRODUCT((Parfaites!$B895=[20]Sem!$C$2:$C$181)*([20]Sem!$E$2:$G$181=300)),"")</f>
        <v/>
      </c>
      <c r="X895" t="str">
        <f>IFERROR(SUMPRODUCT((Parfaites!$B895=[21]Sem!$C$2:$C$181)*([21]Sem!$E$2:$G$181=300)),"")</f>
        <v/>
      </c>
      <c r="Y895" t="str">
        <f>IFERROR(SUMPRODUCT((Parfaites!$B895=[22]Sem!$C$2:$C$181)*([22]Sem!$E$2:$G$181=300)),"")</f>
        <v/>
      </c>
      <c r="Z895" t="str">
        <f>IFERROR(SUMPRODUCT((Parfaites!$B895=[23]Sem!$C$2:$C$181)*([23]Sem!$E$2:$G$181=300)),"")</f>
        <v/>
      </c>
      <c r="AA895">
        <f>IFERROR(SUMPRODUCT((Parfaites!$B895=Sem.015!$C$2:$C$181)*(Sem.015!$E$2:$G$181=300)),"")</f>
        <v>0</v>
      </c>
      <c r="AB895" t="str">
        <f>IFERROR(SUMPRODUCT((Parfaites!$B895=[24]Sem!$C$2:$C$181)*([24]Sem!$E$2:$G$181=300)),"")</f>
        <v/>
      </c>
      <c r="AC895" t="str">
        <f>IFERROR(SUMPRODUCT((Parfaites!$B895=[25]Sem!$C$2:$C$181)*([25]Sem!$E$2:$G$181=300)),"")</f>
        <v/>
      </c>
      <c r="AD895" t="str">
        <f>IFERROR(SUMPRODUCT((Parfaites!$B895=[26]Sem!$C$2:$C$181)*([26]Sem!$E$2:$G$181=300)),"")</f>
        <v/>
      </c>
      <c r="AE895" t="str">
        <f>IFERROR(SUMPRODUCT((Parfaites!$B895=[27]Sem!$C$2:$C$181)*([27]Sem!$E$2:$G$181=300)),"")</f>
        <v/>
      </c>
      <c r="AF895" t="str">
        <f>IFERROR(SUMPRODUCT((Parfaites!$B895=[28]Sem!$C$2:$C$181)*([28]Sem!$E$2:$G$181=300)),"")</f>
        <v/>
      </c>
      <c r="AG895" t="str">
        <f>IFERROR(SUMPRODUCT((Parfaites!$B895=[29]Sem!$C$2:$C$181)*([29]Sem!$E$2:$G$181=300)),"")</f>
        <v/>
      </c>
      <c r="AH895" t="str">
        <f>IFERROR(SUMPRODUCT((Parfaites!$B895=[16]Sem!$C$2:$C$181)*([16]Sem!$E$2:$G$181=300)),"")</f>
        <v/>
      </c>
      <c r="AI895" t="str">
        <f>IFERROR(SUMPRODUCT((Parfaites!$B895=[15]Sem!$C$2:$C$181)*([15]Sem!$E$2:$G$181=300)),"")</f>
        <v/>
      </c>
      <c r="AJ895" t="str">
        <f>IFERROR(SUMPRODUCT((Parfaites!$B895=[14]Sem!$C$2:$C$181)*([14]Sem!$E$2:$G$181=300)),"")</f>
        <v/>
      </c>
      <c r="AK895" t="str">
        <f>IFERROR(SUMPRODUCT((Parfaites!$B895=[13]Sem!$C$2:$C$181)*([13]Sem!$E$2:$G$181=300)),"")</f>
        <v/>
      </c>
      <c r="AL895" t="str">
        <f>IFERROR(SUMPRODUCT((Parfaites!$B895=[12]Sem!$C$2:$C$181)*([12]Sem!$E$2:$G$181=300)),"")</f>
        <v/>
      </c>
      <c r="AM895" t="str">
        <f>IFERROR(SUMPRODUCT((Parfaites!$B895=[11]Sem!$C$2:$C$181)*([11]Sem!$E$2:$G$181=300)),"")</f>
        <v/>
      </c>
      <c r="AN895" t="str">
        <f>IFERROR(SUMPRODUCT((Parfaites!$B895=[10]Sem!$C$2:$C$181)*([10]Sem!$E$2:$G$181=300)),"")</f>
        <v/>
      </c>
      <c r="AO895" t="str">
        <f>IFERROR(SUMPRODUCT((Parfaites!$B895=[9]Sem!$C$2:$C$181)*([9]Sem!$E$2:$G$181=300)),"")</f>
        <v/>
      </c>
      <c r="AP895">
        <f>IFERROR(SUMPRODUCT((Parfaites!$B895=Sem.030!$C$2:$C$181)*(Sem.030!$E$2:$G$181=300)),"")</f>
        <v>0</v>
      </c>
      <c r="AQ895" t="str">
        <f>IFERROR(SUMPRODUCT((Parfaites!$B895=[8]Sem!$C$2:$C$181)*([8]Sem!$E$2:$G$181=300)),"")</f>
        <v/>
      </c>
      <c r="AR895" t="str">
        <f>IFERROR(SUMPRODUCT((Parfaites!$B895=[7]Sem!$C$2:$C$181)*([7]Sem!$E$2:$G$181=300)),"")</f>
        <v/>
      </c>
      <c r="AS895" t="str">
        <f>IFERROR(SUMPRODUCT((Parfaites!$B895=[6]Sem!$C$2:$C$181)*([6]Sem!$E$2:$G$181=300)),"")</f>
        <v/>
      </c>
      <c r="AT895">
        <f>IFERROR(SUMPRODUCT((Parfaites!$B895=Sem.034!$C$2:$C$181)*(Sem.034!$E$2:$G$181=300)),"")</f>
        <v>0</v>
      </c>
    </row>
    <row r="896" spans="1:46" x14ac:dyDescent="0.25">
      <c r="A896" s="73">
        <v>1893</v>
      </c>
      <c r="B896" s="135">
        <f>'Informations personnelles'!C896</f>
        <v>0</v>
      </c>
      <c r="C896" s="147">
        <f>SUMPRODUCT((Parfaites!B896='Abat-Neuf'!C$2:C$181)*('Abat-Neuf'!E$2:G$181=300))</f>
        <v>0</v>
      </c>
      <c r="D896" s="127">
        <f t="shared" si="13"/>
        <v>0</v>
      </c>
      <c r="E896" s="126">
        <f>IFERROR(C896*Données!$X$25+D896*Données!$X$23,"")</f>
        <v>0</v>
      </c>
      <c r="M896">
        <f>IFERROR(SUMPRODUCT((Parfaites!$B896=Sem.01!$C$2:$C$181)*(Sem.01!$E$2:$G$181=300)),"")</f>
        <v>0</v>
      </c>
      <c r="N896" t="str">
        <f>IFERROR(SUMPRODUCT((Parfaites!$B896=[1]Sem!$C$2:$C$181)*([1]Sem!$E$2:$G$181=300)),"")</f>
        <v/>
      </c>
      <c r="O896">
        <f>IFERROR(SUMPRODUCT((Parfaites!$B896=Sem.03!$C$2:$C$181)*(Sem.03!$E$2:$G$181=300)),"")</f>
        <v>0</v>
      </c>
      <c r="P896" t="str">
        <f>IFERROR(SUMPRODUCT((Parfaites!$B896=[2]Sem!$C$2:$C$181)*([2]Sem!$E$2:$G$181=300)),"")</f>
        <v/>
      </c>
      <c r="Q896" t="str">
        <f>IFERROR(SUMPRODUCT((Parfaites!$B896=[3]Sem!$C$2:$C$181)*([3]Sem!$E$2:$G$181=300)),"")</f>
        <v/>
      </c>
      <c r="R896" t="str">
        <f>IFERROR(SUMPRODUCT((Parfaites!$B896=[4]Sem!$C$2:$C$181)*([4]Sem!$E$2:$G$181=300)),"")</f>
        <v/>
      </c>
      <c r="S896" t="str">
        <f>IFERROR(SUMPRODUCT((Parfaites!$B896=[5]Sem!$C$2:$C$181)*([5]Sem!$E$2:$G$181=300)),"")</f>
        <v/>
      </c>
      <c r="T896" t="str">
        <f>IFERROR(SUMPRODUCT((Parfaites!$B896=[17]Sem!$C$2:$C$181)*([17]Sem!$E$2:$G$181=300)),"")</f>
        <v/>
      </c>
      <c r="U896" t="str">
        <f>IFERROR(SUMPRODUCT((Parfaites!$B896=[18]Sem!$C$2:$C$181)*([18]Sem!$E$2:$G$181=300)),"")</f>
        <v/>
      </c>
      <c r="V896" t="str">
        <f>IFERROR(SUMPRODUCT((Parfaites!$B896=[19]Sem!$C$2:$C$181)*([19]Sem!$E$2:$G$181=300)),"")</f>
        <v/>
      </c>
      <c r="W896" t="str">
        <f>IFERROR(SUMPRODUCT((Parfaites!$B896=[20]Sem!$C$2:$C$181)*([20]Sem!$E$2:$G$181=300)),"")</f>
        <v/>
      </c>
      <c r="X896" t="str">
        <f>IFERROR(SUMPRODUCT((Parfaites!$B896=[21]Sem!$C$2:$C$181)*([21]Sem!$E$2:$G$181=300)),"")</f>
        <v/>
      </c>
      <c r="Y896" t="str">
        <f>IFERROR(SUMPRODUCT((Parfaites!$B896=[22]Sem!$C$2:$C$181)*([22]Sem!$E$2:$G$181=300)),"")</f>
        <v/>
      </c>
      <c r="Z896" t="str">
        <f>IFERROR(SUMPRODUCT((Parfaites!$B896=[23]Sem!$C$2:$C$181)*([23]Sem!$E$2:$G$181=300)),"")</f>
        <v/>
      </c>
      <c r="AA896">
        <f>IFERROR(SUMPRODUCT((Parfaites!$B896=Sem.015!$C$2:$C$181)*(Sem.015!$E$2:$G$181=300)),"")</f>
        <v>0</v>
      </c>
      <c r="AB896" t="str">
        <f>IFERROR(SUMPRODUCT((Parfaites!$B896=[24]Sem!$C$2:$C$181)*([24]Sem!$E$2:$G$181=300)),"")</f>
        <v/>
      </c>
      <c r="AC896" t="str">
        <f>IFERROR(SUMPRODUCT((Parfaites!$B896=[25]Sem!$C$2:$C$181)*([25]Sem!$E$2:$G$181=300)),"")</f>
        <v/>
      </c>
      <c r="AD896" t="str">
        <f>IFERROR(SUMPRODUCT((Parfaites!$B896=[26]Sem!$C$2:$C$181)*([26]Sem!$E$2:$G$181=300)),"")</f>
        <v/>
      </c>
      <c r="AE896" t="str">
        <f>IFERROR(SUMPRODUCT((Parfaites!$B896=[27]Sem!$C$2:$C$181)*([27]Sem!$E$2:$G$181=300)),"")</f>
        <v/>
      </c>
      <c r="AF896" t="str">
        <f>IFERROR(SUMPRODUCT((Parfaites!$B896=[28]Sem!$C$2:$C$181)*([28]Sem!$E$2:$G$181=300)),"")</f>
        <v/>
      </c>
      <c r="AG896" t="str">
        <f>IFERROR(SUMPRODUCT((Parfaites!$B896=[29]Sem!$C$2:$C$181)*([29]Sem!$E$2:$G$181=300)),"")</f>
        <v/>
      </c>
      <c r="AH896" t="str">
        <f>IFERROR(SUMPRODUCT((Parfaites!$B896=[16]Sem!$C$2:$C$181)*([16]Sem!$E$2:$G$181=300)),"")</f>
        <v/>
      </c>
      <c r="AI896" t="str">
        <f>IFERROR(SUMPRODUCT((Parfaites!$B896=[15]Sem!$C$2:$C$181)*([15]Sem!$E$2:$G$181=300)),"")</f>
        <v/>
      </c>
      <c r="AJ896" t="str">
        <f>IFERROR(SUMPRODUCT((Parfaites!$B896=[14]Sem!$C$2:$C$181)*([14]Sem!$E$2:$G$181=300)),"")</f>
        <v/>
      </c>
      <c r="AK896" t="str">
        <f>IFERROR(SUMPRODUCT((Parfaites!$B896=[13]Sem!$C$2:$C$181)*([13]Sem!$E$2:$G$181=300)),"")</f>
        <v/>
      </c>
      <c r="AL896" t="str">
        <f>IFERROR(SUMPRODUCT((Parfaites!$B896=[12]Sem!$C$2:$C$181)*([12]Sem!$E$2:$G$181=300)),"")</f>
        <v/>
      </c>
      <c r="AM896" t="str">
        <f>IFERROR(SUMPRODUCT((Parfaites!$B896=[11]Sem!$C$2:$C$181)*([11]Sem!$E$2:$G$181=300)),"")</f>
        <v/>
      </c>
      <c r="AN896" t="str">
        <f>IFERROR(SUMPRODUCT((Parfaites!$B896=[10]Sem!$C$2:$C$181)*([10]Sem!$E$2:$G$181=300)),"")</f>
        <v/>
      </c>
      <c r="AO896" t="str">
        <f>IFERROR(SUMPRODUCT((Parfaites!$B896=[9]Sem!$C$2:$C$181)*([9]Sem!$E$2:$G$181=300)),"")</f>
        <v/>
      </c>
      <c r="AP896">
        <f>IFERROR(SUMPRODUCT((Parfaites!$B896=Sem.030!$C$2:$C$181)*(Sem.030!$E$2:$G$181=300)),"")</f>
        <v>0</v>
      </c>
      <c r="AQ896" t="str">
        <f>IFERROR(SUMPRODUCT((Parfaites!$B896=[8]Sem!$C$2:$C$181)*([8]Sem!$E$2:$G$181=300)),"")</f>
        <v/>
      </c>
      <c r="AR896" t="str">
        <f>IFERROR(SUMPRODUCT((Parfaites!$B896=[7]Sem!$C$2:$C$181)*([7]Sem!$E$2:$G$181=300)),"")</f>
        <v/>
      </c>
      <c r="AS896" t="str">
        <f>IFERROR(SUMPRODUCT((Parfaites!$B896=[6]Sem!$C$2:$C$181)*([6]Sem!$E$2:$G$181=300)),"")</f>
        <v/>
      </c>
      <c r="AT896">
        <f>IFERROR(SUMPRODUCT((Parfaites!$B896=Sem.034!$C$2:$C$181)*(Sem.034!$E$2:$G$181=300)),"")</f>
        <v>0</v>
      </c>
    </row>
    <row r="897" spans="1:46" x14ac:dyDescent="0.25">
      <c r="A897" s="73">
        <v>1894</v>
      </c>
      <c r="B897" s="135">
        <f>'Informations personnelles'!C897</f>
        <v>0</v>
      </c>
      <c r="C897" s="147">
        <f>SUMPRODUCT((Parfaites!B897='Abat-Neuf'!C$2:C$181)*('Abat-Neuf'!E$2:G$181=300))</f>
        <v>0</v>
      </c>
      <c r="D897" s="127">
        <f t="shared" si="13"/>
        <v>0</v>
      </c>
      <c r="E897" s="126">
        <f>IFERROR(C897*Données!$X$25+D897*Données!$X$23,"")</f>
        <v>0</v>
      </c>
      <c r="M897">
        <f>IFERROR(SUMPRODUCT((Parfaites!$B897=Sem.01!$C$2:$C$181)*(Sem.01!$E$2:$G$181=300)),"")</f>
        <v>0</v>
      </c>
      <c r="N897" t="str">
        <f>IFERROR(SUMPRODUCT((Parfaites!$B897=[1]Sem!$C$2:$C$181)*([1]Sem!$E$2:$G$181=300)),"")</f>
        <v/>
      </c>
      <c r="O897">
        <f>IFERROR(SUMPRODUCT((Parfaites!$B897=Sem.03!$C$2:$C$181)*(Sem.03!$E$2:$G$181=300)),"")</f>
        <v>0</v>
      </c>
      <c r="P897" t="str">
        <f>IFERROR(SUMPRODUCT((Parfaites!$B897=[2]Sem!$C$2:$C$181)*([2]Sem!$E$2:$G$181=300)),"")</f>
        <v/>
      </c>
      <c r="Q897" t="str">
        <f>IFERROR(SUMPRODUCT((Parfaites!$B897=[3]Sem!$C$2:$C$181)*([3]Sem!$E$2:$G$181=300)),"")</f>
        <v/>
      </c>
      <c r="R897" t="str">
        <f>IFERROR(SUMPRODUCT((Parfaites!$B897=[4]Sem!$C$2:$C$181)*([4]Sem!$E$2:$G$181=300)),"")</f>
        <v/>
      </c>
      <c r="S897" t="str">
        <f>IFERROR(SUMPRODUCT((Parfaites!$B897=[5]Sem!$C$2:$C$181)*([5]Sem!$E$2:$G$181=300)),"")</f>
        <v/>
      </c>
      <c r="T897" t="str">
        <f>IFERROR(SUMPRODUCT((Parfaites!$B897=[17]Sem!$C$2:$C$181)*([17]Sem!$E$2:$G$181=300)),"")</f>
        <v/>
      </c>
      <c r="U897" t="str">
        <f>IFERROR(SUMPRODUCT((Parfaites!$B897=[18]Sem!$C$2:$C$181)*([18]Sem!$E$2:$G$181=300)),"")</f>
        <v/>
      </c>
      <c r="V897" t="str">
        <f>IFERROR(SUMPRODUCT((Parfaites!$B897=[19]Sem!$C$2:$C$181)*([19]Sem!$E$2:$G$181=300)),"")</f>
        <v/>
      </c>
      <c r="W897" t="str">
        <f>IFERROR(SUMPRODUCT((Parfaites!$B897=[20]Sem!$C$2:$C$181)*([20]Sem!$E$2:$G$181=300)),"")</f>
        <v/>
      </c>
      <c r="X897" t="str">
        <f>IFERROR(SUMPRODUCT((Parfaites!$B897=[21]Sem!$C$2:$C$181)*([21]Sem!$E$2:$G$181=300)),"")</f>
        <v/>
      </c>
      <c r="Y897" t="str">
        <f>IFERROR(SUMPRODUCT((Parfaites!$B897=[22]Sem!$C$2:$C$181)*([22]Sem!$E$2:$G$181=300)),"")</f>
        <v/>
      </c>
      <c r="Z897" t="str">
        <f>IFERROR(SUMPRODUCT((Parfaites!$B897=[23]Sem!$C$2:$C$181)*([23]Sem!$E$2:$G$181=300)),"")</f>
        <v/>
      </c>
      <c r="AA897">
        <f>IFERROR(SUMPRODUCT((Parfaites!$B897=Sem.015!$C$2:$C$181)*(Sem.015!$E$2:$G$181=300)),"")</f>
        <v>0</v>
      </c>
      <c r="AB897" t="str">
        <f>IFERROR(SUMPRODUCT((Parfaites!$B897=[24]Sem!$C$2:$C$181)*([24]Sem!$E$2:$G$181=300)),"")</f>
        <v/>
      </c>
      <c r="AC897" t="str">
        <f>IFERROR(SUMPRODUCT((Parfaites!$B897=[25]Sem!$C$2:$C$181)*([25]Sem!$E$2:$G$181=300)),"")</f>
        <v/>
      </c>
      <c r="AD897" t="str">
        <f>IFERROR(SUMPRODUCT((Parfaites!$B897=[26]Sem!$C$2:$C$181)*([26]Sem!$E$2:$G$181=300)),"")</f>
        <v/>
      </c>
      <c r="AE897" t="str">
        <f>IFERROR(SUMPRODUCT((Parfaites!$B897=[27]Sem!$C$2:$C$181)*([27]Sem!$E$2:$G$181=300)),"")</f>
        <v/>
      </c>
      <c r="AF897" t="str">
        <f>IFERROR(SUMPRODUCT((Parfaites!$B897=[28]Sem!$C$2:$C$181)*([28]Sem!$E$2:$G$181=300)),"")</f>
        <v/>
      </c>
      <c r="AG897" t="str">
        <f>IFERROR(SUMPRODUCT((Parfaites!$B897=[29]Sem!$C$2:$C$181)*([29]Sem!$E$2:$G$181=300)),"")</f>
        <v/>
      </c>
      <c r="AH897" t="str">
        <f>IFERROR(SUMPRODUCT((Parfaites!$B897=[16]Sem!$C$2:$C$181)*([16]Sem!$E$2:$G$181=300)),"")</f>
        <v/>
      </c>
      <c r="AI897" t="str">
        <f>IFERROR(SUMPRODUCT((Parfaites!$B897=[15]Sem!$C$2:$C$181)*([15]Sem!$E$2:$G$181=300)),"")</f>
        <v/>
      </c>
      <c r="AJ897" t="str">
        <f>IFERROR(SUMPRODUCT((Parfaites!$B897=[14]Sem!$C$2:$C$181)*([14]Sem!$E$2:$G$181=300)),"")</f>
        <v/>
      </c>
      <c r="AK897" t="str">
        <f>IFERROR(SUMPRODUCT((Parfaites!$B897=[13]Sem!$C$2:$C$181)*([13]Sem!$E$2:$G$181=300)),"")</f>
        <v/>
      </c>
      <c r="AL897" t="str">
        <f>IFERROR(SUMPRODUCT((Parfaites!$B897=[12]Sem!$C$2:$C$181)*([12]Sem!$E$2:$G$181=300)),"")</f>
        <v/>
      </c>
      <c r="AM897" t="str">
        <f>IFERROR(SUMPRODUCT((Parfaites!$B897=[11]Sem!$C$2:$C$181)*([11]Sem!$E$2:$G$181=300)),"")</f>
        <v/>
      </c>
      <c r="AN897" t="str">
        <f>IFERROR(SUMPRODUCT((Parfaites!$B897=[10]Sem!$C$2:$C$181)*([10]Sem!$E$2:$G$181=300)),"")</f>
        <v/>
      </c>
      <c r="AO897" t="str">
        <f>IFERROR(SUMPRODUCT((Parfaites!$B897=[9]Sem!$C$2:$C$181)*([9]Sem!$E$2:$G$181=300)),"")</f>
        <v/>
      </c>
      <c r="AP897">
        <f>IFERROR(SUMPRODUCT((Parfaites!$B897=Sem.030!$C$2:$C$181)*(Sem.030!$E$2:$G$181=300)),"")</f>
        <v>0</v>
      </c>
      <c r="AQ897" t="str">
        <f>IFERROR(SUMPRODUCT((Parfaites!$B897=[8]Sem!$C$2:$C$181)*([8]Sem!$E$2:$G$181=300)),"")</f>
        <v/>
      </c>
      <c r="AR897" t="str">
        <f>IFERROR(SUMPRODUCT((Parfaites!$B897=[7]Sem!$C$2:$C$181)*([7]Sem!$E$2:$G$181=300)),"")</f>
        <v/>
      </c>
      <c r="AS897" t="str">
        <f>IFERROR(SUMPRODUCT((Parfaites!$B897=[6]Sem!$C$2:$C$181)*([6]Sem!$E$2:$G$181=300)),"")</f>
        <v/>
      </c>
      <c r="AT897">
        <f>IFERROR(SUMPRODUCT((Parfaites!$B897=Sem.034!$C$2:$C$181)*(Sem.034!$E$2:$G$181=300)),"")</f>
        <v>0</v>
      </c>
    </row>
    <row r="898" spans="1:46" x14ac:dyDescent="0.25">
      <c r="A898" s="73">
        <v>1895</v>
      </c>
      <c r="B898" s="135">
        <f>'Informations personnelles'!C898</f>
        <v>0</v>
      </c>
      <c r="C898" s="147">
        <f>SUMPRODUCT((Parfaites!B898='Abat-Neuf'!C$2:C$181)*('Abat-Neuf'!E$2:G$181=300))</f>
        <v>0</v>
      </c>
      <c r="D898" s="127">
        <f t="shared" si="13"/>
        <v>0</v>
      </c>
      <c r="E898" s="126">
        <f>IFERROR(C898*Données!$X$25+D898*Données!$X$23,"")</f>
        <v>0</v>
      </c>
      <c r="M898">
        <f>IFERROR(SUMPRODUCT((Parfaites!$B898=Sem.01!$C$2:$C$181)*(Sem.01!$E$2:$G$181=300)),"")</f>
        <v>0</v>
      </c>
      <c r="N898" t="str">
        <f>IFERROR(SUMPRODUCT((Parfaites!$B898=[1]Sem!$C$2:$C$181)*([1]Sem!$E$2:$G$181=300)),"")</f>
        <v/>
      </c>
      <c r="O898">
        <f>IFERROR(SUMPRODUCT((Parfaites!$B898=Sem.03!$C$2:$C$181)*(Sem.03!$E$2:$G$181=300)),"")</f>
        <v>0</v>
      </c>
      <c r="P898" t="str">
        <f>IFERROR(SUMPRODUCT((Parfaites!$B898=[2]Sem!$C$2:$C$181)*([2]Sem!$E$2:$G$181=300)),"")</f>
        <v/>
      </c>
      <c r="Q898" t="str">
        <f>IFERROR(SUMPRODUCT((Parfaites!$B898=[3]Sem!$C$2:$C$181)*([3]Sem!$E$2:$G$181=300)),"")</f>
        <v/>
      </c>
      <c r="R898" t="str">
        <f>IFERROR(SUMPRODUCT((Parfaites!$B898=[4]Sem!$C$2:$C$181)*([4]Sem!$E$2:$G$181=300)),"")</f>
        <v/>
      </c>
      <c r="S898" t="str">
        <f>IFERROR(SUMPRODUCT((Parfaites!$B898=[5]Sem!$C$2:$C$181)*([5]Sem!$E$2:$G$181=300)),"")</f>
        <v/>
      </c>
      <c r="T898" t="str">
        <f>IFERROR(SUMPRODUCT((Parfaites!$B898=[17]Sem!$C$2:$C$181)*([17]Sem!$E$2:$G$181=300)),"")</f>
        <v/>
      </c>
      <c r="U898" t="str">
        <f>IFERROR(SUMPRODUCT((Parfaites!$B898=[18]Sem!$C$2:$C$181)*([18]Sem!$E$2:$G$181=300)),"")</f>
        <v/>
      </c>
      <c r="V898" t="str">
        <f>IFERROR(SUMPRODUCT((Parfaites!$B898=[19]Sem!$C$2:$C$181)*([19]Sem!$E$2:$G$181=300)),"")</f>
        <v/>
      </c>
      <c r="W898" t="str">
        <f>IFERROR(SUMPRODUCT((Parfaites!$B898=[20]Sem!$C$2:$C$181)*([20]Sem!$E$2:$G$181=300)),"")</f>
        <v/>
      </c>
      <c r="X898" t="str">
        <f>IFERROR(SUMPRODUCT((Parfaites!$B898=[21]Sem!$C$2:$C$181)*([21]Sem!$E$2:$G$181=300)),"")</f>
        <v/>
      </c>
      <c r="Y898" t="str">
        <f>IFERROR(SUMPRODUCT((Parfaites!$B898=[22]Sem!$C$2:$C$181)*([22]Sem!$E$2:$G$181=300)),"")</f>
        <v/>
      </c>
      <c r="Z898" t="str">
        <f>IFERROR(SUMPRODUCT((Parfaites!$B898=[23]Sem!$C$2:$C$181)*([23]Sem!$E$2:$G$181=300)),"")</f>
        <v/>
      </c>
      <c r="AA898">
        <f>IFERROR(SUMPRODUCT((Parfaites!$B898=Sem.015!$C$2:$C$181)*(Sem.015!$E$2:$G$181=300)),"")</f>
        <v>0</v>
      </c>
      <c r="AB898" t="str">
        <f>IFERROR(SUMPRODUCT((Parfaites!$B898=[24]Sem!$C$2:$C$181)*([24]Sem!$E$2:$G$181=300)),"")</f>
        <v/>
      </c>
      <c r="AC898" t="str">
        <f>IFERROR(SUMPRODUCT((Parfaites!$B898=[25]Sem!$C$2:$C$181)*([25]Sem!$E$2:$G$181=300)),"")</f>
        <v/>
      </c>
      <c r="AD898" t="str">
        <f>IFERROR(SUMPRODUCT((Parfaites!$B898=[26]Sem!$C$2:$C$181)*([26]Sem!$E$2:$G$181=300)),"")</f>
        <v/>
      </c>
      <c r="AE898" t="str">
        <f>IFERROR(SUMPRODUCT((Parfaites!$B898=[27]Sem!$C$2:$C$181)*([27]Sem!$E$2:$G$181=300)),"")</f>
        <v/>
      </c>
      <c r="AF898" t="str">
        <f>IFERROR(SUMPRODUCT((Parfaites!$B898=[28]Sem!$C$2:$C$181)*([28]Sem!$E$2:$G$181=300)),"")</f>
        <v/>
      </c>
      <c r="AG898" t="str">
        <f>IFERROR(SUMPRODUCT((Parfaites!$B898=[29]Sem!$C$2:$C$181)*([29]Sem!$E$2:$G$181=300)),"")</f>
        <v/>
      </c>
      <c r="AH898" t="str">
        <f>IFERROR(SUMPRODUCT((Parfaites!$B898=[16]Sem!$C$2:$C$181)*([16]Sem!$E$2:$G$181=300)),"")</f>
        <v/>
      </c>
      <c r="AI898" t="str">
        <f>IFERROR(SUMPRODUCT((Parfaites!$B898=[15]Sem!$C$2:$C$181)*([15]Sem!$E$2:$G$181=300)),"")</f>
        <v/>
      </c>
      <c r="AJ898" t="str">
        <f>IFERROR(SUMPRODUCT((Parfaites!$B898=[14]Sem!$C$2:$C$181)*([14]Sem!$E$2:$G$181=300)),"")</f>
        <v/>
      </c>
      <c r="AK898" t="str">
        <f>IFERROR(SUMPRODUCT((Parfaites!$B898=[13]Sem!$C$2:$C$181)*([13]Sem!$E$2:$G$181=300)),"")</f>
        <v/>
      </c>
      <c r="AL898" t="str">
        <f>IFERROR(SUMPRODUCT((Parfaites!$B898=[12]Sem!$C$2:$C$181)*([12]Sem!$E$2:$G$181=300)),"")</f>
        <v/>
      </c>
      <c r="AM898" t="str">
        <f>IFERROR(SUMPRODUCT((Parfaites!$B898=[11]Sem!$C$2:$C$181)*([11]Sem!$E$2:$G$181=300)),"")</f>
        <v/>
      </c>
      <c r="AN898" t="str">
        <f>IFERROR(SUMPRODUCT((Parfaites!$B898=[10]Sem!$C$2:$C$181)*([10]Sem!$E$2:$G$181=300)),"")</f>
        <v/>
      </c>
      <c r="AO898" t="str">
        <f>IFERROR(SUMPRODUCT((Parfaites!$B898=[9]Sem!$C$2:$C$181)*([9]Sem!$E$2:$G$181=300)),"")</f>
        <v/>
      </c>
      <c r="AP898">
        <f>IFERROR(SUMPRODUCT((Parfaites!$B898=Sem.030!$C$2:$C$181)*(Sem.030!$E$2:$G$181=300)),"")</f>
        <v>0</v>
      </c>
      <c r="AQ898" t="str">
        <f>IFERROR(SUMPRODUCT((Parfaites!$B898=[8]Sem!$C$2:$C$181)*([8]Sem!$E$2:$G$181=300)),"")</f>
        <v/>
      </c>
      <c r="AR898" t="str">
        <f>IFERROR(SUMPRODUCT((Parfaites!$B898=[7]Sem!$C$2:$C$181)*([7]Sem!$E$2:$G$181=300)),"")</f>
        <v/>
      </c>
      <c r="AS898" t="str">
        <f>IFERROR(SUMPRODUCT((Parfaites!$B898=[6]Sem!$C$2:$C$181)*([6]Sem!$E$2:$G$181=300)),"")</f>
        <v/>
      </c>
      <c r="AT898">
        <f>IFERROR(SUMPRODUCT((Parfaites!$B898=Sem.034!$C$2:$C$181)*(Sem.034!$E$2:$G$181=300)),"")</f>
        <v>0</v>
      </c>
    </row>
    <row r="899" spans="1:46" x14ac:dyDescent="0.25">
      <c r="A899" s="73">
        <v>1896</v>
      </c>
      <c r="B899" s="135">
        <f>'Informations personnelles'!C899</f>
        <v>0</v>
      </c>
      <c r="C899" s="147">
        <f>SUMPRODUCT((Parfaites!B899='Abat-Neuf'!C$2:C$181)*('Abat-Neuf'!E$2:G$181=300))</f>
        <v>0</v>
      </c>
      <c r="D899" s="127">
        <f t="shared" si="13"/>
        <v>0</v>
      </c>
      <c r="E899" s="126">
        <f>IFERROR(C899*Données!$X$25+D899*Données!$X$23,"")</f>
        <v>0</v>
      </c>
      <c r="M899">
        <f>IFERROR(SUMPRODUCT((Parfaites!$B899=Sem.01!$C$2:$C$181)*(Sem.01!$E$2:$G$181=300)),"")</f>
        <v>0</v>
      </c>
      <c r="N899" t="str">
        <f>IFERROR(SUMPRODUCT((Parfaites!$B899=[1]Sem!$C$2:$C$181)*([1]Sem!$E$2:$G$181=300)),"")</f>
        <v/>
      </c>
      <c r="O899">
        <f>IFERROR(SUMPRODUCT((Parfaites!$B899=Sem.03!$C$2:$C$181)*(Sem.03!$E$2:$G$181=300)),"")</f>
        <v>0</v>
      </c>
      <c r="P899" t="str">
        <f>IFERROR(SUMPRODUCT((Parfaites!$B899=[2]Sem!$C$2:$C$181)*([2]Sem!$E$2:$G$181=300)),"")</f>
        <v/>
      </c>
      <c r="Q899" t="str">
        <f>IFERROR(SUMPRODUCT((Parfaites!$B899=[3]Sem!$C$2:$C$181)*([3]Sem!$E$2:$G$181=300)),"")</f>
        <v/>
      </c>
      <c r="R899" t="str">
        <f>IFERROR(SUMPRODUCT((Parfaites!$B899=[4]Sem!$C$2:$C$181)*([4]Sem!$E$2:$G$181=300)),"")</f>
        <v/>
      </c>
      <c r="S899" t="str">
        <f>IFERROR(SUMPRODUCT((Parfaites!$B899=[5]Sem!$C$2:$C$181)*([5]Sem!$E$2:$G$181=300)),"")</f>
        <v/>
      </c>
      <c r="T899" t="str">
        <f>IFERROR(SUMPRODUCT((Parfaites!$B899=[17]Sem!$C$2:$C$181)*([17]Sem!$E$2:$G$181=300)),"")</f>
        <v/>
      </c>
      <c r="U899" t="str">
        <f>IFERROR(SUMPRODUCT((Parfaites!$B899=[18]Sem!$C$2:$C$181)*([18]Sem!$E$2:$G$181=300)),"")</f>
        <v/>
      </c>
      <c r="V899" t="str">
        <f>IFERROR(SUMPRODUCT((Parfaites!$B899=[19]Sem!$C$2:$C$181)*([19]Sem!$E$2:$G$181=300)),"")</f>
        <v/>
      </c>
      <c r="W899" t="str">
        <f>IFERROR(SUMPRODUCT((Parfaites!$B899=[20]Sem!$C$2:$C$181)*([20]Sem!$E$2:$G$181=300)),"")</f>
        <v/>
      </c>
      <c r="X899" t="str">
        <f>IFERROR(SUMPRODUCT((Parfaites!$B899=[21]Sem!$C$2:$C$181)*([21]Sem!$E$2:$G$181=300)),"")</f>
        <v/>
      </c>
      <c r="Y899" t="str">
        <f>IFERROR(SUMPRODUCT((Parfaites!$B899=[22]Sem!$C$2:$C$181)*([22]Sem!$E$2:$G$181=300)),"")</f>
        <v/>
      </c>
      <c r="Z899" t="str">
        <f>IFERROR(SUMPRODUCT((Parfaites!$B899=[23]Sem!$C$2:$C$181)*([23]Sem!$E$2:$G$181=300)),"")</f>
        <v/>
      </c>
      <c r="AA899">
        <f>IFERROR(SUMPRODUCT((Parfaites!$B899=Sem.015!$C$2:$C$181)*(Sem.015!$E$2:$G$181=300)),"")</f>
        <v>0</v>
      </c>
      <c r="AB899" t="str">
        <f>IFERROR(SUMPRODUCT((Parfaites!$B899=[24]Sem!$C$2:$C$181)*([24]Sem!$E$2:$G$181=300)),"")</f>
        <v/>
      </c>
      <c r="AC899" t="str">
        <f>IFERROR(SUMPRODUCT((Parfaites!$B899=[25]Sem!$C$2:$C$181)*([25]Sem!$E$2:$G$181=300)),"")</f>
        <v/>
      </c>
      <c r="AD899" t="str">
        <f>IFERROR(SUMPRODUCT((Parfaites!$B899=[26]Sem!$C$2:$C$181)*([26]Sem!$E$2:$G$181=300)),"")</f>
        <v/>
      </c>
      <c r="AE899" t="str">
        <f>IFERROR(SUMPRODUCT((Parfaites!$B899=[27]Sem!$C$2:$C$181)*([27]Sem!$E$2:$G$181=300)),"")</f>
        <v/>
      </c>
      <c r="AF899" t="str">
        <f>IFERROR(SUMPRODUCT((Parfaites!$B899=[28]Sem!$C$2:$C$181)*([28]Sem!$E$2:$G$181=300)),"")</f>
        <v/>
      </c>
      <c r="AG899" t="str">
        <f>IFERROR(SUMPRODUCT((Parfaites!$B899=[29]Sem!$C$2:$C$181)*([29]Sem!$E$2:$G$181=300)),"")</f>
        <v/>
      </c>
      <c r="AH899" t="str">
        <f>IFERROR(SUMPRODUCT((Parfaites!$B899=[16]Sem!$C$2:$C$181)*([16]Sem!$E$2:$G$181=300)),"")</f>
        <v/>
      </c>
      <c r="AI899" t="str">
        <f>IFERROR(SUMPRODUCT((Parfaites!$B899=[15]Sem!$C$2:$C$181)*([15]Sem!$E$2:$G$181=300)),"")</f>
        <v/>
      </c>
      <c r="AJ899" t="str">
        <f>IFERROR(SUMPRODUCT((Parfaites!$B899=[14]Sem!$C$2:$C$181)*([14]Sem!$E$2:$G$181=300)),"")</f>
        <v/>
      </c>
      <c r="AK899" t="str">
        <f>IFERROR(SUMPRODUCT((Parfaites!$B899=[13]Sem!$C$2:$C$181)*([13]Sem!$E$2:$G$181=300)),"")</f>
        <v/>
      </c>
      <c r="AL899" t="str">
        <f>IFERROR(SUMPRODUCT((Parfaites!$B899=[12]Sem!$C$2:$C$181)*([12]Sem!$E$2:$G$181=300)),"")</f>
        <v/>
      </c>
      <c r="AM899" t="str">
        <f>IFERROR(SUMPRODUCT((Parfaites!$B899=[11]Sem!$C$2:$C$181)*([11]Sem!$E$2:$G$181=300)),"")</f>
        <v/>
      </c>
      <c r="AN899" t="str">
        <f>IFERROR(SUMPRODUCT((Parfaites!$B899=[10]Sem!$C$2:$C$181)*([10]Sem!$E$2:$G$181=300)),"")</f>
        <v/>
      </c>
      <c r="AO899" t="str">
        <f>IFERROR(SUMPRODUCT((Parfaites!$B899=[9]Sem!$C$2:$C$181)*([9]Sem!$E$2:$G$181=300)),"")</f>
        <v/>
      </c>
      <c r="AP899">
        <f>IFERROR(SUMPRODUCT((Parfaites!$B899=Sem.030!$C$2:$C$181)*(Sem.030!$E$2:$G$181=300)),"")</f>
        <v>0</v>
      </c>
      <c r="AQ899" t="str">
        <f>IFERROR(SUMPRODUCT((Parfaites!$B899=[8]Sem!$C$2:$C$181)*([8]Sem!$E$2:$G$181=300)),"")</f>
        <v/>
      </c>
      <c r="AR899" t="str">
        <f>IFERROR(SUMPRODUCT((Parfaites!$B899=[7]Sem!$C$2:$C$181)*([7]Sem!$E$2:$G$181=300)),"")</f>
        <v/>
      </c>
      <c r="AS899" t="str">
        <f>IFERROR(SUMPRODUCT((Parfaites!$B899=[6]Sem!$C$2:$C$181)*([6]Sem!$E$2:$G$181=300)),"")</f>
        <v/>
      </c>
      <c r="AT899">
        <f>IFERROR(SUMPRODUCT((Parfaites!$B899=Sem.034!$C$2:$C$181)*(Sem.034!$E$2:$G$181=300)),"")</f>
        <v>0</v>
      </c>
    </row>
    <row r="900" spans="1:46" x14ac:dyDescent="0.25">
      <c r="A900" s="73">
        <v>1897</v>
      </c>
      <c r="B900" s="135">
        <f>'Informations personnelles'!C900</f>
        <v>0</v>
      </c>
      <c r="C900" s="147">
        <f>SUMPRODUCT((Parfaites!B900='Abat-Neuf'!C$2:C$181)*('Abat-Neuf'!E$2:G$181=300))</f>
        <v>0</v>
      </c>
      <c r="D900" s="127">
        <f t="shared" ref="D900:D963" si="14">SUM(M900:AT900)</f>
        <v>0</v>
      </c>
      <c r="E900" s="126">
        <f>IFERROR(C900*Données!$X$25+D900*Données!$X$23,"")</f>
        <v>0</v>
      </c>
      <c r="M900">
        <f>IFERROR(SUMPRODUCT((Parfaites!$B900=Sem.01!$C$2:$C$181)*(Sem.01!$E$2:$G$181=300)),"")</f>
        <v>0</v>
      </c>
      <c r="N900" t="str">
        <f>IFERROR(SUMPRODUCT((Parfaites!$B900=[1]Sem!$C$2:$C$181)*([1]Sem!$E$2:$G$181=300)),"")</f>
        <v/>
      </c>
      <c r="O900">
        <f>IFERROR(SUMPRODUCT((Parfaites!$B900=Sem.03!$C$2:$C$181)*(Sem.03!$E$2:$G$181=300)),"")</f>
        <v>0</v>
      </c>
      <c r="P900" t="str">
        <f>IFERROR(SUMPRODUCT((Parfaites!$B900=[2]Sem!$C$2:$C$181)*([2]Sem!$E$2:$G$181=300)),"")</f>
        <v/>
      </c>
      <c r="Q900" t="str">
        <f>IFERROR(SUMPRODUCT((Parfaites!$B900=[3]Sem!$C$2:$C$181)*([3]Sem!$E$2:$G$181=300)),"")</f>
        <v/>
      </c>
      <c r="R900" t="str">
        <f>IFERROR(SUMPRODUCT((Parfaites!$B900=[4]Sem!$C$2:$C$181)*([4]Sem!$E$2:$G$181=300)),"")</f>
        <v/>
      </c>
      <c r="S900" t="str">
        <f>IFERROR(SUMPRODUCT((Parfaites!$B900=[5]Sem!$C$2:$C$181)*([5]Sem!$E$2:$G$181=300)),"")</f>
        <v/>
      </c>
      <c r="T900" t="str">
        <f>IFERROR(SUMPRODUCT((Parfaites!$B900=[17]Sem!$C$2:$C$181)*([17]Sem!$E$2:$G$181=300)),"")</f>
        <v/>
      </c>
      <c r="U900" t="str">
        <f>IFERROR(SUMPRODUCT((Parfaites!$B900=[18]Sem!$C$2:$C$181)*([18]Sem!$E$2:$G$181=300)),"")</f>
        <v/>
      </c>
      <c r="V900" t="str">
        <f>IFERROR(SUMPRODUCT((Parfaites!$B900=[19]Sem!$C$2:$C$181)*([19]Sem!$E$2:$G$181=300)),"")</f>
        <v/>
      </c>
      <c r="W900" t="str">
        <f>IFERROR(SUMPRODUCT((Parfaites!$B900=[20]Sem!$C$2:$C$181)*([20]Sem!$E$2:$G$181=300)),"")</f>
        <v/>
      </c>
      <c r="X900" t="str">
        <f>IFERROR(SUMPRODUCT((Parfaites!$B900=[21]Sem!$C$2:$C$181)*([21]Sem!$E$2:$G$181=300)),"")</f>
        <v/>
      </c>
      <c r="Y900" t="str">
        <f>IFERROR(SUMPRODUCT((Parfaites!$B900=[22]Sem!$C$2:$C$181)*([22]Sem!$E$2:$G$181=300)),"")</f>
        <v/>
      </c>
      <c r="Z900" t="str">
        <f>IFERROR(SUMPRODUCT((Parfaites!$B900=[23]Sem!$C$2:$C$181)*([23]Sem!$E$2:$G$181=300)),"")</f>
        <v/>
      </c>
      <c r="AA900">
        <f>IFERROR(SUMPRODUCT((Parfaites!$B900=Sem.015!$C$2:$C$181)*(Sem.015!$E$2:$G$181=300)),"")</f>
        <v>0</v>
      </c>
      <c r="AB900" t="str">
        <f>IFERROR(SUMPRODUCT((Parfaites!$B900=[24]Sem!$C$2:$C$181)*([24]Sem!$E$2:$G$181=300)),"")</f>
        <v/>
      </c>
      <c r="AC900" t="str">
        <f>IFERROR(SUMPRODUCT((Parfaites!$B900=[25]Sem!$C$2:$C$181)*([25]Sem!$E$2:$G$181=300)),"")</f>
        <v/>
      </c>
      <c r="AD900" t="str">
        <f>IFERROR(SUMPRODUCT((Parfaites!$B900=[26]Sem!$C$2:$C$181)*([26]Sem!$E$2:$G$181=300)),"")</f>
        <v/>
      </c>
      <c r="AE900" t="str">
        <f>IFERROR(SUMPRODUCT((Parfaites!$B900=[27]Sem!$C$2:$C$181)*([27]Sem!$E$2:$G$181=300)),"")</f>
        <v/>
      </c>
      <c r="AF900" t="str">
        <f>IFERROR(SUMPRODUCT((Parfaites!$B900=[28]Sem!$C$2:$C$181)*([28]Sem!$E$2:$G$181=300)),"")</f>
        <v/>
      </c>
      <c r="AG900" t="str">
        <f>IFERROR(SUMPRODUCT((Parfaites!$B900=[29]Sem!$C$2:$C$181)*([29]Sem!$E$2:$G$181=300)),"")</f>
        <v/>
      </c>
      <c r="AH900" t="str">
        <f>IFERROR(SUMPRODUCT((Parfaites!$B900=[16]Sem!$C$2:$C$181)*([16]Sem!$E$2:$G$181=300)),"")</f>
        <v/>
      </c>
      <c r="AI900" t="str">
        <f>IFERROR(SUMPRODUCT((Parfaites!$B900=[15]Sem!$C$2:$C$181)*([15]Sem!$E$2:$G$181=300)),"")</f>
        <v/>
      </c>
      <c r="AJ900" t="str">
        <f>IFERROR(SUMPRODUCT((Parfaites!$B900=[14]Sem!$C$2:$C$181)*([14]Sem!$E$2:$G$181=300)),"")</f>
        <v/>
      </c>
      <c r="AK900" t="str">
        <f>IFERROR(SUMPRODUCT((Parfaites!$B900=[13]Sem!$C$2:$C$181)*([13]Sem!$E$2:$G$181=300)),"")</f>
        <v/>
      </c>
      <c r="AL900" t="str">
        <f>IFERROR(SUMPRODUCT((Parfaites!$B900=[12]Sem!$C$2:$C$181)*([12]Sem!$E$2:$G$181=300)),"")</f>
        <v/>
      </c>
      <c r="AM900" t="str">
        <f>IFERROR(SUMPRODUCT((Parfaites!$B900=[11]Sem!$C$2:$C$181)*([11]Sem!$E$2:$G$181=300)),"")</f>
        <v/>
      </c>
      <c r="AN900" t="str">
        <f>IFERROR(SUMPRODUCT((Parfaites!$B900=[10]Sem!$C$2:$C$181)*([10]Sem!$E$2:$G$181=300)),"")</f>
        <v/>
      </c>
      <c r="AO900" t="str">
        <f>IFERROR(SUMPRODUCT((Parfaites!$B900=[9]Sem!$C$2:$C$181)*([9]Sem!$E$2:$G$181=300)),"")</f>
        <v/>
      </c>
      <c r="AP900">
        <f>IFERROR(SUMPRODUCT((Parfaites!$B900=Sem.030!$C$2:$C$181)*(Sem.030!$E$2:$G$181=300)),"")</f>
        <v>0</v>
      </c>
      <c r="AQ900" t="str">
        <f>IFERROR(SUMPRODUCT((Parfaites!$B900=[8]Sem!$C$2:$C$181)*([8]Sem!$E$2:$G$181=300)),"")</f>
        <v/>
      </c>
      <c r="AR900" t="str">
        <f>IFERROR(SUMPRODUCT((Parfaites!$B900=[7]Sem!$C$2:$C$181)*([7]Sem!$E$2:$G$181=300)),"")</f>
        <v/>
      </c>
      <c r="AS900" t="str">
        <f>IFERROR(SUMPRODUCT((Parfaites!$B900=[6]Sem!$C$2:$C$181)*([6]Sem!$E$2:$G$181=300)),"")</f>
        <v/>
      </c>
      <c r="AT900">
        <f>IFERROR(SUMPRODUCT((Parfaites!$B900=Sem.034!$C$2:$C$181)*(Sem.034!$E$2:$G$181=300)),"")</f>
        <v>0</v>
      </c>
    </row>
    <row r="901" spans="1:46" x14ac:dyDescent="0.25">
      <c r="A901" s="73">
        <v>1898</v>
      </c>
      <c r="B901" s="135">
        <f>'Informations personnelles'!C901</f>
        <v>0</v>
      </c>
      <c r="C901" s="147">
        <f>SUMPRODUCT((Parfaites!B901='Abat-Neuf'!C$2:C$181)*('Abat-Neuf'!E$2:G$181=300))</f>
        <v>0</v>
      </c>
      <c r="D901" s="127">
        <f t="shared" si="14"/>
        <v>0</v>
      </c>
      <c r="E901" s="126">
        <f>IFERROR(C901*Données!$X$25+D901*Données!$X$23,"")</f>
        <v>0</v>
      </c>
      <c r="M901">
        <f>IFERROR(SUMPRODUCT((Parfaites!$B901=Sem.01!$C$2:$C$181)*(Sem.01!$E$2:$G$181=300)),"")</f>
        <v>0</v>
      </c>
      <c r="N901" t="str">
        <f>IFERROR(SUMPRODUCT((Parfaites!$B901=[1]Sem!$C$2:$C$181)*([1]Sem!$E$2:$G$181=300)),"")</f>
        <v/>
      </c>
      <c r="O901">
        <f>IFERROR(SUMPRODUCT((Parfaites!$B901=Sem.03!$C$2:$C$181)*(Sem.03!$E$2:$G$181=300)),"")</f>
        <v>0</v>
      </c>
      <c r="P901" t="str">
        <f>IFERROR(SUMPRODUCT((Parfaites!$B901=[2]Sem!$C$2:$C$181)*([2]Sem!$E$2:$G$181=300)),"")</f>
        <v/>
      </c>
      <c r="Q901" t="str">
        <f>IFERROR(SUMPRODUCT((Parfaites!$B901=[3]Sem!$C$2:$C$181)*([3]Sem!$E$2:$G$181=300)),"")</f>
        <v/>
      </c>
      <c r="R901" t="str">
        <f>IFERROR(SUMPRODUCT((Parfaites!$B901=[4]Sem!$C$2:$C$181)*([4]Sem!$E$2:$G$181=300)),"")</f>
        <v/>
      </c>
      <c r="S901" t="str">
        <f>IFERROR(SUMPRODUCT((Parfaites!$B901=[5]Sem!$C$2:$C$181)*([5]Sem!$E$2:$G$181=300)),"")</f>
        <v/>
      </c>
      <c r="T901" t="str">
        <f>IFERROR(SUMPRODUCT((Parfaites!$B901=[17]Sem!$C$2:$C$181)*([17]Sem!$E$2:$G$181=300)),"")</f>
        <v/>
      </c>
      <c r="U901" t="str">
        <f>IFERROR(SUMPRODUCT((Parfaites!$B901=[18]Sem!$C$2:$C$181)*([18]Sem!$E$2:$G$181=300)),"")</f>
        <v/>
      </c>
      <c r="V901" t="str">
        <f>IFERROR(SUMPRODUCT((Parfaites!$B901=[19]Sem!$C$2:$C$181)*([19]Sem!$E$2:$G$181=300)),"")</f>
        <v/>
      </c>
      <c r="W901" t="str">
        <f>IFERROR(SUMPRODUCT((Parfaites!$B901=[20]Sem!$C$2:$C$181)*([20]Sem!$E$2:$G$181=300)),"")</f>
        <v/>
      </c>
      <c r="X901" t="str">
        <f>IFERROR(SUMPRODUCT((Parfaites!$B901=[21]Sem!$C$2:$C$181)*([21]Sem!$E$2:$G$181=300)),"")</f>
        <v/>
      </c>
      <c r="Y901" t="str">
        <f>IFERROR(SUMPRODUCT((Parfaites!$B901=[22]Sem!$C$2:$C$181)*([22]Sem!$E$2:$G$181=300)),"")</f>
        <v/>
      </c>
      <c r="Z901" t="str">
        <f>IFERROR(SUMPRODUCT((Parfaites!$B901=[23]Sem!$C$2:$C$181)*([23]Sem!$E$2:$G$181=300)),"")</f>
        <v/>
      </c>
      <c r="AA901">
        <f>IFERROR(SUMPRODUCT((Parfaites!$B901=Sem.015!$C$2:$C$181)*(Sem.015!$E$2:$G$181=300)),"")</f>
        <v>0</v>
      </c>
      <c r="AB901" t="str">
        <f>IFERROR(SUMPRODUCT((Parfaites!$B901=[24]Sem!$C$2:$C$181)*([24]Sem!$E$2:$G$181=300)),"")</f>
        <v/>
      </c>
      <c r="AC901" t="str">
        <f>IFERROR(SUMPRODUCT((Parfaites!$B901=[25]Sem!$C$2:$C$181)*([25]Sem!$E$2:$G$181=300)),"")</f>
        <v/>
      </c>
      <c r="AD901" t="str">
        <f>IFERROR(SUMPRODUCT((Parfaites!$B901=[26]Sem!$C$2:$C$181)*([26]Sem!$E$2:$G$181=300)),"")</f>
        <v/>
      </c>
      <c r="AE901" t="str">
        <f>IFERROR(SUMPRODUCT((Parfaites!$B901=[27]Sem!$C$2:$C$181)*([27]Sem!$E$2:$G$181=300)),"")</f>
        <v/>
      </c>
      <c r="AF901" t="str">
        <f>IFERROR(SUMPRODUCT((Parfaites!$B901=[28]Sem!$C$2:$C$181)*([28]Sem!$E$2:$G$181=300)),"")</f>
        <v/>
      </c>
      <c r="AG901" t="str">
        <f>IFERROR(SUMPRODUCT((Parfaites!$B901=[29]Sem!$C$2:$C$181)*([29]Sem!$E$2:$G$181=300)),"")</f>
        <v/>
      </c>
      <c r="AH901" t="str">
        <f>IFERROR(SUMPRODUCT((Parfaites!$B901=[16]Sem!$C$2:$C$181)*([16]Sem!$E$2:$G$181=300)),"")</f>
        <v/>
      </c>
      <c r="AI901" t="str">
        <f>IFERROR(SUMPRODUCT((Parfaites!$B901=[15]Sem!$C$2:$C$181)*([15]Sem!$E$2:$G$181=300)),"")</f>
        <v/>
      </c>
      <c r="AJ901" t="str">
        <f>IFERROR(SUMPRODUCT((Parfaites!$B901=[14]Sem!$C$2:$C$181)*([14]Sem!$E$2:$G$181=300)),"")</f>
        <v/>
      </c>
      <c r="AK901" t="str">
        <f>IFERROR(SUMPRODUCT((Parfaites!$B901=[13]Sem!$C$2:$C$181)*([13]Sem!$E$2:$G$181=300)),"")</f>
        <v/>
      </c>
      <c r="AL901" t="str">
        <f>IFERROR(SUMPRODUCT((Parfaites!$B901=[12]Sem!$C$2:$C$181)*([12]Sem!$E$2:$G$181=300)),"")</f>
        <v/>
      </c>
      <c r="AM901" t="str">
        <f>IFERROR(SUMPRODUCT((Parfaites!$B901=[11]Sem!$C$2:$C$181)*([11]Sem!$E$2:$G$181=300)),"")</f>
        <v/>
      </c>
      <c r="AN901" t="str">
        <f>IFERROR(SUMPRODUCT((Parfaites!$B901=[10]Sem!$C$2:$C$181)*([10]Sem!$E$2:$G$181=300)),"")</f>
        <v/>
      </c>
      <c r="AO901" t="str">
        <f>IFERROR(SUMPRODUCT((Parfaites!$B901=[9]Sem!$C$2:$C$181)*([9]Sem!$E$2:$G$181=300)),"")</f>
        <v/>
      </c>
      <c r="AP901">
        <f>IFERROR(SUMPRODUCT((Parfaites!$B901=Sem.030!$C$2:$C$181)*(Sem.030!$E$2:$G$181=300)),"")</f>
        <v>0</v>
      </c>
      <c r="AQ901" t="str">
        <f>IFERROR(SUMPRODUCT((Parfaites!$B901=[8]Sem!$C$2:$C$181)*([8]Sem!$E$2:$G$181=300)),"")</f>
        <v/>
      </c>
      <c r="AR901" t="str">
        <f>IFERROR(SUMPRODUCT((Parfaites!$B901=[7]Sem!$C$2:$C$181)*([7]Sem!$E$2:$G$181=300)),"")</f>
        <v/>
      </c>
      <c r="AS901" t="str">
        <f>IFERROR(SUMPRODUCT((Parfaites!$B901=[6]Sem!$C$2:$C$181)*([6]Sem!$E$2:$G$181=300)),"")</f>
        <v/>
      </c>
      <c r="AT901">
        <f>IFERROR(SUMPRODUCT((Parfaites!$B901=Sem.034!$C$2:$C$181)*(Sem.034!$E$2:$G$181=300)),"")</f>
        <v>0</v>
      </c>
    </row>
    <row r="902" spans="1:46" x14ac:dyDescent="0.25">
      <c r="A902" s="73">
        <v>1899</v>
      </c>
      <c r="B902" s="135">
        <f>'Informations personnelles'!C902</f>
        <v>0</v>
      </c>
      <c r="C902" s="147">
        <f>SUMPRODUCT((Parfaites!B902='Abat-Neuf'!C$2:C$181)*('Abat-Neuf'!E$2:G$181=300))</f>
        <v>0</v>
      </c>
      <c r="D902" s="127">
        <f t="shared" si="14"/>
        <v>0</v>
      </c>
      <c r="E902" s="126">
        <f>IFERROR(C902*Données!$X$25+D902*Données!$X$23,"")</f>
        <v>0</v>
      </c>
      <c r="M902">
        <f>IFERROR(SUMPRODUCT((Parfaites!$B902=Sem.01!$C$2:$C$181)*(Sem.01!$E$2:$G$181=300)),"")</f>
        <v>0</v>
      </c>
      <c r="N902" t="str">
        <f>IFERROR(SUMPRODUCT((Parfaites!$B902=[1]Sem!$C$2:$C$181)*([1]Sem!$E$2:$G$181=300)),"")</f>
        <v/>
      </c>
      <c r="O902">
        <f>IFERROR(SUMPRODUCT((Parfaites!$B902=Sem.03!$C$2:$C$181)*(Sem.03!$E$2:$G$181=300)),"")</f>
        <v>0</v>
      </c>
      <c r="P902" t="str">
        <f>IFERROR(SUMPRODUCT((Parfaites!$B902=[2]Sem!$C$2:$C$181)*([2]Sem!$E$2:$G$181=300)),"")</f>
        <v/>
      </c>
      <c r="Q902" t="str">
        <f>IFERROR(SUMPRODUCT((Parfaites!$B902=[3]Sem!$C$2:$C$181)*([3]Sem!$E$2:$G$181=300)),"")</f>
        <v/>
      </c>
      <c r="R902" t="str">
        <f>IFERROR(SUMPRODUCT((Parfaites!$B902=[4]Sem!$C$2:$C$181)*([4]Sem!$E$2:$G$181=300)),"")</f>
        <v/>
      </c>
      <c r="S902" t="str">
        <f>IFERROR(SUMPRODUCT((Parfaites!$B902=[5]Sem!$C$2:$C$181)*([5]Sem!$E$2:$G$181=300)),"")</f>
        <v/>
      </c>
      <c r="T902" t="str">
        <f>IFERROR(SUMPRODUCT((Parfaites!$B902=[17]Sem!$C$2:$C$181)*([17]Sem!$E$2:$G$181=300)),"")</f>
        <v/>
      </c>
      <c r="U902" t="str">
        <f>IFERROR(SUMPRODUCT((Parfaites!$B902=[18]Sem!$C$2:$C$181)*([18]Sem!$E$2:$G$181=300)),"")</f>
        <v/>
      </c>
      <c r="V902" t="str">
        <f>IFERROR(SUMPRODUCT((Parfaites!$B902=[19]Sem!$C$2:$C$181)*([19]Sem!$E$2:$G$181=300)),"")</f>
        <v/>
      </c>
      <c r="W902" t="str">
        <f>IFERROR(SUMPRODUCT((Parfaites!$B902=[20]Sem!$C$2:$C$181)*([20]Sem!$E$2:$G$181=300)),"")</f>
        <v/>
      </c>
      <c r="X902" t="str">
        <f>IFERROR(SUMPRODUCT((Parfaites!$B902=[21]Sem!$C$2:$C$181)*([21]Sem!$E$2:$G$181=300)),"")</f>
        <v/>
      </c>
      <c r="Y902" t="str">
        <f>IFERROR(SUMPRODUCT((Parfaites!$B902=[22]Sem!$C$2:$C$181)*([22]Sem!$E$2:$G$181=300)),"")</f>
        <v/>
      </c>
      <c r="Z902" t="str">
        <f>IFERROR(SUMPRODUCT((Parfaites!$B902=[23]Sem!$C$2:$C$181)*([23]Sem!$E$2:$G$181=300)),"")</f>
        <v/>
      </c>
      <c r="AA902">
        <f>IFERROR(SUMPRODUCT((Parfaites!$B902=Sem.015!$C$2:$C$181)*(Sem.015!$E$2:$G$181=300)),"")</f>
        <v>0</v>
      </c>
      <c r="AB902" t="str">
        <f>IFERROR(SUMPRODUCT((Parfaites!$B902=[24]Sem!$C$2:$C$181)*([24]Sem!$E$2:$G$181=300)),"")</f>
        <v/>
      </c>
      <c r="AC902" t="str">
        <f>IFERROR(SUMPRODUCT((Parfaites!$B902=[25]Sem!$C$2:$C$181)*([25]Sem!$E$2:$G$181=300)),"")</f>
        <v/>
      </c>
      <c r="AD902" t="str">
        <f>IFERROR(SUMPRODUCT((Parfaites!$B902=[26]Sem!$C$2:$C$181)*([26]Sem!$E$2:$G$181=300)),"")</f>
        <v/>
      </c>
      <c r="AE902" t="str">
        <f>IFERROR(SUMPRODUCT((Parfaites!$B902=[27]Sem!$C$2:$C$181)*([27]Sem!$E$2:$G$181=300)),"")</f>
        <v/>
      </c>
      <c r="AF902" t="str">
        <f>IFERROR(SUMPRODUCT((Parfaites!$B902=[28]Sem!$C$2:$C$181)*([28]Sem!$E$2:$G$181=300)),"")</f>
        <v/>
      </c>
      <c r="AG902" t="str">
        <f>IFERROR(SUMPRODUCT((Parfaites!$B902=[29]Sem!$C$2:$C$181)*([29]Sem!$E$2:$G$181=300)),"")</f>
        <v/>
      </c>
      <c r="AH902" t="str">
        <f>IFERROR(SUMPRODUCT((Parfaites!$B902=[16]Sem!$C$2:$C$181)*([16]Sem!$E$2:$G$181=300)),"")</f>
        <v/>
      </c>
      <c r="AI902" t="str">
        <f>IFERROR(SUMPRODUCT((Parfaites!$B902=[15]Sem!$C$2:$C$181)*([15]Sem!$E$2:$G$181=300)),"")</f>
        <v/>
      </c>
      <c r="AJ902" t="str">
        <f>IFERROR(SUMPRODUCT((Parfaites!$B902=[14]Sem!$C$2:$C$181)*([14]Sem!$E$2:$G$181=300)),"")</f>
        <v/>
      </c>
      <c r="AK902" t="str">
        <f>IFERROR(SUMPRODUCT((Parfaites!$B902=[13]Sem!$C$2:$C$181)*([13]Sem!$E$2:$G$181=300)),"")</f>
        <v/>
      </c>
      <c r="AL902" t="str">
        <f>IFERROR(SUMPRODUCT((Parfaites!$B902=[12]Sem!$C$2:$C$181)*([12]Sem!$E$2:$G$181=300)),"")</f>
        <v/>
      </c>
      <c r="AM902" t="str">
        <f>IFERROR(SUMPRODUCT((Parfaites!$B902=[11]Sem!$C$2:$C$181)*([11]Sem!$E$2:$G$181=300)),"")</f>
        <v/>
      </c>
      <c r="AN902" t="str">
        <f>IFERROR(SUMPRODUCT((Parfaites!$B902=[10]Sem!$C$2:$C$181)*([10]Sem!$E$2:$G$181=300)),"")</f>
        <v/>
      </c>
      <c r="AO902" t="str">
        <f>IFERROR(SUMPRODUCT((Parfaites!$B902=[9]Sem!$C$2:$C$181)*([9]Sem!$E$2:$G$181=300)),"")</f>
        <v/>
      </c>
      <c r="AP902">
        <f>IFERROR(SUMPRODUCT((Parfaites!$B902=Sem.030!$C$2:$C$181)*(Sem.030!$E$2:$G$181=300)),"")</f>
        <v>0</v>
      </c>
      <c r="AQ902" t="str">
        <f>IFERROR(SUMPRODUCT((Parfaites!$B902=[8]Sem!$C$2:$C$181)*([8]Sem!$E$2:$G$181=300)),"")</f>
        <v/>
      </c>
      <c r="AR902" t="str">
        <f>IFERROR(SUMPRODUCT((Parfaites!$B902=[7]Sem!$C$2:$C$181)*([7]Sem!$E$2:$G$181=300)),"")</f>
        <v/>
      </c>
      <c r="AS902" t="str">
        <f>IFERROR(SUMPRODUCT((Parfaites!$B902=[6]Sem!$C$2:$C$181)*([6]Sem!$E$2:$G$181=300)),"")</f>
        <v/>
      </c>
      <c r="AT902">
        <f>IFERROR(SUMPRODUCT((Parfaites!$B902=Sem.034!$C$2:$C$181)*(Sem.034!$E$2:$G$181=300)),"")</f>
        <v>0</v>
      </c>
    </row>
    <row r="903" spans="1:46" x14ac:dyDescent="0.25">
      <c r="A903" s="73">
        <v>1900</v>
      </c>
      <c r="B903" s="135">
        <f>'Informations personnelles'!C903</f>
        <v>0</v>
      </c>
      <c r="C903" s="147">
        <f>SUMPRODUCT((Parfaites!B903='Abat-Neuf'!C$2:C$181)*('Abat-Neuf'!E$2:G$181=300))</f>
        <v>0</v>
      </c>
      <c r="D903" s="127">
        <f t="shared" si="14"/>
        <v>0</v>
      </c>
      <c r="E903" s="126">
        <f>IFERROR(C903*Données!$X$25+D903*Données!$X$23,"")</f>
        <v>0</v>
      </c>
      <c r="M903">
        <f>IFERROR(SUMPRODUCT((Parfaites!$B903=Sem.01!$C$2:$C$181)*(Sem.01!$E$2:$G$181=300)),"")</f>
        <v>0</v>
      </c>
      <c r="N903" t="str">
        <f>IFERROR(SUMPRODUCT((Parfaites!$B903=[1]Sem!$C$2:$C$181)*([1]Sem!$E$2:$G$181=300)),"")</f>
        <v/>
      </c>
      <c r="O903">
        <f>IFERROR(SUMPRODUCT((Parfaites!$B903=Sem.03!$C$2:$C$181)*(Sem.03!$E$2:$G$181=300)),"")</f>
        <v>0</v>
      </c>
      <c r="P903" t="str">
        <f>IFERROR(SUMPRODUCT((Parfaites!$B903=[2]Sem!$C$2:$C$181)*([2]Sem!$E$2:$G$181=300)),"")</f>
        <v/>
      </c>
      <c r="Q903" t="str">
        <f>IFERROR(SUMPRODUCT((Parfaites!$B903=[3]Sem!$C$2:$C$181)*([3]Sem!$E$2:$G$181=300)),"")</f>
        <v/>
      </c>
      <c r="R903" t="str">
        <f>IFERROR(SUMPRODUCT((Parfaites!$B903=[4]Sem!$C$2:$C$181)*([4]Sem!$E$2:$G$181=300)),"")</f>
        <v/>
      </c>
      <c r="S903" t="str">
        <f>IFERROR(SUMPRODUCT((Parfaites!$B903=[5]Sem!$C$2:$C$181)*([5]Sem!$E$2:$G$181=300)),"")</f>
        <v/>
      </c>
      <c r="T903" t="str">
        <f>IFERROR(SUMPRODUCT((Parfaites!$B903=[17]Sem!$C$2:$C$181)*([17]Sem!$E$2:$G$181=300)),"")</f>
        <v/>
      </c>
      <c r="U903" t="str">
        <f>IFERROR(SUMPRODUCT((Parfaites!$B903=[18]Sem!$C$2:$C$181)*([18]Sem!$E$2:$G$181=300)),"")</f>
        <v/>
      </c>
      <c r="V903" t="str">
        <f>IFERROR(SUMPRODUCT((Parfaites!$B903=[19]Sem!$C$2:$C$181)*([19]Sem!$E$2:$G$181=300)),"")</f>
        <v/>
      </c>
      <c r="W903" t="str">
        <f>IFERROR(SUMPRODUCT((Parfaites!$B903=[20]Sem!$C$2:$C$181)*([20]Sem!$E$2:$G$181=300)),"")</f>
        <v/>
      </c>
      <c r="X903" t="str">
        <f>IFERROR(SUMPRODUCT((Parfaites!$B903=[21]Sem!$C$2:$C$181)*([21]Sem!$E$2:$G$181=300)),"")</f>
        <v/>
      </c>
      <c r="Y903" t="str">
        <f>IFERROR(SUMPRODUCT((Parfaites!$B903=[22]Sem!$C$2:$C$181)*([22]Sem!$E$2:$G$181=300)),"")</f>
        <v/>
      </c>
      <c r="Z903" t="str">
        <f>IFERROR(SUMPRODUCT((Parfaites!$B903=[23]Sem!$C$2:$C$181)*([23]Sem!$E$2:$G$181=300)),"")</f>
        <v/>
      </c>
      <c r="AA903">
        <f>IFERROR(SUMPRODUCT((Parfaites!$B903=Sem.015!$C$2:$C$181)*(Sem.015!$E$2:$G$181=300)),"")</f>
        <v>0</v>
      </c>
      <c r="AB903" t="str">
        <f>IFERROR(SUMPRODUCT((Parfaites!$B903=[24]Sem!$C$2:$C$181)*([24]Sem!$E$2:$G$181=300)),"")</f>
        <v/>
      </c>
      <c r="AC903" t="str">
        <f>IFERROR(SUMPRODUCT((Parfaites!$B903=[25]Sem!$C$2:$C$181)*([25]Sem!$E$2:$G$181=300)),"")</f>
        <v/>
      </c>
      <c r="AD903" t="str">
        <f>IFERROR(SUMPRODUCT((Parfaites!$B903=[26]Sem!$C$2:$C$181)*([26]Sem!$E$2:$G$181=300)),"")</f>
        <v/>
      </c>
      <c r="AE903" t="str">
        <f>IFERROR(SUMPRODUCT((Parfaites!$B903=[27]Sem!$C$2:$C$181)*([27]Sem!$E$2:$G$181=300)),"")</f>
        <v/>
      </c>
      <c r="AF903" t="str">
        <f>IFERROR(SUMPRODUCT((Parfaites!$B903=[28]Sem!$C$2:$C$181)*([28]Sem!$E$2:$G$181=300)),"")</f>
        <v/>
      </c>
      <c r="AG903" t="str">
        <f>IFERROR(SUMPRODUCT((Parfaites!$B903=[29]Sem!$C$2:$C$181)*([29]Sem!$E$2:$G$181=300)),"")</f>
        <v/>
      </c>
      <c r="AH903" t="str">
        <f>IFERROR(SUMPRODUCT((Parfaites!$B903=[16]Sem!$C$2:$C$181)*([16]Sem!$E$2:$G$181=300)),"")</f>
        <v/>
      </c>
      <c r="AI903" t="str">
        <f>IFERROR(SUMPRODUCT((Parfaites!$B903=[15]Sem!$C$2:$C$181)*([15]Sem!$E$2:$G$181=300)),"")</f>
        <v/>
      </c>
      <c r="AJ903" t="str">
        <f>IFERROR(SUMPRODUCT((Parfaites!$B903=[14]Sem!$C$2:$C$181)*([14]Sem!$E$2:$G$181=300)),"")</f>
        <v/>
      </c>
      <c r="AK903" t="str">
        <f>IFERROR(SUMPRODUCT((Parfaites!$B903=[13]Sem!$C$2:$C$181)*([13]Sem!$E$2:$G$181=300)),"")</f>
        <v/>
      </c>
      <c r="AL903" t="str">
        <f>IFERROR(SUMPRODUCT((Parfaites!$B903=[12]Sem!$C$2:$C$181)*([12]Sem!$E$2:$G$181=300)),"")</f>
        <v/>
      </c>
      <c r="AM903" t="str">
        <f>IFERROR(SUMPRODUCT((Parfaites!$B903=[11]Sem!$C$2:$C$181)*([11]Sem!$E$2:$G$181=300)),"")</f>
        <v/>
      </c>
      <c r="AN903" t="str">
        <f>IFERROR(SUMPRODUCT((Parfaites!$B903=[10]Sem!$C$2:$C$181)*([10]Sem!$E$2:$G$181=300)),"")</f>
        <v/>
      </c>
      <c r="AO903" t="str">
        <f>IFERROR(SUMPRODUCT((Parfaites!$B903=[9]Sem!$C$2:$C$181)*([9]Sem!$E$2:$G$181=300)),"")</f>
        <v/>
      </c>
      <c r="AP903">
        <f>IFERROR(SUMPRODUCT((Parfaites!$B903=Sem.030!$C$2:$C$181)*(Sem.030!$E$2:$G$181=300)),"")</f>
        <v>0</v>
      </c>
      <c r="AQ903" t="str">
        <f>IFERROR(SUMPRODUCT((Parfaites!$B903=[8]Sem!$C$2:$C$181)*([8]Sem!$E$2:$G$181=300)),"")</f>
        <v/>
      </c>
      <c r="AR903" t="str">
        <f>IFERROR(SUMPRODUCT((Parfaites!$B903=[7]Sem!$C$2:$C$181)*([7]Sem!$E$2:$G$181=300)),"")</f>
        <v/>
      </c>
      <c r="AS903" t="str">
        <f>IFERROR(SUMPRODUCT((Parfaites!$B903=[6]Sem!$C$2:$C$181)*([6]Sem!$E$2:$G$181=300)),"")</f>
        <v/>
      </c>
      <c r="AT903">
        <f>IFERROR(SUMPRODUCT((Parfaites!$B903=Sem.034!$C$2:$C$181)*(Sem.034!$E$2:$G$181=300)),"")</f>
        <v>0</v>
      </c>
    </row>
    <row r="904" spans="1:46" x14ac:dyDescent="0.25">
      <c r="A904" s="73">
        <v>1901</v>
      </c>
      <c r="B904" s="135">
        <f>'Informations personnelles'!C904</f>
        <v>0</v>
      </c>
      <c r="C904" s="147">
        <f>SUMPRODUCT((Parfaites!B904='Abat-Neuf'!C$2:C$181)*('Abat-Neuf'!E$2:G$181=300))</f>
        <v>0</v>
      </c>
      <c r="D904" s="127">
        <f t="shared" si="14"/>
        <v>0</v>
      </c>
      <c r="E904" s="126">
        <f>IFERROR(C904*Données!$X$25+D904*Données!$X$23,"")</f>
        <v>0</v>
      </c>
      <c r="M904">
        <f>IFERROR(SUMPRODUCT((Parfaites!$B904=Sem.01!$C$2:$C$181)*(Sem.01!$E$2:$G$181=300)),"")</f>
        <v>0</v>
      </c>
      <c r="N904" t="str">
        <f>IFERROR(SUMPRODUCT((Parfaites!$B904=[1]Sem!$C$2:$C$181)*([1]Sem!$E$2:$G$181=300)),"")</f>
        <v/>
      </c>
      <c r="O904">
        <f>IFERROR(SUMPRODUCT((Parfaites!$B904=Sem.03!$C$2:$C$181)*(Sem.03!$E$2:$G$181=300)),"")</f>
        <v>0</v>
      </c>
      <c r="P904" t="str">
        <f>IFERROR(SUMPRODUCT((Parfaites!$B904=[2]Sem!$C$2:$C$181)*([2]Sem!$E$2:$G$181=300)),"")</f>
        <v/>
      </c>
      <c r="Q904" t="str">
        <f>IFERROR(SUMPRODUCT((Parfaites!$B904=[3]Sem!$C$2:$C$181)*([3]Sem!$E$2:$G$181=300)),"")</f>
        <v/>
      </c>
      <c r="R904" t="str">
        <f>IFERROR(SUMPRODUCT((Parfaites!$B904=[4]Sem!$C$2:$C$181)*([4]Sem!$E$2:$G$181=300)),"")</f>
        <v/>
      </c>
      <c r="S904" t="str">
        <f>IFERROR(SUMPRODUCT((Parfaites!$B904=[5]Sem!$C$2:$C$181)*([5]Sem!$E$2:$G$181=300)),"")</f>
        <v/>
      </c>
      <c r="T904" t="str">
        <f>IFERROR(SUMPRODUCT((Parfaites!$B904=[17]Sem!$C$2:$C$181)*([17]Sem!$E$2:$G$181=300)),"")</f>
        <v/>
      </c>
      <c r="U904" t="str">
        <f>IFERROR(SUMPRODUCT((Parfaites!$B904=[18]Sem!$C$2:$C$181)*([18]Sem!$E$2:$G$181=300)),"")</f>
        <v/>
      </c>
      <c r="V904" t="str">
        <f>IFERROR(SUMPRODUCT((Parfaites!$B904=[19]Sem!$C$2:$C$181)*([19]Sem!$E$2:$G$181=300)),"")</f>
        <v/>
      </c>
      <c r="W904" t="str">
        <f>IFERROR(SUMPRODUCT((Parfaites!$B904=[20]Sem!$C$2:$C$181)*([20]Sem!$E$2:$G$181=300)),"")</f>
        <v/>
      </c>
      <c r="X904" t="str">
        <f>IFERROR(SUMPRODUCT((Parfaites!$B904=[21]Sem!$C$2:$C$181)*([21]Sem!$E$2:$G$181=300)),"")</f>
        <v/>
      </c>
      <c r="Y904" t="str">
        <f>IFERROR(SUMPRODUCT((Parfaites!$B904=[22]Sem!$C$2:$C$181)*([22]Sem!$E$2:$G$181=300)),"")</f>
        <v/>
      </c>
      <c r="Z904" t="str">
        <f>IFERROR(SUMPRODUCT((Parfaites!$B904=[23]Sem!$C$2:$C$181)*([23]Sem!$E$2:$G$181=300)),"")</f>
        <v/>
      </c>
      <c r="AA904">
        <f>IFERROR(SUMPRODUCT((Parfaites!$B904=Sem.015!$C$2:$C$181)*(Sem.015!$E$2:$G$181=300)),"")</f>
        <v>0</v>
      </c>
      <c r="AB904" t="str">
        <f>IFERROR(SUMPRODUCT((Parfaites!$B904=[24]Sem!$C$2:$C$181)*([24]Sem!$E$2:$G$181=300)),"")</f>
        <v/>
      </c>
      <c r="AC904" t="str">
        <f>IFERROR(SUMPRODUCT((Parfaites!$B904=[25]Sem!$C$2:$C$181)*([25]Sem!$E$2:$G$181=300)),"")</f>
        <v/>
      </c>
      <c r="AD904" t="str">
        <f>IFERROR(SUMPRODUCT((Parfaites!$B904=[26]Sem!$C$2:$C$181)*([26]Sem!$E$2:$G$181=300)),"")</f>
        <v/>
      </c>
      <c r="AE904" t="str">
        <f>IFERROR(SUMPRODUCT((Parfaites!$B904=[27]Sem!$C$2:$C$181)*([27]Sem!$E$2:$G$181=300)),"")</f>
        <v/>
      </c>
      <c r="AF904" t="str">
        <f>IFERROR(SUMPRODUCT((Parfaites!$B904=[28]Sem!$C$2:$C$181)*([28]Sem!$E$2:$G$181=300)),"")</f>
        <v/>
      </c>
      <c r="AG904" t="str">
        <f>IFERROR(SUMPRODUCT((Parfaites!$B904=[29]Sem!$C$2:$C$181)*([29]Sem!$E$2:$G$181=300)),"")</f>
        <v/>
      </c>
      <c r="AH904" t="str">
        <f>IFERROR(SUMPRODUCT((Parfaites!$B904=[16]Sem!$C$2:$C$181)*([16]Sem!$E$2:$G$181=300)),"")</f>
        <v/>
      </c>
      <c r="AI904" t="str">
        <f>IFERROR(SUMPRODUCT((Parfaites!$B904=[15]Sem!$C$2:$C$181)*([15]Sem!$E$2:$G$181=300)),"")</f>
        <v/>
      </c>
      <c r="AJ904" t="str">
        <f>IFERROR(SUMPRODUCT((Parfaites!$B904=[14]Sem!$C$2:$C$181)*([14]Sem!$E$2:$G$181=300)),"")</f>
        <v/>
      </c>
      <c r="AK904" t="str">
        <f>IFERROR(SUMPRODUCT((Parfaites!$B904=[13]Sem!$C$2:$C$181)*([13]Sem!$E$2:$G$181=300)),"")</f>
        <v/>
      </c>
      <c r="AL904" t="str">
        <f>IFERROR(SUMPRODUCT((Parfaites!$B904=[12]Sem!$C$2:$C$181)*([12]Sem!$E$2:$G$181=300)),"")</f>
        <v/>
      </c>
      <c r="AM904" t="str">
        <f>IFERROR(SUMPRODUCT((Parfaites!$B904=[11]Sem!$C$2:$C$181)*([11]Sem!$E$2:$G$181=300)),"")</f>
        <v/>
      </c>
      <c r="AN904" t="str">
        <f>IFERROR(SUMPRODUCT((Parfaites!$B904=[10]Sem!$C$2:$C$181)*([10]Sem!$E$2:$G$181=300)),"")</f>
        <v/>
      </c>
      <c r="AO904" t="str">
        <f>IFERROR(SUMPRODUCT((Parfaites!$B904=[9]Sem!$C$2:$C$181)*([9]Sem!$E$2:$G$181=300)),"")</f>
        <v/>
      </c>
      <c r="AP904">
        <f>IFERROR(SUMPRODUCT((Parfaites!$B904=Sem.030!$C$2:$C$181)*(Sem.030!$E$2:$G$181=300)),"")</f>
        <v>0</v>
      </c>
      <c r="AQ904" t="str">
        <f>IFERROR(SUMPRODUCT((Parfaites!$B904=[8]Sem!$C$2:$C$181)*([8]Sem!$E$2:$G$181=300)),"")</f>
        <v/>
      </c>
      <c r="AR904" t="str">
        <f>IFERROR(SUMPRODUCT((Parfaites!$B904=[7]Sem!$C$2:$C$181)*([7]Sem!$E$2:$G$181=300)),"")</f>
        <v/>
      </c>
      <c r="AS904" t="str">
        <f>IFERROR(SUMPRODUCT((Parfaites!$B904=[6]Sem!$C$2:$C$181)*([6]Sem!$E$2:$G$181=300)),"")</f>
        <v/>
      </c>
      <c r="AT904">
        <f>IFERROR(SUMPRODUCT((Parfaites!$B904=Sem.034!$C$2:$C$181)*(Sem.034!$E$2:$G$181=300)),"")</f>
        <v>0</v>
      </c>
    </row>
    <row r="905" spans="1:46" x14ac:dyDescent="0.25">
      <c r="A905" s="73">
        <v>1902</v>
      </c>
      <c r="B905" s="135">
        <f>'Informations personnelles'!C905</f>
        <v>0</v>
      </c>
      <c r="C905" s="147">
        <f>SUMPRODUCT((Parfaites!B905='Abat-Neuf'!C$2:C$181)*('Abat-Neuf'!E$2:G$181=300))</f>
        <v>0</v>
      </c>
      <c r="D905" s="127">
        <f t="shared" si="14"/>
        <v>0</v>
      </c>
      <c r="E905" s="126">
        <f>IFERROR(C905*Données!$X$25+D905*Données!$X$23,"")</f>
        <v>0</v>
      </c>
      <c r="M905">
        <f>IFERROR(SUMPRODUCT((Parfaites!$B905=Sem.01!$C$2:$C$181)*(Sem.01!$E$2:$G$181=300)),"")</f>
        <v>0</v>
      </c>
      <c r="N905" t="str">
        <f>IFERROR(SUMPRODUCT((Parfaites!$B905=[1]Sem!$C$2:$C$181)*([1]Sem!$E$2:$G$181=300)),"")</f>
        <v/>
      </c>
      <c r="O905">
        <f>IFERROR(SUMPRODUCT((Parfaites!$B905=Sem.03!$C$2:$C$181)*(Sem.03!$E$2:$G$181=300)),"")</f>
        <v>0</v>
      </c>
      <c r="P905" t="str">
        <f>IFERROR(SUMPRODUCT((Parfaites!$B905=[2]Sem!$C$2:$C$181)*([2]Sem!$E$2:$G$181=300)),"")</f>
        <v/>
      </c>
      <c r="Q905" t="str">
        <f>IFERROR(SUMPRODUCT((Parfaites!$B905=[3]Sem!$C$2:$C$181)*([3]Sem!$E$2:$G$181=300)),"")</f>
        <v/>
      </c>
      <c r="R905" t="str">
        <f>IFERROR(SUMPRODUCT((Parfaites!$B905=[4]Sem!$C$2:$C$181)*([4]Sem!$E$2:$G$181=300)),"")</f>
        <v/>
      </c>
      <c r="S905" t="str">
        <f>IFERROR(SUMPRODUCT((Parfaites!$B905=[5]Sem!$C$2:$C$181)*([5]Sem!$E$2:$G$181=300)),"")</f>
        <v/>
      </c>
      <c r="T905" t="str">
        <f>IFERROR(SUMPRODUCT((Parfaites!$B905=[17]Sem!$C$2:$C$181)*([17]Sem!$E$2:$G$181=300)),"")</f>
        <v/>
      </c>
      <c r="U905" t="str">
        <f>IFERROR(SUMPRODUCT((Parfaites!$B905=[18]Sem!$C$2:$C$181)*([18]Sem!$E$2:$G$181=300)),"")</f>
        <v/>
      </c>
      <c r="V905" t="str">
        <f>IFERROR(SUMPRODUCT((Parfaites!$B905=[19]Sem!$C$2:$C$181)*([19]Sem!$E$2:$G$181=300)),"")</f>
        <v/>
      </c>
      <c r="W905" t="str">
        <f>IFERROR(SUMPRODUCT((Parfaites!$B905=[20]Sem!$C$2:$C$181)*([20]Sem!$E$2:$G$181=300)),"")</f>
        <v/>
      </c>
      <c r="X905" t="str">
        <f>IFERROR(SUMPRODUCT((Parfaites!$B905=[21]Sem!$C$2:$C$181)*([21]Sem!$E$2:$G$181=300)),"")</f>
        <v/>
      </c>
      <c r="Y905" t="str">
        <f>IFERROR(SUMPRODUCT((Parfaites!$B905=[22]Sem!$C$2:$C$181)*([22]Sem!$E$2:$G$181=300)),"")</f>
        <v/>
      </c>
      <c r="Z905" t="str">
        <f>IFERROR(SUMPRODUCT((Parfaites!$B905=[23]Sem!$C$2:$C$181)*([23]Sem!$E$2:$G$181=300)),"")</f>
        <v/>
      </c>
      <c r="AA905">
        <f>IFERROR(SUMPRODUCT((Parfaites!$B905=Sem.015!$C$2:$C$181)*(Sem.015!$E$2:$G$181=300)),"")</f>
        <v>0</v>
      </c>
      <c r="AB905" t="str">
        <f>IFERROR(SUMPRODUCT((Parfaites!$B905=[24]Sem!$C$2:$C$181)*([24]Sem!$E$2:$G$181=300)),"")</f>
        <v/>
      </c>
      <c r="AC905" t="str">
        <f>IFERROR(SUMPRODUCT((Parfaites!$B905=[25]Sem!$C$2:$C$181)*([25]Sem!$E$2:$G$181=300)),"")</f>
        <v/>
      </c>
      <c r="AD905" t="str">
        <f>IFERROR(SUMPRODUCT((Parfaites!$B905=[26]Sem!$C$2:$C$181)*([26]Sem!$E$2:$G$181=300)),"")</f>
        <v/>
      </c>
      <c r="AE905" t="str">
        <f>IFERROR(SUMPRODUCT((Parfaites!$B905=[27]Sem!$C$2:$C$181)*([27]Sem!$E$2:$G$181=300)),"")</f>
        <v/>
      </c>
      <c r="AF905" t="str">
        <f>IFERROR(SUMPRODUCT((Parfaites!$B905=[28]Sem!$C$2:$C$181)*([28]Sem!$E$2:$G$181=300)),"")</f>
        <v/>
      </c>
      <c r="AG905" t="str">
        <f>IFERROR(SUMPRODUCT((Parfaites!$B905=[29]Sem!$C$2:$C$181)*([29]Sem!$E$2:$G$181=300)),"")</f>
        <v/>
      </c>
      <c r="AH905" t="str">
        <f>IFERROR(SUMPRODUCT((Parfaites!$B905=[16]Sem!$C$2:$C$181)*([16]Sem!$E$2:$G$181=300)),"")</f>
        <v/>
      </c>
      <c r="AI905" t="str">
        <f>IFERROR(SUMPRODUCT((Parfaites!$B905=[15]Sem!$C$2:$C$181)*([15]Sem!$E$2:$G$181=300)),"")</f>
        <v/>
      </c>
      <c r="AJ905" t="str">
        <f>IFERROR(SUMPRODUCT((Parfaites!$B905=[14]Sem!$C$2:$C$181)*([14]Sem!$E$2:$G$181=300)),"")</f>
        <v/>
      </c>
      <c r="AK905" t="str">
        <f>IFERROR(SUMPRODUCT((Parfaites!$B905=[13]Sem!$C$2:$C$181)*([13]Sem!$E$2:$G$181=300)),"")</f>
        <v/>
      </c>
      <c r="AL905" t="str">
        <f>IFERROR(SUMPRODUCT((Parfaites!$B905=[12]Sem!$C$2:$C$181)*([12]Sem!$E$2:$G$181=300)),"")</f>
        <v/>
      </c>
      <c r="AM905" t="str">
        <f>IFERROR(SUMPRODUCT((Parfaites!$B905=[11]Sem!$C$2:$C$181)*([11]Sem!$E$2:$G$181=300)),"")</f>
        <v/>
      </c>
      <c r="AN905" t="str">
        <f>IFERROR(SUMPRODUCT((Parfaites!$B905=[10]Sem!$C$2:$C$181)*([10]Sem!$E$2:$G$181=300)),"")</f>
        <v/>
      </c>
      <c r="AO905" t="str">
        <f>IFERROR(SUMPRODUCT((Parfaites!$B905=[9]Sem!$C$2:$C$181)*([9]Sem!$E$2:$G$181=300)),"")</f>
        <v/>
      </c>
      <c r="AP905">
        <f>IFERROR(SUMPRODUCT((Parfaites!$B905=Sem.030!$C$2:$C$181)*(Sem.030!$E$2:$G$181=300)),"")</f>
        <v>0</v>
      </c>
      <c r="AQ905" t="str">
        <f>IFERROR(SUMPRODUCT((Parfaites!$B905=[8]Sem!$C$2:$C$181)*([8]Sem!$E$2:$G$181=300)),"")</f>
        <v/>
      </c>
      <c r="AR905" t="str">
        <f>IFERROR(SUMPRODUCT((Parfaites!$B905=[7]Sem!$C$2:$C$181)*([7]Sem!$E$2:$G$181=300)),"")</f>
        <v/>
      </c>
      <c r="AS905" t="str">
        <f>IFERROR(SUMPRODUCT((Parfaites!$B905=[6]Sem!$C$2:$C$181)*([6]Sem!$E$2:$G$181=300)),"")</f>
        <v/>
      </c>
      <c r="AT905">
        <f>IFERROR(SUMPRODUCT((Parfaites!$B905=Sem.034!$C$2:$C$181)*(Sem.034!$E$2:$G$181=300)),"")</f>
        <v>0</v>
      </c>
    </row>
    <row r="906" spans="1:46" x14ac:dyDescent="0.25">
      <c r="A906" s="73">
        <v>1903</v>
      </c>
      <c r="B906" s="135">
        <f>'Informations personnelles'!C906</f>
        <v>0</v>
      </c>
      <c r="C906" s="147">
        <f>SUMPRODUCT((Parfaites!B906='Abat-Neuf'!C$2:C$181)*('Abat-Neuf'!E$2:G$181=300))</f>
        <v>0</v>
      </c>
      <c r="D906" s="127">
        <f t="shared" si="14"/>
        <v>0</v>
      </c>
      <c r="E906" s="126">
        <f>IFERROR(C906*Données!$X$25+D906*Données!$X$23,"")</f>
        <v>0</v>
      </c>
      <c r="M906">
        <f>IFERROR(SUMPRODUCT((Parfaites!$B906=Sem.01!$C$2:$C$181)*(Sem.01!$E$2:$G$181=300)),"")</f>
        <v>0</v>
      </c>
      <c r="N906" t="str">
        <f>IFERROR(SUMPRODUCT((Parfaites!$B906=[1]Sem!$C$2:$C$181)*([1]Sem!$E$2:$G$181=300)),"")</f>
        <v/>
      </c>
      <c r="O906">
        <f>IFERROR(SUMPRODUCT((Parfaites!$B906=Sem.03!$C$2:$C$181)*(Sem.03!$E$2:$G$181=300)),"")</f>
        <v>0</v>
      </c>
      <c r="P906" t="str">
        <f>IFERROR(SUMPRODUCT((Parfaites!$B906=[2]Sem!$C$2:$C$181)*([2]Sem!$E$2:$G$181=300)),"")</f>
        <v/>
      </c>
      <c r="Q906" t="str">
        <f>IFERROR(SUMPRODUCT((Parfaites!$B906=[3]Sem!$C$2:$C$181)*([3]Sem!$E$2:$G$181=300)),"")</f>
        <v/>
      </c>
      <c r="R906" t="str">
        <f>IFERROR(SUMPRODUCT((Parfaites!$B906=[4]Sem!$C$2:$C$181)*([4]Sem!$E$2:$G$181=300)),"")</f>
        <v/>
      </c>
      <c r="S906" t="str">
        <f>IFERROR(SUMPRODUCT((Parfaites!$B906=[5]Sem!$C$2:$C$181)*([5]Sem!$E$2:$G$181=300)),"")</f>
        <v/>
      </c>
      <c r="T906" t="str">
        <f>IFERROR(SUMPRODUCT((Parfaites!$B906=[17]Sem!$C$2:$C$181)*([17]Sem!$E$2:$G$181=300)),"")</f>
        <v/>
      </c>
      <c r="U906" t="str">
        <f>IFERROR(SUMPRODUCT((Parfaites!$B906=[18]Sem!$C$2:$C$181)*([18]Sem!$E$2:$G$181=300)),"")</f>
        <v/>
      </c>
      <c r="V906" t="str">
        <f>IFERROR(SUMPRODUCT((Parfaites!$B906=[19]Sem!$C$2:$C$181)*([19]Sem!$E$2:$G$181=300)),"")</f>
        <v/>
      </c>
      <c r="W906" t="str">
        <f>IFERROR(SUMPRODUCT((Parfaites!$B906=[20]Sem!$C$2:$C$181)*([20]Sem!$E$2:$G$181=300)),"")</f>
        <v/>
      </c>
      <c r="X906" t="str">
        <f>IFERROR(SUMPRODUCT((Parfaites!$B906=[21]Sem!$C$2:$C$181)*([21]Sem!$E$2:$G$181=300)),"")</f>
        <v/>
      </c>
      <c r="Y906" t="str">
        <f>IFERROR(SUMPRODUCT((Parfaites!$B906=[22]Sem!$C$2:$C$181)*([22]Sem!$E$2:$G$181=300)),"")</f>
        <v/>
      </c>
      <c r="Z906" t="str">
        <f>IFERROR(SUMPRODUCT((Parfaites!$B906=[23]Sem!$C$2:$C$181)*([23]Sem!$E$2:$G$181=300)),"")</f>
        <v/>
      </c>
      <c r="AA906">
        <f>IFERROR(SUMPRODUCT((Parfaites!$B906=Sem.015!$C$2:$C$181)*(Sem.015!$E$2:$G$181=300)),"")</f>
        <v>0</v>
      </c>
      <c r="AB906" t="str">
        <f>IFERROR(SUMPRODUCT((Parfaites!$B906=[24]Sem!$C$2:$C$181)*([24]Sem!$E$2:$G$181=300)),"")</f>
        <v/>
      </c>
      <c r="AC906" t="str">
        <f>IFERROR(SUMPRODUCT((Parfaites!$B906=[25]Sem!$C$2:$C$181)*([25]Sem!$E$2:$G$181=300)),"")</f>
        <v/>
      </c>
      <c r="AD906" t="str">
        <f>IFERROR(SUMPRODUCT((Parfaites!$B906=[26]Sem!$C$2:$C$181)*([26]Sem!$E$2:$G$181=300)),"")</f>
        <v/>
      </c>
      <c r="AE906" t="str">
        <f>IFERROR(SUMPRODUCT((Parfaites!$B906=[27]Sem!$C$2:$C$181)*([27]Sem!$E$2:$G$181=300)),"")</f>
        <v/>
      </c>
      <c r="AF906" t="str">
        <f>IFERROR(SUMPRODUCT((Parfaites!$B906=[28]Sem!$C$2:$C$181)*([28]Sem!$E$2:$G$181=300)),"")</f>
        <v/>
      </c>
      <c r="AG906" t="str">
        <f>IFERROR(SUMPRODUCT((Parfaites!$B906=[29]Sem!$C$2:$C$181)*([29]Sem!$E$2:$G$181=300)),"")</f>
        <v/>
      </c>
      <c r="AH906" t="str">
        <f>IFERROR(SUMPRODUCT((Parfaites!$B906=[16]Sem!$C$2:$C$181)*([16]Sem!$E$2:$G$181=300)),"")</f>
        <v/>
      </c>
      <c r="AI906" t="str">
        <f>IFERROR(SUMPRODUCT((Parfaites!$B906=[15]Sem!$C$2:$C$181)*([15]Sem!$E$2:$G$181=300)),"")</f>
        <v/>
      </c>
      <c r="AJ906" t="str">
        <f>IFERROR(SUMPRODUCT((Parfaites!$B906=[14]Sem!$C$2:$C$181)*([14]Sem!$E$2:$G$181=300)),"")</f>
        <v/>
      </c>
      <c r="AK906" t="str">
        <f>IFERROR(SUMPRODUCT((Parfaites!$B906=[13]Sem!$C$2:$C$181)*([13]Sem!$E$2:$G$181=300)),"")</f>
        <v/>
      </c>
      <c r="AL906" t="str">
        <f>IFERROR(SUMPRODUCT((Parfaites!$B906=[12]Sem!$C$2:$C$181)*([12]Sem!$E$2:$G$181=300)),"")</f>
        <v/>
      </c>
      <c r="AM906" t="str">
        <f>IFERROR(SUMPRODUCT((Parfaites!$B906=[11]Sem!$C$2:$C$181)*([11]Sem!$E$2:$G$181=300)),"")</f>
        <v/>
      </c>
      <c r="AN906" t="str">
        <f>IFERROR(SUMPRODUCT((Parfaites!$B906=[10]Sem!$C$2:$C$181)*([10]Sem!$E$2:$G$181=300)),"")</f>
        <v/>
      </c>
      <c r="AO906" t="str">
        <f>IFERROR(SUMPRODUCT((Parfaites!$B906=[9]Sem!$C$2:$C$181)*([9]Sem!$E$2:$G$181=300)),"")</f>
        <v/>
      </c>
      <c r="AP906">
        <f>IFERROR(SUMPRODUCT((Parfaites!$B906=Sem.030!$C$2:$C$181)*(Sem.030!$E$2:$G$181=300)),"")</f>
        <v>0</v>
      </c>
      <c r="AQ906" t="str">
        <f>IFERROR(SUMPRODUCT((Parfaites!$B906=[8]Sem!$C$2:$C$181)*([8]Sem!$E$2:$G$181=300)),"")</f>
        <v/>
      </c>
      <c r="AR906" t="str">
        <f>IFERROR(SUMPRODUCT((Parfaites!$B906=[7]Sem!$C$2:$C$181)*([7]Sem!$E$2:$G$181=300)),"")</f>
        <v/>
      </c>
      <c r="AS906" t="str">
        <f>IFERROR(SUMPRODUCT((Parfaites!$B906=[6]Sem!$C$2:$C$181)*([6]Sem!$E$2:$G$181=300)),"")</f>
        <v/>
      </c>
      <c r="AT906">
        <f>IFERROR(SUMPRODUCT((Parfaites!$B906=Sem.034!$C$2:$C$181)*(Sem.034!$E$2:$G$181=300)),"")</f>
        <v>0</v>
      </c>
    </row>
    <row r="907" spans="1:46" x14ac:dyDescent="0.25">
      <c r="A907" s="73">
        <v>1904</v>
      </c>
      <c r="B907" s="135">
        <f>'Informations personnelles'!C907</f>
        <v>0</v>
      </c>
      <c r="C907" s="147">
        <f>SUMPRODUCT((Parfaites!B907='Abat-Neuf'!C$2:C$181)*('Abat-Neuf'!E$2:G$181=300))</f>
        <v>0</v>
      </c>
      <c r="D907" s="127">
        <f t="shared" si="14"/>
        <v>0</v>
      </c>
      <c r="E907" s="126">
        <f>IFERROR(C907*Données!$X$25+D907*Données!$X$23,"")</f>
        <v>0</v>
      </c>
      <c r="M907">
        <f>IFERROR(SUMPRODUCT((Parfaites!$B907=Sem.01!$C$2:$C$181)*(Sem.01!$E$2:$G$181=300)),"")</f>
        <v>0</v>
      </c>
      <c r="N907" t="str">
        <f>IFERROR(SUMPRODUCT((Parfaites!$B907=[1]Sem!$C$2:$C$181)*([1]Sem!$E$2:$G$181=300)),"")</f>
        <v/>
      </c>
      <c r="O907">
        <f>IFERROR(SUMPRODUCT((Parfaites!$B907=Sem.03!$C$2:$C$181)*(Sem.03!$E$2:$G$181=300)),"")</f>
        <v>0</v>
      </c>
      <c r="P907" t="str">
        <f>IFERROR(SUMPRODUCT((Parfaites!$B907=[2]Sem!$C$2:$C$181)*([2]Sem!$E$2:$G$181=300)),"")</f>
        <v/>
      </c>
      <c r="Q907" t="str">
        <f>IFERROR(SUMPRODUCT((Parfaites!$B907=[3]Sem!$C$2:$C$181)*([3]Sem!$E$2:$G$181=300)),"")</f>
        <v/>
      </c>
      <c r="R907" t="str">
        <f>IFERROR(SUMPRODUCT((Parfaites!$B907=[4]Sem!$C$2:$C$181)*([4]Sem!$E$2:$G$181=300)),"")</f>
        <v/>
      </c>
      <c r="S907" t="str">
        <f>IFERROR(SUMPRODUCT((Parfaites!$B907=[5]Sem!$C$2:$C$181)*([5]Sem!$E$2:$G$181=300)),"")</f>
        <v/>
      </c>
      <c r="T907" t="str">
        <f>IFERROR(SUMPRODUCT((Parfaites!$B907=[17]Sem!$C$2:$C$181)*([17]Sem!$E$2:$G$181=300)),"")</f>
        <v/>
      </c>
      <c r="U907" t="str">
        <f>IFERROR(SUMPRODUCT((Parfaites!$B907=[18]Sem!$C$2:$C$181)*([18]Sem!$E$2:$G$181=300)),"")</f>
        <v/>
      </c>
      <c r="V907" t="str">
        <f>IFERROR(SUMPRODUCT((Parfaites!$B907=[19]Sem!$C$2:$C$181)*([19]Sem!$E$2:$G$181=300)),"")</f>
        <v/>
      </c>
      <c r="W907" t="str">
        <f>IFERROR(SUMPRODUCT((Parfaites!$B907=[20]Sem!$C$2:$C$181)*([20]Sem!$E$2:$G$181=300)),"")</f>
        <v/>
      </c>
      <c r="X907" t="str">
        <f>IFERROR(SUMPRODUCT((Parfaites!$B907=[21]Sem!$C$2:$C$181)*([21]Sem!$E$2:$G$181=300)),"")</f>
        <v/>
      </c>
      <c r="Y907" t="str">
        <f>IFERROR(SUMPRODUCT((Parfaites!$B907=[22]Sem!$C$2:$C$181)*([22]Sem!$E$2:$G$181=300)),"")</f>
        <v/>
      </c>
      <c r="Z907" t="str">
        <f>IFERROR(SUMPRODUCT((Parfaites!$B907=[23]Sem!$C$2:$C$181)*([23]Sem!$E$2:$G$181=300)),"")</f>
        <v/>
      </c>
      <c r="AA907">
        <f>IFERROR(SUMPRODUCT((Parfaites!$B907=Sem.015!$C$2:$C$181)*(Sem.015!$E$2:$G$181=300)),"")</f>
        <v>0</v>
      </c>
      <c r="AB907" t="str">
        <f>IFERROR(SUMPRODUCT((Parfaites!$B907=[24]Sem!$C$2:$C$181)*([24]Sem!$E$2:$G$181=300)),"")</f>
        <v/>
      </c>
      <c r="AC907" t="str">
        <f>IFERROR(SUMPRODUCT((Parfaites!$B907=[25]Sem!$C$2:$C$181)*([25]Sem!$E$2:$G$181=300)),"")</f>
        <v/>
      </c>
      <c r="AD907" t="str">
        <f>IFERROR(SUMPRODUCT((Parfaites!$B907=[26]Sem!$C$2:$C$181)*([26]Sem!$E$2:$G$181=300)),"")</f>
        <v/>
      </c>
      <c r="AE907" t="str">
        <f>IFERROR(SUMPRODUCT((Parfaites!$B907=[27]Sem!$C$2:$C$181)*([27]Sem!$E$2:$G$181=300)),"")</f>
        <v/>
      </c>
      <c r="AF907" t="str">
        <f>IFERROR(SUMPRODUCT((Parfaites!$B907=[28]Sem!$C$2:$C$181)*([28]Sem!$E$2:$G$181=300)),"")</f>
        <v/>
      </c>
      <c r="AG907" t="str">
        <f>IFERROR(SUMPRODUCT((Parfaites!$B907=[29]Sem!$C$2:$C$181)*([29]Sem!$E$2:$G$181=300)),"")</f>
        <v/>
      </c>
      <c r="AH907" t="str">
        <f>IFERROR(SUMPRODUCT((Parfaites!$B907=[16]Sem!$C$2:$C$181)*([16]Sem!$E$2:$G$181=300)),"")</f>
        <v/>
      </c>
      <c r="AI907" t="str">
        <f>IFERROR(SUMPRODUCT((Parfaites!$B907=[15]Sem!$C$2:$C$181)*([15]Sem!$E$2:$G$181=300)),"")</f>
        <v/>
      </c>
      <c r="AJ907" t="str">
        <f>IFERROR(SUMPRODUCT((Parfaites!$B907=[14]Sem!$C$2:$C$181)*([14]Sem!$E$2:$G$181=300)),"")</f>
        <v/>
      </c>
      <c r="AK907" t="str">
        <f>IFERROR(SUMPRODUCT((Parfaites!$B907=[13]Sem!$C$2:$C$181)*([13]Sem!$E$2:$G$181=300)),"")</f>
        <v/>
      </c>
      <c r="AL907" t="str">
        <f>IFERROR(SUMPRODUCT((Parfaites!$B907=[12]Sem!$C$2:$C$181)*([12]Sem!$E$2:$G$181=300)),"")</f>
        <v/>
      </c>
      <c r="AM907" t="str">
        <f>IFERROR(SUMPRODUCT((Parfaites!$B907=[11]Sem!$C$2:$C$181)*([11]Sem!$E$2:$G$181=300)),"")</f>
        <v/>
      </c>
      <c r="AN907" t="str">
        <f>IFERROR(SUMPRODUCT((Parfaites!$B907=[10]Sem!$C$2:$C$181)*([10]Sem!$E$2:$G$181=300)),"")</f>
        <v/>
      </c>
      <c r="AO907" t="str">
        <f>IFERROR(SUMPRODUCT((Parfaites!$B907=[9]Sem!$C$2:$C$181)*([9]Sem!$E$2:$G$181=300)),"")</f>
        <v/>
      </c>
      <c r="AP907">
        <f>IFERROR(SUMPRODUCT((Parfaites!$B907=Sem.030!$C$2:$C$181)*(Sem.030!$E$2:$G$181=300)),"")</f>
        <v>0</v>
      </c>
      <c r="AQ907" t="str">
        <f>IFERROR(SUMPRODUCT((Parfaites!$B907=[8]Sem!$C$2:$C$181)*([8]Sem!$E$2:$G$181=300)),"")</f>
        <v/>
      </c>
      <c r="AR907" t="str">
        <f>IFERROR(SUMPRODUCT((Parfaites!$B907=[7]Sem!$C$2:$C$181)*([7]Sem!$E$2:$G$181=300)),"")</f>
        <v/>
      </c>
      <c r="AS907" t="str">
        <f>IFERROR(SUMPRODUCT((Parfaites!$B907=[6]Sem!$C$2:$C$181)*([6]Sem!$E$2:$G$181=300)),"")</f>
        <v/>
      </c>
      <c r="AT907">
        <f>IFERROR(SUMPRODUCT((Parfaites!$B907=Sem.034!$C$2:$C$181)*(Sem.034!$E$2:$G$181=300)),"")</f>
        <v>0</v>
      </c>
    </row>
    <row r="908" spans="1:46" x14ac:dyDescent="0.25">
      <c r="A908" s="73">
        <v>1905</v>
      </c>
      <c r="B908" s="135">
        <f>'Informations personnelles'!C908</f>
        <v>0</v>
      </c>
      <c r="C908" s="147">
        <f>SUMPRODUCT((Parfaites!B908='Abat-Neuf'!C$2:C$181)*('Abat-Neuf'!E$2:G$181=300))</f>
        <v>0</v>
      </c>
      <c r="D908" s="127">
        <f t="shared" si="14"/>
        <v>0</v>
      </c>
      <c r="E908" s="126">
        <f>IFERROR(C908*Données!$X$25+D908*Données!$X$23,"")</f>
        <v>0</v>
      </c>
      <c r="M908">
        <f>IFERROR(SUMPRODUCT((Parfaites!$B908=Sem.01!$C$2:$C$181)*(Sem.01!$E$2:$G$181=300)),"")</f>
        <v>0</v>
      </c>
      <c r="N908" t="str">
        <f>IFERROR(SUMPRODUCT((Parfaites!$B908=[1]Sem!$C$2:$C$181)*([1]Sem!$E$2:$G$181=300)),"")</f>
        <v/>
      </c>
      <c r="O908">
        <f>IFERROR(SUMPRODUCT((Parfaites!$B908=Sem.03!$C$2:$C$181)*(Sem.03!$E$2:$G$181=300)),"")</f>
        <v>0</v>
      </c>
      <c r="P908" t="str">
        <f>IFERROR(SUMPRODUCT((Parfaites!$B908=[2]Sem!$C$2:$C$181)*([2]Sem!$E$2:$G$181=300)),"")</f>
        <v/>
      </c>
      <c r="Q908" t="str">
        <f>IFERROR(SUMPRODUCT((Parfaites!$B908=[3]Sem!$C$2:$C$181)*([3]Sem!$E$2:$G$181=300)),"")</f>
        <v/>
      </c>
      <c r="R908" t="str">
        <f>IFERROR(SUMPRODUCT((Parfaites!$B908=[4]Sem!$C$2:$C$181)*([4]Sem!$E$2:$G$181=300)),"")</f>
        <v/>
      </c>
      <c r="S908" t="str">
        <f>IFERROR(SUMPRODUCT((Parfaites!$B908=[5]Sem!$C$2:$C$181)*([5]Sem!$E$2:$G$181=300)),"")</f>
        <v/>
      </c>
      <c r="T908" t="str">
        <f>IFERROR(SUMPRODUCT((Parfaites!$B908=[17]Sem!$C$2:$C$181)*([17]Sem!$E$2:$G$181=300)),"")</f>
        <v/>
      </c>
      <c r="U908" t="str">
        <f>IFERROR(SUMPRODUCT((Parfaites!$B908=[18]Sem!$C$2:$C$181)*([18]Sem!$E$2:$G$181=300)),"")</f>
        <v/>
      </c>
      <c r="V908" t="str">
        <f>IFERROR(SUMPRODUCT((Parfaites!$B908=[19]Sem!$C$2:$C$181)*([19]Sem!$E$2:$G$181=300)),"")</f>
        <v/>
      </c>
      <c r="W908" t="str">
        <f>IFERROR(SUMPRODUCT((Parfaites!$B908=[20]Sem!$C$2:$C$181)*([20]Sem!$E$2:$G$181=300)),"")</f>
        <v/>
      </c>
      <c r="X908" t="str">
        <f>IFERROR(SUMPRODUCT((Parfaites!$B908=[21]Sem!$C$2:$C$181)*([21]Sem!$E$2:$G$181=300)),"")</f>
        <v/>
      </c>
      <c r="Y908" t="str">
        <f>IFERROR(SUMPRODUCT((Parfaites!$B908=[22]Sem!$C$2:$C$181)*([22]Sem!$E$2:$G$181=300)),"")</f>
        <v/>
      </c>
      <c r="Z908" t="str">
        <f>IFERROR(SUMPRODUCT((Parfaites!$B908=[23]Sem!$C$2:$C$181)*([23]Sem!$E$2:$G$181=300)),"")</f>
        <v/>
      </c>
      <c r="AA908">
        <f>IFERROR(SUMPRODUCT((Parfaites!$B908=Sem.015!$C$2:$C$181)*(Sem.015!$E$2:$G$181=300)),"")</f>
        <v>0</v>
      </c>
      <c r="AB908" t="str">
        <f>IFERROR(SUMPRODUCT((Parfaites!$B908=[24]Sem!$C$2:$C$181)*([24]Sem!$E$2:$G$181=300)),"")</f>
        <v/>
      </c>
      <c r="AC908" t="str">
        <f>IFERROR(SUMPRODUCT((Parfaites!$B908=[25]Sem!$C$2:$C$181)*([25]Sem!$E$2:$G$181=300)),"")</f>
        <v/>
      </c>
      <c r="AD908" t="str">
        <f>IFERROR(SUMPRODUCT((Parfaites!$B908=[26]Sem!$C$2:$C$181)*([26]Sem!$E$2:$G$181=300)),"")</f>
        <v/>
      </c>
      <c r="AE908" t="str">
        <f>IFERROR(SUMPRODUCT((Parfaites!$B908=[27]Sem!$C$2:$C$181)*([27]Sem!$E$2:$G$181=300)),"")</f>
        <v/>
      </c>
      <c r="AF908" t="str">
        <f>IFERROR(SUMPRODUCT((Parfaites!$B908=[28]Sem!$C$2:$C$181)*([28]Sem!$E$2:$G$181=300)),"")</f>
        <v/>
      </c>
      <c r="AG908" t="str">
        <f>IFERROR(SUMPRODUCT((Parfaites!$B908=[29]Sem!$C$2:$C$181)*([29]Sem!$E$2:$G$181=300)),"")</f>
        <v/>
      </c>
      <c r="AH908" t="str">
        <f>IFERROR(SUMPRODUCT((Parfaites!$B908=[16]Sem!$C$2:$C$181)*([16]Sem!$E$2:$G$181=300)),"")</f>
        <v/>
      </c>
      <c r="AI908" t="str">
        <f>IFERROR(SUMPRODUCT((Parfaites!$B908=[15]Sem!$C$2:$C$181)*([15]Sem!$E$2:$G$181=300)),"")</f>
        <v/>
      </c>
      <c r="AJ908" t="str">
        <f>IFERROR(SUMPRODUCT((Parfaites!$B908=[14]Sem!$C$2:$C$181)*([14]Sem!$E$2:$G$181=300)),"")</f>
        <v/>
      </c>
      <c r="AK908" t="str">
        <f>IFERROR(SUMPRODUCT((Parfaites!$B908=[13]Sem!$C$2:$C$181)*([13]Sem!$E$2:$G$181=300)),"")</f>
        <v/>
      </c>
      <c r="AL908" t="str">
        <f>IFERROR(SUMPRODUCT((Parfaites!$B908=[12]Sem!$C$2:$C$181)*([12]Sem!$E$2:$G$181=300)),"")</f>
        <v/>
      </c>
      <c r="AM908" t="str">
        <f>IFERROR(SUMPRODUCT((Parfaites!$B908=[11]Sem!$C$2:$C$181)*([11]Sem!$E$2:$G$181=300)),"")</f>
        <v/>
      </c>
      <c r="AN908" t="str">
        <f>IFERROR(SUMPRODUCT((Parfaites!$B908=[10]Sem!$C$2:$C$181)*([10]Sem!$E$2:$G$181=300)),"")</f>
        <v/>
      </c>
      <c r="AO908" t="str">
        <f>IFERROR(SUMPRODUCT((Parfaites!$B908=[9]Sem!$C$2:$C$181)*([9]Sem!$E$2:$G$181=300)),"")</f>
        <v/>
      </c>
      <c r="AP908">
        <f>IFERROR(SUMPRODUCT((Parfaites!$B908=Sem.030!$C$2:$C$181)*(Sem.030!$E$2:$G$181=300)),"")</f>
        <v>0</v>
      </c>
      <c r="AQ908" t="str">
        <f>IFERROR(SUMPRODUCT((Parfaites!$B908=[8]Sem!$C$2:$C$181)*([8]Sem!$E$2:$G$181=300)),"")</f>
        <v/>
      </c>
      <c r="AR908" t="str">
        <f>IFERROR(SUMPRODUCT((Parfaites!$B908=[7]Sem!$C$2:$C$181)*([7]Sem!$E$2:$G$181=300)),"")</f>
        <v/>
      </c>
      <c r="AS908" t="str">
        <f>IFERROR(SUMPRODUCT((Parfaites!$B908=[6]Sem!$C$2:$C$181)*([6]Sem!$E$2:$G$181=300)),"")</f>
        <v/>
      </c>
      <c r="AT908">
        <f>IFERROR(SUMPRODUCT((Parfaites!$B908=Sem.034!$C$2:$C$181)*(Sem.034!$E$2:$G$181=300)),"")</f>
        <v>0</v>
      </c>
    </row>
    <row r="909" spans="1:46" x14ac:dyDescent="0.25">
      <c r="A909" s="73">
        <v>1906</v>
      </c>
      <c r="B909" s="135">
        <f>'Informations personnelles'!C909</f>
        <v>0</v>
      </c>
      <c r="C909" s="147">
        <f>SUMPRODUCT((Parfaites!B909='Abat-Neuf'!C$2:C$181)*('Abat-Neuf'!E$2:G$181=300))</f>
        <v>0</v>
      </c>
      <c r="D909" s="127">
        <f t="shared" si="14"/>
        <v>0</v>
      </c>
      <c r="E909" s="126">
        <f>IFERROR(C909*Données!$X$25+D909*Données!$X$23,"")</f>
        <v>0</v>
      </c>
      <c r="M909">
        <f>IFERROR(SUMPRODUCT((Parfaites!$B909=Sem.01!$C$2:$C$181)*(Sem.01!$E$2:$G$181=300)),"")</f>
        <v>0</v>
      </c>
      <c r="N909" t="str">
        <f>IFERROR(SUMPRODUCT((Parfaites!$B909=[1]Sem!$C$2:$C$181)*([1]Sem!$E$2:$G$181=300)),"")</f>
        <v/>
      </c>
      <c r="O909">
        <f>IFERROR(SUMPRODUCT((Parfaites!$B909=Sem.03!$C$2:$C$181)*(Sem.03!$E$2:$G$181=300)),"")</f>
        <v>0</v>
      </c>
      <c r="P909" t="str">
        <f>IFERROR(SUMPRODUCT((Parfaites!$B909=[2]Sem!$C$2:$C$181)*([2]Sem!$E$2:$G$181=300)),"")</f>
        <v/>
      </c>
      <c r="Q909" t="str">
        <f>IFERROR(SUMPRODUCT((Parfaites!$B909=[3]Sem!$C$2:$C$181)*([3]Sem!$E$2:$G$181=300)),"")</f>
        <v/>
      </c>
      <c r="R909" t="str">
        <f>IFERROR(SUMPRODUCT((Parfaites!$B909=[4]Sem!$C$2:$C$181)*([4]Sem!$E$2:$G$181=300)),"")</f>
        <v/>
      </c>
      <c r="S909" t="str">
        <f>IFERROR(SUMPRODUCT((Parfaites!$B909=[5]Sem!$C$2:$C$181)*([5]Sem!$E$2:$G$181=300)),"")</f>
        <v/>
      </c>
      <c r="T909" t="str">
        <f>IFERROR(SUMPRODUCT((Parfaites!$B909=[17]Sem!$C$2:$C$181)*([17]Sem!$E$2:$G$181=300)),"")</f>
        <v/>
      </c>
      <c r="U909" t="str">
        <f>IFERROR(SUMPRODUCT((Parfaites!$B909=[18]Sem!$C$2:$C$181)*([18]Sem!$E$2:$G$181=300)),"")</f>
        <v/>
      </c>
      <c r="V909" t="str">
        <f>IFERROR(SUMPRODUCT((Parfaites!$B909=[19]Sem!$C$2:$C$181)*([19]Sem!$E$2:$G$181=300)),"")</f>
        <v/>
      </c>
      <c r="W909" t="str">
        <f>IFERROR(SUMPRODUCT((Parfaites!$B909=[20]Sem!$C$2:$C$181)*([20]Sem!$E$2:$G$181=300)),"")</f>
        <v/>
      </c>
      <c r="X909" t="str">
        <f>IFERROR(SUMPRODUCT((Parfaites!$B909=[21]Sem!$C$2:$C$181)*([21]Sem!$E$2:$G$181=300)),"")</f>
        <v/>
      </c>
      <c r="Y909" t="str">
        <f>IFERROR(SUMPRODUCT((Parfaites!$B909=[22]Sem!$C$2:$C$181)*([22]Sem!$E$2:$G$181=300)),"")</f>
        <v/>
      </c>
      <c r="Z909" t="str">
        <f>IFERROR(SUMPRODUCT((Parfaites!$B909=[23]Sem!$C$2:$C$181)*([23]Sem!$E$2:$G$181=300)),"")</f>
        <v/>
      </c>
      <c r="AA909">
        <f>IFERROR(SUMPRODUCT((Parfaites!$B909=Sem.015!$C$2:$C$181)*(Sem.015!$E$2:$G$181=300)),"")</f>
        <v>0</v>
      </c>
      <c r="AB909" t="str">
        <f>IFERROR(SUMPRODUCT((Parfaites!$B909=[24]Sem!$C$2:$C$181)*([24]Sem!$E$2:$G$181=300)),"")</f>
        <v/>
      </c>
      <c r="AC909" t="str">
        <f>IFERROR(SUMPRODUCT((Parfaites!$B909=[25]Sem!$C$2:$C$181)*([25]Sem!$E$2:$G$181=300)),"")</f>
        <v/>
      </c>
      <c r="AD909" t="str">
        <f>IFERROR(SUMPRODUCT((Parfaites!$B909=[26]Sem!$C$2:$C$181)*([26]Sem!$E$2:$G$181=300)),"")</f>
        <v/>
      </c>
      <c r="AE909" t="str">
        <f>IFERROR(SUMPRODUCT((Parfaites!$B909=[27]Sem!$C$2:$C$181)*([27]Sem!$E$2:$G$181=300)),"")</f>
        <v/>
      </c>
      <c r="AF909" t="str">
        <f>IFERROR(SUMPRODUCT((Parfaites!$B909=[28]Sem!$C$2:$C$181)*([28]Sem!$E$2:$G$181=300)),"")</f>
        <v/>
      </c>
      <c r="AG909" t="str">
        <f>IFERROR(SUMPRODUCT((Parfaites!$B909=[29]Sem!$C$2:$C$181)*([29]Sem!$E$2:$G$181=300)),"")</f>
        <v/>
      </c>
      <c r="AH909" t="str">
        <f>IFERROR(SUMPRODUCT((Parfaites!$B909=[16]Sem!$C$2:$C$181)*([16]Sem!$E$2:$G$181=300)),"")</f>
        <v/>
      </c>
      <c r="AI909" t="str">
        <f>IFERROR(SUMPRODUCT((Parfaites!$B909=[15]Sem!$C$2:$C$181)*([15]Sem!$E$2:$G$181=300)),"")</f>
        <v/>
      </c>
      <c r="AJ909" t="str">
        <f>IFERROR(SUMPRODUCT((Parfaites!$B909=[14]Sem!$C$2:$C$181)*([14]Sem!$E$2:$G$181=300)),"")</f>
        <v/>
      </c>
      <c r="AK909" t="str">
        <f>IFERROR(SUMPRODUCT((Parfaites!$B909=[13]Sem!$C$2:$C$181)*([13]Sem!$E$2:$G$181=300)),"")</f>
        <v/>
      </c>
      <c r="AL909" t="str">
        <f>IFERROR(SUMPRODUCT((Parfaites!$B909=[12]Sem!$C$2:$C$181)*([12]Sem!$E$2:$G$181=300)),"")</f>
        <v/>
      </c>
      <c r="AM909" t="str">
        <f>IFERROR(SUMPRODUCT((Parfaites!$B909=[11]Sem!$C$2:$C$181)*([11]Sem!$E$2:$G$181=300)),"")</f>
        <v/>
      </c>
      <c r="AN909" t="str">
        <f>IFERROR(SUMPRODUCT((Parfaites!$B909=[10]Sem!$C$2:$C$181)*([10]Sem!$E$2:$G$181=300)),"")</f>
        <v/>
      </c>
      <c r="AO909" t="str">
        <f>IFERROR(SUMPRODUCT((Parfaites!$B909=[9]Sem!$C$2:$C$181)*([9]Sem!$E$2:$G$181=300)),"")</f>
        <v/>
      </c>
      <c r="AP909">
        <f>IFERROR(SUMPRODUCT((Parfaites!$B909=Sem.030!$C$2:$C$181)*(Sem.030!$E$2:$G$181=300)),"")</f>
        <v>0</v>
      </c>
      <c r="AQ909" t="str">
        <f>IFERROR(SUMPRODUCT((Parfaites!$B909=[8]Sem!$C$2:$C$181)*([8]Sem!$E$2:$G$181=300)),"")</f>
        <v/>
      </c>
      <c r="AR909" t="str">
        <f>IFERROR(SUMPRODUCT((Parfaites!$B909=[7]Sem!$C$2:$C$181)*([7]Sem!$E$2:$G$181=300)),"")</f>
        <v/>
      </c>
      <c r="AS909" t="str">
        <f>IFERROR(SUMPRODUCT((Parfaites!$B909=[6]Sem!$C$2:$C$181)*([6]Sem!$E$2:$G$181=300)),"")</f>
        <v/>
      </c>
      <c r="AT909">
        <f>IFERROR(SUMPRODUCT((Parfaites!$B909=Sem.034!$C$2:$C$181)*(Sem.034!$E$2:$G$181=300)),"")</f>
        <v>0</v>
      </c>
    </row>
    <row r="910" spans="1:46" x14ac:dyDescent="0.25">
      <c r="A910" s="73">
        <v>1907</v>
      </c>
      <c r="B910" s="135">
        <f>'Informations personnelles'!C910</f>
        <v>0</v>
      </c>
      <c r="C910" s="147">
        <f>SUMPRODUCT((Parfaites!B910='Abat-Neuf'!C$2:C$181)*('Abat-Neuf'!E$2:G$181=300))</f>
        <v>0</v>
      </c>
      <c r="D910" s="127">
        <f t="shared" si="14"/>
        <v>0</v>
      </c>
      <c r="E910" s="126">
        <f>IFERROR(C910*Données!$X$25+D910*Données!$X$23,"")</f>
        <v>0</v>
      </c>
      <c r="M910">
        <f>IFERROR(SUMPRODUCT((Parfaites!$B910=Sem.01!$C$2:$C$181)*(Sem.01!$E$2:$G$181=300)),"")</f>
        <v>0</v>
      </c>
      <c r="N910" t="str">
        <f>IFERROR(SUMPRODUCT((Parfaites!$B910=[1]Sem!$C$2:$C$181)*([1]Sem!$E$2:$G$181=300)),"")</f>
        <v/>
      </c>
      <c r="O910">
        <f>IFERROR(SUMPRODUCT((Parfaites!$B910=Sem.03!$C$2:$C$181)*(Sem.03!$E$2:$G$181=300)),"")</f>
        <v>0</v>
      </c>
      <c r="P910" t="str">
        <f>IFERROR(SUMPRODUCT((Parfaites!$B910=[2]Sem!$C$2:$C$181)*([2]Sem!$E$2:$G$181=300)),"")</f>
        <v/>
      </c>
      <c r="Q910" t="str">
        <f>IFERROR(SUMPRODUCT((Parfaites!$B910=[3]Sem!$C$2:$C$181)*([3]Sem!$E$2:$G$181=300)),"")</f>
        <v/>
      </c>
      <c r="R910" t="str">
        <f>IFERROR(SUMPRODUCT((Parfaites!$B910=[4]Sem!$C$2:$C$181)*([4]Sem!$E$2:$G$181=300)),"")</f>
        <v/>
      </c>
      <c r="S910" t="str">
        <f>IFERROR(SUMPRODUCT((Parfaites!$B910=[5]Sem!$C$2:$C$181)*([5]Sem!$E$2:$G$181=300)),"")</f>
        <v/>
      </c>
      <c r="T910" t="str">
        <f>IFERROR(SUMPRODUCT((Parfaites!$B910=[17]Sem!$C$2:$C$181)*([17]Sem!$E$2:$G$181=300)),"")</f>
        <v/>
      </c>
      <c r="U910" t="str">
        <f>IFERROR(SUMPRODUCT((Parfaites!$B910=[18]Sem!$C$2:$C$181)*([18]Sem!$E$2:$G$181=300)),"")</f>
        <v/>
      </c>
      <c r="V910" t="str">
        <f>IFERROR(SUMPRODUCT((Parfaites!$B910=[19]Sem!$C$2:$C$181)*([19]Sem!$E$2:$G$181=300)),"")</f>
        <v/>
      </c>
      <c r="W910" t="str">
        <f>IFERROR(SUMPRODUCT((Parfaites!$B910=[20]Sem!$C$2:$C$181)*([20]Sem!$E$2:$G$181=300)),"")</f>
        <v/>
      </c>
      <c r="X910" t="str">
        <f>IFERROR(SUMPRODUCT((Parfaites!$B910=[21]Sem!$C$2:$C$181)*([21]Sem!$E$2:$G$181=300)),"")</f>
        <v/>
      </c>
      <c r="Y910" t="str">
        <f>IFERROR(SUMPRODUCT((Parfaites!$B910=[22]Sem!$C$2:$C$181)*([22]Sem!$E$2:$G$181=300)),"")</f>
        <v/>
      </c>
      <c r="Z910" t="str">
        <f>IFERROR(SUMPRODUCT((Parfaites!$B910=[23]Sem!$C$2:$C$181)*([23]Sem!$E$2:$G$181=300)),"")</f>
        <v/>
      </c>
      <c r="AA910">
        <f>IFERROR(SUMPRODUCT((Parfaites!$B910=Sem.015!$C$2:$C$181)*(Sem.015!$E$2:$G$181=300)),"")</f>
        <v>0</v>
      </c>
      <c r="AB910" t="str">
        <f>IFERROR(SUMPRODUCT((Parfaites!$B910=[24]Sem!$C$2:$C$181)*([24]Sem!$E$2:$G$181=300)),"")</f>
        <v/>
      </c>
      <c r="AC910" t="str">
        <f>IFERROR(SUMPRODUCT((Parfaites!$B910=[25]Sem!$C$2:$C$181)*([25]Sem!$E$2:$G$181=300)),"")</f>
        <v/>
      </c>
      <c r="AD910" t="str">
        <f>IFERROR(SUMPRODUCT((Parfaites!$B910=[26]Sem!$C$2:$C$181)*([26]Sem!$E$2:$G$181=300)),"")</f>
        <v/>
      </c>
      <c r="AE910" t="str">
        <f>IFERROR(SUMPRODUCT((Parfaites!$B910=[27]Sem!$C$2:$C$181)*([27]Sem!$E$2:$G$181=300)),"")</f>
        <v/>
      </c>
      <c r="AF910" t="str">
        <f>IFERROR(SUMPRODUCT((Parfaites!$B910=[28]Sem!$C$2:$C$181)*([28]Sem!$E$2:$G$181=300)),"")</f>
        <v/>
      </c>
      <c r="AG910" t="str">
        <f>IFERROR(SUMPRODUCT((Parfaites!$B910=[29]Sem!$C$2:$C$181)*([29]Sem!$E$2:$G$181=300)),"")</f>
        <v/>
      </c>
      <c r="AH910" t="str">
        <f>IFERROR(SUMPRODUCT((Parfaites!$B910=[16]Sem!$C$2:$C$181)*([16]Sem!$E$2:$G$181=300)),"")</f>
        <v/>
      </c>
      <c r="AI910" t="str">
        <f>IFERROR(SUMPRODUCT((Parfaites!$B910=[15]Sem!$C$2:$C$181)*([15]Sem!$E$2:$G$181=300)),"")</f>
        <v/>
      </c>
      <c r="AJ910" t="str">
        <f>IFERROR(SUMPRODUCT((Parfaites!$B910=[14]Sem!$C$2:$C$181)*([14]Sem!$E$2:$G$181=300)),"")</f>
        <v/>
      </c>
      <c r="AK910" t="str">
        <f>IFERROR(SUMPRODUCT((Parfaites!$B910=[13]Sem!$C$2:$C$181)*([13]Sem!$E$2:$G$181=300)),"")</f>
        <v/>
      </c>
      <c r="AL910" t="str">
        <f>IFERROR(SUMPRODUCT((Parfaites!$B910=[12]Sem!$C$2:$C$181)*([12]Sem!$E$2:$G$181=300)),"")</f>
        <v/>
      </c>
      <c r="AM910" t="str">
        <f>IFERROR(SUMPRODUCT((Parfaites!$B910=[11]Sem!$C$2:$C$181)*([11]Sem!$E$2:$G$181=300)),"")</f>
        <v/>
      </c>
      <c r="AN910" t="str">
        <f>IFERROR(SUMPRODUCT((Parfaites!$B910=[10]Sem!$C$2:$C$181)*([10]Sem!$E$2:$G$181=300)),"")</f>
        <v/>
      </c>
      <c r="AO910" t="str">
        <f>IFERROR(SUMPRODUCT((Parfaites!$B910=[9]Sem!$C$2:$C$181)*([9]Sem!$E$2:$G$181=300)),"")</f>
        <v/>
      </c>
      <c r="AP910">
        <f>IFERROR(SUMPRODUCT((Parfaites!$B910=Sem.030!$C$2:$C$181)*(Sem.030!$E$2:$G$181=300)),"")</f>
        <v>0</v>
      </c>
      <c r="AQ910" t="str">
        <f>IFERROR(SUMPRODUCT((Parfaites!$B910=[8]Sem!$C$2:$C$181)*([8]Sem!$E$2:$G$181=300)),"")</f>
        <v/>
      </c>
      <c r="AR910" t="str">
        <f>IFERROR(SUMPRODUCT((Parfaites!$B910=[7]Sem!$C$2:$C$181)*([7]Sem!$E$2:$G$181=300)),"")</f>
        <v/>
      </c>
      <c r="AS910" t="str">
        <f>IFERROR(SUMPRODUCT((Parfaites!$B910=[6]Sem!$C$2:$C$181)*([6]Sem!$E$2:$G$181=300)),"")</f>
        <v/>
      </c>
      <c r="AT910">
        <f>IFERROR(SUMPRODUCT((Parfaites!$B910=Sem.034!$C$2:$C$181)*(Sem.034!$E$2:$G$181=300)),"")</f>
        <v>0</v>
      </c>
    </row>
    <row r="911" spans="1:46" x14ac:dyDescent="0.25">
      <c r="A911" s="73">
        <v>1908</v>
      </c>
      <c r="B911" s="135">
        <f>'Informations personnelles'!C911</f>
        <v>0</v>
      </c>
      <c r="C911" s="147">
        <f>SUMPRODUCT((Parfaites!B911='Abat-Neuf'!C$2:C$181)*('Abat-Neuf'!E$2:G$181=300))</f>
        <v>0</v>
      </c>
      <c r="D911" s="127">
        <f t="shared" si="14"/>
        <v>0</v>
      </c>
      <c r="E911" s="126">
        <f>IFERROR(C911*Données!$X$25+D911*Données!$X$23,"")</f>
        <v>0</v>
      </c>
      <c r="M911">
        <f>IFERROR(SUMPRODUCT((Parfaites!$B911=Sem.01!$C$2:$C$181)*(Sem.01!$E$2:$G$181=300)),"")</f>
        <v>0</v>
      </c>
      <c r="N911" t="str">
        <f>IFERROR(SUMPRODUCT((Parfaites!$B911=[1]Sem!$C$2:$C$181)*([1]Sem!$E$2:$G$181=300)),"")</f>
        <v/>
      </c>
      <c r="O911">
        <f>IFERROR(SUMPRODUCT((Parfaites!$B911=Sem.03!$C$2:$C$181)*(Sem.03!$E$2:$G$181=300)),"")</f>
        <v>0</v>
      </c>
      <c r="P911" t="str">
        <f>IFERROR(SUMPRODUCT((Parfaites!$B911=[2]Sem!$C$2:$C$181)*([2]Sem!$E$2:$G$181=300)),"")</f>
        <v/>
      </c>
      <c r="Q911" t="str">
        <f>IFERROR(SUMPRODUCT((Parfaites!$B911=[3]Sem!$C$2:$C$181)*([3]Sem!$E$2:$G$181=300)),"")</f>
        <v/>
      </c>
      <c r="R911" t="str">
        <f>IFERROR(SUMPRODUCT((Parfaites!$B911=[4]Sem!$C$2:$C$181)*([4]Sem!$E$2:$G$181=300)),"")</f>
        <v/>
      </c>
      <c r="S911" t="str">
        <f>IFERROR(SUMPRODUCT((Parfaites!$B911=[5]Sem!$C$2:$C$181)*([5]Sem!$E$2:$G$181=300)),"")</f>
        <v/>
      </c>
      <c r="T911" t="str">
        <f>IFERROR(SUMPRODUCT((Parfaites!$B911=[17]Sem!$C$2:$C$181)*([17]Sem!$E$2:$G$181=300)),"")</f>
        <v/>
      </c>
      <c r="U911" t="str">
        <f>IFERROR(SUMPRODUCT((Parfaites!$B911=[18]Sem!$C$2:$C$181)*([18]Sem!$E$2:$G$181=300)),"")</f>
        <v/>
      </c>
      <c r="V911" t="str">
        <f>IFERROR(SUMPRODUCT((Parfaites!$B911=[19]Sem!$C$2:$C$181)*([19]Sem!$E$2:$G$181=300)),"")</f>
        <v/>
      </c>
      <c r="W911" t="str">
        <f>IFERROR(SUMPRODUCT((Parfaites!$B911=[20]Sem!$C$2:$C$181)*([20]Sem!$E$2:$G$181=300)),"")</f>
        <v/>
      </c>
      <c r="X911" t="str">
        <f>IFERROR(SUMPRODUCT((Parfaites!$B911=[21]Sem!$C$2:$C$181)*([21]Sem!$E$2:$G$181=300)),"")</f>
        <v/>
      </c>
      <c r="Y911" t="str">
        <f>IFERROR(SUMPRODUCT((Parfaites!$B911=[22]Sem!$C$2:$C$181)*([22]Sem!$E$2:$G$181=300)),"")</f>
        <v/>
      </c>
      <c r="Z911" t="str">
        <f>IFERROR(SUMPRODUCT((Parfaites!$B911=[23]Sem!$C$2:$C$181)*([23]Sem!$E$2:$G$181=300)),"")</f>
        <v/>
      </c>
      <c r="AA911">
        <f>IFERROR(SUMPRODUCT((Parfaites!$B911=Sem.015!$C$2:$C$181)*(Sem.015!$E$2:$G$181=300)),"")</f>
        <v>0</v>
      </c>
      <c r="AB911" t="str">
        <f>IFERROR(SUMPRODUCT((Parfaites!$B911=[24]Sem!$C$2:$C$181)*([24]Sem!$E$2:$G$181=300)),"")</f>
        <v/>
      </c>
      <c r="AC911" t="str">
        <f>IFERROR(SUMPRODUCT((Parfaites!$B911=[25]Sem!$C$2:$C$181)*([25]Sem!$E$2:$G$181=300)),"")</f>
        <v/>
      </c>
      <c r="AD911" t="str">
        <f>IFERROR(SUMPRODUCT((Parfaites!$B911=[26]Sem!$C$2:$C$181)*([26]Sem!$E$2:$G$181=300)),"")</f>
        <v/>
      </c>
      <c r="AE911" t="str">
        <f>IFERROR(SUMPRODUCT((Parfaites!$B911=[27]Sem!$C$2:$C$181)*([27]Sem!$E$2:$G$181=300)),"")</f>
        <v/>
      </c>
      <c r="AF911" t="str">
        <f>IFERROR(SUMPRODUCT((Parfaites!$B911=[28]Sem!$C$2:$C$181)*([28]Sem!$E$2:$G$181=300)),"")</f>
        <v/>
      </c>
      <c r="AG911" t="str">
        <f>IFERROR(SUMPRODUCT((Parfaites!$B911=[29]Sem!$C$2:$C$181)*([29]Sem!$E$2:$G$181=300)),"")</f>
        <v/>
      </c>
      <c r="AH911" t="str">
        <f>IFERROR(SUMPRODUCT((Parfaites!$B911=[16]Sem!$C$2:$C$181)*([16]Sem!$E$2:$G$181=300)),"")</f>
        <v/>
      </c>
      <c r="AI911" t="str">
        <f>IFERROR(SUMPRODUCT((Parfaites!$B911=[15]Sem!$C$2:$C$181)*([15]Sem!$E$2:$G$181=300)),"")</f>
        <v/>
      </c>
      <c r="AJ911" t="str">
        <f>IFERROR(SUMPRODUCT((Parfaites!$B911=[14]Sem!$C$2:$C$181)*([14]Sem!$E$2:$G$181=300)),"")</f>
        <v/>
      </c>
      <c r="AK911" t="str">
        <f>IFERROR(SUMPRODUCT((Parfaites!$B911=[13]Sem!$C$2:$C$181)*([13]Sem!$E$2:$G$181=300)),"")</f>
        <v/>
      </c>
      <c r="AL911" t="str">
        <f>IFERROR(SUMPRODUCT((Parfaites!$B911=[12]Sem!$C$2:$C$181)*([12]Sem!$E$2:$G$181=300)),"")</f>
        <v/>
      </c>
      <c r="AM911" t="str">
        <f>IFERROR(SUMPRODUCT((Parfaites!$B911=[11]Sem!$C$2:$C$181)*([11]Sem!$E$2:$G$181=300)),"")</f>
        <v/>
      </c>
      <c r="AN911" t="str">
        <f>IFERROR(SUMPRODUCT((Parfaites!$B911=[10]Sem!$C$2:$C$181)*([10]Sem!$E$2:$G$181=300)),"")</f>
        <v/>
      </c>
      <c r="AO911" t="str">
        <f>IFERROR(SUMPRODUCT((Parfaites!$B911=[9]Sem!$C$2:$C$181)*([9]Sem!$E$2:$G$181=300)),"")</f>
        <v/>
      </c>
      <c r="AP911">
        <f>IFERROR(SUMPRODUCT((Parfaites!$B911=Sem.030!$C$2:$C$181)*(Sem.030!$E$2:$G$181=300)),"")</f>
        <v>0</v>
      </c>
      <c r="AQ911" t="str">
        <f>IFERROR(SUMPRODUCT((Parfaites!$B911=[8]Sem!$C$2:$C$181)*([8]Sem!$E$2:$G$181=300)),"")</f>
        <v/>
      </c>
      <c r="AR911" t="str">
        <f>IFERROR(SUMPRODUCT((Parfaites!$B911=[7]Sem!$C$2:$C$181)*([7]Sem!$E$2:$G$181=300)),"")</f>
        <v/>
      </c>
      <c r="AS911" t="str">
        <f>IFERROR(SUMPRODUCT((Parfaites!$B911=[6]Sem!$C$2:$C$181)*([6]Sem!$E$2:$G$181=300)),"")</f>
        <v/>
      </c>
      <c r="AT911">
        <f>IFERROR(SUMPRODUCT((Parfaites!$B911=Sem.034!$C$2:$C$181)*(Sem.034!$E$2:$G$181=300)),"")</f>
        <v>0</v>
      </c>
    </row>
    <row r="912" spans="1:46" x14ac:dyDescent="0.25">
      <c r="A912" s="73">
        <v>1909</v>
      </c>
      <c r="B912" s="135">
        <f>'Informations personnelles'!C912</f>
        <v>0</v>
      </c>
      <c r="C912" s="147">
        <f>SUMPRODUCT((Parfaites!B912='Abat-Neuf'!C$2:C$181)*('Abat-Neuf'!E$2:G$181=300))</f>
        <v>0</v>
      </c>
      <c r="D912" s="127">
        <f t="shared" si="14"/>
        <v>0</v>
      </c>
      <c r="E912" s="126">
        <f>IFERROR(C912*Données!$X$25+D912*Données!$X$23,"")</f>
        <v>0</v>
      </c>
      <c r="M912">
        <f>IFERROR(SUMPRODUCT((Parfaites!$B912=Sem.01!$C$2:$C$181)*(Sem.01!$E$2:$G$181=300)),"")</f>
        <v>0</v>
      </c>
      <c r="N912" t="str">
        <f>IFERROR(SUMPRODUCT((Parfaites!$B912=[1]Sem!$C$2:$C$181)*([1]Sem!$E$2:$G$181=300)),"")</f>
        <v/>
      </c>
      <c r="O912">
        <f>IFERROR(SUMPRODUCT((Parfaites!$B912=Sem.03!$C$2:$C$181)*(Sem.03!$E$2:$G$181=300)),"")</f>
        <v>0</v>
      </c>
      <c r="P912" t="str">
        <f>IFERROR(SUMPRODUCT((Parfaites!$B912=[2]Sem!$C$2:$C$181)*([2]Sem!$E$2:$G$181=300)),"")</f>
        <v/>
      </c>
      <c r="Q912" t="str">
        <f>IFERROR(SUMPRODUCT((Parfaites!$B912=[3]Sem!$C$2:$C$181)*([3]Sem!$E$2:$G$181=300)),"")</f>
        <v/>
      </c>
      <c r="R912" t="str">
        <f>IFERROR(SUMPRODUCT((Parfaites!$B912=[4]Sem!$C$2:$C$181)*([4]Sem!$E$2:$G$181=300)),"")</f>
        <v/>
      </c>
      <c r="S912" t="str">
        <f>IFERROR(SUMPRODUCT((Parfaites!$B912=[5]Sem!$C$2:$C$181)*([5]Sem!$E$2:$G$181=300)),"")</f>
        <v/>
      </c>
      <c r="T912" t="str">
        <f>IFERROR(SUMPRODUCT((Parfaites!$B912=[17]Sem!$C$2:$C$181)*([17]Sem!$E$2:$G$181=300)),"")</f>
        <v/>
      </c>
      <c r="U912" t="str">
        <f>IFERROR(SUMPRODUCT((Parfaites!$B912=[18]Sem!$C$2:$C$181)*([18]Sem!$E$2:$G$181=300)),"")</f>
        <v/>
      </c>
      <c r="V912" t="str">
        <f>IFERROR(SUMPRODUCT((Parfaites!$B912=[19]Sem!$C$2:$C$181)*([19]Sem!$E$2:$G$181=300)),"")</f>
        <v/>
      </c>
      <c r="W912" t="str">
        <f>IFERROR(SUMPRODUCT((Parfaites!$B912=[20]Sem!$C$2:$C$181)*([20]Sem!$E$2:$G$181=300)),"")</f>
        <v/>
      </c>
      <c r="X912" t="str">
        <f>IFERROR(SUMPRODUCT((Parfaites!$B912=[21]Sem!$C$2:$C$181)*([21]Sem!$E$2:$G$181=300)),"")</f>
        <v/>
      </c>
      <c r="Y912" t="str">
        <f>IFERROR(SUMPRODUCT((Parfaites!$B912=[22]Sem!$C$2:$C$181)*([22]Sem!$E$2:$G$181=300)),"")</f>
        <v/>
      </c>
      <c r="Z912" t="str">
        <f>IFERROR(SUMPRODUCT((Parfaites!$B912=[23]Sem!$C$2:$C$181)*([23]Sem!$E$2:$G$181=300)),"")</f>
        <v/>
      </c>
      <c r="AA912">
        <f>IFERROR(SUMPRODUCT((Parfaites!$B912=Sem.015!$C$2:$C$181)*(Sem.015!$E$2:$G$181=300)),"")</f>
        <v>0</v>
      </c>
      <c r="AB912" t="str">
        <f>IFERROR(SUMPRODUCT((Parfaites!$B912=[24]Sem!$C$2:$C$181)*([24]Sem!$E$2:$G$181=300)),"")</f>
        <v/>
      </c>
      <c r="AC912" t="str">
        <f>IFERROR(SUMPRODUCT((Parfaites!$B912=[25]Sem!$C$2:$C$181)*([25]Sem!$E$2:$G$181=300)),"")</f>
        <v/>
      </c>
      <c r="AD912" t="str">
        <f>IFERROR(SUMPRODUCT((Parfaites!$B912=[26]Sem!$C$2:$C$181)*([26]Sem!$E$2:$G$181=300)),"")</f>
        <v/>
      </c>
      <c r="AE912" t="str">
        <f>IFERROR(SUMPRODUCT((Parfaites!$B912=[27]Sem!$C$2:$C$181)*([27]Sem!$E$2:$G$181=300)),"")</f>
        <v/>
      </c>
      <c r="AF912" t="str">
        <f>IFERROR(SUMPRODUCT((Parfaites!$B912=[28]Sem!$C$2:$C$181)*([28]Sem!$E$2:$G$181=300)),"")</f>
        <v/>
      </c>
      <c r="AG912" t="str">
        <f>IFERROR(SUMPRODUCT((Parfaites!$B912=[29]Sem!$C$2:$C$181)*([29]Sem!$E$2:$G$181=300)),"")</f>
        <v/>
      </c>
      <c r="AH912" t="str">
        <f>IFERROR(SUMPRODUCT((Parfaites!$B912=[16]Sem!$C$2:$C$181)*([16]Sem!$E$2:$G$181=300)),"")</f>
        <v/>
      </c>
      <c r="AI912" t="str">
        <f>IFERROR(SUMPRODUCT((Parfaites!$B912=[15]Sem!$C$2:$C$181)*([15]Sem!$E$2:$G$181=300)),"")</f>
        <v/>
      </c>
      <c r="AJ912" t="str">
        <f>IFERROR(SUMPRODUCT((Parfaites!$B912=[14]Sem!$C$2:$C$181)*([14]Sem!$E$2:$G$181=300)),"")</f>
        <v/>
      </c>
      <c r="AK912" t="str">
        <f>IFERROR(SUMPRODUCT((Parfaites!$B912=[13]Sem!$C$2:$C$181)*([13]Sem!$E$2:$G$181=300)),"")</f>
        <v/>
      </c>
      <c r="AL912" t="str">
        <f>IFERROR(SUMPRODUCT((Parfaites!$B912=[12]Sem!$C$2:$C$181)*([12]Sem!$E$2:$G$181=300)),"")</f>
        <v/>
      </c>
      <c r="AM912" t="str">
        <f>IFERROR(SUMPRODUCT((Parfaites!$B912=[11]Sem!$C$2:$C$181)*([11]Sem!$E$2:$G$181=300)),"")</f>
        <v/>
      </c>
      <c r="AN912" t="str">
        <f>IFERROR(SUMPRODUCT((Parfaites!$B912=[10]Sem!$C$2:$C$181)*([10]Sem!$E$2:$G$181=300)),"")</f>
        <v/>
      </c>
      <c r="AO912" t="str">
        <f>IFERROR(SUMPRODUCT((Parfaites!$B912=[9]Sem!$C$2:$C$181)*([9]Sem!$E$2:$G$181=300)),"")</f>
        <v/>
      </c>
      <c r="AP912">
        <f>IFERROR(SUMPRODUCT((Parfaites!$B912=Sem.030!$C$2:$C$181)*(Sem.030!$E$2:$G$181=300)),"")</f>
        <v>0</v>
      </c>
      <c r="AQ912" t="str">
        <f>IFERROR(SUMPRODUCT((Parfaites!$B912=[8]Sem!$C$2:$C$181)*([8]Sem!$E$2:$G$181=300)),"")</f>
        <v/>
      </c>
      <c r="AR912" t="str">
        <f>IFERROR(SUMPRODUCT((Parfaites!$B912=[7]Sem!$C$2:$C$181)*([7]Sem!$E$2:$G$181=300)),"")</f>
        <v/>
      </c>
      <c r="AS912" t="str">
        <f>IFERROR(SUMPRODUCT((Parfaites!$B912=[6]Sem!$C$2:$C$181)*([6]Sem!$E$2:$G$181=300)),"")</f>
        <v/>
      </c>
      <c r="AT912">
        <f>IFERROR(SUMPRODUCT((Parfaites!$B912=Sem.034!$C$2:$C$181)*(Sem.034!$E$2:$G$181=300)),"")</f>
        <v>0</v>
      </c>
    </row>
    <row r="913" spans="1:46" x14ac:dyDescent="0.25">
      <c r="A913" s="73">
        <v>1910</v>
      </c>
      <c r="B913" s="135">
        <f>'Informations personnelles'!C913</f>
        <v>0</v>
      </c>
      <c r="C913" s="147">
        <f>SUMPRODUCT((Parfaites!B913='Abat-Neuf'!C$2:C$181)*('Abat-Neuf'!E$2:G$181=300))</f>
        <v>0</v>
      </c>
      <c r="D913" s="127">
        <f t="shared" si="14"/>
        <v>0</v>
      </c>
      <c r="E913" s="126">
        <f>IFERROR(C913*Données!$X$25+D913*Données!$X$23,"")</f>
        <v>0</v>
      </c>
      <c r="M913">
        <f>IFERROR(SUMPRODUCT((Parfaites!$B913=Sem.01!$C$2:$C$181)*(Sem.01!$E$2:$G$181=300)),"")</f>
        <v>0</v>
      </c>
      <c r="N913" t="str">
        <f>IFERROR(SUMPRODUCT((Parfaites!$B913=[1]Sem!$C$2:$C$181)*([1]Sem!$E$2:$G$181=300)),"")</f>
        <v/>
      </c>
      <c r="O913">
        <f>IFERROR(SUMPRODUCT((Parfaites!$B913=Sem.03!$C$2:$C$181)*(Sem.03!$E$2:$G$181=300)),"")</f>
        <v>0</v>
      </c>
      <c r="P913" t="str">
        <f>IFERROR(SUMPRODUCT((Parfaites!$B913=[2]Sem!$C$2:$C$181)*([2]Sem!$E$2:$G$181=300)),"")</f>
        <v/>
      </c>
      <c r="Q913" t="str">
        <f>IFERROR(SUMPRODUCT((Parfaites!$B913=[3]Sem!$C$2:$C$181)*([3]Sem!$E$2:$G$181=300)),"")</f>
        <v/>
      </c>
      <c r="R913" t="str">
        <f>IFERROR(SUMPRODUCT((Parfaites!$B913=[4]Sem!$C$2:$C$181)*([4]Sem!$E$2:$G$181=300)),"")</f>
        <v/>
      </c>
      <c r="S913" t="str">
        <f>IFERROR(SUMPRODUCT((Parfaites!$B913=[5]Sem!$C$2:$C$181)*([5]Sem!$E$2:$G$181=300)),"")</f>
        <v/>
      </c>
      <c r="T913" t="str">
        <f>IFERROR(SUMPRODUCT((Parfaites!$B913=[17]Sem!$C$2:$C$181)*([17]Sem!$E$2:$G$181=300)),"")</f>
        <v/>
      </c>
      <c r="U913" t="str">
        <f>IFERROR(SUMPRODUCT((Parfaites!$B913=[18]Sem!$C$2:$C$181)*([18]Sem!$E$2:$G$181=300)),"")</f>
        <v/>
      </c>
      <c r="V913" t="str">
        <f>IFERROR(SUMPRODUCT((Parfaites!$B913=[19]Sem!$C$2:$C$181)*([19]Sem!$E$2:$G$181=300)),"")</f>
        <v/>
      </c>
      <c r="W913" t="str">
        <f>IFERROR(SUMPRODUCT((Parfaites!$B913=[20]Sem!$C$2:$C$181)*([20]Sem!$E$2:$G$181=300)),"")</f>
        <v/>
      </c>
      <c r="X913" t="str">
        <f>IFERROR(SUMPRODUCT((Parfaites!$B913=[21]Sem!$C$2:$C$181)*([21]Sem!$E$2:$G$181=300)),"")</f>
        <v/>
      </c>
      <c r="Y913" t="str">
        <f>IFERROR(SUMPRODUCT((Parfaites!$B913=[22]Sem!$C$2:$C$181)*([22]Sem!$E$2:$G$181=300)),"")</f>
        <v/>
      </c>
      <c r="Z913" t="str">
        <f>IFERROR(SUMPRODUCT((Parfaites!$B913=[23]Sem!$C$2:$C$181)*([23]Sem!$E$2:$G$181=300)),"")</f>
        <v/>
      </c>
      <c r="AA913">
        <f>IFERROR(SUMPRODUCT((Parfaites!$B913=Sem.015!$C$2:$C$181)*(Sem.015!$E$2:$G$181=300)),"")</f>
        <v>0</v>
      </c>
      <c r="AB913" t="str">
        <f>IFERROR(SUMPRODUCT((Parfaites!$B913=[24]Sem!$C$2:$C$181)*([24]Sem!$E$2:$G$181=300)),"")</f>
        <v/>
      </c>
      <c r="AC913" t="str">
        <f>IFERROR(SUMPRODUCT((Parfaites!$B913=[25]Sem!$C$2:$C$181)*([25]Sem!$E$2:$G$181=300)),"")</f>
        <v/>
      </c>
      <c r="AD913" t="str">
        <f>IFERROR(SUMPRODUCT((Parfaites!$B913=[26]Sem!$C$2:$C$181)*([26]Sem!$E$2:$G$181=300)),"")</f>
        <v/>
      </c>
      <c r="AE913" t="str">
        <f>IFERROR(SUMPRODUCT((Parfaites!$B913=[27]Sem!$C$2:$C$181)*([27]Sem!$E$2:$G$181=300)),"")</f>
        <v/>
      </c>
      <c r="AF913" t="str">
        <f>IFERROR(SUMPRODUCT((Parfaites!$B913=[28]Sem!$C$2:$C$181)*([28]Sem!$E$2:$G$181=300)),"")</f>
        <v/>
      </c>
      <c r="AG913" t="str">
        <f>IFERROR(SUMPRODUCT((Parfaites!$B913=[29]Sem!$C$2:$C$181)*([29]Sem!$E$2:$G$181=300)),"")</f>
        <v/>
      </c>
      <c r="AH913" t="str">
        <f>IFERROR(SUMPRODUCT((Parfaites!$B913=[16]Sem!$C$2:$C$181)*([16]Sem!$E$2:$G$181=300)),"")</f>
        <v/>
      </c>
      <c r="AI913" t="str">
        <f>IFERROR(SUMPRODUCT((Parfaites!$B913=[15]Sem!$C$2:$C$181)*([15]Sem!$E$2:$G$181=300)),"")</f>
        <v/>
      </c>
      <c r="AJ913" t="str">
        <f>IFERROR(SUMPRODUCT((Parfaites!$B913=[14]Sem!$C$2:$C$181)*([14]Sem!$E$2:$G$181=300)),"")</f>
        <v/>
      </c>
      <c r="AK913" t="str">
        <f>IFERROR(SUMPRODUCT((Parfaites!$B913=[13]Sem!$C$2:$C$181)*([13]Sem!$E$2:$G$181=300)),"")</f>
        <v/>
      </c>
      <c r="AL913" t="str">
        <f>IFERROR(SUMPRODUCT((Parfaites!$B913=[12]Sem!$C$2:$C$181)*([12]Sem!$E$2:$G$181=300)),"")</f>
        <v/>
      </c>
      <c r="AM913" t="str">
        <f>IFERROR(SUMPRODUCT((Parfaites!$B913=[11]Sem!$C$2:$C$181)*([11]Sem!$E$2:$G$181=300)),"")</f>
        <v/>
      </c>
      <c r="AN913" t="str">
        <f>IFERROR(SUMPRODUCT((Parfaites!$B913=[10]Sem!$C$2:$C$181)*([10]Sem!$E$2:$G$181=300)),"")</f>
        <v/>
      </c>
      <c r="AO913" t="str">
        <f>IFERROR(SUMPRODUCT((Parfaites!$B913=[9]Sem!$C$2:$C$181)*([9]Sem!$E$2:$G$181=300)),"")</f>
        <v/>
      </c>
      <c r="AP913">
        <f>IFERROR(SUMPRODUCT((Parfaites!$B913=Sem.030!$C$2:$C$181)*(Sem.030!$E$2:$G$181=300)),"")</f>
        <v>0</v>
      </c>
      <c r="AQ913" t="str">
        <f>IFERROR(SUMPRODUCT((Parfaites!$B913=[8]Sem!$C$2:$C$181)*([8]Sem!$E$2:$G$181=300)),"")</f>
        <v/>
      </c>
      <c r="AR913" t="str">
        <f>IFERROR(SUMPRODUCT((Parfaites!$B913=[7]Sem!$C$2:$C$181)*([7]Sem!$E$2:$G$181=300)),"")</f>
        <v/>
      </c>
      <c r="AS913" t="str">
        <f>IFERROR(SUMPRODUCT((Parfaites!$B913=[6]Sem!$C$2:$C$181)*([6]Sem!$E$2:$G$181=300)),"")</f>
        <v/>
      </c>
      <c r="AT913">
        <f>IFERROR(SUMPRODUCT((Parfaites!$B913=Sem.034!$C$2:$C$181)*(Sem.034!$E$2:$G$181=300)),"")</f>
        <v>0</v>
      </c>
    </row>
    <row r="914" spans="1:46" x14ac:dyDescent="0.25">
      <c r="A914" s="73">
        <v>1911</v>
      </c>
      <c r="B914" s="135">
        <f>'Informations personnelles'!C914</f>
        <v>0</v>
      </c>
      <c r="C914" s="147">
        <f>SUMPRODUCT((Parfaites!B914='Abat-Neuf'!C$2:C$181)*('Abat-Neuf'!E$2:G$181=300))</f>
        <v>0</v>
      </c>
      <c r="D914" s="127">
        <f t="shared" si="14"/>
        <v>0</v>
      </c>
      <c r="E914" s="126">
        <f>IFERROR(C914*Données!$X$25+D914*Données!$X$23,"")</f>
        <v>0</v>
      </c>
      <c r="M914">
        <f>IFERROR(SUMPRODUCT((Parfaites!$B914=Sem.01!$C$2:$C$181)*(Sem.01!$E$2:$G$181=300)),"")</f>
        <v>0</v>
      </c>
      <c r="N914" t="str">
        <f>IFERROR(SUMPRODUCT((Parfaites!$B914=[1]Sem!$C$2:$C$181)*([1]Sem!$E$2:$G$181=300)),"")</f>
        <v/>
      </c>
      <c r="O914">
        <f>IFERROR(SUMPRODUCT((Parfaites!$B914=Sem.03!$C$2:$C$181)*(Sem.03!$E$2:$G$181=300)),"")</f>
        <v>0</v>
      </c>
      <c r="P914" t="str">
        <f>IFERROR(SUMPRODUCT((Parfaites!$B914=[2]Sem!$C$2:$C$181)*([2]Sem!$E$2:$G$181=300)),"")</f>
        <v/>
      </c>
      <c r="Q914" t="str">
        <f>IFERROR(SUMPRODUCT((Parfaites!$B914=[3]Sem!$C$2:$C$181)*([3]Sem!$E$2:$G$181=300)),"")</f>
        <v/>
      </c>
      <c r="R914" t="str">
        <f>IFERROR(SUMPRODUCT((Parfaites!$B914=[4]Sem!$C$2:$C$181)*([4]Sem!$E$2:$G$181=300)),"")</f>
        <v/>
      </c>
      <c r="S914" t="str">
        <f>IFERROR(SUMPRODUCT((Parfaites!$B914=[5]Sem!$C$2:$C$181)*([5]Sem!$E$2:$G$181=300)),"")</f>
        <v/>
      </c>
      <c r="T914" t="str">
        <f>IFERROR(SUMPRODUCT((Parfaites!$B914=[17]Sem!$C$2:$C$181)*([17]Sem!$E$2:$G$181=300)),"")</f>
        <v/>
      </c>
      <c r="U914" t="str">
        <f>IFERROR(SUMPRODUCT((Parfaites!$B914=[18]Sem!$C$2:$C$181)*([18]Sem!$E$2:$G$181=300)),"")</f>
        <v/>
      </c>
      <c r="V914" t="str">
        <f>IFERROR(SUMPRODUCT((Parfaites!$B914=[19]Sem!$C$2:$C$181)*([19]Sem!$E$2:$G$181=300)),"")</f>
        <v/>
      </c>
      <c r="W914" t="str">
        <f>IFERROR(SUMPRODUCT((Parfaites!$B914=[20]Sem!$C$2:$C$181)*([20]Sem!$E$2:$G$181=300)),"")</f>
        <v/>
      </c>
      <c r="X914" t="str">
        <f>IFERROR(SUMPRODUCT((Parfaites!$B914=[21]Sem!$C$2:$C$181)*([21]Sem!$E$2:$G$181=300)),"")</f>
        <v/>
      </c>
      <c r="Y914" t="str">
        <f>IFERROR(SUMPRODUCT((Parfaites!$B914=[22]Sem!$C$2:$C$181)*([22]Sem!$E$2:$G$181=300)),"")</f>
        <v/>
      </c>
      <c r="Z914" t="str">
        <f>IFERROR(SUMPRODUCT((Parfaites!$B914=[23]Sem!$C$2:$C$181)*([23]Sem!$E$2:$G$181=300)),"")</f>
        <v/>
      </c>
      <c r="AA914">
        <f>IFERROR(SUMPRODUCT((Parfaites!$B914=Sem.015!$C$2:$C$181)*(Sem.015!$E$2:$G$181=300)),"")</f>
        <v>0</v>
      </c>
      <c r="AB914" t="str">
        <f>IFERROR(SUMPRODUCT((Parfaites!$B914=[24]Sem!$C$2:$C$181)*([24]Sem!$E$2:$G$181=300)),"")</f>
        <v/>
      </c>
      <c r="AC914" t="str">
        <f>IFERROR(SUMPRODUCT((Parfaites!$B914=[25]Sem!$C$2:$C$181)*([25]Sem!$E$2:$G$181=300)),"")</f>
        <v/>
      </c>
      <c r="AD914" t="str">
        <f>IFERROR(SUMPRODUCT((Parfaites!$B914=[26]Sem!$C$2:$C$181)*([26]Sem!$E$2:$G$181=300)),"")</f>
        <v/>
      </c>
      <c r="AE914" t="str">
        <f>IFERROR(SUMPRODUCT((Parfaites!$B914=[27]Sem!$C$2:$C$181)*([27]Sem!$E$2:$G$181=300)),"")</f>
        <v/>
      </c>
      <c r="AF914" t="str">
        <f>IFERROR(SUMPRODUCT((Parfaites!$B914=[28]Sem!$C$2:$C$181)*([28]Sem!$E$2:$G$181=300)),"")</f>
        <v/>
      </c>
      <c r="AG914" t="str">
        <f>IFERROR(SUMPRODUCT((Parfaites!$B914=[29]Sem!$C$2:$C$181)*([29]Sem!$E$2:$G$181=300)),"")</f>
        <v/>
      </c>
      <c r="AH914" t="str">
        <f>IFERROR(SUMPRODUCT((Parfaites!$B914=[16]Sem!$C$2:$C$181)*([16]Sem!$E$2:$G$181=300)),"")</f>
        <v/>
      </c>
      <c r="AI914" t="str">
        <f>IFERROR(SUMPRODUCT((Parfaites!$B914=[15]Sem!$C$2:$C$181)*([15]Sem!$E$2:$G$181=300)),"")</f>
        <v/>
      </c>
      <c r="AJ914" t="str">
        <f>IFERROR(SUMPRODUCT((Parfaites!$B914=[14]Sem!$C$2:$C$181)*([14]Sem!$E$2:$G$181=300)),"")</f>
        <v/>
      </c>
      <c r="AK914" t="str">
        <f>IFERROR(SUMPRODUCT((Parfaites!$B914=[13]Sem!$C$2:$C$181)*([13]Sem!$E$2:$G$181=300)),"")</f>
        <v/>
      </c>
      <c r="AL914" t="str">
        <f>IFERROR(SUMPRODUCT((Parfaites!$B914=[12]Sem!$C$2:$C$181)*([12]Sem!$E$2:$G$181=300)),"")</f>
        <v/>
      </c>
      <c r="AM914" t="str">
        <f>IFERROR(SUMPRODUCT((Parfaites!$B914=[11]Sem!$C$2:$C$181)*([11]Sem!$E$2:$G$181=300)),"")</f>
        <v/>
      </c>
      <c r="AN914" t="str">
        <f>IFERROR(SUMPRODUCT((Parfaites!$B914=[10]Sem!$C$2:$C$181)*([10]Sem!$E$2:$G$181=300)),"")</f>
        <v/>
      </c>
      <c r="AO914" t="str">
        <f>IFERROR(SUMPRODUCT((Parfaites!$B914=[9]Sem!$C$2:$C$181)*([9]Sem!$E$2:$G$181=300)),"")</f>
        <v/>
      </c>
      <c r="AP914">
        <f>IFERROR(SUMPRODUCT((Parfaites!$B914=Sem.030!$C$2:$C$181)*(Sem.030!$E$2:$G$181=300)),"")</f>
        <v>0</v>
      </c>
      <c r="AQ914" t="str">
        <f>IFERROR(SUMPRODUCT((Parfaites!$B914=[8]Sem!$C$2:$C$181)*([8]Sem!$E$2:$G$181=300)),"")</f>
        <v/>
      </c>
      <c r="AR914" t="str">
        <f>IFERROR(SUMPRODUCT((Parfaites!$B914=[7]Sem!$C$2:$C$181)*([7]Sem!$E$2:$G$181=300)),"")</f>
        <v/>
      </c>
      <c r="AS914" t="str">
        <f>IFERROR(SUMPRODUCT((Parfaites!$B914=[6]Sem!$C$2:$C$181)*([6]Sem!$E$2:$G$181=300)),"")</f>
        <v/>
      </c>
      <c r="AT914">
        <f>IFERROR(SUMPRODUCT((Parfaites!$B914=Sem.034!$C$2:$C$181)*(Sem.034!$E$2:$G$181=300)),"")</f>
        <v>0</v>
      </c>
    </row>
    <row r="915" spans="1:46" x14ac:dyDescent="0.25">
      <c r="A915" s="73">
        <v>1912</v>
      </c>
      <c r="B915" s="135">
        <f>'Informations personnelles'!C915</f>
        <v>0</v>
      </c>
      <c r="C915" s="147">
        <f>SUMPRODUCT((Parfaites!B915='Abat-Neuf'!C$2:C$181)*('Abat-Neuf'!E$2:G$181=300))</f>
        <v>0</v>
      </c>
      <c r="D915" s="127">
        <f t="shared" si="14"/>
        <v>0</v>
      </c>
      <c r="E915" s="126">
        <f>IFERROR(C915*Données!$X$25+D915*Données!$X$23,"")</f>
        <v>0</v>
      </c>
      <c r="M915">
        <f>IFERROR(SUMPRODUCT((Parfaites!$B915=Sem.01!$C$2:$C$181)*(Sem.01!$E$2:$G$181=300)),"")</f>
        <v>0</v>
      </c>
      <c r="N915" t="str">
        <f>IFERROR(SUMPRODUCT((Parfaites!$B915=[1]Sem!$C$2:$C$181)*([1]Sem!$E$2:$G$181=300)),"")</f>
        <v/>
      </c>
      <c r="O915">
        <f>IFERROR(SUMPRODUCT((Parfaites!$B915=Sem.03!$C$2:$C$181)*(Sem.03!$E$2:$G$181=300)),"")</f>
        <v>0</v>
      </c>
      <c r="P915" t="str">
        <f>IFERROR(SUMPRODUCT((Parfaites!$B915=[2]Sem!$C$2:$C$181)*([2]Sem!$E$2:$G$181=300)),"")</f>
        <v/>
      </c>
      <c r="Q915" t="str">
        <f>IFERROR(SUMPRODUCT((Parfaites!$B915=[3]Sem!$C$2:$C$181)*([3]Sem!$E$2:$G$181=300)),"")</f>
        <v/>
      </c>
      <c r="R915" t="str">
        <f>IFERROR(SUMPRODUCT((Parfaites!$B915=[4]Sem!$C$2:$C$181)*([4]Sem!$E$2:$G$181=300)),"")</f>
        <v/>
      </c>
      <c r="S915" t="str">
        <f>IFERROR(SUMPRODUCT((Parfaites!$B915=[5]Sem!$C$2:$C$181)*([5]Sem!$E$2:$G$181=300)),"")</f>
        <v/>
      </c>
      <c r="T915" t="str">
        <f>IFERROR(SUMPRODUCT((Parfaites!$B915=[17]Sem!$C$2:$C$181)*([17]Sem!$E$2:$G$181=300)),"")</f>
        <v/>
      </c>
      <c r="U915" t="str">
        <f>IFERROR(SUMPRODUCT((Parfaites!$B915=[18]Sem!$C$2:$C$181)*([18]Sem!$E$2:$G$181=300)),"")</f>
        <v/>
      </c>
      <c r="V915" t="str">
        <f>IFERROR(SUMPRODUCT((Parfaites!$B915=[19]Sem!$C$2:$C$181)*([19]Sem!$E$2:$G$181=300)),"")</f>
        <v/>
      </c>
      <c r="W915" t="str">
        <f>IFERROR(SUMPRODUCT((Parfaites!$B915=[20]Sem!$C$2:$C$181)*([20]Sem!$E$2:$G$181=300)),"")</f>
        <v/>
      </c>
      <c r="X915" t="str">
        <f>IFERROR(SUMPRODUCT((Parfaites!$B915=[21]Sem!$C$2:$C$181)*([21]Sem!$E$2:$G$181=300)),"")</f>
        <v/>
      </c>
      <c r="Y915" t="str">
        <f>IFERROR(SUMPRODUCT((Parfaites!$B915=[22]Sem!$C$2:$C$181)*([22]Sem!$E$2:$G$181=300)),"")</f>
        <v/>
      </c>
      <c r="Z915" t="str">
        <f>IFERROR(SUMPRODUCT((Parfaites!$B915=[23]Sem!$C$2:$C$181)*([23]Sem!$E$2:$G$181=300)),"")</f>
        <v/>
      </c>
      <c r="AA915">
        <f>IFERROR(SUMPRODUCT((Parfaites!$B915=Sem.015!$C$2:$C$181)*(Sem.015!$E$2:$G$181=300)),"")</f>
        <v>0</v>
      </c>
      <c r="AB915" t="str">
        <f>IFERROR(SUMPRODUCT((Parfaites!$B915=[24]Sem!$C$2:$C$181)*([24]Sem!$E$2:$G$181=300)),"")</f>
        <v/>
      </c>
      <c r="AC915" t="str">
        <f>IFERROR(SUMPRODUCT((Parfaites!$B915=[25]Sem!$C$2:$C$181)*([25]Sem!$E$2:$G$181=300)),"")</f>
        <v/>
      </c>
      <c r="AD915" t="str">
        <f>IFERROR(SUMPRODUCT((Parfaites!$B915=[26]Sem!$C$2:$C$181)*([26]Sem!$E$2:$G$181=300)),"")</f>
        <v/>
      </c>
      <c r="AE915" t="str">
        <f>IFERROR(SUMPRODUCT((Parfaites!$B915=[27]Sem!$C$2:$C$181)*([27]Sem!$E$2:$G$181=300)),"")</f>
        <v/>
      </c>
      <c r="AF915" t="str">
        <f>IFERROR(SUMPRODUCT((Parfaites!$B915=[28]Sem!$C$2:$C$181)*([28]Sem!$E$2:$G$181=300)),"")</f>
        <v/>
      </c>
      <c r="AG915" t="str">
        <f>IFERROR(SUMPRODUCT((Parfaites!$B915=[29]Sem!$C$2:$C$181)*([29]Sem!$E$2:$G$181=300)),"")</f>
        <v/>
      </c>
      <c r="AH915" t="str">
        <f>IFERROR(SUMPRODUCT((Parfaites!$B915=[16]Sem!$C$2:$C$181)*([16]Sem!$E$2:$G$181=300)),"")</f>
        <v/>
      </c>
      <c r="AI915" t="str">
        <f>IFERROR(SUMPRODUCT((Parfaites!$B915=[15]Sem!$C$2:$C$181)*([15]Sem!$E$2:$G$181=300)),"")</f>
        <v/>
      </c>
      <c r="AJ915" t="str">
        <f>IFERROR(SUMPRODUCT((Parfaites!$B915=[14]Sem!$C$2:$C$181)*([14]Sem!$E$2:$G$181=300)),"")</f>
        <v/>
      </c>
      <c r="AK915" t="str">
        <f>IFERROR(SUMPRODUCT((Parfaites!$B915=[13]Sem!$C$2:$C$181)*([13]Sem!$E$2:$G$181=300)),"")</f>
        <v/>
      </c>
      <c r="AL915" t="str">
        <f>IFERROR(SUMPRODUCT((Parfaites!$B915=[12]Sem!$C$2:$C$181)*([12]Sem!$E$2:$G$181=300)),"")</f>
        <v/>
      </c>
      <c r="AM915" t="str">
        <f>IFERROR(SUMPRODUCT((Parfaites!$B915=[11]Sem!$C$2:$C$181)*([11]Sem!$E$2:$G$181=300)),"")</f>
        <v/>
      </c>
      <c r="AN915" t="str">
        <f>IFERROR(SUMPRODUCT((Parfaites!$B915=[10]Sem!$C$2:$C$181)*([10]Sem!$E$2:$G$181=300)),"")</f>
        <v/>
      </c>
      <c r="AO915" t="str">
        <f>IFERROR(SUMPRODUCT((Parfaites!$B915=[9]Sem!$C$2:$C$181)*([9]Sem!$E$2:$G$181=300)),"")</f>
        <v/>
      </c>
      <c r="AP915">
        <f>IFERROR(SUMPRODUCT((Parfaites!$B915=Sem.030!$C$2:$C$181)*(Sem.030!$E$2:$G$181=300)),"")</f>
        <v>0</v>
      </c>
      <c r="AQ915" t="str">
        <f>IFERROR(SUMPRODUCT((Parfaites!$B915=[8]Sem!$C$2:$C$181)*([8]Sem!$E$2:$G$181=300)),"")</f>
        <v/>
      </c>
      <c r="AR915" t="str">
        <f>IFERROR(SUMPRODUCT((Parfaites!$B915=[7]Sem!$C$2:$C$181)*([7]Sem!$E$2:$G$181=300)),"")</f>
        <v/>
      </c>
      <c r="AS915" t="str">
        <f>IFERROR(SUMPRODUCT((Parfaites!$B915=[6]Sem!$C$2:$C$181)*([6]Sem!$E$2:$G$181=300)),"")</f>
        <v/>
      </c>
      <c r="AT915">
        <f>IFERROR(SUMPRODUCT((Parfaites!$B915=Sem.034!$C$2:$C$181)*(Sem.034!$E$2:$G$181=300)),"")</f>
        <v>0</v>
      </c>
    </row>
    <row r="916" spans="1:46" x14ac:dyDescent="0.25">
      <c r="A916" s="73">
        <v>1913</v>
      </c>
      <c r="B916" s="135">
        <f>'Informations personnelles'!C916</f>
        <v>0</v>
      </c>
      <c r="C916" s="147">
        <f>SUMPRODUCT((Parfaites!B916='Abat-Neuf'!C$2:C$181)*('Abat-Neuf'!E$2:G$181=300))</f>
        <v>0</v>
      </c>
      <c r="D916" s="127">
        <f t="shared" si="14"/>
        <v>0</v>
      </c>
      <c r="E916" s="126">
        <f>IFERROR(C916*Données!$X$25+D916*Données!$X$23,"")</f>
        <v>0</v>
      </c>
      <c r="M916">
        <f>IFERROR(SUMPRODUCT((Parfaites!$B916=Sem.01!$C$2:$C$181)*(Sem.01!$E$2:$G$181=300)),"")</f>
        <v>0</v>
      </c>
      <c r="N916" t="str">
        <f>IFERROR(SUMPRODUCT((Parfaites!$B916=[1]Sem!$C$2:$C$181)*([1]Sem!$E$2:$G$181=300)),"")</f>
        <v/>
      </c>
      <c r="O916">
        <f>IFERROR(SUMPRODUCT((Parfaites!$B916=Sem.03!$C$2:$C$181)*(Sem.03!$E$2:$G$181=300)),"")</f>
        <v>0</v>
      </c>
      <c r="P916" t="str">
        <f>IFERROR(SUMPRODUCT((Parfaites!$B916=[2]Sem!$C$2:$C$181)*([2]Sem!$E$2:$G$181=300)),"")</f>
        <v/>
      </c>
      <c r="Q916" t="str">
        <f>IFERROR(SUMPRODUCT((Parfaites!$B916=[3]Sem!$C$2:$C$181)*([3]Sem!$E$2:$G$181=300)),"")</f>
        <v/>
      </c>
      <c r="R916" t="str">
        <f>IFERROR(SUMPRODUCT((Parfaites!$B916=[4]Sem!$C$2:$C$181)*([4]Sem!$E$2:$G$181=300)),"")</f>
        <v/>
      </c>
      <c r="S916" t="str">
        <f>IFERROR(SUMPRODUCT((Parfaites!$B916=[5]Sem!$C$2:$C$181)*([5]Sem!$E$2:$G$181=300)),"")</f>
        <v/>
      </c>
      <c r="T916" t="str">
        <f>IFERROR(SUMPRODUCT((Parfaites!$B916=[17]Sem!$C$2:$C$181)*([17]Sem!$E$2:$G$181=300)),"")</f>
        <v/>
      </c>
      <c r="U916" t="str">
        <f>IFERROR(SUMPRODUCT((Parfaites!$B916=[18]Sem!$C$2:$C$181)*([18]Sem!$E$2:$G$181=300)),"")</f>
        <v/>
      </c>
      <c r="V916" t="str">
        <f>IFERROR(SUMPRODUCT((Parfaites!$B916=[19]Sem!$C$2:$C$181)*([19]Sem!$E$2:$G$181=300)),"")</f>
        <v/>
      </c>
      <c r="W916" t="str">
        <f>IFERROR(SUMPRODUCT((Parfaites!$B916=[20]Sem!$C$2:$C$181)*([20]Sem!$E$2:$G$181=300)),"")</f>
        <v/>
      </c>
      <c r="X916" t="str">
        <f>IFERROR(SUMPRODUCT((Parfaites!$B916=[21]Sem!$C$2:$C$181)*([21]Sem!$E$2:$G$181=300)),"")</f>
        <v/>
      </c>
      <c r="Y916" t="str">
        <f>IFERROR(SUMPRODUCT((Parfaites!$B916=[22]Sem!$C$2:$C$181)*([22]Sem!$E$2:$G$181=300)),"")</f>
        <v/>
      </c>
      <c r="Z916" t="str">
        <f>IFERROR(SUMPRODUCT((Parfaites!$B916=[23]Sem!$C$2:$C$181)*([23]Sem!$E$2:$G$181=300)),"")</f>
        <v/>
      </c>
      <c r="AA916">
        <f>IFERROR(SUMPRODUCT((Parfaites!$B916=Sem.015!$C$2:$C$181)*(Sem.015!$E$2:$G$181=300)),"")</f>
        <v>0</v>
      </c>
      <c r="AB916" t="str">
        <f>IFERROR(SUMPRODUCT((Parfaites!$B916=[24]Sem!$C$2:$C$181)*([24]Sem!$E$2:$G$181=300)),"")</f>
        <v/>
      </c>
      <c r="AC916" t="str">
        <f>IFERROR(SUMPRODUCT((Parfaites!$B916=[25]Sem!$C$2:$C$181)*([25]Sem!$E$2:$G$181=300)),"")</f>
        <v/>
      </c>
      <c r="AD916" t="str">
        <f>IFERROR(SUMPRODUCT((Parfaites!$B916=[26]Sem!$C$2:$C$181)*([26]Sem!$E$2:$G$181=300)),"")</f>
        <v/>
      </c>
      <c r="AE916" t="str">
        <f>IFERROR(SUMPRODUCT((Parfaites!$B916=[27]Sem!$C$2:$C$181)*([27]Sem!$E$2:$G$181=300)),"")</f>
        <v/>
      </c>
      <c r="AF916" t="str">
        <f>IFERROR(SUMPRODUCT((Parfaites!$B916=[28]Sem!$C$2:$C$181)*([28]Sem!$E$2:$G$181=300)),"")</f>
        <v/>
      </c>
      <c r="AG916" t="str">
        <f>IFERROR(SUMPRODUCT((Parfaites!$B916=[29]Sem!$C$2:$C$181)*([29]Sem!$E$2:$G$181=300)),"")</f>
        <v/>
      </c>
      <c r="AH916" t="str">
        <f>IFERROR(SUMPRODUCT((Parfaites!$B916=[16]Sem!$C$2:$C$181)*([16]Sem!$E$2:$G$181=300)),"")</f>
        <v/>
      </c>
      <c r="AI916" t="str">
        <f>IFERROR(SUMPRODUCT((Parfaites!$B916=[15]Sem!$C$2:$C$181)*([15]Sem!$E$2:$G$181=300)),"")</f>
        <v/>
      </c>
      <c r="AJ916" t="str">
        <f>IFERROR(SUMPRODUCT((Parfaites!$B916=[14]Sem!$C$2:$C$181)*([14]Sem!$E$2:$G$181=300)),"")</f>
        <v/>
      </c>
      <c r="AK916" t="str">
        <f>IFERROR(SUMPRODUCT((Parfaites!$B916=[13]Sem!$C$2:$C$181)*([13]Sem!$E$2:$G$181=300)),"")</f>
        <v/>
      </c>
      <c r="AL916" t="str">
        <f>IFERROR(SUMPRODUCT((Parfaites!$B916=[12]Sem!$C$2:$C$181)*([12]Sem!$E$2:$G$181=300)),"")</f>
        <v/>
      </c>
      <c r="AM916" t="str">
        <f>IFERROR(SUMPRODUCT((Parfaites!$B916=[11]Sem!$C$2:$C$181)*([11]Sem!$E$2:$G$181=300)),"")</f>
        <v/>
      </c>
      <c r="AN916" t="str">
        <f>IFERROR(SUMPRODUCT((Parfaites!$B916=[10]Sem!$C$2:$C$181)*([10]Sem!$E$2:$G$181=300)),"")</f>
        <v/>
      </c>
      <c r="AO916" t="str">
        <f>IFERROR(SUMPRODUCT((Parfaites!$B916=[9]Sem!$C$2:$C$181)*([9]Sem!$E$2:$G$181=300)),"")</f>
        <v/>
      </c>
      <c r="AP916">
        <f>IFERROR(SUMPRODUCT((Parfaites!$B916=Sem.030!$C$2:$C$181)*(Sem.030!$E$2:$G$181=300)),"")</f>
        <v>0</v>
      </c>
      <c r="AQ916" t="str">
        <f>IFERROR(SUMPRODUCT((Parfaites!$B916=[8]Sem!$C$2:$C$181)*([8]Sem!$E$2:$G$181=300)),"")</f>
        <v/>
      </c>
      <c r="AR916" t="str">
        <f>IFERROR(SUMPRODUCT((Parfaites!$B916=[7]Sem!$C$2:$C$181)*([7]Sem!$E$2:$G$181=300)),"")</f>
        <v/>
      </c>
      <c r="AS916" t="str">
        <f>IFERROR(SUMPRODUCT((Parfaites!$B916=[6]Sem!$C$2:$C$181)*([6]Sem!$E$2:$G$181=300)),"")</f>
        <v/>
      </c>
      <c r="AT916">
        <f>IFERROR(SUMPRODUCT((Parfaites!$B916=Sem.034!$C$2:$C$181)*(Sem.034!$E$2:$G$181=300)),"")</f>
        <v>0</v>
      </c>
    </row>
    <row r="917" spans="1:46" x14ac:dyDescent="0.25">
      <c r="A917" s="73">
        <v>1914</v>
      </c>
      <c r="B917" s="135">
        <f>'Informations personnelles'!C917</f>
        <v>0</v>
      </c>
      <c r="C917" s="147">
        <f>SUMPRODUCT((Parfaites!B917='Abat-Neuf'!C$2:C$181)*('Abat-Neuf'!E$2:G$181=300))</f>
        <v>0</v>
      </c>
      <c r="D917" s="127">
        <f t="shared" si="14"/>
        <v>0</v>
      </c>
      <c r="E917" s="126">
        <f>IFERROR(C917*Données!$X$25+D917*Données!$X$23,"")</f>
        <v>0</v>
      </c>
      <c r="M917">
        <f>IFERROR(SUMPRODUCT((Parfaites!$B917=Sem.01!$C$2:$C$181)*(Sem.01!$E$2:$G$181=300)),"")</f>
        <v>0</v>
      </c>
      <c r="N917" t="str">
        <f>IFERROR(SUMPRODUCT((Parfaites!$B917=[1]Sem!$C$2:$C$181)*([1]Sem!$E$2:$G$181=300)),"")</f>
        <v/>
      </c>
      <c r="O917">
        <f>IFERROR(SUMPRODUCT((Parfaites!$B917=Sem.03!$C$2:$C$181)*(Sem.03!$E$2:$G$181=300)),"")</f>
        <v>0</v>
      </c>
      <c r="P917" t="str">
        <f>IFERROR(SUMPRODUCT((Parfaites!$B917=[2]Sem!$C$2:$C$181)*([2]Sem!$E$2:$G$181=300)),"")</f>
        <v/>
      </c>
      <c r="Q917" t="str">
        <f>IFERROR(SUMPRODUCT((Parfaites!$B917=[3]Sem!$C$2:$C$181)*([3]Sem!$E$2:$G$181=300)),"")</f>
        <v/>
      </c>
      <c r="R917" t="str">
        <f>IFERROR(SUMPRODUCT((Parfaites!$B917=[4]Sem!$C$2:$C$181)*([4]Sem!$E$2:$G$181=300)),"")</f>
        <v/>
      </c>
      <c r="S917" t="str">
        <f>IFERROR(SUMPRODUCT((Parfaites!$B917=[5]Sem!$C$2:$C$181)*([5]Sem!$E$2:$G$181=300)),"")</f>
        <v/>
      </c>
      <c r="T917" t="str">
        <f>IFERROR(SUMPRODUCT((Parfaites!$B917=[17]Sem!$C$2:$C$181)*([17]Sem!$E$2:$G$181=300)),"")</f>
        <v/>
      </c>
      <c r="U917" t="str">
        <f>IFERROR(SUMPRODUCT((Parfaites!$B917=[18]Sem!$C$2:$C$181)*([18]Sem!$E$2:$G$181=300)),"")</f>
        <v/>
      </c>
      <c r="V917" t="str">
        <f>IFERROR(SUMPRODUCT((Parfaites!$B917=[19]Sem!$C$2:$C$181)*([19]Sem!$E$2:$G$181=300)),"")</f>
        <v/>
      </c>
      <c r="W917" t="str">
        <f>IFERROR(SUMPRODUCT((Parfaites!$B917=[20]Sem!$C$2:$C$181)*([20]Sem!$E$2:$G$181=300)),"")</f>
        <v/>
      </c>
      <c r="X917" t="str">
        <f>IFERROR(SUMPRODUCT((Parfaites!$B917=[21]Sem!$C$2:$C$181)*([21]Sem!$E$2:$G$181=300)),"")</f>
        <v/>
      </c>
      <c r="Y917" t="str">
        <f>IFERROR(SUMPRODUCT((Parfaites!$B917=[22]Sem!$C$2:$C$181)*([22]Sem!$E$2:$G$181=300)),"")</f>
        <v/>
      </c>
      <c r="Z917" t="str">
        <f>IFERROR(SUMPRODUCT((Parfaites!$B917=[23]Sem!$C$2:$C$181)*([23]Sem!$E$2:$G$181=300)),"")</f>
        <v/>
      </c>
      <c r="AA917">
        <f>IFERROR(SUMPRODUCT((Parfaites!$B917=Sem.015!$C$2:$C$181)*(Sem.015!$E$2:$G$181=300)),"")</f>
        <v>0</v>
      </c>
      <c r="AB917" t="str">
        <f>IFERROR(SUMPRODUCT((Parfaites!$B917=[24]Sem!$C$2:$C$181)*([24]Sem!$E$2:$G$181=300)),"")</f>
        <v/>
      </c>
      <c r="AC917" t="str">
        <f>IFERROR(SUMPRODUCT((Parfaites!$B917=[25]Sem!$C$2:$C$181)*([25]Sem!$E$2:$G$181=300)),"")</f>
        <v/>
      </c>
      <c r="AD917" t="str">
        <f>IFERROR(SUMPRODUCT((Parfaites!$B917=[26]Sem!$C$2:$C$181)*([26]Sem!$E$2:$G$181=300)),"")</f>
        <v/>
      </c>
      <c r="AE917" t="str">
        <f>IFERROR(SUMPRODUCT((Parfaites!$B917=[27]Sem!$C$2:$C$181)*([27]Sem!$E$2:$G$181=300)),"")</f>
        <v/>
      </c>
      <c r="AF917" t="str">
        <f>IFERROR(SUMPRODUCT((Parfaites!$B917=[28]Sem!$C$2:$C$181)*([28]Sem!$E$2:$G$181=300)),"")</f>
        <v/>
      </c>
      <c r="AG917" t="str">
        <f>IFERROR(SUMPRODUCT((Parfaites!$B917=[29]Sem!$C$2:$C$181)*([29]Sem!$E$2:$G$181=300)),"")</f>
        <v/>
      </c>
      <c r="AH917" t="str">
        <f>IFERROR(SUMPRODUCT((Parfaites!$B917=[16]Sem!$C$2:$C$181)*([16]Sem!$E$2:$G$181=300)),"")</f>
        <v/>
      </c>
      <c r="AI917" t="str">
        <f>IFERROR(SUMPRODUCT((Parfaites!$B917=[15]Sem!$C$2:$C$181)*([15]Sem!$E$2:$G$181=300)),"")</f>
        <v/>
      </c>
      <c r="AJ917" t="str">
        <f>IFERROR(SUMPRODUCT((Parfaites!$B917=[14]Sem!$C$2:$C$181)*([14]Sem!$E$2:$G$181=300)),"")</f>
        <v/>
      </c>
      <c r="AK917" t="str">
        <f>IFERROR(SUMPRODUCT((Parfaites!$B917=[13]Sem!$C$2:$C$181)*([13]Sem!$E$2:$G$181=300)),"")</f>
        <v/>
      </c>
      <c r="AL917" t="str">
        <f>IFERROR(SUMPRODUCT((Parfaites!$B917=[12]Sem!$C$2:$C$181)*([12]Sem!$E$2:$G$181=300)),"")</f>
        <v/>
      </c>
      <c r="AM917" t="str">
        <f>IFERROR(SUMPRODUCT((Parfaites!$B917=[11]Sem!$C$2:$C$181)*([11]Sem!$E$2:$G$181=300)),"")</f>
        <v/>
      </c>
      <c r="AN917" t="str">
        <f>IFERROR(SUMPRODUCT((Parfaites!$B917=[10]Sem!$C$2:$C$181)*([10]Sem!$E$2:$G$181=300)),"")</f>
        <v/>
      </c>
      <c r="AO917" t="str">
        <f>IFERROR(SUMPRODUCT((Parfaites!$B917=[9]Sem!$C$2:$C$181)*([9]Sem!$E$2:$G$181=300)),"")</f>
        <v/>
      </c>
      <c r="AP917">
        <f>IFERROR(SUMPRODUCT((Parfaites!$B917=Sem.030!$C$2:$C$181)*(Sem.030!$E$2:$G$181=300)),"")</f>
        <v>0</v>
      </c>
      <c r="AQ917" t="str">
        <f>IFERROR(SUMPRODUCT((Parfaites!$B917=[8]Sem!$C$2:$C$181)*([8]Sem!$E$2:$G$181=300)),"")</f>
        <v/>
      </c>
      <c r="AR917" t="str">
        <f>IFERROR(SUMPRODUCT((Parfaites!$B917=[7]Sem!$C$2:$C$181)*([7]Sem!$E$2:$G$181=300)),"")</f>
        <v/>
      </c>
      <c r="AS917" t="str">
        <f>IFERROR(SUMPRODUCT((Parfaites!$B917=[6]Sem!$C$2:$C$181)*([6]Sem!$E$2:$G$181=300)),"")</f>
        <v/>
      </c>
      <c r="AT917">
        <f>IFERROR(SUMPRODUCT((Parfaites!$B917=Sem.034!$C$2:$C$181)*(Sem.034!$E$2:$G$181=300)),"")</f>
        <v>0</v>
      </c>
    </row>
    <row r="918" spans="1:46" x14ac:dyDescent="0.25">
      <c r="A918" s="73">
        <v>1915</v>
      </c>
      <c r="B918" s="135">
        <f>'Informations personnelles'!C918</f>
        <v>0</v>
      </c>
      <c r="C918" s="147">
        <f>SUMPRODUCT((Parfaites!B918='Abat-Neuf'!C$2:C$181)*('Abat-Neuf'!E$2:G$181=300))</f>
        <v>0</v>
      </c>
      <c r="D918" s="127">
        <f t="shared" si="14"/>
        <v>0</v>
      </c>
      <c r="E918" s="126">
        <f>IFERROR(C918*Données!$X$25+D918*Données!$X$23,"")</f>
        <v>0</v>
      </c>
      <c r="M918">
        <f>IFERROR(SUMPRODUCT((Parfaites!$B918=Sem.01!$C$2:$C$181)*(Sem.01!$E$2:$G$181=300)),"")</f>
        <v>0</v>
      </c>
      <c r="N918" t="str">
        <f>IFERROR(SUMPRODUCT((Parfaites!$B918=[1]Sem!$C$2:$C$181)*([1]Sem!$E$2:$G$181=300)),"")</f>
        <v/>
      </c>
      <c r="O918">
        <f>IFERROR(SUMPRODUCT((Parfaites!$B918=Sem.03!$C$2:$C$181)*(Sem.03!$E$2:$G$181=300)),"")</f>
        <v>0</v>
      </c>
      <c r="P918" t="str">
        <f>IFERROR(SUMPRODUCT((Parfaites!$B918=[2]Sem!$C$2:$C$181)*([2]Sem!$E$2:$G$181=300)),"")</f>
        <v/>
      </c>
      <c r="Q918" t="str">
        <f>IFERROR(SUMPRODUCT((Parfaites!$B918=[3]Sem!$C$2:$C$181)*([3]Sem!$E$2:$G$181=300)),"")</f>
        <v/>
      </c>
      <c r="R918" t="str">
        <f>IFERROR(SUMPRODUCT((Parfaites!$B918=[4]Sem!$C$2:$C$181)*([4]Sem!$E$2:$G$181=300)),"")</f>
        <v/>
      </c>
      <c r="S918" t="str">
        <f>IFERROR(SUMPRODUCT((Parfaites!$B918=[5]Sem!$C$2:$C$181)*([5]Sem!$E$2:$G$181=300)),"")</f>
        <v/>
      </c>
      <c r="T918" t="str">
        <f>IFERROR(SUMPRODUCT((Parfaites!$B918=[17]Sem!$C$2:$C$181)*([17]Sem!$E$2:$G$181=300)),"")</f>
        <v/>
      </c>
      <c r="U918" t="str">
        <f>IFERROR(SUMPRODUCT((Parfaites!$B918=[18]Sem!$C$2:$C$181)*([18]Sem!$E$2:$G$181=300)),"")</f>
        <v/>
      </c>
      <c r="V918" t="str">
        <f>IFERROR(SUMPRODUCT((Parfaites!$B918=[19]Sem!$C$2:$C$181)*([19]Sem!$E$2:$G$181=300)),"")</f>
        <v/>
      </c>
      <c r="W918" t="str">
        <f>IFERROR(SUMPRODUCT((Parfaites!$B918=[20]Sem!$C$2:$C$181)*([20]Sem!$E$2:$G$181=300)),"")</f>
        <v/>
      </c>
      <c r="X918" t="str">
        <f>IFERROR(SUMPRODUCT((Parfaites!$B918=[21]Sem!$C$2:$C$181)*([21]Sem!$E$2:$G$181=300)),"")</f>
        <v/>
      </c>
      <c r="Y918" t="str">
        <f>IFERROR(SUMPRODUCT((Parfaites!$B918=[22]Sem!$C$2:$C$181)*([22]Sem!$E$2:$G$181=300)),"")</f>
        <v/>
      </c>
      <c r="Z918" t="str">
        <f>IFERROR(SUMPRODUCT((Parfaites!$B918=[23]Sem!$C$2:$C$181)*([23]Sem!$E$2:$G$181=300)),"")</f>
        <v/>
      </c>
      <c r="AA918">
        <f>IFERROR(SUMPRODUCT((Parfaites!$B918=Sem.015!$C$2:$C$181)*(Sem.015!$E$2:$G$181=300)),"")</f>
        <v>0</v>
      </c>
      <c r="AB918" t="str">
        <f>IFERROR(SUMPRODUCT((Parfaites!$B918=[24]Sem!$C$2:$C$181)*([24]Sem!$E$2:$G$181=300)),"")</f>
        <v/>
      </c>
      <c r="AC918" t="str">
        <f>IFERROR(SUMPRODUCT((Parfaites!$B918=[25]Sem!$C$2:$C$181)*([25]Sem!$E$2:$G$181=300)),"")</f>
        <v/>
      </c>
      <c r="AD918" t="str">
        <f>IFERROR(SUMPRODUCT((Parfaites!$B918=[26]Sem!$C$2:$C$181)*([26]Sem!$E$2:$G$181=300)),"")</f>
        <v/>
      </c>
      <c r="AE918" t="str">
        <f>IFERROR(SUMPRODUCT((Parfaites!$B918=[27]Sem!$C$2:$C$181)*([27]Sem!$E$2:$G$181=300)),"")</f>
        <v/>
      </c>
      <c r="AF918" t="str">
        <f>IFERROR(SUMPRODUCT((Parfaites!$B918=[28]Sem!$C$2:$C$181)*([28]Sem!$E$2:$G$181=300)),"")</f>
        <v/>
      </c>
      <c r="AG918" t="str">
        <f>IFERROR(SUMPRODUCT((Parfaites!$B918=[29]Sem!$C$2:$C$181)*([29]Sem!$E$2:$G$181=300)),"")</f>
        <v/>
      </c>
      <c r="AH918" t="str">
        <f>IFERROR(SUMPRODUCT((Parfaites!$B918=[16]Sem!$C$2:$C$181)*([16]Sem!$E$2:$G$181=300)),"")</f>
        <v/>
      </c>
      <c r="AI918" t="str">
        <f>IFERROR(SUMPRODUCT((Parfaites!$B918=[15]Sem!$C$2:$C$181)*([15]Sem!$E$2:$G$181=300)),"")</f>
        <v/>
      </c>
      <c r="AJ918" t="str">
        <f>IFERROR(SUMPRODUCT((Parfaites!$B918=[14]Sem!$C$2:$C$181)*([14]Sem!$E$2:$G$181=300)),"")</f>
        <v/>
      </c>
      <c r="AK918" t="str">
        <f>IFERROR(SUMPRODUCT((Parfaites!$B918=[13]Sem!$C$2:$C$181)*([13]Sem!$E$2:$G$181=300)),"")</f>
        <v/>
      </c>
      <c r="AL918" t="str">
        <f>IFERROR(SUMPRODUCT((Parfaites!$B918=[12]Sem!$C$2:$C$181)*([12]Sem!$E$2:$G$181=300)),"")</f>
        <v/>
      </c>
      <c r="AM918" t="str">
        <f>IFERROR(SUMPRODUCT((Parfaites!$B918=[11]Sem!$C$2:$C$181)*([11]Sem!$E$2:$G$181=300)),"")</f>
        <v/>
      </c>
      <c r="AN918" t="str">
        <f>IFERROR(SUMPRODUCT((Parfaites!$B918=[10]Sem!$C$2:$C$181)*([10]Sem!$E$2:$G$181=300)),"")</f>
        <v/>
      </c>
      <c r="AO918" t="str">
        <f>IFERROR(SUMPRODUCT((Parfaites!$B918=[9]Sem!$C$2:$C$181)*([9]Sem!$E$2:$G$181=300)),"")</f>
        <v/>
      </c>
      <c r="AP918">
        <f>IFERROR(SUMPRODUCT((Parfaites!$B918=Sem.030!$C$2:$C$181)*(Sem.030!$E$2:$G$181=300)),"")</f>
        <v>0</v>
      </c>
      <c r="AQ918" t="str">
        <f>IFERROR(SUMPRODUCT((Parfaites!$B918=[8]Sem!$C$2:$C$181)*([8]Sem!$E$2:$G$181=300)),"")</f>
        <v/>
      </c>
      <c r="AR918" t="str">
        <f>IFERROR(SUMPRODUCT((Parfaites!$B918=[7]Sem!$C$2:$C$181)*([7]Sem!$E$2:$G$181=300)),"")</f>
        <v/>
      </c>
      <c r="AS918" t="str">
        <f>IFERROR(SUMPRODUCT((Parfaites!$B918=[6]Sem!$C$2:$C$181)*([6]Sem!$E$2:$G$181=300)),"")</f>
        <v/>
      </c>
      <c r="AT918">
        <f>IFERROR(SUMPRODUCT((Parfaites!$B918=Sem.034!$C$2:$C$181)*(Sem.034!$E$2:$G$181=300)),"")</f>
        <v>0</v>
      </c>
    </row>
    <row r="919" spans="1:46" x14ac:dyDescent="0.25">
      <c r="A919" s="73">
        <v>1916</v>
      </c>
      <c r="B919" s="135">
        <f>'Informations personnelles'!C919</f>
        <v>0</v>
      </c>
      <c r="C919" s="147">
        <f>SUMPRODUCT((Parfaites!B919='Abat-Neuf'!C$2:C$181)*('Abat-Neuf'!E$2:G$181=300))</f>
        <v>0</v>
      </c>
      <c r="D919" s="127">
        <f t="shared" si="14"/>
        <v>0</v>
      </c>
      <c r="E919" s="126">
        <f>IFERROR(C919*Données!$X$25+D919*Données!$X$23,"")</f>
        <v>0</v>
      </c>
      <c r="M919">
        <f>IFERROR(SUMPRODUCT((Parfaites!$B919=Sem.01!$C$2:$C$181)*(Sem.01!$E$2:$G$181=300)),"")</f>
        <v>0</v>
      </c>
      <c r="N919" t="str">
        <f>IFERROR(SUMPRODUCT((Parfaites!$B919=[1]Sem!$C$2:$C$181)*([1]Sem!$E$2:$G$181=300)),"")</f>
        <v/>
      </c>
      <c r="O919">
        <f>IFERROR(SUMPRODUCT((Parfaites!$B919=Sem.03!$C$2:$C$181)*(Sem.03!$E$2:$G$181=300)),"")</f>
        <v>0</v>
      </c>
      <c r="P919" t="str">
        <f>IFERROR(SUMPRODUCT((Parfaites!$B919=[2]Sem!$C$2:$C$181)*([2]Sem!$E$2:$G$181=300)),"")</f>
        <v/>
      </c>
      <c r="Q919" t="str">
        <f>IFERROR(SUMPRODUCT((Parfaites!$B919=[3]Sem!$C$2:$C$181)*([3]Sem!$E$2:$G$181=300)),"")</f>
        <v/>
      </c>
      <c r="R919" t="str">
        <f>IFERROR(SUMPRODUCT((Parfaites!$B919=[4]Sem!$C$2:$C$181)*([4]Sem!$E$2:$G$181=300)),"")</f>
        <v/>
      </c>
      <c r="S919" t="str">
        <f>IFERROR(SUMPRODUCT((Parfaites!$B919=[5]Sem!$C$2:$C$181)*([5]Sem!$E$2:$G$181=300)),"")</f>
        <v/>
      </c>
      <c r="T919" t="str">
        <f>IFERROR(SUMPRODUCT((Parfaites!$B919=[17]Sem!$C$2:$C$181)*([17]Sem!$E$2:$G$181=300)),"")</f>
        <v/>
      </c>
      <c r="U919" t="str">
        <f>IFERROR(SUMPRODUCT((Parfaites!$B919=[18]Sem!$C$2:$C$181)*([18]Sem!$E$2:$G$181=300)),"")</f>
        <v/>
      </c>
      <c r="V919" t="str">
        <f>IFERROR(SUMPRODUCT((Parfaites!$B919=[19]Sem!$C$2:$C$181)*([19]Sem!$E$2:$G$181=300)),"")</f>
        <v/>
      </c>
      <c r="W919" t="str">
        <f>IFERROR(SUMPRODUCT((Parfaites!$B919=[20]Sem!$C$2:$C$181)*([20]Sem!$E$2:$G$181=300)),"")</f>
        <v/>
      </c>
      <c r="X919" t="str">
        <f>IFERROR(SUMPRODUCT((Parfaites!$B919=[21]Sem!$C$2:$C$181)*([21]Sem!$E$2:$G$181=300)),"")</f>
        <v/>
      </c>
      <c r="Y919" t="str">
        <f>IFERROR(SUMPRODUCT((Parfaites!$B919=[22]Sem!$C$2:$C$181)*([22]Sem!$E$2:$G$181=300)),"")</f>
        <v/>
      </c>
      <c r="Z919" t="str">
        <f>IFERROR(SUMPRODUCT((Parfaites!$B919=[23]Sem!$C$2:$C$181)*([23]Sem!$E$2:$G$181=300)),"")</f>
        <v/>
      </c>
      <c r="AA919">
        <f>IFERROR(SUMPRODUCT((Parfaites!$B919=Sem.015!$C$2:$C$181)*(Sem.015!$E$2:$G$181=300)),"")</f>
        <v>0</v>
      </c>
      <c r="AB919" t="str">
        <f>IFERROR(SUMPRODUCT((Parfaites!$B919=[24]Sem!$C$2:$C$181)*([24]Sem!$E$2:$G$181=300)),"")</f>
        <v/>
      </c>
      <c r="AC919" t="str">
        <f>IFERROR(SUMPRODUCT((Parfaites!$B919=[25]Sem!$C$2:$C$181)*([25]Sem!$E$2:$G$181=300)),"")</f>
        <v/>
      </c>
      <c r="AD919" t="str">
        <f>IFERROR(SUMPRODUCT((Parfaites!$B919=[26]Sem!$C$2:$C$181)*([26]Sem!$E$2:$G$181=300)),"")</f>
        <v/>
      </c>
      <c r="AE919" t="str">
        <f>IFERROR(SUMPRODUCT((Parfaites!$B919=[27]Sem!$C$2:$C$181)*([27]Sem!$E$2:$G$181=300)),"")</f>
        <v/>
      </c>
      <c r="AF919" t="str">
        <f>IFERROR(SUMPRODUCT((Parfaites!$B919=[28]Sem!$C$2:$C$181)*([28]Sem!$E$2:$G$181=300)),"")</f>
        <v/>
      </c>
      <c r="AG919" t="str">
        <f>IFERROR(SUMPRODUCT((Parfaites!$B919=[29]Sem!$C$2:$C$181)*([29]Sem!$E$2:$G$181=300)),"")</f>
        <v/>
      </c>
      <c r="AH919" t="str">
        <f>IFERROR(SUMPRODUCT((Parfaites!$B919=[16]Sem!$C$2:$C$181)*([16]Sem!$E$2:$G$181=300)),"")</f>
        <v/>
      </c>
      <c r="AI919" t="str">
        <f>IFERROR(SUMPRODUCT((Parfaites!$B919=[15]Sem!$C$2:$C$181)*([15]Sem!$E$2:$G$181=300)),"")</f>
        <v/>
      </c>
      <c r="AJ919" t="str">
        <f>IFERROR(SUMPRODUCT((Parfaites!$B919=[14]Sem!$C$2:$C$181)*([14]Sem!$E$2:$G$181=300)),"")</f>
        <v/>
      </c>
      <c r="AK919" t="str">
        <f>IFERROR(SUMPRODUCT((Parfaites!$B919=[13]Sem!$C$2:$C$181)*([13]Sem!$E$2:$G$181=300)),"")</f>
        <v/>
      </c>
      <c r="AL919" t="str">
        <f>IFERROR(SUMPRODUCT((Parfaites!$B919=[12]Sem!$C$2:$C$181)*([12]Sem!$E$2:$G$181=300)),"")</f>
        <v/>
      </c>
      <c r="AM919" t="str">
        <f>IFERROR(SUMPRODUCT((Parfaites!$B919=[11]Sem!$C$2:$C$181)*([11]Sem!$E$2:$G$181=300)),"")</f>
        <v/>
      </c>
      <c r="AN919" t="str">
        <f>IFERROR(SUMPRODUCT((Parfaites!$B919=[10]Sem!$C$2:$C$181)*([10]Sem!$E$2:$G$181=300)),"")</f>
        <v/>
      </c>
      <c r="AO919" t="str">
        <f>IFERROR(SUMPRODUCT((Parfaites!$B919=[9]Sem!$C$2:$C$181)*([9]Sem!$E$2:$G$181=300)),"")</f>
        <v/>
      </c>
      <c r="AP919">
        <f>IFERROR(SUMPRODUCT((Parfaites!$B919=Sem.030!$C$2:$C$181)*(Sem.030!$E$2:$G$181=300)),"")</f>
        <v>0</v>
      </c>
      <c r="AQ919" t="str">
        <f>IFERROR(SUMPRODUCT((Parfaites!$B919=[8]Sem!$C$2:$C$181)*([8]Sem!$E$2:$G$181=300)),"")</f>
        <v/>
      </c>
      <c r="AR919" t="str">
        <f>IFERROR(SUMPRODUCT((Parfaites!$B919=[7]Sem!$C$2:$C$181)*([7]Sem!$E$2:$G$181=300)),"")</f>
        <v/>
      </c>
      <c r="AS919" t="str">
        <f>IFERROR(SUMPRODUCT((Parfaites!$B919=[6]Sem!$C$2:$C$181)*([6]Sem!$E$2:$G$181=300)),"")</f>
        <v/>
      </c>
      <c r="AT919">
        <f>IFERROR(SUMPRODUCT((Parfaites!$B919=Sem.034!$C$2:$C$181)*(Sem.034!$E$2:$G$181=300)),"")</f>
        <v>0</v>
      </c>
    </row>
    <row r="920" spans="1:46" x14ac:dyDescent="0.25">
      <c r="A920" s="73">
        <v>1917</v>
      </c>
      <c r="B920" s="135">
        <f>'Informations personnelles'!C920</f>
        <v>0</v>
      </c>
      <c r="C920" s="147">
        <f>SUMPRODUCT((Parfaites!B920='Abat-Neuf'!C$2:C$181)*('Abat-Neuf'!E$2:G$181=300))</f>
        <v>0</v>
      </c>
      <c r="D920" s="127">
        <f t="shared" si="14"/>
        <v>0</v>
      </c>
      <c r="E920" s="126">
        <f>IFERROR(C920*Données!$X$25+D920*Données!$X$23,"")</f>
        <v>0</v>
      </c>
      <c r="M920">
        <f>IFERROR(SUMPRODUCT((Parfaites!$B920=Sem.01!$C$2:$C$181)*(Sem.01!$E$2:$G$181=300)),"")</f>
        <v>0</v>
      </c>
      <c r="N920" t="str">
        <f>IFERROR(SUMPRODUCT((Parfaites!$B920=[1]Sem!$C$2:$C$181)*([1]Sem!$E$2:$G$181=300)),"")</f>
        <v/>
      </c>
      <c r="O920">
        <f>IFERROR(SUMPRODUCT((Parfaites!$B920=Sem.03!$C$2:$C$181)*(Sem.03!$E$2:$G$181=300)),"")</f>
        <v>0</v>
      </c>
      <c r="P920" t="str">
        <f>IFERROR(SUMPRODUCT((Parfaites!$B920=[2]Sem!$C$2:$C$181)*([2]Sem!$E$2:$G$181=300)),"")</f>
        <v/>
      </c>
      <c r="Q920" t="str">
        <f>IFERROR(SUMPRODUCT((Parfaites!$B920=[3]Sem!$C$2:$C$181)*([3]Sem!$E$2:$G$181=300)),"")</f>
        <v/>
      </c>
      <c r="R920" t="str">
        <f>IFERROR(SUMPRODUCT((Parfaites!$B920=[4]Sem!$C$2:$C$181)*([4]Sem!$E$2:$G$181=300)),"")</f>
        <v/>
      </c>
      <c r="S920" t="str">
        <f>IFERROR(SUMPRODUCT((Parfaites!$B920=[5]Sem!$C$2:$C$181)*([5]Sem!$E$2:$G$181=300)),"")</f>
        <v/>
      </c>
      <c r="T920" t="str">
        <f>IFERROR(SUMPRODUCT((Parfaites!$B920=[17]Sem!$C$2:$C$181)*([17]Sem!$E$2:$G$181=300)),"")</f>
        <v/>
      </c>
      <c r="U920" t="str">
        <f>IFERROR(SUMPRODUCT((Parfaites!$B920=[18]Sem!$C$2:$C$181)*([18]Sem!$E$2:$G$181=300)),"")</f>
        <v/>
      </c>
      <c r="V920" t="str">
        <f>IFERROR(SUMPRODUCT((Parfaites!$B920=[19]Sem!$C$2:$C$181)*([19]Sem!$E$2:$G$181=300)),"")</f>
        <v/>
      </c>
      <c r="W920" t="str">
        <f>IFERROR(SUMPRODUCT((Parfaites!$B920=[20]Sem!$C$2:$C$181)*([20]Sem!$E$2:$G$181=300)),"")</f>
        <v/>
      </c>
      <c r="X920" t="str">
        <f>IFERROR(SUMPRODUCT((Parfaites!$B920=[21]Sem!$C$2:$C$181)*([21]Sem!$E$2:$G$181=300)),"")</f>
        <v/>
      </c>
      <c r="Y920" t="str">
        <f>IFERROR(SUMPRODUCT((Parfaites!$B920=[22]Sem!$C$2:$C$181)*([22]Sem!$E$2:$G$181=300)),"")</f>
        <v/>
      </c>
      <c r="Z920" t="str">
        <f>IFERROR(SUMPRODUCT((Parfaites!$B920=[23]Sem!$C$2:$C$181)*([23]Sem!$E$2:$G$181=300)),"")</f>
        <v/>
      </c>
      <c r="AA920">
        <f>IFERROR(SUMPRODUCT((Parfaites!$B920=Sem.015!$C$2:$C$181)*(Sem.015!$E$2:$G$181=300)),"")</f>
        <v>0</v>
      </c>
      <c r="AB920" t="str">
        <f>IFERROR(SUMPRODUCT((Parfaites!$B920=[24]Sem!$C$2:$C$181)*([24]Sem!$E$2:$G$181=300)),"")</f>
        <v/>
      </c>
      <c r="AC920" t="str">
        <f>IFERROR(SUMPRODUCT((Parfaites!$B920=[25]Sem!$C$2:$C$181)*([25]Sem!$E$2:$G$181=300)),"")</f>
        <v/>
      </c>
      <c r="AD920" t="str">
        <f>IFERROR(SUMPRODUCT((Parfaites!$B920=[26]Sem!$C$2:$C$181)*([26]Sem!$E$2:$G$181=300)),"")</f>
        <v/>
      </c>
      <c r="AE920" t="str">
        <f>IFERROR(SUMPRODUCT((Parfaites!$B920=[27]Sem!$C$2:$C$181)*([27]Sem!$E$2:$G$181=300)),"")</f>
        <v/>
      </c>
      <c r="AF920" t="str">
        <f>IFERROR(SUMPRODUCT((Parfaites!$B920=[28]Sem!$C$2:$C$181)*([28]Sem!$E$2:$G$181=300)),"")</f>
        <v/>
      </c>
      <c r="AG920" t="str">
        <f>IFERROR(SUMPRODUCT((Parfaites!$B920=[29]Sem!$C$2:$C$181)*([29]Sem!$E$2:$G$181=300)),"")</f>
        <v/>
      </c>
      <c r="AH920" t="str">
        <f>IFERROR(SUMPRODUCT((Parfaites!$B920=[16]Sem!$C$2:$C$181)*([16]Sem!$E$2:$G$181=300)),"")</f>
        <v/>
      </c>
      <c r="AI920" t="str">
        <f>IFERROR(SUMPRODUCT((Parfaites!$B920=[15]Sem!$C$2:$C$181)*([15]Sem!$E$2:$G$181=300)),"")</f>
        <v/>
      </c>
      <c r="AJ920" t="str">
        <f>IFERROR(SUMPRODUCT((Parfaites!$B920=[14]Sem!$C$2:$C$181)*([14]Sem!$E$2:$G$181=300)),"")</f>
        <v/>
      </c>
      <c r="AK920" t="str">
        <f>IFERROR(SUMPRODUCT((Parfaites!$B920=[13]Sem!$C$2:$C$181)*([13]Sem!$E$2:$G$181=300)),"")</f>
        <v/>
      </c>
      <c r="AL920" t="str">
        <f>IFERROR(SUMPRODUCT((Parfaites!$B920=[12]Sem!$C$2:$C$181)*([12]Sem!$E$2:$G$181=300)),"")</f>
        <v/>
      </c>
      <c r="AM920" t="str">
        <f>IFERROR(SUMPRODUCT((Parfaites!$B920=[11]Sem!$C$2:$C$181)*([11]Sem!$E$2:$G$181=300)),"")</f>
        <v/>
      </c>
      <c r="AN920" t="str">
        <f>IFERROR(SUMPRODUCT((Parfaites!$B920=[10]Sem!$C$2:$C$181)*([10]Sem!$E$2:$G$181=300)),"")</f>
        <v/>
      </c>
      <c r="AO920" t="str">
        <f>IFERROR(SUMPRODUCT((Parfaites!$B920=[9]Sem!$C$2:$C$181)*([9]Sem!$E$2:$G$181=300)),"")</f>
        <v/>
      </c>
      <c r="AP920">
        <f>IFERROR(SUMPRODUCT((Parfaites!$B920=Sem.030!$C$2:$C$181)*(Sem.030!$E$2:$G$181=300)),"")</f>
        <v>0</v>
      </c>
      <c r="AQ920" t="str">
        <f>IFERROR(SUMPRODUCT((Parfaites!$B920=[8]Sem!$C$2:$C$181)*([8]Sem!$E$2:$G$181=300)),"")</f>
        <v/>
      </c>
      <c r="AR920" t="str">
        <f>IFERROR(SUMPRODUCT((Parfaites!$B920=[7]Sem!$C$2:$C$181)*([7]Sem!$E$2:$G$181=300)),"")</f>
        <v/>
      </c>
      <c r="AS920" t="str">
        <f>IFERROR(SUMPRODUCT((Parfaites!$B920=[6]Sem!$C$2:$C$181)*([6]Sem!$E$2:$G$181=300)),"")</f>
        <v/>
      </c>
      <c r="AT920">
        <f>IFERROR(SUMPRODUCT((Parfaites!$B920=Sem.034!$C$2:$C$181)*(Sem.034!$E$2:$G$181=300)),"")</f>
        <v>0</v>
      </c>
    </row>
    <row r="921" spans="1:46" x14ac:dyDescent="0.25">
      <c r="A921" s="73">
        <v>1918</v>
      </c>
      <c r="B921" s="135">
        <f>'Informations personnelles'!C921</f>
        <v>0</v>
      </c>
      <c r="C921" s="147">
        <f>SUMPRODUCT((Parfaites!B921='Abat-Neuf'!C$2:C$181)*('Abat-Neuf'!E$2:G$181=300))</f>
        <v>0</v>
      </c>
      <c r="D921" s="127">
        <f t="shared" si="14"/>
        <v>0</v>
      </c>
      <c r="E921" s="126">
        <f>IFERROR(C921*Données!$X$25+D921*Données!$X$23,"")</f>
        <v>0</v>
      </c>
      <c r="M921">
        <f>IFERROR(SUMPRODUCT((Parfaites!$B921=Sem.01!$C$2:$C$181)*(Sem.01!$E$2:$G$181=300)),"")</f>
        <v>0</v>
      </c>
      <c r="N921" t="str">
        <f>IFERROR(SUMPRODUCT((Parfaites!$B921=[1]Sem!$C$2:$C$181)*([1]Sem!$E$2:$G$181=300)),"")</f>
        <v/>
      </c>
      <c r="O921">
        <f>IFERROR(SUMPRODUCT((Parfaites!$B921=Sem.03!$C$2:$C$181)*(Sem.03!$E$2:$G$181=300)),"")</f>
        <v>0</v>
      </c>
      <c r="P921" t="str">
        <f>IFERROR(SUMPRODUCT((Parfaites!$B921=[2]Sem!$C$2:$C$181)*([2]Sem!$E$2:$G$181=300)),"")</f>
        <v/>
      </c>
      <c r="Q921" t="str">
        <f>IFERROR(SUMPRODUCT((Parfaites!$B921=[3]Sem!$C$2:$C$181)*([3]Sem!$E$2:$G$181=300)),"")</f>
        <v/>
      </c>
      <c r="R921" t="str">
        <f>IFERROR(SUMPRODUCT((Parfaites!$B921=[4]Sem!$C$2:$C$181)*([4]Sem!$E$2:$G$181=300)),"")</f>
        <v/>
      </c>
      <c r="S921" t="str">
        <f>IFERROR(SUMPRODUCT((Parfaites!$B921=[5]Sem!$C$2:$C$181)*([5]Sem!$E$2:$G$181=300)),"")</f>
        <v/>
      </c>
      <c r="T921" t="str">
        <f>IFERROR(SUMPRODUCT((Parfaites!$B921=[17]Sem!$C$2:$C$181)*([17]Sem!$E$2:$G$181=300)),"")</f>
        <v/>
      </c>
      <c r="U921" t="str">
        <f>IFERROR(SUMPRODUCT((Parfaites!$B921=[18]Sem!$C$2:$C$181)*([18]Sem!$E$2:$G$181=300)),"")</f>
        <v/>
      </c>
      <c r="V921" t="str">
        <f>IFERROR(SUMPRODUCT((Parfaites!$B921=[19]Sem!$C$2:$C$181)*([19]Sem!$E$2:$G$181=300)),"")</f>
        <v/>
      </c>
      <c r="W921" t="str">
        <f>IFERROR(SUMPRODUCT((Parfaites!$B921=[20]Sem!$C$2:$C$181)*([20]Sem!$E$2:$G$181=300)),"")</f>
        <v/>
      </c>
      <c r="X921" t="str">
        <f>IFERROR(SUMPRODUCT((Parfaites!$B921=[21]Sem!$C$2:$C$181)*([21]Sem!$E$2:$G$181=300)),"")</f>
        <v/>
      </c>
      <c r="Y921" t="str">
        <f>IFERROR(SUMPRODUCT((Parfaites!$B921=[22]Sem!$C$2:$C$181)*([22]Sem!$E$2:$G$181=300)),"")</f>
        <v/>
      </c>
      <c r="Z921" t="str">
        <f>IFERROR(SUMPRODUCT((Parfaites!$B921=[23]Sem!$C$2:$C$181)*([23]Sem!$E$2:$G$181=300)),"")</f>
        <v/>
      </c>
      <c r="AA921">
        <f>IFERROR(SUMPRODUCT((Parfaites!$B921=Sem.015!$C$2:$C$181)*(Sem.015!$E$2:$G$181=300)),"")</f>
        <v>0</v>
      </c>
      <c r="AB921" t="str">
        <f>IFERROR(SUMPRODUCT((Parfaites!$B921=[24]Sem!$C$2:$C$181)*([24]Sem!$E$2:$G$181=300)),"")</f>
        <v/>
      </c>
      <c r="AC921" t="str">
        <f>IFERROR(SUMPRODUCT((Parfaites!$B921=[25]Sem!$C$2:$C$181)*([25]Sem!$E$2:$G$181=300)),"")</f>
        <v/>
      </c>
      <c r="AD921" t="str">
        <f>IFERROR(SUMPRODUCT((Parfaites!$B921=[26]Sem!$C$2:$C$181)*([26]Sem!$E$2:$G$181=300)),"")</f>
        <v/>
      </c>
      <c r="AE921" t="str">
        <f>IFERROR(SUMPRODUCT((Parfaites!$B921=[27]Sem!$C$2:$C$181)*([27]Sem!$E$2:$G$181=300)),"")</f>
        <v/>
      </c>
      <c r="AF921" t="str">
        <f>IFERROR(SUMPRODUCT((Parfaites!$B921=[28]Sem!$C$2:$C$181)*([28]Sem!$E$2:$G$181=300)),"")</f>
        <v/>
      </c>
      <c r="AG921" t="str">
        <f>IFERROR(SUMPRODUCT((Parfaites!$B921=[29]Sem!$C$2:$C$181)*([29]Sem!$E$2:$G$181=300)),"")</f>
        <v/>
      </c>
      <c r="AH921" t="str">
        <f>IFERROR(SUMPRODUCT((Parfaites!$B921=[16]Sem!$C$2:$C$181)*([16]Sem!$E$2:$G$181=300)),"")</f>
        <v/>
      </c>
      <c r="AI921" t="str">
        <f>IFERROR(SUMPRODUCT((Parfaites!$B921=[15]Sem!$C$2:$C$181)*([15]Sem!$E$2:$G$181=300)),"")</f>
        <v/>
      </c>
      <c r="AJ921" t="str">
        <f>IFERROR(SUMPRODUCT((Parfaites!$B921=[14]Sem!$C$2:$C$181)*([14]Sem!$E$2:$G$181=300)),"")</f>
        <v/>
      </c>
      <c r="AK921" t="str">
        <f>IFERROR(SUMPRODUCT((Parfaites!$B921=[13]Sem!$C$2:$C$181)*([13]Sem!$E$2:$G$181=300)),"")</f>
        <v/>
      </c>
      <c r="AL921" t="str">
        <f>IFERROR(SUMPRODUCT((Parfaites!$B921=[12]Sem!$C$2:$C$181)*([12]Sem!$E$2:$G$181=300)),"")</f>
        <v/>
      </c>
      <c r="AM921" t="str">
        <f>IFERROR(SUMPRODUCT((Parfaites!$B921=[11]Sem!$C$2:$C$181)*([11]Sem!$E$2:$G$181=300)),"")</f>
        <v/>
      </c>
      <c r="AN921" t="str">
        <f>IFERROR(SUMPRODUCT((Parfaites!$B921=[10]Sem!$C$2:$C$181)*([10]Sem!$E$2:$G$181=300)),"")</f>
        <v/>
      </c>
      <c r="AO921" t="str">
        <f>IFERROR(SUMPRODUCT((Parfaites!$B921=[9]Sem!$C$2:$C$181)*([9]Sem!$E$2:$G$181=300)),"")</f>
        <v/>
      </c>
      <c r="AP921">
        <f>IFERROR(SUMPRODUCT((Parfaites!$B921=Sem.030!$C$2:$C$181)*(Sem.030!$E$2:$G$181=300)),"")</f>
        <v>0</v>
      </c>
      <c r="AQ921" t="str">
        <f>IFERROR(SUMPRODUCT((Parfaites!$B921=[8]Sem!$C$2:$C$181)*([8]Sem!$E$2:$G$181=300)),"")</f>
        <v/>
      </c>
      <c r="AR921" t="str">
        <f>IFERROR(SUMPRODUCT((Parfaites!$B921=[7]Sem!$C$2:$C$181)*([7]Sem!$E$2:$G$181=300)),"")</f>
        <v/>
      </c>
      <c r="AS921" t="str">
        <f>IFERROR(SUMPRODUCT((Parfaites!$B921=[6]Sem!$C$2:$C$181)*([6]Sem!$E$2:$G$181=300)),"")</f>
        <v/>
      </c>
      <c r="AT921">
        <f>IFERROR(SUMPRODUCT((Parfaites!$B921=Sem.034!$C$2:$C$181)*(Sem.034!$E$2:$G$181=300)),"")</f>
        <v>0</v>
      </c>
    </row>
    <row r="922" spans="1:46" x14ac:dyDescent="0.25">
      <c r="A922" s="73">
        <v>1919</v>
      </c>
      <c r="B922" s="135">
        <f>'Informations personnelles'!C922</f>
        <v>0</v>
      </c>
      <c r="C922" s="147">
        <f>SUMPRODUCT((Parfaites!B922='Abat-Neuf'!C$2:C$181)*('Abat-Neuf'!E$2:G$181=300))</f>
        <v>0</v>
      </c>
      <c r="D922" s="127">
        <f t="shared" si="14"/>
        <v>0</v>
      </c>
      <c r="E922" s="126">
        <f>IFERROR(C922*Données!$X$25+D922*Données!$X$23,"")</f>
        <v>0</v>
      </c>
      <c r="M922">
        <f>IFERROR(SUMPRODUCT((Parfaites!$B922=Sem.01!$C$2:$C$181)*(Sem.01!$E$2:$G$181=300)),"")</f>
        <v>0</v>
      </c>
      <c r="N922" t="str">
        <f>IFERROR(SUMPRODUCT((Parfaites!$B922=[1]Sem!$C$2:$C$181)*([1]Sem!$E$2:$G$181=300)),"")</f>
        <v/>
      </c>
      <c r="O922">
        <f>IFERROR(SUMPRODUCT((Parfaites!$B922=Sem.03!$C$2:$C$181)*(Sem.03!$E$2:$G$181=300)),"")</f>
        <v>0</v>
      </c>
      <c r="P922" t="str">
        <f>IFERROR(SUMPRODUCT((Parfaites!$B922=[2]Sem!$C$2:$C$181)*([2]Sem!$E$2:$G$181=300)),"")</f>
        <v/>
      </c>
      <c r="Q922" t="str">
        <f>IFERROR(SUMPRODUCT((Parfaites!$B922=[3]Sem!$C$2:$C$181)*([3]Sem!$E$2:$G$181=300)),"")</f>
        <v/>
      </c>
      <c r="R922" t="str">
        <f>IFERROR(SUMPRODUCT((Parfaites!$B922=[4]Sem!$C$2:$C$181)*([4]Sem!$E$2:$G$181=300)),"")</f>
        <v/>
      </c>
      <c r="S922" t="str">
        <f>IFERROR(SUMPRODUCT((Parfaites!$B922=[5]Sem!$C$2:$C$181)*([5]Sem!$E$2:$G$181=300)),"")</f>
        <v/>
      </c>
      <c r="T922" t="str">
        <f>IFERROR(SUMPRODUCT((Parfaites!$B922=[17]Sem!$C$2:$C$181)*([17]Sem!$E$2:$G$181=300)),"")</f>
        <v/>
      </c>
      <c r="U922" t="str">
        <f>IFERROR(SUMPRODUCT((Parfaites!$B922=[18]Sem!$C$2:$C$181)*([18]Sem!$E$2:$G$181=300)),"")</f>
        <v/>
      </c>
      <c r="V922" t="str">
        <f>IFERROR(SUMPRODUCT((Parfaites!$B922=[19]Sem!$C$2:$C$181)*([19]Sem!$E$2:$G$181=300)),"")</f>
        <v/>
      </c>
      <c r="W922" t="str">
        <f>IFERROR(SUMPRODUCT((Parfaites!$B922=[20]Sem!$C$2:$C$181)*([20]Sem!$E$2:$G$181=300)),"")</f>
        <v/>
      </c>
      <c r="X922" t="str">
        <f>IFERROR(SUMPRODUCT((Parfaites!$B922=[21]Sem!$C$2:$C$181)*([21]Sem!$E$2:$G$181=300)),"")</f>
        <v/>
      </c>
      <c r="Y922" t="str">
        <f>IFERROR(SUMPRODUCT((Parfaites!$B922=[22]Sem!$C$2:$C$181)*([22]Sem!$E$2:$G$181=300)),"")</f>
        <v/>
      </c>
      <c r="Z922" t="str">
        <f>IFERROR(SUMPRODUCT((Parfaites!$B922=[23]Sem!$C$2:$C$181)*([23]Sem!$E$2:$G$181=300)),"")</f>
        <v/>
      </c>
      <c r="AA922">
        <f>IFERROR(SUMPRODUCT((Parfaites!$B922=Sem.015!$C$2:$C$181)*(Sem.015!$E$2:$G$181=300)),"")</f>
        <v>0</v>
      </c>
      <c r="AB922" t="str">
        <f>IFERROR(SUMPRODUCT((Parfaites!$B922=[24]Sem!$C$2:$C$181)*([24]Sem!$E$2:$G$181=300)),"")</f>
        <v/>
      </c>
      <c r="AC922" t="str">
        <f>IFERROR(SUMPRODUCT((Parfaites!$B922=[25]Sem!$C$2:$C$181)*([25]Sem!$E$2:$G$181=300)),"")</f>
        <v/>
      </c>
      <c r="AD922" t="str">
        <f>IFERROR(SUMPRODUCT((Parfaites!$B922=[26]Sem!$C$2:$C$181)*([26]Sem!$E$2:$G$181=300)),"")</f>
        <v/>
      </c>
      <c r="AE922" t="str">
        <f>IFERROR(SUMPRODUCT((Parfaites!$B922=[27]Sem!$C$2:$C$181)*([27]Sem!$E$2:$G$181=300)),"")</f>
        <v/>
      </c>
      <c r="AF922" t="str">
        <f>IFERROR(SUMPRODUCT((Parfaites!$B922=[28]Sem!$C$2:$C$181)*([28]Sem!$E$2:$G$181=300)),"")</f>
        <v/>
      </c>
      <c r="AG922" t="str">
        <f>IFERROR(SUMPRODUCT((Parfaites!$B922=[29]Sem!$C$2:$C$181)*([29]Sem!$E$2:$G$181=300)),"")</f>
        <v/>
      </c>
      <c r="AH922" t="str">
        <f>IFERROR(SUMPRODUCT((Parfaites!$B922=[16]Sem!$C$2:$C$181)*([16]Sem!$E$2:$G$181=300)),"")</f>
        <v/>
      </c>
      <c r="AI922" t="str">
        <f>IFERROR(SUMPRODUCT((Parfaites!$B922=[15]Sem!$C$2:$C$181)*([15]Sem!$E$2:$G$181=300)),"")</f>
        <v/>
      </c>
      <c r="AJ922" t="str">
        <f>IFERROR(SUMPRODUCT((Parfaites!$B922=[14]Sem!$C$2:$C$181)*([14]Sem!$E$2:$G$181=300)),"")</f>
        <v/>
      </c>
      <c r="AK922" t="str">
        <f>IFERROR(SUMPRODUCT((Parfaites!$B922=[13]Sem!$C$2:$C$181)*([13]Sem!$E$2:$G$181=300)),"")</f>
        <v/>
      </c>
      <c r="AL922" t="str">
        <f>IFERROR(SUMPRODUCT((Parfaites!$B922=[12]Sem!$C$2:$C$181)*([12]Sem!$E$2:$G$181=300)),"")</f>
        <v/>
      </c>
      <c r="AM922" t="str">
        <f>IFERROR(SUMPRODUCT((Parfaites!$B922=[11]Sem!$C$2:$C$181)*([11]Sem!$E$2:$G$181=300)),"")</f>
        <v/>
      </c>
      <c r="AN922" t="str">
        <f>IFERROR(SUMPRODUCT((Parfaites!$B922=[10]Sem!$C$2:$C$181)*([10]Sem!$E$2:$G$181=300)),"")</f>
        <v/>
      </c>
      <c r="AO922" t="str">
        <f>IFERROR(SUMPRODUCT((Parfaites!$B922=[9]Sem!$C$2:$C$181)*([9]Sem!$E$2:$G$181=300)),"")</f>
        <v/>
      </c>
      <c r="AP922">
        <f>IFERROR(SUMPRODUCT((Parfaites!$B922=Sem.030!$C$2:$C$181)*(Sem.030!$E$2:$G$181=300)),"")</f>
        <v>0</v>
      </c>
      <c r="AQ922" t="str">
        <f>IFERROR(SUMPRODUCT((Parfaites!$B922=[8]Sem!$C$2:$C$181)*([8]Sem!$E$2:$G$181=300)),"")</f>
        <v/>
      </c>
      <c r="AR922" t="str">
        <f>IFERROR(SUMPRODUCT((Parfaites!$B922=[7]Sem!$C$2:$C$181)*([7]Sem!$E$2:$G$181=300)),"")</f>
        <v/>
      </c>
      <c r="AS922" t="str">
        <f>IFERROR(SUMPRODUCT((Parfaites!$B922=[6]Sem!$C$2:$C$181)*([6]Sem!$E$2:$G$181=300)),"")</f>
        <v/>
      </c>
      <c r="AT922">
        <f>IFERROR(SUMPRODUCT((Parfaites!$B922=Sem.034!$C$2:$C$181)*(Sem.034!$E$2:$G$181=300)),"")</f>
        <v>0</v>
      </c>
    </row>
    <row r="923" spans="1:46" x14ac:dyDescent="0.25">
      <c r="A923" s="73">
        <v>1920</v>
      </c>
      <c r="B923" s="135">
        <f>'Informations personnelles'!C923</f>
        <v>0</v>
      </c>
      <c r="C923" s="147">
        <f>SUMPRODUCT((Parfaites!B923='Abat-Neuf'!C$2:C$181)*('Abat-Neuf'!E$2:G$181=300))</f>
        <v>0</v>
      </c>
      <c r="D923" s="127">
        <f t="shared" si="14"/>
        <v>0</v>
      </c>
      <c r="E923" s="126">
        <f>IFERROR(C923*Données!$X$25+D923*Données!$X$23,"")</f>
        <v>0</v>
      </c>
      <c r="M923">
        <f>IFERROR(SUMPRODUCT((Parfaites!$B923=Sem.01!$C$2:$C$181)*(Sem.01!$E$2:$G$181=300)),"")</f>
        <v>0</v>
      </c>
      <c r="N923" t="str">
        <f>IFERROR(SUMPRODUCT((Parfaites!$B923=[1]Sem!$C$2:$C$181)*([1]Sem!$E$2:$G$181=300)),"")</f>
        <v/>
      </c>
      <c r="O923">
        <f>IFERROR(SUMPRODUCT((Parfaites!$B923=Sem.03!$C$2:$C$181)*(Sem.03!$E$2:$G$181=300)),"")</f>
        <v>0</v>
      </c>
      <c r="P923" t="str">
        <f>IFERROR(SUMPRODUCT((Parfaites!$B923=[2]Sem!$C$2:$C$181)*([2]Sem!$E$2:$G$181=300)),"")</f>
        <v/>
      </c>
      <c r="Q923" t="str">
        <f>IFERROR(SUMPRODUCT((Parfaites!$B923=[3]Sem!$C$2:$C$181)*([3]Sem!$E$2:$G$181=300)),"")</f>
        <v/>
      </c>
      <c r="R923" t="str">
        <f>IFERROR(SUMPRODUCT((Parfaites!$B923=[4]Sem!$C$2:$C$181)*([4]Sem!$E$2:$G$181=300)),"")</f>
        <v/>
      </c>
      <c r="S923" t="str">
        <f>IFERROR(SUMPRODUCT((Parfaites!$B923=[5]Sem!$C$2:$C$181)*([5]Sem!$E$2:$G$181=300)),"")</f>
        <v/>
      </c>
      <c r="T923" t="str">
        <f>IFERROR(SUMPRODUCT((Parfaites!$B923=[17]Sem!$C$2:$C$181)*([17]Sem!$E$2:$G$181=300)),"")</f>
        <v/>
      </c>
      <c r="U923" t="str">
        <f>IFERROR(SUMPRODUCT((Parfaites!$B923=[18]Sem!$C$2:$C$181)*([18]Sem!$E$2:$G$181=300)),"")</f>
        <v/>
      </c>
      <c r="V923" t="str">
        <f>IFERROR(SUMPRODUCT((Parfaites!$B923=[19]Sem!$C$2:$C$181)*([19]Sem!$E$2:$G$181=300)),"")</f>
        <v/>
      </c>
      <c r="W923" t="str">
        <f>IFERROR(SUMPRODUCT((Parfaites!$B923=[20]Sem!$C$2:$C$181)*([20]Sem!$E$2:$G$181=300)),"")</f>
        <v/>
      </c>
      <c r="X923" t="str">
        <f>IFERROR(SUMPRODUCT((Parfaites!$B923=[21]Sem!$C$2:$C$181)*([21]Sem!$E$2:$G$181=300)),"")</f>
        <v/>
      </c>
      <c r="Y923" t="str">
        <f>IFERROR(SUMPRODUCT((Parfaites!$B923=[22]Sem!$C$2:$C$181)*([22]Sem!$E$2:$G$181=300)),"")</f>
        <v/>
      </c>
      <c r="Z923" t="str">
        <f>IFERROR(SUMPRODUCT((Parfaites!$B923=[23]Sem!$C$2:$C$181)*([23]Sem!$E$2:$G$181=300)),"")</f>
        <v/>
      </c>
      <c r="AA923">
        <f>IFERROR(SUMPRODUCT((Parfaites!$B923=Sem.015!$C$2:$C$181)*(Sem.015!$E$2:$G$181=300)),"")</f>
        <v>0</v>
      </c>
      <c r="AB923" t="str">
        <f>IFERROR(SUMPRODUCT((Parfaites!$B923=[24]Sem!$C$2:$C$181)*([24]Sem!$E$2:$G$181=300)),"")</f>
        <v/>
      </c>
      <c r="AC923" t="str">
        <f>IFERROR(SUMPRODUCT((Parfaites!$B923=[25]Sem!$C$2:$C$181)*([25]Sem!$E$2:$G$181=300)),"")</f>
        <v/>
      </c>
      <c r="AD923" t="str">
        <f>IFERROR(SUMPRODUCT((Parfaites!$B923=[26]Sem!$C$2:$C$181)*([26]Sem!$E$2:$G$181=300)),"")</f>
        <v/>
      </c>
      <c r="AE923" t="str">
        <f>IFERROR(SUMPRODUCT((Parfaites!$B923=[27]Sem!$C$2:$C$181)*([27]Sem!$E$2:$G$181=300)),"")</f>
        <v/>
      </c>
      <c r="AF923" t="str">
        <f>IFERROR(SUMPRODUCT((Parfaites!$B923=[28]Sem!$C$2:$C$181)*([28]Sem!$E$2:$G$181=300)),"")</f>
        <v/>
      </c>
      <c r="AG923" t="str">
        <f>IFERROR(SUMPRODUCT((Parfaites!$B923=[29]Sem!$C$2:$C$181)*([29]Sem!$E$2:$G$181=300)),"")</f>
        <v/>
      </c>
      <c r="AH923" t="str">
        <f>IFERROR(SUMPRODUCT((Parfaites!$B923=[16]Sem!$C$2:$C$181)*([16]Sem!$E$2:$G$181=300)),"")</f>
        <v/>
      </c>
      <c r="AI923" t="str">
        <f>IFERROR(SUMPRODUCT((Parfaites!$B923=[15]Sem!$C$2:$C$181)*([15]Sem!$E$2:$G$181=300)),"")</f>
        <v/>
      </c>
      <c r="AJ923" t="str">
        <f>IFERROR(SUMPRODUCT((Parfaites!$B923=[14]Sem!$C$2:$C$181)*([14]Sem!$E$2:$G$181=300)),"")</f>
        <v/>
      </c>
      <c r="AK923" t="str">
        <f>IFERROR(SUMPRODUCT((Parfaites!$B923=[13]Sem!$C$2:$C$181)*([13]Sem!$E$2:$G$181=300)),"")</f>
        <v/>
      </c>
      <c r="AL923" t="str">
        <f>IFERROR(SUMPRODUCT((Parfaites!$B923=[12]Sem!$C$2:$C$181)*([12]Sem!$E$2:$G$181=300)),"")</f>
        <v/>
      </c>
      <c r="AM923" t="str">
        <f>IFERROR(SUMPRODUCT((Parfaites!$B923=[11]Sem!$C$2:$C$181)*([11]Sem!$E$2:$G$181=300)),"")</f>
        <v/>
      </c>
      <c r="AN923" t="str">
        <f>IFERROR(SUMPRODUCT((Parfaites!$B923=[10]Sem!$C$2:$C$181)*([10]Sem!$E$2:$G$181=300)),"")</f>
        <v/>
      </c>
      <c r="AO923" t="str">
        <f>IFERROR(SUMPRODUCT((Parfaites!$B923=[9]Sem!$C$2:$C$181)*([9]Sem!$E$2:$G$181=300)),"")</f>
        <v/>
      </c>
      <c r="AP923">
        <f>IFERROR(SUMPRODUCT((Parfaites!$B923=Sem.030!$C$2:$C$181)*(Sem.030!$E$2:$G$181=300)),"")</f>
        <v>0</v>
      </c>
      <c r="AQ923" t="str">
        <f>IFERROR(SUMPRODUCT((Parfaites!$B923=[8]Sem!$C$2:$C$181)*([8]Sem!$E$2:$G$181=300)),"")</f>
        <v/>
      </c>
      <c r="AR923" t="str">
        <f>IFERROR(SUMPRODUCT((Parfaites!$B923=[7]Sem!$C$2:$C$181)*([7]Sem!$E$2:$G$181=300)),"")</f>
        <v/>
      </c>
      <c r="AS923" t="str">
        <f>IFERROR(SUMPRODUCT((Parfaites!$B923=[6]Sem!$C$2:$C$181)*([6]Sem!$E$2:$G$181=300)),"")</f>
        <v/>
      </c>
      <c r="AT923">
        <f>IFERROR(SUMPRODUCT((Parfaites!$B923=Sem.034!$C$2:$C$181)*(Sem.034!$E$2:$G$181=300)),"")</f>
        <v>0</v>
      </c>
    </row>
    <row r="924" spans="1:46" x14ac:dyDescent="0.25">
      <c r="A924" s="73">
        <v>1921</v>
      </c>
      <c r="B924" s="135">
        <f>'Informations personnelles'!C924</f>
        <v>0</v>
      </c>
      <c r="C924" s="147">
        <f>SUMPRODUCT((Parfaites!B924='Abat-Neuf'!C$2:C$181)*('Abat-Neuf'!E$2:G$181=300))</f>
        <v>0</v>
      </c>
      <c r="D924" s="127">
        <f t="shared" si="14"/>
        <v>0</v>
      </c>
      <c r="E924" s="126">
        <f>IFERROR(C924*Données!$X$25+D924*Données!$X$23,"")</f>
        <v>0</v>
      </c>
      <c r="M924">
        <f>IFERROR(SUMPRODUCT((Parfaites!$B924=Sem.01!$C$2:$C$181)*(Sem.01!$E$2:$G$181=300)),"")</f>
        <v>0</v>
      </c>
      <c r="N924" t="str">
        <f>IFERROR(SUMPRODUCT((Parfaites!$B924=[1]Sem!$C$2:$C$181)*([1]Sem!$E$2:$G$181=300)),"")</f>
        <v/>
      </c>
      <c r="O924">
        <f>IFERROR(SUMPRODUCT((Parfaites!$B924=Sem.03!$C$2:$C$181)*(Sem.03!$E$2:$G$181=300)),"")</f>
        <v>0</v>
      </c>
      <c r="P924" t="str">
        <f>IFERROR(SUMPRODUCT((Parfaites!$B924=[2]Sem!$C$2:$C$181)*([2]Sem!$E$2:$G$181=300)),"")</f>
        <v/>
      </c>
      <c r="Q924" t="str">
        <f>IFERROR(SUMPRODUCT((Parfaites!$B924=[3]Sem!$C$2:$C$181)*([3]Sem!$E$2:$G$181=300)),"")</f>
        <v/>
      </c>
      <c r="R924" t="str">
        <f>IFERROR(SUMPRODUCT((Parfaites!$B924=[4]Sem!$C$2:$C$181)*([4]Sem!$E$2:$G$181=300)),"")</f>
        <v/>
      </c>
      <c r="S924" t="str">
        <f>IFERROR(SUMPRODUCT((Parfaites!$B924=[5]Sem!$C$2:$C$181)*([5]Sem!$E$2:$G$181=300)),"")</f>
        <v/>
      </c>
      <c r="T924" t="str">
        <f>IFERROR(SUMPRODUCT((Parfaites!$B924=[17]Sem!$C$2:$C$181)*([17]Sem!$E$2:$G$181=300)),"")</f>
        <v/>
      </c>
      <c r="U924" t="str">
        <f>IFERROR(SUMPRODUCT((Parfaites!$B924=[18]Sem!$C$2:$C$181)*([18]Sem!$E$2:$G$181=300)),"")</f>
        <v/>
      </c>
      <c r="V924" t="str">
        <f>IFERROR(SUMPRODUCT((Parfaites!$B924=[19]Sem!$C$2:$C$181)*([19]Sem!$E$2:$G$181=300)),"")</f>
        <v/>
      </c>
      <c r="W924" t="str">
        <f>IFERROR(SUMPRODUCT((Parfaites!$B924=[20]Sem!$C$2:$C$181)*([20]Sem!$E$2:$G$181=300)),"")</f>
        <v/>
      </c>
      <c r="X924" t="str">
        <f>IFERROR(SUMPRODUCT((Parfaites!$B924=[21]Sem!$C$2:$C$181)*([21]Sem!$E$2:$G$181=300)),"")</f>
        <v/>
      </c>
      <c r="Y924" t="str">
        <f>IFERROR(SUMPRODUCT((Parfaites!$B924=[22]Sem!$C$2:$C$181)*([22]Sem!$E$2:$G$181=300)),"")</f>
        <v/>
      </c>
      <c r="Z924" t="str">
        <f>IFERROR(SUMPRODUCT((Parfaites!$B924=[23]Sem!$C$2:$C$181)*([23]Sem!$E$2:$G$181=300)),"")</f>
        <v/>
      </c>
      <c r="AA924">
        <f>IFERROR(SUMPRODUCT((Parfaites!$B924=Sem.015!$C$2:$C$181)*(Sem.015!$E$2:$G$181=300)),"")</f>
        <v>0</v>
      </c>
      <c r="AB924" t="str">
        <f>IFERROR(SUMPRODUCT((Parfaites!$B924=[24]Sem!$C$2:$C$181)*([24]Sem!$E$2:$G$181=300)),"")</f>
        <v/>
      </c>
      <c r="AC924" t="str">
        <f>IFERROR(SUMPRODUCT((Parfaites!$B924=[25]Sem!$C$2:$C$181)*([25]Sem!$E$2:$G$181=300)),"")</f>
        <v/>
      </c>
      <c r="AD924" t="str">
        <f>IFERROR(SUMPRODUCT((Parfaites!$B924=[26]Sem!$C$2:$C$181)*([26]Sem!$E$2:$G$181=300)),"")</f>
        <v/>
      </c>
      <c r="AE924" t="str">
        <f>IFERROR(SUMPRODUCT((Parfaites!$B924=[27]Sem!$C$2:$C$181)*([27]Sem!$E$2:$G$181=300)),"")</f>
        <v/>
      </c>
      <c r="AF924" t="str">
        <f>IFERROR(SUMPRODUCT((Parfaites!$B924=[28]Sem!$C$2:$C$181)*([28]Sem!$E$2:$G$181=300)),"")</f>
        <v/>
      </c>
      <c r="AG924" t="str">
        <f>IFERROR(SUMPRODUCT((Parfaites!$B924=[29]Sem!$C$2:$C$181)*([29]Sem!$E$2:$G$181=300)),"")</f>
        <v/>
      </c>
      <c r="AH924" t="str">
        <f>IFERROR(SUMPRODUCT((Parfaites!$B924=[16]Sem!$C$2:$C$181)*([16]Sem!$E$2:$G$181=300)),"")</f>
        <v/>
      </c>
      <c r="AI924" t="str">
        <f>IFERROR(SUMPRODUCT((Parfaites!$B924=[15]Sem!$C$2:$C$181)*([15]Sem!$E$2:$G$181=300)),"")</f>
        <v/>
      </c>
      <c r="AJ924" t="str">
        <f>IFERROR(SUMPRODUCT((Parfaites!$B924=[14]Sem!$C$2:$C$181)*([14]Sem!$E$2:$G$181=300)),"")</f>
        <v/>
      </c>
      <c r="AK924" t="str">
        <f>IFERROR(SUMPRODUCT((Parfaites!$B924=[13]Sem!$C$2:$C$181)*([13]Sem!$E$2:$G$181=300)),"")</f>
        <v/>
      </c>
      <c r="AL924" t="str">
        <f>IFERROR(SUMPRODUCT((Parfaites!$B924=[12]Sem!$C$2:$C$181)*([12]Sem!$E$2:$G$181=300)),"")</f>
        <v/>
      </c>
      <c r="AM924" t="str">
        <f>IFERROR(SUMPRODUCT((Parfaites!$B924=[11]Sem!$C$2:$C$181)*([11]Sem!$E$2:$G$181=300)),"")</f>
        <v/>
      </c>
      <c r="AN924" t="str">
        <f>IFERROR(SUMPRODUCT((Parfaites!$B924=[10]Sem!$C$2:$C$181)*([10]Sem!$E$2:$G$181=300)),"")</f>
        <v/>
      </c>
      <c r="AO924" t="str">
        <f>IFERROR(SUMPRODUCT((Parfaites!$B924=[9]Sem!$C$2:$C$181)*([9]Sem!$E$2:$G$181=300)),"")</f>
        <v/>
      </c>
      <c r="AP924">
        <f>IFERROR(SUMPRODUCT((Parfaites!$B924=Sem.030!$C$2:$C$181)*(Sem.030!$E$2:$G$181=300)),"")</f>
        <v>0</v>
      </c>
      <c r="AQ924" t="str">
        <f>IFERROR(SUMPRODUCT((Parfaites!$B924=[8]Sem!$C$2:$C$181)*([8]Sem!$E$2:$G$181=300)),"")</f>
        <v/>
      </c>
      <c r="AR924" t="str">
        <f>IFERROR(SUMPRODUCT((Parfaites!$B924=[7]Sem!$C$2:$C$181)*([7]Sem!$E$2:$G$181=300)),"")</f>
        <v/>
      </c>
      <c r="AS924" t="str">
        <f>IFERROR(SUMPRODUCT((Parfaites!$B924=[6]Sem!$C$2:$C$181)*([6]Sem!$E$2:$G$181=300)),"")</f>
        <v/>
      </c>
      <c r="AT924">
        <f>IFERROR(SUMPRODUCT((Parfaites!$B924=Sem.034!$C$2:$C$181)*(Sem.034!$E$2:$G$181=300)),"")</f>
        <v>0</v>
      </c>
    </row>
    <row r="925" spans="1:46" x14ac:dyDescent="0.25">
      <c r="A925" s="73">
        <v>1922</v>
      </c>
      <c r="B925" s="135">
        <f>'Informations personnelles'!C925</f>
        <v>0</v>
      </c>
      <c r="C925" s="147">
        <f>SUMPRODUCT((Parfaites!B925='Abat-Neuf'!C$2:C$181)*('Abat-Neuf'!E$2:G$181=300))</f>
        <v>0</v>
      </c>
      <c r="D925" s="127">
        <f t="shared" si="14"/>
        <v>0</v>
      </c>
      <c r="E925" s="126">
        <f>IFERROR(C925*Données!$X$25+D925*Données!$X$23,"")</f>
        <v>0</v>
      </c>
      <c r="M925">
        <f>IFERROR(SUMPRODUCT((Parfaites!$B925=Sem.01!$C$2:$C$181)*(Sem.01!$E$2:$G$181=300)),"")</f>
        <v>0</v>
      </c>
      <c r="N925" t="str">
        <f>IFERROR(SUMPRODUCT((Parfaites!$B925=[1]Sem!$C$2:$C$181)*([1]Sem!$E$2:$G$181=300)),"")</f>
        <v/>
      </c>
      <c r="O925">
        <f>IFERROR(SUMPRODUCT((Parfaites!$B925=Sem.03!$C$2:$C$181)*(Sem.03!$E$2:$G$181=300)),"")</f>
        <v>0</v>
      </c>
      <c r="P925" t="str">
        <f>IFERROR(SUMPRODUCT((Parfaites!$B925=[2]Sem!$C$2:$C$181)*([2]Sem!$E$2:$G$181=300)),"")</f>
        <v/>
      </c>
      <c r="Q925" t="str">
        <f>IFERROR(SUMPRODUCT((Parfaites!$B925=[3]Sem!$C$2:$C$181)*([3]Sem!$E$2:$G$181=300)),"")</f>
        <v/>
      </c>
      <c r="R925" t="str">
        <f>IFERROR(SUMPRODUCT((Parfaites!$B925=[4]Sem!$C$2:$C$181)*([4]Sem!$E$2:$G$181=300)),"")</f>
        <v/>
      </c>
      <c r="S925" t="str">
        <f>IFERROR(SUMPRODUCT((Parfaites!$B925=[5]Sem!$C$2:$C$181)*([5]Sem!$E$2:$G$181=300)),"")</f>
        <v/>
      </c>
      <c r="T925" t="str">
        <f>IFERROR(SUMPRODUCT((Parfaites!$B925=[17]Sem!$C$2:$C$181)*([17]Sem!$E$2:$G$181=300)),"")</f>
        <v/>
      </c>
      <c r="U925" t="str">
        <f>IFERROR(SUMPRODUCT((Parfaites!$B925=[18]Sem!$C$2:$C$181)*([18]Sem!$E$2:$G$181=300)),"")</f>
        <v/>
      </c>
      <c r="V925" t="str">
        <f>IFERROR(SUMPRODUCT((Parfaites!$B925=[19]Sem!$C$2:$C$181)*([19]Sem!$E$2:$G$181=300)),"")</f>
        <v/>
      </c>
      <c r="W925" t="str">
        <f>IFERROR(SUMPRODUCT((Parfaites!$B925=[20]Sem!$C$2:$C$181)*([20]Sem!$E$2:$G$181=300)),"")</f>
        <v/>
      </c>
      <c r="X925" t="str">
        <f>IFERROR(SUMPRODUCT((Parfaites!$B925=[21]Sem!$C$2:$C$181)*([21]Sem!$E$2:$G$181=300)),"")</f>
        <v/>
      </c>
      <c r="Y925" t="str">
        <f>IFERROR(SUMPRODUCT((Parfaites!$B925=[22]Sem!$C$2:$C$181)*([22]Sem!$E$2:$G$181=300)),"")</f>
        <v/>
      </c>
      <c r="Z925" t="str">
        <f>IFERROR(SUMPRODUCT((Parfaites!$B925=[23]Sem!$C$2:$C$181)*([23]Sem!$E$2:$G$181=300)),"")</f>
        <v/>
      </c>
      <c r="AA925">
        <f>IFERROR(SUMPRODUCT((Parfaites!$B925=Sem.015!$C$2:$C$181)*(Sem.015!$E$2:$G$181=300)),"")</f>
        <v>0</v>
      </c>
      <c r="AB925" t="str">
        <f>IFERROR(SUMPRODUCT((Parfaites!$B925=[24]Sem!$C$2:$C$181)*([24]Sem!$E$2:$G$181=300)),"")</f>
        <v/>
      </c>
      <c r="AC925" t="str">
        <f>IFERROR(SUMPRODUCT((Parfaites!$B925=[25]Sem!$C$2:$C$181)*([25]Sem!$E$2:$G$181=300)),"")</f>
        <v/>
      </c>
      <c r="AD925" t="str">
        <f>IFERROR(SUMPRODUCT((Parfaites!$B925=[26]Sem!$C$2:$C$181)*([26]Sem!$E$2:$G$181=300)),"")</f>
        <v/>
      </c>
      <c r="AE925" t="str">
        <f>IFERROR(SUMPRODUCT((Parfaites!$B925=[27]Sem!$C$2:$C$181)*([27]Sem!$E$2:$G$181=300)),"")</f>
        <v/>
      </c>
      <c r="AF925" t="str">
        <f>IFERROR(SUMPRODUCT((Parfaites!$B925=[28]Sem!$C$2:$C$181)*([28]Sem!$E$2:$G$181=300)),"")</f>
        <v/>
      </c>
      <c r="AG925" t="str">
        <f>IFERROR(SUMPRODUCT((Parfaites!$B925=[29]Sem!$C$2:$C$181)*([29]Sem!$E$2:$G$181=300)),"")</f>
        <v/>
      </c>
      <c r="AH925" t="str">
        <f>IFERROR(SUMPRODUCT((Parfaites!$B925=[16]Sem!$C$2:$C$181)*([16]Sem!$E$2:$G$181=300)),"")</f>
        <v/>
      </c>
      <c r="AI925" t="str">
        <f>IFERROR(SUMPRODUCT((Parfaites!$B925=[15]Sem!$C$2:$C$181)*([15]Sem!$E$2:$G$181=300)),"")</f>
        <v/>
      </c>
      <c r="AJ925" t="str">
        <f>IFERROR(SUMPRODUCT((Parfaites!$B925=[14]Sem!$C$2:$C$181)*([14]Sem!$E$2:$G$181=300)),"")</f>
        <v/>
      </c>
      <c r="AK925" t="str">
        <f>IFERROR(SUMPRODUCT((Parfaites!$B925=[13]Sem!$C$2:$C$181)*([13]Sem!$E$2:$G$181=300)),"")</f>
        <v/>
      </c>
      <c r="AL925" t="str">
        <f>IFERROR(SUMPRODUCT((Parfaites!$B925=[12]Sem!$C$2:$C$181)*([12]Sem!$E$2:$G$181=300)),"")</f>
        <v/>
      </c>
      <c r="AM925" t="str">
        <f>IFERROR(SUMPRODUCT((Parfaites!$B925=[11]Sem!$C$2:$C$181)*([11]Sem!$E$2:$G$181=300)),"")</f>
        <v/>
      </c>
      <c r="AN925" t="str">
        <f>IFERROR(SUMPRODUCT((Parfaites!$B925=[10]Sem!$C$2:$C$181)*([10]Sem!$E$2:$G$181=300)),"")</f>
        <v/>
      </c>
      <c r="AO925" t="str">
        <f>IFERROR(SUMPRODUCT((Parfaites!$B925=[9]Sem!$C$2:$C$181)*([9]Sem!$E$2:$G$181=300)),"")</f>
        <v/>
      </c>
      <c r="AP925">
        <f>IFERROR(SUMPRODUCT((Parfaites!$B925=Sem.030!$C$2:$C$181)*(Sem.030!$E$2:$G$181=300)),"")</f>
        <v>0</v>
      </c>
      <c r="AQ925" t="str">
        <f>IFERROR(SUMPRODUCT((Parfaites!$B925=[8]Sem!$C$2:$C$181)*([8]Sem!$E$2:$G$181=300)),"")</f>
        <v/>
      </c>
      <c r="AR925" t="str">
        <f>IFERROR(SUMPRODUCT((Parfaites!$B925=[7]Sem!$C$2:$C$181)*([7]Sem!$E$2:$G$181=300)),"")</f>
        <v/>
      </c>
      <c r="AS925" t="str">
        <f>IFERROR(SUMPRODUCT((Parfaites!$B925=[6]Sem!$C$2:$C$181)*([6]Sem!$E$2:$G$181=300)),"")</f>
        <v/>
      </c>
      <c r="AT925">
        <f>IFERROR(SUMPRODUCT((Parfaites!$B925=Sem.034!$C$2:$C$181)*(Sem.034!$E$2:$G$181=300)),"")</f>
        <v>0</v>
      </c>
    </row>
    <row r="926" spans="1:46" x14ac:dyDescent="0.25">
      <c r="A926" s="73">
        <v>1923</v>
      </c>
      <c r="B926" s="135">
        <f>'Informations personnelles'!C926</f>
        <v>0</v>
      </c>
      <c r="C926" s="147">
        <f>SUMPRODUCT((Parfaites!B926='Abat-Neuf'!C$2:C$181)*('Abat-Neuf'!E$2:G$181=300))</f>
        <v>0</v>
      </c>
      <c r="D926" s="127">
        <f t="shared" si="14"/>
        <v>0</v>
      </c>
      <c r="E926" s="126">
        <f>IFERROR(C926*Données!$X$25+D926*Données!$X$23,"")</f>
        <v>0</v>
      </c>
      <c r="M926">
        <f>IFERROR(SUMPRODUCT((Parfaites!$B926=Sem.01!$C$2:$C$181)*(Sem.01!$E$2:$G$181=300)),"")</f>
        <v>0</v>
      </c>
      <c r="N926" t="str">
        <f>IFERROR(SUMPRODUCT((Parfaites!$B926=[1]Sem!$C$2:$C$181)*([1]Sem!$E$2:$G$181=300)),"")</f>
        <v/>
      </c>
      <c r="O926">
        <f>IFERROR(SUMPRODUCT((Parfaites!$B926=Sem.03!$C$2:$C$181)*(Sem.03!$E$2:$G$181=300)),"")</f>
        <v>0</v>
      </c>
      <c r="P926" t="str">
        <f>IFERROR(SUMPRODUCT((Parfaites!$B926=[2]Sem!$C$2:$C$181)*([2]Sem!$E$2:$G$181=300)),"")</f>
        <v/>
      </c>
      <c r="Q926" t="str">
        <f>IFERROR(SUMPRODUCT((Parfaites!$B926=[3]Sem!$C$2:$C$181)*([3]Sem!$E$2:$G$181=300)),"")</f>
        <v/>
      </c>
      <c r="R926" t="str">
        <f>IFERROR(SUMPRODUCT((Parfaites!$B926=[4]Sem!$C$2:$C$181)*([4]Sem!$E$2:$G$181=300)),"")</f>
        <v/>
      </c>
      <c r="S926" t="str">
        <f>IFERROR(SUMPRODUCT((Parfaites!$B926=[5]Sem!$C$2:$C$181)*([5]Sem!$E$2:$G$181=300)),"")</f>
        <v/>
      </c>
      <c r="T926" t="str">
        <f>IFERROR(SUMPRODUCT((Parfaites!$B926=[17]Sem!$C$2:$C$181)*([17]Sem!$E$2:$G$181=300)),"")</f>
        <v/>
      </c>
      <c r="U926" t="str">
        <f>IFERROR(SUMPRODUCT((Parfaites!$B926=[18]Sem!$C$2:$C$181)*([18]Sem!$E$2:$G$181=300)),"")</f>
        <v/>
      </c>
      <c r="V926" t="str">
        <f>IFERROR(SUMPRODUCT((Parfaites!$B926=[19]Sem!$C$2:$C$181)*([19]Sem!$E$2:$G$181=300)),"")</f>
        <v/>
      </c>
      <c r="W926" t="str">
        <f>IFERROR(SUMPRODUCT((Parfaites!$B926=[20]Sem!$C$2:$C$181)*([20]Sem!$E$2:$G$181=300)),"")</f>
        <v/>
      </c>
      <c r="X926" t="str">
        <f>IFERROR(SUMPRODUCT((Parfaites!$B926=[21]Sem!$C$2:$C$181)*([21]Sem!$E$2:$G$181=300)),"")</f>
        <v/>
      </c>
      <c r="Y926" t="str">
        <f>IFERROR(SUMPRODUCT((Parfaites!$B926=[22]Sem!$C$2:$C$181)*([22]Sem!$E$2:$G$181=300)),"")</f>
        <v/>
      </c>
      <c r="Z926" t="str">
        <f>IFERROR(SUMPRODUCT((Parfaites!$B926=[23]Sem!$C$2:$C$181)*([23]Sem!$E$2:$G$181=300)),"")</f>
        <v/>
      </c>
      <c r="AA926">
        <f>IFERROR(SUMPRODUCT((Parfaites!$B926=Sem.015!$C$2:$C$181)*(Sem.015!$E$2:$G$181=300)),"")</f>
        <v>0</v>
      </c>
      <c r="AB926" t="str">
        <f>IFERROR(SUMPRODUCT((Parfaites!$B926=[24]Sem!$C$2:$C$181)*([24]Sem!$E$2:$G$181=300)),"")</f>
        <v/>
      </c>
      <c r="AC926" t="str">
        <f>IFERROR(SUMPRODUCT((Parfaites!$B926=[25]Sem!$C$2:$C$181)*([25]Sem!$E$2:$G$181=300)),"")</f>
        <v/>
      </c>
      <c r="AD926" t="str">
        <f>IFERROR(SUMPRODUCT((Parfaites!$B926=[26]Sem!$C$2:$C$181)*([26]Sem!$E$2:$G$181=300)),"")</f>
        <v/>
      </c>
      <c r="AE926" t="str">
        <f>IFERROR(SUMPRODUCT((Parfaites!$B926=[27]Sem!$C$2:$C$181)*([27]Sem!$E$2:$G$181=300)),"")</f>
        <v/>
      </c>
      <c r="AF926" t="str">
        <f>IFERROR(SUMPRODUCT((Parfaites!$B926=[28]Sem!$C$2:$C$181)*([28]Sem!$E$2:$G$181=300)),"")</f>
        <v/>
      </c>
      <c r="AG926" t="str">
        <f>IFERROR(SUMPRODUCT((Parfaites!$B926=[29]Sem!$C$2:$C$181)*([29]Sem!$E$2:$G$181=300)),"")</f>
        <v/>
      </c>
      <c r="AH926" t="str">
        <f>IFERROR(SUMPRODUCT((Parfaites!$B926=[16]Sem!$C$2:$C$181)*([16]Sem!$E$2:$G$181=300)),"")</f>
        <v/>
      </c>
      <c r="AI926" t="str">
        <f>IFERROR(SUMPRODUCT((Parfaites!$B926=[15]Sem!$C$2:$C$181)*([15]Sem!$E$2:$G$181=300)),"")</f>
        <v/>
      </c>
      <c r="AJ926" t="str">
        <f>IFERROR(SUMPRODUCT((Parfaites!$B926=[14]Sem!$C$2:$C$181)*([14]Sem!$E$2:$G$181=300)),"")</f>
        <v/>
      </c>
      <c r="AK926" t="str">
        <f>IFERROR(SUMPRODUCT((Parfaites!$B926=[13]Sem!$C$2:$C$181)*([13]Sem!$E$2:$G$181=300)),"")</f>
        <v/>
      </c>
      <c r="AL926" t="str">
        <f>IFERROR(SUMPRODUCT((Parfaites!$B926=[12]Sem!$C$2:$C$181)*([12]Sem!$E$2:$G$181=300)),"")</f>
        <v/>
      </c>
      <c r="AM926" t="str">
        <f>IFERROR(SUMPRODUCT((Parfaites!$B926=[11]Sem!$C$2:$C$181)*([11]Sem!$E$2:$G$181=300)),"")</f>
        <v/>
      </c>
      <c r="AN926" t="str">
        <f>IFERROR(SUMPRODUCT((Parfaites!$B926=[10]Sem!$C$2:$C$181)*([10]Sem!$E$2:$G$181=300)),"")</f>
        <v/>
      </c>
      <c r="AO926" t="str">
        <f>IFERROR(SUMPRODUCT((Parfaites!$B926=[9]Sem!$C$2:$C$181)*([9]Sem!$E$2:$G$181=300)),"")</f>
        <v/>
      </c>
      <c r="AP926">
        <f>IFERROR(SUMPRODUCT((Parfaites!$B926=Sem.030!$C$2:$C$181)*(Sem.030!$E$2:$G$181=300)),"")</f>
        <v>0</v>
      </c>
      <c r="AQ926" t="str">
        <f>IFERROR(SUMPRODUCT((Parfaites!$B926=[8]Sem!$C$2:$C$181)*([8]Sem!$E$2:$G$181=300)),"")</f>
        <v/>
      </c>
      <c r="AR926" t="str">
        <f>IFERROR(SUMPRODUCT((Parfaites!$B926=[7]Sem!$C$2:$C$181)*([7]Sem!$E$2:$G$181=300)),"")</f>
        <v/>
      </c>
      <c r="AS926" t="str">
        <f>IFERROR(SUMPRODUCT((Parfaites!$B926=[6]Sem!$C$2:$C$181)*([6]Sem!$E$2:$G$181=300)),"")</f>
        <v/>
      </c>
      <c r="AT926">
        <f>IFERROR(SUMPRODUCT((Parfaites!$B926=Sem.034!$C$2:$C$181)*(Sem.034!$E$2:$G$181=300)),"")</f>
        <v>0</v>
      </c>
    </row>
    <row r="927" spans="1:46" x14ac:dyDescent="0.25">
      <c r="A927" s="73">
        <v>1924</v>
      </c>
      <c r="B927" s="135">
        <f>'Informations personnelles'!C927</f>
        <v>0</v>
      </c>
      <c r="C927" s="147">
        <f>SUMPRODUCT((Parfaites!B927='Abat-Neuf'!C$2:C$181)*('Abat-Neuf'!E$2:G$181=300))</f>
        <v>0</v>
      </c>
      <c r="D927" s="127">
        <f t="shared" si="14"/>
        <v>0</v>
      </c>
      <c r="E927" s="126">
        <f>IFERROR(C927*Données!$X$25+D927*Données!$X$23,"")</f>
        <v>0</v>
      </c>
      <c r="M927">
        <f>IFERROR(SUMPRODUCT((Parfaites!$B927=Sem.01!$C$2:$C$181)*(Sem.01!$E$2:$G$181=300)),"")</f>
        <v>0</v>
      </c>
      <c r="N927" t="str">
        <f>IFERROR(SUMPRODUCT((Parfaites!$B927=[1]Sem!$C$2:$C$181)*([1]Sem!$E$2:$G$181=300)),"")</f>
        <v/>
      </c>
      <c r="O927">
        <f>IFERROR(SUMPRODUCT((Parfaites!$B927=Sem.03!$C$2:$C$181)*(Sem.03!$E$2:$G$181=300)),"")</f>
        <v>0</v>
      </c>
      <c r="P927" t="str">
        <f>IFERROR(SUMPRODUCT((Parfaites!$B927=[2]Sem!$C$2:$C$181)*([2]Sem!$E$2:$G$181=300)),"")</f>
        <v/>
      </c>
      <c r="Q927" t="str">
        <f>IFERROR(SUMPRODUCT((Parfaites!$B927=[3]Sem!$C$2:$C$181)*([3]Sem!$E$2:$G$181=300)),"")</f>
        <v/>
      </c>
      <c r="R927" t="str">
        <f>IFERROR(SUMPRODUCT((Parfaites!$B927=[4]Sem!$C$2:$C$181)*([4]Sem!$E$2:$G$181=300)),"")</f>
        <v/>
      </c>
      <c r="S927" t="str">
        <f>IFERROR(SUMPRODUCT((Parfaites!$B927=[5]Sem!$C$2:$C$181)*([5]Sem!$E$2:$G$181=300)),"")</f>
        <v/>
      </c>
      <c r="T927" t="str">
        <f>IFERROR(SUMPRODUCT((Parfaites!$B927=[17]Sem!$C$2:$C$181)*([17]Sem!$E$2:$G$181=300)),"")</f>
        <v/>
      </c>
      <c r="U927" t="str">
        <f>IFERROR(SUMPRODUCT((Parfaites!$B927=[18]Sem!$C$2:$C$181)*([18]Sem!$E$2:$G$181=300)),"")</f>
        <v/>
      </c>
      <c r="V927" t="str">
        <f>IFERROR(SUMPRODUCT((Parfaites!$B927=[19]Sem!$C$2:$C$181)*([19]Sem!$E$2:$G$181=300)),"")</f>
        <v/>
      </c>
      <c r="W927" t="str">
        <f>IFERROR(SUMPRODUCT((Parfaites!$B927=[20]Sem!$C$2:$C$181)*([20]Sem!$E$2:$G$181=300)),"")</f>
        <v/>
      </c>
      <c r="X927" t="str">
        <f>IFERROR(SUMPRODUCT((Parfaites!$B927=[21]Sem!$C$2:$C$181)*([21]Sem!$E$2:$G$181=300)),"")</f>
        <v/>
      </c>
      <c r="Y927" t="str">
        <f>IFERROR(SUMPRODUCT((Parfaites!$B927=[22]Sem!$C$2:$C$181)*([22]Sem!$E$2:$G$181=300)),"")</f>
        <v/>
      </c>
      <c r="Z927" t="str">
        <f>IFERROR(SUMPRODUCT((Parfaites!$B927=[23]Sem!$C$2:$C$181)*([23]Sem!$E$2:$G$181=300)),"")</f>
        <v/>
      </c>
      <c r="AA927">
        <f>IFERROR(SUMPRODUCT((Parfaites!$B927=Sem.015!$C$2:$C$181)*(Sem.015!$E$2:$G$181=300)),"")</f>
        <v>0</v>
      </c>
      <c r="AB927" t="str">
        <f>IFERROR(SUMPRODUCT((Parfaites!$B927=[24]Sem!$C$2:$C$181)*([24]Sem!$E$2:$G$181=300)),"")</f>
        <v/>
      </c>
      <c r="AC927" t="str">
        <f>IFERROR(SUMPRODUCT((Parfaites!$B927=[25]Sem!$C$2:$C$181)*([25]Sem!$E$2:$G$181=300)),"")</f>
        <v/>
      </c>
      <c r="AD927" t="str">
        <f>IFERROR(SUMPRODUCT((Parfaites!$B927=[26]Sem!$C$2:$C$181)*([26]Sem!$E$2:$G$181=300)),"")</f>
        <v/>
      </c>
      <c r="AE927" t="str">
        <f>IFERROR(SUMPRODUCT((Parfaites!$B927=[27]Sem!$C$2:$C$181)*([27]Sem!$E$2:$G$181=300)),"")</f>
        <v/>
      </c>
      <c r="AF927" t="str">
        <f>IFERROR(SUMPRODUCT((Parfaites!$B927=[28]Sem!$C$2:$C$181)*([28]Sem!$E$2:$G$181=300)),"")</f>
        <v/>
      </c>
      <c r="AG927" t="str">
        <f>IFERROR(SUMPRODUCT((Parfaites!$B927=[29]Sem!$C$2:$C$181)*([29]Sem!$E$2:$G$181=300)),"")</f>
        <v/>
      </c>
      <c r="AH927" t="str">
        <f>IFERROR(SUMPRODUCT((Parfaites!$B927=[16]Sem!$C$2:$C$181)*([16]Sem!$E$2:$G$181=300)),"")</f>
        <v/>
      </c>
      <c r="AI927" t="str">
        <f>IFERROR(SUMPRODUCT((Parfaites!$B927=[15]Sem!$C$2:$C$181)*([15]Sem!$E$2:$G$181=300)),"")</f>
        <v/>
      </c>
      <c r="AJ927" t="str">
        <f>IFERROR(SUMPRODUCT((Parfaites!$B927=[14]Sem!$C$2:$C$181)*([14]Sem!$E$2:$G$181=300)),"")</f>
        <v/>
      </c>
      <c r="AK927" t="str">
        <f>IFERROR(SUMPRODUCT((Parfaites!$B927=[13]Sem!$C$2:$C$181)*([13]Sem!$E$2:$G$181=300)),"")</f>
        <v/>
      </c>
      <c r="AL927" t="str">
        <f>IFERROR(SUMPRODUCT((Parfaites!$B927=[12]Sem!$C$2:$C$181)*([12]Sem!$E$2:$G$181=300)),"")</f>
        <v/>
      </c>
      <c r="AM927" t="str">
        <f>IFERROR(SUMPRODUCT((Parfaites!$B927=[11]Sem!$C$2:$C$181)*([11]Sem!$E$2:$G$181=300)),"")</f>
        <v/>
      </c>
      <c r="AN927" t="str">
        <f>IFERROR(SUMPRODUCT((Parfaites!$B927=[10]Sem!$C$2:$C$181)*([10]Sem!$E$2:$G$181=300)),"")</f>
        <v/>
      </c>
      <c r="AO927" t="str">
        <f>IFERROR(SUMPRODUCT((Parfaites!$B927=[9]Sem!$C$2:$C$181)*([9]Sem!$E$2:$G$181=300)),"")</f>
        <v/>
      </c>
      <c r="AP927">
        <f>IFERROR(SUMPRODUCT((Parfaites!$B927=Sem.030!$C$2:$C$181)*(Sem.030!$E$2:$G$181=300)),"")</f>
        <v>0</v>
      </c>
      <c r="AQ927" t="str">
        <f>IFERROR(SUMPRODUCT((Parfaites!$B927=[8]Sem!$C$2:$C$181)*([8]Sem!$E$2:$G$181=300)),"")</f>
        <v/>
      </c>
      <c r="AR927" t="str">
        <f>IFERROR(SUMPRODUCT((Parfaites!$B927=[7]Sem!$C$2:$C$181)*([7]Sem!$E$2:$G$181=300)),"")</f>
        <v/>
      </c>
      <c r="AS927" t="str">
        <f>IFERROR(SUMPRODUCT((Parfaites!$B927=[6]Sem!$C$2:$C$181)*([6]Sem!$E$2:$G$181=300)),"")</f>
        <v/>
      </c>
      <c r="AT927">
        <f>IFERROR(SUMPRODUCT((Parfaites!$B927=Sem.034!$C$2:$C$181)*(Sem.034!$E$2:$G$181=300)),"")</f>
        <v>0</v>
      </c>
    </row>
    <row r="928" spans="1:46" x14ac:dyDescent="0.25">
      <c r="A928" s="73">
        <v>1925</v>
      </c>
      <c r="B928" s="135">
        <f>'Informations personnelles'!C928</f>
        <v>0</v>
      </c>
      <c r="C928" s="147">
        <f>SUMPRODUCT((Parfaites!B928='Abat-Neuf'!C$2:C$181)*('Abat-Neuf'!E$2:G$181=300))</f>
        <v>0</v>
      </c>
      <c r="D928" s="127">
        <f t="shared" si="14"/>
        <v>0</v>
      </c>
      <c r="E928" s="126">
        <f>IFERROR(C928*Données!$X$25+D928*Données!$X$23,"")</f>
        <v>0</v>
      </c>
      <c r="M928">
        <f>IFERROR(SUMPRODUCT((Parfaites!$B928=Sem.01!$C$2:$C$181)*(Sem.01!$E$2:$G$181=300)),"")</f>
        <v>0</v>
      </c>
      <c r="N928" t="str">
        <f>IFERROR(SUMPRODUCT((Parfaites!$B928=[1]Sem!$C$2:$C$181)*([1]Sem!$E$2:$G$181=300)),"")</f>
        <v/>
      </c>
      <c r="O928">
        <f>IFERROR(SUMPRODUCT((Parfaites!$B928=Sem.03!$C$2:$C$181)*(Sem.03!$E$2:$G$181=300)),"")</f>
        <v>0</v>
      </c>
      <c r="P928" t="str">
        <f>IFERROR(SUMPRODUCT((Parfaites!$B928=[2]Sem!$C$2:$C$181)*([2]Sem!$E$2:$G$181=300)),"")</f>
        <v/>
      </c>
      <c r="Q928" t="str">
        <f>IFERROR(SUMPRODUCT((Parfaites!$B928=[3]Sem!$C$2:$C$181)*([3]Sem!$E$2:$G$181=300)),"")</f>
        <v/>
      </c>
      <c r="R928" t="str">
        <f>IFERROR(SUMPRODUCT((Parfaites!$B928=[4]Sem!$C$2:$C$181)*([4]Sem!$E$2:$G$181=300)),"")</f>
        <v/>
      </c>
      <c r="S928" t="str">
        <f>IFERROR(SUMPRODUCT((Parfaites!$B928=[5]Sem!$C$2:$C$181)*([5]Sem!$E$2:$G$181=300)),"")</f>
        <v/>
      </c>
      <c r="T928" t="str">
        <f>IFERROR(SUMPRODUCT((Parfaites!$B928=[17]Sem!$C$2:$C$181)*([17]Sem!$E$2:$G$181=300)),"")</f>
        <v/>
      </c>
      <c r="U928" t="str">
        <f>IFERROR(SUMPRODUCT((Parfaites!$B928=[18]Sem!$C$2:$C$181)*([18]Sem!$E$2:$G$181=300)),"")</f>
        <v/>
      </c>
      <c r="V928" t="str">
        <f>IFERROR(SUMPRODUCT((Parfaites!$B928=[19]Sem!$C$2:$C$181)*([19]Sem!$E$2:$G$181=300)),"")</f>
        <v/>
      </c>
      <c r="W928" t="str">
        <f>IFERROR(SUMPRODUCT((Parfaites!$B928=[20]Sem!$C$2:$C$181)*([20]Sem!$E$2:$G$181=300)),"")</f>
        <v/>
      </c>
      <c r="X928" t="str">
        <f>IFERROR(SUMPRODUCT((Parfaites!$B928=[21]Sem!$C$2:$C$181)*([21]Sem!$E$2:$G$181=300)),"")</f>
        <v/>
      </c>
      <c r="Y928" t="str">
        <f>IFERROR(SUMPRODUCT((Parfaites!$B928=[22]Sem!$C$2:$C$181)*([22]Sem!$E$2:$G$181=300)),"")</f>
        <v/>
      </c>
      <c r="Z928" t="str">
        <f>IFERROR(SUMPRODUCT((Parfaites!$B928=[23]Sem!$C$2:$C$181)*([23]Sem!$E$2:$G$181=300)),"")</f>
        <v/>
      </c>
      <c r="AA928">
        <f>IFERROR(SUMPRODUCT((Parfaites!$B928=Sem.015!$C$2:$C$181)*(Sem.015!$E$2:$G$181=300)),"")</f>
        <v>0</v>
      </c>
      <c r="AB928" t="str">
        <f>IFERROR(SUMPRODUCT((Parfaites!$B928=[24]Sem!$C$2:$C$181)*([24]Sem!$E$2:$G$181=300)),"")</f>
        <v/>
      </c>
      <c r="AC928" t="str">
        <f>IFERROR(SUMPRODUCT((Parfaites!$B928=[25]Sem!$C$2:$C$181)*([25]Sem!$E$2:$G$181=300)),"")</f>
        <v/>
      </c>
      <c r="AD928" t="str">
        <f>IFERROR(SUMPRODUCT((Parfaites!$B928=[26]Sem!$C$2:$C$181)*([26]Sem!$E$2:$G$181=300)),"")</f>
        <v/>
      </c>
      <c r="AE928" t="str">
        <f>IFERROR(SUMPRODUCT((Parfaites!$B928=[27]Sem!$C$2:$C$181)*([27]Sem!$E$2:$G$181=300)),"")</f>
        <v/>
      </c>
      <c r="AF928" t="str">
        <f>IFERROR(SUMPRODUCT((Parfaites!$B928=[28]Sem!$C$2:$C$181)*([28]Sem!$E$2:$G$181=300)),"")</f>
        <v/>
      </c>
      <c r="AG928" t="str">
        <f>IFERROR(SUMPRODUCT((Parfaites!$B928=[29]Sem!$C$2:$C$181)*([29]Sem!$E$2:$G$181=300)),"")</f>
        <v/>
      </c>
      <c r="AH928" t="str">
        <f>IFERROR(SUMPRODUCT((Parfaites!$B928=[16]Sem!$C$2:$C$181)*([16]Sem!$E$2:$G$181=300)),"")</f>
        <v/>
      </c>
      <c r="AI928" t="str">
        <f>IFERROR(SUMPRODUCT((Parfaites!$B928=[15]Sem!$C$2:$C$181)*([15]Sem!$E$2:$G$181=300)),"")</f>
        <v/>
      </c>
      <c r="AJ928" t="str">
        <f>IFERROR(SUMPRODUCT((Parfaites!$B928=[14]Sem!$C$2:$C$181)*([14]Sem!$E$2:$G$181=300)),"")</f>
        <v/>
      </c>
      <c r="AK928" t="str">
        <f>IFERROR(SUMPRODUCT((Parfaites!$B928=[13]Sem!$C$2:$C$181)*([13]Sem!$E$2:$G$181=300)),"")</f>
        <v/>
      </c>
      <c r="AL928" t="str">
        <f>IFERROR(SUMPRODUCT((Parfaites!$B928=[12]Sem!$C$2:$C$181)*([12]Sem!$E$2:$G$181=300)),"")</f>
        <v/>
      </c>
      <c r="AM928" t="str">
        <f>IFERROR(SUMPRODUCT((Parfaites!$B928=[11]Sem!$C$2:$C$181)*([11]Sem!$E$2:$G$181=300)),"")</f>
        <v/>
      </c>
      <c r="AN928" t="str">
        <f>IFERROR(SUMPRODUCT((Parfaites!$B928=[10]Sem!$C$2:$C$181)*([10]Sem!$E$2:$G$181=300)),"")</f>
        <v/>
      </c>
      <c r="AO928" t="str">
        <f>IFERROR(SUMPRODUCT((Parfaites!$B928=[9]Sem!$C$2:$C$181)*([9]Sem!$E$2:$G$181=300)),"")</f>
        <v/>
      </c>
      <c r="AP928">
        <f>IFERROR(SUMPRODUCT((Parfaites!$B928=Sem.030!$C$2:$C$181)*(Sem.030!$E$2:$G$181=300)),"")</f>
        <v>0</v>
      </c>
      <c r="AQ928" t="str">
        <f>IFERROR(SUMPRODUCT((Parfaites!$B928=[8]Sem!$C$2:$C$181)*([8]Sem!$E$2:$G$181=300)),"")</f>
        <v/>
      </c>
      <c r="AR928" t="str">
        <f>IFERROR(SUMPRODUCT((Parfaites!$B928=[7]Sem!$C$2:$C$181)*([7]Sem!$E$2:$G$181=300)),"")</f>
        <v/>
      </c>
      <c r="AS928" t="str">
        <f>IFERROR(SUMPRODUCT((Parfaites!$B928=[6]Sem!$C$2:$C$181)*([6]Sem!$E$2:$G$181=300)),"")</f>
        <v/>
      </c>
      <c r="AT928">
        <f>IFERROR(SUMPRODUCT((Parfaites!$B928=Sem.034!$C$2:$C$181)*(Sem.034!$E$2:$G$181=300)),"")</f>
        <v>0</v>
      </c>
    </row>
    <row r="929" spans="1:46" x14ac:dyDescent="0.25">
      <c r="A929" s="73">
        <v>1926</v>
      </c>
      <c r="B929" s="135">
        <f>'Informations personnelles'!C929</f>
        <v>0</v>
      </c>
      <c r="C929" s="147">
        <f>SUMPRODUCT((Parfaites!B929='Abat-Neuf'!C$2:C$181)*('Abat-Neuf'!E$2:G$181=300))</f>
        <v>0</v>
      </c>
      <c r="D929" s="127">
        <f t="shared" si="14"/>
        <v>0</v>
      </c>
      <c r="E929" s="126">
        <f>IFERROR(C929*Données!$X$25+D929*Données!$X$23,"")</f>
        <v>0</v>
      </c>
      <c r="M929">
        <f>IFERROR(SUMPRODUCT((Parfaites!$B929=Sem.01!$C$2:$C$181)*(Sem.01!$E$2:$G$181=300)),"")</f>
        <v>0</v>
      </c>
      <c r="N929" t="str">
        <f>IFERROR(SUMPRODUCT((Parfaites!$B929=[1]Sem!$C$2:$C$181)*([1]Sem!$E$2:$G$181=300)),"")</f>
        <v/>
      </c>
      <c r="O929">
        <f>IFERROR(SUMPRODUCT((Parfaites!$B929=Sem.03!$C$2:$C$181)*(Sem.03!$E$2:$G$181=300)),"")</f>
        <v>0</v>
      </c>
      <c r="P929" t="str">
        <f>IFERROR(SUMPRODUCT((Parfaites!$B929=[2]Sem!$C$2:$C$181)*([2]Sem!$E$2:$G$181=300)),"")</f>
        <v/>
      </c>
      <c r="Q929" t="str">
        <f>IFERROR(SUMPRODUCT((Parfaites!$B929=[3]Sem!$C$2:$C$181)*([3]Sem!$E$2:$G$181=300)),"")</f>
        <v/>
      </c>
      <c r="R929" t="str">
        <f>IFERROR(SUMPRODUCT((Parfaites!$B929=[4]Sem!$C$2:$C$181)*([4]Sem!$E$2:$G$181=300)),"")</f>
        <v/>
      </c>
      <c r="S929" t="str">
        <f>IFERROR(SUMPRODUCT((Parfaites!$B929=[5]Sem!$C$2:$C$181)*([5]Sem!$E$2:$G$181=300)),"")</f>
        <v/>
      </c>
      <c r="T929" t="str">
        <f>IFERROR(SUMPRODUCT((Parfaites!$B929=[17]Sem!$C$2:$C$181)*([17]Sem!$E$2:$G$181=300)),"")</f>
        <v/>
      </c>
      <c r="U929" t="str">
        <f>IFERROR(SUMPRODUCT((Parfaites!$B929=[18]Sem!$C$2:$C$181)*([18]Sem!$E$2:$G$181=300)),"")</f>
        <v/>
      </c>
      <c r="V929" t="str">
        <f>IFERROR(SUMPRODUCT((Parfaites!$B929=[19]Sem!$C$2:$C$181)*([19]Sem!$E$2:$G$181=300)),"")</f>
        <v/>
      </c>
      <c r="W929" t="str">
        <f>IFERROR(SUMPRODUCT((Parfaites!$B929=[20]Sem!$C$2:$C$181)*([20]Sem!$E$2:$G$181=300)),"")</f>
        <v/>
      </c>
      <c r="X929" t="str">
        <f>IFERROR(SUMPRODUCT((Parfaites!$B929=[21]Sem!$C$2:$C$181)*([21]Sem!$E$2:$G$181=300)),"")</f>
        <v/>
      </c>
      <c r="Y929" t="str">
        <f>IFERROR(SUMPRODUCT((Parfaites!$B929=[22]Sem!$C$2:$C$181)*([22]Sem!$E$2:$G$181=300)),"")</f>
        <v/>
      </c>
      <c r="Z929" t="str">
        <f>IFERROR(SUMPRODUCT((Parfaites!$B929=[23]Sem!$C$2:$C$181)*([23]Sem!$E$2:$G$181=300)),"")</f>
        <v/>
      </c>
      <c r="AA929">
        <f>IFERROR(SUMPRODUCT((Parfaites!$B929=Sem.015!$C$2:$C$181)*(Sem.015!$E$2:$G$181=300)),"")</f>
        <v>0</v>
      </c>
      <c r="AB929" t="str">
        <f>IFERROR(SUMPRODUCT((Parfaites!$B929=[24]Sem!$C$2:$C$181)*([24]Sem!$E$2:$G$181=300)),"")</f>
        <v/>
      </c>
      <c r="AC929" t="str">
        <f>IFERROR(SUMPRODUCT((Parfaites!$B929=[25]Sem!$C$2:$C$181)*([25]Sem!$E$2:$G$181=300)),"")</f>
        <v/>
      </c>
      <c r="AD929" t="str">
        <f>IFERROR(SUMPRODUCT((Parfaites!$B929=[26]Sem!$C$2:$C$181)*([26]Sem!$E$2:$G$181=300)),"")</f>
        <v/>
      </c>
      <c r="AE929" t="str">
        <f>IFERROR(SUMPRODUCT((Parfaites!$B929=[27]Sem!$C$2:$C$181)*([27]Sem!$E$2:$G$181=300)),"")</f>
        <v/>
      </c>
      <c r="AF929" t="str">
        <f>IFERROR(SUMPRODUCT((Parfaites!$B929=[28]Sem!$C$2:$C$181)*([28]Sem!$E$2:$G$181=300)),"")</f>
        <v/>
      </c>
      <c r="AG929" t="str">
        <f>IFERROR(SUMPRODUCT((Parfaites!$B929=[29]Sem!$C$2:$C$181)*([29]Sem!$E$2:$G$181=300)),"")</f>
        <v/>
      </c>
      <c r="AH929" t="str">
        <f>IFERROR(SUMPRODUCT((Parfaites!$B929=[16]Sem!$C$2:$C$181)*([16]Sem!$E$2:$G$181=300)),"")</f>
        <v/>
      </c>
      <c r="AI929" t="str">
        <f>IFERROR(SUMPRODUCT((Parfaites!$B929=[15]Sem!$C$2:$C$181)*([15]Sem!$E$2:$G$181=300)),"")</f>
        <v/>
      </c>
      <c r="AJ929" t="str">
        <f>IFERROR(SUMPRODUCT((Parfaites!$B929=[14]Sem!$C$2:$C$181)*([14]Sem!$E$2:$G$181=300)),"")</f>
        <v/>
      </c>
      <c r="AK929" t="str">
        <f>IFERROR(SUMPRODUCT((Parfaites!$B929=[13]Sem!$C$2:$C$181)*([13]Sem!$E$2:$G$181=300)),"")</f>
        <v/>
      </c>
      <c r="AL929" t="str">
        <f>IFERROR(SUMPRODUCT((Parfaites!$B929=[12]Sem!$C$2:$C$181)*([12]Sem!$E$2:$G$181=300)),"")</f>
        <v/>
      </c>
      <c r="AM929" t="str">
        <f>IFERROR(SUMPRODUCT((Parfaites!$B929=[11]Sem!$C$2:$C$181)*([11]Sem!$E$2:$G$181=300)),"")</f>
        <v/>
      </c>
      <c r="AN929" t="str">
        <f>IFERROR(SUMPRODUCT((Parfaites!$B929=[10]Sem!$C$2:$C$181)*([10]Sem!$E$2:$G$181=300)),"")</f>
        <v/>
      </c>
      <c r="AO929" t="str">
        <f>IFERROR(SUMPRODUCT((Parfaites!$B929=[9]Sem!$C$2:$C$181)*([9]Sem!$E$2:$G$181=300)),"")</f>
        <v/>
      </c>
      <c r="AP929">
        <f>IFERROR(SUMPRODUCT((Parfaites!$B929=Sem.030!$C$2:$C$181)*(Sem.030!$E$2:$G$181=300)),"")</f>
        <v>0</v>
      </c>
      <c r="AQ929" t="str">
        <f>IFERROR(SUMPRODUCT((Parfaites!$B929=[8]Sem!$C$2:$C$181)*([8]Sem!$E$2:$G$181=300)),"")</f>
        <v/>
      </c>
      <c r="AR929" t="str">
        <f>IFERROR(SUMPRODUCT((Parfaites!$B929=[7]Sem!$C$2:$C$181)*([7]Sem!$E$2:$G$181=300)),"")</f>
        <v/>
      </c>
      <c r="AS929" t="str">
        <f>IFERROR(SUMPRODUCT((Parfaites!$B929=[6]Sem!$C$2:$C$181)*([6]Sem!$E$2:$G$181=300)),"")</f>
        <v/>
      </c>
      <c r="AT929">
        <f>IFERROR(SUMPRODUCT((Parfaites!$B929=Sem.034!$C$2:$C$181)*(Sem.034!$E$2:$G$181=300)),"")</f>
        <v>0</v>
      </c>
    </row>
    <row r="930" spans="1:46" x14ac:dyDescent="0.25">
      <c r="A930" s="73">
        <v>1927</v>
      </c>
      <c r="B930" s="135">
        <f>'Informations personnelles'!C930</f>
        <v>0</v>
      </c>
      <c r="C930" s="147">
        <f>SUMPRODUCT((Parfaites!B930='Abat-Neuf'!C$2:C$181)*('Abat-Neuf'!E$2:G$181=300))</f>
        <v>0</v>
      </c>
      <c r="D930" s="127">
        <f t="shared" si="14"/>
        <v>0</v>
      </c>
      <c r="E930" s="126">
        <f>IFERROR(C930*Données!$X$25+D930*Données!$X$23,"")</f>
        <v>0</v>
      </c>
      <c r="M930">
        <f>IFERROR(SUMPRODUCT((Parfaites!$B930=Sem.01!$C$2:$C$181)*(Sem.01!$E$2:$G$181=300)),"")</f>
        <v>0</v>
      </c>
      <c r="N930" t="str">
        <f>IFERROR(SUMPRODUCT((Parfaites!$B930=[1]Sem!$C$2:$C$181)*([1]Sem!$E$2:$G$181=300)),"")</f>
        <v/>
      </c>
      <c r="O930">
        <f>IFERROR(SUMPRODUCT((Parfaites!$B930=Sem.03!$C$2:$C$181)*(Sem.03!$E$2:$G$181=300)),"")</f>
        <v>0</v>
      </c>
      <c r="P930" t="str">
        <f>IFERROR(SUMPRODUCT((Parfaites!$B930=[2]Sem!$C$2:$C$181)*([2]Sem!$E$2:$G$181=300)),"")</f>
        <v/>
      </c>
      <c r="Q930" t="str">
        <f>IFERROR(SUMPRODUCT((Parfaites!$B930=[3]Sem!$C$2:$C$181)*([3]Sem!$E$2:$G$181=300)),"")</f>
        <v/>
      </c>
      <c r="R930" t="str">
        <f>IFERROR(SUMPRODUCT((Parfaites!$B930=[4]Sem!$C$2:$C$181)*([4]Sem!$E$2:$G$181=300)),"")</f>
        <v/>
      </c>
      <c r="S930" t="str">
        <f>IFERROR(SUMPRODUCT((Parfaites!$B930=[5]Sem!$C$2:$C$181)*([5]Sem!$E$2:$G$181=300)),"")</f>
        <v/>
      </c>
      <c r="T930" t="str">
        <f>IFERROR(SUMPRODUCT((Parfaites!$B930=[17]Sem!$C$2:$C$181)*([17]Sem!$E$2:$G$181=300)),"")</f>
        <v/>
      </c>
      <c r="U930" t="str">
        <f>IFERROR(SUMPRODUCT((Parfaites!$B930=[18]Sem!$C$2:$C$181)*([18]Sem!$E$2:$G$181=300)),"")</f>
        <v/>
      </c>
      <c r="V930" t="str">
        <f>IFERROR(SUMPRODUCT((Parfaites!$B930=[19]Sem!$C$2:$C$181)*([19]Sem!$E$2:$G$181=300)),"")</f>
        <v/>
      </c>
      <c r="W930" t="str">
        <f>IFERROR(SUMPRODUCT((Parfaites!$B930=[20]Sem!$C$2:$C$181)*([20]Sem!$E$2:$G$181=300)),"")</f>
        <v/>
      </c>
      <c r="X930" t="str">
        <f>IFERROR(SUMPRODUCT((Parfaites!$B930=[21]Sem!$C$2:$C$181)*([21]Sem!$E$2:$G$181=300)),"")</f>
        <v/>
      </c>
      <c r="Y930" t="str">
        <f>IFERROR(SUMPRODUCT((Parfaites!$B930=[22]Sem!$C$2:$C$181)*([22]Sem!$E$2:$G$181=300)),"")</f>
        <v/>
      </c>
      <c r="Z930" t="str">
        <f>IFERROR(SUMPRODUCT((Parfaites!$B930=[23]Sem!$C$2:$C$181)*([23]Sem!$E$2:$G$181=300)),"")</f>
        <v/>
      </c>
      <c r="AA930">
        <f>IFERROR(SUMPRODUCT((Parfaites!$B930=Sem.015!$C$2:$C$181)*(Sem.015!$E$2:$G$181=300)),"")</f>
        <v>0</v>
      </c>
      <c r="AB930" t="str">
        <f>IFERROR(SUMPRODUCT((Parfaites!$B930=[24]Sem!$C$2:$C$181)*([24]Sem!$E$2:$G$181=300)),"")</f>
        <v/>
      </c>
      <c r="AC930" t="str">
        <f>IFERROR(SUMPRODUCT((Parfaites!$B930=[25]Sem!$C$2:$C$181)*([25]Sem!$E$2:$G$181=300)),"")</f>
        <v/>
      </c>
      <c r="AD930" t="str">
        <f>IFERROR(SUMPRODUCT((Parfaites!$B930=[26]Sem!$C$2:$C$181)*([26]Sem!$E$2:$G$181=300)),"")</f>
        <v/>
      </c>
      <c r="AE930" t="str">
        <f>IFERROR(SUMPRODUCT((Parfaites!$B930=[27]Sem!$C$2:$C$181)*([27]Sem!$E$2:$G$181=300)),"")</f>
        <v/>
      </c>
      <c r="AF930" t="str">
        <f>IFERROR(SUMPRODUCT((Parfaites!$B930=[28]Sem!$C$2:$C$181)*([28]Sem!$E$2:$G$181=300)),"")</f>
        <v/>
      </c>
      <c r="AG930" t="str">
        <f>IFERROR(SUMPRODUCT((Parfaites!$B930=[29]Sem!$C$2:$C$181)*([29]Sem!$E$2:$G$181=300)),"")</f>
        <v/>
      </c>
      <c r="AH930" t="str">
        <f>IFERROR(SUMPRODUCT((Parfaites!$B930=[16]Sem!$C$2:$C$181)*([16]Sem!$E$2:$G$181=300)),"")</f>
        <v/>
      </c>
      <c r="AI930" t="str">
        <f>IFERROR(SUMPRODUCT((Parfaites!$B930=[15]Sem!$C$2:$C$181)*([15]Sem!$E$2:$G$181=300)),"")</f>
        <v/>
      </c>
      <c r="AJ930" t="str">
        <f>IFERROR(SUMPRODUCT((Parfaites!$B930=[14]Sem!$C$2:$C$181)*([14]Sem!$E$2:$G$181=300)),"")</f>
        <v/>
      </c>
      <c r="AK930" t="str">
        <f>IFERROR(SUMPRODUCT((Parfaites!$B930=[13]Sem!$C$2:$C$181)*([13]Sem!$E$2:$G$181=300)),"")</f>
        <v/>
      </c>
      <c r="AL930" t="str">
        <f>IFERROR(SUMPRODUCT((Parfaites!$B930=[12]Sem!$C$2:$C$181)*([12]Sem!$E$2:$G$181=300)),"")</f>
        <v/>
      </c>
      <c r="AM930" t="str">
        <f>IFERROR(SUMPRODUCT((Parfaites!$B930=[11]Sem!$C$2:$C$181)*([11]Sem!$E$2:$G$181=300)),"")</f>
        <v/>
      </c>
      <c r="AN930" t="str">
        <f>IFERROR(SUMPRODUCT((Parfaites!$B930=[10]Sem!$C$2:$C$181)*([10]Sem!$E$2:$G$181=300)),"")</f>
        <v/>
      </c>
      <c r="AO930" t="str">
        <f>IFERROR(SUMPRODUCT((Parfaites!$B930=[9]Sem!$C$2:$C$181)*([9]Sem!$E$2:$G$181=300)),"")</f>
        <v/>
      </c>
      <c r="AP930">
        <f>IFERROR(SUMPRODUCT((Parfaites!$B930=Sem.030!$C$2:$C$181)*(Sem.030!$E$2:$G$181=300)),"")</f>
        <v>0</v>
      </c>
      <c r="AQ930" t="str">
        <f>IFERROR(SUMPRODUCT((Parfaites!$B930=[8]Sem!$C$2:$C$181)*([8]Sem!$E$2:$G$181=300)),"")</f>
        <v/>
      </c>
      <c r="AR930" t="str">
        <f>IFERROR(SUMPRODUCT((Parfaites!$B930=[7]Sem!$C$2:$C$181)*([7]Sem!$E$2:$G$181=300)),"")</f>
        <v/>
      </c>
      <c r="AS930" t="str">
        <f>IFERROR(SUMPRODUCT((Parfaites!$B930=[6]Sem!$C$2:$C$181)*([6]Sem!$E$2:$G$181=300)),"")</f>
        <v/>
      </c>
      <c r="AT930">
        <f>IFERROR(SUMPRODUCT((Parfaites!$B930=Sem.034!$C$2:$C$181)*(Sem.034!$E$2:$G$181=300)),"")</f>
        <v>0</v>
      </c>
    </row>
    <row r="931" spans="1:46" x14ac:dyDescent="0.25">
      <c r="A931" s="73">
        <v>1928</v>
      </c>
      <c r="B931" s="135">
        <f>'Informations personnelles'!C931</f>
        <v>0</v>
      </c>
      <c r="C931" s="147">
        <f>SUMPRODUCT((Parfaites!B931='Abat-Neuf'!C$2:C$181)*('Abat-Neuf'!E$2:G$181=300))</f>
        <v>0</v>
      </c>
      <c r="D931" s="127">
        <f t="shared" si="14"/>
        <v>0</v>
      </c>
      <c r="E931" s="126">
        <f>IFERROR(C931*Données!$X$25+D931*Données!$X$23,"")</f>
        <v>0</v>
      </c>
      <c r="M931">
        <f>IFERROR(SUMPRODUCT((Parfaites!$B931=Sem.01!$C$2:$C$181)*(Sem.01!$E$2:$G$181=300)),"")</f>
        <v>0</v>
      </c>
      <c r="N931" t="str">
        <f>IFERROR(SUMPRODUCT((Parfaites!$B931=[1]Sem!$C$2:$C$181)*([1]Sem!$E$2:$G$181=300)),"")</f>
        <v/>
      </c>
      <c r="O931">
        <f>IFERROR(SUMPRODUCT((Parfaites!$B931=Sem.03!$C$2:$C$181)*(Sem.03!$E$2:$G$181=300)),"")</f>
        <v>0</v>
      </c>
      <c r="P931" t="str">
        <f>IFERROR(SUMPRODUCT((Parfaites!$B931=[2]Sem!$C$2:$C$181)*([2]Sem!$E$2:$G$181=300)),"")</f>
        <v/>
      </c>
      <c r="Q931" t="str">
        <f>IFERROR(SUMPRODUCT((Parfaites!$B931=[3]Sem!$C$2:$C$181)*([3]Sem!$E$2:$G$181=300)),"")</f>
        <v/>
      </c>
      <c r="R931" t="str">
        <f>IFERROR(SUMPRODUCT((Parfaites!$B931=[4]Sem!$C$2:$C$181)*([4]Sem!$E$2:$G$181=300)),"")</f>
        <v/>
      </c>
      <c r="S931" t="str">
        <f>IFERROR(SUMPRODUCT((Parfaites!$B931=[5]Sem!$C$2:$C$181)*([5]Sem!$E$2:$G$181=300)),"")</f>
        <v/>
      </c>
      <c r="T931" t="str">
        <f>IFERROR(SUMPRODUCT((Parfaites!$B931=[17]Sem!$C$2:$C$181)*([17]Sem!$E$2:$G$181=300)),"")</f>
        <v/>
      </c>
      <c r="U931" t="str">
        <f>IFERROR(SUMPRODUCT((Parfaites!$B931=[18]Sem!$C$2:$C$181)*([18]Sem!$E$2:$G$181=300)),"")</f>
        <v/>
      </c>
      <c r="V931" t="str">
        <f>IFERROR(SUMPRODUCT((Parfaites!$B931=[19]Sem!$C$2:$C$181)*([19]Sem!$E$2:$G$181=300)),"")</f>
        <v/>
      </c>
      <c r="W931" t="str">
        <f>IFERROR(SUMPRODUCT((Parfaites!$B931=[20]Sem!$C$2:$C$181)*([20]Sem!$E$2:$G$181=300)),"")</f>
        <v/>
      </c>
      <c r="X931" t="str">
        <f>IFERROR(SUMPRODUCT((Parfaites!$B931=[21]Sem!$C$2:$C$181)*([21]Sem!$E$2:$G$181=300)),"")</f>
        <v/>
      </c>
      <c r="Y931" t="str">
        <f>IFERROR(SUMPRODUCT((Parfaites!$B931=[22]Sem!$C$2:$C$181)*([22]Sem!$E$2:$G$181=300)),"")</f>
        <v/>
      </c>
      <c r="Z931" t="str">
        <f>IFERROR(SUMPRODUCT((Parfaites!$B931=[23]Sem!$C$2:$C$181)*([23]Sem!$E$2:$G$181=300)),"")</f>
        <v/>
      </c>
      <c r="AA931">
        <f>IFERROR(SUMPRODUCT((Parfaites!$B931=Sem.015!$C$2:$C$181)*(Sem.015!$E$2:$G$181=300)),"")</f>
        <v>0</v>
      </c>
      <c r="AB931" t="str">
        <f>IFERROR(SUMPRODUCT((Parfaites!$B931=[24]Sem!$C$2:$C$181)*([24]Sem!$E$2:$G$181=300)),"")</f>
        <v/>
      </c>
      <c r="AC931" t="str">
        <f>IFERROR(SUMPRODUCT((Parfaites!$B931=[25]Sem!$C$2:$C$181)*([25]Sem!$E$2:$G$181=300)),"")</f>
        <v/>
      </c>
      <c r="AD931" t="str">
        <f>IFERROR(SUMPRODUCT((Parfaites!$B931=[26]Sem!$C$2:$C$181)*([26]Sem!$E$2:$G$181=300)),"")</f>
        <v/>
      </c>
      <c r="AE931" t="str">
        <f>IFERROR(SUMPRODUCT((Parfaites!$B931=[27]Sem!$C$2:$C$181)*([27]Sem!$E$2:$G$181=300)),"")</f>
        <v/>
      </c>
      <c r="AF931" t="str">
        <f>IFERROR(SUMPRODUCT((Parfaites!$B931=[28]Sem!$C$2:$C$181)*([28]Sem!$E$2:$G$181=300)),"")</f>
        <v/>
      </c>
      <c r="AG931" t="str">
        <f>IFERROR(SUMPRODUCT((Parfaites!$B931=[29]Sem!$C$2:$C$181)*([29]Sem!$E$2:$G$181=300)),"")</f>
        <v/>
      </c>
      <c r="AH931" t="str">
        <f>IFERROR(SUMPRODUCT((Parfaites!$B931=[16]Sem!$C$2:$C$181)*([16]Sem!$E$2:$G$181=300)),"")</f>
        <v/>
      </c>
      <c r="AI931" t="str">
        <f>IFERROR(SUMPRODUCT((Parfaites!$B931=[15]Sem!$C$2:$C$181)*([15]Sem!$E$2:$G$181=300)),"")</f>
        <v/>
      </c>
      <c r="AJ931" t="str">
        <f>IFERROR(SUMPRODUCT((Parfaites!$B931=[14]Sem!$C$2:$C$181)*([14]Sem!$E$2:$G$181=300)),"")</f>
        <v/>
      </c>
      <c r="AK931" t="str">
        <f>IFERROR(SUMPRODUCT((Parfaites!$B931=[13]Sem!$C$2:$C$181)*([13]Sem!$E$2:$G$181=300)),"")</f>
        <v/>
      </c>
      <c r="AL931" t="str">
        <f>IFERROR(SUMPRODUCT((Parfaites!$B931=[12]Sem!$C$2:$C$181)*([12]Sem!$E$2:$G$181=300)),"")</f>
        <v/>
      </c>
      <c r="AM931" t="str">
        <f>IFERROR(SUMPRODUCT((Parfaites!$B931=[11]Sem!$C$2:$C$181)*([11]Sem!$E$2:$G$181=300)),"")</f>
        <v/>
      </c>
      <c r="AN931" t="str">
        <f>IFERROR(SUMPRODUCT((Parfaites!$B931=[10]Sem!$C$2:$C$181)*([10]Sem!$E$2:$G$181=300)),"")</f>
        <v/>
      </c>
      <c r="AO931" t="str">
        <f>IFERROR(SUMPRODUCT((Parfaites!$B931=[9]Sem!$C$2:$C$181)*([9]Sem!$E$2:$G$181=300)),"")</f>
        <v/>
      </c>
      <c r="AP931">
        <f>IFERROR(SUMPRODUCT((Parfaites!$B931=Sem.030!$C$2:$C$181)*(Sem.030!$E$2:$G$181=300)),"")</f>
        <v>0</v>
      </c>
      <c r="AQ931" t="str">
        <f>IFERROR(SUMPRODUCT((Parfaites!$B931=[8]Sem!$C$2:$C$181)*([8]Sem!$E$2:$G$181=300)),"")</f>
        <v/>
      </c>
      <c r="AR931" t="str">
        <f>IFERROR(SUMPRODUCT((Parfaites!$B931=[7]Sem!$C$2:$C$181)*([7]Sem!$E$2:$G$181=300)),"")</f>
        <v/>
      </c>
      <c r="AS931" t="str">
        <f>IFERROR(SUMPRODUCT((Parfaites!$B931=[6]Sem!$C$2:$C$181)*([6]Sem!$E$2:$G$181=300)),"")</f>
        <v/>
      </c>
      <c r="AT931">
        <f>IFERROR(SUMPRODUCT((Parfaites!$B931=Sem.034!$C$2:$C$181)*(Sem.034!$E$2:$G$181=300)),"")</f>
        <v>0</v>
      </c>
    </row>
    <row r="932" spans="1:46" x14ac:dyDescent="0.25">
      <c r="A932" s="73">
        <v>1929</v>
      </c>
      <c r="B932" s="135">
        <f>'Informations personnelles'!C932</f>
        <v>0</v>
      </c>
      <c r="C932" s="147">
        <f>SUMPRODUCT((Parfaites!B932='Abat-Neuf'!C$2:C$181)*('Abat-Neuf'!E$2:G$181=300))</f>
        <v>0</v>
      </c>
      <c r="D932" s="127">
        <f t="shared" si="14"/>
        <v>0</v>
      </c>
      <c r="E932" s="126">
        <f>IFERROR(C932*Données!$X$25+D932*Données!$X$23,"")</f>
        <v>0</v>
      </c>
      <c r="M932">
        <f>IFERROR(SUMPRODUCT((Parfaites!$B932=Sem.01!$C$2:$C$181)*(Sem.01!$E$2:$G$181=300)),"")</f>
        <v>0</v>
      </c>
      <c r="N932" t="str">
        <f>IFERROR(SUMPRODUCT((Parfaites!$B932=[1]Sem!$C$2:$C$181)*([1]Sem!$E$2:$G$181=300)),"")</f>
        <v/>
      </c>
      <c r="O932">
        <f>IFERROR(SUMPRODUCT((Parfaites!$B932=Sem.03!$C$2:$C$181)*(Sem.03!$E$2:$G$181=300)),"")</f>
        <v>0</v>
      </c>
      <c r="P932" t="str">
        <f>IFERROR(SUMPRODUCT((Parfaites!$B932=[2]Sem!$C$2:$C$181)*([2]Sem!$E$2:$G$181=300)),"")</f>
        <v/>
      </c>
      <c r="Q932" t="str">
        <f>IFERROR(SUMPRODUCT((Parfaites!$B932=[3]Sem!$C$2:$C$181)*([3]Sem!$E$2:$G$181=300)),"")</f>
        <v/>
      </c>
      <c r="R932" t="str">
        <f>IFERROR(SUMPRODUCT((Parfaites!$B932=[4]Sem!$C$2:$C$181)*([4]Sem!$E$2:$G$181=300)),"")</f>
        <v/>
      </c>
      <c r="S932" t="str">
        <f>IFERROR(SUMPRODUCT((Parfaites!$B932=[5]Sem!$C$2:$C$181)*([5]Sem!$E$2:$G$181=300)),"")</f>
        <v/>
      </c>
      <c r="T932" t="str">
        <f>IFERROR(SUMPRODUCT((Parfaites!$B932=[17]Sem!$C$2:$C$181)*([17]Sem!$E$2:$G$181=300)),"")</f>
        <v/>
      </c>
      <c r="U932" t="str">
        <f>IFERROR(SUMPRODUCT((Parfaites!$B932=[18]Sem!$C$2:$C$181)*([18]Sem!$E$2:$G$181=300)),"")</f>
        <v/>
      </c>
      <c r="V932" t="str">
        <f>IFERROR(SUMPRODUCT((Parfaites!$B932=[19]Sem!$C$2:$C$181)*([19]Sem!$E$2:$G$181=300)),"")</f>
        <v/>
      </c>
      <c r="W932" t="str">
        <f>IFERROR(SUMPRODUCT((Parfaites!$B932=[20]Sem!$C$2:$C$181)*([20]Sem!$E$2:$G$181=300)),"")</f>
        <v/>
      </c>
      <c r="X932" t="str">
        <f>IFERROR(SUMPRODUCT((Parfaites!$B932=[21]Sem!$C$2:$C$181)*([21]Sem!$E$2:$G$181=300)),"")</f>
        <v/>
      </c>
      <c r="Y932" t="str">
        <f>IFERROR(SUMPRODUCT((Parfaites!$B932=[22]Sem!$C$2:$C$181)*([22]Sem!$E$2:$G$181=300)),"")</f>
        <v/>
      </c>
      <c r="Z932" t="str">
        <f>IFERROR(SUMPRODUCT((Parfaites!$B932=[23]Sem!$C$2:$C$181)*([23]Sem!$E$2:$G$181=300)),"")</f>
        <v/>
      </c>
      <c r="AA932">
        <f>IFERROR(SUMPRODUCT((Parfaites!$B932=Sem.015!$C$2:$C$181)*(Sem.015!$E$2:$G$181=300)),"")</f>
        <v>0</v>
      </c>
      <c r="AB932" t="str">
        <f>IFERROR(SUMPRODUCT((Parfaites!$B932=[24]Sem!$C$2:$C$181)*([24]Sem!$E$2:$G$181=300)),"")</f>
        <v/>
      </c>
      <c r="AC932" t="str">
        <f>IFERROR(SUMPRODUCT((Parfaites!$B932=[25]Sem!$C$2:$C$181)*([25]Sem!$E$2:$G$181=300)),"")</f>
        <v/>
      </c>
      <c r="AD932" t="str">
        <f>IFERROR(SUMPRODUCT((Parfaites!$B932=[26]Sem!$C$2:$C$181)*([26]Sem!$E$2:$G$181=300)),"")</f>
        <v/>
      </c>
      <c r="AE932" t="str">
        <f>IFERROR(SUMPRODUCT((Parfaites!$B932=[27]Sem!$C$2:$C$181)*([27]Sem!$E$2:$G$181=300)),"")</f>
        <v/>
      </c>
      <c r="AF932" t="str">
        <f>IFERROR(SUMPRODUCT((Parfaites!$B932=[28]Sem!$C$2:$C$181)*([28]Sem!$E$2:$G$181=300)),"")</f>
        <v/>
      </c>
      <c r="AG932" t="str">
        <f>IFERROR(SUMPRODUCT((Parfaites!$B932=[29]Sem!$C$2:$C$181)*([29]Sem!$E$2:$G$181=300)),"")</f>
        <v/>
      </c>
      <c r="AH932" t="str">
        <f>IFERROR(SUMPRODUCT((Parfaites!$B932=[16]Sem!$C$2:$C$181)*([16]Sem!$E$2:$G$181=300)),"")</f>
        <v/>
      </c>
      <c r="AI932" t="str">
        <f>IFERROR(SUMPRODUCT((Parfaites!$B932=[15]Sem!$C$2:$C$181)*([15]Sem!$E$2:$G$181=300)),"")</f>
        <v/>
      </c>
      <c r="AJ932" t="str">
        <f>IFERROR(SUMPRODUCT((Parfaites!$B932=[14]Sem!$C$2:$C$181)*([14]Sem!$E$2:$G$181=300)),"")</f>
        <v/>
      </c>
      <c r="AK932" t="str">
        <f>IFERROR(SUMPRODUCT((Parfaites!$B932=[13]Sem!$C$2:$C$181)*([13]Sem!$E$2:$G$181=300)),"")</f>
        <v/>
      </c>
      <c r="AL932" t="str">
        <f>IFERROR(SUMPRODUCT((Parfaites!$B932=[12]Sem!$C$2:$C$181)*([12]Sem!$E$2:$G$181=300)),"")</f>
        <v/>
      </c>
      <c r="AM932" t="str">
        <f>IFERROR(SUMPRODUCT((Parfaites!$B932=[11]Sem!$C$2:$C$181)*([11]Sem!$E$2:$G$181=300)),"")</f>
        <v/>
      </c>
      <c r="AN932" t="str">
        <f>IFERROR(SUMPRODUCT((Parfaites!$B932=[10]Sem!$C$2:$C$181)*([10]Sem!$E$2:$G$181=300)),"")</f>
        <v/>
      </c>
      <c r="AO932" t="str">
        <f>IFERROR(SUMPRODUCT((Parfaites!$B932=[9]Sem!$C$2:$C$181)*([9]Sem!$E$2:$G$181=300)),"")</f>
        <v/>
      </c>
      <c r="AP932">
        <f>IFERROR(SUMPRODUCT((Parfaites!$B932=Sem.030!$C$2:$C$181)*(Sem.030!$E$2:$G$181=300)),"")</f>
        <v>0</v>
      </c>
      <c r="AQ932" t="str">
        <f>IFERROR(SUMPRODUCT((Parfaites!$B932=[8]Sem!$C$2:$C$181)*([8]Sem!$E$2:$G$181=300)),"")</f>
        <v/>
      </c>
      <c r="AR932" t="str">
        <f>IFERROR(SUMPRODUCT((Parfaites!$B932=[7]Sem!$C$2:$C$181)*([7]Sem!$E$2:$G$181=300)),"")</f>
        <v/>
      </c>
      <c r="AS932" t="str">
        <f>IFERROR(SUMPRODUCT((Parfaites!$B932=[6]Sem!$C$2:$C$181)*([6]Sem!$E$2:$G$181=300)),"")</f>
        <v/>
      </c>
      <c r="AT932">
        <f>IFERROR(SUMPRODUCT((Parfaites!$B932=Sem.034!$C$2:$C$181)*(Sem.034!$E$2:$G$181=300)),"")</f>
        <v>0</v>
      </c>
    </row>
    <row r="933" spans="1:46" x14ac:dyDescent="0.25">
      <c r="A933" s="73">
        <v>1930</v>
      </c>
      <c r="B933" s="135">
        <f>'Informations personnelles'!C933</f>
        <v>0</v>
      </c>
      <c r="C933" s="147">
        <f>SUMPRODUCT((Parfaites!B933='Abat-Neuf'!C$2:C$181)*('Abat-Neuf'!E$2:G$181=300))</f>
        <v>0</v>
      </c>
      <c r="D933" s="127">
        <f t="shared" si="14"/>
        <v>0</v>
      </c>
      <c r="E933" s="126">
        <f>IFERROR(C933*Données!$X$25+D933*Données!$X$23,"")</f>
        <v>0</v>
      </c>
      <c r="M933">
        <f>IFERROR(SUMPRODUCT((Parfaites!$B933=Sem.01!$C$2:$C$181)*(Sem.01!$E$2:$G$181=300)),"")</f>
        <v>0</v>
      </c>
      <c r="N933" t="str">
        <f>IFERROR(SUMPRODUCT((Parfaites!$B933=[1]Sem!$C$2:$C$181)*([1]Sem!$E$2:$G$181=300)),"")</f>
        <v/>
      </c>
      <c r="O933">
        <f>IFERROR(SUMPRODUCT((Parfaites!$B933=Sem.03!$C$2:$C$181)*(Sem.03!$E$2:$G$181=300)),"")</f>
        <v>0</v>
      </c>
      <c r="P933" t="str">
        <f>IFERROR(SUMPRODUCT((Parfaites!$B933=[2]Sem!$C$2:$C$181)*([2]Sem!$E$2:$G$181=300)),"")</f>
        <v/>
      </c>
      <c r="Q933" t="str">
        <f>IFERROR(SUMPRODUCT((Parfaites!$B933=[3]Sem!$C$2:$C$181)*([3]Sem!$E$2:$G$181=300)),"")</f>
        <v/>
      </c>
      <c r="R933" t="str">
        <f>IFERROR(SUMPRODUCT((Parfaites!$B933=[4]Sem!$C$2:$C$181)*([4]Sem!$E$2:$G$181=300)),"")</f>
        <v/>
      </c>
      <c r="S933" t="str">
        <f>IFERROR(SUMPRODUCT((Parfaites!$B933=[5]Sem!$C$2:$C$181)*([5]Sem!$E$2:$G$181=300)),"")</f>
        <v/>
      </c>
      <c r="T933" t="str">
        <f>IFERROR(SUMPRODUCT((Parfaites!$B933=[17]Sem!$C$2:$C$181)*([17]Sem!$E$2:$G$181=300)),"")</f>
        <v/>
      </c>
      <c r="U933" t="str">
        <f>IFERROR(SUMPRODUCT((Parfaites!$B933=[18]Sem!$C$2:$C$181)*([18]Sem!$E$2:$G$181=300)),"")</f>
        <v/>
      </c>
      <c r="V933" t="str">
        <f>IFERROR(SUMPRODUCT((Parfaites!$B933=[19]Sem!$C$2:$C$181)*([19]Sem!$E$2:$G$181=300)),"")</f>
        <v/>
      </c>
      <c r="W933" t="str">
        <f>IFERROR(SUMPRODUCT((Parfaites!$B933=[20]Sem!$C$2:$C$181)*([20]Sem!$E$2:$G$181=300)),"")</f>
        <v/>
      </c>
      <c r="X933" t="str">
        <f>IFERROR(SUMPRODUCT((Parfaites!$B933=[21]Sem!$C$2:$C$181)*([21]Sem!$E$2:$G$181=300)),"")</f>
        <v/>
      </c>
      <c r="Y933" t="str">
        <f>IFERROR(SUMPRODUCT((Parfaites!$B933=[22]Sem!$C$2:$C$181)*([22]Sem!$E$2:$G$181=300)),"")</f>
        <v/>
      </c>
      <c r="Z933" t="str">
        <f>IFERROR(SUMPRODUCT((Parfaites!$B933=[23]Sem!$C$2:$C$181)*([23]Sem!$E$2:$G$181=300)),"")</f>
        <v/>
      </c>
      <c r="AA933">
        <f>IFERROR(SUMPRODUCT((Parfaites!$B933=Sem.015!$C$2:$C$181)*(Sem.015!$E$2:$G$181=300)),"")</f>
        <v>0</v>
      </c>
      <c r="AB933" t="str">
        <f>IFERROR(SUMPRODUCT((Parfaites!$B933=[24]Sem!$C$2:$C$181)*([24]Sem!$E$2:$G$181=300)),"")</f>
        <v/>
      </c>
      <c r="AC933" t="str">
        <f>IFERROR(SUMPRODUCT((Parfaites!$B933=[25]Sem!$C$2:$C$181)*([25]Sem!$E$2:$G$181=300)),"")</f>
        <v/>
      </c>
      <c r="AD933" t="str">
        <f>IFERROR(SUMPRODUCT((Parfaites!$B933=[26]Sem!$C$2:$C$181)*([26]Sem!$E$2:$G$181=300)),"")</f>
        <v/>
      </c>
      <c r="AE933" t="str">
        <f>IFERROR(SUMPRODUCT((Parfaites!$B933=[27]Sem!$C$2:$C$181)*([27]Sem!$E$2:$G$181=300)),"")</f>
        <v/>
      </c>
      <c r="AF933" t="str">
        <f>IFERROR(SUMPRODUCT((Parfaites!$B933=[28]Sem!$C$2:$C$181)*([28]Sem!$E$2:$G$181=300)),"")</f>
        <v/>
      </c>
      <c r="AG933" t="str">
        <f>IFERROR(SUMPRODUCT((Parfaites!$B933=[29]Sem!$C$2:$C$181)*([29]Sem!$E$2:$G$181=300)),"")</f>
        <v/>
      </c>
      <c r="AH933" t="str">
        <f>IFERROR(SUMPRODUCT((Parfaites!$B933=[16]Sem!$C$2:$C$181)*([16]Sem!$E$2:$G$181=300)),"")</f>
        <v/>
      </c>
      <c r="AI933" t="str">
        <f>IFERROR(SUMPRODUCT((Parfaites!$B933=[15]Sem!$C$2:$C$181)*([15]Sem!$E$2:$G$181=300)),"")</f>
        <v/>
      </c>
      <c r="AJ933" t="str">
        <f>IFERROR(SUMPRODUCT((Parfaites!$B933=[14]Sem!$C$2:$C$181)*([14]Sem!$E$2:$G$181=300)),"")</f>
        <v/>
      </c>
      <c r="AK933" t="str">
        <f>IFERROR(SUMPRODUCT((Parfaites!$B933=[13]Sem!$C$2:$C$181)*([13]Sem!$E$2:$G$181=300)),"")</f>
        <v/>
      </c>
      <c r="AL933" t="str">
        <f>IFERROR(SUMPRODUCT((Parfaites!$B933=[12]Sem!$C$2:$C$181)*([12]Sem!$E$2:$G$181=300)),"")</f>
        <v/>
      </c>
      <c r="AM933" t="str">
        <f>IFERROR(SUMPRODUCT((Parfaites!$B933=[11]Sem!$C$2:$C$181)*([11]Sem!$E$2:$G$181=300)),"")</f>
        <v/>
      </c>
      <c r="AN933" t="str">
        <f>IFERROR(SUMPRODUCT((Parfaites!$B933=[10]Sem!$C$2:$C$181)*([10]Sem!$E$2:$G$181=300)),"")</f>
        <v/>
      </c>
      <c r="AO933" t="str">
        <f>IFERROR(SUMPRODUCT((Parfaites!$B933=[9]Sem!$C$2:$C$181)*([9]Sem!$E$2:$G$181=300)),"")</f>
        <v/>
      </c>
      <c r="AP933">
        <f>IFERROR(SUMPRODUCT((Parfaites!$B933=Sem.030!$C$2:$C$181)*(Sem.030!$E$2:$G$181=300)),"")</f>
        <v>0</v>
      </c>
      <c r="AQ933" t="str">
        <f>IFERROR(SUMPRODUCT((Parfaites!$B933=[8]Sem!$C$2:$C$181)*([8]Sem!$E$2:$G$181=300)),"")</f>
        <v/>
      </c>
      <c r="AR933" t="str">
        <f>IFERROR(SUMPRODUCT((Parfaites!$B933=[7]Sem!$C$2:$C$181)*([7]Sem!$E$2:$G$181=300)),"")</f>
        <v/>
      </c>
      <c r="AS933" t="str">
        <f>IFERROR(SUMPRODUCT((Parfaites!$B933=[6]Sem!$C$2:$C$181)*([6]Sem!$E$2:$G$181=300)),"")</f>
        <v/>
      </c>
      <c r="AT933">
        <f>IFERROR(SUMPRODUCT((Parfaites!$B933=Sem.034!$C$2:$C$181)*(Sem.034!$E$2:$G$181=300)),"")</f>
        <v>0</v>
      </c>
    </row>
    <row r="934" spans="1:46" x14ac:dyDescent="0.25">
      <c r="A934" s="73">
        <v>1931</v>
      </c>
      <c r="B934" s="135">
        <f>'Informations personnelles'!C934</f>
        <v>0</v>
      </c>
      <c r="C934" s="147">
        <f>SUMPRODUCT((Parfaites!B934='Abat-Neuf'!C$2:C$181)*('Abat-Neuf'!E$2:G$181=300))</f>
        <v>0</v>
      </c>
      <c r="D934" s="127">
        <f t="shared" si="14"/>
        <v>0</v>
      </c>
      <c r="E934" s="126">
        <f>IFERROR(C934*Données!$X$25+D934*Données!$X$23,"")</f>
        <v>0</v>
      </c>
      <c r="M934">
        <f>IFERROR(SUMPRODUCT((Parfaites!$B934=Sem.01!$C$2:$C$181)*(Sem.01!$E$2:$G$181=300)),"")</f>
        <v>0</v>
      </c>
      <c r="N934" t="str">
        <f>IFERROR(SUMPRODUCT((Parfaites!$B934=[1]Sem!$C$2:$C$181)*([1]Sem!$E$2:$G$181=300)),"")</f>
        <v/>
      </c>
      <c r="O934">
        <f>IFERROR(SUMPRODUCT((Parfaites!$B934=Sem.03!$C$2:$C$181)*(Sem.03!$E$2:$G$181=300)),"")</f>
        <v>0</v>
      </c>
      <c r="P934" t="str">
        <f>IFERROR(SUMPRODUCT((Parfaites!$B934=[2]Sem!$C$2:$C$181)*([2]Sem!$E$2:$G$181=300)),"")</f>
        <v/>
      </c>
      <c r="Q934" t="str">
        <f>IFERROR(SUMPRODUCT((Parfaites!$B934=[3]Sem!$C$2:$C$181)*([3]Sem!$E$2:$G$181=300)),"")</f>
        <v/>
      </c>
      <c r="R934" t="str">
        <f>IFERROR(SUMPRODUCT((Parfaites!$B934=[4]Sem!$C$2:$C$181)*([4]Sem!$E$2:$G$181=300)),"")</f>
        <v/>
      </c>
      <c r="S934" t="str">
        <f>IFERROR(SUMPRODUCT((Parfaites!$B934=[5]Sem!$C$2:$C$181)*([5]Sem!$E$2:$G$181=300)),"")</f>
        <v/>
      </c>
      <c r="T934" t="str">
        <f>IFERROR(SUMPRODUCT((Parfaites!$B934=[17]Sem!$C$2:$C$181)*([17]Sem!$E$2:$G$181=300)),"")</f>
        <v/>
      </c>
      <c r="U934" t="str">
        <f>IFERROR(SUMPRODUCT((Parfaites!$B934=[18]Sem!$C$2:$C$181)*([18]Sem!$E$2:$G$181=300)),"")</f>
        <v/>
      </c>
      <c r="V934" t="str">
        <f>IFERROR(SUMPRODUCT((Parfaites!$B934=[19]Sem!$C$2:$C$181)*([19]Sem!$E$2:$G$181=300)),"")</f>
        <v/>
      </c>
      <c r="W934" t="str">
        <f>IFERROR(SUMPRODUCT((Parfaites!$B934=[20]Sem!$C$2:$C$181)*([20]Sem!$E$2:$G$181=300)),"")</f>
        <v/>
      </c>
      <c r="X934" t="str">
        <f>IFERROR(SUMPRODUCT((Parfaites!$B934=[21]Sem!$C$2:$C$181)*([21]Sem!$E$2:$G$181=300)),"")</f>
        <v/>
      </c>
      <c r="Y934" t="str">
        <f>IFERROR(SUMPRODUCT((Parfaites!$B934=[22]Sem!$C$2:$C$181)*([22]Sem!$E$2:$G$181=300)),"")</f>
        <v/>
      </c>
      <c r="Z934" t="str">
        <f>IFERROR(SUMPRODUCT((Parfaites!$B934=[23]Sem!$C$2:$C$181)*([23]Sem!$E$2:$G$181=300)),"")</f>
        <v/>
      </c>
      <c r="AA934">
        <f>IFERROR(SUMPRODUCT((Parfaites!$B934=Sem.015!$C$2:$C$181)*(Sem.015!$E$2:$G$181=300)),"")</f>
        <v>0</v>
      </c>
      <c r="AB934" t="str">
        <f>IFERROR(SUMPRODUCT((Parfaites!$B934=[24]Sem!$C$2:$C$181)*([24]Sem!$E$2:$G$181=300)),"")</f>
        <v/>
      </c>
      <c r="AC934" t="str">
        <f>IFERROR(SUMPRODUCT((Parfaites!$B934=[25]Sem!$C$2:$C$181)*([25]Sem!$E$2:$G$181=300)),"")</f>
        <v/>
      </c>
      <c r="AD934" t="str">
        <f>IFERROR(SUMPRODUCT((Parfaites!$B934=[26]Sem!$C$2:$C$181)*([26]Sem!$E$2:$G$181=300)),"")</f>
        <v/>
      </c>
      <c r="AE934" t="str">
        <f>IFERROR(SUMPRODUCT((Parfaites!$B934=[27]Sem!$C$2:$C$181)*([27]Sem!$E$2:$G$181=300)),"")</f>
        <v/>
      </c>
      <c r="AF934" t="str">
        <f>IFERROR(SUMPRODUCT((Parfaites!$B934=[28]Sem!$C$2:$C$181)*([28]Sem!$E$2:$G$181=300)),"")</f>
        <v/>
      </c>
      <c r="AG934" t="str">
        <f>IFERROR(SUMPRODUCT((Parfaites!$B934=[29]Sem!$C$2:$C$181)*([29]Sem!$E$2:$G$181=300)),"")</f>
        <v/>
      </c>
      <c r="AH934" t="str">
        <f>IFERROR(SUMPRODUCT((Parfaites!$B934=[16]Sem!$C$2:$C$181)*([16]Sem!$E$2:$G$181=300)),"")</f>
        <v/>
      </c>
      <c r="AI934" t="str">
        <f>IFERROR(SUMPRODUCT((Parfaites!$B934=[15]Sem!$C$2:$C$181)*([15]Sem!$E$2:$G$181=300)),"")</f>
        <v/>
      </c>
      <c r="AJ934" t="str">
        <f>IFERROR(SUMPRODUCT((Parfaites!$B934=[14]Sem!$C$2:$C$181)*([14]Sem!$E$2:$G$181=300)),"")</f>
        <v/>
      </c>
      <c r="AK934" t="str">
        <f>IFERROR(SUMPRODUCT((Parfaites!$B934=[13]Sem!$C$2:$C$181)*([13]Sem!$E$2:$G$181=300)),"")</f>
        <v/>
      </c>
      <c r="AL934" t="str">
        <f>IFERROR(SUMPRODUCT((Parfaites!$B934=[12]Sem!$C$2:$C$181)*([12]Sem!$E$2:$G$181=300)),"")</f>
        <v/>
      </c>
      <c r="AM934" t="str">
        <f>IFERROR(SUMPRODUCT((Parfaites!$B934=[11]Sem!$C$2:$C$181)*([11]Sem!$E$2:$G$181=300)),"")</f>
        <v/>
      </c>
      <c r="AN934" t="str">
        <f>IFERROR(SUMPRODUCT((Parfaites!$B934=[10]Sem!$C$2:$C$181)*([10]Sem!$E$2:$G$181=300)),"")</f>
        <v/>
      </c>
      <c r="AO934" t="str">
        <f>IFERROR(SUMPRODUCT((Parfaites!$B934=[9]Sem!$C$2:$C$181)*([9]Sem!$E$2:$G$181=300)),"")</f>
        <v/>
      </c>
      <c r="AP934">
        <f>IFERROR(SUMPRODUCT((Parfaites!$B934=Sem.030!$C$2:$C$181)*(Sem.030!$E$2:$G$181=300)),"")</f>
        <v>0</v>
      </c>
      <c r="AQ934" t="str">
        <f>IFERROR(SUMPRODUCT((Parfaites!$B934=[8]Sem!$C$2:$C$181)*([8]Sem!$E$2:$G$181=300)),"")</f>
        <v/>
      </c>
      <c r="AR934" t="str">
        <f>IFERROR(SUMPRODUCT((Parfaites!$B934=[7]Sem!$C$2:$C$181)*([7]Sem!$E$2:$G$181=300)),"")</f>
        <v/>
      </c>
      <c r="AS934" t="str">
        <f>IFERROR(SUMPRODUCT((Parfaites!$B934=[6]Sem!$C$2:$C$181)*([6]Sem!$E$2:$G$181=300)),"")</f>
        <v/>
      </c>
      <c r="AT934">
        <f>IFERROR(SUMPRODUCT((Parfaites!$B934=Sem.034!$C$2:$C$181)*(Sem.034!$E$2:$G$181=300)),"")</f>
        <v>0</v>
      </c>
    </row>
    <row r="935" spans="1:46" x14ac:dyDescent="0.25">
      <c r="A935" s="73">
        <v>1932</v>
      </c>
      <c r="B935" s="135">
        <f>'Informations personnelles'!C935</f>
        <v>0</v>
      </c>
      <c r="C935" s="147">
        <f>SUMPRODUCT((Parfaites!B935='Abat-Neuf'!C$2:C$181)*('Abat-Neuf'!E$2:G$181=300))</f>
        <v>0</v>
      </c>
      <c r="D935" s="127">
        <f t="shared" si="14"/>
        <v>0</v>
      </c>
      <c r="E935" s="126">
        <f>IFERROR(C935*Données!$X$25+D935*Données!$X$23,"")</f>
        <v>0</v>
      </c>
      <c r="M935">
        <f>IFERROR(SUMPRODUCT((Parfaites!$B935=Sem.01!$C$2:$C$181)*(Sem.01!$E$2:$G$181=300)),"")</f>
        <v>0</v>
      </c>
      <c r="N935" t="str">
        <f>IFERROR(SUMPRODUCT((Parfaites!$B935=[1]Sem!$C$2:$C$181)*([1]Sem!$E$2:$G$181=300)),"")</f>
        <v/>
      </c>
      <c r="O935">
        <f>IFERROR(SUMPRODUCT((Parfaites!$B935=Sem.03!$C$2:$C$181)*(Sem.03!$E$2:$G$181=300)),"")</f>
        <v>0</v>
      </c>
      <c r="P935" t="str">
        <f>IFERROR(SUMPRODUCT((Parfaites!$B935=[2]Sem!$C$2:$C$181)*([2]Sem!$E$2:$G$181=300)),"")</f>
        <v/>
      </c>
      <c r="Q935" t="str">
        <f>IFERROR(SUMPRODUCT((Parfaites!$B935=[3]Sem!$C$2:$C$181)*([3]Sem!$E$2:$G$181=300)),"")</f>
        <v/>
      </c>
      <c r="R935" t="str">
        <f>IFERROR(SUMPRODUCT((Parfaites!$B935=[4]Sem!$C$2:$C$181)*([4]Sem!$E$2:$G$181=300)),"")</f>
        <v/>
      </c>
      <c r="S935" t="str">
        <f>IFERROR(SUMPRODUCT((Parfaites!$B935=[5]Sem!$C$2:$C$181)*([5]Sem!$E$2:$G$181=300)),"")</f>
        <v/>
      </c>
      <c r="T935" t="str">
        <f>IFERROR(SUMPRODUCT((Parfaites!$B935=[17]Sem!$C$2:$C$181)*([17]Sem!$E$2:$G$181=300)),"")</f>
        <v/>
      </c>
      <c r="U935" t="str">
        <f>IFERROR(SUMPRODUCT((Parfaites!$B935=[18]Sem!$C$2:$C$181)*([18]Sem!$E$2:$G$181=300)),"")</f>
        <v/>
      </c>
      <c r="V935" t="str">
        <f>IFERROR(SUMPRODUCT((Parfaites!$B935=[19]Sem!$C$2:$C$181)*([19]Sem!$E$2:$G$181=300)),"")</f>
        <v/>
      </c>
      <c r="W935" t="str">
        <f>IFERROR(SUMPRODUCT((Parfaites!$B935=[20]Sem!$C$2:$C$181)*([20]Sem!$E$2:$G$181=300)),"")</f>
        <v/>
      </c>
      <c r="X935" t="str">
        <f>IFERROR(SUMPRODUCT((Parfaites!$B935=[21]Sem!$C$2:$C$181)*([21]Sem!$E$2:$G$181=300)),"")</f>
        <v/>
      </c>
      <c r="Y935" t="str">
        <f>IFERROR(SUMPRODUCT((Parfaites!$B935=[22]Sem!$C$2:$C$181)*([22]Sem!$E$2:$G$181=300)),"")</f>
        <v/>
      </c>
      <c r="Z935" t="str">
        <f>IFERROR(SUMPRODUCT((Parfaites!$B935=[23]Sem!$C$2:$C$181)*([23]Sem!$E$2:$G$181=300)),"")</f>
        <v/>
      </c>
      <c r="AA935">
        <f>IFERROR(SUMPRODUCT((Parfaites!$B935=Sem.015!$C$2:$C$181)*(Sem.015!$E$2:$G$181=300)),"")</f>
        <v>0</v>
      </c>
      <c r="AB935" t="str">
        <f>IFERROR(SUMPRODUCT((Parfaites!$B935=[24]Sem!$C$2:$C$181)*([24]Sem!$E$2:$G$181=300)),"")</f>
        <v/>
      </c>
      <c r="AC935" t="str">
        <f>IFERROR(SUMPRODUCT((Parfaites!$B935=[25]Sem!$C$2:$C$181)*([25]Sem!$E$2:$G$181=300)),"")</f>
        <v/>
      </c>
      <c r="AD935" t="str">
        <f>IFERROR(SUMPRODUCT((Parfaites!$B935=[26]Sem!$C$2:$C$181)*([26]Sem!$E$2:$G$181=300)),"")</f>
        <v/>
      </c>
      <c r="AE935" t="str">
        <f>IFERROR(SUMPRODUCT((Parfaites!$B935=[27]Sem!$C$2:$C$181)*([27]Sem!$E$2:$G$181=300)),"")</f>
        <v/>
      </c>
      <c r="AF935" t="str">
        <f>IFERROR(SUMPRODUCT((Parfaites!$B935=[28]Sem!$C$2:$C$181)*([28]Sem!$E$2:$G$181=300)),"")</f>
        <v/>
      </c>
      <c r="AG935" t="str">
        <f>IFERROR(SUMPRODUCT((Parfaites!$B935=[29]Sem!$C$2:$C$181)*([29]Sem!$E$2:$G$181=300)),"")</f>
        <v/>
      </c>
      <c r="AH935" t="str">
        <f>IFERROR(SUMPRODUCT((Parfaites!$B935=[16]Sem!$C$2:$C$181)*([16]Sem!$E$2:$G$181=300)),"")</f>
        <v/>
      </c>
      <c r="AI935" t="str">
        <f>IFERROR(SUMPRODUCT((Parfaites!$B935=[15]Sem!$C$2:$C$181)*([15]Sem!$E$2:$G$181=300)),"")</f>
        <v/>
      </c>
      <c r="AJ935" t="str">
        <f>IFERROR(SUMPRODUCT((Parfaites!$B935=[14]Sem!$C$2:$C$181)*([14]Sem!$E$2:$G$181=300)),"")</f>
        <v/>
      </c>
      <c r="AK935" t="str">
        <f>IFERROR(SUMPRODUCT((Parfaites!$B935=[13]Sem!$C$2:$C$181)*([13]Sem!$E$2:$G$181=300)),"")</f>
        <v/>
      </c>
      <c r="AL935" t="str">
        <f>IFERROR(SUMPRODUCT((Parfaites!$B935=[12]Sem!$C$2:$C$181)*([12]Sem!$E$2:$G$181=300)),"")</f>
        <v/>
      </c>
      <c r="AM935" t="str">
        <f>IFERROR(SUMPRODUCT((Parfaites!$B935=[11]Sem!$C$2:$C$181)*([11]Sem!$E$2:$G$181=300)),"")</f>
        <v/>
      </c>
      <c r="AN935" t="str">
        <f>IFERROR(SUMPRODUCT((Parfaites!$B935=[10]Sem!$C$2:$C$181)*([10]Sem!$E$2:$G$181=300)),"")</f>
        <v/>
      </c>
      <c r="AO935" t="str">
        <f>IFERROR(SUMPRODUCT((Parfaites!$B935=[9]Sem!$C$2:$C$181)*([9]Sem!$E$2:$G$181=300)),"")</f>
        <v/>
      </c>
      <c r="AP935">
        <f>IFERROR(SUMPRODUCT((Parfaites!$B935=Sem.030!$C$2:$C$181)*(Sem.030!$E$2:$G$181=300)),"")</f>
        <v>0</v>
      </c>
      <c r="AQ935" t="str">
        <f>IFERROR(SUMPRODUCT((Parfaites!$B935=[8]Sem!$C$2:$C$181)*([8]Sem!$E$2:$G$181=300)),"")</f>
        <v/>
      </c>
      <c r="AR935" t="str">
        <f>IFERROR(SUMPRODUCT((Parfaites!$B935=[7]Sem!$C$2:$C$181)*([7]Sem!$E$2:$G$181=300)),"")</f>
        <v/>
      </c>
      <c r="AS935" t="str">
        <f>IFERROR(SUMPRODUCT((Parfaites!$B935=[6]Sem!$C$2:$C$181)*([6]Sem!$E$2:$G$181=300)),"")</f>
        <v/>
      </c>
      <c r="AT935">
        <f>IFERROR(SUMPRODUCT((Parfaites!$B935=Sem.034!$C$2:$C$181)*(Sem.034!$E$2:$G$181=300)),"")</f>
        <v>0</v>
      </c>
    </row>
    <row r="936" spans="1:46" x14ac:dyDescent="0.25">
      <c r="A936" s="73">
        <v>1933</v>
      </c>
      <c r="B936" s="135">
        <f>'Informations personnelles'!C936</f>
        <v>0</v>
      </c>
      <c r="C936" s="147">
        <f>SUMPRODUCT((Parfaites!B936='Abat-Neuf'!C$2:C$181)*('Abat-Neuf'!E$2:G$181=300))</f>
        <v>0</v>
      </c>
      <c r="D936" s="127">
        <f t="shared" si="14"/>
        <v>0</v>
      </c>
      <c r="E936" s="126">
        <f>IFERROR(C936*Données!$X$25+D936*Données!$X$23,"")</f>
        <v>0</v>
      </c>
      <c r="M936">
        <f>IFERROR(SUMPRODUCT((Parfaites!$B936=Sem.01!$C$2:$C$181)*(Sem.01!$E$2:$G$181=300)),"")</f>
        <v>0</v>
      </c>
      <c r="N936" t="str">
        <f>IFERROR(SUMPRODUCT((Parfaites!$B936=[1]Sem!$C$2:$C$181)*([1]Sem!$E$2:$G$181=300)),"")</f>
        <v/>
      </c>
      <c r="O936">
        <f>IFERROR(SUMPRODUCT((Parfaites!$B936=Sem.03!$C$2:$C$181)*(Sem.03!$E$2:$G$181=300)),"")</f>
        <v>0</v>
      </c>
      <c r="P936" t="str">
        <f>IFERROR(SUMPRODUCT((Parfaites!$B936=[2]Sem!$C$2:$C$181)*([2]Sem!$E$2:$G$181=300)),"")</f>
        <v/>
      </c>
      <c r="Q936" t="str">
        <f>IFERROR(SUMPRODUCT((Parfaites!$B936=[3]Sem!$C$2:$C$181)*([3]Sem!$E$2:$G$181=300)),"")</f>
        <v/>
      </c>
      <c r="R936" t="str">
        <f>IFERROR(SUMPRODUCT((Parfaites!$B936=[4]Sem!$C$2:$C$181)*([4]Sem!$E$2:$G$181=300)),"")</f>
        <v/>
      </c>
      <c r="S936" t="str">
        <f>IFERROR(SUMPRODUCT((Parfaites!$B936=[5]Sem!$C$2:$C$181)*([5]Sem!$E$2:$G$181=300)),"")</f>
        <v/>
      </c>
      <c r="T936" t="str">
        <f>IFERROR(SUMPRODUCT((Parfaites!$B936=[17]Sem!$C$2:$C$181)*([17]Sem!$E$2:$G$181=300)),"")</f>
        <v/>
      </c>
      <c r="U936" t="str">
        <f>IFERROR(SUMPRODUCT((Parfaites!$B936=[18]Sem!$C$2:$C$181)*([18]Sem!$E$2:$G$181=300)),"")</f>
        <v/>
      </c>
      <c r="V936" t="str">
        <f>IFERROR(SUMPRODUCT((Parfaites!$B936=[19]Sem!$C$2:$C$181)*([19]Sem!$E$2:$G$181=300)),"")</f>
        <v/>
      </c>
      <c r="W936" t="str">
        <f>IFERROR(SUMPRODUCT((Parfaites!$B936=[20]Sem!$C$2:$C$181)*([20]Sem!$E$2:$G$181=300)),"")</f>
        <v/>
      </c>
      <c r="X936" t="str">
        <f>IFERROR(SUMPRODUCT((Parfaites!$B936=[21]Sem!$C$2:$C$181)*([21]Sem!$E$2:$G$181=300)),"")</f>
        <v/>
      </c>
      <c r="Y936" t="str">
        <f>IFERROR(SUMPRODUCT((Parfaites!$B936=[22]Sem!$C$2:$C$181)*([22]Sem!$E$2:$G$181=300)),"")</f>
        <v/>
      </c>
      <c r="Z936" t="str">
        <f>IFERROR(SUMPRODUCT((Parfaites!$B936=[23]Sem!$C$2:$C$181)*([23]Sem!$E$2:$G$181=300)),"")</f>
        <v/>
      </c>
      <c r="AA936">
        <f>IFERROR(SUMPRODUCT((Parfaites!$B936=Sem.015!$C$2:$C$181)*(Sem.015!$E$2:$G$181=300)),"")</f>
        <v>0</v>
      </c>
      <c r="AB936" t="str">
        <f>IFERROR(SUMPRODUCT((Parfaites!$B936=[24]Sem!$C$2:$C$181)*([24]Sem!$E$2:$G$181=300)),"")</f>
        <v/>
      </c>
      <c r="AC936" t="str">
        <f>IFERROR(SUMPRODUCT((Parfaites!$B936=[25]Sem!$C$2:$C$181)*([25]Sem!$E$2:$G$181=300)),"")</f>
        <v/>
      </c>
      <c r="AD936" t="str">
        <f>IFERROR(SUMPRODUCT((Parfaites!$B936=[26]Sem!$C$2:$C$181)*([26]Sem!$E$2:$G$181=300)),"")</f>
        <v/>
      </c>
      <c r="AE936" t="str">
        <f>IFERROR(SUMPRODUCT((Parfaites!$B936=[27]Sem!$C$2:$C$181)*([27]Sem!$E$2:$G$181=300)),"")</f>
        <v/>
      </c>
      <c r="AF936" t="str">
        <f>IFERROR(SUMPRODUCT((Parfaites!$B936=[28]Sem!$C$2:$C$181)*([28]Sem!$E$2:$G$181=300)),"")</f>
        <v/>
      </c>
      <c r="AG936" t="str">
        <f>IFERROR(SUMPRODUCT((Parfaites!$B936=[29]Sem!$C$2:$C$181)*([29]Sem!$E$2:$G$181=300)),"")</f>
        <v/>
      </c>
      <c r="AH936" t="str">
        <f>IFERROR(SUMPRODUCT((Parfaites!$B936=[16]Sem!$C$2:$C$181)*([16]Sem!$E$2:$G$181=300)),"")</f>
        <v/>
      </c>
      <c r="AI936" t="str">
        <f>IFERROR(SUMPRODUCT((Parfaites!$B936=[15]Sem!$C$2:$C$181)*([15]Sem!$E$2:$G$181=300)),"")</f>
        <v/>
      </c>
      <c r="AJ936" t="str">
        <f>IFERROR(SUMPRODUCT((Parfaites!$B936=[14]Sem!$C$2:$C$181)*([14]Sem!$E$2:$G$181=300)),"")</f>
        <v/>
      </c>
      <c r="AK936" t="str">
        <f>IFERROR(SUMPRODUCT((Parfaites!$B936=[13]Sem!$C$2:$C$181)*([13]Sem!$E$2:$G$181=300)),"")</f>
        <v/>
      </c>
      <c r="AL936" t="str">
        <f>IFERROR(SUMPRODUCT((Parfaites!$B936=[12]Sem!$C$2:$C$181)*([12]Sem!$E$2:$G$181=300)),"")</f>
        <v/>
      </c>
      <c r="AM936" t="str">
        <f>IFERROR(SUMPRODUCT((Parfaites!$B936=[11]Sem!$C$2:$C$181)*([11]Sem!$E$2:$G$181=300)),"")</f>
        <v/>
      </c>
      <c r="AN936" t="str">
        <f>IFERROR(SUMPRODUCT((Parfaites!$B936=[10]Sem!$C$2:$C$181)*([10]Sem!$E$2:$G$181=300)),"")</f>
        <v/>
      </c>
      <c r="AO936" t="str">
        <f>IFERROR(SUMPRODUCT((Parfaites!$B936=[9]Sem!$C$2:$C$181)*([9]Sem!$E$2:$G$181=300)),"")</f>
        <v/>
      </c>
      <c r="AP936">
        <f>IFERROR(SUMPRODUCT((Parfaites!$B936=Sem.030!$C$2:$C$181)*(Sem.030!$E$2:$G$181=300)),"")</f>
        <v>0</v>
      </c>
      <c r="AQ936" t="str">
        <f>IFERROR(SUMPRODUCT((Parfaites!$B936=[8]Sem!$C$2:$C$181)*([8]Sem!$E$2:$G$181=300)),"")</f>
        <v/>
      </c>
      <c r="AR936" t="str">
        <f>IFERROR(SUMPRODUCT((Parfaites!$B936=[7]Sem!$C$2:$C$181)*([7]Sem!$E$2:$G$181=300)),"")</f>
        <v/>
      </c>
      <c r="AS936" t="str">
        <f>IFERROR(SUMPRODUCT((Parfaites!$B936=[6]Sem!$C$2:$C$181)*([6]Sem!$E$2:$G$181=300)),"")</f>
        <v/>
      </c>
      <c r="AT936">
        <f>IFERROR(SUMPRODUCT((Parfaites!$B936=Sem.034!$C$2:$C$181)*(Sem.034!$E$2:$G$181=300)),"")</f>
        <v>0</v>
      </c>
    </row>
    <row r="937" spans="1:46" x14ac:dyDescent="0.25">
      <c r="A937" s="73">
        <v>1934</v>
      </c>
      <c r="B937" s="135">
        <f>'Informations personnelles'!C937</f>
        <v>0</v>
      </c>
      <c r="C937" s="147">
        <f>SUMPRODUCT((Parfaites!B937='Abat-Neuf'!C$2:C$181)*('Abat-Neuf'!E$2:G$181=300))</f>
        <v>0</v>
      </c>
      <c r="D937" s="127">
        <f t="shared" si="14"/>
        <v>0</v>
      </c>
      <c r="E937" s="126">
        <f>IFERROR(C937*Données!$X$25+D937*Données!$X$23,"")</f>
        <v>0</v>
      </c>
      <c r="M937">
        <f>IFERROR(SUMPRODUCT((Parfaites!$B937=Sem.01!$C$2:$C$181)*(Sem.01!$E$2:$G$181=300)),"")</f>
        <v>0</v>
      </c>
      <c r="N937" t="str">
        <f>IFERROR(SUMPRODUCT((Parfaites!$B937=[1]Sem!$C$2:$C$181)*([1]Sem!$E$2:$G$181=300)),"")</f>
        <v/>
      </c>
      <c r="O937">
        <f>IFERROR(SUMPRODUCT((Parfaites!$B937=Sem.03!$C$2:$C$181)*(Sem.03!$E$2:$G$181=300)),"")</f>
        <v>0</v>
      </c>
      <c r="P937" t="str">
        <f>IFERROR(SUMPRODUCT((Parfaites!$B937=[2]Sem!$C$2:$C$181)*([2]Sem!$E$2:$G$181=300)),"")</f>
        <v/>
      </c>
      <c r="Q937" t="str">
        <f>IFERROR(SUMPRODUCT((Parfaites!$B937=[3]Sem!$C$2:$C$181)*([3]Sem!$E$2:$G$181=300)),"")</f>
        <v/>
      </c>
      <c r="R937" t="str">
        <f>IFERROR(SUMPRODUCT((Parfaites!$B937=[4]Sem!$C$2:$C$181)*([4]Sem!$E$2:$G$181=300)),"")</f>
        <v/>
      </c>
      <c r="S937" t="str">
        <f>IFERROR(SUMPRODUCT((Parfaites!$B937=[5]Sem!$C$2:$C$181)*([5]Sem!$E$2:$G$181=300)),"")</f>
        <v/>
      </c>
      <c r="T937" t="str">
        <f>IFERROR(SUMPRODUCT((Parfaites!$B937=[17]Sem!$C$2:$C$181)*([17]Sem!$E$2:$G$181=300)),"")</f>
        <v/>
      </c>
      <c r="U937" t="str">
        <f>IFERROR(SUMPRODUCT((Parfaites!$B937=[18]Sem!$C$2:$C$181)*([18]Sem!$E$2:$G$181=300)),"")</f>
        <v/>
      </c>
      <c r="V937" t="str">
        <f>IFERROR(SUMPRODUCT((Parfaites!$B937=[19]Sem!$C$2:$C$181)*([19]Sem!$E$2:$G$181=300)),"")</f>
        <v/>
      </c>
      <c r="W937" t="str">
        <f>IFERROR(SUMPRODUCT((Parfaites!$B937=[20]Sem!$C$2:$C$181)*([20]Sem!$E$2:$G$181=300)),"")</f>
        <v/>
      </c>
      <c r="X937" t="str">
        <f>IFERROR(SUMPRODUCT((Parfaites!$B937=[21]Sem!$C$2:$C$181)*([21]Sem!$E$2:$G$181=300)),"")</f>
        <v/>
      </c>
      <c r="Y937" t="str">
        <f>IFERROR(SUMPRODUCT((Parfaites!$B937=[22]Sem!$C$2:$C$181)*([22]Sem!$E$2:$G$181=300)),"")</f>
        <v/>
      </c>
      <c r="Z937" t="str">
        <f>IFERROR(SUMPRODUCT((Parfaites!$B937=[23]Sem!$C$2:$C$181)*([23]Sem!$E$2:$G$181=300)),"")</f>
        <v/>
      </c>
      <c r="AA937">
        <f>IFERROR(SUMPRODUCT((Parfaites!$B937=Sem.015!$C$2:$C$181)*(Sem.015!$E$2:$G$181=300)),"")</f>
        <v>0</v>
      </c>
      <c r="AB937" t="str">
        <f>IFERROR(SUMPRODUCT((Parfaites!$B937=[24]Sem!$C$2:$C$181)*([24]Sem!$E$2:$G$181=300)),"")</f>
        <v/>
      </c>
      <c r="AC937" t="str">
        <f>IFERROR(SUMPRODUCT((Parfaites!$B937=[25]Sem!$C$2:$C$181)*([25]Sem!$E$2:$G$181=300)),"")</f>
        <v/>
      </c>
      <c r="AD937" t="str">
        <f>IFERROR(SUMPRODUCT((Parfaites!$B937=[26]Sem!$C$2:$C$181)*([26]Sem!$E$2:$G$181=300)),"")</f>
        <v/>
      </c>
      <c r="AE937" t="str">
        <f>IFERROR(SUMPRODUCT((Parfaites!$B937=[27]Sem!$C$2:$C$181)*([27]Sem!$E$2:$G$181=300)),"")</f>
        <v/>
      </c>
      <c r="AF937" t="str">
        <f>IFERROR(SUMPRODUCT((Parfaites!$B937=[28]Sem!$C$2:$C$181)*([28]Sem!$E$2:$G$181=300)),"")</f>
        <v/>
      </c>
      <c r="AG937" t="str">
        <f>IFERROR(SUMPRODUCT((Parfaites!$B937=[29]Sem!$C$2:$C$181)*([29]Sem!$E$2:$G$181=300)),"")</f>
        <v/>
      </c>
      <c r="AH937" t="str">
        <f>IFERROR(SUMPRODUCT((Parfaites!$B937=[16]Sem!$C$2:$C$181)*([16]Sem!$E$2:$G$181=300)),"")</f>
        <v/>
      </c>
      <c r="AI937" t="str">
        <f>IFERROR(SUMPRODUCT((Parfaites!$B937=[15]Sem!$C$2:$C$181)*([15]Sem!$E$2:$G$181=300)),"")</f>
        <v/>
      </c>
      <c r="AJ937" t="str">
        <f>IFERROR(SUMPRODUCT((Parfaites!$B937=[14]Sem!$C$2:$C$181)*([14]Sem!$E$2:$G$181=300)),"")</f>
        <v/>
      </c>
      <c r="AK937" t="str">
        <f>IFERROR(SUMPRODUCT((Parfaites!$B937=[13]Sem!$C$2:$C$181)*([13]Sem!$E$2:$G$181=300)),"")</f>
        <v/>
      </c>
      <c r="AL937" t="str">
        <f>IFERROR(SUMPRODUCT((Parfaites!$B937=[12]Sem!$C$2:$C$181)*([12]Sem!$E$2:$G$181=300)),"")</f>
        <v/>
      </c>
      <c r="AM937" t="str">
        <f>IFERROR(SUMPRODUCT((Parfaites!$B937=[11]Sem!$C$2:$C$181)*([11]Sem!$E$2:$G$181=300)),"")</f>
        <v/>
      </c>
      <c r="AN937" t="str">
        <f>IFERROR(SUMPRODUCT((Parfaites!$B937=[10]Sem!$C$2:$C$181)*([10]Sem!$E$2:$G$181=300)),"")</f>
        <v/>
      </c>
      <c r="AO937" t="str">
        <f>IFERROR(SUMPRODUCT((Parfaites!$B937=[9]Sem!$C$2:$C$181)*([9]Sem!$E$2:$G$181=300)),"")</f>
        <v/>
      </c>
      <c r="AP937">
        <f>IFERROR(SUMPRODUCT((Parfaites!$B937=Sem.030!$C$2:$C$181)*(Sem.030!$E$2:$G$181=300)),"")</f>
        <v>0</v>
      </c>
      <c r="AQ937" t="str">
        <f>IFERROR(SUMPRODUCT((Parfaites!$B937=[8]Sem!$C$2:$C$181)*([8]Sem!$E$2:$G$181=300)),"")</f>
        <v/>
      </c>
      <c r="AR937" t="str">
        <f>IFERROR(SUMPRODUCT((Parfaites!$B937=[7]Sem!$C$2:$C$181)*([7]Sem!$E$2:$G$181=300)),"")</f>
        <v/>
      </c>
      <c r="AS937" t="str">
        <f>IFERROR(SUMPRODUCT((Parfaites!$B937=[6]Sem!$C$2:$C$181)*([6]Sem!$E$2:$G$181=300)),"")</f>
        <v/>
      </c>
      <c r="AT937">
        <f>IFERROR(SUMPRODUCT((Parfaites!$B937=Sem.034!$C$2:$C$181)*(Sem.034!$E$2:$G$181=300)),"")</f>
        <v>0</v>
      </c>
    </row>
    <row r="938" spans="1:46" x14ac:dyDescent="0.25">
      <c r="A938" s="73">
        <v>1935</v>
      </c>
      <c r="B938" s="135">
        <f>'Informations personnelles'!C938</f>
        <v>0</v>
      </c>
      <c r="C938" s="147">
        <f>SUMPRODUCT((Parfaites!B938='Abat-Neuf'!C$2:C$181)*('Abat-Neuf'!E$2:G$181=300))</f>
        <v>0</v>
      </c>
      <c r="D938" s="127">
        <f t="shared" si="14"/>
        <v>0</v>
      </c>
      <c r="E938" s="126">
        <f>IFERROR(C938*Données!$X$25+D938*Données!$X$23,"")</f>
        <v>0</v>
      </c>
      <c r="M938">
        <f>IFERROR(SUMPRODUCT((Parfaites!$B938=Sem.01!$C$2:$C$181)*(Sem.01!$E$2:$G$181=300)),"")</f>
        <v>0</v>
      </c>
      <c r="N938" t="str">
        <f>IFERROR(SUMPRODUCT((Parfaites!$B938=[1]Sem!$C$2:$C$181)*([1]Sem!$E$2:$G$181=300)),"")</f>
        <v/>
      </c>
      <c r="O938">
        <f>IFERROR(SUMPRODUCT((Parfaites!$B938=Sem.03!$C$2:$C$181)*(Sem.03!$E$2:$G$181=300)),"")</f>
        <v>0</v>
      </c>
      <c r="P938" t="str">
        <f>IFERROR(SUMPRODUCT((Parfaites!$B938=[2]Sem!$C$2:$C$181)*([2]Sem!$E$2:$G$181=300)),"")</f>
        <v/>
      </c>
      <c r="Q938" t="str">
        <f>IFERROR(SUMPRODUCT((Parfaites!$B938=[3]Sem!$C$2:$C$181)*([3]Sem!$E$2:$G$181=300)),"")</f>
        <v/>
      </c>
      <c r="R938" t="str">
        <f>IFERROR(SUMPRODUCT((Parfaites!$B938=[4]Sem!$C$2:$C$181)*([4]Sem!$E$2:$G$181=300)),"")</f>
        <v/>
      </c>
      <c r="S938" t="str">
        <f>IFERROR(SUMPRODUCT((Parfaites!$B938=[5]Sem!$C$2:$C$181)*([5]Sem!$E$2:$G$181=300)),"")</f>
        <v/>
      </c>
      <c r="T938" t="str">
        <f>IFERROR(SUMPRODUCT((Parfaites!$B938=[17]Sem!$C$2:$C$181)*([17]Sem!$E$2:$G$181=300)),"")</f>
        <v/>
      </c>
      <c r="U938" t="str">
        <f>IFERROR(SUMPRODUCT((Parfaites!$B938=[18]Sem!$C$2:$C$181)*([18]Sem!$E$2:$G$181=300)),"")</f>
        <v/>
      </c>
      <c r="V938" t="str">
        <f>IFERROR(SUMPRODUCT((Parfaites!$B938=[19]Sem!$C$2:$C$181)*([19]Sem!$E$2:$G$181=300)),"")</f>
        <v/>
      </c>
      <c r="W938" t="str">
        <f>IFERROR(SUMPRODUCT((Parfaites!$B938=[20]Sem!$C$2:$C$181)*([20]Sem!$E$2:$G$181=300)),"")</f>
        <v/>
      </c>
      <c r="X938" t="str">
        <f>IFERROR(SUMPRODUCT((Parfaites!$B938=[21]Sem!$C$2:$C$181)*([21]Sem!$E$2:$G$181=300)),"")</f>
        <v/>
      </c>
      <c r="Y938" t="str">
        <f>IFERROR(SUMPRODUCT((Parfaites!$B938=[22]Sem!$C$2:$C$181)*([22]Sem!$E$2:$G$181=300)),"")</f>
        <v/>
      </c>
      <c r="Z938" t="str">
        <f>IFERROR(SUMPRODUCT((Parfaites!$B938=[23]Sem!$C$2:$C$181)*([23]Sem!$E$2:$G$181=300)),"")</f>
        <v/>
      </c>
      <c r="AA938">
        <f>IFERROR(SUMPRODUCT((Parfaites!$B938=Sem.015!$C$2:$C$181)*(Sem.015!$E$2:$G$181=300)),"")</f>
        <v>0</v>
      </c>
      <c r="AB938" t="str">
        <f>IFERROR(SUMPRODUCT((Parfaites!$B938=[24]Sem!$C$2:$C$181)*([24]Sem!$E$2:$G$181=300)),"")</f>
        <v/>
      </c>
      <c r="AC938" t="str">
        <f>IFERROR(SUMPRODUCT((Parfaites!$B938=[25]Sem!$C$2:$C$181)*([25]Sem!$E$2:$G$181=300)),"")</f>
        <v/>
      </c>
      <c r="AD938" t="str">
        <f>IFERROR(SUMPRODUCT((Parfaites!$B938=[26]Sem!$C$2:$C$181)*([26]Sem!$E$2:$G$181=300)),"")</f>
        <v/>
      </c>
      <c r="AE938" t="str">
        <f>IFERROR(SUMPRODUCT((Parfaites!$B938=[27]Sem!$C$2:$C$181)*([27]Sem!$E$2:$G$181=300)),"")</f>
        <v/>
      </c>
      <c r="AF938" t="str">
        <f>IFERROR(SUMPRODUCT((Parfaites!$B938=[28]Sem!$C$2:$C$181)*([28]Sem!$E$2:$G$181=300)),"")</f>
        <v/>
      </c>
      <c r="AG938" t="str">
        <f>IFERROR(SUMPRODUCT((Parfaites!$B938=[29]Sem!$C$2:$C$181)*([29]Sem!$E$2:$G$181=300)),"")</f>
        <v/>
      </c>
      <c r="AH938" t="str">
        <f>IFERROR(SUMPRODUCT((Parfaites!$B938=[16]Sem!$C$2:$C$181)*([16]Sem!$E$2:$G$181=300)),"")</f>
        <v/>
      </c>
      <c r="AI938" t="str">
        <f>IFERROR(SUMPRODUCT((Parfaites!$B938=[15]Sem!$C$2:$C$181)*([15]Sem!$E$2:$G$181=300)),"")</f>
        <v/>
      </c>
      <c r="AJ938" t="str">
        <f>IFERROR(SUMPRODUCT((Parfaites!$B938=[14]Sem!$C$2:$C$181)*([14]Sem!$E$2:$G$181=300)),"")</f>
        <v/>
      </c>
      <c r="AK938" t="str">
        <f>IFERROR(SUMPRODUCT((Parfaites!$B938=[13]Sem!$C$2:$C$181)*([13]Sem!$E$2:$G$181=300)),"")</f>
        <v/>
      </c>
      <c r="AL938" t="str">
        <f>IFERROR(SUMPRODUCT((Parfaites!$B938=[12]Sem!$C$2:$C$181)*([12]Sem!$E$2:$G$181=300)),"")</f>
        <v/>
      </c>
      <c r="AM938" t="str">
        <f>IFERROR(SUMPRODUCT((Parfaites!$B938=[11]Sem!$C$2:$C$181)*([11]Sem!$E$2:$G$181=300)),"")</f>
        <v/>
      </c>
      <c r="AN938" t="str">
        <f>IFERROR(SUMPRODUCT((Parfaites!$B938=[10]Sem!$C$2:$C$181)*([10]Sem!$E$2:$G$181=300)),"")</f>
        <v/>
      </c>
      <c r="AO938" t="str">
        <f>IFERROR(SUMPRODUCT((Parfaites!$B938=[9]Sem!$C$2:$C$181)*([9]Sem!$E$2:$G$181=300)),"")</f>
        <v/>
      </c>
      <c r="AP938">
        <f>IFERROR(SUMPRODUCT((Parfaites!$B938=Sem.030!$C$2:$C$181)*(Sem.030!$E$2:$G$181=300)),"")</f>
        <v>0</v>
      </c>
      <c r="AQ938" t="str">
        <f>IFERROR(SUMPRODUCT((Parfaites!$B938=[8]Sem!$C$2:$C$181)*([8]Sem!$E$2:$G$181=300)),"")</f>
        <v/>
      </c>
      <c r="AR938" t="str">
        <f>IFERROR(SUMPRODUCT((Parfaites!$B938=[7]Sem!$C$2:$C$181)*([7]Sem!$E$2:$G$181=300)),"")</f>
        <v/>
      </c>
      <c r="AS938" t="str">
        <f>IFERROR(SUMPRODUCT((Parfaites!$B938=[6]Sem!$C$2:$C$181)*([6]Sem!$E$2:$G$181=300)),"")</f>
        <v/>
      </c>
      <c r="AT938">
        <f>IFERROR(SUMPRODUCT((Parfaites!$B938=Sem.034!$C$2:$C$181)*(Sem.034!$E$2:$G$181=300)),"")</f>
        <v>0</v>
      </c>
    </row>
    <row r="939" spans="1:46" x14ac:dyDescent="0.25">
      <c r="A939" s="73">
        <v>1936</v>
      </c>
      <c r="B939" s="135">
        <f>'Informations personnelles'!C939</f>
        <v>0</v>
      </c>
      <c r="C939" s="147">
        <f>SUMPRODUCT((Parfaites!B939='Abat-Neuf'!C$2:C$181)*('Abat-Neuf'!E$2:G$181=300))</f>
        <v>0</v>
      </c>
      <c r="D939" s="127">
        <f t="shared" si="14"/>
        <v>0</v>
      </c>
      <c r="E939" s="126">
        <f>IFERROR(C939*Données!$X$25+D939*Données!$X$23,"")</f>
        <v>0</v>
      </c>
      <c r="M939">
        <f>IFERROR(SUMPRODUCT((Parfaites!$B939=Sem.01!$C$2:$C$181)*(Sem.01!$E$2:$G$181=300)),"")</f>
        <v>0</v>
      </c>
      <c r="N939" t="str">
        <f>IFERROR(SUMPRODUCT((Parfaites!$B939=[1]Sem!$C$2:$C$181)*([1]Sem!$E$2:$G$181=300)),"")</f>
        <v/>
      </c>
      <c r="O939">
        <f>IFERROR(SUMPRODUCT((Parfaites!$B939=Sem.03!$C$2:$C$181)*(Sem.03!$E$2:$G$181=300)),"")</f>
        <v>0</v>
      </c>
      <c r="P939" t="str">
        <f>IFERROR(SUMPRODUCT((Parfaites!$B939=[2]Sem!$C$2:$C$181)*([2]Sem!$E$2:$G$181=300)),"")</f>
        <v/>
      </c>
      <c r="Q939" t="str">
        <f>IFERROR(SUMPRODUCT((Parfaites!$B939=[3]Sem!$C$2:$C$181)*([3]Sem!$E$2:$G$181=300)),"")</f>
        <v/>
      </c>
      <c r="R939" t="str">
        <f>IFERROR(SUMPRODUCT((Parfaites!$B939=[4]Sem!$C$2:$C$181)*([4]Sem!$E$2:$G$181=300)),"")</f>
        <v/>
      </c>
      <c r="S939" t="str">
        <f>IFERROR(SUMPRODUCT((Parfaites!$B939=[5]Sem!$C$2:$C$181)*([5]Sem!$E$2:$G$181=300)),"")</f>
        <v/>
      </c>
      <c r="T939" t="str">
        <f>IFERROR(SUMPRODUCT((Parfaites!$B939=[17]Sem!$C$2:$C$181)*([17]Sem!$E$2:$G$181=300)),"")</f>
        <v/>
      </c>
      <c r="U939" t="str">
        <f>IFERROR(SUMPRODUCT((Parfaites!$B939=[18]Sem!$C$2:$C$181)*([18]Sem!$E$2:$G$181=300)),"")</f>
        <v/>
      </c>
      <c r="V939" t="str">
        <f>IFERROR(SUMPRODUCT((Parfaites!$B939=[19]Sem!$C$2:$C$181)*([19]Sem!$E$2:$G$181=300)),"")</f>
        <v/>
      </c>
      <c r="W939" t="str">
        <f>IFERROR(SUMPRODUCT((Parfaites!$B939=[20]Sem!$C$2:$C$181)*([20]Sem!$E$2:$G$181=300)),"")</f>
        <v/>
      </c>
      <c r="X939" t="str">
        <f>IFERROR(SUMPRODUCT((Parfaites!$B939=[21]Sem!$C$2:$C$181)*([21]Sem!$E$2:$G$181=300)),"")</f>
        <v/>
      </c>
      <c r="Y939" t="str">
        <f>IFERROR(SUMPRODUCT((Parfaites!$B939=[22]Sem!$C$2:$C$181)*([22]Sem!$E$2:$G$181=300)),"")</f>
        <v/>
      </c>
      <c r="Z939" t="str">
        <f>IFERROR(SUMPRODUCT((Parfaites!$B939=[23]Sem!$C$2:$C$181)*([23]Sem!$E$2:$G$181=300)),"")</f>
        <v/>
      </c>
      <c r="AA939">
        <f>IFERROR(SUMPRODUCT((Parfaites!$B939=Sem.015!$C$2:$C$181)*(Sem.015!$E$2:$G$181=300)),"")</f>
        <v>0</v>
      </c>
      <c r="AB939" t="str">
        <f>IFERROR(SUMPRODUCT((Parfaites!$B939=[24]Sem!$C$2:$C$181)*([24]Sem!$E$2:$G$181=300)),"")</f>
        <v/>
      </c>
      <c r="AC939" t="str">
        <f>IFERROR(SUMPRODUCT((Parfaites!$B939=[25]Sem!$C$2:$C$181)*([25]Sem!$E$2:$G$181=300)),"")</f>
        <v/>
      </c>
      <c r="AD939" t="str">
        <f>IFERROR(SUMPRODUCT((Parfaites!$B939=[26]Sem!$C$2:$C$181)*([26]Sem!$E$2:$G$181=300)),"")</f>
        <v/>
      </c>
      <c r="AE939" t="str">
        <f>IFERROR(SUMPRODUCT((Parfaites!$B939=[27]Sem!$C$2:$C$181)*([27]Sem!$E$2:$G$181=300)),"")</f>
        <v/>
      </c>
      <c r="AF939" t="str">
        <f>IFERROR(SUMPRODUCT((Parfaites!$B939=[28]Sem!$C$2:$C$181)*([28]Sem!$E$2:$G$181=300)),"")</f>
        <v/>
      </c>
      <c r="AG939" t="str">
        <f>IFERROR(SUMPRODUCT((Parfaites!$B939=[29]Sem!$C$2:$C$181)*([29]Sem!$E$2:$G$181=300)),"")</f>
        <v/>
      </c>
      <c r="AH939" t="str">
        <f>IFERROR(SUMPRODUCT((Parfaites!$B939=[16]Sem!$C$2:$C$181)*([16]Sem!$E$2:$G$181=300)),"")</f>
        <v/>
      </c>
      <c r="AI939" t="str">
        <f>IFERROR(SUMPRODUCT((Parfaites!$B939=[15]Sem!$C$2:$C$181)*([15]Sem!$E$2:$G$181=300)),"")</f>
        <v/>
      </c>
      <c r="AJ939" t="str">
        <f>IFERROR(SUMPRODUCT((Parfaites!$B939=[14]Sem!$C$2:$C$181)*([14]Sem!$E$2:$G$181=300)),"")</f>
        <v/>
      </c>
      <c r="AK939" t="str">
        <f>IFERROR(SUMPRODUCT((Parfaites!$B939=[13]Sem!$C$2:$C$181)*([13]Sem!$E$2:$G$181=300)),"")</f>
        <v/>
      </c>
      <c r="AL939" t="str">
        <f>IFERROR(SUMPRODUCT((Parfaites!$B939=[12]Sem!$C$2:$C$181)*([12]Sem!$E$2:$G$181=300)),"")</f>
        <v/>
      </c>
      <c r="AM939" t="str">
        <f>IFERROR(SUMPRODUCT((Parfaites!$B939=[11]Sem!$C$2:$C$181)*([11]Sem!$E$2:$G$181=300)),"")</f>
        <v/>
      </c>
      <c r="AN939" t="str">
        <f>IFERROR(SUMPRODUCT((Parfaites!$B939=[10]Sem!$C$2:$C$181)*([10]Sem!$E$2:$G$181=300)),"")</f>
        <v/>
      </c>
      <c r="AO939" t="str">
        <f>IFERROR(SUMPRODUCT((Parfaites!$B939=[9]Sem!$C$2:$C$181)*([9]Sem!$E$2:$G$181=300)),"")</f>
        <v/>
      </c>
      <c r="AP939">
        <f>IFERROR(SUMPRODUCT((Parfaites!$B939=Sem.030!$C$2:$C$181)*(Sem.030!$E$2:$G$181=300)),"")</f>
        <v>0</v>
      </c>
      <c r="AQ939" t="str">
        <f>IFERROR(SUMPRODUCT((Parfaites!$B939=[8]Sem!$C$2:$C$181)*([8]Sem!$E$2:$G$181=300)),"")</f>
        <v/>
      </c>
      <c r="AR939" t="str">
        <f>IFERROR(SUMPRODUCT((Parfaites!$B939=[7]Sem!$C$2:$C$181)*([7]Sem!$E$2:$G$181=300)),"")</f>
        <v/>
      </c>
      <c r="AS939" t="str">
        <f>IFERROR(SUMPRODUCT((Parfaites!$B939=[6]Sem!$C$2:$C$181)*([6]Sem!$E$2:$G$181=300)),"")</f>
        <v/>
      </c>
      <c r="AT939">
        <f>IFERROR(SUMPRODUCT((Parfaites!$B939=Sem.034!$C$2:$C$181)*(Sem.034!$E$2:$G$181=300)),"")</f>
        <v>0</v>
      </c>
    </row>
    <row r="940" spans="1:46" x14ac:dyDescent="0.25">
      <c r="A940" s="73">
        <v>1937</v>
      </c>
      <c r="B940" s="135">
        <f>'Informations personnelles'!C940</f>
        <v>0</v>
      </c>
      <c r="C940" s="147">
        <f>SUMPRODUCT((Parfaites!B940='Abat-Neuf'!C$2:C$181)*('Abat-Neuf'!E$2:G$181=300))</f>
        <v>0</v>
      </c>
      <c r="D940" s="127">
        <f t="shared" si="14"/>
        <v>0</v>
      </c>
      <c r="E940" s="126">
        <f>IFERROR(C940*Données!$X$25+D940*Données!$X$23,"")</f>
        <v>0</v>
      </c>
      <c r="M940">
        <f>IFERROR(SUMPRODUCT((Parfaites!$B940=Sem.01!$C$2:$C$181)*(Sem.01!$E$2:$G$181=300)),"")</f>
        <v>0</v>
      </c>
      <c r="N940" t="str">
        <f>IFERROR(SUMPRODUCT((Parfaites!$B940=[1]Sem!$C$2:$C$181)*([1]Sem!$E$2:$G$181=300)),"")</f>
        <v/>
      </c>
      <c r="O940">
        <f>IFERROR(SUMPRODUCT((Parfaites!$B940=Sem.03!$C$2:$C$181)*(Sem.03!$E$2:$G$181=300)),"")</f>
        <v>0</v>
      </c>
      <c r="P940" t="str">
        <f>IFERROR(SUMPRODUCT((Parfaites!$B940=[2]Sem!$C$2:$C$181)*([2]Sem!$E$2:$G$181=300)),"")</f>
        <v/>
      </c>
      <c r="Q940" t="str">
        <f>IFERROR(SUMPRODUCT((Parfaites!$B940=[3]Sem!$C$2:$C$181)*([3]Sem!$E$2:$G$181=300)),"")</f>
        <v/>
      </c>
      <c r="R940" t="str">
        <f>IFERROR(SUMPRODUCT((Parfaites!$B940=[4]Sem!$C$2:$C$181)*([4]Sem!$E$2:$G$181=300)),"")</f>
        <v/>
      </c>
      <c r="S940" t="str">
        <f>IFERROR(SUMPRODUCT((Parfaites!$B940=[5]Sem!$C$2:$C$181)*([5]Sem!$E$2:$G$181=300)),"")</f>
        <v/>
      </c>
      <c r="T940" t="str">
        <f>IFERROR(SUMPRODUCT((Parfaites!$B940=[17]Sem!$C$2:$C$181)*([17]Sem!$E$2:$G$181=300)),"")</f>
        <v/>
      </c>
      <c r="U940" t="str">
        <f>IFERROR(SUMPRODUCT((Parfaites!$B940=[18]Sem!$C$2:$C$181)*([18]Sem!$E$2:$G$181=300)),"")</f>
        <v/>
      </c>
      <c r="V940" t="str">
        <f>IFERROR(SUMPRODUCT((Parfaites!$B940=[19]Sem!$C$2:$C$181)*([19]Sem!$E$2:$G$181=300)),"")</f>
        <v/>
      </c>
      <c r="W940" t="str">
        <f>IFERROR(SUMPRODUCT((Parfaites!$B940=[20]Sem!$C$2:$C$181)*([20]Sem!$E$2:$G$181=300)),"")</f>
        <v/>
      </c>
      <c r="X940" t="str">
        <f>IFERROR(SUMPRODUCT((Parfaites!$B940=[21]Sem!$C$2:$C$181)*([21]Sem!$E$2:$G$181=300)),"")</f>
        <v/>
      </c>
      <c r="Y940" t="str">
        <f>IFERROR(SUMPRODUCT((Parfaites!$B940=[22]Sem!$C$2:$C$181)*([22]Sem!$E$2:$G$181=300)),"")</f>
        <v/>
      </c>
      <c r="Z940" t="str">
        <f>IFERROR(SUMPRODUCT((Parfaites!$B940=[23]Sem!$C$2:$C$181)*([23]Sem!$E$2:$G$181=300)),"")</f>
        <v/>
      </c>
      <c r="AA940">
        <f>IFERROR(SUMPRODUCT((Parfaites!$B940=Sem.015!$C$2:$C$181)*(Sem.015!$E$2:$G$181=300)),"")</f>
        <v>0</v>
      </c>
      <c r="AB940" t="str">
        <f>IFERROR(SUMPRODUCT((Parfaites!$B940=[24]Sem!$C$2:$C$181)*([24]Sem!$E$2:$G$181=300)),"")</f>
        <v/>
      </c>
      <c r="AC940" t="str">
        <f>IFERROR(SUMPRODUCT((Parfaites!$B940=[25]Sem!$C$2:$C$181)*([25]Sem!$E$2:$G$181=300)),"")</f>
        <v/>
      </c>
      <c r="AD940" t="str">
        <f>IFERROR(SUMPRODUCT((Parfaites!$B940=[26]Sem!$C$2:$C$181)*([26]Sem!$E$2:$G$181=300)),"")</f>
        <v/>
      </c>
      <c r="AE940" t="str">
        <f>IFERROR(SUMPRODUCT((Parfaites!$B940=[27]Sem!$C$2:$C$181)*([27]Sem!$E$2:$G$181=300)),"")</f>
        <v/>
      </c>
      <c r="AF940" t="str">
        <f>IFERROR(SUMPRODUCT((Parfaites!$B940=[28]Sem!$C$2:$C$181)*([28]Sem!$E$2:$G$181=300)),"")</f>
        <v/>
      </c>
      <c r="AG940" t="str">
        <f>IFERROR(SUMPRODUCT((Parfaites!$B940=[29]Sem!$C$2:$C$181)*([29]Sem!$E$2:$G$181=300)),"")</f>
        <v/>
      </c>
      <c r="AH940" t="str">
        <f>IFERROR(SUMPRODUCT((Parfaites!$B940=[16]Sem!$C$2:$C$181)*([16]Sem!$E$2:$G$181=300)),"")</f>
        <v/>
      </c>
      <c r="AI940" t="str">
        <f>IFERROR(SUMPRODUCT((Parfaites!$B940=[15]Sem!$C$2:$C$181)*([15]Sem!$E$2:$G$181=300)),"")</f>
        <v/>
      </c>
      <c r="AJ940" t="str">
        <f>IFERROR(SUMPRODUCT((Parfaites!$B940=[14]Sem!$C$2:$C$181)*([14]Sem!$E$2:$G$181=300)),"")</f>
        <v/>
      </c>
      <c r="AK940" t="str">
        <f>IFERROR(SUMPRODUCT((Parfaites!$B940=[13]Sem!$C$2:$C$181)*([13]Sem!$E$2:$G$181=300)),"")</f>
        <v/>
      </c>
      <c r="AL940" t="str">
        <f>IFERROR(SUMPRODUCT((Parfaites!$B940=[12]Sem!$C$2:$C$181)*([12]Sem!$E$2:$G$181=300)),"")</f>
        <v/>
      </c>
      <c r="AM940" t="str">
        <f>IFERROR(SUMPRODUCT((Parfaites!$B940=[11]Sem!$C$2:$C$181)*([11]Sem!$E$2:$G$181=300)),"")</f>
        <v/>
      </c>
      <c r="AN940" t="str">
        <f>IFERROR(SUMPRODUCT((Parfaites!$B940=[10]Sem!$C$2:$C$181)*([10]Sem!$E$2:$G$181=300)),"")</f>
        <v/>
      </c>
      <c r="AO940" t="str">
        <f>IFERROR(SUMPRODUCT((Parfaites!$B940=[9]Sem!$C$2:$C$181)*([9]Sem!$E$2:$G$181=300)),"")</f>
        <v/>
      </c>
      <c r="AP940">
        <f>IFERROR(SUMPRODUCT((Parfaites!$B940=Sem.030!$C$2:$C$181)*(Sem.030!$E$2:$G$181=300)),"")</f>
        <v>0</v>
      </c>
      <c r="AQ940" t="str">
        <f>IFERROR(SUMPRODUCT((Parfaites!$B940=[8]Sem!$C$2:$C$181)*([8]Sem!$E$2:$G$181=300)),"")</f>
        <v/>
      </c>
      <c r="AR940" t="str">
        <f>IFERROR(SUMPRODUCT((Parfaites!$B940=[7]Sem!$C$2:$C$181)*([7]Sem!$E$2:$G$181=300)),"")</f>
        <v/>
      </c>
      <c r="AS940" t="str">
        <f>IFERROR(SUMPRODUCT((Parfaites!$B940=[6]Sem!$C$2:$C$181)*([6]Sem!$E$2:$G$181=300)),"")</f>
        <v/>
      </c>
      <c r="AT940">
        <f>IFERROR(SUMPRODUCT((Parfaites!$B940=Sem.034!$C$2:$C$181)*(Sem.034!$E$2:$G$181=300)),"")</f>
        <v>0</v>
      </c>
    </row>
    <row r="941" spans="1:46" x14ac:dyDescent="0.25">
      <c r="A941" s="73">
        <v>1938</v>
      </c>
      <c r="B941" s="135">
        <f>'Informations personnelles'!C941</f>
        <v>0</v>
      </c>
      <c r="C941" s="147">
        <f>SUMPRODUCT((Parfaites!B941='Abat-Neuf'!C$2:C$181)*('Abat-Neuf'!E$2:G$181=300))</f>
        <v>0</v>
      </c>
      <c r="D941" s="127">
        <f t="shared" si="14"/>
        <v>0</v>
      </c>
      <c r="E941" s="126">
        <f>IFERROR(C941*Données!$X$25+D941*Données!$X$23,"")</f>
        <v>0</v>
      </c>
      <c r="M941">
        <f>IFERROR(SUMPRODUCT((Parfaites!$B941=Sem.01!$C$2:$C$181)*(Sem.01!$E$2:$G$181=300)),"")</f>
        <v>0</v>
      </c>
      <c r="N941" t="str">
        <f>IFERROR(SUMPRODUCT((Parfaites!$B941=[1]Sem!$C$2:$C$181)*([1]Sem!$E$2:$G$181=300)),"")</f>
        <v/>
      </c>
      <c r="O941">
        <f>IFERROR(SUMPRODUCT((Parfaites!$B941=Sem.03!$C$2:$C$181)*(Sem.03!$E$2:$G$181=300)),"")</f>
        <v>0</v>
      </c>
      <c r="P941" t="str">
        <f>IFERROR(SUMPRODUCT((Parfaites!$B941=[2]Sem!$C$2:$C$181)*([2]Sem!$E$2:$G$181=300)),"")</f>
        <v/>
      </c>
      <c r="Q941" t="str">
        <f>IFERROR(SUMPRODUCT((Parfaites!$B941=[3]Sem!$C$2:$C$181)*([3]Sem!$E$2:$G$181=300)),"")</f>
        <v/>
      </c>
      <c r="R941" t="str">
        <f>IFERROR(SUMPRODUCT((Parfaites!$B941=[4]Sem!$C$2:$C$181)*([4]Sem!$E$2:$G$181=300)),"")</f>
        <v/>
      </c>
      <c r="S941" t="str">
        <f>IFERROR(SUMPRODUCT((Parfaites!$B941=[5]Sem!$C$2:$C$181)*([5]Sem!$E$2:$G$181=300)),"")</f>
        <v/>
      </c>
      <c r="T941" t="str">
        <f>IFERROR(SUMPRODUCT((Parfaites!$B941=[17]Sem!$C$2:$C$181)*([17]Sem!$E$2:$G$181=300)),"")</f>
        <v/>
      </c>
      <c r="U941" t="str">
        <f>IFERROR(SUMPRODUCT((Parfaites!$B941=[18]Sem!$C$2:$C$181)*([18]Sem!$E$2:$G$181=300)),"")</f>
        <v/>
      </c>
      <c r="V941" t="str">
        <f>IFERROR(SUMPRODUCT((Parfaites!$B941=[19]Sem!$C$2:$C$181)*([19]Sem!$E$2:$G$181=300)),"")</f>
        <v/>
      </c>
      <c r="W941" t="str">
        <f>IFERROR(SUMPRODUCT((Parfaites!$B941=[20]Sem!$C$2:$C$181)*([20]Sem!$E$2:$G$181=300)),"")</f>
        <v/>
      </c>
      <c r="X941" t="str">
        <f>IFERROR(SUMPRODUCT((Parfaites!$B941=[21]Sem!$C$2:$C$181)*([21]Sem!$E$2:$G$181=300)),"")</f>
        <v/>
      </c>
      <c r="Y941" t="str">
        <f>IFERROR(SUMPRODUCT((Parfaites!$B941=[22]Sem!$C$2:$C$181)*([22]Sem!$E$2:$G$181=300)),"")</f>
        <v/>
      </c>
      <c r="Z941" t="str">
        <f>IFERROR(SUMPRODUCT((Parfaites!$B941=[23]Sem!$C$2:$C$181)*([23]Sem!$E$2:$G$181=300)),"")</f>
        <v/>
      </c>
      <c r="AA941">
        <f>IFERROR(SUMPRODUCT((Parfaites!$B941=Sem.015!$C$2:$C$181)*(Sem.015!$E$2:$G$181=300)),"")</f>
        <v>0</v>
      </c>
      <c r="AB941" t="str">
        <f>IFERROR(SUMPRODUCT((Parfaites!$B941=[24]Sem!$C$2:$C$181)*([24]Sem!$E$2:$G$181=300)),"")</f>
        <v/>
      </c>
      <c r="AC941" t="str">
        <f>IFERROR(SUMPRODUCT((Parfaites!$B941=[25]Sem!$C$2:$C$181)*([25]Sem!$E$2:$G$181=300)),"")</f>
        <v/>
      </c>
      <c r="AD941" t="str">
        <f>IFERROR(SUMPRODUCT((Parfaites!$B941=[26]Sem!$C$2:$C$181)*([26]Sem!$E$2:$G$181=300)),"")</f>
        <v/>
      </c>
      <c r="AE941" t="str">
        <f>IFERROR(SUMPRODUCT((Parfaites!$B941=[27]Sem!$C$2:$C$181)*([27]Sem!$E$2:$G$181=300)),"")</f>
        <v/>
      </c>
      <c r="AF941" t="str">
        <f>IFERROR(SUMPRODUCT((Parfaites!$B941=[28]Sem!$C$2:$C$181)*([28]Sem!$E$2:$G$181=300)),"")</f>
        <v/>
      </c>
      <c r="AG941" t="str">
        <f>IFERROR(SUMPRODUCT((Parfaites!$B941=[29]Sem!$C$2:$C$181)*([29]Sem!$E$2:$G$181=300)),"")</f>
        <v/>
      </c>
      <c r="AH941" t="str">
        <f>IFERROR(SUMPRODUCT((Parfaites!$B941=[16]Sem!$C$2:$C$181)*([16]Sem!$E$2:$G$181=300)),"")</f>
        <v/>
      </c>
      <c r="AI941" t="str">
        <f>IFERROR(SUMPRODUCT((Parfaites!$B941=[15]Sem!$C$2:$C$181)*([15]Sem!$E$2:$G$181=300)),"")</f>
        <v/>
      </c>
      <c r="AJ941" t="str">
        <f>IFERROR(SUMPRODUCT((Parfaites!$B941=[14]Sem!$C$2:$C$181)*([14]Sem!$E$2:$G$181=300)),"")</f>
        <v/>
      </c>
      <c r="AK941" t="str">
        <f>IFERROR(SUMPRODUCT((Parfaites!$B941=[13]Sem!$C$2:$C$181)*([13]Sem!$E$2:$G$181=300)),"")</f>
        <v/>
      </c>
      <c r="AL941" t="str">
        <f>IFERROR(SUMPRODUCT((Parfaites!$B941=[12]Sem!$C$2:$C$181)*([12]Sem!$E$2:$G$181=300)),"")</f>
        <v/>
      </c>
      <c r="AM941" t="str">
        <f>IFERROR(SUMPRODUCT((Parfaites!$B941=[11]Sem!$C$2:$C$181)*([11]Sem!$E$2:$G$181=300)),"")</f>
        <v/>
      </c>
      <c r="AN941" t="str">
        <f>IFERROR(SUMPRODUCT((Parfaites!$B941=[10]Sem!$C$2:$C$181)*([10]Sem!$E$2:$G$181=300)),"")</f>
        <v/>
      </c>
      <c r="AO941" t="str">
        <f>IFERROR(SUMPRODUCT((Parfaites!$B941=[9]Sem!$C$2:$C$181)*([9]Sem!$E$2:$G$181=300)),"")</f>
        <v/>
      </c>
      <c r="AP941">
        <f>IFERROR(SUMPRODUCT((Parfaites!$B941=Sem.030!$C$2:$C$181)*(Sem.030!$E$2:$G$181=300)),"")</f>
        <v>0</v>
      </c>
      <c r="AQ941" t="str">
        <f>IFERROR(SUMPRODUCT((Parfaites!$B941=[8]Sem!$C$2:$C$181)*([8]Sem!$E$2:$G$181=300)),"")</f>
        <v/>
      </c>
      <c r="AR941" t="str">
        <f>IFERROR(SUMPRODUCT((Parfaites!$B941=[7]Sem!$C$2:$C$181)*([7]Sem!$E$2:$G$181=300)),"")</f>
        <v/>
      </c>
      <c r="AS941" t="str">
        <f>IFERROR(SUMPRODUCT((Parfaites!$B941=[6]Sem!$C$2:$C$181)*([6]Sem!$E$2:$G$181=300)),"")</f>
        <v/>
      </c>
      <c r="AT941">
        <f>IFERROR(SUMPRODUCT((Parfaites!$B941=Sem.034!$C$2:$C$181)*(Sem.034!$E$2:$G$181=300)),"")</f>
        <v>0</v>
      </c>
    </row>
    <row r="942" spans="1:46" x14ac:dyDescent="0.25">
      <c r="A942" s="73">
        <v>1939</v>
      </c>
      <c r="B942" s="135">
        <f>'Informations personnelles'!C942</f>
        <v>0</v>
      </c>
      <c r="C942" s="147">
        <f>SUMPRODUCT((Parfaites!B942='Abat-Neuf'!C$2:C$181)*('Abat-Neuf'!E$2:G$181=300))</f>
        <v>0</v>
      </c>
      <c r="D942" s="127">
        <f t="shared" si="14"/>
        <v>0</v>
      </c>
      <c r="E942" s="126">
        <f>IFERROR(C942*Données!$X$25+D942*Données!$X$23,"")</f>
        <v>0</v>
      </c>
      <c r="M942">
        <f>IFERROR(SUMPRODUCT((Parfaites!$B942=Sem.01!$C$2:$C$181)*(Sem.01!$E$2:$G$181=300)),"")</f>
        <v>0</v>
      </c>
      <c r="N942" t="str">
        <f>IFERROR(SUMPRODUCT((Parfaites!$B942=[1]Sem!$C$2:$C$181)*([1]Sem!$E$2:$G$181=300)),"")</f>
        <v/>
      </c>
      <c r="O942">
        <f>IFERROR(SUMPRODUCT((Parfaites!$B942=Sem.03!$C$2:$C$181)*(Sem.03!$E$2:$G$181=300)),"")</f>
        <v>0</v>
      </c>
      <c r="P942" t="str">
        <f>IFERROR(SUMPRODUCT((Parfaites!$B942=[2]Sem!$C$2:$C$181)*([2]Sem!$E$2:$G$181=300)),"")</f>
        <v/>
      </c>
      <c r="Q942" t="str">
        <f>IFERROR(SUMPRODUCT((Parfaites!$B942=[3]Sem!$C$2:$C$181)*([3]Sem!$E$2:$G$181=300)),"")</f>
        <v/>
      </c>
      <c r="R942" t="str">
        <f>IFERROR(SUMPRODUCT((Parfaites!$B942=[4]Sem!$C$2:$C$181)*([4]Sem!$E$2:$G$181=300)),"")</f>
        <v/>
      </c>
      <c r="S942" t="str">
        <f>IFERROR(SUMPRODUCT((Parfaites!$B942=[5]Sem!$C$2:$C$181)*([5]Sem!$E$2:$G$181=300)),"")</f>
        <v/>
      </c>
      <c r="T942" t="str">
        <f>IFERROR(SUMPRODUCT((Parfaites!$B942=[17]Sem!$C$2:$C$181)*([17]Sem!$E$2:$G$181=300)),"")</f>
        <v/>
      </c>
      <c r="U942" t="str">
        <f>IFERROR(SUMPRODUCT((Parfaites!$B942=[18]Sem!$C$2:$C$181)*([18]Sem!$E$2:$G$181=300)),"")</f>
        <v/>
      </c>
      <c r="V942" t="str">
        <f>IFERROR(SUMPRODUCT((Parfaites!$B942=[19]Sem!$C$2:$C$181)*([19]Sem!$E$2:$G$181=300)),"")</f>
        <v/>
      </c>
      <c r="W942" t="str">
        <f>IFERROR(SUMPRODUCT((Parfaites!$B942=[20]Sem!$C$2:$C$181)*([20]Sem!$E$2:$G$181=300)),"")</f>
        <v/>
      </c>
      <c r="X942" t="str">
        <f>IFERROR(SUMPRODUCT((Parfaites!$B942=[21]Sem!$C$2:$C$181)*([21]Sem!$E$2:$G$181=300)),"")</f>
        <v/>
      </c>
      <c r="Y942" t="str">
        <f>IFERROR(SUMPRODUCT((Parfaites!$B942=[22]Sem!$C$2:$C$181)*([22]Sem!$E$2:$G$181=300)),"")</f>
        <v/>
      </c>
      <c r="Z942" t="str">
        <f>IFERROR(SUMPRODUCT((Parfaites!$B942=[23]Sem!$C$2:$C$181)*([23]Sem!$E$2:$G$181=300)),"")</f>
        <v/>
      </c>
      <c r="AA942">
        <f>IFERROR(SUMPRODUCT((Parfaites!$B942=Sem.015!$C$2:$C$181)*(Sem.015!$E$2:$G$181=300)),"")</f>
        <v>0</v>
      </c>
      <c r="AB942" t="str">
        <f>IFERROR(SUMPRODUCT((Parfaites!$B942=[24]Sem!$C$2:$C$181)*([24]Sem!$E$2:$G$181=300)),"")</f>
        <v/>
      </c>
      <c r="AC942" t="str">
        <f>IFERROR(SUMPRODUCT((Parfaites!$B942=[25]Sem!$C$2:$C$181)*([25]Sem!$E$2:$G$181=300)),"")</f>
        <v/>
      </c>
      <c r="AD942" t="str">
        <f>IFERROR(SUMPRODUCT((Parfaites!$B942=[26]Sem!$C$2:$C$181)*([26]Sem!$E$2:$G$181=300)),"")</f>
        <v/>
      </c>
      <c r="AE942" t="str">
        <f>IFERROR(SUMPRODUCT((Parfaites!$B942=[27]Sem!$C$2:$C$181)*([27]Sem!$E$2:$G$181=300)),"")</f>
        <v/>
      </c>
      <c r="AF942" t="str">
        <f>IFERROR(SUMPRODUCT((Parfaites!$B942=[28]Sem!$C$2:$C$181)*([28]Sem!$E$2:$G$181=300)),"")</f>
        <v/>
      </c>
      <c r="AG942" t="str">
        <f>IFERROR(SUMPRODUCT((Parfaites!$B942=[29]Sem!$C$2:$C$181)*([29]Sem!$E$2:$G$181=300)),"")</f>
        <v/>
      </c>
      <c r="AH942" t="str">
        <f>IFERROR(SUMPRODUCT((Parfaites!$B942=[16]Sem!$C$2:$C$181)*([16]Sem!$E$2:$G$181=300)),"")</f>
        <v/>
      </c>
      <c r="AI942" t="str">
        <f>IFERROR(SUMPRODUCT((Parfaites!$B942=[15]Sem!$C$2:$C$181)*([15]Sem!$E$2:$G$181=300)),"")</f>
        <v/>
      </c>
      <c r="AJ942" t="str">
        <f>IFERROR(SUMPRODUCT((Parfaites!$B942=[14]Sem!$C$2:$C$181)*([14]Sem!$E$2:$G$181=300)),"")</f>
        <v/>
      </c>
      <c r="AK942" t="str">
        <f>IFERROR(SUMPRODUCT((Parfaites!$B942=[13]Sem!$C$2:$C$181)*([13]Sem!$E$2:$G$181=300)),"")</f>
        <v/>
      </c>
      <c r="AL942" t="str">
        <f>IFERROR(SUMPRODUCT((Parfaites!$B942=[12]Sem!$C$2:$C$181)*([12]Sem!$E$2:$G$181=300)),"")</f>
        <v/>
      </c>
      <c r="AM942" t="str">
        <f>IFERROR(SUMPRODUCT((Parfaites!$B942=[11]Sem!$C$2:$C$181)*([11]Sem!$E$2:$G$181=300)),"")</f>
        <v/>
      </c>
      <c r="AN942" t="str">
        <f>IFERROR(SUMPRODUCT((Parfaites!$B942=[10]Sem!$C$2:$C$181)*([10]Sem!$E$2:$G$181=300)),"")</f>
        <v/>
      </c>
      <c r="AO942" t="str">
        <f>IFERROR(SUMPRODUCT((Parfaites!$B942=[9]Sem!$C$2:$C$181)*([9]Sem!$E$2:$G$181=300)),"")</f>
        <v/>
      </c>
      <c r="AP942">
        <f>IFERROR(SUMPRODUCT((Parfaites!$B942=Sem.030!$C$2:$C$181)*(Sem.030!$E$2:$G$181=300)),"")</f>
        <v>0</v>
      </c>
      <c r="AQ942" t="str">
        <f>IFERROR(SUMPRODUCT((Parfaites!$B942=[8]Sem!$C$2:$C$181)*([8]Sem!$E$2:$G$181=300)),"")</f>
        <v/>
      </c>
      <c r="AR942" t="str">
        <f>IFERROR(SUMPRODUCT((Parfaites!$B942=[7]Sem!$C$2:$C$181)*([7]Sem!$E$2:$G$181=300)),"")</f>
        <v/>
      </c>
      <c r="AS942" t="str">
        <f>IFERROR(SUMPRODUCT((Parfaites!$B942=[6]Sem!$C$2:$C$181)*([6]Sem!$E$2:$G$181=300)),"")</f>
        <v/>
      </c>
      <c r="AT942">
        <f>IFERROR(SUMPRODUCT((Parfaites!$B942=Sem.034!$C$2:$C$181)*(Sem.034!$E$2:$G$181=300)),"")</f>
        <v>0</v>
      </c>
    </row>
    <row r="943" spans="1:46" x14ac:dyDescent="0.25">
      <c r="A943" s="73">
        <v>1940</v>
      </c>
      <c r="B943" s="135">
        <f>'Informations personnelles'!C943</f>
        <v>0</v>
      </c>
      <c r="C943" s="147">
        <f>SUMPRODUCT((Parfaites!B943='Abat-Neuf'!C$2:C$181)*('Abat-Neuf'!E$2:G$181=300))</f>
        <v>0</v>
      </c>
      <c r="D943" s="127">
        <f t="shared" si="14"/>
        <v>0</v>
      </c>
      <c r="E943" s="126">
        <f>IFERROR(C943*Données!$X$25+D943*Données!$X$23,"")</f>
        <v>0</v>
      </c>
      <c r="M943">
        <f>IFERROR(SUMPRODUCT((Parfaites!$B943=Sem.01!$C$2:$C$181)*(Sem.01!$E$2:$G$181=300)),"")</f>
        <v>0</v>
      </c>
      <c r="N943" t="str">
        <f>IFERROR(SUMPRODUCT((Parfaites!$B943=[1]Sem!$C$2:$C$181)*([1]Sem!$E$2:$G$181=300)),"")</f>
        <v/>
      </c>
      <c r="O943">
        <f>IFERROR(SUMPRODUCT((Parfaites!$B943=Sem.03!$C$2:$C$181)*(Sem.03!$E$2:$G$181=300)),"")</f>
        <v>0</v>
      </c>
      <c r="P943" t="str">
        <f>IFERROR(SUMPRODUCT((Parfaites!$B943=[2]Sem!$C$2:$C$181)*([2]Sem!$E$2:$G$181=300)),"")</f>
        <v/>
      </c>
      <c r="Q943" t="str">
        <f>IFERROR(SUMPRODUCT((Parfaites!$B943=[3]Sem!$C$2:$C$181)*([3]Sem!$E$2:$G$181=300)),"")</f>
        <v/>
      </c>
      <c r="R943" t="str">
        <f>IFERROR(SUMPRODUCT((Parfaites!$B943=[4]Sem!$C$2:$C$181)*([4]Sem!$E$2:$G$181=300)),"")</f>
        <v/>
      </c>
      <c r="S943" t="str">
        <f>IFERROR(SUMPRODUCT((Parfaites!$B943=[5]Sem!$C$2:$C$181)*([5]Sem!$E$2:$G$181=300)),"")</f>
        <v/>
      </c>
      <c r="T943" t="str">
        <f>IFERROR(SUMPRODUCT((Parfaites!$B943=[17]Sem!$C$2:$C$181)*([17]Sem!$E$2:$G$181=300)),"")</f>
        <v/>
      </c>
      <c r="U943" t="str">
        <f>IFERROR(SUMPRODUCT((Parfaites!$B943=[18]Sem!$C$2:$C$181)*([18]Sem!$E$2:$G$181=300)),"")</f>
        <v/>
      </c>
      <c r="V943" t="str">
        <f>IFERROR(SUMPRODUCT((Parfaites!$B943=[19]Sem!$C$2:$C$181)*([19]Sem!$E$2:$G$181=300)),"")</f>
        <v/>
      </c>
      <c r="W943" t="str">
        <f>IFERROR(SUMPRODUCT((Parfaites!$B943=[20]Sem!$C$2:$C$181)*([20]Sem!$E$2:$G$181=300)),"")</f>
        <v/>
      </c>
      <c r="X943" t="str">
        <f>IFERROR(SUMPRODUCT((Parfaites!$B943=[21]Sem!$C$2:$C$181)*([21]Sem!$E$2:$G$181=300)),"")</f>
        <v/>
      </c>
      <c r="Y943" t="str">
        <f>IFERROR(SUMPRODUCT((Parfaites!$B943=[22]Sem!$C$2:$C$181)*([22]Sem!$E$2:$G$181=300)),"")</f>
        <v/>
      </c>
      <c r="Z943" t="str">
        <f>IFERROR(SUMPRODUCT((Parfaites!$B943=[23]Sem!$C$2:$C$181)*([23]Sem!$E$2:$G$181=300)),"")</f>
        <v/>
      </c>
      <c r="AA943">
        <f>IFERROR(SUMPRODUCT((Parfaites!$B943=Sem.015!$C$2:$C$181)*(Sem.015!$E$2:$G$181=300)),"")</f>
        <v>0</v>
      </c>
      <c r="AB943" t="str">
        <f>IFERROR(SUMPRODUCT((Parfaites!$B943=[24]Sem!$C$2:$C$181)*([24]Sem!$E$2:$G$181=300)),"")</f>
        <v/>
      </c>
      <c r="AC943" t="str">
        <f>IFERROR(SUMPRODUCT((Parfaites!$B943=[25]Sem!$C$2:$C$181)*([25]Sem!$E$2:$G$181=300)),"")</f>
        <v/>
      </c>
      <c r="AD943" t="str">
        <f>IFERROR(SUMPRODUCT((Parfaites!$B943=[26]Sem!$C$2:$C$181)*([26]Sem!$E$2:$G$181=300)),"")</f>
        <v/>
      </c>
      <c r="AE943" t="str">
        <f>IFERROR(SUMPRODUCT((Parfaites!$B943=[27]Sem!$C$2:$C$181)*([27]Sem!$E$2:$G$181=300)),"")</f>
        <v/>
      </c>
      <c r="AF943" t="str">
        <f>IFERROR(SUMPRODUCT((Parfaites!$B943=[28]Sem!$C$2:$C$181)*([28]Sem!$E$2:$G$181=300)),"")</f>
        <v/>
      </c>
      <c r="AG943" t="str">
        <f>IFERROR(SUMPRODUCT((Parfaites!$B943=[29]Sem!$C$2:$C$181)*([29]Sem!$E$2:$G$181=300)),"")</f>
        <v/>
      </c>
      <c r="AH943" t="str">
        <f>IFERROR(SUMPRODUCT((Parfaites!$B943=[16]Sem!$C$2:$C$181)*([16]Sem!$E$2:$G$181=300)),"")</f>
        <v/>
      </c>
      <c r="AI943" t="str">
        <f>IFERROR(SUMPRODUCT((Parfaites!$B943=[15]Sem!$C$2:$C$181)*([15]Sem!$E$2:$G$181=300)),"")</f>
        <v/>
      </c>
      <c r="AJ943" t="str">
        <f>IFERROR(SUMPRODUCT((Parfaites!$B943=[14]Sem!$C$2:$C$181)*([14]Sem!$E$2:$G$181=300)),"")</f>
        <v/>
      </c>
      <c r="AK943" t="str">
        <f>IFERROR(SUMPRODUCT((Parfaites!$B943=[13]Sem!$C$2:$C$181)*([13]Sem!$E$2:$G$181=300)),"")</f>
        <v/>
      </c>
      <c r="AL943" t="str">
        <f>IFERROR(SUMPRODUCT((Parfaites!$B943=[12]Sem!$C$2:$C$181)*([12]Sem!$E$2:$G$181=300)),"")</f>
        <v/>
      </c>
      <c r="AM943" t="str">
        <f>IFERROR(SUMPRODUCT((Parfaites!$B943=[11]Sem!$C$2:$C$181)*([11]Sem!$E$2:$G$181=300)),"")</f>
        <v/>
      </c>
      <c r="AN943" t="str">
        <f>IFERROR(SUMPRODUCT((Parfaites!$B943=[10]Sem!$C$2:$C$181)*([10]Sem!$E$2:$G$181=300)),"")</f>
        <v/>
      </c>
      <c r="AO943" t="str">
        <f>IFERROR(SUMPRODUCT((Parfaites!$B943=[9]Sem!$C$2:$C$181)*([9]Sem!$E$2:$G$181=300)),"")</f>
        <v/>
      </c>
      <c r="AP943">
        <f>IFERROR(SUMPRODUCT((Parfaites!$B943=Sem.030!$C$2:$C$181)*(Sem.030!$E$2:$G$181=300)),"")</f>
        <v>0</v>
      </c>
      <c r="AQ943" t="str">
        <f>IFERROR(SUMPRODUCT((Parfaites!$B943=[8]Sem!$C$2:$C$181)*([8]Sem!$E$2:$G$181=300)),"")</f>
        <v/>
      </c>
      <c r="AR943" t="str">
        <f>IFERROR(SUMPRODUCT((Parfaites!$B943=[7]Sem!$C$2:$C$181)*([7]Sem!$E$2:$G$181=300)),"")</f>
        <v/>
      </c>
      <c r="AS943" t="str">
        <f>IFERROR(SUMPRODUCT((Parfaites!$B943=[6]Sem!$C$2:$C$181)*([6]Sem!$E$2:$G$181=300)),"")</f>
        <v/>
      </c>
      <c r="AT943">
        <f>IFERROR(SUMPRODUCT((Parfaites!$B943=Sem.034!$C$2:$C$181)*(Sem.034!$E$2:$G$181=300)),"")</f>
        <v>0</v>
      </c>
    </row>
    <row r="944" spans="1:46" x14ac:dyDescent="0.25">
      <c r="A944" s="73">
        <v>1941</v>
      </c>
      <c r="B944" s="135">
        <f>'Informations personnelles'!C944</f>
        <v>0</v>
      </c>
      <c r="C944" s="147">
        <f>SUMPRODUCT((Parfaites!B944='Abat-Neuf'!C$2:C$181)*('Abat-Neuf'!E$2:G$181=300))</f>
        <v>0</v>
      </c>
      <c r="D944" s="127">
        <f t="shared" si="14"/>
        <v>0</v>
      </c>
      <c r="E944" s="126">
        <f>IFERROR(C944*Données!$X$25+D944*Données!$X$23,"")</f>
        <v>0</v>
      </c>
      <c r="M944">
        <f>IFERROR(SUMPRODUCT((Parfaites!$B944=Sem.01!$C$2:$C$181)*(Sem.01!$E$2:$G$181=300)),"")</f>
        <v>0</v>
      </c>
      <c r="N944" t="str">
        <f>IFERROR(SUMPRODUCT((Parfaites!$B944=[1]Sem!$C$2:$C$181)*([1]Sem!$E$2:$G$181=300)),"")</f>
        <v/>
      </c>
      <c r="O944">
        <f>IFERROR(SUMPRODUCT((Parfaites!$B944=Sem.03!$C$2:$C$181)*(Sem.03!$E$2:$G$181=300)),"")</f>
        <v>0</v>
      </c>
      <c r="P944" t="str">
        <f>IFERROR(SUMPRODUCT((Parfaites!$B944=[2]Sem!$C$2:$C$181)*([2]Sem!$E$2:$G$181=300)),"")</f>
        <v/>
      </c>
      <c r="Q944" t="str">
        <f>IFERROR(SUMPRODUCT((Parfaites!$B944=[3]Sem!$C$2:$C$181)*([3]Sem!$E$2:$G$181=300)),"")</f>
        <v/>
      </c>
      <c r="R944" t="str">
        <f>IFERROR(SUMPRODUCT((Parfaites!$B944=[4]Sem!$C$2:$C$181)*([4]Sem!$E$2:$G$181=300)),"")</f>
        <v/>
      </c>
      <c r="S944" t="str">
        <f>IFERROR(SUMPRODUCT((Parfaites!$B944=[5]Sem!$C$2:$C$181)*([5]Sem!$E$2:$G$181=300)),"")</f>
        <v/>
      </c>
      <c r="T944" t="str">
        <f>IFERROR(SUMPRODUCT((Parfaites!$B944=[17]Sem!$C$2:$C$181)*([17]Sem!$E$2:$G$181=300)),"")</f>
        <v/>
      </c>
      <c r="U944" t="str">
        <f>IFERROR(SUMPRODUCT((Parfaites!$B944=[18]Sem!$C$2:$C$181)*([18]Sem!$E$2:$G$181=300)),"")</f>
        <v/>
      </c>
      <c r="V944" t="str">
        <f>IFERROR(SUMPRODUCT((Parfaites!$B944=[19]Sem!$C$2:$C$181)*([19]Sem!$E$2:$G$181=300)),"")</f>
        <v/>
      </c>
      <c r="W944" t="str">
        <f>IFERROR(SUMPRODUCT((Parfaites!$B944=[20]Sem!$C$2:$C$181)*([20]Sem!$E$2:$G$181=300)),"")</f>
        <v/>
      </c>
      <c r="X944" t="str">
        <f>IFERROR(SUMPRODUCT((Parfaites!$B944=[21]Sem!$C$2:$C$181)*([21]Sem!$E$2:$G$181=300)),"")</f>
        <v/>
      </c>
      <c r="Y944" t="str">
        <f>IFERROR(SUMPRODUCT((Parfaites!$B944=[22]Sem!$C$2:$C$181)*([22]Sem!$E$2:$G$181=300)),"")</f>
        <v/>
      </c>
      <c r="Z944" t="str">
        <f>IFERROR(SUMPRODUCT((Parfaites!$B944=[23]Sem!$C$2:$C$181)*([23]Sem!$E$2:$G$181=300)),"")</f>
        <v/>
      </c>
      <c r="AA944">
        <f>IFERROR(SUMPRODUCT((Parfaites!$B944=Sem.015!$C$2:$C$181)*(Sem.015!$E$2:$G$181=300)),"")</f>
        <v>0</v>
      </c>
      <c r="AB944" t="str">
        <f>IFERROR(SUMPRODUCT((Parfaites!$B944=[24]Sem!$C$2:$C$181)*([24]Sem!$E$2:$G$181=300)),"")</f>
        <v/>
      </c>
      <c r="AC944" t="str">
        <f>IFERROR(SUMPRODUCT((Parfaites!$B944=[25]Sem!$C$2:$C$181)*([25]Sem!$E$2:$G$181=300)),"")</f>
        <v/>
      </c>
      <c r="AD944" t="str">
        <f>IFERROR(SUMPRODUCT((Parfaites!$B944=[26]Sem!$C$2:$C$181)*([26]Sem!$E$2:$G$181=300)),"")</f>
        <v/>
      </c>
      <c r="AE944" t="str">
        <f>IFERROR(SUMPRODUCT((Parfaites!$B944=[27]Sem!$C$2:$C$181)*([27]Sem!$E$2:$G$181=300)),"")</f>
        <v/>
      </c>
      <c r="AF944" t="str">
        <f>IFERROR(SUMPRODUCT((Parfaites!$B944=[28]Sem!$C$2:$C$181)*([28]Sem!$E$2:$G$181=300)),"")</f>
        <v/>
      </c>
      <c r="AG944" t="str">
        <f>IFERROR(SUMPRODUCT((Parfaites!$B944=[29]Sem!$C$2:$C$181)*([29]Sem!$E$2:$G$181=300)),"")</f>
        <v/>
      </c>
      <c r="AH944" t="str">
        <f>IFERROR(SUMPRODUCT((Parfaites!$B944=[16]Sem!$C$2:$C$181)*([16]Sem!$E$2:$G$181=300)),"")</f>
        <v/>
      </c>
      <c r="AI944" t="str">
        <f>IFERROR(SUMPRODUCT((Parfaites!$B944=[15]Sem!$C$2:$C$181)*([15]Sem!$E$2:$G$181=300)),"")</f>
        <v/>
      </c>
      <c r="AJ944" t="str">
        <f>IFERROR(SUMPRODUCT((Parfaites!$B944=[14]Sem!$C$2:$C$181)*([14]Sem!$E$2:$G$181=300)),"")</f>
        <v/>
      </c>
      <c r="AK944" t="str">
        <f>IFERROR(SUMPRODUCT((Parfaites!$B944=[13]Sem!$C$2:$C$181)*([13]Sem!$E$2:$G$181=300)),"")</f>
        <v/>
      </c>
      <c r="AL944" t="str">
        <f>IFERROR(SUMPRODUCT((Parfaites!$B944=[12]Sem!$C$2:$C$181)*([12]Sem!$E$2:$G$181=300)),"")</f>
        <v/>
      </c>
      <c r="AM944" t="str">
        <f>IFERROR(SUMPRODUCT((Parfaites!$B944=[11]Sem!$C$2:$C$181)*([11]Sem!$E$2:$G$181=300)),"")</f>
        <v/>
      </c>
      <c r="AN944" t="str">
        <f>IFERROR(SUMPRODUCT((Parfaites!$B944=[10]Sem!$C$2:$C$181)*([10]Sem!$E$2:$G$181=300)),"")</f>
        <v/>
      </c>
      <c r="AO944" t="str">
        <f>IFERROR(SUMPRODUCT((Parfaites!$B944=[9]Sem!$C$2:$C$181)*([9]Sem!$E$2:$G$181=300)),"")</f>
        <v/>
      </c>
      <c r="AP944">
        <f>IFERROR(SUMPRODUCT((Parfaites!$B944=Sem.030!$C$2:$C$181)*(Sem.030!$E$2:$G$181=300)),"")</f>
        <v>0</v>
      </c>
      <c r="AQ944" t="str">
        <f>IFERROR(SUMPRODUCT((Parfaites!$B944=[8]Sem!$C$2:$C$181)*([8]Sem!$E$2:$G$181=300)),"")</f>
        <v/>
      </c>
      <c r="AR944" t="str">
        <f>IFERROR(SUMPRODUCT((Parfaites!$B944=[7]Sem!$C$2:$C$181)*([7]Sem!$E$2:$G$181=300)),"")</f>
        <v/>
      </c>
      <c r="AS944" t="str">
        <f>IFERROR(SUMPRODUCT((Parfaites!$B944=[6]Sem!$C$2:$C$181)*([6]Sem!$E$2:$G$181=300)),"")</f>
        <v/>
      </c>
      <c r="AT944">
        <f>IFERROR(SUMPRODUCT((Parfaites!$B944=Sem.034!$C$2:$C$181)*(Sem.034!$E$2:$G$181=300)),"")</f>
        <v>0</v>
      </c>
    </row>
    <row r="945" spans="1:46" x14ac:dyDescent="0.25">
      <c r="A945" s="73">
        <v>1942</v>
      </c>
      <c r="B945" s="135">
        <f>'Informations personnelles'!C945</f>
        <v>0</v>
      </c>
      <c r="C945" s="147">
        <f>SUMPRODUCT((Parfaites!B945='Abat-Neuf'!C$2:C$181)*('Abat-Neuf'!E$2:G$181=300))</f>
        <v>0</v>
      </c>
      <c r="D945" s="127">
        <f t="shared" si="14"/>
        <v>0</v>
      </c>
      <c r="E945" s="126">
        <f>IFERROR(C945*Données!$X$25+D945*Données!$X$23,"")</f>
        <v>0</v>
      </c>
      <c r="M945">
        <f>IFERROR(SUMPRODUCT((Parfaites!$B945=Sem.01!$C$2:$C$181)*(Sem.01!$E$2:$G$181=300)),"")</f>
        <v>0</v>
      </c>
      <c r="N945" t="str">
        <f>IFERROR(SUMPRODUCT((Parfaites!$B945=[1]Sem!$C$2:$C$181)*([1]Sem!$E$2:$G$181=300)),"")</f>
        <v/>
      </c>
      <c r="O945">
        <f>IFERROR(SUMPRODUCT((Parfaites!$B945=Sem.03!$C$2:$C$181)*(Sem.03!$E$2:$G$181=300)),"")</f>
        <v>0</v>
      </c>
      <c r="P945" t="str">
        <f>IFERROR(SUMPRODUCT((Parfaites!$B945=[2]Sem!$C$2:$C$181)*([2]Sem!$E$2:$G$181=300)),"")</f>
        <v/>
      </c>
      <c r="Q945" t="str">
        <f>IFERROR(SUMPRODUCT((Parfaites!$B945=[3]Sem!$C$2:$C$181)*([3]Sem!$E$2:$G$181=300)),"")</f>
        <v/>
      </c>
      <c r="R945" t="str">
        <f>IFERROR(SUMPRODUCT((Parfaites!$B945=[4]Sem!$C$2:$C$181)*([4]Sem!$E$2:$G$181=300)),"")</f>
        <v/>
      </c>
      <c r="S945" t="str">
        <f>IFERROR(SUMPRODUCT((Parfaites!$B945=[5]Sem!$C$2:$C$181)*([5]Sem!$E$2:$G$181=300)),"")</f>
        <v/>
      </c>
      <c r="T945" t="str">
        <f>IFERROR(SUMPRODUCT((Parfaites!$B945=[17]Sem!$C$2:$C$181)*([17]Sem!$E$2:$G$181=300)),"")</f>
        <v/>
      </c>
      <c r="U945" t="str">
        <f>IFERROR(SUMPRODUCT((Parfaites!$B945=[18]Sem!$C$2:$C$181)*([18]Sem!$E$2:$G$181=300)),"")</f>
        <v/>
      </c>
      <c r="V945" t="str">
        <f>IFERROR(SUMPRODUCT((Parfaites!$B945=[19]Sem!$C$2:$C$181)*([19]Sem!$E$2:$G$181=300)),"")</f>
        <v/>
      </c>
      <c r="W945" t="str">
        <f>IFERROR(SUMPRODUCT((Parfaites!$B945=[20]Sem!$C$2:$C$181)*([20]Sem!$E$2:$G$181=300)),"")</f>
        <v/>
      </c>
      <c r="X945" t="str">
        <f>IFERROR(SUMPRODUCT((Parfaites!$B945=[21]Sem!$C$2:$C$181)*([21]Sem!$E$2:$G$181=300)),"")</f>
        <v/>
      </c>
      <c r="Y945" t="str">
        <f>IFERROR(SUMPRODUCT((Parfaites!$B945=[22]Sem!$C$2:$C$181)*([22]Sem!$E$2:$G$181=300)),"")</f>
        <v/>
      </c>
      <c r="Z945" t="str">
        <f>IFERROR(SUMPRODUCT((Parfaites!$B945=[23]Sem!$C$2:$C$181)*([23]Sem!$E$2:$G$181=300)),"")</f>
        <v/>
      </c>
      <c r="AA945">
        <f>IFERROR(SUMPRODUCT((Parfaites!$B945=Sem.015!$C$2:$C$181)*(Sem.015!$E$2:$G$181=300)),"")</f>
        <v>0</v>
      </c>
      <c r="AB945" t="str">
        <f>IFERROR(SUMPRODUCT((Parfaites!$B945=[24]Sem!$C$2:$C$181)*([24]Sem!$E$2:$G$181=300)),"")</f>
        <v/>
      </c>
      <c r="AC945" t="str">
        <f>IFERROR(SUMPRODUCT((Parfaites!$B945=[25]Sem!$C$2:$C$181)*([25]Sem!$E$2:$G$181=300)),"")</f>
        <v/>
      </c>
      <c r="AD945" t="str">
        <f>IFERROR(SUMPRODUCT((Parfaites!$B945=[26]Sem!$C$2:$C$181)*([26]Sem!$E$2:$G$181=300)),"")</f>
        <v/>
      </c>
      <c r="AE945" t="str">
        <f>IFERROR(SUMPRODUCT((Parfaites!$B945=[27]Sem!$C$2:$C$181)*([27]Sem!$E$2:$G$181=300)),"")</f>
        <v/>
      </c>
      <c r="AF945" t="str">
        <f>IFERROR(SUMPRODUCT((Parfaites!$B945=[28]Sem!$C$2:$C$181)*([28]Sem!$E$2:$G$181=300)),"")</f>
        <v/>
      </c>
      <c r="AG945" t="str">
        <f>IFERROR(SUMPRODUCT((Parfaites!$B945=[29]Sem!$C$2:$C$181)*([29]Sem!$E$2:$G$181=300)),"")</f>
        <v/>
      </c>
      <c r="AH945" t="str">
        <f>IFERROR(SUMPRODUCT((Parfaites!$B945=[16]Sem!$C$2:$C$181)*([16]Sem!$E$2:$G$181=300)),"")</f>
        <v/>
      </c>
      <c r="AI945" t="str">
        <f>IFERROR(SUMPRODUCT((Parfaites!$B945=[15]Sem!$C$2:$C$181)*([15]Sem!$E$2:$G$181=300)),"")</f>
        <v/>
      </c>
      <c r="AJ945" t="str">
        <f>IFERROR(SUMPRODUCT((Parfaites!$B945=[14]Sem!$C$2:$C$181)*([14]Sem!$E$2:$G$181=300)),"")</f>
        <v/>
      </c>
      <c r="AK945" t="str">
        <f>IFERROR(SUMPRODUCT((Parfaites!$B945=[13]Sem!$C$2:$C$181)*([13]Sem!$E$2:$G$181=300)),"")</f>
        <v/>
      </c>
      <c r="AL945" t="str">
        <f>IFERROR(SUMPRODUCT((Parfaites!$B945=[12]Sem!$C$2:$C$181)*([12]Sem!$E$2:$G$181=300)),"")</f>
        <v/>
      </c>
      <c r="AM945" t="str">
        <f>IFERROR(SUMPRODUCT((Parfaites!$B945=[11]Sem!$C$2:$C$181)*([11]Sem!$E$2:$G$181=300)),"")</f>
        <v/>
      </c>
      <c r="AN945" t="str">
        <f>IFERROR(SUMPRODUCT((Parfaites!$B945=[10]Sem!$C$2:$C$181)*([10]Sem!$E$2:$G$181=300)),"")</f>
        <v/>
      </c>
      <c r="AO945" t="str">
        <f>IFERROR(SUMPRODUCT((Parfaites!$B945=[9]Sem!$C$2:$C$181)*([9]Sem!$E$2:$G$181=300)),"")</f>
        <v/>
      </c>
      <c r="AP945">
        <f>IFERROR(SUMPRODUCT((Parfaites!$B945=Sem.030!$C$2:$C$181)*(Sem.030!$E$2:$G$181=300)),"")</f>
        <v>0</v>
      </c>
      <c r="AQ945" t="str">
        <f>IFERROR(SUMPRODUCT((Parfaites!$B945=[8]Sem!$C$2:$C$181)*([8]Sem!$E$2:$G$181=300)),"")</f>
        <v/>
      </c>
      <c r="AR945" t="str">
        <f>IFERROR(SUMPRODUCT((Parfaites!$B945=[7]Sem!$C$2:$C$181)*([7]Sem!$E$2:$G$181=300)),"")</f>
        <v/>
      </c>
      <c r="AS945" t="str">
        <f>IFERROR(SUMPRODUCT((Parfaites!$B945=[6]Sem!$C$2:$C$181)*([6]Sem!$E$2:$G$181=300)),"")</f>
        <v/>
      </c>
      <c r="AT945">
        <f>IFERROR(SUMPRODUCT((Parfaites!$B945=Sem.034!$C$2:$C$181)*(Sem.034!$E$2:$G$181=300)),"")</f>
        <v>0</v>
      </c>
    </row>
    <row r="946" spans="1:46" x14ac:dyDescent="0.25">
      <c r="A946" s="73">
        <v>1943</v>
      </c>
      <c r="B946" s="135">
        <f>'Informations personnelles'!C946</f>
        <v>0</v>
      </c>
      <c r="C946" s="147">
        <f>SUMPRODUCT((Parfaites!B946='Abat-Neuf'!C$2:C$181)*('Abat-Neuf'!E$2:G$181=300))</f>
        <v>0</v>
      </c>
      <c r="D946" s="127">
        <f t="shared" si="14"/>
        <v>0</v>
      </c>
      <c r="E946" s="126">
        <f>IFERROR(C946*Données!$X$25+D946*Données!$X$23,"")</f>
        <v>0</v>
      </c>
      <c r="M946">
        <f>IFERROR(SUMPRODUCT((Parfaites!$B946=Sem.01!$C$2:$C$181)*(Sem.01!$E$2:$G$181=300)),"")</f>
        <v>0</v>
      </c>
      <c r="N946" t="str">
        <f>IFERROR(SUMPRODUCT((Parfaites!$B946=[1]Sem!$C$2:$C$181)*([1]Sem!$E$2:$G$181=300)),"")</f>
        <v/>
      </c>
      <c r="O946">
        <f>IFERROR(SUMPRODUCT((Parfaites!$B946=Sem.03!$C$2:$C$181)*(Sem.03!$E$2:$G$181=300)),"")</f>
        <v>0</v>
      </c>
      <c r="P946" t="str">
        <f>IFERROR(SUMPRODUCT((Parfaites!$B946=[2]Sem!$C$2:$C$181)*([2]Sem!$E$2:$G$181=300)),"")</f>
        <v/>
      </c>
      <c r="Q946" t="str">
        <f>IFERROR(SUMPRODUCT((Parfaites!$B946=[3]Sem!$C$2:$C$181)*([3]Sem!$E$2:$G$181=300)),"")</f>
        <v/>
      </c>
      <c r="R946" t="str">
        <f>IFERROR(SUMPRODUCT((Parfaites!$B946=[4]Sem!$C$2:$C$181)*([4]Sem!$E$2:$G$181=300)),"")</f>
        <v/>
      </c>
      <c r="S946" t="str">
        <f>IFERROR(SUMPRODUCT((Parfaites!$B946=[5]Sem!$C$2:$C$181)*([5]Sem!$E$2:$G$181=300)),"")</f>
        <v/>
      </c>
      <c r="T946" t="str">
        <f>IFERROR(SUMPRODUCT((Parfaites!$B946=[17]Sem!$C$2:$C$181)*([17]Sem!$E$2:$G$181=300)),"")</f>
        <v/>
      </c>
      <c r="U946" t="str">
        <f>IFERROR(SUMPRODUCT((Parfaites!$B946=[18]Sem!$C$2:$C$181)*([18]Sem!$E$2:$G$181=300)),"")</f>
        <v/>
      </c>
      <c r="V946" t="str">
        <f>IFERROR(SUMPRODUCT((Parfaites!$B946=[19]Sem!$C$2:$C$181)*([19]Sem!$E$2:$G$181=300)),"")</f>
        <v/>
      </c>
      <c r="W946" t="str">
        <f>IFERROR(SUMPRODUCT((Parfaites!$B946=[20]Sem!$C$2:$C$181)*([20]Sem!$E$2:$G$181=300)),"")</f>
        <v/>
      </c>
      <c r="X946" t="str">
        <f>IFERROR(SUMPRODUCT((Parfaites!$B946=[21]Sem!$C$2:$C$181)*([21]Sem!$E$2:$G$181=300)),"")</f>
        <v/>
      </c>
      <c r="Y946" t="str">
        <f>IFERROR(SUMPRODUCT((Parfaites!$B946=[22]Sem!$C$2:$C$181)*([22]Sem!$E$2:$G$181=300)),"")</f>
        <v/>
      </c>
      <c r="Z946" t="str">
        <f>IFERROR(SUMPRODUCT((Parfaites!$B946=[23]Sem!$C$2:$C$181)*([23]Sem!$E$2:$G$181=300)),"")</f>
        <v/>
      </c>
      <c r="AA946">
        <f>IFERROR(SUMPRODUCT((Parfaites!$B946=Sem.015!$C$2:$C$181)*(Sem.015!$E$2:$G$181=300)),"")</f>
        <v>0</v>
      </c>
      <c r="AB946" t="str">
        <f>IFERROR(SUMPRODUCT((Parfaites!$B946=[24]Sem!$C$2:$C$181)*([24]Sem!$E$2:$G$181=300)),"")</f>
        <v/>
      </c>
      <c r="AC946" t="str">
        <f>IFERROR(SUMPRODUCT((Parfaites!$B946=[25]Sem!$C$2:$C$181)*([25]Sem!$E$2:$G$181=300)),"")</f>
        <v/>
      </c>
      <c r="AD946" t="str">
        <f>IFERROR(SUMPRODUCT((Parfaites!$B946=[26]Sem!$C$2:$C$181)*([26]Sem!$E$2:$G$181=300)),"")</f>
        <v/>
      </c>
      <c r="AE946" t="str">
        <f>IFERROR(SUMPRODUCT((Parfaites!$B946=[27]Sem!$C$2:$C$181)*([27]Sem!$E$2:$G$181=300)),"")</f>
        <v/>
      </c>
      <c r="AF946" t="str">
        <f>IFERROR(SUMPRODUCT((Parfaites!$B946=[28]Sem!$C$2:$C$181)*([28]Sem!$E$2:$G$181=300)),"")</f>
        <v/>
      </c>
      <c r="AG946" t="str">
        <f>IFERROR(SUMPRODUCT((Parfaites!$B946=[29]Sem!$C$2:$C$181)*([29]Sem!$E$2:$G$181=300)),"")</f>
        <v/>
      </c>
      <c r="AH946" t="str">
        <f>IFERROR(SUMPRODUCT((Parfaites!$B946=[16]Sem!$C$2:$C$181)*([16]Sem!$E$2:$G$181=300)),"")</f>
        <v/>
      </c>
      <c r="AI946" t="str">
        <f>IFERROR(SUMPRODUCT((Parfaites!$B946=[15]Sem!$C$2:$C$181)*([15]Sem!$E$2:$G$181=300)),"")</f>
        <v/>
      </c>
      <c r="AJ946" t="str">
        <f>IFERROR(SUMPRODUCT((Parfaites!$B946=[14]Sem!$C$2:$C$181)*([14]Sem!$E$2:$G$181=300)),"")</f>
        <v/>
      </c>
      <c r="AK946" t="str">
        <f>IFERROR(SUMPRODUCT((Parfaites!$B946=[13]Sem!$C$2:$C$181)*([13]Sem!$E$2:$G$181=300)),"")</f>
        <v/>
      </c>
      <c r="AL946" t="str">
        <f>IFERROR(SUMPRODUCT((Parfaites!$B946=[12]Sem!$C$2:$C$181)*([12]Sem!$E$2:$G$181=300)),"")</f>
        <v/>
      </c>
      <c r="AM946" t="str">
        <f>IFERROR(SUMPRODUCT((Parfaites!$B946=[11]Sem!$C$2:$C$181)*([11]Sem!$E$2:$G$181=300)),"")</f>
        <v/>
      </c>
      <c r="AN946" t="str">
        <f>IFERROR(SUMPRODUCT((Parfaites!$B946=[10]Sem!$C$2:$C$181)*([10]Sem!$E$2:$G$181=300)),"")</f>
        <v/>
      </c>
      <c r="AO946" t="str">
        <f>IFERROR(SUMPRODUCT((Parfaites!$B946=[9]Sem!$C$2:$C$181)*([9]Sem!$E$2:$G$181=300)),"")</f>
        <v/>
      </c>
      <c r="AP946">
        <f>IFERROR(SUMPRODUCT((Parfaites!$B946=Sem.030!$C$2:$C$181)*(Sem.030!$E$2:$G$181=300)),"")</f>
        <v>0</v>
      </c>
      <c r="AQ946" t="str">
        <f>IFERROR(SUMPRODUCT((Parfaites!$B946=[8]Sem!$C$2:$C$181)*([8]Sem!$E$2:$G$181=300)),"")</f>
        <v/>
      </c>
      <c r="AR946" t="str">
        <f>IFERROR(SUMPRODUCT((Parfaites!$B946=[7]Sem!$C$2:$C$181)*([7]Sem!$E$2:$G$181=300)),"")</f>
        <v/>
      </c>
      <c r="AS946" t="str">
        <f>IFERROR(SUMPRODUCT((Parfaites!$B946=[6]Sem!$C$2:$C$181)*([6]Sem!$E$2:$G$181=300)),"")</f>
        <v/>
      </c>
      <c r="AT946">
        <f>IFERROR(SUMPRODUCT((Parfaites!$B946=Sem.034!$C$2:$C$181)*(Sem.034!$E$2:$G$181=300)),"")</f>
        <v>0</v>
      </c>
    </row>
    <row r="947" spans="1:46" x14ac:dyDescent="0.25">
      <c r="A947" s="73">
        <v>1944</v>
      </c>
      <c r="B947" s="135">
        <f>'Informations personnelles'!C947</f>
        <v>0</v>
      </c>
      <c r="C947" s="147">
        <f>SUMPRODUCT((Parfaites!B947='Abat-Neuf'!C$2:C$181)*('Abat-Neuf'!E$2:G$181=300))</f>
        <v>0</v>
      </c>
      <c r="D947" s="127">
        <f t="shared" si="14"/>
        <v>0</v>
      </c>
      <c r="E947" s="126">
        <f>IFERROR(C947*Données!$X$25+D947*Données!$X$23,"")</f>
        <v>0</v>
      </c>
      <c r="M947">
        <f>IFERROR(SUMPRODUCT((Parfaites!$B947=Sem.01!$C$2:$C$181)*(Sem.01!$E$2:$G$181=300)),"")</f>
        <v>0</v>
      </c>
      <c r="N947" t="str">
        <f>IFERROR(SUMPRODUCT((Parfaites!$B947=[1]Sem!$C$2:$C$181)*([1]Sem!$E$2:$G$181=300)),"")</f>
        <v/>
      </c>
      <c r="O947">
        <f>IFERROR(SUMPRODUCT((Parfaites!$B947=Sem.03!$C$2:$C$181)*(Sem.03!$E$2:$G$181=300)),"")</f>
        <v>0</v>
      </c>
      <c r="P947" t="str">
        <f>IFERROR(SUMPRODUCT((Parfaites!$B947=[2]Sem!$C$2:$C$181)*([2]Sem!$E$2:$G$181=300)),"")</f>
        <v/>
      </c>
      <c r="Q947" t="str">
        <f>IFERROR(SUMPRODUCT((Parfaites!$B947=[3]Sem!$C$2:$C$181)*([3]Sem!$E$2:$G$181=300)),"")</f>
        <v/>
      </c>
      <c r="R947" t="str">
        <f>IFERROR(SUMPRODUCT((Parfaites!$B947=[4]Sem!$C$2:$C$181)*([4]Sem!$E$2:$G$181=300)),"")</f>
        <v/>
      </c>
      <c r="S947" t="str">
        <f>IFERROR(SUMPRODUCT((Parfaites!$B947=[5]Sem!$C$2:$C$181)*([5]Sem!$E$2:$G$181=300)),"")</f>
        <v/>
      </c>
      <c r="T947" t="str">
        <f>IFERROR(SUMPRODUCT((Parfaites!$B947=[17]Sem!$C$2:$C$181)*([17]Sem!$E$2:$G$181=300)),"")</f>
        <v/>
      </c>
      <c r="U947" t="str">
        <f>IFERROR(SUMPRODUCT((Parfaites!$B947=[18]Sem!$C$2:$C$181)*([18]Sem!$E$2:$G$181=300)),"")</f>
        <v/>
      </c>
      <c r="V947" t="str">
        <f>IFERROR(SUMPRODUCT((Parfaites!$B947=[19]Sem!$C$2:$C$181)*([19]Sem!$E$2:$G$181=300)),"")</f>
        <v/>
      </c>
      <c r="W947" t="str">
        <f>IFERROR(SUMPRODUCT((Parfaites!$B947=[20]Sem!$C$2:$C$181)*([20]Sem!$E$2:$G$181=300)),"")</f>
        <v/>
      </c>
      <c r="X947" t="str">
        <f>IFERROR(SUMPRODUCT((Parfaites!$B947=[21]Sem!$C$2:$C$181)*([21]Sem!$E$2:$G$181=300)),"")</f>
        <v/>
      </c>
      <c r="Y947" t="str">
        <f>IFERROR(SUMPRODUCT((Parfaites!$B947=[22]Sem!$C$2:$C$181)*([22]Sem!$E$2:$G$181=300)),"")</f>
        <v/>
      </c>
      <c r="Z947" t="str">
        <f>IFERROR(SUMPRODUCT((Parfaites!$B947=[23]Sem!$C$2:$C$181)*([23]Sem!$E$2:$G$181=300)),"")</f>
        <v/>
      </c>
      <c r="AA947">
        <f>IFERROR(SUMPRODUCT((Parfaites!$B947=Sem.015!$C$2:$C$181)*(Sem.015!$E$2:$G$181=300)),"")</f>
        <v>0</v>
      </c>
      <c r="AB947" t="str">
        <f>IFERROR(SUMPRODUCT((Parfaites!$B947=[24]Sem!$C$2:$C$181)*([24]Sem!$E$2:$G$181=300)),"")</f>
        <v/>
      </c>
      <c r="AC947" t="str">
        <f>IFERROR(SUMPRODUCT((Parfaites!$B947=[25]Sem!$C$2:$C$181)*([25]Sem!$E$2:$G$181=300)),"")</f>
        <v/>
      </c>
      <c r="AD947" t="str">
        <f>IFERROR(SUMPRODUCT((Parfaites!$B947=[26]Sem!$C$2:$C$181)*([26]Sem!$E$2:$G$181=300)),"")</f>
        <v/>
      </c>
      <c r="AE947" t="str">
        <f>IFERROR(SUMPRODUCT((Parfaites!$B947=[27]Sem!$C$2:$C$181)*([27]Sem!$E$2:$G$181=300)),"")</f>
        <v/>
      </c>
      <c r="AF947" t="str">
        <f>IFERROR(SUMPRODUCT((Parfaites!$B947=[28]Sem!$C$2:$C$181)*([28]Sem!$E$2:$G$181=300)),"")</f>
        <v/>
      </c>
      <c r="AG947" t="str">
        <f>IFERROR(SUMPRODUCT((Parfaites!$B947=[29]Sem!$C$2:$C$181)*([29]Sem!$E$2:$G$181=300)),"")</f>
        <v/>
      </c>
      <c r="AH947" t="str">
        <f>IFERROR(SUMPRODUCT((Parfaites!$B947=[16]Sem!$C$2:$C$181)*([16]Sem!$E$2:$G$181=300)),"")</f>
        <v/>
      </c>
      <c r="AI947" t="str">
        <f>IFERROR(SUMPRODUCT((Parfaites!$B947=[15]Sem!$C$2:$C$181)*([15]Sem!$E$2:$G$181=300)),"")</f>
        <v/>
      </c>
      <c r="AJ947" t="str">
        <f>IFERROR(SUMPRODUCT((Parfaites!$B947=[14]Sem!$C$2:$C$181)*([14]Sem!$E$2:$G$181=300)),"")</f>
        <v/>
      </c>
      <c r="AK947" t="str">
        <f>IFERROR(SUMPRODUCT((Parfaites!$B947=[13]Sem!$C$2:$C$181)*([13]Sem!$E$2:$G$181=300)),"")</f>
        <v/>
      </c>
      <c r="AL947" t="str">
        <f>IFERROR(SUMPRODUCT((Parfaites!$B947=[12]Sem!$C$2:$C$181)*([12]Sem!$E$2:$G$181=300)),"")</f>
        <v/>
      </c>
      <c r="AM947" t="str">
        <f>IFERROR(SUMPRODUCT((Parfaites!$B947=[11]Sem!$C$2:$C$181)*([11]Sem!$E$2:$G$181=300)),"")</f>
        <v/>
      </c>
      <c r="AN947" t="str">
        <f>IFERROR(SUMPRODUCT((Parfaites!$B947=[10]Sem!$C$2:$C$181)*([10]Sem!$E$2:$G$181=300)),"")</f>
        <v/>
      </c>
      <c r="AO947" t="str">
        <f>IFERROR(SUMPRODUCT((Parfaites!$B947=[9]Sem!$C$2:$C$181)*([9]Sem!$E$2:$G$181=300)),"")</f>
        <v/>
      </c>
      <c r="AP947">
        <f>IFERROR(SUMPRODUCT((Parfaites!$B947=Sem.030!$C$2:$C$181)*(Sem.030!$E$2:$G$181=300)),"")</f>
        <v>0</v>
      </c>
      <c r="AQ947" t="str">
        <f>IFERROR(SUMPRODUCT((Parfaites!$B947=[8]Sem!$C$2:$C$181)*([8]Sem!$E$2:$G$181=300)),"")</f>
        <v/>
      </c>
      <c r="AR947" t="str">
        <f>IFERROR(SUMPRODUCT((Parfaites!$B947=[7]Sem!$C$2:$C$181)*([7]Sem!$E$2:$G$181=300)),"")</f>
        <v/>
      </c>
      <c r="AS947" t="str">
        <f>IFERROR(SUMPRODUCT((Parfaites!$B947=[6]Sem!$C$2:$C$181)*([6]Sem!$E$2:$G$181=300)),"")</f>
        <v/>
      </c>
      <c r="AT947">
        <f>IFERROR(SUMPRODUCT((Parfaites!$B947=Sem.034!$C$2:$C$181)*(Sem.034!$E$2:$G$181=300)),"")</f>
        <v>0</v>
      </c>
    </row>
    <row r="948" spans="1:46" x14ac:dyDescent="0.25">
      <c r="A948" s="73">
        <v>1945</v>
      </c>
      <c r="B948" s="135">
        <f>'Informations personnelles'!C948</f>
        <v>0</v>
      </c>
      <c r="C948" s="147">
        <f>SUMPRODUCT((Parfaites!B948='Abat-Neuf'!C$2:C$181)*('Abat-Neuf'!E$2:G$181=300))</f>
        <v>0</v>
      </c>
      <c r="D948" s="127">
        <f t="shared" si="14"/>
        <v>0</v>
      </c>
      <c r="E948" s="126">
        <f>IFERROR(C948*Données!$X$25+D948*Données!$X$23,"")</f>
        <v>0</v>
      </c>
      <c r="M948">
        <f>IFERROR(SUMPRODUCT((Parfaites!$B948=Sem.01!$C$2:$C$181)*(Sem.01!$E$2:$G$181=300)),"")</f>
        <v>0</v>
      </c>
      <c r="N948" t="str">
        <f>IFERROR(SUMPRODUCT((Parfaites!$B948=[1]Sem!$C$2:$C$181)*([1]Sem!$E$2:$G$181=300)),"")</f>
        <v/>
      </c>
      <c r="O948">
        <f>IFERROR(SUMPRODUCT((Parfaites!$B948=Sem.03!$C$2:$C$181)*(Sem.03!$E$2:$G$181=300)),"")</f>
        <v>0</v>
      </c>
      <c r="P948" t="str">
        <f>IFERROR(SUMPRODUCT((Parfaites!$B948=[2]Sem!$C$2:$C$181)*([2]Sem!$E$2:$G$181=300)),"")</f>
        <v/>
      </c>
      <c r="Q948" t="str">
        <f>IFERROR(SUMPRODUCT((Parfaites!$B948=[3]Sem!$C$2:$C$181)*([3]Sem!$E$2:$G$181=300)),"")</f>
        <v/>
      </c>
      <c r="R948" t="str">
        <f>IFERROR(SUMPRODUCT((Parfaites!$B948=[4]Sem!$C$2:$C$181)*([4]Sem!$E$2:$G$181=300)),"")</f>
        <v/>
      </c>
      <c r="S948" t="str">
        <f>IFERROR(SUMPRODUCT((Parfaites!$B948=[5]Sem!$C$2:$C$181)*([5]Sem!$E$2:$G$181=300)),"")</f>
        <v/>
      </c>
      <c r="T948" t="str">
        <f>IFERROR(SUMPRODUCT((Parfaites!$B948=[17]Sem!$C$2:$C$181)*([17]Sem!$E$2:$G$181=300)),"")</f>
        <v/>
      </c>
      <c r="U948" t="str">
        <f>IFERROR(SUMPRODUCT((Parfaites!$B948=[18]Sem!$C$2:$C$181)*([18]Sem!$E$2:$G$181=300)),"")</f>
        <v/>
      </c>
      <c r="V948" t="str">
        <f>IFERROR(SUMPRODUCT((Parfaites!$B948=[19]Sem!$C$2:$C$181)*([19]Sem!$E$2:$G$181=300)),"")</f>
        <v/>
      </c>
      <c r="W948" t="str">
        <f>IFERROR(SUMPRODUCT((Parfaites!$B948=[20]Sem!$C$2:$C$181)*([20]Sem!$E$2:$G$181=300)),"")</f>
        <v/>
      </c>
      <c r="X948" t="str">
        <f>IFERROR(SUMPRODUCT((Parfaites!$B948=[21]Sem!$C$2:$C$181)*([21]Sem!$E$2:$G$181=300)),"")</f>
        <v/>
      </c>
      <c r="Y948" t="str">
        <f>IFERROR(SUMPRODUCT((Parfaites!$B948=[22]Sem!$C$2:$C$181)*([22]Sem!$E$2:$G$181=300)),"")</f>
        <v/>
      </c>
      <c r="Z948" t="str">
        <f>IFERROR(SUMPRODUCT((Parfaites!$B948=[23]Sem!$C$2:$C$181)*([23]Sem!$E$2:$G$181=300)),"")</f>
        <v/>
      </c>
      <c r="AA948">
        <f>IFERROR(SUMPRODUCT((Parfaites!$B948=Sem.015!$C$2:$C$181)*(Sem.015!$E$2:$G$181=300)),"")</f>
        <v>0</v>
      </c>
      <c r="AB948" t="str">
        <f>IFERROR(SUMPRODUCT((Parfaites!$B948=[24]Sem!$C$2:$C$181)*([24]Sem!$E$2:$G$181=300)),"")</f>
        <v/>
      </c>
      <c r="AC948" t="str">
        <f>IFERROR(SUMPRODUCT((Parfaites!$B948=[25]Sem!$C$2:$C$181)*([25]Sem!$E$2:$G$181=300)),"")</f>
        <v/>
      </c>
      <c r="AD948" t="str">
        <f>IFERROR(SUMPRODUCT((Parfaites!$B948=[26]Sem!$C$2:$C$181)*([26]Sem!$E$2:$G$181=300)),"")</f>
        <v/>
      </c>
      <c r="AE948" t="str">
        <f>IFERROR(SUMPRODUCT((Parfaites!$B948=[27]Sem!$C$2:$C$181)*([27]Sem!$E$2:$G$181=300)),"")</f>
        <v/>
      </c>
      <c r="AF948" t="str">
        <f>IFERROR(SUMPRODUCT((Parfaites!$B948=[28]Sem!$C$2:$C$181)*([28]Sem!$E$2:$G$181=300)),"")</f>
        <v/>
      </c>
      <c r="AG948" t="str">
        <f>IFERROR(SUMPRODUCT((Parfaites!$B948=[29]Sem!$C$2:$C$181)*([29]Sem!$E$2:$G$181=300)),"")</f>
        <v/>
      </c>
      <c r="AH948" t="str">
        <f>IFERROR(SUMPRODUCT((Parfaites!$B948=[16]Sem!$C$2:$C$181)*([16]Sem!$E$2:$G$181=300)),"")</f>
        <v/>
      </c>
      <c r="AI948" t="str">
        <f>IFERROR(SUMPRODUCT((Parfaites!$B948=[15]Sem!$C$2:$C$181)*([15]Sem!$E$2:$G$181=300)),"")</f>
        <v/>
      </c>
      <c r="AJ948" t="str">
        <f>IFERROR(SUMPRODUCT((Parfaites!$B948=[14]Sem!$C$2:$C$181)*([14]Sem!$E$2:$G$181=300)),"")</f>
        <v/>
      </c>
      <c r="AK948" t="str">
        <f>IFERROR(SUMPRODUCT((Parfaites!$B948=[13]Sem!$C$2:$C$181)*([13]Sem!$E$2:$G$181=300)),"")</f>
        <v/>
      </c>
      <c r="AL948" t="str">
        <f>IFERROR(SUMPRODUCT((Parfaites!$B948=[12]Sem!$C$2:$C$181)*([12]Sem!$E$2:$G$181=300)),"")</f>
        <v/>
      </c>
      <c r="AM948" t="str">
        <f>IFERROR(SUMPRODUCT((Parfaites!$B948=[11]Sem!$C$2:$C$181)*([11]Sem!$E$2:$G$181=300)),"")</f>
        <v/>
      </c>
      <c r="AN948" t="str">
        <f>IFERROR(SUMPRODUCT((Parfaites!$B948=[10]Sem!$C$2:$C$181)*([10]Sem!$E$2:$G$181=300)),"")</f>
        <v/>
      </c>
      <c r="AO948" t="str">
        <f>IFERROR(SUMPRODUCT((Parfaites!$B948=[9]Sem!$C$2:$C$181)*([9]Sem!$E$2:$G$181=300)),"")</f>
        <v/>
      </c>
      <c r="AP948">
        <f>IFERROR(SUMPRODUCT((Parfaites!$B948=Sem.030!$C$2:$C$181)*(Sem.030!$E$2:$G$181=300)),"")</f>
        <v>0</v>
      </c>
      <c r="AQ948" t="str">
        <f>IFERROR(SUMPRODUCT((Parfaites!$B948=[8]Sem!$C$2:$C$181)*([8]Sem!$E$2:$G$181=300)),"")</f>
        <v/>
      </c>
      <c r="AR948" t="str">
        <f>IFERROR(SUMPRODUCT((Parfaites!$B948=[7]Sem!$C$2:$C$181)*([7]Sem!$E$2:$G$181=300)),"")</f>
        <v/>
      </c>
      <c r="AS948" t="str">
        <f>IFERROR(SUMPRODUCT((Parfaites!$B948=[6]Sem!$C$2:$C$181)*([6]Sem!$E$2:$G$181=300)),"")</f>
        <v/>
      </c>
      <c r="AT948">
        <f>IFERROR(SUMPRODUCT((Parfaites!$B948=Sem.034!$C$2:$C$181)*(Sem.034!$E$2:$G$181=300)),"")</f>
        <v>0</v>
      </c>
    </row>
    <row r="949" spans="1:46" x14ac:dyDescent="0.25">
      <c r="A949" s="73">
        <v>1946</v>
      </c>
      <c r="B949" s="135">
        <f>'Informations personnelles'!C949</f>
        <v>0</v>
      </c>
      <c r="C949" s="147">
        <f>SUMPRODUCT((Parfaites!B949='Abat-Neuf'!C$2:C$181)*('Abat-Neuf'!E$2:G$181=300))</f>
        <v>0</v>
      </c>
      <c r="D949" s="127">
        <f t="shared" si="14"/>
        <v>0</v>
      </c>
      <c r="E949" s="126">
        <f>IFERROR(C949*Données!$X$25+D949*Données!$X$23,"")</f>
        <v>0</v>
      </c>
      <c r="M949">
        <f>IFERROR(SUMPRODUCT((Parfaites!$B949=Sem.01!$C$2:$C$181)*(Sem.01!$E$2:$G$181=300)),"")</f>
        <v>0</v>
      </c>
      <c r="N949" t="str">
        <f>IFERROR(SUMPRODUCT((Parfaites!$B949=[1]Sem!$C$2:$C$181)*([1]Sem!$E$2:$G$181=300)),"")</f>
        <v/>
      </c>
      <c r="O949">
        <f>IFERROR(SUMPRODUCT((Parfaites!$B949=Sem.03!$C$2:$C$181)*(Sem.03!$E$2:$G$181=300)),"")</f>
        <v>0</v>
      </c>
      <c r="P949" t="str">
        <f>IFERROR(SUMPRODUCT((Parfaites!$B949=[2]Sem!$C$2:$C$181)*([2]Sem!$E$2:$G$181=300)),"")</f>
        <v/>
      </c>
      <c r="Q949" t="str">
        <f>IFERROR(SUMPRODUCT((Parfaites!$B949=[3]Sem!$C$2:$C$181)*([3]Sem!$E$2:$G$181=300)),"")</f>
        <v/>
      </c>
      <c r="R949" t="str">
        <f>IFERROR(SUMPRODUCT((Parfaites!$B949=[4]Sem!$C$2:$C$181)*([4]Sem!$E$2:$G$181=300)),"")</f>
        <v/>
      </c>
      <c r="S949" t="str">
        <f>IFERROR(SUMPRODUCT((Parfaites!$B949=[5]Sem!$C$2:$C$181)*([5]Sem!$E$2:$G$181=300)),"")</f>
        <v/>
      </c>
      <c r="T949" t="str">
        <f>IFERROR(SUMPRODUCT((Parfaites!$B949=[17]Sem!$C$2:$C$181)*([17]Sem!$E$2:$G$181=300)),"")</f>
        <v/>
      </c>
      <c r="U949" t="str">
        <f>IFERROR(SUMPRODUCT((Parfaites!$B949=[18]Sem!$C$2:$C$181)*([18]Sem!$E$2:$G$181=300)),"")</f>
        <v/>
      </c>
      <c r="V949" t="str">
        <f>IFERROR(SUMPRODUCT((Parfaites!$B949=[19]Sem!$C$2:$C$181)*([19]Sem!$E$2:$G$181=300)),"")</f>
        <v/>
      </c>
      <c r="W949" t="str">
        <f>IFERROR(SUMPRODUCT((Parfaites!$B949=[20]Sem!$C$2:$C$181)*([20]Sem!$E$2:$G$181=300)),"")</f>
        <v/>
      </c>
      <c r="X949" t="str">
        <f>IFERROR(SUMPRODUCT((Parfaites!$B949=[21]Sem!$C$2:$C$181)*([21]Sem!$E$2:$G$181=300)),"")</f>
        <v/>
      </c>
      <c r="Y949" t="str">
        <f>IFERROR(SUMPRODUCT((Parfaites!$B949=[22]Sem!$C$2:$C$181)*([22]Sem!$E$2:$G$181=300)),"")</f>
        <v/>
      </c>
      <c r="Z949" t="str">
        <f>IFERROR(SUMPRODUCT((Parfaites!$B949=[23]Sem!$C$2:$C$181)*([23]Sem!$E$2:$G$181=300)),"")</f>
        <v/>
      </c>
      <c r="AA949">
        <f>IFERROR(SUMPRODUCT((Parfaites!$B949=Sem.015!$C$2:$C$181)*(Sem.015!$E$2:$G$181=300)),"")</f>
        <v>0</v>
      </c>
      <c r="AB949" t="str">
        <f>IFERROR(SUMPRODUCT((Parfaites!$B949=[24]Sem!$C$2:$C$181)*([24]Sem!$E$2:$G$181=300)),"")</f>
        <v/>
      </c>
      <c r="AC949" t="str">
        <f>IFERROR(SUMPRODUCT((Parfaites!$B949=[25]Sem!$C$2:$C$181)*([25]Sem!$E$2:$G$181=300)),"")</f>
        <v/>
      </c>
      <c r="AD949" t="str">
        <f>IFERROR(SUMPRODUCT((Parfaites!$B949=[26]Sem!$C$2:$C$181)*([26]Sem!$E$2:$G$181=300)),"")</f>
        <v/>
      </c>
      <c r="AE949" t="str">
        <f>IFERROR(SUMPRODUCT((Parfaites!$B949=[27]Sem!$C$2:$C$181)*([27]Sem!$E$2:$G$181=300)),"")</f>
        <v/>
      </c>
      <c r="AF949" t="str">
        <f>IFERROR(SUMPRODUCT((Parfaites!$B949=[28]Sem!$C$2:$C$181)*([28]Sem!$E$2:$G$181=300)),"")</f>
        <v/>
      </c>
      <c r="AG949" t="str">
        <f>IFERROR(SUMPRODUCT((Parfaites!$B949=[29]Sem!$C$2:$C$181)*([29]Sem!$E$2:$G$181=300)),"")</f>
        <v/>
      </c>
      <c r="AH949" t="str">
        <f>IFERROR(SUMPRODUCT((Parfaites!$B949=[16]Sem!$C$2:$C$181)*([16]Sem!$E$2:$G$181=300)),"")</f>
        <v/>
      </c>
      <c r="AI949" t="str">
        <f>IFERROR(SUMPRODUCT((Parfaites!$B949=[15]Sem!$C$2:$C$181)*([15]Sem!$E$2:$G$181=300)),"")</f>
        <v/>
      </c>
      <c r="AJ949" t="str">
        <f>IFERROR(SUMPRODUCT((Parfaites!$B949=[14]Sem!$C$2:$C$181)*([14]Sem!$E$2:$G$181=300)),"")</f>
        <v/>
      </c>
      <c r="AK949" t="str">
        <f>IFERROR(SUMPRODUCT((Parfaites!$B949=[13]Sem!$C$2:$C$181)*([13]Sem!$E$2:$G$181=300)),"")</f>
        <v/>
      </c>
      <c r="AL949" t="str">
        <f>IFERROR(SUMPRODUCT((Parfaites!$B949=[12]Sem!$C$2:$C$181)*([12]Sem!$E$2:$G$181=300)),"")</f>
        <v/>
      </c>
      <c r="AM949" t="str">
        <f>IFERROR(SUMPRODUCT((Parfaites!$B949=[11]Sem!$C$2:$C$181)*([11]Sem!$E$2:$G$181=300)),"")</f>
        <v/>
      </c>
      <c r="AN949" t="str">
        <f>IFERROR(SUMPRODUCT((Parfaites!$B949=[10]Sem!$C$2:$C$181)*([10]Sem!$E$2:$G$181=300)),"")</f>
        <v/>
      </c>
      <c r="AO949" t="str">
        <f>IFERROR(SUMPRODUCT((Parfaites!$B949=[9]Sem!$C$2:$C$181)*([9]Sem!$E$2:$G$181=300)),"")</f>
        <v/>
      </c>
      <c r="AP949">
        <f>IFERROR(SUMPRODUCT((Parfaites!$B949=Sem.030!$C$2:$C$181)*(Sem.030!$E$2:$G$181=300)),"")</f>
        <v>0</v>
      </c>
      <c r="AQ949" t="str">
        <f>IFERROR(SUMPRODUCT((Parfaites!$B949=[8]Sem!$C$2:$C$181)*([8]Sem!$E$2:$G$181=300)),"")</f>
        <v/>
      </c>
      <c r="AR949" t="str">
        <f>IFERROR(SUMPRODUCT((Parfaites!$B949=[7]Sem!$C$2:$C$181)*([7]Sem!$E$2:$G$181=300)),"")</f>
        <v/>
      </c>
      <c r="AS949" t="str">
        <f>IFERROR(SUMPRODUCT((Parfaites!$B949=[6]Sem!$C$2:$C$181)*([6]Sem!$E$2:$G$181=300)),"")</f>
        <v/>
      </c>
      <c r="AT949">
        <f>IFERROR(SUMPRODUCT((Parfaites!$B949=Sem.034!$C$2:$C$181)*(Sem.034!$E$2:$G$181=300)),"")</f>
        <v>0</v>
      </c>
    </row>
    <row r="950" spans="1:46" x14ac:dyDescent="0.25">
      <c r="A950" s="73">
        <v>1947</v>
      </c>
      <c r="B950" s="135">
        <f>'Informations personnelles'!C950</f>
        <v>0</v>
      </c>
      <c r="C950" s="147">
        <f>SUMPRODUCT((Parfaites!B950='Abat-Neuf'!C$2:C$181)*('Abat-Neuf'!E$2:G$181=300))</f>
        <v>0</v>
      </c>
      <c r="D950" s="127">
        <f t="shared" si="14"/>
        <v>0</v>
      </c>
      <c r="E950" s="126">
        <f>IFERROR(C950*Données!$X$25+D950*Données!$X$23,"")</f>
        <v>0</v>
      </c>
      <c r="M950">
        <f>IFERROR(SUMPRODUCT((Parfaites!$B950=Sem.01!$C$2:$C$181)*(Sem.01!$E$2:$G$181=300)),"")</f>
        <v>0</v>
      </c>
      <c r="N950" t="str">
        <f>IFERROR(SUMPRODUCT((Parfaites!$B950=[1]Sem!$C$2:$C$181)*([1]Sem!$E$2:$G$181=300)),"")</f>
        <v/>
      </c>
      <c r="O950">
        <f>IFERROR(SUMPRODUCT((Parfaites!$B950=Sem.03!$C$2:$C$181)*(Sem.03!$E$2:$G$181=300)),"")</f>
        <v>0</v>
      </c>
      <c r="P950" t="str">
        <f>IFERROR(SUMPRODUCT((Parfaites!$B950=[2]Sem!$C$2:$C$181)*([2]Sem!$E$2:$G$181=300)),"")</f>
        <v/>
      </c>
      <c r="Q950" t="str">
        <f>IFERROR(SUMPRODUCT((Parfaites!$B950=[3]Sem!$C$2:$C$181)*([3]Sem!$E$2:$G$181=300)),"")</f>
        <v/>
      </c>
      <c r="R950" t="str">
        <f>IFERROR(SUMPRODUCT((Parfaites!$B950=[4]Sem!$C$2:$C$181)*([4]Sem!$E$2:$G$181=300)),"")</f>
        <v/>
      </c>
      <c r="S950" t="str">
        <f>IFERROR(SUMPRODUCT((Parfaites!$B950=[5]Sem!$C$2:$C$181)*([5]Sem!$E$2:$G$181=300)),"")</f>
        <v/>
      </c>
      <c r="T950" t="str">
        <f>IFERROR(SUMPRODUCT((Parfaites!$B950=[17]Sem!$C$2:$C$181)*([17]Sem!$E$2:$G$181=300)),"")</f>
        <v/>
      </c>
      <c r="U950" t="str">
        <f>IFERROR(SUMPRODUCT((Parfaites!$B950=[18]Sem!$C$2:$C$181)*([18]Sem!$E$2:$G$181=300)),"")</f>
        <v/>
      </c>
      <c r="V950" t="str">
        <f>IFERROR(SUMPRODUCT((Parfaites!$B950=[19]Sem!$C$2:$C$181)*([19]Sem!$E$2:$G$181=300)),"")</f>
        <v/>
      </c>
      <c r="W950" t="str">
        <f>IFERROR(SUMPRODUCT((Parfaites!$B950=[20]Sem!$C$2:$C$181)*([20]Sem!$E$2:$G$181=300)),"")</f>
        <v/>
      </c>
      <c r="X950" t="str">
        <f>IFERROR(SUMPRODUCT((Parfaites!$B950=[21]Sem!$C$2:$C$181)*([21]Sem!$E$2:$G$181=300)),"")</f>
        <v/>
      </c>
      <c r="Y950" t="str">
        <f>IFERROR(SUMPRODUCT((Parfaites!$B950=[22]Sem!$C$2:$C$181)*([22]Sem!$E$2:$G$181=300)),"")</f>
        <v/>
      </c>
      <c r="Z950" t="str">
        <f>IFERROR(SUMPRODUCT((Parfaites!$B950=[23]Sem!$C$2:$C$181)*([23]Sem!$E$2:$G$181=300)),"")</f>
        <v/>
      </c>
      <c r="AA950">
        <f>IFERROR(SUMPRODUCT((Parfaites!$B950=Sem.015!$C$2:$C$181)*(Sem.015!$E$2:$G$181=300)),"")</f>
        <v>0</v>
      </c>
      <c r="AB950" t="str">
        <f>IFERROR(SUMPRODUCT((Parfaites!$B950=[24]Sem!$C$2:$C$181)*([24]Sem!$E$2:$G$181=300)),"")</f>
        <v/>
      </c>
      <c r="AC950" t="str">
        <f>IFERROR(SUMPRODUCT((Parfaites!$B950=[25]Sem!$C$2:$C$181)*([25]Sem!$E$2:$G$181=300)),"")</f>
        <v/>
      </c>
      <c r="AD950" t="str">
        <f>IFERROR(SUMPRODUCT((Parfaites!$B950=[26]Sem!$C$2:$C$181)*([26]Sem!$E$2:$G$181=300)),"")</f>
        <v/>
      </c>
      <c r="AE950" t="str">
        <f>IFERROR(SUMPRODUCT((Parfaites!$B950=[27]Sem!$C$2:$C$181)*([27]Sem!$E$2:$G$181=300)),"")</f>
        <v/>
      </c>
      <c r="AF950" t="str">
        <f>IFERROR(SUMPRODUCT((Parfaites!$B950=[28]Sem!$C$2:$C$181)*([28]Sem!$E$2:$G$181=300)),"")</f>
        <v/>
      </c>
      <c r="AG950" t="str">
        <f>IFERROR(SUMPRODUCT((Parfaites!$B950=[29]Sem!$C$2:$C$181)*([29]Sem!$E$2:$G$181=300)),"")</f>
        <v/>
      </c>
      <c r="AH950" t="str">
        <f>IFERROR(SUMPRODUCT((Parfaites!$B950=[16]Sem!$C$2:$C$181)*([16]Sem!$E$2:$G$181=300)),"")</f>
        <v/>
      </c>
      <c r="AI950" t="str">
        <f>IFERROR(SUMPRODUCT((Parfaites!$B950=[15]Sem!$C$2:$C$181)*([15]Sem!$E$2:$G$181=300)),"")</f>
        <v/>
      </c>
      <c r="AJ950" t="str">
        <f>IFERROR(SUMPRODUCT((Parfaites!$B950=[14]Sem!$C$2:$C$181)*([14]Sem!$E$2:$G$181=300)),"")</f>
        <v/>
      </c>
      <c r="AK950" t="str">
        <f>IFERROR(SUMPRODUCT((Parfaites!$B950=[13]Sem!$C$2:$C$181)*([13]Sem!$E$2:$G$181=300)),"")</f>
        <v/>
      </c>
      <c r="AL950" t="str">
        <f>IFERROR(SUMPRODUCT((Parfaites!$B950=[12]Sem!$C$2:$C$181)*([12]Sem!$E$2:$G$181=300)),"")</f>
        <v/>
      </c>
      <c r="AM950" t="str">
        <f>IFERROR(SUMPRODUCT((Parfaites!$B950=[11]Sem!$C$2:$C$181)*([11]Sem!$E$2:$G$181=300)),"")</f>
        <v/>
      </c>
      <c r="AN950" t="str">
        <f>IFERROR(SUMPRODUCT((Parfaites!$B950=[10]Sem!$C$2:$C$181)*([10]Sem!$E$2:$G$181=300)),"")</f>
        <v/>
      </c>
      <c r="AO950" t="str">
        <f>IFERROR(SUMPRODUCT((Parfaites!$B950=[9]Sem!$C$2:$C$181)*([9]Sem!$E$2:$G$181=300)),"")</f>
        <v/>
      </c>
      <c r="AP950">
        <f>IFERROR(SUMPRODUCT((Parfaites!$B950=Sem.030!$C$2:$C$181)*(Sem.030!$E$2:$G$181=300)),"")</f>
        <v>0</v>
      </c>
      <c r="AQ950" t="str">
        <f>IFERROR(SUMPRODUCT((Parfaites!$B950=[8]Sem!$C$2:$C$181)*([8]Sem!$E$2:$G$181=300)),"")</f>
        <v/>
      </c>
      <c r="AR950" t="str">
        <f>IFERROR(SUMPRODUCT((Parfaites!$B950=[7]Sem!$C$2:$C$181)*([7]Sem!$E$2:$G$181=300)),"")</f>
        <v/>
      </c>
      <c r="AS950" t="str">
        <f>IFERROR(SUMPRODUCT((Parfaites!$B950=[6]Sem!$C$2:$C$181)*([6]Sem!$E$2:$G$181=300)),"")</f>
        <v/>
      </c>
      <c r="AT950">
        <f>IFERROR(SUMPRODUCT((Parfaites!$B950=Sem.034!$C$2:$C$181)*(Sem.034!$E$2:$G$181=300)),"")</f>
        <v>0</v>
      </c>
    </row>
    <row r="951" spans="1:46" x14ac:dyDescent="0.25">
      <c r="A951" s="73">
        <v>1948</v>
      </c>
      <c r="B951" s="135">
        <f>'Informations personnelles'!C951</f>
        <v>0</v>
      </c>
      <c r="C951" s="147">
        <f>SUMPRODUCT((Parfaites!B951='Abat-Neuf'!C$2:C$181)*('Abat-Neuf'!E$2:G$181=300))</f>
        <v>0</v>
      </c>
      <c r="D951" s="127">
        <f t="shared" si="14"/>
        <v>0</v>
      </c>
      <c r="E951" s="126">
        <f>IFERROR(C951*Données!$X$25+D951*Données!$X$23,"")</f>
        <v>0</v>
      </c>
      <c r="M951">
        <f>IFERROR(SUMPRODUCT((Parfaites!$B951=Sem.01!$C$2:$C$181)*(Sem.01!$E$2:$G$181=300)),"")</f>
        <v>0</v>
      </c>
      <c r="N951" t="str">
        <f>IFERROR(SUMPRODUCT((Parfaites!$B951=[1]Sem!$C$2:$C$181)*([1]Sem!$E$2:$G$181=300)),"")</f>
        <v/>
      </c>
      <c r="O951">
        <f>IFERROR(SUMPRODUCT((Parfaites!$B951=Sem.03!$C$2:$C$181)*(Sem.03!$E$2:$G$181=300)),"")</f>
        <v>0</v>
      </c>
      <c r="P951" t="str">
        <f>IFERROR(SUMPRODUCT((Parfaites!$B951=[2]Sem!$C$2:$C$181)*([2]Sem!$E$2:$G$181=300)),"")</f>
        <v/>
      </c>
      <c r="Q951" t="str">
        <f>IFERROR(SUMPRODUCT((Parfaites!$B951=[3]Sem!$C$2:$C$181)*([3]Sem!$E$2:$G$181=300)),"")</f>
        <v/>
      </c>
      <c r="R951" t="str">
        <f>IFERROR(SUMPRODUCT((Parfaites!$B951=[4]Sem!$C$2:$C$181)*([4]Sem!$E$2:$G$181=300)),"")</f>
        <v/>
      </c>
      <c r="S951" t="str">
        <f>IFERROR(SUMPRODUCT((Parfaites!$B951=[5]Sem!$C$2:$C$181)*([5]Sem!$E$2:$G$181=300)),"")</f>
        <v/>
      </c>
      <c r="T951" t="str">
        <f>IFERROR(SUMPRODUCT((Parfaites!$B951=[17]Sem!$C$2:$C$181)*([17]Sem!$E$2:$G$181=300)),"")</f>
        <v/>
      </c>
      <c r="U951" t="str">
        <f>IFERROR(SUMPRODUCT((Parfaites!$B951=[18]Sem!$C$2:$C$181)*([18]Sem!$E$2:$G$181=300)),"")</f>
        <v/>
      </c>
      <c r="V951" t="str">
        <f>IFERROR(SUMPRODUCT((Parfaites!$B951=[19]Sem!$C$2:$C$181)*([19]Sem!$E$2:$G$181=300)),"")</f>
        <v/>
      </c>
      <c r="W951" t="str">
        <f>IFERROR(SUMPRODUCT((Parfaites!$B951=[20]Sem!$C$2:$C$181)*([20]Sem!$E$2:$G$181=300)),"")</f>
        <v/>
      </c>
      <c r="X951" t="str">
        <f>IFERROR(SUMPRODUCT((Parfaites!$B951=[21]Sem!$C$2:$C$181)*([21]Sem!$E$2:$G$181=300)),"")</f>
        <v/>
      </c>
      <c r="Y951" t="str">
        <f>IFERROR(SUMPRODUCT((Parfaites!$B951=[22]Sem!$C$2:$C$181)*([22]Sem!$E$2:$G$181=300)),"")</f>
        <v/>
      </c>
      <c r="Z951" t="str">
        <f>IFERROR(SUMPRODUCT((Parfaites!$B951=[23]Sem!$C$2:$C$181)*([23]Sem!$E$2:$G$181=300)),"")</f>
        <v/>
      </c>
      <c r="AA951">
        <f>IFERROR(SUMPRODUCT((Parfaites!$B951=Sem.015!$C$2:$C$181)*(Sem.015!$E$2:$G$181=300)),"")</f>
        <v>0</v>
      </c>
      <c r="AB951" t="str">
        <f>IFERROR(SUMPRODUCT((Parfaites!$B951=[24]Sem!$C$2:$C$181)*([24]Sem!$E$2:$G$181=300)),"")</f>
        <v/>
      </c>
      <c r="AC951" t="str">
        <f>IFERROR(SUMPRODUCT((Parfaites!$B951=[25]Sem!$C$2:$C$181)*([25]Sem!$E$2:$G$181=300)),"")</f>
        <v/>
      </c>
      <c r="AD951" t="str">
        <f>IFERROR(SUMPRODUCT((Parfaites!$B951=[26]Sem!$C$2:$C$181)*([26]Sem!$E$2:$G$181=300)),"")</f>
        <v/>
      </c>
      <c r="AE951" t="str">
        <f>IFERROR(SUMPRODUCT((Parfaites!$B951=[27]Sem!$C$2:$C$181)*([27]Sem!$E$2:$G$181=300)),"")</f>
        <v/>
      </c>
      <c r="AF951" t="str">
        <f>IFERROR(SUMPRODUCT((Parfaites!$B951=[28]Sem!$C$2:$C$181)*([28]Sem!$E$2:$G$181=300)),"")</f>
        <v/>
      </c>
      <c r="AG951" t="str">
        <f>IFERROR(SUMPRODUCT((Parfaites!$B951=[29]Sem!$C$2:$C$181)*([29]Sem!$E$2:$G$181=300)),"")</f>
        <v/>
      </c>
      <c r="AH951" t="str">
        <f>IFERROR(SUMPRODUCT((Parfaites!$B951=[16]Sem!$C$2:$C$181)*([16]Sem!$E$2:$G$181=300)),"")</f>
        <v/>
      </c>
      <c r="AI951" t="str">
        <f>IFERROR(SUMPRODUCT((Parfaites!$B951=[15]Sem!$C$2:$C$181)*([15]Sem!$E$2:$G$181=300)),"")</f>
        <v/>
      </c>
      <c r="AJ951" t="str">
        <f>IFERROR(SUMPRODUCT((Parfaites!$B951=[14]Sem!$C$2:$C$181)*([14]Sem!$E$2:$G$181=300)),"")</f>
        <v/>
      </c>
      <c r="AK951" t="str">
        <f>IFERROR(SUMPRODUCT((Parfaites!$B951=[13]Sem!$C$2:$C$181)*([13]Sem!$E$2:$G$181=300)),"")</f>
        <v/>
      </c>
      <c r="AL951" t="str">
        <f>IFERROR(SUMPRODUCT((Parfaites!$B951=[12]Sem!$C$2:$C$181)*([12]Sem!$E$2:$G$181=300)),"")</f>
        <v/>
      </c>
      <c r="AM951" t="str">
        <f>IFERROR(SUMPRODUCT((Parfaites!$B951=[11]Sem!$C$2:$C$181)*([11]Sem!$E$2:$G$181=300)),"")</f>
        <v/>
      </c>
      <c r="AN951" t="str">
        <f>IFERROR(SUMPRODUCT((Parfaites!$B951=[10]Sem!$C$2:$C$181)*([10]Sem!$E$2:$G$181=300)),"")</f>
        <v/>
      </c>
      <c r="AO951" t="str">
        <f>IFERROR(SUMPRODUCT((Parfaites!$B951=[9]Sem!$C$2:$C$181)*([9]Sem!$E$2:$G$181=300)),"")</f>
        <v/>
      </c>
      <c r="AP951">
        <f>IFERROR(SUMPRODUCT((Parfaites!$B951=Sem.030!$C$2:$C$181)*(Sem.030!$E$2:$G$181=300)),"")</f>
        <v>0</v>
      </c>
      <c r="AQ951" t="str">
        <f>IFERROR(SUMPRODUCT((Parfaites!$B951=[8]Sem!$C$2:$C$181)*([8]Sem!$E$2:$G$181=300)),"")</f>
        <v/>
      </c>
      <c r="AR951" t="str">
        <f>IFERROR(SUMPRODUCT((Parfaites!$B951=[7]Sem!$C$2:$C$181)*([7]Sem!$E$2:$G$181=300)),"")</f>
        <v/>
      </c>
      <c r="AS951" t="str">
        <f>IFERROR(SUMPRODUCT((Parfaites!$B951=[6]Sem!$C$2:$C$181)*([6]Sem!$E$2:$G$181=300)),"")</f>
        <v/>
      </c>
      <c r="AT951">
        <f>IFERROR(SUMPRODUCT((Parfaites!$B951=Sem.034!$C$2:$C$181)*(Sem.034!$E$2:$G$181=300)),"")</f>
        <v>0</v>
      </c>
    </row>
    <row r="952" spans="1:46" x14ac:dyDescent="0.25">
      <c r="A952" s="73">
        <v>1949</v>
      </c>
      <c r="B952" s="135">
        <f>'Informations personnelles'!C952</f>
        <v>0</v>
      </c>
      <c r="C952" s="147">
        <f>SUMPRODUCT((Parfaites!B952='Abat-Neuf'!C$2:C$181)*('Abat-Neuf'!E$2:G$181=300))</f>
        <v>0</v>
      </c>
      <c r="D952" s="127">
        <f t="shared" si="14"/>
        <v>0</v>
      </c>
      <c r="E952" s="126">
        <f>IFERROR(C952*Données!$X$25+D952*Données!$X$23,"")</f>
        <v>0</v>
      </c>
      <c r="M952">
        <f>IFERROR(SUMPRODUCT((Parfaites!$B952=Sem.01!$C$2:$C$181)*(Sem.01!$E$2:$G$181=300)),"")</f>
        <v>0</v>
      </c>
      <c r="N952" t="str">
        <f>IFERROR(SUMPRODUCT((Parfaites!$B952=[1]Sem!$C$2:$C$181)*([1]Sem!$E$2:$G$181=300)),"")</f>
        <v/>
      </c>
      <c r="O952">
        <f>IFERROR(SUMPRODUCT((Parfaites!$B952=Sem.03!$C$2:$C$181)*(Sem.03!$E$2:$G$181=300)),"")</f>
        <v>0</v>
      </c>
      <c r="P952" t="str">
        <f>IFERROR(SUMPRODUCT((Parfaites!$B952=[2]Sem!$C$2:$C$181)*([2]Sem!$E$2:$G$181=300)),"")</f>
        <v/>
      </c>
      <c r="Q952" t="str">
        <f>IFERROR(SUMPRODUCT((Parfaites!$B952=[3]Sem!$C$2:$C$181)*([3]Sem!$E$2:$G$181=300)),"")</f>
        <v/>
      </c>
      <c r="R952" t="str">
        <f>IFERROR(SUMPRODUCT((Parfaites!$B952=[4]Sem!$C$2:$C$181)*([4]Sem!$E$2:$G$181=300)),"")</f>
        <v/>
      </c>
      <c r="S952" t="str">
        <f>IFERROR(SUMPRODUCT((Parfaites!$B952=[5]Sem!$C$2:$C$181)*([5]Sem!$E$2:$G$181=300)),"")</f>
        <v/>
      </c>
      <c r="T952" t="str">
        <f>IFERROR(SUMPRODUCT((Parfaites!$B952=[17]Sem!$C$2:$C$181)*([17]Sem!$E$2:$G$181=300)),"")</f>
        <v/>
      </c>
      <c r="U952" t="str">
        <f>IFERROR(SUMPRODUCT((Parfaites!$B952=[18]Sem!$C$2:$C$181)*([18]Sem!$E$2:$G$181=300)),"")</f>
        <v/>
      </c>
      <c r="V952" t="str">
        <f>IFERROR(SUMPRODUCT((Parfaites!$B952=[19]Sem!$C$2:$C$181)*([19]Sem!$E$2:$G$181=300)),"")</f>
        <v/>
      </c>
      <c r="W952" t="str">
        <f>IFERROR(SUMPRODUCT((Parfaites!$B952=[20]Sem!$C$2:$C$181)*([20]Sem!$E$2:$G$181=300)),"")</f>
        <v/>
      </c>
      <c r="X952" t="str">
        <f>IFERROR(SUMPRODUCT((Parfaites!$B952=[21]Sem!$C$2:$C$181)*([21]Sem!$E$2:$G$181=300)),"")</f>
        <v/>
      </c>
      <c r="Y952" t="str">
        <f>IFERROR(SUMPRODUCT((Parfaites!$B952=[22]Sem!$C$2:$C$181)*([22]Sem!$E$2:$G$181=300)),"")</f>
        <v/>
      </c>
      <c r="Z952" t="str">
        <f>IFERROR(SUMPRODUCT((Parfaites!$B952=[23]Sem!$C$2:$C$181)*([23]Sem!$E$2:$G$181=300)),"")</f>
        <v/>
      </c>
      <c r="AA952">
        <f>IFERROR(SUMPRODUCT((Parfaites!$B952=Sem.015!$C$2:$C$181)*(Sem.015!$E$2:$G$181=300)),"")</f>
        <v>0</v>
      </c>
      <c r="AB952" t="str">
        <f>IFERROR(SUMPRODUCT((Parfaites!$B952=[24]Sem!$C$2:$C$181)*([24]Sem!$E$2:$G$181=300)),"")</f>
        <v/>
      </c>
      <c r="AC952" t="str">
        <f>IFERROR(SUMPRODUCT((Parfaites!$B952=[25]Sem!$C$2:$C$181)*([25]Sem!$E$2:$G$181=300)),"")</f>
        <v/>
      </c>
      <c r="AD952" t="str">
        <f>IFERROR(SUMPRODUCT((Parfaites!$B952=[26]Sem!$C$2:$C$181)*([26]Sem!$E$2:$G$181=300)),"")</f>
        <v/>
      </c>
      <c r="AE952" t="str">
        <f>IFERROR(SUMPRODUCT((Parfaites!$B952=[27]Sem!$C$2:$C$181)*([27]Sem!$E$2:$G$181=300)),"")</f>
        <v/>
      </c>
      <c r="AF952" t="str">
        <f>IFERROR(SUMPRODUCT((Parfaites!$B952=[28]Sem!$C$2:$C$181)*([28]Sem!$E$2:$G$181=300)),"")</f>
        <v/>
      </c>
      <c r="AG952" t="str">
        <f>IFERROR(SUMPRODUCT((Parfaites!$B952=[29]Sem!$C$2:$C$181)*([29]Sem!$E$2:$G$181=300)),"")</f>
        <v/>
      </c>
      <c r="AH952" t="str">
        <f>IFERROR(SUMPRODUCT((Parfaites!$B952=[16]Sem!$C$2:$C$181)*([16]Sem!$E$2:$G$181=300)),"")</f>
        <v/>
      </c>
      <c r="AI952" t="str">
        <f>IFERROR(SUMPRODUCT((Parfaites!$B952=[15]Sem!$C$2:$C$181)*([15]Sem!$E$2:$G$181=300)),"")</f>
        <v/>
      </c>
      <c r="AJ952" t="str">
        <f>IFERROR(SUMPRODUCT((Parfaites!$B952=[14]Sem!$C$2:$C$181)*([14]Sem!$E$2:$G$181=300)),"")</f>
        <v/>
      </c>
      <c r="AK952" t="str">
        <f>IFERROR(SUMPRODUCT((Parfaites!$B952=[13]Sem!$C$2:$C$181)*([13]Sem!$E$2:$G$181=300)),"")</f>
        <v/>
      </c>
      <c r="AL952" t="str">
        <f>IFERROR(SUMPRODUCT((Parfaites!$B952=[12]Sem!$C$2:$C$181)*([12]Sem!$E$2:$G$181=300)),"")</f>
        <v/>
      </c>
      <c r="AM952" t="str">
        <f>IFERROR(SUMPRODUCT((Parfaites!$B952=[11]Sem!$C$2:$C$181)*([11]Sem!$E$2:$G$181=300)),"")</f>
        <v/>
      </c>
      <c r="AN952" t="str">
        <f>IFERROR(SUMPRODUCT((Parfaites!$B952=[10]Sem!$C$2:$C$181)*([10]Sem!$E$2:$G$181=300)),"")</f>
        <v/>
      </c>
      <c r="AO952" t="str">
        <f>IFERROR(SUMPRODUCT((Parfaites!$B952=[9]Sem!$C$2:$C$181)*([9]Sem!$E$2:$G$181=300)),"")</f>
        <v/>
      </c>
      <c r="AP952">
        <f>IFERROR(SUMPRODUCT((Parfaites!$B952=Sem.030!$C$2:$C$181)*(Sem.030!$E$2:$G$181=300)),"")</f>
        <v>0</v>
      </c>
      <c r="AQ952" t="str">
        <f>IFERROR(SUMPRODUCT((Parfaites!$B952=[8]Sem!$C$2:$C$181)*([8]Sem!$E$2:$G$181=300)),"")</f>
        <v/>
      </c>
      <c r="AR952" t="str">
        <f>IFERROR(SUMPRODUCT((Parfaites!$B952=[7]Sem!$C$2:$C$181)*([7]Sem!$E$2:$G$181=300)),"")</f>
        <v/>
      </c>
      <c r="AS952" t="str">
        <f>IFERROR(SUMPRODUCT((Parfaites!$B952=[6]Sem!$C$2:$C$181)*([6]Sem!$E$2:$G$181=300)),"")</f>
        <v/>
      </c>
      <c r="AT952">
        <f>IFERROR(SUMPRODUCT((Parfaites!$B952=Sem.034!$C$2:$C$181)*(Sem.034!$E$2:$G$181=300)),"")</f>
        <v>0</v>
      </c>
    </row>
    <row r="953" spans="1:46" x14ac:dyDescent="0.25">
      <c r="A953" s="73">
        <v>1950</v>
      </c>
      <c r="B953" s="135">
        <f>'Informations personnelles'!C953</f>
        <v>0</v>
      </c>
      <c r="C953" s="147">
        <f>SUMPRODUCT((Parfaites!B953='Abat-Neuf'!C$2:C$181)*('Abat-Neuf'!E$2:G$181=300))</f>
        <v>0</v>
      </c>
      <c r="D953" s="127">
        <f t="shared" si="14"/>
        <v>0</v>
      </c>
      <c r="E953" s="126">
        <f>IFERROR(C953*Données!$X$25+D953*Données!$X$23,"")</f>
        <v>0</v>
      </c>
      <c r="M953">
        <f>IFERROR(SUMPRODUCT((Parfaites!$B953=Sem.01!$C$2:$C$181)*(Sem.01!$E$2:$G$181=300)),"")</f>
        <v>0</v>
      </c>
      <c r="N953" t="str">
        <f>IFERROR(SUMPRODUCT((Parfaites!$B953=[1]Sem!$C$2:$C$181)*([1]Sem!$E$2:$G$181=300)),"")</f>
        <v/>
      </c>
      <c r="O953">
        <f>IFERROR(SUMPRODUCT((Parfaites!$B953=Sem.03!$C$2:$C$181)*(Sem.03!$E$2:$G$181=300)),"")</f>
        <v>0</v>
      </c>
      <c r="P953" t="str">
        <f>IFERROR(SUMPRODUCT((Parfaites!$B953=[2]Sem!$C$2:$C$181)*([2]Sem!$E$2:$G$181=300)),"")</f>
        <v/>
      </c>
      <c r="Q953" t="str">
        <f>IFERROR(SUMPRODUCT((Parfaites!$B953=[3]Sem!$C$2:$C$181)*([3]Sem!$E$2:$G$181=300)),"")</f>
        <v/>
      </c>
      <c r="R953" t="str">
        <f>IFERROR(SUMPRODUCT((Parfaites!$B953=[4]Sem!$C$2:$C$181)*([4]Sem!$E$2:$G$181=300)),"")</f>
        <v/>
      </c>
      <c r="S953" t="str">
        <f>IFERROR(SUMPRODUCT((Parfaites!$B953=[5]Sem!$C$2:$C$181)*([5]Sem!$E$2:$G$181=300)),"")</f>
        <v/>
      </c>
      <c r="T953" t="str">
        <f>IFERROR(SUMPRODUCT((Parfaites!$B953=[17]Sem!$C$2:$C$181)*([17]Sem!$E$2:$G$181=300)),"")</f>
        <v/>
      </c>
      <c r="U953" t="str">
        <f>IFERROR(SUMPRODUCT((Parfaites!$B953=[18]Sem!$C$2:$C$181)*([18]Sem!$E$2:$G$181=300)),"")</f>
        <v/>
      </c>
      <c r="V953" t="str">
        <f>IFERROR(SUMPRODUCT((Parfaites!$B953=[19]Sem!$C$2:$C$181)*([19]Sem!$E$2:$G$181=300)),"")</f>
        <v/>
      </c>
      <c r="W953" t="str">
        <f>IFERROR(SUMPRODUCT((Parfaites!$B953=[20]Sem!$C$2:$C$181)*([20]Sem!$E$2:$G$181=300)),"")</f>
        <v/>
      </c>
      <c r="X953" t="str">
        <f>IFERROR(SUMPRODUCT((Parfaites!$B953=[21]Sem!$C$2:$C$181)*([21]Sem!$E$2:$G$181=300)),"")</f>
        <v/>
      </c>
      <c r="Y953" t="str">
        <f>IFERROR(SUMPRODUCT((Parfaites!$B953=[22]Sem!$C$2:$C$181)*([22]Sem!$E$2:$G$181=300)),"")</f>
        <v/>
      </c>
      <c r="Z953" t="str">
        <f>IFERROR(SUMPRODUCT((Parfaites!$B953=[23]Sem!$C$2:$C$181)*([23]Sem!$E$2:$G$181=300)),"")</f>
        <v/>
      </c>
      <c r="AA953">
        <f>IFERROR(SUMPRODUCT((Parfaites!$B953=Sem.015!$C$2:$C$181)*(Sem.015!$E$2:$G$181=300)),"")</f>
        <v>0</v>
      </c>
      <c r="AB953" t="str">
        <f>IFERROR(SUMPRODUCT((Parfaites!$B953=[24]Sem!$C$2:$C$181)*([24]Sem!$E$2:$G$181=300)),"")</f>
        <v/>
      </c>
      <c r="AC953" t="str">
        <f>IFERROR(SUMPRODUCT((Parfaites!$B953=[25]Sem!$C$2:$C$181)*([25]Sem!$E$2:$G$181=300)),"")</f>
        <v/>
      </c>
      <c r="AD953" t="str">
        <f>IFERROR(SUMPRODUCT((Parfaites!$B953=[26]Sem!$C$2:$C$181)*([26]Sem!$E$2:$G$181=300)),"")</f>
        <v/>
      </c>
      <c r="AE953" t="str">
        <f>IFERROR(SUMPRODUCT((Parfaites!$B953=[27]Sem!$C$2:$C$181)*([27]Sem!$E$2:$G$181=300)),"")</f>
        <v/>
      </c>
      <c r="AF953" t="str">
        <f>IFERROR(SUMPRODUCT((Parfaites!$B953=[28]Sem!$C$2:$C$181)*([28]Sem!$E$2:$G$181=300)),"")</f>
        <v/>
      </c>
      <c r="AG953" t="str">
        <f>IFERROR(SUMPRODUCT((Parfaites!$B953=[29]Sem!$C$2:$C$181)*([29]Sem!$E$2:$G$181=300)),"")</f>
        <v/>
      </c>
      <c r="AH953" t="str">
        <f>IFERROR(SUMPRODUCT((Parfaites!$B953=[16]Sem!$C$2:$C$181)*([16]Sem!$E$2:$G$181=300)),"")</f>
        <v/>
      </c>
      <c r="AI953" t="str">
        <f>IFERROR(SUMPRODUCT((Parfaites!$B953=[15]Sem!$C$2:$C$181)*([15]Sem!$E$2:$G$181=300)),"")</f>
        <v/>
      </c>
      <c r="AJ953" t="str">
        <f>IFERROR(SUMPRODUCT((Parfaites!$B953=[14]Sem!$C$2:$C$181)*([14]Sem!$E$2:$G$181=300)),"")</f>
        <v/>
      </c>
      <c r="AK953" t="str">
        <f>IFERROR(SUMPRODUCT((Parfaites!$B953=[13]Sem!$C$2:$C$181)*([13]Sem!$E$2:$G$181=300)),"")</f>
        <v/>
      </c>
      <c r="AL953" t="str">
        <f>IFERROR(SUMPRODUCT((Parfaites!$B953=[12]Sem!$C$2:$C$181)*([12]Sem!$E$2:$G$181=300)),"")</f>
        <v/>
      </c>
      <c r="AM953" t="str">
        <f>IFERROR(SUMPRODUCT((Parfaites!$B953=[11]Sem!$C$2:$C$181)*([11]Sem!$E$2:$G$181=300)),"")</f>
        <v/>
      </c>
      <c r="AN953" t="str">
        <f>IFERROR(SUMPRODUCT((Parfaites!$B953=[10]Sem!$C$2:$C$181)*([10]Sem!$E$2:$G$181=300)),"")</f>
        <v/>
      </c>
      <c r="AO953" t="str">
        <f>IFERROR(SUMPRODUCT((Parfaites!$B953=[9]Sem!$C$2:$C$181)*([9]Sem!$E$2:$G$181=300)),"")</f>
        <v/>
      </c>
      <c r="AP953">
        <f>IFERROR(SUMPRODUCT((Parfaites!$B953=Sem.030!$C$2:$C$181)*(Sem.030!$E$2:$G$181=300)),"")</f>
        <v>0</v>
      </c>
      <c r="AQ953" t="str">
        <f>IFERROR(SUMPRODUCT((Parfaites!$B953=[8]Sem!$C$2:$C$181)*([8]Sem!$E$2:$G$181=300)),"")</f>
        <v/>
      </c>
      <c r="AR953" t="str">
        <f>IFERROR(SUMPRODUCT((Parfaites!$B953=[7]Sem!$C$2:$C$181)*([7]Sem!$E$2:$G$181=300)),"")</f>
        <v/>
      </c>
      <c r="AS953" t="str">
        <f>IFERROR(SUMPRODUCT((Parfaites!$B953=[6]Sem!$C$2:$C$181)*([6]Sem!$E$2:$G$181=300)),"")</f>
        <v/>
      </c>
      <c r="AT953">
        <f>IFERROR(SUMPRODUCT((Parfaites!$B953=Sem.034!$C$2:$C$181)*(Sem.034!$E$2:$G$181=300)),"")</f>
        <v>0</v>
      </c>
    </row>
    <row r="954" spans="1:46" x14ac:dyDescent="0.25">
      <c r="A954" s="73">
        <v>1951</v>
      </c>
      <c r="B954" s="135">
        <f>'Informations personnelles'!C954</f>
        <v>0</v>
      </c>
      <c r="C954" s="147">
        <f>SUMPRODUCT((Parfaites!B954='Abat-Neuf'!C$2:C$181)*('Abat-Neuf'!E$2:G$181=300))</f>
        <v>0</v>
      </c>
      <c r="D954" s="127">
        <f t="shared" si="14"/>
        <v>0</v>
      </c>
      <c r="E954" s="126">
        <f>IFERROR(C954*Données!$X$25+D954*Données!$X$23,"")</f>
        <v>0</v>
      </c>
      <c r="M954">
        <f>IFERROR(SUMPRODUCT((Parfaites!$B954=Sem.01!$C$2:$C$181)*(Sem.01!$E$2:$G$181=300)),"")</f>
        <v>0</v>
      </c>
      <c r="N954" t="str">
        <f>IFERROR(SUMPRODUCT((Parfaites!$B954=[1]Sem!$C$2:$C$181)*([1]Sem!$E$2:$G$181=300)),"")</f>
        <v/>
      </c>
      <c r="O954">
        <f>IFERROR(SUMPRODUCT((Parfaites!$B954=Sem.03!$C$2:$C$181)*(Sem.03!$E$2:$G$181=300)),"")</f>
        <v>0</v>
      </c>
      <c r="P954" t="str">
        <f>IFERROR(SUMPRODUCT((Parfaites!$B954=[2]Sem!$C$2:$C$181)*([2]Sem!$E$2:$G$181=300)),"")</f>
        <v/>
      </c>
      <c r="Q954" t="str">
        <f>IFERROR(SUMPRODUCT((Parfaites!$B954=[3]Sem!$C$2:$C$181)*([3]Sem!$E$2:$G$181=300)),"")</f>
        <v/>
      </c>
      <c r="R954" t="str">
        <f>IFERROR(SUMPRODUCT((Parfaites!$B954=[4]Sem!$C$2:$C$181)*([4]Sem!$E$2:$G$181=300)),"")</f>
        <v/>
      </c>
      <c r="S954" t="str">
        <f>IFERROR(SUMPRODUCT((Parfaites!$B954=[5]Sem!$C$2:$C$181)*([5]Sem!$E$2:$G$181=300)),"")</f>
        <v/>
      </c>
      <c r="T954" t="str">
        <f>IFERROR(SUMPRODUCT((Parfaites!$B954=[17]Sem!$C$2:$C$181)*([17]Sem!$E$2:$G$181=300)),"")</f>
        <v/>
      </c>
      <c r="U954" t="str">
        <f>IFERROR(SUMPRODUCT((Parfaites!$B954=[18]Sem!$C$2:$C$181)*([18]Sem!$E$2:$G$181=300)),"")</f>
        <v/>
      </c>
      <c r="V954" t="str">
        <f>IFERROR(SUMPRODUCT((Parfaites!$B954=[19]Sem!$C$2:$C$181)*([19]Sem!$E$2:$G$181=300)),"")</f>
        <v/>
      </c>
      <c r="W954" t="str">
        <f>IFERROR(SUMPRODUCT((Parfaites!$B954=[20]Sem!$C$2:$C$181)*([20]Sem!$E$2:$G$181=300)),"")</f>
        <v/>
      </c>
      <c r="X954" t="str">
        <f>IFERROR(SUMPRODUCT((Parfaites!$B954=[21]Sem!$C$2:$C$181)*([21]Sem!$E$2:$G$181=300)),"")</f>
        <v/>
      </c>
      <c r="Y954" t="str">
        <f>IFERROR(SUMPRODUCT((Parfaites!$B954=[22]Sem!$C$2:$C$181)*([22]Sem!$E$2:$G$181=300)),"")</f>
        <v/>
      </c>
      <c r="Z954" t="str">
        <f>IFERROR(SUMPRODUCT((Parfaites!$B954=[23]Sem!$C$2:$C$181)*([23]Sem!$E$2:$G$181=300)),"")</f>
        <v/>
      </c>
      <c r="AA954">
        <f>IFERROR(SUMPRODUCT((Parfaites!$B954=Sem.015!$C$2:$C$181)*(Sem.015!$E$2:$G$181=300)),"")</f>
        <v>0</v>
      </c>
      <c r="AB954" t="str">
        <f>IFERROR(SUMPRODUCT((Parfaites!$B954=[24]Sem!$C$2:$C$181)*([24]Sem!$E$2:$G$181=300)),"")</f>
        <v/>
      </c>
      <c r="AC954" t="str">
        <f>IFERROR(SUMPRODUCT((Parfaites!$B954=[25]Sem!$C$2:$C$181)*([25]Sem!$E$2:$G$181=300)),"")</f>
        <v/>
      </c>
      <c r="AD954" t="str">
        <f>IFERROR(SUMPRODUCT((Parfaites!$B954=[26]Sem!$C$2:$C$181)*([26]Sem!$E$2:$G$181=300)),"")</f>
        <v/>
      </c>
      <c r="AE954" t="str">
        <f>IFERROR(SUMPRODUCT((Parfaites!$B954=[27]Sem!$C$2:$C$181)*([27]Sem!$E$2:$G$181=300)),"")</f>
        <v/>
      </c>
      <c r="AF954" t="str">
        <f>IFERROR(SUMPRODUCT((Parfaites!$B954=[28]Sem!$C$2:$C$181)*([28]Sem!$E$2:$G$181=300)),"")</f>
        <v/>
      </c>
      <c r="AG954" t="str">
        <f>IFERROR(SUMPRODUCT((Parfaites!$B954=[29]Sem!$C$2:$C$181)*([29]Sem!$E$2:$G$181=300)),"")</f>
        <v/>
      </c>
      <c r="AH954" t="str">
        <f>IFERROR(SUMPRODUCT((Parfaites!$B954=[16]Sem!$C$2:$C$181)*([16]Sem!$E$2:$G$181=300)),"")</f>
        <v/>
      </c>
      <c r="AI954" t="str">
        <f>IFERROR(SUMPRODUCT((Parfaites!$B954=[15]Sem!$C$2:$C$181)*([15]Sem!$E$2:$G$181=300)),"")</f>
        <v/>
      </c>
      <c r="AJ954" t="str">
        <f>IFERROR(SUMPRODUCT((Parfaites!$B954=[14]Sem!$C$2:$C$181)*([14]Sem!$E$2:$G$181=300)),"")</f>
        <v/>
      </c>
      <c r="AK954" t="str">
        <f>IFERROR(SUMPRODUCT((Parfaites!$B954=[13]Sem!$C$2:$C$181)*([13]Sem!$E$2:$G$181=300)),"")</f>
        <v/>
      </c>
      <c r="AL954" t="str">
        <f>IFERROR(SUMPRODUCT((Parfaites!$B954=[12]Sem!$C$2:$C$181)*([12]Sem!$E$2:$G$181=300)),"")</f>
        <v/>
      </c>
      <c r="AM954" t="str">
        <f>IFERROR(SUMPRODUCT((Parfaites!$B954=[11]Sem!$C$2:$C$181)*([11]Sem!$E$2:$G$181=300)),"")</f>
        <v/>
      </c>
      <c r="AN954" t="str">
        <f>IFERROR(SUMPRODUCT((Parfaites!$B954=[10]Sem!$C$2:$C$181)*([10]Sem!$E$2:$G$181=300)),"")</f>
        <v/>
      </c>
      <c r="AO954" t="str">
        <f>IFERROR(SUMPRODUCT((Parfaites!$B954=[9]Sem!$C$2:$C$181)*([9]Sem!$E$2:$G$181=300)),"")</f>
        <v/>
      </c>
      <c r="AP954">
        <f>IFERROR(SUMPRODUCT((Parfaites!$B954=Sem.030!$C$2:$C$181)*(Sem.030!$E$2:$G$181=300)),"")</f>
        <v>0</v>
      </c>
      <c r="AQ954" t="str">
        <f>IFERROR(SUMPRODUCT((Parfaites!$B954=[8]Sem!$C$2:$C$181)*([8]Sem!$E$2:$G$181=300)),"")</f>
        <v/>
      </c>
      <c r="AR954" t="str">
        <f>IFERROR(SUMPRODUCT((Parfaites!$B954=[7]Sem!$C$2:$C$181)*([7]Sem!$E$2:$G$181=300)),"")</f>
        <v/>
      </c>
      <c r="AS954" t="str">
        <f>IFERROR(SUMPRODUCT((Parfaites!$B954=[6]Sem!$C$2:$C$181)*([6]Sem!$E$2:$G$181=300)),"")</f>
        <v/>
      </c>
      <c r="AT954">
        <f>IFERROR(SUMPRODUCT((Parfaites!$B954=Sem.034!$C$2:$C$181)*(Sem.034!$E$2:$G$181=300)),"")</f>
        <v>0</v>
      </c>
    </row>
    <row r="955" spans="1:46" x14ac:dyDescent="0.25">
      <c r="A955" s="73">
        <v>1952</v>
      </c>
      <c r="B955" s="135">
        <f>'Informations personnelles'!C955</f>
        <v>0</v>
      </c>
      <c r="C955" s="147">
        <f>SUMPRODUCT((Parfaites!B955='Abat-Neuf'!C$2:C$181)*('Abat-Neuf'!E$2:G$181=300))</f>
        <v>0</v>
      </c>
      <c r="D955" s="127">
        <f t="shared" si="14"/>
        <v>0</v>
      </c>
      <c r="E955" s="126">
        <f>IFERROR(C955*Données!$X$25+D955*Données!$X$23,"")</f>
        <v>0</v>
      </c>
      <c r="M955">
        <f>IFERROR(SUMPRODUCT((Parfaites!$B955=Sem.01!$C$2:$C$181)*(Sem.01!$E$2:$G$181=300)),"")</f>
        <v>0</v>
      </c>
      <c r="N955" t="str">
        <f>IFERROR(SUMPRODUCT((Parfaites!$B955=[1]Sem!$C$2:$C$181)*([1]Sem!$E$2:$G$181=300)),"")</f>
        <v/>
      </c>
      <c r="O955">
        <f>IFERROR(SUMPRODUCT((Parfaites!$B955=Sem.03!$C$2:$C$181)*(Sem.03!$E$2:$G$181=300)),"")</f>
        <v>0</v>
      </c>
      <c r="P955" t="str">
        <f>IFERROR(SUMPRODUCT((Parfaites!$B955=[2]Sem!$C$2:$C$181)*([2]Sem!$E$2:$G$181=300)),"")</f>
        <v/>
      </c>
      <c r="Q955" t="str">
        <f>IFERROR(SUMPRODUCT((Parfaites!$B955=[3]Sem!$C$2:$C$181)*([3]Sem!$E$2:$G$181=300)),"")</f>
        <v/>
      </c>
      <c r="R955" t="str">
        <f>IFERROR(SUMPRODUCT((Parfaites!$B955=[4]Sem!$C$2:$C$181)*([4]Sem!$E$2:$G$181=300)),"")</f>
        <v/>
      </c>
      <c r="S955" t="str">
        <f>IFERROR(SUMPRODUCT((Parfaites!$B955=[5]Sem!$C$2:$C$181)*([5]Sem!$E$2:$G$181=300)),"")</f>
        <v/>
      </c>
      <c r="T955" t="str">
        <f>IFERROR(SUMPRODUCT((Parfaites!$B955=[17]Sem!$C$2:$C$181)*([17]Sem!$E$2:$G$181=300)),"")</f>
        <v/>
      </c>
      <c r="U955" t="str">
        <f>IFERROR(SUMPRODUCT((Parfaites!$B955=[18]Sem!$C$2:$C$181)*([18]Sem!$E$2:$G$181=300)),"")</f>
        <v/>
      </c>
      <c r="V955" t="str">
        <f>IFERROR(SUMPRODUCT((Parfaites!$B955=[19]Sem!$C$2:$C$181)*([19]Sem!$E$2:$G$181=300)),"")</f>
        <v/>
      </c>
      <c r="W955" t="str">
        <f>IFERROR(SUMPRODUCT((Parfaites!$B955=[20]Sem!$C$2:$C$181)*([20]Sem!$E$2:$G$181=300)),"")</f>
        <v/>
      </c>
      <c r="X955" t="str">
        <f>IFERROR(SUMPRODUCT((Parfaites!$B955=[21]Sem!$C$2:$C$181)*([21]Sem!$E$2:$G$181=300)),"")</f>
        <v/>
      </c>
      <c r="Y955" t="str">
        <f>IFERROR(SUMPRODUCT((Parfaites!$B955=[22]Sem!$C$2:$C$181)*([22]Sem!$E$2:$G$181=300)),"")</f>
        <v/>
      </c>
      <c r="Z955" t="str">
        <f>IFERROR(SUMPRODUCT((Parfaites!$B955=[23]Sem!$C$2:$C$181)*([23]Sem!$E$2:$G$181=300)),"")</f>
        <v/>
      </c>
      <c r="AA955">
        <f>IFERROR(SUMPRODUCT((Parfaites!$B955=Sem.015!$C$2:$C$181)*(Sem.015!$E$2:$G$181=300)),"")</f>
        <v>0</v>
      </c>
      <c r="AB955" t="str">
        <f>IFERROR(SUMPRODUCT((Parfaites!$B955=[24]Sem!$C$2:$C$181)*([24]Sem!$E$2:$G$181=300)),"")</f>
        <v/>
      </c>
      <c r="AC955" t="str">
        <f>IFERROR(SUMPRODUCT((Parfaites!$B955=[25]Sem!$C$2:$C$181)*([25]Sem!$E$2:$G$181=300)),"")</f>
        <v/>
      </c>
      <c r="AD955" t="str">
        <f>IFERROR(SUMPRODUCT((Parfaites!$B955=[26]Sem!$C$2:$C$181)*([26]Sem!$E$2:$G$181=300)),"")</f>
        <v/>
      </c>
      <c r="AE955" t="str">
        <f>IFERROR(SUMPRODUCT((Parfaites!$B955=[27]Sem!$C$2:$C$181)*([27]Sem!$E$2:$G$181=300)),"")</f>
        <v/>
      </c>
      <c r="AF955" t="str">
        <f>IFERROR(SUMPRODUCT((Parfaites!$B955=[28]Sem!$C$2:$C$181)*([28]Sem!$E$2:$G$181=300)),"")</f>
        <v/>
      </c>
      <c r="AG955" t="str">
        <f>IFERROR(SUMPRODUCT((Parfaites!$B955=[29]Sem!$C$2:$C$181)*([29]Sem!$E$2:$G$181=300)),"")</f>
        <v/>
      </c>
      <c r="AH955" t="str">
        <f>IFERROR(SUMPRODUCT((Parfaites!$B955=[16]Sem!$C$2:$C$181)*([16]Sem!$E$2:$G$181=300)),"")</f>
        <v/>
      </c>
      <c r="AI955" t="str">
        <f>IFERROR(SUMPRODUCT((Parfaites!$B955=[15]Sem!$C$2:$C$181)*([15]Sem!$E$2:$G$181=300)),"")</f>
        <v/>
      </c>
      <c r="AJ955" t="str">
        <f>IFERROR(SUMPRODUCT((Parfaites!$B955=[14]Sem!$C$2:$C$181)*([14]Sem!$E$2:$G$181=300)),"")</f>
        <v/>
      </c>
      <c r="AK955" t="str">
        <f>IFERROR(SUMPRODUCT((Parfaites!$B955=[13]Sem!$C$2:$C$181)*([13]Sem!$E$2:$G$181=300)),"")</f>
        <v/>
      </c>
      <c r="AL955" t="str">
        <f>IFERROR(SUMPRODUCT((Parfaites!$B955=[12]Sem!$C$2:$C$181)*([12]Sem!$E$2:$G$181=300)),"")</f>
        <v/>
      </c>
      <c r="AM955" t="str">
        <f>IFERROR(SUMPRODUCT((Parfaites!$B955=[11]Sem!$C$2:$C$181)*([11]Sem!$E$2:$G$181=300)),"")</f>
        <v/>
      </c>
      <c r="AN955" t="str">
        <f>IFERROR(SUMPRODUCT((Parfaites!$B955=[10]Sem!$C$2:$C$181)*([10]Sem!$E$2:$G$181=300)),"")</f>
        <v/>
      </c>
      <c r="AO955" t="str">
        <f>IFERROR(SUMPRODUCT((Parfaites!$B955=[9]Sem!$C$2:$C$181)*([9]Sem!$E$2:$G$181=300)),"")</f>
        <v/>
      </c>
      <c r="AP955">
        <f>IFERROR(SUMPRODUCT((Parfaites!$B955=Sem.030!$C$2:$C$181)*(Sem.030!$E$2:$G$181=300)),"")</f>
        <v>0</v>
      </c>
      <c r="AQ955" t="str">
        <f>IFERROR(SUMPRODUCT((Parfaites!$B955=[8]Sem!$C$2:$C$181)*([8]Sem!$E$2:$G$181=300)),"")</f>
        <v/>
      </c>
      <c r="AR955" t="str">
        <f>IFERROR(SUMPRODUCT((Parfaites!$B955=[7]Sem!$C$2:$C$181)*([7]Sem!$E$2:$G$181=300)),"")</f>
        <v/>
      </c>
      <c r="AS955" t="str">
        <f>IFERROR(SUMPRODUCT((Parfaites!$B955=[6]Sem!$C$2:$C$181)*([6]Sem!$E$2:$G$181=300)),"")</f>
        <v/>
      </c>
      <c r="AT955">
        <f>IFERROR(SUMPRODUCT((Parfaites!$B955=Sem.034!$C$2:$C$181)*(Sem.034!$E$2:$G$181=300)),"")</f>
        <v>0</v>
      </c>
    </row>
    <row r="956" spans="1:46" x14ac:dyDescent="0.25">
      <c r="A956" s="73">
        <v>1953</v>
      </c>
      <c r="B956" s="135">
        <f>'Informations personnelles'!C956</f>
        <v>0</v>
      </c>
      <c r="C956" s="147">
        <f>SUMPRODUCT((Parfaites!B956='Abat-Neuf'!C$2:C$181)*('Abat-Neuf'!E$2:G$181=300))</f>
        <v>0</v>
      </c>
      <c r="D956" s="127">
        <f t="shared" si="14"/>
        <v>0</v>
      </c>
      <c r="E956" s="126">
        <f>IFERROR(C956*Données!$X$25+D956*Données!$X$23,"")</f>
        <v>0</v>
      </c>
      <c r="M956">
        <f>IFERROR(SUMPRODUCT((Parfaites!$B956=Sem.01!$C$2:$C$181)*(Sem.01!$E$2:$G$181=300)),"")</f>
        <v>0</v>
      </c>
      <c r="N956" t="str">
        <f>IFERROR(SUMPRODUCT((Parfaites!$B956=[1]Sem!$C$2:$C$181)*([1]Sem!$E$2:$G$181=300)),"")</f>
        <v/>
      </c>
      <c r="O956">
        <f>IFERROR(SUMPRODUCT((Parfaites!$B956=Sem.03!$C$2:$C$181)*(Sem.03!$E$2:$G$181=300)),"")</f>
        <v>0</v>
      </c>
      <c r="P956" t="str">
        <f>IFERROR(SUMPRODUCT((Parfaites!$B956=[2]Sem!$C$2:$C$181)*([2]Sem!$E$2:$G$181=300)),"")</f>
        <v/>
      </c>
      <c r="Q956" t="str">
        <f>IFERROR(SUMPRODUCT((Parfaites!$B956=[3]Sem!$C$2:$C$181)*([3]Sem!$E$2:$G$181=300)),"")</f>
        <v/>
      </c>
      <c r="R956" t="str">
        <f>IFERROR(SUMPRODUCT((Parfaites!$B956=[4]Sem!$C$2:$C$181)*([4]Sem!$E$2:$G$181=300)),"")</f>
        <v/>
      </c>
      <c r="S956" t="str">
        <f>IFERROR(SUMPRODUCT((Parfaites!$B956=[5]Sem!$C$2:$C$181)*([5]Sem!$E$2:$G$181=300)),"")</f>
        <v/>
      </c>
      <c r="T956" t="str">
        <f>IFERROR(SUMPRODUCT((Parfaites!$B956=[17]Sem!$C$2:$C$181)*([17]Sem!$E$2:$G$181=300)),"")</f>
        <v/>
      </c>
      <c r="U956" t="str">
        <f>IFERROR(SUMPRODUCT((Parfaites!$B956=[18]Sem!$C$2:$C$181)*([18]Sem!$E$2:$G$181=300)),"")</f>
        <v/>
      </c>
      <c r="V956" t="str">
        <f>IFERROR(SUMPRODUCT((Parfaites!$B956=[19]Sem!$C$2:$C$181)*([19]Sem!$E$2:$G$181=300)),"")</f>
        <v/>
      </c>
      <c r="W956" t="str">
        <f>IFERROR(SUMPRODUCT((Parfaites!$B956=[20]Sem!$C$2:$C$181)*([20]Sem!$E$2:$G$181=300)),"")</f>
        <v/>
      </c>
      <c r="X956" t="str">
        <f>IFERROR(SUMPRODUCT((Parfaites!$B956=[21]Sem!$C$2:$C$181)*([21]Sem!$E$2:$G$181=300)),"")</f>
        <v/>
      </c>
      <c r="Y956" t="str">
        <f>IFERROR(SUMPRODUCT((Parfaites!$B956=[22]Sem!$C$2:$C$181)*([22]Sem!$E$2:$G$181=300)),"")</f>
        <v/>
      </c>
      <c r="Z956" t="str">
        <f>IFERROR(SUMPRODUCT((Parfaites!$B956=[23]Sem!$C$2:$C$181)*([23]Sem!$E$2:$G$181=300)),"")</f>
        <v/>
      </c>
      <c r="AA956">
        <f>IFERROR(SUMPRODUCT((Parfaites!$B956=Sem.015!$C$2:$C$181)*(Sem.015!$E$2:$G$181=300)),"")</f>
        <v>0</v>
      </c>
      <c r="AB956" t="str">
        <f>IFERROR(SUMPRODUCT((Parfaites!$B956=[24]Sem!$C$2:$C$181)*([24]Sem!$E$2:$G$181=300)),"")</f>
        <v/>
      </c>
      <c r="AC956" t="str">
        <f>IFERROR(SUMPRODUCT((Parfaites!$B956=[25]Sem!$C$2:$C$181)*([25]Sem!$E$2:$G$181=300)),"")</f>
        <v/>
      </c>
      <c r="AD956" t="str">
        <f>IFERROR(SUMPRODUCT((Parfaites!$B956=[26]Sem!$C$2:$C$181)*([26]Sem!$E$2:$G$181=300)),"")</f>
        <v/>
      </c>
      <c r="AE956" t="str">
        <f>IFERROR(SUMPRODUCT((Parfaites!$B956=[27]Sem!$C$2:$C$181)*([27]Sem!$E$2:$G$181=300)),"")</f>
        <v/>
      </c>
      <c r="AF956" t="str">
        <f>IFERROR(SUMPRODUCT((Parfaites!$B956=[28]Sem!$C$2:$C$181)*([28]Sem!$E$2:$G$181=300)),"")</f>
        <v/>
      </c>
      <c r="AG956" t="str">
        <f>IFERROR(SUMPRODUCT((Parfaites!$B956=[29]Sem!$C$2:$C$181)*([29]Sem!$E$2:$G$181=300)),"")</f>
        <v/>
      </c>
      <c r="AH956" t="str">
        <f>IFERROR(SUMPRODUCT((Parfaites!$B956=[16]Sem!$C$2:$C$181)*([16]Sem!$E$2:$G$181=300)),"")</f>
        <v/>
      </c>
      <c r="AI956" t="str">
        <f>IFERROR(SUMPRODUCT((Parfaites!$B956=[15]Sem!$C$2:$C$181)*([15]Sem!$E$2:$G$181=300)),"")</f>
        <v/>
      </c>
      <c r="AJ956" t="str">
        <f>IFERROR(SUMPRODUCT((Parfaites!$B956=[14]Sem!$C$2:$C$181)*([14]Sem!$E$2:$G$181=300)),"")</f>
        <v/>
      </c>
      <c r="AK956" t="str">
        <f>IFERROR(SUMPRODUCT((Parfaites!$B956=[13]Sem!$C$2:$C$181)*([13]Sem!$E$2:$G$181=300)),"")</f>
        <v/>
      </c>
      <c r="AL956" t="str">
        <f>IFERROR(SUMPRODUCT((Parfaites!$B956=[12]Sem!$C$2:$C$181)*([12]Sem!$E$2:$G$181=300)),"")</f>
        <v/>
      </c>
      <c r="AM956" t="str">
        <f>IFERROR(SUMPRODUCT((Parfaites!$B956=[11]Sem!$C$2:$C$181)*([11]Sem!$E$2:$G$181=300)),"")</f>
        <v/>
      </c>
      <c r="AN956" t="str">
        <f>IFERROR(SUMPRODUCT((Parfaites!$B956=[10]Sem!$C$2:$C$181)*([10]Sem!$E$2:$G$181=300)),"")</f>
        <v/>
      </c>
      <c r="AO956" t="str">
        <f>IFERROR(SUMPRODUCT((Parfaites!$B956=[9]Sem!$C$2:$C$181)*([9]Sem!$E$2:$G$181=300)),"")</f>
        <v/>
      </c>
      <c r="AP956">
        <f>IFERROR(SUMPRODUCT((Parfaites!$B956=Sem.030!$C$2:$C$181)*(Sem.030!$E$2:$G$181=300)),"")</f>
        <v>0</v>
      </c>
      <c r="AQ956" t="str">
        <f>IFERROR(SUMPRODUCT((Parfaites!$B956=[8]Sem!$C$2:$C$181)*([8]Sem!$E$2:$G$181=300)),"")</f>
        <v/>
      </c>
      <c r="AR956" t="str">
        <f>IFERROR(SUMPRODUCT((Parfaites!$B956=[7]Sem!$C$2:$C$181)*([7]Sem!$E$2:$G$181=300)),"")</f>
        <v/>
      </c>
      <c r="AS956" t="str">
        <f>IFERROR(SUMPRODUCT((Parfaites!$B956=[6]Sem!$C$2:$C$181)*([6]Sem!$E$2:$G$181=300)),"")</f>
        <v/>
      </c>
      <c r="AT956">
        <f>IFERROR(SUMPRODUCT((Parfaites!$B956=Sem.034!$C$2:$C$181)*(Sem.034!$E$2:$G$181=300)),"")</f>
        <v>0</v>
      </c>
    </row>
    <row r="957" spans="1:46" x14ac:dyDescent="0.25">
      <c r="A957" s="73">
        <v>1954</v>
      </c>
      <c r="B957" s="135">
        <f>'Informations personnelles'!C957</f>
        <v>0</v>
      </c>
      <c r="C957" s="147">
        <f>SUMPRODUCT((Parfaites!B957='Abat-Neuf'!C$2:C$181)*('Abat-Neuf'!E$2:G$181=300))</f>
        <v>0</v>
      </c>
      <c r="D957" s="127">
        <f t="shared" si="14"/>
        <v>0</v>
      </c>
      <c r="E957" s="126">
        <f>IFERROR(C957*Données!$X$25+D957*Données!$X$23,"")</f>
        <v>0</v>
      </c>
      <c r="M957">
        <f>IFERROR(SUMPRODUCT((Parfaites!$B957=Sem.01!$C$2:$C$181)*(Sem.01!$E$2:$G$181=300)),"")</f>
        <v>0</v>
      </c>
      <c r="N957" t="str">
        <f>IFERROR(SUMPRODUCT((Parfaites!$B957=[1]Sem!$C$2:$C$181)*([1]Sem!$E$2:$G$181=300)),"")</f>
        <v/>
      </c>
      <c r="O957">
        <f>IFERROR(SUMPRODUCT((Parfaites!$B957=Sem.03!$C$2:$C$181)*(Sem.03!$E$2:$G$181=300)),"")</f>
        <v>0</v>
      </c>
      <c r="P957" t="str">
        <f>IFERROR(SUMPRODUCT((Parfaites!$B957=[2]Sem!$C$2:$C$181)*([2]Sem!$E$2:$G$181=300)),"")</f>
        <v/>
      </c>
      <c r="Q957" t="str">
        <f>IFERROR(SUMPRODUCT((Parfaites!$B957=[3]Sem!$C$2:$C$181)*([3]Sem!$E$2:$G$181=300)),"")</f>
        <v/>
      </c>
      <c r="R957" t="str">
        <f>IFERROR(SUMPRODUCT((Parfaites!$B957=[4]Sem!$C$2:$C$181)*([4]Sem!$E$2:$G$181=300)),"")</f>
        <v/>
      </c>
      <c r="S957" t="str">
        <f>IFERROR(SUMPRODUCT((Parfaites!$B957=[5]Sem!$C$2:$C$181)*([5]Sem!$E$2:$G$181=300)),"")</f>
        <v/>
      </c>
      <c r="T957" t="str">
        <f>IFERROR(SUMPRODUCT((Parfaites!$B957=[17]Sem!$C$2:$C$181)*([17]Sem!$E$2:$G$181=300)),"")</f>
        <v/>
      </c>
      <c r="U957" t="str">
        <f>IFERROR(SUMPRODUCT((Parfaites!$B957=[18]Sem!$C$2:$C$181)*([18]Sem!$E$2:$G$181=300)),"")</f>
        <v/>
      </c>
      <c r="V957" t="str">
        <f>IFERROR(SUMPRODUCT((Parfaites!$B957=[19]Sem!$C$2:$C$181)*([19]Sem!$E$2:$G$181=300)),"")</f>
        <v/>
      </c>
      <c r="W957" t="str">
        <f>IFERROR(SUMPRODUCT((Parfaites!$B957=[20]Sem!$C$2:$C$181)*([20]Sem!$E$2:$G$181=300)),"")</f>
        <v/>
      </c>
      <c r="X957" t="str">
        <f>IFERROR(SUMPRODUCT((Parfaites!$B957=[21]Sem!$C$2:$C$181)*([21]Sem!$E$2:$G$181=300)),"")</f>
        <v/>
      </c>
      <c r="Y957" t="str">
        <f>IFERROR(SUMPRODUCT((Parfaites!$B957=[22]Sem!$C$2:$C$181)*([22]Sem!$E$2:$G$181=300)),"")</f>
        <v/>
      </c>
      <c r="Z957" t="str">
        <f>IFERROR(SUMPRODUCT((Parfaites!$B957=[23]Sem!$C$2:$C$181)*([23]Sem!$E$2:$G$181=300)),"")</f>
        <v/>
      </c>
      <c r="AA957">
        <f>IFERROR(SUMPRODUCT((Parfaites!$B957=Sem.015!$C$2:$C$181)*(Sem.015!$E$2:$G$181=300)),"")</f>
        <v>0</v>
      </c>
      <c r="AB957" t="str">
        <f>IFERROR(SUMPRODUCT((Parfaites!$B957=[24]Sem!$C$2:$C$181)*([24]Sem!$E$2:$G$181=300)),"")</f>
        <v/>
      </c>
      <c r="AC957" t="str">
        <f>IFERROR(SUMPRODUCT((Parfaites!$B957=[25]Sem!$C$2:$C$181)*([25]Sem!$E$2:$G$181=300)),"")</f>
        <v/>
      </c>
      <c r="AD957" t="str">
        <f>IFERROR(SUMPRODUCT((Parfaites!$B957=[26]Sem!$C$2:$C$181)*([26]Sem!$E$2:$G$181=300)),"")</f>
        <v/>
      </c>
      <c r="AE957" t="str">
        <f>IFERROR(SUMPRODUCT((Parfaites!$B957=[27]Sem!$C$2:$C$181)*([27]Sem!$E$2:$G$181=300)),"")</f>
        <v/>
      </c>
      <c r="AF957" t="str">
        <f>IFERROR(SUMPRODUCT((Parfaites!$B957=[28]Sem!$C$2:$C$181)*([28]Sem!$E$2:$G$181=300)),"")</f>
        <v/>
      </c>
      <c r="AG957" t="str">
        <f>IFERROR(SUMPRODUCT((Parfaites!$B957=[29]Sem!$C$2:$C$181)*([29]Sem!$E$2:$G$181=300)),"")</f>
        <v/>
      </c>
      <c r="AH957" t="str">
        <f>IFERROR(SUMPRODUCT((Parfaites!$B957=[16]Sem!$C$2:$C$181)*([16]Sem!$E$2:$G$181=300)),"")</f>
        <v/>
      </c>
      <c r="AI957" t="str">
        <f>IFERROR(SUMPRODUCT((Parfaites!$B957=[15]Sem!$C$2:$C$181)*([15]Sem!$E$2:$G$181=300)),"")</f>
        <v/>
      </c>
      <c r="AJ957" t="str">
        <f>IFERROR(SUMPRODUCT((Parfaites!$B957=[14]Sem!$C$2:$C$181)*([14]Sem!$E$2:$G$181=300)),"")</f>
        <v/>
      </c>
      <c r="AK957" t="str">
        <f>IFERROR(SUMPRODUCT((Parfaites!$B957=[13]Sem!$C$2:$C$181)*([13]Sem!$E$2:$G$181=300)),"")</f>
        <v/>
      </c>
      <c r="AL957" t="str">
        <f>IFERROR(SUMPRODUCT((Parfaites!$B957=[12]Sem!$C$2:$C$181)*([12]Sem!$E$2:$G$181=300)),"")</f>
        <v/>
      </c>
      <c r="AM957" t="str">
        <f>IFERROR(SUMPRODUCT((Parfaites!$B957=[11]Sem!$C$2:$C$181)*([11]Sem!$E$2:$G$181=300)),"")</f>
        <v/>
      </c>
      <c r="AN957" t="str">
        <f>IFERROR(SUMPRODUCT((Parfaites!$B957=[10]Sem!$C$2:$C$181)*([10]Sem!$E$2:$G$181=300)),"")</f>
        <v/>
      </c>
      <c r="AO957" t="str">
        <f>IFERROR(SUMPRODUCT((Parfaites!$B957=[9]Sem!$C$2:$C$181)*([9]Sem!$E$2:$G$181=300)),"")</f>
        <v/>
      </c>
      <c r="AP957">
        <f>IFERROR(SUMPRODUCT((Parfaites!$B957=Sem.030!$C$2:$C$181)*(Sem.030!$E$2:$G$181=300)),"")</f>
        <v>0</v>
      </c>
      <c r="AQ957" t="str">
        <f>IFERROR(SUMPRODUCT((Parfaites!$B957=[8]Sem!$C$2:$C$181)*([8]Sem!$E$2:$G$181=300)),"")</f>
        <v/>
      </c>
      <c r="AR957" t="str">
        <f>IFERROR(SUMPRODUCT((Parfaites!$B957=[7]Sem!$C$2:$C$181)*([7]Sem!$E$2:$G$181=300)),"")</f>
        <v/>
      </c>
      <c r="AS957" t="str">
        <f>IFERROR(SUMPRODUCT((Parfaites!$B957=[6]Sem!$C$2:$C$181)*([6]Sem!$E$2:$G$181=300)),"")</f>
        <v/>
      </c>
      <c r="AT957">
        <f>IFERROR(SUMPRODUCT((Parfaites!$B957=Sem.034!$C$2:$C$181)*(Sem.034!$E$2:$G$181=300)),"")</f>
        <v>0</v>
      </c>
    </row>
    <row r="958" spans="1:46" x14ac:dyDescent="0.25">
      <c r="A958" s="73">
        <v>1955</v>
      </c>
      <c r="B958" s="135">
        <f>'Informations personnelles'!C958</f>
        <v>0</v>
      </c>
      <c r="C958" s="147">
        <f>SUMPRODUCT((Parfaites!B958='Abat-Neuf'!C$2:C$181)*('Abat-Neuf'!E$2:G$181=300))</f>
        <v>0</v>
      </c>
      <c r="D958" s="127">
        <f t="shared" si="14"/>
        <v>0</v>
      </c>
      <c r="E958" s="126">
        <f>IFERROR(C958*Données!$X$25+D958*Données!$X$23,"")</f>
        <v>0</v>
      </c>
      <c r="M958">
        <f>IFERROR(SUMPRODUCT((Parfaites!$B958=Sem.01!$C$2:$C$181)*(Sem.01!$E$2:$G$181=300)),"")</f>
        <v>0</v>
      </c>
      <c r="N958" t="str">
        <f>IFERROR(SUMPRODUCT((Parfaites!$B958=[1]Sem!$C$2:$C$181)*([1]Sem!$E$2:$G$181=300)),"")</f>
        <v/>
      </c>
      <c r="O958">
        <f>IFERROR(SUMPRODUCT((Parfaites!$B958=Sem.03!$C$2:$C$181)*(Sem.03!$E$2:$G$181=300)),"")</f>
        <v>0</v>
      </c>
      <c r="P958" t="str">
        <f>IFERROR(SUMPRODUCT((Parfaites!$B958=[2]Sem!$C$2:$C$181)*([2]Sem!$E$2:$G$181=300)),"")</f>
        <v/>
      </c>
      <c r="Q958" t="str">
        <f>IFERROR(SUMPRODUCT((Parfaites!$B958=[3]Sem!$C$2:$C$181)*([3]Sem!$E$2:$G$181=300)),"")</f>
        <v/>
      </c>
      <c r="R958" t="str">
        <f>IFERROR(SUMPRODUCT((Parfaites!$B958=[4]Sem!$C$2:$C$181)*([4]Sem!$E$2:$G$181=300)),"")</f>
        <v/>
      </c>
      <c r="S958" t="str">
        <f>IFERROR(SUMPRODUCT((Parfaites!$B958=[5]Sem!$C$2:$C$181)*([5]Sem!$E$2:$G$181=300)),"")</f>
        <v/>
      </c>
      <c r="T958" t="str">
        <f>IFERROR(SUMPRODUCT((Parfaites!$B958=[17]Sem!$C$2:$C$181)*([17]Sem!$E$2:$G$181=300)),"")</f>
        <v/>
      </c>
      <c r="U958" t="str">
        <f>IFERROR(SUMPRODUCT((Parfaites!$B958=[18]Sem!$C$2:$C$181)*([18]Sem!$E$2:$G$181=300)),"")</f>
        <v/>
      </c>
      <c r="V958" t="str">
        <f>IFERROR(SUMPRODUCT((Parfaites!$B958=[19]Sem!$C$2:$C$181)*([19]Sem!$E$2:$G$181=300)),"")</f>
        <v/>
      </c>
      <c r="W958" t="str">
        <f>IFERROR(SUMPRODUCT((Parfaites!$B958=[20]Sem!$C$2:$C$181)*([20]Sem!$E$2:$G$181=300)),"")</f>
        <v/>
      </c>
      <c r="X958" t="str">
        <f>IFERROR(SUMPRODUCT((Parfaites!$B958=[21]Sem!$C$2:$C$181)*([21]Sem!$E$2:$G$181=300)),"")</f>
        <v/>
      </c>
      <c r="Y958" t="str">
        <f>IFERROR(SUMPRODUCT((Parfaites!$B958=[22]Sem!$C$2:$C$181)*([22]Sem!$E$2:$G$181=300)),"")</f>
        <v/>
      </c>
      <c r="Z958" t="str">
        <f>IFERROR(SUMPRODUCT((Parfaites!$B958=[23]Sem!$C$2:$C$181)*([23]Sem!$E$2:$G$181=300)),"")</f>
        <v/>
      </c>
      <c r="AA958">
        <f>IFERROR(SUMPRODUCT((Parfaites!$B958=Sem.015!$C$2:$C$181)*(Sem.015!$E$2:$G$181=300)),"")</f>
        <v>0</v>
      </c>
      <c r="AB958" t="str">
        <f>IFERROR(SUMPRODUCT((Parfaites!$B958=[24]Sem!$C$2:$C$181)*([24]Sem!$E$2:$G$181=300)),"")</f>
        <v/>
      </c>
      <c r="AC958" t="str">
        <f>IFERROR(SUMPRODUCT((Parfaites!$B958=[25]Sem!$C$2:$C$181)*([25]Sem!$E$2:$G$181=300)),"")</f>
        <v/>
      </c>
      <c r="AD958" t="str">
        <f>IFERROR(SUMPRODUCT((Parfaites!$B958=[26]Sem!$C$2:$C$181)*([26]Sem!$E$2:$G$181=300)),"")</f>
        <v/>
      </c>
      <c r="AE958" t="str">
        <f>IFERROR(SUMPRODUCT((Parfaites!$B958=[27]Sem!$C$2:$C$181)*([27]Sem!$E$2:$G$181=300)),"")</f>
        <v/>
      </c>
      <c r="AF958" t="str">
        <f>IFERROR(SUMPRODUCT((Parfaites!$B958=[28]Sem!$C$2:$C$181)*([28]Sem!$E$2:$G$181=300)),"")</f>
        <v/>
      </c>
      <c r="AG958" t="str">
        <f>IFERROR(SUMPRODUCT((Parfaites!$B958=[29]Sem!$C$2:$C$181)*([29]Sem!$E$2:$G$181=300)),"")</f>
        <v/>
      </c>
      <c r="AH958" t="str">
        <f>IFERROR(SUMPRODUCT((Parfaites!$B958=[16]Sem!$C$2:$C$181)*([16]Sem!$E$2:$G$181=300)),"")</f>
        <v/>
      </c>
      <c r="AI958" t="str">
        <f>IFERROR(SUMPRODUCT((Parfaites!$B958=[15]Sem!$C$2:$C$181)*([15]Sem!$E$2:$G$181=300)),"")</f>
        <v/>
      </c>
      <c r="AJ958" t="str">
        <f>IFERROR(SUMPRODUCT((Parfaites!$B958=[14]Sem!$C$2:$C$181)*([14]Sem!$E$2:$G$181=300)),"")</f>
        <v/>
      </c>
      <c r="AK958" t="str">
        <f>IFERROR(SUMPRODUCT((Parfaites!$B958=[13]Sem!$C$2:$C$181)*([13]Sem!$E$2:$G$181=300)),"")</f>
        <v/>
      </c>
      <c r="AL958" t="str">
        <f>IFERROR(SUMPRODUCT((Parfaites!$B958=[12]Sem!$C$2:$C$181)*([12]Sem!$E$2:$G$181=300)),"")</f>
        <v/>
      </c>
      <c r="AM958" t="str">
        <f>IFERROR(SUMPRODUCT((Parfaites!$B958=[11]Sem!$C$2:$C$181)*([11]Sem!$E$2:$G$181=300)),"")</f>
        <v/>
      </c>
      <c r="AN958" t="str">
        <f>IFERROR(SUMPRODUCT((Parfaites!$B958=[10]Sem!$C$2:$C$181)*([10]Sem!$E$2:$G$181=300)),"")</f>
        <v/>
      </c>
      <c r="AO958" t="str">
        <f>IFERROR(SUMPRODUCT((Parfaites!$B958=[9]Sem!$C$2:$C$181)*([9]Sem!$E$2:$G$181=300)),"")</f>
        <v/>
      </c>
      <c r="AP958">
        <f>IFERROR(SUMPRODUCT((Parfaites!$B958=Sem.030!$C$2:$C$181)*(Sem.030!$E$2:$G$181=300)),"")</f>
        <v>0</v>
      </c>
      <c r="AQ958" t="str">
        <f>IFERROR(SUMPRODUCT((Parfaites!$B958=[8]Sem!$C$2:$C$181)*([8]Sem!$E$2:$G$181=300)),"")</f>
        <v/>
      </c>
      <c r="AR958" t="str">
        <f>IFERROR(SUMPRODUCT((Parfaites!$B958=[7]Sem!$C$2:$C$181)*([7]Sem!$E$2:$G$181=300)),"")</f>
        <v/>
      </c>
      <c r="AS958" t="str">
        <f>IFERROR(SUMPRODUCT((Parfaites!$B958=[6]Sem!$C$2:$C$181)*([6]Sem!$E$2:$G$181=300)),"")</f>
        <v/>
      </c>
      <c r="AT958">
        <f>IFERROR(SUMPRODUCT((Parfaites!$B958=Sem.034!$C$2:$C$181)*(Sem.034!$E$2:$G$181=300)),"")</f>
        <v>0</v>
      </c>
    </row>
    <row r="959" spans="1:46" x14ac:dyDescent="0.25">
      <c r="A959" s="73">
        <v>1956</v>
      </c>
      <c r="B959" s="135">
        <f>'Informations personnelles'!C959</f>
        <v>0</v>
      </c>
      <c r="C959" s="147">
        <f>SUMPRODUCT((Parfaites!B959='Abat-Neuf'!C$2:C$181)*('Abat-Neuf'!E$2:G$181=300))</f>
        <v>0</v>
      </c>
      <c r="D959" s="127">
        <f t="shared" si="14"/>
        <v>0</v>
      </c>
      <c r="E959" s="126">
        <f>IFERROR(C959*Données!$X$25+D959*Données!$X$23,"")</f>
        <v>0</v>
      </c>
      <c r="M959">
        <f>IFERROR(SUMPRODUCT((Parfaites!$B959=Sem.01!$C$2:$C$181)*(Sem.01!$E$2:$G$181=300)),"")</f>
        <v>0</v>
      </c>
      <c r="N959" t="str">
        <f>IFERROR(SUMPRODUCT((Parfaites!$B959=[1]Sem!$C$2:$C$181)*([1]Sem!$E$2:$G$181=300)),"")</f>
        <v/>
      </c>
      <c r="O959">
        <f>IFERROR(SUMPRODUCT((Parfaites!$B959=Sem.03!$C$2:$C$181)*(Sem.03!$E$2:$G$181=300)),"")</f>
        <v>0</v>
      </c>
      <c r="P959" t="str">
        <f>IFERROR(SUMPRODUCT((Parfaites!$B959=[2]Sem!$C$2:$C$181)*([2]Sem!$E$2:$G$181=300)),"")</f>
        <v/>
      </c>
      <c r="Q959" t="str">
        <f>IFERROR(SUMPRODUCT((Parfaites!$B959=[3]Sem!$C$2:$C$181)*([3]Sem!$E$2:$G$181=300)),"")</f>
        <v/>
      </c>
      <c r="R959" t="str">
        <f>IFERROR(SUMPRODUCT((Parfaites!$B959=[4]Sem!$C$2:$C$181)*([4]Sem!$E$2:$G$181=300)),"")</f>
        <v/>
      </c>
      <c r="S959" t="str">
        <f>IFERROR(SUMPRODUCT((Parfaites!$B959=[5]Sem!$C$2:$C$181)*([5]Sem!$E$2:$G$181=300)),"")</f>
        <v/>
      </c>
      <c r="T959" t="str">
        <f>IFERROR(SUMPRODUCT((Parfaites!$B959=[17]Sem!$C$2:$C$181)*([17]Sem!$E$2:$G$181=300)),"")</f>
        <v/>
      </c>
      <c r="U959" t="str">
        <f>IFERROR(SUMPRODUCT((Parfaites!$B959=[18]Sem!$C$2:$C$181)*([18]Sem!$E$2:$G$181=300)),"")</f>
        <v/>
      </c>
      <c r="V959" t="str">
        <f>IFERROR(SUMPRODUCT((Parfaites!$B959=[19]Sem!$C$2:$C$181)*([19]Sem!$E$2:$G$181=300)),"")</f>
        <v/>
      </c>
      <c r="W959" t="str">
        <f>IFERROR(SUMPRODUCT((Parfaites!$B959=[20]Sem!$C$2:$C$181)*([20]Sem!$E$2:$G$181=300)),"")</f>
        <v/>
      </c>
      <c r="X959" t="str">
        <f>IFERROR(SUMPRODUCT((Parfaites!$B959=[21]Sem!$C$2:$C$181)*([21]Sem!$E$2:$G$181=300)),"")</f>
        <v/>
      </c>
      <c r="Y959" t="str">
        <f>IFERROR(SUMPRODUCT((Parfaites!$B959=[22]Sem!$C$2:$C$181)*([22]Sem!$E$2:$G$181=300)),"")</f>
        <v/>
      </c>
      <c r="Z959" t="str">
        <f>IFERROR(SUMPRODUCT((Parfaites!$B959=[23]Sem!$C$2:$C$181)*([23]Sem!$E$2:$G$181=300)),"")</f>
        <v/>
      </c>
      <c r="AA959">
        <f>IFERROR(SUMPRODUCT((Parfaites!$B959=Sem.015!$C$2:$C$181)*(Sem.015!$E$2:$G$181=300)),"")</f>
        <v>0</v>
      </c>
      <c r="AB959" t="str">
        <f>IFERROR(SUMPRODUCT((Parfaites!$B959=[24]Sem!$C$2:$C$181)*([24]Sem!$E$2:$G$181=300)),"")</f>
        <v/>
      </c>
      <c r="AC959" t="str">
        <f>IFERROR(SUMPRODUCT((Parfaites!$B959=[25]Sem!$C$2:$C$181)*([25]Sem!$E$2:$G$181=300)),"")</f>
        <v/>
      </c>
      <c r="AD959" t="str">
        <f>IFERROR(SUMPRODUCT((Parfaites!$B959=[26]Sem!$C$2:$C$181)*([26]Sem!$E$2:$G$181=300)),"")</f>
        <v/>
      </c>
      <c r="AE959" t="str">
        <f>IFERROR(SUMPRODUCT((Parfaites!$B959=[27]Sem!$C$2:$C$181)*([27]Sem!$E$2:$G$181=300)),"")</f>
        <v/>
      </c>
      <c r="AF959" t="str">
        <f>IFERROR(SUMPRODUCT((Parfaites!$B959=[28]Sem!$C$2:$C$181)*([28]Sem!$E$2:$G$181=300)),"")</f>
        <v/>
      </c>
      <c r="AG959" t="str">
        <f>IFERROR(SUMPRODUCT((Parfaites!$B959=[29]Sem!$C$2:$C$181)*([29]Sem!$E$2:$G$181=300)),"")</f>
        <v/>
      </c>
      <c r="AH959" t="str">
        <f>IFERROR(SUMPRODUCT((Parfaites!$B959=[16]Sem!$C$2:$C$181)*([16]Sem!$E$2:$G$181=300)),"")</f>
        <v/>
      </c>
      <c r="AI959" t="str">
        <f>IFERROR(SUMPRODUCT((Parfaites!$B959=[15]Sem!$C$2:$C$181)*([15]Sem!$E$2:$G$181=300)),"")</f>
        <v/>
      </c>
      <c r="AJ959" t="str">
        <f>IFERROR(SUMPRODUCT((Parfaites!$B959=[14]Sem!$C$2:$C$181)*([14]Sem!$E$2:$G$181=300)),"")</f>
        <v/>
      </c>
      <c r="AK959" t="str">
        <f>IFERROR(SUMPRODUCT((Parfaites!$B959=[13]Sem!$C$2:$C$181)*([13]Sem!$E$2:$G$181=300)),"")</f>
        <v/>
      </c>
      <c r="AL959" t="str">
        <f>IFERROR(SUMPRODUCT((Parfaites!$B959=[12]Sem!$C$2:$C$181)*([12]Sem!$E$2:$G$181=300)),"")</f>
        <v/>
      </c>
      <c r="AM959" t="str">
        <f>IFERROR(SUMPRODUCT((Parfaites!$B959=[11]Sem!$C$2:$C$181)*([11]Sem!$E$2:$G$181=300)),"")</f>
        <v/>
      </c>
      <c r="AN959" t="str">
        <f>IFERROR(SUMPRODUCT((Parfaites!$B959=[10]Sem!$C$2:$C$181)*([10]Sem!$E$2:$G$181=300)),"")</f>
        <v/>
      </c>
      <c r="AO959" t="str">
        <f>IFERROR(SUMPRODUCT((Parfaites!$B959=[9]Sem!$C$2:$C$181)*([9]Sem!$E$2:$G$181=300)),"")</f>
        <v/>
      </c>
      <c r="AP959">
        <f>IFERROR(SUMPRODUCT((Parfaites!$B959=Sem.030!$C$2:$C$181)*(Sem.030!$E$2:$G$181=300)),"")</f>
        <v>0</v>
      </c>
      <c r="AQ959" t="str">
        <f>IFERROR(SUMPRODUCT((Parfaites!$B959=[8]Sem!$C$2:$C$181)*([8]Sem!$E$2:$G$181=300)),"")</f>
        <v/>
      </c>
      <c r="AR959" t="str">
        <f>IFERROR(SUMPRODUCT((Parfaites!$B959=[7]Sem!$C$2:$C$181)*([7]Sem!$E$2:$G$181=300)),"")</f>
        <v/>
      </c>
      <c r="AS959" t="str">
        <f>IFERROR(SUMPRODUCT((Parfaites!$B959=[6]Sem!$C$2:$C$181)*([6]Sem!$E$2:$G$181=300)),"")</f>
        <v/>
      </c>
      <c r="AT959">
        <f>IFERROR(SUMPRODUCT((Parfaites!$B959=Sem.034!$C$2:$C$181)*(Sem.034!$E$2:$G$181=300)),"")</f>
        <v>0</v>
      </c>
    </row>
    <row r="960" spans="1:46" x14ac:dyDescent="0.25">
      <c r="A960" s="73">
        <v>1957</v>
      </c>
      <c r="B960" s="135">
        <f>'Informations personnelles'!C960</f>
        <v>0</v>
      </c>
      <c r="C960" s="147">
        <f>SUMPRODUCT((Parfaites!B960='Abat-Neuf'!C$2:C$181)*('Abat-Neuf'!E$2:G$181=300))</f>
        <v>0</v>
      </c>
      <c r="D960" s="127">
        <f t="shared" si="14"/>
        <v>0</v>
      </c>
      <c r="E960" s="126">
        <f>IFERROR(C960*Données!$X$25+D960*Données!$X$23,"")</f>
        <v>0</v>
      </c>
      <c r="M960">
        <f>IFERROR(SUMPRODUCT((Parfaites!$B960=Sem.01!$C$2:$C$181)*(Sem.01!$E$2:$G$181=300)),"")</f>
        <v>0</v>
      </c>
      <c r="N960" t="str">
        <f>IFERROR(SUMPRODUCT((Parfaites!$B960=[1]Sem!$C$2:$C$181)*([1]Sem!$E$2:$G$181=300)),"")</f>
        <v/>
      </c>
      <c r="O960">
        <f>IFERROR(SUMPRODUCT((Parfaites!$B960=Sem.03!$C$2:$C$181)*(Sem.03!$E$2:$G$181=300)),"")</f>
        <v>0</v>
      </c>
      <c r="P960" t="str">
        <f>IFERROR(SUMPRODUCT((Parfaites!$B960=[2]Sem!$C$2:$C$181)*([2]Sem!$E$2:$G$181=300)),"")</f>
        <v/>
      </c>
      <c r="Q960" t="str">
        <f>IFERROR(SUMPRODUCT((Parfaites!$B960=[3]Sem!$C$2:$C$181)*([3]Sem!$E$2:$G$181=300)),"")</f>
        <v/>
      </c>
      <c r="R960" t="str">
        <f>IFERROR(SUMPRODUCT((Parfaites!$B960=[4]Sem!$C$2:$C$181)*([4]Sem!$E$2:$G$181=300)),"")</f>
        <v/>
      </c>
      <c r="S960" t="str">
        <f>IFERROR(SUMPRODUCT((Parfaites!$B960=[5]Sem!$C$2:$C$181)*([5]Sem!$E$2:$G$181=300)),"")</f>
        <v/>
      </c>
      <c r="T960" t="str">
        <f>IFERROR(SUMPRODUCT((Parfaites!$B960=[17]Sem!$C$2:$C$181)*([17]Sem!$E$2:$G$181=300)),"")</f>
        <v/>
      </c>
      <c r="U960" t="str">
        <f>IFERROR(SUMPRODUCT((Parfaites!$B960=[18]Sem!$C$2:$C$181)*([18]Sem!$E$2:$G$181=300)),"")</f>
        <v/>
      </c>
      <c r="V960" t="str">
        <f>IFERROR(SUMPRODUCT((Parfaites!$B960=[19]Sem!$C$2:$C$181)*([19]Sem!$E$2:$G$181=300)),"")</f>
        <v/>
      </c>
      <c r="W960" t="str">
        <f>IFERROR(SUMPRODUCT((Parfaites!$B960=[20]Sem!$C$2:$C$181)*([20]Sem!$E$2:$G$181=300)),"")</f>
        <v/>
      </c>
      <c r="X960" t="str">
        <f>IFERROR(SUMPRODUCT((Parfaites!$B960=[21]Sem!$C$2:$C$181)*([21]Sem!$E$2:$G$181=300)),"")</f>
        <v/>
      </c>
      <c r="Y960" t="str">
        <f>IFERROR(SUMPRODUCT((Parfaites!$B960=[22]Sem!$C$2:$C$181)*([22]Sem!$E$2:$G$181=300)),"")</f>
        <v/>
      </c>
      <c r="Z960" t="str">
        <f>IFERROR(SUMPRODUCT((Parfaites!$B960=[23]Sem!$C$2:$C$181)*([23]Sem!$E$2:$G$181=300)),"")</f>
        <v/>
      </c>
      <c r="AA960">
        <f>IFERROR(SUMPRODUCT((Parfaites!$B960=Sem.015!$C$2:$C$181)*(Sem.015!$E$2:$G$181=300)),"")</f>
        <v>0</v>
      </c>
      <c r="AB960" t="str">
        <f>IFERROR(SUMPRODUCT((Parfaites!$B960=[24]Sem!$C$2:$C$181)*([24]Sem!$E$2:$G$181=300)),"")</f>
        <v/>
      </c>
      <c r="AC960" t="str">
        <f>IFERROR(SUMPRODUCT((Parfaites!$B960=[25]Sem!$C$2:$C$181)*([25]Sem!$E$2:$G$181=300)),"")</f>
        <v/>
      </c>
      <c r="AD960" t="str">
        <f>IFERROR(SUMPRODUCT((Parfaites!$B960=[26]Sem!$C$2:$C$181)*([26]Sem!$E$2:$G$181=300)),"")</f>
        <v/>
      </c>
      <c r="AE960" t="str">
        <f>IFERROR(SUMPRODUCT((Parfaites!$B960=[27]Sem!$C$2:$C$181)*([27]Sem!$E$2:$G$181=300)),"")</f>
        <v/>
      </c>
      <c r="AF960" t="str">
        <f>IFERROR(SUMPRODUCT((Parfaites!$B960=[28]Sem!$C$2:$C$181)*([28]Sem!$E$2:$G$181=300)),"")</f>
        <v/>
      </c>
      <c r="AG960" t="str">
        <f>IFERROR(SUMPRODUCT((Parfaites!$B960=[29]Sem!$C$2:$C$181)*([29]Sem!$E$2:$G$181=300)),"")</f>
        <v/>
      </c>
      <c r="AH960" t="str">
        <f>IFERROR(SUMPRODUCT((Parfaites!$B960=[16]Sem!$C$2:$C$181)*([16]Sem!$E$2:$G$181=300)),"")</f>
        <v/>
      </c>
      <c r="AI960" t="str">
        <f>IFERROR(SUMPRODUCT((Parfaites!$B960=[15]Sem!$C$2:$C$181)*([15]Sem!$E$2:$G$181=300)),"")</f>
        <v/>
      </c>
      <c r="AJ960" t="str">
        <f>IFERROR(SUMPRODUCT((Parfaites!$B960=[14]Sem!$C$2:$C$181)*([14]Sem!$E$2:$G$181=300)),"")</f>
        <v/>
      </c>
      <c r="AK960" t="str">
        <f>IFERROR(SUMPRODUCT((Parfaites!$B960=[13]Sem!$C$2:$C$181)*([13]Sem!$E$2:$G$181=300)),"")</f>
        <v/>
      </c>
      <c r="AL960" t="str">
        <f>IFERROR(SUMPRODUCT((Parfaites!$B960=[12]Sem!$C$2:$C$181)*([12]Sem!$E$2:$G$181=300)),"")</f>
        <v/>
      </c>
      <c r="AM960" t="str">
        <f>IFERROR(SUMPRODUCT((Parfaites!$B960=[11]Sem!$C$2:$C$181)*([11]Sem!$E$2:$G$181=300)),"")</f>
        <v/>
      </c>
      <c r="AN960" t="str">
        <f>IFERROR(SUMPRODUCT((Parfaites!$B960=[10]Sem!$C$2:$C$181)*([10]Sem!$E$2:$G$181=300)),"")</f>
        <v/>
      </c>
      <c r="AO960" t="str">
        <f>IFERROR(SUMPRODUCT((Parfaites!$B960=[9]Sem!$C$2:$C$181)*([9]Sem!$E$2:$G$181=300)),"")</f>
        <v/>
      </c>
      <c r="AP960">
        <f>IFERROR(SUMPRODUCT((Parfaites!$B960=Sem.030!$C$2:$C$181)*(Sem.030!$E$2:$G$181=300)),"")</f>
        <v>0</v>
      </c>
      <c r="AQ960" t="str">
        <f>IFERROR(SUMPRODUCT((Parfaites!$B960=[8]Sem!$C$2:$C$181)*([8]Sem!$E$2:$G$181=300)),"")</f>
        <v/>
      </c>
      <c r="AR960" t="str">
        <f>IFERROR(SUMPRODUCT((Parfaites!$B960=[7]Sem!$C$2:$C$181)*([7]Sem!$E$2:$G$181=300)),"")</f>
        <v/>
      </c>
      <c r="AS960" t="str">
        <f>IFERROR(SUMPRODUCT((Parfaites!$B960=[6]Sem!$C$2:$C$181)*([6]Sem!$E$2:$G$181=300)),"")</f>
        <v/>
      </c>
      <c r="AT960">
        <f>IFERROR(SUMPRODUCT((Parfaites!$B960=Sem.034!$C$2:$C$181)*(Sem.034!$E$2:$G$181=300)),"")</f>
        <v>0</v>
      </c>
    </row>
    <row r="961" spans="1:46" x14ac:dyDescent="0.25">
      <c r="A961" s="73">
        <v>1958</v>
      </c>
      <c r="B961" s="135">
        <f>'Informations personnelles'!C961</f>
        <v>0</v>
      </c>
      <c r="C961" s="147">
        <f>SUMPRODUCT((Parfaites!B961='Abat-Neuf'!C$2:C$181)*('Abat-Neuf'!E$2:G$181=300))</f>
        <v>0</v>
      </c>
      <c r="D961" s="127">
        <f t="shared" si="14"/>
        <v>0</v>
      </c>
      <c r="E961" s="126">
        <f>IFERROR(C961*Données!$X$25+D961*Données!$X$23,"")</f>
        <v>0</v>
      </c>
      <c r="M961">
        <f>IFERROR(SUMPRODUCT((Parfaites!$B961=Sem.01!$C$2:$C$181)*(Sem.01!$E$2:$G$181=300)),"")</f>
        <v>0</v>
      </c>
      <c r="N961" t="str">
        <f>IFERROR(SUMPRODUCT((Parfaites!$B961=[1]Sem!$C$2:$C$181)*([1]Sem!$E$2:$G$181=300)),"")</f>
        <v/>
      </c>
      <c r="O961">
        <f>IFERROR(SUMPRODUCT((Parfaites!$B961=Sem.03!$C$2:$C$181)*(Sem.03!$E$2:$G$181=300)),"")</f>
        <v>0</v>
      </c>
      <c r="P961" t="str">
        <f>IFERROR(SUMPRODUCT((Parfaites!$B961=[2]Sem!$C$2:$C$181)*([2]Sem!$E$2:$G$181=300)),"")</f>
        <v/>
      </c>
      <c r="Q961" t="str">
        <f>IFERROR(SUMPRODUCT((Parfaites!$B961=[3]Sem!$C$2:$C$181)*([3]Sem!$E$2:$G$181=300)),"")</f>
        <v/>
      </c>
      <c r="R961" t="str">
        <f>IFERROR(SUMPRODUCT((Parfaites!$B961=[4]Sem!$C$2:$C$181)*([4]Sem!$E$2:$G$181=300)),"")</f>
        <v/>
      </c>
      <c r="S961" t="str">
        <f>IFERROR(SUMPRODUCT((Parfaites!$B961=[5]Sem!$C$2:$C$181)*([5]Sem!$E$2:$G$181=300)),"")</f>
        <v/>
      </c>
      <c r="T961" t="str">
        <f>IFERROR(SUMPRODUCT((Parfaites!$B961=[17]Sem!$C$2:$C$181)*([17]Sem!$E$2:$G$181=300)),"")</f>
        <v/>
      </c>
      <c r="U961" t="str">
        <f>IFERROR(SUMPRODUCT((Parfaites!$B961=[18]Sem!$C$2:$C$181)*([18]Sem!$E$2:$G$181=300)),"")</f>
        <v/>
      </c>
      <c r="V961" t="str">
        <f>IFERROR(SUMPRODUCT((Parfaites!$B961=[19]Sem!$C$2:$C$181)*([19]Sem!$E$2:$G$181=300)),"")</f>
        <v/>
      </c>
      <c r="W961" t="str">
        <f>IFERROR(SUMPRODUCT((Parfaites!$B961=[20]Sem!$C$2:$C$181)*([20]Sem!$E$2:$G$181=300)),"")</f>
        <v/>
      </c>
      <c r="X961" t="str">
        <f>IFERROR(SUMPRODUCT((Parfaites!$B961=[21]Sem!$C$2:$C$181)*([21]Sem!$E$2:$G$181=300)),"")</f>
        <v/>
      </c>
      <c r="Y961" t="str">
        <f>IFERROR(SUMPRODUCT((Parfaites!$B961=[22]Sem!$C$2:$C$181)*([22]Sem!$E$2:$G$181=300)),"")</f>
        <v/>
      </c>
      <c r="Z961" t="str">
        <f>IFERROR(SUMPRODUCT((Parfaites!$B961=[23]Sem!$C$2:$C$181)*([23]Sem!$E$2:$G$181=300)),"")</f>
        <v/>
      </c>
      <c r="AA961">
        <f>IFERROR(SUMPRODUCT((Parfaites!$B961=Sem.015!$C$2:$C$181)*(Sem.015!$E$2:$G$181=300)),"")</f>
        <v>0</v>
      </c>
      <c r="AB961" t="str">
        <f>IFERROR(SUMPRODUCT((Parfaites!$B961=[24]Sem!$C$2:$C$181)*([24]Sem!$E$2:$G$181=300)),"")</f>
        <v/>
      </c>
      <c r="AC961" t="str">
        <f>IFERROR(SUMPRODUCT((Parfaites!$B961=[25]Sem!$C$2:$C$181)*([25]Sem!$E$2:$G$181=300)),"")</f>
        <v/>
      </c>
      <c r="AD961" t="str">
        <f>IFERROR(SUMPRODUCT((Parfaites!$B961=[26]Sem!$C$2:$C$181)*([26]Sem!$E$2:$G$181=300)),"")</f>
        <v/>
      </c>
      <c r="AE961" t="str">
        <f>IFERROR(SUMPRODUCT((Parfaites!$B961=[27]Sem!$C$2:$C$181)*([27]Sem!$E$2:$G$181=300)),"")</f>
        <v/>
      </c>
      <c r="AF961" t="str">
        <f>IFERROR(SUMPRODUCT((Parfaites!$B961=[28]Sem!$C$2:$C$181)*([28]Sem!$E$2:$G$181=300)),"")</f>
        <v/>
      </c>
      <c r="AG961" t="str">
        <f>IFERROR(SUMPRODUCT((Parfaites!$B961=[29]Sem!$C$2:$C$181)*([29]Sem!$E$2:$G$181=300)),"")</f>
        <v/>
      </c>
      <c r="AH961" t="str">
        <f>IFERROR(SUMPRODUCT((Parfaites!$B961=[16]Sem!$C$2:$C$181)*([16]Sem!$E$2:$G$181=300)),"")</f>
        <v/>
      </c>
      <c r="AI961" t="str">
        <f>IFERROR(SUMPRODUCT((Parfaites!$B961=[15]Sem!$C$2:$C$181)*([15]Sem!$E$2:$G$181=300)),"")</f>
        <v/>
      </c>
      <c r="AJ961" t="str">
        <f>IFERROR(SUMPRODUCT((Parfaites!$B961=[14]Sem!$C$2:$C$181)*([14]Sem!$E$2:$G$181=300)),"")</f>
        <v/>
      </c>
      <c r="AK961" t="str">
        <f>IFERROR(SUMPRODUCT((Parfaites!$B961=[13]Sem!$C$2:$C$181)*([13]Sem!$E$2:$G$181=300)),"")</f>
        <v/>
      </c>
      <c r="AL961" t="str">
        <f>IFERROR(SUMPRODUCT((Parfaites!$B961=[12]Sem!$C$2:$C$181)*([12]Sem!$E$2:$G$181=300)),"")</f>
        <v/>
      </c>
      <c r="AM961" t="str">
        <f>IFERROR(SUMPRODUCT((Parfaites!$B961=[11]Sem!$C$2:$C$181)*([11]Sem!$E$2:$G$181=300)),"")</f>
        <v/>
      </c>
      <c r="AN961" t="str">
        <f>IFERROR(SUMPRODUCT((Parfaites!$B961=[10]Sem!$C$2:$C$181)*([10]Sem!$E$2:$G$181=300)),"")</f>
        <v/>
      </c>
      <c r="AO961" t="str">
        <f>IFERROR(SUMPRODUCT((Parfaites!$B961=[9]Sem!$C$2:$C$181)*([9]Sem!$E$2:$G$181=300)),"")</f>
        <v/>
      </c>
      <c r="AP961">
        <f>IFERROR(SUMPRODUCT((Parfaites!$B961=Sem.030!$C$2:$C$181)*(Sem.030!$E$2:$G$181=300)),"")</f>
        <v>0</v>
      </c>
      <c r="AQ961" t="str">
        <f>IFERROR(SUMPRODUCT((Parfaites!$B961=[8]Sem!$C$2:$C$181)*([8]Sem!$E$2:$G$181=300)),"")</f>
        <v/>
      </c>
      <c r="AR961" t="str">
        <f>IFERROR(SUMPRODUCT((Parfaites!$B961=[7]Sem!$C$2:$C$181)*([7]Sem!$E$2:$G$181=300)),"")</f>
        <v/>
      </c>
      <c r="AS961" t="str">
        <f>IFERROR(SUMPRODUCT((Parfaites!$B961=[6]Sem!$C$2:$C$181)*([6]Sem!$E$2:$G$181=300)),"")</f>
        <v/>
      </c>
      <c r="AT961">
        <f>IFERROR(SUMPRODUCT((Parfaites!$B961=Sem.034!$C$2:$C$181)*(Sem.034!$E$2:$G$181=300)),"")</f>
        <v>0</v>
      </c>
    </row>
    <row r="962" spans="1:46" x14ac:dyDescent="0.25">
      <c r="A962" s="73">
        <v>1959</v>
      </c>
      <c r="B962" s="135">
        <f>'Informations personnelles'!C962</f>
        <v>0</v>
      </c>
      <c r="C962" s="147">
        <f>SUMPRODUCT((Parfaites!B962='Abat-Neuf'!C$2:C$181)*('Abat-Neuf'!E$2:G$181=300))</f>
        <v>0</v>
      </c>
      <c r="D962" s="127">
        <f t="shared" si="14"/>
        <v>0</v>
      </c>
      <c r="E962" s="126">
        <f>IFERROR(C962*Données!$X$25+D962*Données!$X$23,"")</f>
        <v>0</v>
      </c>
      <c r="M962">
        <f>IFERROR(SUMPRODUCT((Parfaites!$B962=Sem.01!$C$2:$C$181)*(Sem.01!$E$2:$G$181=300)),"")</f>
        <v>0</v>
      </c>
      <c r="N962" t="str">
        <f>IFERROR(SUMPRODUCT((Parfaites!$B962=[1]Sem!$C$2:$C$181)*([1]Sem!$E$2:$G$181=300)),"")</f>
        <v/>
      </c>
      <c r="O962">
        <f>IFERROR(SUMPRODUCT((Parfaites!$B962=Sem.03!$C$2:$C$181)*(Sem.03!$E$2:$G$181=300)),"")</f>
        <v>0</v>
      </c>
      <c r="P962" t="str">
        <f>IFERROR(SUMPRODUCT((Parfaites!$B962=[2]Sem!$C$2:$C$181)*([2]Sem!$E$2:$G$181=300)),"")</f>
        <v/>
      </c>
      <c r="Q962" t="str">
        <f>IFERROR(SUMPRODUCT((Parfaites!$B962=[3]Sem!$C$2:$C$181)*([3]Sem!$E$2:$G$181=300)),"")</f>
        <v/>
      </c>
      <c r="R962" t="str">
        <f>IFERROR(SUMPRODUCT((Parfaites!$B962=[4]Sem!$C$2:$C$181)*([4]Sem!$E$2:$G$181=300)),"")</f>
        <v/>
      </c>
      <c r="S962" t="str">
        <f>IFERROR(SUMPRODUCT((Parfaites!$B962=[5]Sem!$C$2:$C$181)*([5]Sem!$E$2:$G$181=300)),"")</f>
        <v/>
      </c>
      <c r="T962" t="str">
        <f>IFERROR(SUMPRODUCT((Parfaites!$B962=[17]Sem!$C$2:$C$181)*([17]Sem!$E$2:$G$181=300)),"")</f>
        <v/>
      </c>
      <c r="U962" t="str">
        <f>IFERROR(SUMPRODUCT((Parfaites!$B962=[18]Sem!$C$2:$C$181)*([18]Sem!$E$2:$G$181=300)),"")</f>
        <v/>
      </c>
      <c r="V962" t="str">
        <f>IFERROR(SUMPRODUCT((Parfaites!$B962=[19]Sem!$C$2:$C$181)*([19]Sem!$E$2:$G$181=300)),"")</f>
        <v/>
      </c>
      <c r="W962" t="str">
        <f>IFERROR(SUMPRODUCT((Parfaites!$B962=[20]Sem!$C$2:$C$181)*([20]Sem!$E$2:$G$181=300)),"")</f>
        <v/>
      </c>
      <c r="X962" t="str">
        <f>IFERROR(SUMPRODUCT((Parfaites!$B962=[21]Sem!$C$2:$C$181)*([21]Sem!$E$2:$G$181=300)),"")</f>
        <v/>
      </c>
      <c r="Y962" t="str">
        <f>IFERROR(SUMPRODUCT((Parfaites!$B962=[22]Sem!$C$2:$C$181)*([22]Sem!$E$2:$G$181=300)),"")</f>
        <v/>
      </c>
      <c r="Z962" t="str">
        <f>IFERROR(SUMPRODUCT((Parfaites!$B962=[23]Sem!$C$2:$C$181)*([23]Sem!$E$2:$G$181=300)),"")</f>
        <v/>
      </c>
      <c r="AA962">
        <f>IFERROR(SUMPRODUCT((Parfaites!$B962=Sem.015!$C$2:$C$181)*(Sem.015!$E$2:$G$181=300)),"")</f>
        <v>0</v>
      </c>
      <c r="AB962" t="str">
        <f>IFERROR(SUMPRODUCT((Parfaites!$B962=[24]Sem!$C$2:$C$181)*([24]Sem!$E$2:$G$181=300)),"")</f>
        <v/>
      </c>
      <c r="AC962" t="str">
        <f>IFERROR(SUMPRODUCT((Parfaites!$B962=[25]Sem!$C$2:$C$181)*([25]Sem!$E$2:$G$181=300)),"")</f>
        <v/>
      </c>
      <c r="AD962" t="str">
        <f>IFERROR(SUMPRODUCT((Parfaites!$B962=[26]Sem!$C$2:$C$181)*([26]Sem!$E$2:$G$181=300)),"")</f>
        <v/>
      </c>
      <c r="AE962" t="str">
        <f>IFERROR(SUMPRODUCT((Parfaites!$B962=[27]Sem!$C$2:$C$181)*([27]Sem!$E$2:$G$181=300)),"")</f>
        <v/>
      </c>
      <c r="AF962" t="str">
        <f>IFERROR(SUMPRODUCT((Parfaites!$B962=[28]Sem!$C$2:$C$181)*([28]Sem!$E$2:$G$181=300)),"")</f>
        <v/>
      </c>
      <c r="AG962" t="str">
        <f>IFERROR(SUMPRODUCT((Parfaites!$B962=[29]Sem!$C$2:$C$181)*([29]Sem!$E$2:$G$181=300)),"")</f>
        <v/>
      </c>
      <c r="AH962" t="str">
        <f>IFERROR(SUMPRODUCT((Parfaites!$B962=[16]Sem!$C$2:$C$181)*([16]Sem!$E$2:$G$181=300)),"")</f>
        <v/>
      </c>
      <c r="AI962" t="str">
        <f>IFERROR(SUMPRODUCT((Parfaites!$B962=[15]Sem!$C$2:$C$181)*([15]Sem!$E$2:$G$181=300)),"")</f>
        <v/>
      </c>
      <c r="AJ962" t="str">
        <f>IFERROR(SUMPRODUCT((Parfaites!$B962=[14]Sem!$C$2:$C$181)*([14]Sem!$E$2:$G$181=300)),"")</f>
        <v/>
      </c>
      <c r="AK962" t="str">
        <f>IFERROR(SUMPRODUCT((Parfaites!$B962=[13]Sem!$C$2:$C$181)*([13]Sem!$E$2:$G$181=300)),"")</f>
        <v/>
      </c>
      <c r="AL962" t="str">
        <f>IFERROR(SUMPRODUCT((Parfaites!$B962=[12]Sem!$C$2:$C$181)*([12]Sem!$E$2:$G$181=300)),"")</f>
        <v/>
      </c>
      <c r="AM962" t="str">
        <f>IFERROR(SUMPRODUCT((Parfaites!$B962=[11]Sem!$C$2:$C$181)*([11]Sem!$E$2:$G$181=300)),"")</f>
        <v/>
      </c>
      <c r="AN962" t="str">
        <f>IFERROR(SUMPRODUCT((Parfaites!$B962=[10]Sem!$C$2:$C$181)*([10]Sem!$E$2:$G$181=300)),"")</f>
        <v/>
      </c>
      <c r="AO962" t="str">
        <f>IFERROR(SUMPRODUCT((Parfaites!$B962=[9]Sem!$C$2:$C$181)*([9]Sem!$E$2:$G$181=300)),"")</f>
        <v/>
      </c>
      <c r="AP962">
        <f>IFERROR(SUMPRODUCT((Parfaites!$B962=Sem.030!$C$2:$C$181)*(Sem.030!$E$2:$G$181=300)),"")</f>
        <v>0</v>
      </c>
      <c r="AQ962" t="str">
        <f>IFERROR(SUMPRODUCT((Parfaites!$B962=[8]Sem!$C$2:$C$181)*([8]Sem!$E$2:$G$181=300)),"")</f>
        <v/>
      </c>
      <c r="AR962" t="str">
        <f>IFERROR(SUMPRODUCT((Parfaites!$B962=[7]Sem!$C$2:$C$181)*([7]Sem!$E$2:$G$181=300)),"")</f>
        <v/>
      </c>
      <c r="AS962" t="str">
        <f>IFERROR(SUMPRODUCT((Parfaites!$B962=[6]Sem!$C$2:$C$181)*([6]Sem!$E$2:$G$181=300)),"")</f>
        <v/>
      </c>
      <c r="AT962">
        <f>IFERROR(SUMPRODUCT((Parfaites!$B962=Sem.034!$C$2:$C$181)*(Sem.034!$E$2:$G$181=300)),"")</f>
        <v>0</v>
      </c>
    </row>
    <row r="963" spans="1:46" x14ac:dyDescent="0.25">
      <c r="A963" s="73">
        <v>1960</v>
      </c>
      <c r="B963" s="135">
        <f>'Informations personnelles'!C963</f>
        <v>0</v>
      </c>
      <c r="C963" s="147">
        <f>SUMPRODUCT((Parfaites!B963='Abat-Neuf'!C$2:C$181)*('Abat-Neuf'!E$2:G$181=300))</f>
        <v>0</v>
      </c>
      <c r="D963" s="127">
        <f t="shared" si="14"/>
        <v>0</v>
      </c>
      <c r="E963" s="126">
        <f>IFERROR(C963*Données!$X$25+D963*Données!$X$23,"")</f>
        <v>0</v>
      </c>
      <c r="M963">
        <f>IFERROR(SUMPRODUCT((Parfaites!$B963=Sem.01!$C$2:$C$181)*(Sem.01!$E$2:$G$181=300)),"")</f>
        <v>0</v>
      </c>
      <c r="N963" t="str">
        <f>IFERROR(SUMPRODUCT((Parfaites!$B963=[1]Sem!$C$2:$C$181)*([1]Sem!$E$2:$G$181=300)),"")</f>
        <v/>
      </c>
      <c r="O963">
        <f>IFERROR(SUMPRODUCT((Parfaites!$B963=Sem.03!$C$2:$C$181)*(Sem.03!$E$2:$G$181=300)),"")</f>
        <v>0</v>
      </c>
      <c r="P963" t="str">
        <f>IFERROR(SUMPRODUCT((Parfaites!$B963=[2]Sem!$C$2:$C$181)*([2]Sem!$E$2:$G$181=300)),"")</f>
        <v/>
      </c>
      <c r="Q963" t="str">
        <f>IFERROR(SUMPRODUCT((Parfaites!$B963=[3]Sem!$C$2:$C$181)*([3]Sem!$E$2:$G$181=300)),"")</f>
        <v/>
      </c>
      <c r="R963" t="str">
        <f>IFERROR(SUMPRODUCT((Parfaites!$B963=[4]Sem!$C$2:$C$181)*([4]Sem!$E$2:$G$181=300)),"")</f>
        <v/>
      </c>
      <c r="S963" t="str">
        <f>IFERROR(SUMPRODUCT((Parfaites!$B963=[5]Sem!$C$2:$C$181)*([5]Sem!$E$2:$G$181=300)),"")</f>
        <v/>
      </c>
      <c r="T963" t="str">
        <f>IFERROR(SUMPRODUCT((Parfaites!$B963=[17]Sem!$C$2:$C$181)*([17]Sem!$E$2:$G$181=300)),"")</f>
        <v/>
      </c>
      <c r="U963" t="str">
        <f>IFERROR(SUMPRODUCT((Parfaites!$B963=[18]Sem!$C$2:$C$181)*([18]Sem!$E$2:$G$181=300)),"")</f>
        <v/>
      </c>
      <c r="V963" t="str">
        <f>IFERROR(SUMPRODUCT((Parfaites!$B963=[19]Sem!$C$2:$C$181)*([19]Sem!$E$2:$G$181=300)),"")</f>
        <v/>
      </c>
      <c r="W963" t="str">
        <f>IFERROR(SUMPRODUCT((Parfaites!$B963=[20]Sem!$C$2:$C$181)*([20]Sem!$E$2:$G$181=300)),"")</f>
        <v/>
      </c>
      <c r="X963" t="str">
        <f>IFERROR(SUMPRODUCT((Parfaites!$B963=[21]Sem!$C$2:$C$181)*([21]Sem!$E$2:$G$181=300)),"")</f>
        <v/>
      </c>
      <c r="Y963" t="str">
        <f>IFERROR(SUMPRODUCT((Parfaites!$B963=[22]Sem!$C$2:$C$181)*([22]Sem!$E$2:$G$181=300)),"")</f>
        <v/>
      </c>
      <c r="Z963" t="str">
        <f>IFERROR(SUMPRODUCT((Parfaites!$B963=[23]Sem!$C$2:$C$181)*([23]Sem!$E$2:$G$181=300)),"")</f>
        <v/>
      </c>
      <c r="AA963">
        <f>IFERROR(SUMPRODUCT((Parfaites!$B963=Sem.015!$C$2:$C$181)*(Sem.015!$E$2:$G$181=300)),"")</f>
        <v>0</v>
      </c>
      <c r="AB963" t="str">
        <f>IFERROR(SUMPRODUCT((Parfaites!$B963=[24]Sem!$C$2:$C$181)*([24]Sem!$E$2:$G$181=300)),"")</f>
        <v/>
      </c>
      <c r="AC963" t="str">
        <f>IFERROR(SUMPRODUCT((Parfaites!$B963=[25]Sem!$C$2:$C$181)*([25]Sem!$E$2:$G$181=300)),"")</f>
        <v/>
      </c>
      <c r="AD963" t="str">
        <f>IFERROR(SUMPRODUCT((Parfaites!$B963=[26]Sem!$C$2:$C$181)*([26]Sem!$E$2:$G$181=300)),"")</f>
        <v/>
      </c>
      <c r="AE963" t="str">
        <f>IFERROR(SUMPRODUCT((Parfaites!$B963=[27]Sem!$C$2:$C$181)*([27]Sem!$E$2:$G$181=300)),"")</f>
        <v/>
      </c>
      <c r="AF963" t="str">
        <f>IFERROR(SUMPRODUCT((Parfaites!$B963=[28]Sem!$C$2:$C$181)*([28]Sem!$E$2:$G$181=300)),"")</f>
        <v/>
      </c>
      <c r="AG963" t="str">
        <f>IFERROR(SUMPRODUCT((Parfaites!$B963=[29]Sem!$C$2:$C$181)*([29]Sem!$E$2:$G$181=300)),"")</f>
        <v/>
      </c>
      <c r="AH963" t="str">
        <f>IFERROR(SUMPRODUCT((Parfaites!$B963=[16]Sem!$C$2:$C$181)*([16]Sem!$E$2:$G$181=300)),"")</f>
        <v/>
      </c>
      <c r="AI963" t="str">
        <f>IFERROR(SUMPRODUCT((Parfaites!$B963=[15]Sem!$C$2:$C$181)*([15]Sem!$E$2:$G$181=300)),"")</f>
        <v/>
      </c>
      <c r="AJ963" t="str">
        <f>IFERROR(SUMPRODUCT((Parfaites!$B963=[14]Sem!$C$2:$C$181)*([14]Sem!$E$2:$G$181=300)),"")</f>
        <v/>
      </c>
      <c r="AK963" t="str">
        <f>IFERROR(SUMPRODUCT((Parfaites!$B963=[13]Sem!$C$2:$C$181)*([13]Sem!$E$2:$G$181=300)),"")</f>
        <v/>
      </c>
      <c r="AL963" t="str">
        <f>IFERROR(SUMPRODUCT((Parfaites!$B963=[12]Sem!$C$2:$C$181)*([12]Sem!$E$2:$G$181=300)),"")</f>
        <v/>
      </c>
      <c r="AM963" t="str">
        <f>IFERROR(SUMPRODUCT((Parfaites!$B963=[11]Sem!$C$2:$C$181)*([11]Sem!$E$2:$G$181=300)),"")</f>
        <v/>
      </c>
      <c r="AN963" t="str">
        <f>IFERROR(SUMPRODUCT((Parfaites!$B963=[10]Sem!$C$2:$C$181)*([10]Sem!$E$2:$G$181=300)),"")</f>
        <v/>
      </c>
      <c r="AO963" t="str">
        <f>IFERROR(SUMPRODUCT((Parfaites!$B963=[9]Sem!$C$2:$C$181)*([9]Sem!$E$2:$G$181=300)),"")</f>
        <v/>
      </c>
      <c r="AP963">
        <f>IFERROR(SUMPRODUCT((Parfaites!$B963=Sem.030!$C$2:$C$181)*(Sem.030!$E$2:$G$181=300)),"")</f>
        <v>0</v>
      </c>
      <c r="AQ963" t="str">
        <f>IFERROR(SUMPRODUCT((Parfaites!$B963=[8]Sem!$C$2:$C$181)*([8]Sem!$E$2:$G$181=300)),"")</f>
        <v/>
      </c>
      <c r="AR963" t="str">
        <f>IFERROR(SUMPRODUCT((Parfaites!$B963=[7]Sem!$C$2:$C$181)*([7]Sem!$E$2:$G$181=300)),"")</f>
        <v/>
      </c>
      <c r="AS963" t="str">
        <f>IFERROR(SUMPRODUCT((Parfaites!$B963=[6]Sem!$C$2:$C$181)*([6]Sem!$E$2:$G$181=300)),"")</f>
        <v/>
      </c>
      <c r="AT963">
        <f>IFERROR(SUMPRODUCT((Parfaites!$B963=Sem.034!$C$2:$C$181)*(Sem.034!$E$2:$G$181=300)),"")</f>
        <v>0</v>
      </c>
    </row>
    <row r="964" spans="1:46" x14ac:dyDescent="0.25">
      <c r="A964" s="73">
        <v>1961</v>
      </c>
      <c r="B964" s="135">
        <f>'Informations personnelles'!C964</f>
        <v>0</v>
      </c>
      <c r="C964" s="147">
        <f>SUMPRODUCT((Parfaites!B964='Abat-Neuf'!C$2:C$181)*('Abat-Neuf'!E$2:G$181=300))</f>
        <v>0</v>
      </c>
      <c r="D964" s="127">
        <f t="shared" ref="D964:D1003" si="15">SUM(M964:AT964)</f>
        <v>0</v>
      </c>
      <c r="E964" s="126">
        <f>IFERROR(C964*Données!$X$25+D964*Données!$X$23,"")</f>
        <v>0</v>
      </c>
      <c r="M964">
        <f>IFERROR(SUMPRODUCT((Parfaites!$B964=Sem.01!$C$2:$C$181)*(Sem.01!$E$2:$G$181=300)),"")</f>
        <v>0</v>
      </c>
      <c r="N964" t="str">
        <f>IFERROR(SUMPRODUCT((Parfaites!$B964=[1]Sem!$C$2:$C$181)*([1]Sem!$E$2:$G$181=300)),"")</f>
        <v/>
      </c>
      <c r="O964">
        <f>IFERROR(SUMPRODUCT((Parfaites!$B964=Sem.03!$C$2:$C$181)*(Sem.03!$E$2:$G$181=300)),"")</f>
        <v>0</v>
      </c>
      <c r="P964" t="str">
        <f>IFERROR(SUMPRODUCT((Parfaites!$B964=[2]Sem!$C$2:$C$181)*([2]Sem!$E$2:$G$181=300)),"")</f>
        <v/>
      </c>
      <c r="Q964" t="str">
        <f>IFERROR(SUMPRODUCT((Parfaites!$B964=[3]Sem!$C$2:$C$181)*([3]Sem!$E$2:$G$181=300)),"")</f>
        <v/>
      </c>
      <c r="R964" t="str">
        <f>IFERROR(SUMPRODUCT((Parfaites!$B964=[4]Sem!$C$2:$C$181)*([4]Sem!$E$2:$G$181=300)),"")</f>
        <v/>
      </c>
      <c r="S964" t="str">
        <f>IFERROR(SUMPRODUCT((Parfaites!$B964=[5]Sem!$C$2:$C$181)*([5]Sem!$E$2:$G$181=300)),"")</f>
        <v/>
      </c>
      <c r="T964" t="str">
        <f>IFERROR(SUMPRODUCT((Parfaites!$B964=[17]Sem!$C$2:$C$181)*([17]Sem!$E$2:$G$181=300)),"")</f>
        <v/>
      </c>
      <c r="U964" t="str">
        <f>IFERROR(SUMPRODUCT((Parfaites!$B964=[18]Sem!$C$2:$C$181)*([18]Sem!$E$2:$G$181=300)),"")</f>
        <v/>
      </c>
      <c r="V964" t="str">
        <f>IFERROR(SUMPRODUCT((Parfaites!$B964=[19]Sem!$C$2:$C$181)*([19]Sem!$E$2:$G$181=300)),"")</f>
        <v/>
      </c>
      <c r="W964" t="str">
        <f>IFERROR(SUMPRODUCT((Parfaites!$B964=[20]Sem!$C$2:$C$181)*([20]Sem!$E$2:$G$181=300)),"")</f>
        <v/>
      </c>
      <c r="X964" t="str">
        <f>IFERROR(SUMPRODUCT((Parfaites!$B964=[21]Sem!$C$2:$C$181)*([21]Sem!$E$2:$G$181=300)),"")</f>
        <v/>
      </c>
      <c r="Y964" t="str">
        <f>IFERROR(SUMPRODUCT((Parfaites!$B964=[22]Sem!$C$2:$C$181)*([22]Sem!$E$2:$G$181=300)),"")</f>
        <v/>
      </c>
      <c r="Z964" t="str">
        <f>IFERROR(SUMPRODUCT((Parfaites!$B964=[23]Sem!$C$2:$C$181)*([23]Sem!$E$2:$G$181=300)),"")</f>
        <v/>
      </c>
      <c r="AA964">
        <f>IFERROR(SUMPRODUCT((Parfaites!$B964=Sem.015!$C$2:$C$181)*(Sem.015!$E$2:$G$181=300)),"")</f>
        <v>0</v>
      </c>
      <c r="AB964" t="str">
        <f>IFERROR(SUMPRODUCT((Parfaites!$B964=[24]Sem!$C$2:$C$181)*([24]Sem!$E$2:$G$181=300)),"")</f>
        <v/>
      </c>
      <c r="AC964" t="str">
        <f>IFERROR(SUMPRODUCT((Parfaites!$B964=[25]Sem!$C$2:$C$181)*([25]Sem!$E$2:$G$181=300)),"")</f>
        <v/>
      </c>
      <c r="AD964" t="str">
        <f>IFERROR(SUMPRODUCT((Parfaites!$B964=[26]Sem!$C$2:$C$181)*([26]Sem!$E$2:$G$181=300)),"")</f>
        <v/>
      </c>
      <c r="AE964" t="str">
        <f>IFERROR(SUMPRODUCT((Parfaites!$B964=[27]Sem!$C$2:$C$181)*([27]Sem!$E$2:$G$181=300)),"")</f>
        <v/>
      </c>
      <c r="AF964" t="str">
        <f>IFERROR(SUMPRODUCT((Parfaites!$B964=[28]Sem!$C$2:$C$181)*([28]Sem!$E$2:$G$181=300)),"")</f>
        <v/>
      </c>
      <c r="AG964" t="str">
        <f>IFERROR(SUMPRODUCT((Parfaites!$B964=[29]Sem!$C$2:$C$181)*([29]Sem!$E$2:$G$181=300)),"")</f>
        <v/>
      </c>
      <c r="AH964" t="str">
        <f>IFERROR(SUMPRODUCT((Parfaites!$B964=[16]Sem!$C$2:$C$181)*([16]Sem!$E$2:$G$181=300)),"")</f>
        <v/>
      </c>
      <c r="AI964" t="str">
        <f>IFERROR(SUMPRODUCT((Parfaites!$B964=[15]Sem!$C$2:$C$181)*([15]Sem!$E$2:$G$181=300)),"")</f>
        <v/>
      </c>
      <c r="AJ964" t="str">
        <f>IFERROR(SUMPRODUCT((Parfaites!$B964=[14]Sem!$C$2:$C$181)*([14]Sem!$E$2:$G$181=300)),"")</f>
        <v/>
      </c>
      <c r="AK964" t="str">
        <f>IFERROR(SUMPRODUCT((Parfaites!$B964=[13]Sem!$C$2:$C$181)*([13]Sem!$E$2:$G$181=300)),"")</f>
        <v/>
      </c>
      <c r="AL964" t="str">
        <f>IFERROR(SUMPRODUCT((Parfaites!$B964=[12]Sem!$C$2:$C$181)*([12]Sem!$E$2:$G$181=300)),"")</f>
        <v/>
      </c>
      <c r="AM964" t="str">
        <f>IFERROR(SUMPRODUCT((Parfaites!$B964=[11]Sem!$C$2:$C$181)*([11]Sem!$E$2:$G$181=300)),"")</f>
        <v/>
      </c>
      <c r="AN964" t="str">
        <f>IFERROR(SUMPRODUCT((Parfaites!$B964=[10]Sem!$C$2:$C$181)*([10]Sem!$E$2:$G$181=300)),"")</f>
        <v/>
      </c>
      <c r="AO964" t="str">
        <f>IFERROR(SUMPRODUCT((Parfaites!$B964=[9]Sem!$C$2:$C$181)*([9]Sem!$E$2:$G$181=300)),"")</f>
        <v/>
      </c>
      <c r="AP964">
        <f>IFERROR(SUMPRODUCT((Parfaites!$B964=Sem.030!$C$2:$C$181)*(Sem.030!$E$2:$G$181=300)),"")</f>
        <v>0</v>
      </c>
      <c r="AQ964" t="str">
        <f>IFERROR(SUMPRODUCT((Parfaites!$B964=[8]Sem!$C$2:$C$181)*([8]Sem!$E$2:$G$181=300)),"")</f>
        <v/>
      </c>
      <c r="AR964" t="str">
        <f>IFERROR(SUMPRODUCT((Parfaites!$B964=[7]Sem!$C$2:$C$181)*([7]Sem!$E$2:$G$181=300)),"")</f>
        <v/>
      </c>
      <c r="AS964" t="str">
        <f>IFERROR(SUMPRODUCT((Parfaites!$B964=[6]Sem!$C$2:$C$181)*([6]Sem!$E$2:$G$181=300)),"")</f>
        <v/>
      </c>
      <c r="AT964">
        <f>IFERROR(SUMPRODUCT((Parfaites!$B964=Sem.034!$C$2:$C$181)*(Sem.034!$E$2:$G$181=300)),"")</f>
        <v>0</v>
      </c>
    </row>
    <row r="965" spans="1:46" x14ac:dyDescent="0.25">
      <c r="A965" s="73">
        <v>1962</v>
      </c>
      <c r="B965" s="135">
        <f>'Informations personnelles'!C965</f>
        <v>0</v>
      </c>
      <c r="C965" s="147">
        <f>SUMPRODUCT((Parfaites!B965='Abat-Neuf'!C$2:C$181)*('Abat-Neuf'!E$2:G$181=300))</f>
        <v>0</v>
      </c>
      <c r="D965" s="127">
        <f t="shared" si="15"/>
        <v>0</v>
      </c>
      <c r="E965" s="126">
        <f>IFERROR(C965*Données!$X$25+D965*Données!$X$23,"")</f>
        <v>0</v>
      </c>
      <c r="M965">
        <f>IFERROR(SUMPRODUCT((Parfaites!$B965=Sem.01!$C$2:$C$181)*(Sem.01!$E$2:$G$181=300)),"")</f>
        <v>0</v>
      </c>
      <c r="N965" t="str">
        <f>IFERROR(SUMPRODUCT((Parfaites!$B965=[1]Sem!$C$2:$C$181)*([1]Sem!$E$2:$G$181=300)),"")</f>
        <v/>
      </c>
      <c r="O965">
        <f>IFERROR(SUMPRODUCT((Parfaites!$B965=Sem.03!$C$2:$C$181)*(Sem.03!$E$2:$G$181=300)),"")</f>
        <v>0</v>
      </c>
      <c r="P965" t="str">
        <f>IFERROR(SUMPRODUCT((Parfaites!$B965=[2]Sem!$C$2:$C$181)*([2]Sem!$E$2:$G$181=300)),"")</f>
        <v/>
      </c>
      <c r="Q965" t="str">
        <f>IFERROR(SUMPRODUCT((Parfaites!$B965=[3]Sem!$C$2:$C$181)*([3]Sem!$E$2:$G$181=300)),"")</f>
        <v/>
      </c>
      <c r="R965" t="str">
        <f>IFERROR(SUMPRODUCT((Parfaites!$B965=[4]Sem!$C$2:$C$181)*([4]Sem!$E$2:$G$181=300)),"")</f>
        <v/>
      </c>
      <c r="S965" t="str">
        <f>IFERROR(SUMPRODUCT((Parfaites!$B965=[5]Sem!$C$2:$C$181)*([5]Sem!$E$2:$G$181=300)),"")</f>
        <v/>
      </c>
      <c r="T965" t="str">
        <f>IFERROR(SUMPRODUCT((Parfaites!$B965=[17]Sem!$C$2:$C$181)*([17]Sem!$E$2:$G$181=300)),"")</f>
        <v/>
      </c>
      <c r="U965" t="str">
        <f>IFERROR(SUMPRODUCT((Parfaites!$B965=[18]Sem!$C$2:$C$181)*([18]Sem!$E$2:$G$181=300)),"")</f>
        <v/>
      </c>
      <c r="V965" t="str">
        <f>IFERROR(SUMPRODUCT((Parfaites!$B965=[19]Sem!$C$2:$C$181)*([19]Sem!$E$2:$G$181=300)),"")</f>
        <v/>
      </c>
      <c r="W965" t="str">
        <f>IFERROR(SUMPRODUCT((Parfaites!$B965=[20]Sem!$C$2:$C$181)*([20]Sem!$E$2:$G$181=300)),"")</f>
        <v/>
      </c>
      <c r="X965" t="str">
        <f>IFERROR(SUMPRODUCT((Parfaites!$B965=[21]Sem!$C$2:$C$181)*([21]Sem!$E$2:$G$181=300)),"")</f>
        <v/>
      </c>
      <c r="Y965" t="str">
        <f>IFERROR(SUMPRODUCT((Parfaites!$B965=[22]Sem!$C$2:$C$181)*([22]Sem!$E$2:$G$181=300)),"")</f>
        <v/>
      </c>
      <c r="Z965" t="str">
        <f>IFERROR(SUMPRODUCT((Parfaites!$B965=[23]Sem!$C$2:$C$181)*([23]Sem!$E$2:$G$181=300)),"")</f>
        <v/>
      </c>
      <c r="AA965">
        <f>IFERROR(SUMPRODUCT((Parfaites!$B965=Sem.015!$C$2:$C$181)*(Sem.015!$E$2:$G$181=300)),"")</f>
        <v>0</v>
      </c>
      <c r="AB965" t="str">
        <f>IFERROR(SUMPRODUCT((Parfaites!$B965=[24]Sem!$C$2:$C$181)*([24]Sem!$E$2:$G$181=300)),"")</f>
        <v/>
      </c>
      <c r="AC965" t="str">
        <f>IFERROR(SUMPRODUCT((Parfaites!$B965=[25]Sem!$C$2:$C$181)*([25]Sem!$E$2:$G$181=300)),"")</f>
        <v/>
      </c>
      <c r="AD965" t="str">
        <f>IFERROR(SUMPRODUCT((Parfaites!$B965=[26]Sem!$C$2:$C$181)*([26]Sem!$E$2:$G$181=300)),"")</f>
        <v/>
      </c>
      <c r="AE965" t="str">
        <f>IFERROR(SUMPRODUCT((Parfaites!$B965=[27]Sem!$C$2:$C$181)*([27]Sem!$E$2:$G$181=300)),"")</f>
        <v/>
      </c>
      <c r="AF965" t="str">
        <f>IFERROR(SUMPRODUCT((Parfaites!$B965=[28]Sem!$C$2:$C$181)*([28]Sem!$E$2:$G$181=300)),"")</f>
        <v/>
      </c>
      <c r="AG965" t="str">
        <f>IFERROR(SUMPRODUCT((Parfaites!$B965=[29]Sem!$C$2:$C$181)*([29]Sem!$E$2:$G$181=300)),"")</f>
        <v/>
      </c>
      <c r="AH965" t="str">
        <f>IFERROR(SUMPRODUCT((Parfaites!$B965=[16]Sem!$C$2:$C$181)*([16]Sem!$E$2:$G$181=300)),"")</f>
        <v/>
      </c>
      <c r="AI965" t="str">
        <f>IFERROR(SUMPRODUCT((Parfaites!$B965=[15]Sem!$C$2:$C$181)*([15]Sem!$E$2:$G$181=300)),"")</f>
        <v/>
      </c>
      <c r="AJ965" t="str">
        <f>IFERROR(SUMPRODUCT((Parfaites!$B965=[14]Sem!$C$2:$C$181)*([14]Sem!$E$2:$G$181=300)),"")</f>
        <v/>
      </c>
      <c r="AK965" t="str">
        <f>IFERROR(SUMPRODUCT((Parfaites!$B965=[13]Sem!$C$2:$C$181)*([13]Sem!$E$2:$G$181=300)),"")</f>
        <v/>
      </c>
      <c r="AL965" t="str">
        <f>IFERROR(SUMPRODUCT((Parfaites!$B965=[12]Sem!$C$2:$C$181)*([12]Sem!$E$2:$G$181=300)),"")</f>
        <v/>
      </c>
      <c r="AM965" t="str">
        <f>IFERROR(SUMPRODUCT((Parfaites!$B965=[11]Sem!$C$2:$C$181)*([11]Sem!$E$2:$G$181=300)),"")</f>
        <v/>
      </c>
      <c r="AN965" t="str">
        <f>IFERROR(SUMPRODUCT((Parfaites!$B965=[10]Sem!$C$2:$C$181)*([10]Sem!$E$2:$G$181=300)),"")</f>
        <v/>
      </c>
      <c r="AO965" t="str">
        <f>IFERROR(SUMPRODUCT((Parfaites!$B965=[9]Sem!$C$2:$C$181)*([9]Sem!$E$2:$G$181=300)),"")</f>
        <v/>
      </c>
      <c r="AP965">
        <f>IFERROR(SUMPRODUCT((Parfaites!$B965=Sem.030!$C$2:$C$181)*(Sem.030!$E$2:$G$181=300)),"")</f>
        <v>0</v>
      </c>
      <c r="AQ965" t="str">
        <f>IFERROR(SUMPRODUCT((Parfaites!$B965=[8]Sem!$C$2:$C$181)*([8]Sem!$E$2:$G$181=300)),"")</f>
        <v/>
      </c>
      <c r="AR965" t="str">
        <f>IFERROR(SUMPRODUCT((Parfaites!$B965=[7]Sem!$C$2:$C$181)*([7]Sem!$E$2:$G$181=300)),"")</f>
        <v/>
      </c>
      <c r="AS965" t="str">
        <f>IFERROR(SUMPRODUCT((Parfaites!$B965=[6]Sem!$C$2:$C$181)*([6]Sem!$E$2:$G$181=300)),"")</f>
        <v/>
      </c>
      <c r="AT965">
        <f>IFERROR(SUMPRODUCT((Parfaites!$B965=Sem.034!$C$2:$C$181)*(Sem.034!$E$2:$G$181=300)),"")</f>
        <v>0</v>
      </c>
    </row>
    <row r="966" spans="1:46" x14ac:dyDescent="0.25">
      <c r="A966" s="73">
        <v>1963</v>
      </c>
      <c r="B966" s="135">
        <f>'Informations personnelles'!C966</f>
        <v>0</v>
      </c>
      <c r="C966" s="147">
        <f>SUMPRODUCT((Parfaites!B966='Abat-Neuf'!C$2:C$181)*('Abat-Neuf'!E$2:G$181=300))</f>
        <v>0</v>
      </c>
      <c r="D966" s="127">
        <f t="shared" si="15"/>
        <v>0</v>
      </c>
      <c r="E966" s="126">
        <f>IFERROR(C966*Données!$X$25+D966*Données!$X$23,"")</f>
        <v>0</v>
      </c>
      <c r="M966">
        <f>IFERROR(SUMPRODUCT((Parfaites!$B966=Sem.01!$C$2:$C$181)*(Sem.01!$E$2:$G$181=300)),"")</f>
        <v>0</v>
      </c>
      <c r="N966" t="str">
        <f>IFERROR(SUMPRODUCT((Parfaites!$B966=[1]Sem!$C$2:$C$181)*([1]Sem!$E$2:$G$181=300)),"")</f>
        <v/>
      </c>
      <c r="O966">
        <f>IFERROR(SUMPRODUCT((Parfaites!$B966=Sem.03!$C$2:$C$181)*(Sem.03!$E$2:$G$181=300)),"")</f>
        <v>0</v>
      </c>
      <c r="P966" t="str">
        <f>IFERROR(SUMPRODUCT((Parfaites!$B966=[2]Sem!$C$2:$C$181)*([2]Sem!$E$2:$G$181=300)),"")</f>
        <v/>
      </c>
      <c r="Q966" t="str">
        <f>IFERROR(SUMPRODUCT((Parfaites!$B966=[3]Sem!$C$2:$C$181)*([3]Sem!$E$2:$G$181=300)),"")</f>
        <v/>
      </c>
      <c r="R966" t="str">
        <f>IFERROR(SUMPRODUCT((Parfaites!$B966=[4]Sem!$C$2:$C$181)*([4]Sem!$E$2:$G$181=300)),"")</f>
        <v/>
      </c>
      <c r="S966" t="str">
        <f>IFERROR(SUMPRODUCT((Parfaites!$B966=[5]Sem!$C$2:$C$181)*([5]Sem!$E$2:$G$181=300)),"")</f>
        <v/>
      </c>
      <c r="T966" t="str">
        <f>IFERROR(SUMPRODUCT((Parfaites!$B966=[17]Sem!$C$2:$C$181)*([17]Sem!$E$2:$G$181=300)),"")</f>
        <v/>
      </c>
      <c r="U966" t="str">
        <f>IFERROR(SUMPRODUCT((Parfaites!$B966=[18]Sem!$C$2:$C$181)*([18]Sem!$E$2:$G$181=300)),"")</f>
        <v/>
      </c>
      <c r="V966" t="str">
        <f>IFERROR(SUMPRODUCT((Parfaites!$B966=[19]Sem!$C$2:$C$181)*([19]Sem!$E$2:$G$181=300)),"")</f>
        <v/>
      </c>
      <c r="W966" t="str">
        <f>IFERROR(SUMPRODUCT((Parfaites!$B966=[20]Sem!$C$2:$C$181)*([20]Sem!$E$2:$G$181=300)),"")</f>
        <v/>
      </c>
      <c r="X966" t="str">
        <f>IFERROR(SUMPRODUCT((Parfaites!$B966=[21]Sem!$C$2:$C$181)*([21]Sem!$E$2:$G$181=300)),"")</f>
        <v/>
      </c>
      <c r="Y966" t="str">
        <f>IFERROR(SUMPRODUCT((Parfaites!$B966=[22]Sem!$C$2:$C$181)*([22]Sem!$E$2:$G$181=300)),"")</f>
        <v/>
      </c>
      <c r="Z966" t="str">
        <f>IFERROR(SUMPRODUCT((Parfaites!$B966=[23]Sem!$C$2:$C$181)*([23]Sem!$E$2:$G$181=300)),"")</f>
        <v/>
      </c>
      <c r="AA966">
        <f>IFERROR(SUMPRODUCT((Parfaites!$B966=Sem.015!$C$2:$C$181)*(Sem.015!$E$2:$G$181=300)),"")</f>
        <v>0</v>
      </c>
      <c r="AB966" t="str">
        <f>IFERROR(SUMPRODUCT((Parfaites!$B966=[24]Sem!$C$2:$C$181)*([24]Sem!$E$2:$G$181=300)),"")</f>
        <v/>
      </c>
      <c r="AC966" t="str">
        <f>IFERROR(SUMPRODUCT((Parfaites!$B966=[25]Sem!$C$2:$C$181)*([25]Sem!$E$2:$G$181=300)),"")</f>
        <v/>
      </c>
      <c r="AD966" t="str">
        <f>IFERROR(SUMPRODUCT((Parfaites!$B966=[26]Sem!$C$2:$C$181)*([26]Sem!$E$2:$G$181=300)),"")</f>
        <v/>
      </c>
      <c r="AE966" t="str">
        <f>IFERROR(SUMPRODUCT((Parfaites!$B966=[27]Sem!$C$2:$C$181)*([27]Sem!$E$2:$G$181=300)),"")</f>
        <v/>
      </c>
      <c r="AF966" t="str">
        <f>IFERROR(SUMPRODUCT((Parfaites!$B966=[28]Sem!$C$2:$C$181)*([28]Sem!$E$2:$G$181=300)),"")</f>
        <v/>
      </c>
      <c r="AG966" t="str">
        <f>IFERROR(SUMPRODUCT((Parfaites!$B966=[29]Sem!$C$2:$C$181)*([29]Sem!$E$2:$G$181=300)),"")</f>
        <v/>
      </c>
      <c r="AH966" t="str">
        <f>IFERROR(SUMPRODUCT((Parfaites!$B966=[16]Sem!$C$2:$C$181)*([16]Sem!$E$2:$G$181=300)),"")</f>
        <v/>
      </c>
      <c r="AI966" t="str">
        <f>IFERROR(SUMPRODUCT((Parfaites!$B966=[15]Sem!$C$2:$C$181)*([15]Sem!$E$2:$G$181=300)),"")</f>
        <v/>
      </c>
      <c r="AJ966" t="str">
        <f>IFERROR(SUMPRODUCT((Parfaites!$B966=[14]Sem!$C$2:$C$181)*([14]Sem!$E$2:$G$181=300)),"")</f>
        <v/>
      </c>
      <c r="AK966" t="str">
        <f>IFERROR(SUMPRODUCT((Parfaites!$B966=[13]Sem!$C$2:$C$181)*([13]Sem!$E$2:$G$181=300)),"")</f>
        <v/>
      </c>
      <c r="AL966" t="str">
        <f>IFERROR(SUMPRODUCT((Parfaites!$B966=[12]Sem!$C$2:$C$181)*([12]Sem!$E$2:$G$181=300)),"")</f>
        <v/>
      </c>
      <c r="AM966" t="str">
        <f>IFERROR(SUMPRODUCT((Parfaites!$B966=[11]Sem!$C$2:$C$181)*([11]Sem!$E$2:$G$181=300)),"")</f>
        <v/>
      </c>
      <c r="AN966" t="str">
        <f>IFERROR(SUMPRODUCT((Parfaites!$B966=[10]Sem!$C$2:$C$181)*([10]Sem!$E$2:$G$181=300)),"")</f>
        <v/>
      </c>
      <c r="AO966" t="str">
        <f>IFERROR(SUMPRODUCT((Parfaites!$B966=[9]Sem!$C$2:$C$181)*([9]Sem!$E$2:$G$181=300)),"")</f>
        <v/>
      </c>
      <c r="AP966">
        <f>IFERROR(SUMPRODUCT((Parfaites!$B966=Sem.030!$C$2:$C$181)*(Sem.030!$E$2:$G$181=300)),"")</f>
        <v>0</v>
      </c>
      <c r="AQ966" t="str">
        <f>IFERROR(SUMPRODUCT((Parfaites!$B966=[8]Sem!$C$2:$C$181)*([8]Sem!$E$2:$G$181=300)),"")</f>
        <v/>
      </c>
      <c r="AR966" t="str">
        <f>IFERROR(SUMPRODUCT((Parfaites!$B966=[7]Sem!$C$2:$C$181)*([7]Sem!$E$2:$G$181=300)),"")</f>
        <v/>
      </c>
      <c r="AS966" t="str">
        <f>IFERROR(SUMPRODUCT((Parfaites!$B966=[6]Sem!$C$2:$C$181)*([6]Sem!$E$2:$G$181=300)),"")</f>
        <v/>
      </c>
      <c r="AT966">
        <f>IFERROR(SUMPRODUCT((Parfaites!$B966=Sem.034!$C$2:$C$181)*(Sem.034!$E$2:$G$181=300)),"")</f>
        <v>0</v>
      </c>
    </row>
    <row r="967" spans="1:46" x14ac:dyDescent="0.25">
      <c r="A967" s="73">
        <v>1964</v>
      </c>
      <c r="B967" s="135">
        <f>'Informations personnelles'!C967</f>
        <v>0</v>
      </c>
      <c r="C967" s="147">
        <f>SUMPRODUCT((Parfaites!B967='Abat-Neuf'!C$2:C$181)*('Abat-Neuf'!E$2:G$181=300))</f>
        <v>0</v>
      </c>
      <c r="D967" s="127">
        <f t="shared" si="15"/>
        <v>0</v>
      </c>
      <c r="E967" s="126">
        <f>IFERROR(C967*Données!$X$25+D967*Données!$X$23,"")</f>
        <v>0</v>
      </c>
      <c r="M967">
        <f>IFERROR(SUMPRODUCT((Parfaites!$B967=Sem.01!$C$2:$C$181)*(Sem.01!$E$2:$G$181=300)),"")</f>
        <v>0</v>
      </c>
      <c r="N967" t="str">
        <f>IFERROR(SUMPRODUCT((Parfaites!$B967=[1]Sem!$C$2:$C$181)*([1]Sem!$E$2:$G$181=300)),"")</f>
        <v/>
      </c>
      <c r="O967">
        <f>IFERROR(SUMPRODUCT((Parfaites!$B967=Sem.03!$C$2:$C$181)*(Sem.03!$E$2:$G$181=300)),"")</f>
        <v>0</v>
      </c>
      <c r="P967" t="str">
        <f>IFERROR(SUMPRODUCT((Parfaites!$B967=[2]Sem!$C$2:$C$181)*([2]Sem!$E$2:$G$181=300)),"")</f>
        <v/>
      </c>
      <c r="Q967" t="str">
        <f>IFERROR(SUMPRODUCT((Parfaites!$B967=[3]Sem!$C$2:$C$181)*([3]Sem!$E$2:$G$181=300)),"")</f>
        <v/>
      </c>
      <c r="R967" t="str">
        <f>IFERROR(SUMPRODUCT((Parfaites!$B967=[4]Sem!$C$2:$C$181)*([4]Sem!$E$2:$G$181=300)),"")</f>
        <v/>
      </c>
      <c r="S967" t="str">
        <f>IFERROR(SUMPRODUCT((Parfaites!$B967=[5]Sem!$C$2:$C$181)*([5]Sem!$E$2:$G$181=300)),"")</f>
        <v/>
      </c>
      <c r="T967" t="str">
        <f>IFERROR(SUMPRODUCT((Parfaites!$B967=[17]Sem!$C$2:$C$181)*([17]Sem!$E$2:$G$181=300)),"")</f>
        <v/>
      </c>
      <c r="U967" t="str">
        <f>IFERROR(SUMPRODUCT((Parfaites!$B967=[18]Sem!$C$2:$C$181)*([18]Sem!$E$2:$G$181=300)),"")</f>
        <v/>
      </c>
      <c r="V967" t="str">
        <f>IFERROR(SUMPRODUCT((Parfaites!$B967=[19]Sem!$C$2:$C$181)*([19]Sem!$E$2:$G$181=300)),"")</f>
        <v/>
      </c>
      <c r="W967" t="str">
        <f>IFERROR(SUMPRODUCT((Parfaites!$B967=[20]Sem!$C$2:$C$181)*([20]Sem!$E$2:$G$181=300)),"")</f>
        <v/>
      </c>
      <c r="X967" t="str">
        <f>IFERROR(SUMPRODUCT((Parfaites!$B967=[21]Sem!$C$2:$C$181)*([21]Sem!$E$2:$G$181=300)),"")</f>
        <v/>
      </c>
      <c r="Y967" t="str">
        <f>IFERROR(SUMPRODUCT((Parfaites!$B967=[22]Sem!$C$2:$C$181)*([22]Sem!$E$2:$G$181=300)),"")</f>
        <v/>
      </c>
      <c r="Z967" t="str">
        <f>IFERROR(SUMPRODUCT((Parfaites!$B967=[23]Sem!$C$2:$C$181)*([23]Sem!$E$2:$G$181=300)),"")</f>
        <v/>
      </c>
      <c r="AA967">
        <f>IFERROR(SUMPRODUCT((Parfaites!$B967=Sem.015!$C$2:$C$181)*(Sem.015!$E$2:$G$181=300)),"")</f>
        <v>0</v>
      </c>
      <c r="AB967" t="str">
        <f>IFERROR(SUMPRODUCT((Parfaites!$B967=[24]Sem!$C$2:$C$181)*([24]Sem!$E$2:$G$181=300)),"")</f>
        <v/>
      </c>
      <c r="AC967" t="str">
        <f>IFERROR(SUMPRODUCT((Parfaites!$B967=[25]Sem!$C$2:$C$181)*([25]Sem!$E$2:$G$181=300)),"")</f>
        <v/>
      </c>
      <c r="AD967" t="str">
        <f>IFERROR(SUMPRODUCT((Parfaites!$B967=[26]Sem!$C$2:$C$181)*([26]Sem!$E$2:$G$181=300)),"")</f>
        <v/>
      </c>
      <c r="AE967" t="str">
        <f>IFERROR(SUMPRODUCT((Parfaites!$B967=[27]Sem!$C$2:$C$181)*([27]Sem!$E$2:$G$181=300)),"")</f>
        <v/>
      </c>
      <c r="AF967" t="str">
        <f>IFERROR(SUMPRODUCT((Parfaites!$B967=[28]Sem!$C$2:$C$181)*([28]Sem!$E$2:$G$181=300)),"")</f>
        <v/>
      </c>
      <c r="AG967" t="str">
        <f>IFERROR(SUMPRODUCT((Parfaites!$B967=[29]Sem!$C$2:$C$181)*([29]Sem!$E$2:$G$181=300)),"")</f>
        <v/>
      </c>
      <c r="AH967" t="str">
        <f>IFERROR(SUMPRODUCT((Parfaites!$B967=[16]Sem!$C$2:$C$181)*([16]Sem!$E$2:$G$181=300)),"")</f>
        <v/>
      </c>
      <c r="AI967" t="str">
        <f>IFERROR(SUMPRODUCT((Parfaites!$B967=[15]Sem!$C$2:$C$181)*([15]Sem!$E$2:$G$181=300)),"")</f>
        <v/>
      </c>
      <c r="AJ967" t="str">
        <f>IFERROR(SUMPRODUCT((Parfaites!$B967=[14]Sem!$C$2:$C$181)*([14]Sem!$E$2:$G$181=300)),"")</f>
        <v/>
      </c>
      <c r="AK967" t="str">
        <f>IFERROR(SUMPRODUCT((Parfaites!$B967=[13]Sem!$C$2:$C$181)*([13]Sem!$E$2:$G$181=300)),"")</f>
        <v/>
      </c>
      <c r="AL967" t="str">
        <f>IFERROR(SUMPRODUCT((Parfaites!$B967=[12]Sem!$C$2:$C$181)*([12]Sem!$E$2:$G$181=300)),"")</f>
        <v/>
      </c>
      <c r="AM967" t="str">
        <f>IFERROR(SUMPRODUCT((Parfaites!$B967=[11]Sem!$C$2:$C$181)*([11]Sem!$E$2:$G$181=300)),"")</f>
        <v/>
      </c>
      <c r="AN967" t="str">
        <f>IFERROR(SUMPRODUCT((Parfaites!$B967=[10]Sem!$C$2:$C$181)*([10]Sem!$E$2:$G$181=300)),"")</f>
        <v/>
      </c>
      <c r="AO967" t="str">
        <f>IFERROR(SUMPRODUCT((Parfaites!$B967=[9]Sem!$C$2:$C$181)*([9]Sem!$E$2:$G$181=300)),"")</f>
        <v/>
      </c>
      <c r="AP967">
        <f>IFERROR(SUMPRODUCT((Parfaites!$B967=Sem.030!$C$2:$C$181)*(Sem.030!$E$2:$G$181=300)),"")</f>
        <v>0</v>
      </c>
      <c r="AQ967" t="str">
        <f>IFERROR(SUMPRODUCT((Parfaites!$B967=[8]Sem!$C$2:$C$181)*([8]Sem!$E$2:$G$181=300)),"")</f>
        <v/>
      </c>
      <c r="AR967" t="str">
        <f>IFERROR(SUMPRODUCT((Parfaites!$B967=[7]Sem!$C$2:$C$181)*([7]Sem!$E$2:$G$181=300)),"")</f>
        <v/>
      </c>
      <c r="AS967" t="str">
        <f>IFERROR(SUMPRODUCT((Parfaites!$B967=[6]Sem!$C$2:$C$181)*([6]Sem!$E$2:$G$181=300)),"")</f>
        <v/>
      </c>
      <c r="AT967">
        <f>IFERROR(SUMPRODUCT((Parfaites!$B967=Sem.034!$C$2:$C$181)*(Sem.034!$E$2:$G$181=300)),"")</f>
        <v>0</v>
      </c>
    </row>
    <row r="968" spans="1:46" x14ac:dyDescent="0.25">
      <c r="A968" s="73">
        <v>1965</v>
      </c>
      <c r="B968" s="135">
        <f>'Informations personnelles'!C968</f>
        <v>0</v>
      </c>
      <c r="C968" s="147">
        <f>SUMPRODUCT((Parfaites!B968='Abat-Neuf'!C$2:C$181)*('Abat-Neuf'!E$2:G$181=300))</f>
        <v>0</v>
      </c>
      <c r="D968" s="127">
        <f t="shared" si="15"/>
        <v>0</v>
      </c>
      <c r="E968" s="126">
        <f>IFERROR(C968*Données!$X$25+D968*Données!$X$23,"")</f>
        <v>0</v>
      </c>
      <c r="M968">
        <f>IFERROR(SUMPRODUCT((Parfaites!$B968=Sem.01!$C$2:$C$181)*(Sem.01!$E$2:$G$181=300)),"")</f>
        <v>0</v>
      </c>
      <c r="N968" t="str">
        <f>IFERROR(SUMPRODUCT((Parfaites!$B968=[1]Sem!$C$2:$C$181)*([1]Sem!$E$2:$G$181=300)),"")</f>
        <v/>
      </c>
      <c r="O968">
        <f>IFERROR(SUMPRODUCT((Parfaites!$B968=Sem.03!$C$2:$C$181)*(Sem.03!$E$2:$G$181=300)),"")</f>
        <v>0</v>
      </c>
      <c r="P968" t="str">
        <f>IFERROR(SUMPRODUCT((Parfaites!$B968=[2]Sem!$C$2:$C$181)*([2]Sem!$E$2:$G$181=300)),"")</f>
        <v/>
      </c>
      <c r="Q968" t="str">
        <f>IFERROR(SUMPRODUCT((Parfaites!$B968=[3]Sem!$C$2:$C$181)*([3]Sem!$E$2:$G$181=300)),"")</f>
        <v/>
      </c>
      <c r="R968" t="str">
        <f>IFERROR(SUMPRODUCT((Parfaites!$B968=[4]Sem!$C$2:$C$181)*([4]Sem!$E$2:$G$181=300)),"")</f>
        <v/>
      </c>
      <c r="S968" t="str">
        <f>IFERROR(SUMPRODUCT((Parfaites!$B968=[5]Sem!$C$2:$C$181)*([5]Sem!$E$2:$G$181=300)),"")</f>
        <v/>
      </c>
      <c r="T968" t="str">
        <f>IFERROR(SUMPRODUCT((Parfaites!$B968=[17]Sem!$C$2:$C$181)*([17]Sem!$E$2:$G$181=300)),"")</f>
        <v/>
      </c>
      <c r="U968" t="str">
        <f>IFERROR(SUMPRODUCT((Parfaites!$B968=[18]Sem!$C$2:$C$181)*([18]Sem!$E$2:$G$181=300)),"")</f>
        <v/>
      </c>
      <c r="V968" t="str">
        <f>IFERROR(SUMPRODUCT((Parfaites!$B968=[19]Sem!$C$2:$C$181)*([19]Sem!$E$2:$G$181=300)),"")</f>
        <v/>
      </c>
      <c r="W968" t="str">
        <f>IFERROR(SUMPRODUCT((Parfaites!$B968=[20]Sem!$C$2:$C$181)*([20]Sem!$E$2:$G$181=300)),"")</f>
        <v/>
      </c>
      <c r="X968" t="str">
        <f>IFERROR(SUMPRODUCT((Parfaites!$B968=[21]Sem!$C$2:$C$181)*([21]Sem!$E$2:$G$181=300)),"")</f>
        <v/>
      </c>
      <c r="Y968" t="str">
        <f>IFERROR(SUMPRODUCT((Parfaites!$B968=[22]Sem!$C$2:$C$181)*([22]Sem!$E$2:$G$181=300)),"")</f>
        <v/>
      </c>
      <c r="Z968" t="str">
        <f>IFERROR(SUMPRODUCT((Parfaites!$B968=[23]Sem!$C$2:$C$181)*([23]Sem!$E$2:$G$181=300)),"")</f>
        <v/>
      </c>
      <c r="AA968">
        <f>IFERROR(SUMPRODUCT((Parfaites!$B968=Sem.015!$C$2:$C$181)*(Sem.015!$E$2:$G$181=300)),"")</f>
        <v>0</v>
      </c>
      <c r="AB968" t="str">
        <f>IFERROR(SUMPRODUCT((Parfaites!$B968=[24]Sem!$C$2:$C$181)*([24]Sem!$E$2:$G$181=300)),"")</f>
        <v/>
      </c>
      <c r="AC968" t="str">
        <f>IFERROR(SUMPRODUCT((Parfaites!$B968=[25]Sem!$C$2:$C$181)*([25]Sem!$E$2:$G$181=300)),"")</f>
        <v/>
      </c>
      <c r="AD968" t="str">
        <f>IFERROR(SUMPRODUCT((Parfaites!$B968=[26]Sem!$C$2:$C$181)*([26]Sem!$E$2:$G$181=300)),"")</f>
        <v/>
      </c>
      <c r="AE968" t="str">
        <f>IFERROR(SUMPRODUCT((Parfaites!$B968=[27]Sem!$C$2:$C$181)*([27]Sem!$E$2:$G$181=300)),"")</f>
        <v/>
      </c>
      <c r="AF968" t="str">
        <f>IFERROR(SUMPRODUCT((Parfaites!$B968=[28]Sem!$C$2:$C$181)*([28]Sem!$E$2:$G$181=300)),"")</f>
        <v/>
      </c>
      <c r="AG968" t="str">
        <f>IFERROR(SUMPRODUCT((Parfaites!$B968=[29]Sem!$C$2:$C$181)*([29]Sem!$E$2:$G$181=300)),"")</f>
        <v/>
      </c>
      <c r="AH968" t="str">
        <f>IFERROR(SUMPRODUCT((Parfaites!$B968=[16]Sem!$C$2:$C$181)*([16]Sem!$E$2:$G$181=300)),"")</f>
        <v/>
      </c>
      <c r="AI968" t="str">
        <f>IFERROR(SUMPRODUCT((Parfaites!$B968=[15]Sem!$C$2:$C$181)*([15]Sem!$E$2:$G$181=300)),"")</f>
        <v/>
      </c>
      <c r="AJ968" t="str">
        <f>IFERROR(SUMPRODUCT((Parfaites!$B968=[14]Sem!$C$2:$C$181)*([14]Sem!$E$2:$G$181=300)),"")</f>
        <v/>
      </c>
      <c r="AK968" t="str">
        <f>IFERROR(SUMPRODUCT((Parfaites!$B968=[13]Sem!$C$2:$C$181)*([13]Sem!$E$2:$G$181=300)),"")</f>
        <v/>
      </c>
      <c r="AL968" t="str">
        <f>IFERROR(SUMPRODUCT((Parfaites!$B968=[12]Sem!$C$2:$C$181)*([12]Sem!$E$2:$G$181=300)),"")</f>
        <v/>
      </c>
      <c r="AM968" t="str">
        <f>IFERROR(SUMPRODUCT((Parfaites!$B968=[11]Sem!$C$2:$C$181)*([11]Sem!$E$2:$G$181=300)),"")</f>
        <v/>
      </c>
      <c r="AN968" t="str">
        <f>IFERROR(SUMPRODUCT((Parfaites!$B968=[10]Sem!$C$2:$C$181)*([10]Sem!$E$2:$G$181=300)),"")</f>
        <v/>
      </c>
      <c r="AO968" t="str">
        <f>IFERROR(SUMPRODUCT((Parfaites!$B968=[9]Sem!$C$2:$C$181)*([9]Sem!$E$2:$G$181=300)),"")</f>
        <v/>
      </c>
      <c r="AP968">
        <f>IFERROR(SUMPRODUCT((Parfaites!$B968=Sem.030!$C$2:$C$181)*(Sem.030!$E$2:$G$181=300)),"")</f>
        <v>0</v>
      </c>
      <c r="AQ968" t="str">
        <f>IFERROR(SUMPRODUCT((Parfaites!$B968=[8]Sem!$C$2:$C$181)*([8]Sem!$E$2:$G$181=300)),"")</f>
        <v/>
      </c>
      <c r="AR968" t="str">
        <f>IFERROR(SUMPRODUCT((Parfaites!$B968=[7]Sem!$C$2:$C$181)*([7]Sem!$E$2:$G$181=300)),"")</f>
        <v/>
      </c>
      <c r="AS968" t="str">
        <f>IFERROR(SUMPRODUCT((Parfaites!$B968=[6]Sem!$C$2:$C$181)*([6]Sem!$E$2:$G$181=300)),"")</f>
        <v/>
      </c>
      <c r="AT968">
        <f>IFERROR(SUMPRODUCT((Parfaites!$B968=Sem.034!$C$2:$C$181)*(Sem.034!$E$2:$G$181=300)),"")</f>
        <v>0</v>
      </c>
    </row>
    <row r="969" spans="1:46" x14ac:dyDescent="0.25">
      <c r="A969" s="73">
        <v>1966</v>
      </c>
      <c r="B969" s="135">
        <f>'Informations personnelles'!C969</f>
        <v>0</v>
      </c>
      <c r="C969" s="147">
        <f>SUMPRODUCT((Parfaites!B969='Abat-Neuf'!C$2:C$181)*('Abat-Neuf'!E$2:G$181=300))</f>
        <v>0</v>
      </c>
      <c r="D969" s="127">
        <f t="shared" si="15"/>
        <v>0</v>
      </c>
      <c r="E969" s="126">
        <f>IFERROR(C969*Données!$X$25+D969*Données!$X$23,"")</f>
        <v>0</v>
      </c>
      <c r="M969">
        <f>IFERROR(SUMPRODUCT((Parfaites!$B969=Sem.01!$C$2:$C$181)*(Sem.01!$E$2:$G$181=300)),"")</f>
        <v>0</v>
      </c>
      <c r="N969" t="str">
        <f>IFERROR(SUMPRODUCT((Parfaites!$B969=[1]Sem!$C$2:$C$181)*([1]Sem!$E$2:$G$181=300)),"")</f>
        <v/>
      </c>
      <c r="O969">
        <f>IFERROR(SUMPRODUCT((Parfaites!$B969=Sem.03!$C$2:$C$181)*(Sem.03!$E$2:$G$181=300)),"")</f>
        <v>0</v>
      </c>
      <c r="P969" t="str">
        <f>IFERROR(SUMPRODUCT((Parfaites!$B969=[2]Sem!$C$2:$C$181)*([2]Sem!$E$2:$G$181=300)),"")</f>
        <v/>
      </c>
      <c r="Q969" t="str">
        <f>IFERROR(SUMPRODUCT((Parfaites!$B969=[3]Sem!$C$2:$C$181)*([3]Sem!$E$2:$G$181=300)),"")</f>
        <v/>
      </c>
      <c r="R969" t="str">
        <f>IFERROR(SUMPRODUCT((Parfaites!$B969=[4]Sem!$C$2:$C$181)*([4]Sem!$E$2:$G$181=300)),"")</f>
        <v/>
      </c>
      <c r="S969" t="str">
        <f>IFERROR(SUMPRODUCT((Parfaites!$B969=[5]Sem!$C$2:$C$181)*([5]Sem!$E$2:$G$181=300)),"")</f>
        <v/>
      </c>
      <c r="T969" t="str">
        <f>IFERROR(SUMPRODUCT((Parfaites!$B969=[17]Sem!$C$2:$C$181)*([17]Sem!$E$2:$G$181=300)),"")</f>
        <v/>
      </c>
      <c r="U969" t="str">
        <f>IFERROR(SUMPRODUCT((Parfaites!$B969=[18]Sem!$C$2:$C$181)*([18]Sem!$E$2:$G$181=300)),"")</f>
        <v/>
      </c>
      <c r="V969" t="str">
        <f>IFERROR(SUMPRODUCT((Parfaites!$B969=[19]Sem!$C$2:$C$181)*([19]Sem!$E$2:$G$181=300)),"")</f>
        <v/>
      </c>
      <c r="W969" t="str">
        <f>IFERROR(SUMPRODUCT((Parfaites!$B969=[20]Sem!$C$2:$C$181)*([20]Sem!$E$2:$G$181=300)),"")</f>
        <v/>
      </c>
      <c r="X969" t="str">
        <f>IFERROR(SUMPRODUCT((Parfaites!$B969=[21]Sem!$C$2:$C$181)*([21]Sem!$E$2:$G$181=300)),"")</f>
        <v/>
      </c>
      <c r="Y969" t="str">
        <f>IFERROR(SUMPRODUCT((Parfaites!$B969=[22]Sem!$C$2:$C$181)*([22]Sem!$E$2:$G$181=300)),"")</f>
        <v/>
      </c>
      <c r="Z969" t="str">
        <f>IFERROR(SUMPRODUCT((Parfaites!$B969=[23]Sem!$C$2:$C$181)*([23]Sem!$E$2:$G$181=300)),"")</f>
        <v/>
      </c>
      <c r="AA969">
        <f>IFERROR(SUMPRODUCT((Parfaites!$B969=Sem.015!$C$2:$C$181)*(Sem.015!$E$2:$G$181=300)),"")</f>
        <v>0</v>
      </c>
      <c r="AB969" t="str">
        <f>IFERROR(SUMPRODUCT((Parfaites!$B969=[24]Sem!$C$2:$C$181)*([24]Sem!$E$2:$G$181=300)),"")</f>
        <v/>
      </c>
      <c r="AC969" t="str">
        <f>IFERROR(SUMPRODUCT((Parfaites!$B969=[25]Sem!$C$2:$C$181)*([25]Sem!$E$2:$G$181=300)),"")</f>
        <v/>
      </c>
      <c r="AD969" t="str">
        <f>IFERROR(SUMPRODUCT((Parfaites!$B969=[26]Sem!$C$2:$C$181)*([26]Sem!$E$2:$G$181=300)),"")</f>
        <v/>
      </c>
      <c r="AE969" t="str">
        <f>IFERROR(SUMPRODUCT((Parfaites!$B969=[27]Sem!$C$2:$C$181)*([27]Sem!$E$2:$G$181=300)),"")</f>
        <v/>
      </c>
      <c r="AF969" t="str">
        <f>IFERROR(SUMPRODUCT((Parfaites!$B969=[28]Sem!$C$2:$C$181)*([28]Sem!$E$2:$G$181=300)),"")</f>
        <v/>
      </c>
      <c r="AG969" t="str">
        <f>IFERROR(SUMPRODUCT((Parfaites!$B969=[29]Sem!$C$2:$C$181)*([29]Sem!$E$2:$G$181=300)),"")</f>
        <v/>
      </c>
      <c r="AH969" t="str">
        <f>IFERROR(SUMPRODUCT((Parfaites!$B969=[16]Sem!$C$2:$C$181)*([16]Sem!$E$2:$G$181=300)),"")</f>
        <v/>
      </c>
      <c r="AI969" t="str">
        <f>IFERROR(SUMPRODUCT((Parfaites!$B969=[15]Sem!$C$2:$C$181)*([15]Sem!$E$2:$G$181=300)),"")</f>
        <v/>
      </c>
      <c r="AJ969" t="str">
        <f>IFERROR(SUMPRODUCT((Parfaites!$B969=[14]Sem!$C$2:$C$181)*([14]Sem!$E$2:$G$181=300)),"")</f>
        <v/>
      </c>
      <c r="AK969" t="str">
        <f>IFERROR(SUMPRODUCT((Parfaites!$B969=[13]Sem!$C$2:$C$181)*([13]Sem!$E$2:$G$181=300)),"")</f>
        <v/>
      </c>
      <c r="AL969" t="str">
        <f>IFERROR(SUMPRODUCT((Parfaites!$B969=[12]Sem!$C$2:$C$181)*([12]Sem!$E$2:$G$181=300)),"")</f>
        <v/>
      </c>
      <c r="AM969" t="str">
        <f>IFERROR(SUMPRODUCT((Parfaites!$B969=[11]Sem!$C$2:$C$181)*([11]Sem!$E$2:$G$181=300)),"")</f>
        <v/>
      </c>
      <c r="AN969" t="str">
        <f>IFERROR(SUMPRODUCT((Parfaites!$B969=[10]Sem!$C$2:$C$181)*([10]Sem!$E$2:$G$181=300)),"")</f>
        <v/>
      </c>
      <c r="AO969" t="str">
        <f>IFERROR(SUMPRODUCT((Parfaites!$B969=[9]Sem!$C$2:$C$181)*([9]Sem!$E$2:$G$181=300)),"")</f>
        <v/>
      </c>
      <c r="AP969">
        <f>IFERROR(SUMPRODUCT((Parfaites!$B969=Sem.030!$C$2:$C$181)*(Sem.030!$E$2:$G$181=300)),"")</f>
        <v>0</v>
      </c>
      <c r="AQ969" t="str">
        <f>IFERROR(SUMPRODUCT((Parfaites!$B969=[8]Sem!$C$2:$C$181)*([8]Sem!$E$2:$G$181=300)),"")</f>
        <v/>
      </c>
      <c r="AR969" t="str">
        <f>IFERROR(SUMPRODUCT((Parfaites!$B969=[7]Sem!$C$2:$C$181)*([7]Sem!$E$2:$G$181=300)),"")</f>
        <v/>
      </c>
      <c r="AS969" t="str">
        <f>IFERROR(SUMPRODUCT((Parfaites!$B969=[6]Sem!$C$2:$C$181)*([6]Sem!$E$2:$G$181=300)),"")</f>
        <v/>
      </c>
      <c r="AT969">
        <f>IFERROR(SUMPRODUCT((Parfaites!$B969=Sem.034!$C$2:$C$181)*(Sem.034!$E$2:$G$181=300)),"")</f>
        <v>0</v>
      </c>
    </row>
    <row r="970" spans="1:46" x14ac:dyDescent="0.25">
      <c r="A970" s="73">
        <v>1967</v>
      </c>
      <c r="B970" s="135">
        <f>'Informations personnelles'!C970</f>
        <v>0</v>
      </c>
      <c r="C970" s="147">
        <f>SUMPRODUCT((Parfaites!B970='Abat-Neuf'!C$2:C$181)*('Abat-Neuf'!E$2:G$181=300))</f>
        <v>0</v>
      </c>
      <c r="D970" s="127">
        <f t="shared" si="15"/>
        <v>0</v>
      </c>
      <c r="E970" s="126">
        <f>IFERROR(C970*Données!$X$25+D970*Données!$X$23,"")</f>
        <v>0</v>
      </c>
      <c r="M970">
        <f>IFERROR(SUMPRODUCT((Parfaites!$B970=Sem.01!$C$2:$C$181)*(Sem.01!$E$2:$G$181=300)),"")</f>
        <v>0</v>
      </c>
      <c r="N970" t="str">
        <f>IFERROR(SUMPRODUCT((Parfaites!$B970=[1]Sem!$C$2:$C$181)*([1]Sem!$E$2:$G$181=300)),"")</f>
        <v/>
      </c>
      <c r="O970">
        <f>IFERROR(SUMPRODUCT((Parfaites!$B970=Sem.03!$C$2:$C$181)*(Sem.03!$E$2:$G$181=300)),"")</f>
        <v>0</v>
      </c>
      <c r="P970" t="str">
        <f>IFERROR(SUMPRODUCT((Parfaites!$B970=[2]Sem!$C$2:$C$181)*([2]Sem!$E$2:$G$181=300)),"")</f>
        <v/>
      </c>
      <c r="Q970" t="str">
        <f>IFERROR(SUMPRODUCT((Parfaites!$B970=[3]Sem!$C$2:$C$181)*([3]Sem!$E$2:$G$181=300)),"")</f>
        <v/>
      </c>
      <c r="R970" t="str">
        <f>IFERROR(SUMPRODUCT((Parfaites!$B970=[4]Sem!$C$2:$C$181)*([4]Sem!$E$2:$G$181=300)),"")</f>
        <v/>
      </c>
      <c r="S970" t="str">
        <f>IFERROR(SUMPRODUCT((Parfaites!$B970=[5]Sem!$C$2:$C$181)*([5]Sem!$E$2:$G$181=300)),"")</f>
        <v/>
      </c>
      <c r="T970" t="str">
        <f>IFERROR(SUMPRODUCT((Parfaites!$B970=[17]Sem!$C$2:$C$181)*([17]Sem!$E$2:$G$181=300)),"")</f>
        <v/>
      </c>
      <c r="U970" t="str">
        <f>IFERROR(SUMPRODUCT((Parfaites!$B970=[18]Sem!$C$2:$C$181)*([18]Sem!$E$2:$G$181=300)),"")</f>
        <v/>
      </c>
      <c r="V970" t="str">
        <f>IFERROR(SUMPRODUCT((Parfaites!$B970=[19]Sem!$C$2:$C$181)*([19]Sem!$E$2:$G$181=300)),"")</f>
        <v/>
      </c>
      <c r="W970" t="str">
        <f>IFERROR(SUMPRODUCT((Parfaites!$B970=[20]Sem!$C$2:$C$181)*([20]Sem!$E$2:$G$181=300)),"")</f>
        <v/>
      </c>
      <c r="X970" t="str">
        <f>IFERROR(SUMPRODUCT((Parfaites!$B970=[21]Sem!$C$2:$C$181)*([21]Sem!$E$2:$G$181=300)),"")</f>
        <v/>
      </c>
      <c r="Y970" t="str">
        <f>IFERROR(SUMPRODUCT((Parfaites!$B970=[22]Sem!$C$2:$C$181)*([22]Sem!$E$2:$G$181=300)),"")</f>
        <v/>
      </c>
      <c r="Z970" t="str">
        <f>IFERROR(SUMPRODUCT((Parfaites!$B970=[23]Sem!$C$2:$C$181)*([23]Sem!$E$2:$G$181=300)),"")</f>
        <v/>
      </c>
      <c r="AA970">
        <f>IFERROR(SUMPRODUCT((Parfaites!$B970=Sem.015!$C$2:$C$181)*(Sem.015!$E$2:$G$181=300)),"")</f>
        <v>0</v>
      </c>
      <c r="AB970" t="str">
        <f>IFERROR(SUMPRODUCT((Parfaites!$B970=[24]Sem!$C$2:$C$181)*([24]Sem!$E$2:$G$181=300)),"")</f>
        <v/>
      </c>
      <c r="AC970" t="str">
        <f>IFERROR(SUMPRODUCT((Parfaites!$B970=[25]Sem!$C$2:$C$181)*([25]Sem!$E$2:$G$181=300)),"")</f>
        <v/>
      </c>
      <c r="AD970" t="str">
        <f>IFERROR(SUMPRODUCT((Parfaites!$B970=[26]Sem!$C$2:$C$181)*([26]Sem!$E$2:$G$181=300)),"")</f>
        <v/>
      </c>
      <c r="AE970" t="str">
        <f>IFERROR(SUMPRODUCT((Parfaites!$B970=[27]Sem!$C$2:$C$181)*([27]Sem!$E$2:$G$181=300)),"")</f>
        <v/>
      </c>
      <c r="AF970" t="str">
        <f>IFERROR(SUMPRODUCT((Parfaites!$B970=[28]Sem!$C$2:$C$181)*([28]Sem!$E$2:$G$181=300)),"")</f>
        <v/>
      </c>
      <c r="AG970" t="str">
        <f>IFERROR(SUMPRODUCT((Parfaites!$B970=[29]Sem!$C$2:$C$181)*([29]Sem!$E$2:$G$181=300)),"")</f>
        <v/>
      </c>
      <c r="AH970" t="str">
        <f>IFERROR(SUMPRODUCT((Parfaites!$B970=[16]Sem!$C$2:$C$181)*([16]Sem!$E$2:$G$181=300)),"")</f>
        <v/>
      </c>
      <c r="AI970" t="str">
        <f>IFERROR(SUMPRODUCT((Parfaites!$B970=[15]Sem!$C$2:$C$181)*([15]Sem!$E$2:$G$181=300)),"")</f>
        <v/>
      </c>
      <c r="AJ970" t="str">
        <f>IFERROR(SUMPRODUCT((Parfaites!$B970=[14]Sem!$C$2:$C$181)*([14]Sem!$E$2:$G$181=300)),"")</f>
        <v/>
      </c>
      <c r="AK970" t="str">
        <f>IFERROR(SUMPRODUCT((Parfaites!$B970=[13]Sem!$C$2:$C$181)*([13]Sem!$E$2:$G$181=300)),"")</f>
        <v/>
      </c>
      <c r="AL970" t="str">
        <f>IFERROR(SUMPRODUCT((Parfaites!$B970=[12]Sem!$C$2:$C$181)*([12]Sem!$E$2:$G$181=300)),"")</f>
        <v/>
      </c>
      <c r="AM970" t="str">
        <f>IFERROR(SUMPRODUCT((Parfaites!$B970=[11]Sem!$C$2:$C$181)*([11]Sem!$E$2:$G$181=300)),"")</f>
        <v/>
      </c>
      <c r="AN970" t="str">
        <f>IFERROR(SUMPRODUCT((Parfaites!$B970=[10]Sem!$C$2:$C$181)*([10]Sem!$E$2:$G$181=300)),"")</f>
        <v/>
      </c>
      <c r="AO970" t="str">
        <f>IFERROR(SUMPRODUCT((Parfaites!$B970=[9]Sem!$C$2:$C$181)*([9]Sem!$E$2:$G$181=300)),"")</f>
        <v/>
      </c>
      <c r="AP970">
        <f>IFERROR(SUMPRODUCT((Parfaites!$B970=Sem.030!$C$2:$C$181)*(Sem.030!$E$2:$G$181=300)),"")</f>
        <v>0</v>
      </c>
      <c r="AQ970" t="str">
        <f>IFERROR(SUMPRODUCT((Parfaites!$B970=[8]Sem!$C$2:$C$181)*([8]Sem!$E$2:$G$181=300)),"")</f>
        <v/>
      </c>
      <c r="AR970" t="str">
        <f>IFERROR(SUMPRODUCT((Parfaites!$B970=[7]Sem!$C$2:$C$181)*([7]Sem!$E$2:$G$181=300)),"")</f>
        <v/>
      </c>
      <c r="AS970" t="str">
        <f>IFERROR(SUMPRODUCT((Parfaites!$B970=[6]Sem!$C$2:$C$181)*([6]Sem!$E$2:$G$181=300)),"")</f>
        <v/>
      </c>
      <c r="AT970">
        <f>IFERROR(SUMPRODUCT((Parfaites!$B970=Sem.034!$C$2:$C$181)*(Sem.034!$E$2:$G$181=300)),"")</f>
        <v>0</v>
      </c>
    </row>
    <row r="971" spans="1:46" x14ac:dyDescent="0.25">
      <c r="A971" s="73">
        <v>1968</v>
      </c>
      <c r="B971" s="135">
        <f>'Informations personnelles'!C971</f>
        <v>0</v>
      </c>
      <c r="C971" s="147">
        <f>SUMPRODUCT((Parfaites!B971='Abat-Neuf'!C$2:C$181)*('Abat-Neuf'!E$2:G$181=300))</f>
        <v>0</v>
      </c>
      <c r="D971" s="127">
        <f t="shared" si="15"/>
        <v>0</v>
      </c>
      <c r="E971" s="126">
        <f>IFERROR(C971*Données!$X$25+D971*Données!$X$23,"")</f>
        <v>0</v>
      </c>
      <c r="M971">
        <f>IFERROR(SUMPRODUCT((Parfaites!$B971=Sem.01!$C$2:$C$181)*(Sem.01!$E$2:$G$181=300)),"")</f>
        <v>0</v>
      </c>
      <c r="N971" t="str">
        <f>IFERROR(SUMPRODUCT((Parfaites!$B971=[1]Sem!$C$2:$C$181)*([1]Sem!$E$2:$G$181=300)),"")</f>
        <v/>
      </c>
      <c r="O971">
        <f>IFERROR(SUMPRODUCT((Parfaites!$B971=Sem.03!$C$2:$C$181)*(Sem.03!$E$2:$G$181=300)),"")</f>
        <v>0</v>
      </c>
      <c r="P971" t="str">
        <f>IFERROR(SUMPRODUCT((Parfaites!$B971=[2]Sem!$C$2:$C$181)*([2]Sem!$E$2:$G$181=300)),"")</f>
        <v/>
      </c>
      <c r="Q971" t="str">
        <f>IFERROR(SUMPRODUCT((Parfaites!$B971=[3]Sem!$C$2:$C$181)*([3]Sem!$E$2:$G$181=300)),"")</f>
        <v/>
      </c>
      <c r="R971" t="str">
        <f>IFERROR(SUMPRODUCT((Parfaites!$B971=[4]Sem!$C$2:$C$181)*([4]Sem!$E$2:$G$181=300)),"")</f>
        <v/>
      </c>
      <c r="S971" t="str">
        <f>IFERROR(SUMPRODUCT((Parfaites!$B971=[5]Sem!$C$2:$C$181)*([5]Sem!$E$2:$G$181=300)),"")</f>
        <v/>
      </c>
      <c r="T971" t="str">
        <f>IFERROR(SUMPRODUCT((Parfaites!$B971=[17]Sem!$C$2:$C$181)*([17]Sem!$E$2:$G$181=300)),"")</f>
        <v/>
      </c>
      <c r="U971" t="str">
        <f>IFERROR(SUMPRODUCT((Parfaites!$B971=[18]Sem!$C$2:$C$181)*([18]Sem!$E$2:$G$181=300)),"")</f>
        <v/>
      </c>
      <c r="V971" t="str">
        <f>IFERROR(SUMPRODUCT((Parfaites!$B971=[19]Sem!$C$2:$C$181)*([19]Sem!$E$2:$G$181=300)),"")</f>
        <v/>
      </c>
      <c r="W971" t="str">
        <f>IFERROR(SUMPRODUCT((Parfaites!$B971=[20]Sem!$C$2:$C$181)*([20]Sem!$E$2:$G$181=300)),"")</f>
        <v/>
      </c>
      <c r="X971" t="str">
        <f>IFERROR(SUMPRODUCT((Parfaites!$B971=[21]Sem!$C$2:$C$181)*([21]Sem!$E$2:$G$181=300)),"")</f>
        <v/>
      </c>
      <c r="Y971" t="str">
        <f>IFERROR(SUMPRODUCT((Parfaites!$B971=[22]Sem!$C$2:$C$181)*([22]Sem!$E$2:$G$181=300)),"")</f>
        <v/>
      </c>
      <c r="Z971" t="str">
        <f>IFERROR(SUMPRODUCT((Parfaites!$B971=[23]Sem!$C$2:$C$181)*([23]Sem!$E$2:$G$181=300)),"")</f>
        <v/>
      </c>
      <c r="AA971">
        <f>IFERROR(SUMPRODUCT((Parfaites!$B971=Sem.015!$C$2:$C$181)*(Sem.015!$E$2:$G$181=300)),"")</f>
        <v>0</v>
      </c>
      <c r="AB971" t="str">
        <f>IFERROR(SUMPRODUCT((Parfaites!$B971=[24]Sem!$C$2:$C$181)*([24]Sem!$E$2:$G$181=300)),"")</f>
        <v/>
      </c>
      <c r="AC971" t="str">
        <f>IFERROR(SUMPRODUCT((Parfaites!$B971=[25]Sem!$C$2:$C$181)*([25]Sem!$E$2:$G$181=300)),"")</f>
        <v/>
      </c>
      <c r="AD971" t="str">
        <f>IFERROR(SUMPRODUCT((Parfaites!$B971=[26]Sem!$C$2:$C$181)*([26]Sem!$E$2:$G$181=300)),"")</f>
        <v/>
      </c>
      <c r="AE971" t="str">
        <f>IFERROR(SUMPRODUCT((Parfaites!$B971=[27]Sem!$C$2:$C$181)*([27]Sem!$E$2:$G$181=300)),"")</f>
        <v/>
      </c>
      <c r="AF971" t="str">
        <f>IFERROR(SUMPRODUCT((Parfaites!$B971=[28]Sem!$C$2:$C$181)*([28]Sem!$E$2:$G$181=300)),"")</f>
        <v/>
      </c>
      <c r="AG971" t="str">
        <f>IFERROR(SUMPRODUCT((Parfaites!$B971=[29]Sem!$C$2:$C$181)*([29]Sem!$E$2:$G$181=300)),"")</f>
        <v/>
      </c>
      <c r="AH971" t="str">
        <f>IFERROR(SUMPRODUCT((Parfaites!$B971=[16]Sem!$C$2:$C$181)*([16]Sem!$E$2:$G$181=300)),"")</f>
        <v/>
      </c>
      <c r="AI971" t="str">
        <f>IFERROR(SUMPRODUCT((Parfaites!$B971=[15]Sem!$C$2:$C$181)*([15]Sem!$E$2:$G$181=300)),"")</f>
        <v/>
      </c>
      <c r="AJ971" t="str">
        <f>IFERROR(SUMPRODUCT((Parfaites!$B971=[14]Sem!$C$2:$C$181)*([14]Sem!$E$2:$G$181=300)),"")</f>
        <v/>
      </c>
      <c r="AK971" t="str">
        <f>IFERROR(SUMPRODUCT((Parfaites!$B971=[13]Sem!$C$2:$C$181)*([13]Sem!$E$2:$G$181=300)),"")</f>
        <v/>
      </c>
      <c r="AL971" t="str">
        <f>IFERROR(SUMPRODUCT((Parfaites!$B971=[12]Sem!$C$2:$C$181)*([12]Sem!$E$2:$G$181=300)),"")</f>
        <v/>
      </c>
      <c r="AM971" t="str">
        <f>IFERROR(SUMPRODUCT((Parfaites!$B971=[11]Sem!$C$2:$C$181)*([11]Sem!$E$2:$G$181=300)),"")</f>
        <v/>
      </c>
      <c r="AN971" t="str">
        <f>IFERROR(SUMPRODUCT((Parfaites!$B971=[10]Sem!$C$2:$C$181)*([10]Sem!$E$2:$G$181=300)),"")</f>
        <v/>
      </c>
      <c r="AO971" t="str">
        <f>IFERROR(SUMPRODUCT((Parfaites!$B971=[9]Sem!$C$2:$C$181)*([9]Sem!$E$2:$G$181=300)),"")</f>
        <v/>
      </c>
      <c r="AP971">
        <f>IFERROR(SUMPRODUCT((Parfaites!$B971=Sem.030!$C$2:$C$181)*(Sem.030!$E$2:$G$181=300)),"")</f>
        <v>0</v>
      </c>
      <c r="AQ971" t="str">
        <f>IFERROR(SUMPRODUCT((Parfaites!$B971=[8]Sem!$C$2:$C$181)*([8]Sem!$E$2:$G$181=300)),"")</f>
        <v/>
      </c>
      <c r="AR971" t="str">
        <f>IFERROR(SUMPRODUCT((Parfaites!$B971=[7]Sem!$C$2:$C$181)*([7]Sem!$E$2:$G$181=300)),"")</f>
        <v/>
      </c>
      <c r="AS971" t="str">
        <f>IFERROR(SUMPRODUCT((Parfaites!$B971=[6]Sem!$C$2:$C$181)*([6]Sem!$E$2:$G$181=300)),"")</f>
        <v/>
      </c>
      <c r="AT971">
        <f>IFERROR(SUMPRODUCT((Parfaites!$B971=Sem.034!$C$2:$C$181)*(Sem.034!$E$2:$G$181=300)),"")</f>
        <v>0</v>
      </c>
    </row>
    <row r="972" spans="1:46" x14ac:dyDescent="0.25">
      <c r="A972" s="73">
        <v>1969</v>
      </c>
      <c r="B972" s="135">
        <f>'Informations personnelles'!C972</f>
        <v>0</v>
      </c>
      <c r="C972" s="147">
        <f>SUMPRODUCT((Parfaites!B972='Abat-Neuf'!C$2:C$181)*('Abat-Neuf'!E$2:G$181=300))</f>
        <v>0</v>
      </c>
      <c r="D972" s="127">
        <f t="shared" si="15"/>
        <v>0</v>
      </c>
      <c r="E972" s="126">
        <f>IFERROR(C972*Données!$X$25+D972*Données!$X$23,"")</f>
        <v>0</v>
      </c>
      <c r="M972">
        <f>IFERROR(SUMPRODUCT((Parfaites!$B972=Sem.01!$C$2:$C$181)*(Sem.01!$E$2:$G$181=300)),"")</f>
        <v>0</v>
      </c>
      <c r="N972" t="str">
        <f>IFERROR(SUMPRODUCT((Parfaites!$B972=[1]Sem!$C$2:$C$181)*([1]Sem!$E$2:$G$181=300)),"")</f>
        <v/>
      </c>
      <c r="O972">
        <f>IFERROR(SUMPRODUCT((Parfaites!$B972=Sem.03!$C$2:$C$181)*(Sem.03!$E$2:$G$181=300)),"")</f>
        <v>0</v>
      </c>
      <c r="P972" t="str">
        <f>IFERROR(SUMPRODUCT((Parfaites!$B972=[2]Sem!$C$2:$C$181)*([2]Sem!$E$2:$G$181=300)),"")</f>
        <v/>
      </c>
      <c r="Q972" t="str">
        <f>IFERROR(SUMPRODUCT((Parfaites!$B972=[3]Sem!$C$2:$C$181)*([3]Sem!$E$2:$G$181=300)),"")</f>
        <v/>
      </c>
      <c r="R972" t="str">
        <f>IFERROR(SUMPRODUCT((Parfaites!$B972=[4]Sem!$C$2:$C$181)*([4]Sem!$E$2:$G$181=300)),"")</f>
        <v/>
      </c>
      <c r="S972" t="str">
        <f>IFERROR(SUMPRODUCT((Parfaites!$B972=[5]Sem!$C$2:$C$181)*([5]Sem!$E$2:$G$181=300)),"")</f>
        <v/>
      </c>
      <c r="T972" t="str">
        <f>IFERROR(SUMPRODUCT((Parfaites!$B972=[17]Sem!$C$2:$C$181)*([17]Sem!$E$2:$G$181=300)),"")</f>
        <v/>
      </c>
      <c r="U972" t="str">
        <f>IFERROR(SUMPRODUCT((Parfaites!$B972=[18]Sem!$C$2:$C$181)*([18]Sem!$E$2:$G$181=300)),"")</f>
        <v/>
      </c>
      <c r="V972" t="str">
        <f>IFERROR(SUMPRODUCT((Parfaites!$B972=[19]Sem!$C$2:$C$181)*([19]Sem!$E$2:$G$181=300)),"")</f>
        <v/>
      </c>
      <c r="W972" t="str">
        <f>IFERROR(SUMPRODUCT((Parfaites!$B972=[20]Sem!$C$2:$C$181)*([20]Sem!$E$2:$G$181=300)),"")</f>
        <v/>
      </c>
      <c r="X972" t="str">
        <f>IFERROR(SUMPRODUCT((Parfaites!$B972=[21]Sem!$C$2:$C$181)*([21]Sem!$E$2:$G$181=300)),"")</f>
        <v/>
      </c>
      <c r="Y972" t="str">
        <f>IFERROR(SUMPRODUCT((Parfaites!$B972=[22]Sem!$C$2:$C$181)*([22]Sem!$E$2:$G$181=300)),"")</f>
        <v/>
      </c>
      <c r="Z972" t="str">
        <f>IFERROR(SUMPRODUCT((Parfaites!$B972=[23]Sem!$C$2:$C$181)*([23]Sem!$E$2:$G$181=300)),"")</f>
        <v/>
      </c>
      <c r="AA972">
        <f>IFERROR(SUMPRODUCT((Parfaites!$B972=Sem.015!$C$2:$C$181)*(Sem.015!$E$2:$G$181=300)),"")</f>
        <v>0</v>
      </c>
      <c r="AB972" t="str">
        <f>IFERROR(SUMPRODUCT((Parfaites!$B972=[24]Sem!$C$2:$C$181)*([24]Sem!$E$2:$G$181=300)),"")</f>
        <v/>
      </c>
      <c r="AC972" t="str">
        <f>IFERROR(SUMPRODUCT((Parfaites!$B972=[25]Sem!$C$2:$C$181)*([25]Sem!$E$2:$G$181=300)),"")</f>
        <v/>
      </c>
      <c r="AD972" t="str">
        <f>IFERROR(SUMPRODUCT((Parfaites!$B972=[26]Sem!$C$2:$C$181)*([26]Sem!$E$2:$G$181=300)),"")</f>
        <v/>
      </c>
      <c r="AE972" t="str">
        <f>IFERROR(SUMPRODUCT((Parfaites!$B972=[27]Sem!$C$2:$C$181)*([27]Sem!$E$2:$G$181=300)),"")</f>
        <v/>
      </c>
      <c r="AF972" t="str">
        <f>IFERROR(SUMPRODUCT((Parfaites!$B972=[28]Sem!$C$2:$C$181)*([28]Sem!$E$2:$G$181=300)),"")</f>
        <v/>
      </c>
      <c r="AG972" t="str">
        <f>IFERROR(SUMPRODUCT((Parfaites!$B972=[29]Sem!$C$2:$C$181)*([29]Sem!$E$2:$G$181=300)),"")</f>
        <v/>
      </c>
      <c r="AH972" t="str">
        <f>IFERROR(SUMPRODUCT((Parfaites!$B972=[16]Sem!$C$2:$C$181)*([16]Sem!$E$2:$G$181=300)),"")</f>
        <v/>
      </c>
      <c r="AI972" t="str">
        <f>IFERROR(SUMPRODUCT((Parfaites!$B972=[15]Sem!$C$2:$C$181)*([15]Sem!$E$2:$G$181=300)),"")</f>
        <v/>
      </c>
      <c r="AJ972" t="str">
        <f>IFERROR(SUMPRODUCT((Parfaites!$B972=[14]Sem!$C$2:$C$181)*([14]Sem!$E$2:$G$181=300)),"")</f>
        <v/>
      </c>
      <c r="AK972" t="str">
        <f>IFERROR(SUMPRODUCT((Parfaites!$B972=[13]Sem!$C$2:$C$181)*([13]Sem!$E$2:$G$181=300)),"")</f>
        <v/>
      </c>
      <c r="AL972" t="str">
        <f>IFERROR(SUMPRODUCT((Parfaites!$B972=[12]Sem!$C$2:$C$181)*([12]Sem!$E$2:$G$181=300)),"")</f>
        <v/>
      </c>
      <c r="AM972" t="str">
        <f>IFERROR(SUMPRODUCT((Parfaites!$B972=[11]Sem!$C$2:$C$181)*([11]Sem!$E$2:$G$181=300)),"")</f>
        <v/>
      </c>
      <c r="AN972" t="str">
        <f>IFERROR(SUMPRODUCT((Parfaites!$B972=[10]Sem!$C$2:$C$181)*([10]Sem!$E$2:$G$181=300)),"")</f>
        <v/>
      </c>
      <c r="AO972" t="str">
        <f>IFERROR(SUMPRODUCT((Parfaites!$B972=[9]Sem!$C$2:$C$181)*([9]Sem!$E$2:$G$181=300)),"")</f>
        <v/>
      </c>
      <c r="AP972">
        <f>IFERROR(SUMPRODUCT((Parfaites!$B972=Sem.030!$C$2:$C$181)*(Sem.030!$E$2:$G$181=300)),"")</f>
        <v>0</v>
      </c>
      <c r="AQ972" t="str">
        <f>IFERROR(SUMPRODUCT((Parfaites!$B972=[8]Sem!$C$2:$C$181)*([8]Sem!$E$2:$G$181=300)),"")</f>
        <v/>
      </c>
      <c r="AR972" t="str">
        <f>IFERROR(SUMPRODUCT((Parfaites!$B972=[7]Sem!$C$2:$C$181)*([7]Sem!$E$2:$G$181=300)),"")</f>
        <v/>
      </c>
      <c r="AS972" t="str">
        <f>IFERROR(SUMPRODUCT((Parfaites!$B972=[6]Sem!$C$2:$C$181)*([6]Sem!$E$2:$G$181=300)),"")</f>
        <v/>
      </c>
      <c r="AT972">
        <f>IFERROR(SUMPRODUCT((Parfaites!$B972=Sem.034!$C$2:$C$181)*(Sem.034!$E$2:$G$181=300)),"")</f>
        <v>0</v>
      </c>
    </row>
    <row r="973" spans="1:46" x14ac:dyDescent="0.25">
      <c r="A973" s="73">
        <v>1970</v>
      </c>
      <c r="B973" s="135">
        <f>'Informations personnelles'!C973</f>
        <v>0</v>
      </c>
      <c r="C973" s="147">
        <f>SUMPRODUCT((Parfaites!B973='Abat-Neuf'!C$2:C$181)*('Abat-Neuf'!E$2:G$181=300))</f>
        <v>0</v>
      </c>
      <c r="D973" s="127">
        <f t="shared" si="15"/>
        <v>0</v>
      </c>
      <c r="E973" s="126">
        <f>IFERROR(C973*Données!$X$25+D973*Données!$X$23,"")</f>
        <v>0</v>
      </c>
      <c r="M973">
        <f>IFERROR(SUMPRODUCT((Parfaites!$B973=Sem.01!$C$2:$C$181)*(Sem.01!$E$2:$G$181=300)),"")</f>
        <v>0</v>
      </c>
      <c r="N973" t="str">
        <f>IFERROR(SUMPRODUCT((Parfaites!$B973=[1]Sem!$C$2:$C$181)*([1]Sem!$E$2:$G$181=300)),"")</f>
        <v/>
      </c>
      <c r="O973">
        <f>IFERROR(SUMPRODUCT((Parfaites!$B973=Sem.03!$C$2:$C$181)*(Sem.03!$E$2:$G$181=300)),"")</f>
        <v>0</v>
      </c>
      <c r="P973" t="str">
        <f>IFERROR(SUMPRODUCT((Parfaites!$B973=[2]Sem!$C$2:$C$181)*([2]Sem!$E$2:$G$181=300)),"")</f>
        <v/>
      </c>
      <c r="Q973" t="str">
        <f>IFERROR(SUMPRODUCT((Parfaites!$B973=[3]Sem!$C$2:$C$181)*([3]Sem!$E$2:$G$181=300)),"")</f>
        <v/>
      </c>
      <c r="R973" t="str">
        <f>IFERROR(SUMPRODUCT((Parfaites!$B973=[4]Sem!$C$2:$C$181)*([4]Sem!$E$2:$G$181=300)),"")</f>
        <v/>
      </c>
      <c r="S973" t="str">
        <f>IFERROR(SUMPRODUCT((Parfaites!$B973=[5]Sem!$C$2:$C$181)*([5]Sem!$E$2:$G$181=300)),"")</f>
        <v/>
      </c>
      <c r="T973" t="str">
        <f>IFERROR(SUMPRODUCT((Parfaites!$B973=[17]Sem!$C$2:$C$181)*([17]Sem!$E$2:$G$181=300)),"")</f>
        <v/>
      </c>
      <c r="U973" t="str">
        <f>IFERROR(SUMPRODUCT((Parfaites!$B973=[18]Sem!$C$2:$C$181)*([18]Sem!$E$2:$G$181=300)),"")</f>
        <v/>
      </c>
      <c r="V973" t="str">
        <f>IFERROR(SUMPRODUCT((Parfaites!$B973=[19]Sem!$C$2:$C$181)*([19]Sem!$E$2:$G$181=300)),"")</f>
        <v/>
      </c>
      <c r="W973" t="str">
        <f>IFERROR(SUMPRODUCT((Parfaites!$B973=[20]Sem!$C$2:$C$181)*([20]Sem!$E$2:$G$181=300)),"")</f>
        <v/>
      </c>
      <c r="X973" t="str">
        <f>IFERROR(SUMPRODUCT((Parfaites!$B973=[21]Sem!$C$2:$C$181)*([21]Sem!$E$2:$G$181=300)),"")</f>
        <v/>
      </c>
      <c r="Y973" t="str">
        <f>IFERROR(SUMPRODUCT((Parfaites!$B973=[22]Sem!$C$2:$C$181)*([22]Sem!$E$2:$G$181=300)),"")</f>
        <v/>
      </c>
      <c r="Z973" t="str">
        <f>IFERROR(SUMPRODUCT((Parfaites!$B973=[23]Sem!$C$2:$C$181)*([23]Sem!$E$2:$G$181=300)),"")</f>
        <v/>
      </c>
      <c r="AA973">
        <f>IFERROR(SUMPRODUCT((Parfaites!$B973=Sem.015!$C$2:$C$181)*(Sem.015!$E$2:$G$181=300)),"")</f>
        <v>0</v>
      </c>
      <c r="AB973" t="str">
        <f>IFERROR(SUMPRODUCT((Parfaites!$B973=[24]Sem!$C$2:$C$181)*([24]Sem!$E$2:$G$181=300)),"")</f>
        <v/>
      </c>
      <c r="AC973" t="str">
        <f>IFERROR(SUMPRODUCT((Parfaites!$B973=[25]Sem!$C$2:$C$181)*([25]Sem!$E$2:$G$181=300)),"")</f>
        <v/>
      </c>
      <c r="AD973" t="str">
        <f>IFERROR(SUMPRODUCT((Parfaites!$B973=[26]Sem!$C$2:$C$181)*([26]Sem!$E$2:$G$181=300)),"")</f>
        <v/>
      </c>
      <c r="AE973" t="str">
        <f>IFERROR(SUMPRODUCT((Parfaites!$B973=[27]Sem!$C$2:$C$181)*([27]Sem!$E$2:$G$181=300)),"")</f>
        <v/>
      </c>
      <c r="AF973" t="str">
        <f>IFERROR(SUMPRODUCT((Parfaites!$B973=[28]Sem!$C$2:$C$181)*([28]Sem!$E$2:$G$181=300)),"")</f>
        <v/>
      </c>
      <c r="AG973" t="str">
        <f>IFERROR(SUMPRODUCT((Parfaites!$B973=[29]Sem!$C$2:$C$181)*([29]Sem!$E$2:$G$181=300)),"")</f>
        <v/>
      </c>
      <c r="AH973" t="str">
        <f>IFERROR(SUMPRODUCT((Parfaites!$B973=[16]Sem!$C$2:$C$181)*([16]Sem!$E$2:$G$181=300)),"")</f>
        <v/>
      </c>
      <c r="AI973" t="str">
        <f>IFERROR(SUMPRODUCT((Parfaites!$B973=[15]Sem!$C$2:$C$181)*([15]Sem!$E$2:$G$181=300)),"")</f>
        <v/>
      </c>
      <c r="AJ973" t="str">
        <f>IFERROR(SUMPRODUCT((Parfaites!$B973=[14]Sem!$C$2:$C$181)*([14]Sem!$E$2:$G$181=300)),"")</f>
        <v/>
      </c>
      <c r="AK973" t="str">
        <f>IFERROR(SUMPRODUCT((Parfaites!$B973=[13]Sem!$C$2:$C$181)*([13]Sem!$E$2:$G$181=300)),"")</f>
        <v/>
      </c>
      <c r="AL973" t="str">
        <f>IFERROR(SUMPRODUCT((Parfaites!$B973=[12]Sem!$C$2:$C$181)*([12]Sem!$E$2:$G$181=300)),"")</f>
        <v/>
      </c>
      <c r="AM973" t="str">
        <f>IFERROR(SUMPRODUCT((Parfaites!$B973=[11]Sem!$C$2:$C$181)*([11]Sem!$E$2:$G$181=300)),"")</f>
        <v/>
      </c>
      <c r="AN973" t="str">
        <f>IFERROR(SUMPRODUCT((Parfaites!$B973=[10]Sem!$C$2:$C$181)*([10]Sem!$E$2:$G$181=300)),"")</f>
        <v/>
      </c>
      <c r="AO973" t="str">
        <f>IFERROR(SUMPRODUCT((Parfaites!$B973=[9]Sem!$C$2:$C$181)*([9]Sem!$E$2:$G$181=300)),"")</f>
        <v/>
      </c>
      <c r="AP973">
        <f>IFERROR(SUMPRODUCT((Parfaites!$B973=Sem.030!$C$2:$C$181)*(Sem.030!$E$2:$G$181=300)),"")</f>
        <v>0</v>
      </c>
      <c r="AQ973" t="str">
        <f>IFERROR(SUMPRODUCT((Parfaites!$B973=[8]Sem!$C$2:$C$181)*([8]Sem!$E$2:$G$181=300)),"")</f>
        <v/>
      </c>
      <c r="AR973" t="str">
        <f>IFERROR(SUMPRODUCT((Parfaites!$B973=[7]Sem!$C$2:$C$181)*([7]Sem!$E$2:$G$181=300)),"")</f>
        <v/>
      </c>
      <c r="AS973" t="str">
        <f>IFERROR(SUMPRODUCT((Parfaites!$B973=[6]Sem!$C$2:$C$181)*([6]Sem!$E$2:$G$181=300)),"")</f>
        <v/>
      </c>
      <c r="AT973">
        <f>IFERROR(SUMPRODUCT((Parfaites!$B973=Sem.034!$C$2:$C$181)*(Sem.034!$E$2:$G$181=300)),"")</f>
        <v>0</v>
      </c>
    </row>
    <row r="974" spans="1:46" x14ac:dyDescent="0.25">
      <c r="A974" s="73">
        <v>1971</v>
      </c>
      <c r="B974" s="135">
        <f>'Informations personnelles'!C974</f>
        <v>0</v>
      </c>
      <c r="C974" s="147">
        <f>SUMPRODUCT((Parfaites!B974='Abat-Neuf'!C$2:C$181)*('Abat-Neuf'!E$2:G$181=300))</f>
        <v>0</v>
      </c>
      <c r="D974" s="127">
        <f t="shared" si="15"/>
        <v>0</v>
      </c>
      <c r="E974" s="126">
        <f>IFERROR(C974*Données!$X$25+D974*Données!$X$23,"")</f>
        <v>0</v>
      </c>
      <c r="M974">
        <f>IFERROR(SUMPRODUCT((Parfaites!$B974=Sem.01!$C$2:$C$181)*(Sem.01!$E$2:$G$181=300)),"")</f>
        <v>0</v>
      </c>
      <c r="N974" t="str">
        <f>IFERROR(SUMPRODUCT((Parfaites!$B974=[1]Sem!$C$2:$C$181)*([1]Sem!$E$2:$G$181=300)),"")</f>
        <v/>
      </c>
      <c r="O974">
        <f>IFERROR(SUMPRODUCT((Parfaites!$B974=Sem.03!$C$2:$C$181)*(Sem.03!$E$2:$G$181=300)),"")</f>
        <v>0</v>
      </c>
      <c r="P974" t="str">
        <f>IFERROR(SUMPRODUCT((Parfaites!$B974=[2]Sem!$C$2:$C$181)*([2]Sem!$E$2:$G$181=300)),"")</f>
        <v/>
      </c>
      <c r="Q974" t="str">
        <f>IFERROR(SUMPRODUCT((Parfaites!$B974=[3]Sem!$C$2:$C$181)*([3]Sem!$E$2:$G$181=300)),"")</f>
        <v/>
      </c>
      <c r="R974" t="str">
        <f>IFERROR(SUMPRODUCT((Parfaites!$B974=[4]Sem!$C$2:$C$181)*([4]Sem!$E$2:$G$181=300)),"")</f>
        <v/>
      </c>
      <c r="S974" t="str">
        <f>IFERROR(SUMPRODUCT((Parfaites!$B974=[5]Sem!$C$2:$C$181)*([5]Sem!$E$2:$G$181=300)),"")</f>
        <v/>
      </c>
      <c r="T974" t="str">
        <f>IFERROR(SUMPRODUCT((Parfaites!$B974=[17]Sem!$C$2:$C$181)*([17]Sem!$E$2:$G$181=300)),"")</f>
        <v/>
      </c>
      <c r="U974" t="str">
        <f>IFERROR(SUMPRODUCT((Parfaites!$B974=[18]Sem!$C$2:$C$181)*([18]Sem!$E$2:$G$181=300)),"")</f>
        <v/>
      </c>
      <c r="V974" t="str">
        <f>IFERROR(SUMPRODUCT((Parfaites!$B974=[19]Sem!$C$2:$C$181)*([19]Sem!$E$2:$G$181=300)),"")</f>
        <v/>
      </c>
      <c r="W974" t="str">
        <f>IFERROR(SUMPRODUCT((Parfaites!$B974=[20]Sem!$C$2:$C$181)*([20]Sem!$E$2:$G$181=300)),"")</f>
        <v/>
      </c>
      <c r="X974" t="str">
        <f>IFERROR(SUMPRODUCT((Parfaites!$B974=[21]Sem!$C$2:$C$181)*([21]Sem!$E$2:$G$181=300)),"")</f>
        <v/>
      </c>
      <c r="Y974" t="str">
        <f>IFERROR(SUMPRODUCT((Parfaites!$B974=[22]Sem!$C$2:$C$181)*([22]Sem!$E$2:$G$181=300)),"")</f>
        <v/>
      </c>
      <c r="Z974" t="str">
        <f>IFERROR(SUMPRODUCT((Parfaites!$B974=[23]Sem!$C$2:$C$181)*([23]Sem!$E$2:$G$181=300)),"")</f>
        <v/>
      </c>
      <c r="AA974">
        <f>IFERROR(SUMPRODUCT((Parfaites!$B974=Sem.015!$C$2:$C$181)*(Sem.015!$E$2:$G$181=300)),"")</f>
        <v>0</v>
      </c>
      <c r="AB974" t="str">
        <f>IFERROR(SUMPRODUCT((Parfaites!$B974=[24]Sem!$C$2:$C$181)*([24]Sem!$E$2:$G$181=300)),"")</f>
        <v/>
      </c>
      <c r="AC974" t="str">
        <f>IFERROR(SUMPRODUCT((Parfaites!$B974=[25]Sem!$C$2:$C$181)*([25]Sem!$E$2:$G$181=300)),"")</f>
        <v/>
      </c>
      <c r="AD974" t="str">
        <f>IFERROR(SUMPRODUCT((Parfaites!$B974=[26]Sem!$C$2:$C$181)*([26]Sem!$E$2:$G$181=300)),"")</f>
        <v/>
      </c>
      <c r="AE974" t="str">
        <f>IFERROR(SUMPRODUCT((Parfaites!$B974=[27]Sem!$C$2:$C$181)*([27]Sem!$E$2:$G$181=300)),"")</f>
        <v/>
      </c>
      <c r="AF974" t="str">
        <f>IFERROR(SUMPRODUCT((Parfaites!$B974=[28]Sem!$C$2:$C$181)*([28]Sem!$E$2:$G$181=300)),"")</f>
        <v/>
      </c>
      <c r="AG974" t="str">
        <f>IFERROR(SUMPRODUCT((Parfaites!$B974=[29]Sem!$C$2:$C$181)*([29]Sem!$E$2:$G$181=300)),"")</f>
        <v/>
      </c>
      <c r="AH974" t="str">
        <f>IFERROR(SUMPRODUCT((Parfaites!$B974=[16]Sem!$C$2:$C$181)*([16]Sem!$E$2:$G$181=300)),"")</f>
        <v/>
      </c>
      <c r="AI974" t="str">
        <f>IFERROR(SUMPRODUCT((Parfaites!$B974=[15]Sem!$C$2:$C$181)*([15]Sem!$E$2:$G$181=300)),"")</f>
        <v/>
      </c>
      <c r="AJ974" t="str">
        <f>IFERROR(SUMPRODUCT((Parfaites!$B974=[14]Sem!$C$2:$C$181)*([14]Sem!$E$2:$G$181=300)),"")</f>
        <v/>
      </c>
      <c r="AK974" t="str">
        <f>IFERROR(SUMPRODUCT((Parfaites!$B974=[13]Sem!$C$2:$C$181)*([13]Sem!$E$2:$G$181=300)),"")</f>
        <v/>
      </c>
      <c r="AL974" t="str">
        <f>IFERROR(SUMPRODUCT((Parfaites!$B974=[12]Sem!$C$2:$C$181)*([12]Sem!$E$2:$G$181=300)),"")</f>
        <v/>
      </c>
      <c r="AM974" t="str">
        <f>IFERROR(SUMPRODUCT((Parfaites!$B974=[11]Sem!$C$2:$C$181)*([11]Sem!$E$2:$G$181=300)),"")</f>
        <v/>
      </c>
      <c r="AN974" t="str">
        <f>IFERROR(SUMPRODUCT((Parfaites!$B974=[10]Sem!$C$2:$C$181)*([10]Sem!$E$2:$G$181=300)),"")</f>
        <v/>
      </c>
      <c r="AO974" t="str">
        <f>IFERROR(SUMPRODUCT((Parfaites!$B974=[9]Sem!$C$2:$C$181)*([9]Sem!$E$2:$G$181=300)),"")</f>
        <v/>
      </c>
      <c r="AP974">
        <f>IFERROR(SUMPRODUCT((Parfaites!$B974=Sem.030!$C$2:$C$181)*(Sem.030!$E$2:$G$181=300)),"")</f>
        <v>0</v>
      </c>
      <c r="AQ974" t="str">
        <f>IFERROR(SUMPRODUCT((Parfaites!$B974=[8]Sem!$C$2:$C$181)*([8]Sem!$E$2:$G$181=300)),"")</f>
        <v/>
      </c>
      <c r="AR974" t="str">
        <f>IFERROR(SUMPRODUCT((Parfaites!$B974=[7]Sem!$C$2:$C$181)*([7]Sem!$E$2:$G$181=300)),"")</f>
        <v/>
      </c>
      <c r="AS974" t="str">
        <f>IFERROR(SUMPRODUCT((Parfaites!$B974=[6]Sem!$C$2:$C$181)*([6]Sem!$E$2:$G$181=300)),"")</f>
        <v/>
      </c>
      <c r="AT974">
        <f>IFERROR(SUMPRODUCT((Parfaites!$B974=Sem.034!$C$2:$C$181)*(Sem.034!$E$2:$G$181=300)),"")</f>
        <v>0</v>
      </c>
    </row>
    <row r="975" spans="1:46" x14ac:dyDescent="0.25">
      <c r="A975" s="73">
        <v>1972</v>
      </c>
      <c r="B975" s="135">
        <f>'Informations personnelles'!C975</f>
        <v>0</v>
      </c>
      <c r="C975" s="147">
        <f>SUMPRODUCT((Parfaites!B975='Abat-Neuf'!C$2:C$181)*('Abat-Neuf'!E$2:G$181=300))</f>
        <v>0</v>
      </c>
      <c r="D975" s="127">
        <f t="shared" si="15"/>
        <v>0</v>
      </c>
      <c r="E975" s="126">
        <f>IFERROR(C975*Données!$X$25+D975*Données!$X$23,"")</f>
        <v>0</v>
      </c>
      <c r="M975">
        <f>IFERROR(SUMPRODUCT((Parfaites!$B975=Sem.01!$C$2:$C$181)*(Sem.01!$E$2:$G$181=300)),"")</f>
        <v>0</v>
      </c>
      <c r="N975" t="str">
        <f>IFERROR(SUMPRODUCT((Parfaites!$B975=[1]Sem!$C$2:$C$181)*([1]Sem!$E$2:$G$181=300)),"")</f>
        <v/>
      </c>
      <c r="O975">
        <f>IFERROR(SUMPRODUCT((Parfaites!$B975=Sem.03!$C$2:$C$181)*(Sem.03!$E$2:$G$181=300)),"")</f>
        <v>0</v>
      </c>
      <c r="P975" t="str">
        <f>IFERROR(SUMPRODUCT((Parfaites!$B975=[2]Sem!$C$2:$C$181)*([2]Sem!$E$2:$G$181=300)),"")</f>
        <v/>
      </c>
      <c r="Q975" t="str">
        <f>IFERROR(SUMPRODUCT((Parfaites!$B975=[3]Sem!$C$2:$C$181)*([3]Sem!$E$2:$G$181=300)),"")</f>
        <v/>
      </c>
      <c r="R975" t="str">
        <f>IFERROR(SUMPRODUCT((Parfaites!$B975=[4]Sem!$C$2:$C$181)*([4]Sem!$E$2:$G$181=300)),"")</f>
        <v/>
      </c>
      <c r="S975" t="str">
        <f>IFERROR(SUMPRODUCT((Parfaites!$B975=[5]Sem!$C$2:$C$181)*([5]Sem!$E$2:$G$181=300)),"")</f>
        <v/>
      </c>
      <c r="T975" t="str">
        <f>IFERROR(SUMPRODUCT((Parfaites!$B975=[17]Sem!$C$2:$C$181)*([17]Sem!$E$2:$G$181=300)),"")</f>
        <v/>
      </c>
      <c r="U975" t="str">
        <f>IFERROR(SUMPRODUCT((Parfaites!$B975=[18]Sem!$C$2:$C$181)*([18]Sem!$E$2:$G$181=300)),"")</f>
        <v/>
      </c>
      <c r="V975" t="str">
        <f>IFERROR(SUMPRODUCT((Parfaites!$B975=[19]Sem!$C$2:$C$181)*([19]Sem!$E$2:$G$181=300)),"")</f>
        <v/>
      </c>
      <c r="W975" t="str">
        <f>IFERROR(SUMPRODUCT((Parfaites!$B975=[20]Sem!$C$2:$C$181)*([20]Sem!$E$2:$G$181=300)),"")</f>
        <v/>
      </c>
      <c r="X975" t="str">
        <f>IFERROR(SUMPRODUCT((Parfaites!$B975=[21]Sem!$C$2:$C$181)*([21]Sem!$E$2:$G$181=300)),"")</f>
        <v/>
      </c>
      <c r="Y975" t="str">
        <f>IFERROR(SUMPRODUCT((Parfaites!$B975=[22]Sem!$C$2:$C$181)*([22]Sem!$E$2:$G$181=300)),"")</f>
        <v/>
      </c>
      <c r="Z975" t="str">
        <f>IFERROR(SUMPRODUCT((Parfaites!$B975=[23]Sem!$C$2:$C$181)*([23]Sem!$E$2:$G$181=300)),"")</f>
        <v/>
      </c>
      <c r="AA975">
        <f>IFERROR(SUMPRODUCT((Parfaites!$B975=Sem.015!$C$2:$C$181)*(Sem.015!$E$2:$G$181=300)),"")</f>
        <v>0</v>
      </c>
      <c r="AB975" t="str">
        <f>IFERROR(SUMPRODUCT((Parfaites!$B975=[24]Sem!$C$2:$C$181)*([24]Sem!$E$2:$G$181=300)),"")</f>
        <v/>
      </c>
      <c r="AC975" t="str">
        <f>IFERROR(SUMPRODUCT((Parfaites!$B975=[25]Sem!$C$2:$C$181)*([25]Sem!$E$2:$G$181=300)),"")</f>
        <v/>
      </c>
      <c r="AD975" t="str">
        <f>IFERROR(SUMPRODUCT((Parfaites!$B975=[26]Sem!$C$2:$C$181)*([26]Sem!$E$2:$G$181=300)),"")</f>
        <v/>
      </c>
      <c r="AE975" t="str">
        <f>IFERROR(SUMPRODUCT((Parfaites!$B975=[27]Sem!$C$2:$C$181)*([27]Sem!$E$2:$G$181=300)),"")</f>
        <v/>
      </c>
      <c r="AF975" t="str">
        <f>IFERROR(SUMPRODUCT((Parfaites!$B975=[28]Sem!$C$2:$C$181)*([28]Sem!$E$2:$G$181=300)),"")</f>
        <v/>
      </c>
      <c r="AG975" t="str">
        <f>IFERROR(SUMPRODUCT((Parfaites!$B975=[29]Sem!$C$2:$C$181)*([29]Sem!$E$2:$G$181=300)),"")</f>
        <v/>
      </c>
      <c r="AH975" t="str">
        <f>IFERROR(SUMPRODUCT((Parfaites!$B975=[16]Sem!$C$2:$C$181)*([16]Sem!$E$2:$G$181=300)),"")</f>
        <v/>
      </c>
      <c r="AI975" t="str">
        <f>IFERROR(SUMPRODUCT((Parfaites!$B975=[15]Sem!$C$2:$C$181)*([15]Sem!$E$2:$G$181=300)),"")</f>
        <v/>
      </c>
      <c r="AJ975" t="str">
        <f>IFERROR(SUMPRODUCT((Parfaites!$B975=[14]Sem!$C$2:$C$181)*([14]Sem!$E$2:$G$181=300)),"")</f>
        <v/>
      </c>
      <c r="AK975" t="str">
        <f>IFERROR(SUMPRODUCT((Parfaites!$B975=[13]Sem!$C$2:$C$181)*([13]Sem!$E$2:$G$181=300)),"")</f>
        <v/>
      </c>
      <c r="AL975" t="str">
        <f>IFERROR(SUMPRODUCT((Parfaites!$B975=[12]Sem!$C$2:$C$181)*([12]Sem!$E$2:$G$181=300)),"")</f>
        <v/>
      </c>
      <c r="AM975" t="str">
        <f>IFERROR(SUMPRODUCT((Parfaites!$B975=[11]Sem!$C$2:$C$181)*([11]Sem!$E$2:$G$181=300)),"")</f>
        <v/>
      </c>
      <c r="AN975" t="str">
        <f>IFERROR(SUMPRODUCT((Parfaites!$B975=[10]Sem!$C$2:$C$181)*([10]Sem!$E$2:$G$181=300)),"")</f>
        <v/>
      </c>
      <c r="AO975" t="str">
        <f>IFERROR(SUMPRODUCT((Parfaites!$B975=[9]Sem!$C$2:$C$181)*([9]Sem!$E$2:$G$181=300)),"")</f>
        <v/>
      </c>
      <c r="AP975">
        <f>IFERROR(SUMPRODUCT((Parfaites!$B975=Sem.030!$C$2:$C$181)*(Sem.030!$E$2:$G$181=300)),"")</f>
        <v>0</v>
      </c>
      <c r="AQ975" t="str">
        <f>IFERROR(SUMPRODUCT((Parfaites!$B975=[8]Sem!$C$2:$C$181)*([8]Sem!$E$2:$G$181=300)),"")</f>
        <v/>
      </c>
      <c r="AR975" t="str">
        <f>IFERROR(SUMPRODUCT((Parfaites!$B975=[7]Sem!$C$2:$C$181)*([7]Sem!$E$2:$G$181=300)),"")</f>
        <v/>
      </c>
      <c r="AS975" t="str">
        <f>IFERROR(SUMPRODUCT((Parfaites!$B975=[6]Sem!$C$2:$C$181)*([6]Sem!$E$2:$G$181=300)),"")</f>
        <v/>
      </c>
      <c r="AT975">
        <f>IFERROR(SUMPRODUCT((Parfaites!$B975=Sem.034!$C$2:$C$181)*(Sem.034!$E$2:$G$181=300)),"")</f>
        <v>0</v>
      </c>
    </row>
    <row r="976" spans="1:46" x14ac:dyDescent="0.25">
      <c r="A976" s="73">
        <v>1973</v>
      </c>
      <c r="B976" s="135">
        <f>'Informations personnelles'!C976</f>
        <v>0</v>
      </c>
      <c r="C976" s="147">
        <f>SUMPRODUCT((Parfaites!B976='Abat-Neuf'!C$2:C$181)*('Abat-Neuf'!E$2:G$181=300))</f>
        <v>0</v>
      </c>
      <c r="D976" s="127">
        <f t="shared" si="15"/>
        <v>0</v>
      </c>
      <c r="E976" s="126">
        <f>IFERROR(C976*Données!$X$25+D976*Données!$X$23,"")</f>
        <v>0</v>
      </c>
      <c r="M976">
        <f>IFERROR(SUMPRODUCT((Parfaites!$B976=Sem.01!$C$2:$C$181)*(Sem.01!$E$2:$G$181=300)),"")</f>
        <v>0</v>
      </c>
      <c r="N976" t="str">
        <f>IFERROR(SUMPRODUCT((Parfaites!$B976=[1]Sem!$C$2:$C$181)*([1]Sem!$E$2:$G$181=300)),"")</f>
        <v/>
      </c>
      <c r="O976">
        <f>IFERROR(SUMPRODUCT((Parfaites!$B976=Sem.03!$C$2:$C$181)*(Sem.03!$E$2:$G$181=300)),"")</f>
        <v>0</v>
      </c>
      <c r="P976" t="str">
        <f>IFERROR(SUMPRODUCT((Parfaites!$B976=[2]Sem!$C$2:$C$181)*([2]Sem!$E$2:$G$181=300)),"")</f>
        <v/>
      </c>
      <c r="Q976" t="str">
        <f>IFERROR(SUMPRODUCT((Parfaites!$B976=[3]Sem!$C$2:$C$181)*([3]Sem!$E$2:$G$181=300)),"")</f>
        <v/>
      </c>
      <c r="R976" t="str">
        <f>IFERROR(SUMPRODUCT((Parfaites!$B976=[4]Sem!$C$2:$C$181)*([4]Sem!$E$2:$G$181=300)),"")</f>
        <v/>
      </c>
      <c r="S976" t="str">
        <f>IFERROR(SUMPRODUCT((Parfaites!$B976=[5]Sem!$C$2:$C$181)*([5]Sem!$E$2:$G$181=300)),"")</f>
        <v/>
      </c>
      <c r="T976" t="str">
        <f>IFERROR(SUMPRODUCT((Parfaites!$B976=[17]Sem!$C$2:$C$181)*([17]Sem!$E$2:$G$181=300)),"")</f>
        <v/>
      </c>
      <c r="U976" t="str">
        <f>IFERROR(SUMPRODUCT((Parfaites!$B976=[18]Sem!$C$2:$C$181)*([18]Sem!$E$2:$G$181=300)),"")</f>
        <v/>
      </c>
      <c r="V976" t="str">
        <f>IFERROR(SUMPRODUCT((Parfaites!$B976=[19]Sem!$C$2:$C$181)*([19]Sem!$E$2:$G$181=300)),"")</f>
        <v/>
      </c>
      <c r="W976" t="str">
        <f>IFERROR(SUMPRODUCT((Parfaites!$B976=[20]Sem!$C$2:$C$181)*([20]Sem!$E$2:$G$181=300)),"")</f>
        <v/>
      </c>
      <c r="X976" t="str">
        <f>IFERROR(SUMPRODUCT((Parfaites!$B976=[21]Sem!$C$2:$C$181)*([21]Sem!$E$2:$G$181=300)),"")</f>
        <v/>
      </c>
      <c r="Y976" t="str">
        <f>IFERROR(SUMPRODUCT((Parfaites!$B976=[22]Sem!$C$2:$C$181)*([22]Sem!$E$2:$G$181=300)),"")</f>
        <v/>
      </c>
      <c r="Z976" t="str">
        <f>IFERROR(SUMPRODUCT((Parfaites!$B976=[23]Sem!$C$2:$C$181)*([23]Sem!$E$2:$G$181=300)),"")</f>
        <v/>
      </c>
      <c r="AA976">
        <f>IFERROR(SUMPRODUCT((Parfaites!$B976=Sem.015!$C$2:$C$181)*(Sem.015!$E$2:$G$181=300)),"")</f>
        <v>0</v>
      </c>
      <c r="AB976" t="str">
        <f>IFERROR(SUMPRODUCT((Parfaites!$B976=[24]Sem!$C$2:$C$181)*([24]Sem!$E$2:$G$181=300)),"")</f>
        <v/>
      </c>
      <c r="AC976" t="str">
        <f>IFERROR(SUMPRODUCT((Parfaites!$B976=[25]Sem!$C$2:$C$181)*([25]Sem!$E$2:$G$181=300)),"")</f>
        <v/>
      </c>
      <c r="AD976" t="str">
        <f>IFERROR(SUMPRODUCT((Parfaites!$B976=[26]Sem!$C$2:$C$181)*([26]Sem!$E$2:$G$181=300)),"")</f>
        <v/>
      </c>
      <c r="AE976" t="str">
        <f>IFERROR(SUMPRODUCT((Parfaites!$B976=[27]Sem!$C$2:$C$181)*([27]Sem!$E$2:$G$181=300)),"")</f>
        <v/>
      </c>
      <c r="AF976" t="str">
        <f>IFERROR(SUMPRODUCT((Parfaites!$B976=[28]Sem!$C$2:$C$181)*([28]Sem!$E$2:$G$181=300)),"")</f>
        <v/>
      </c>
      <c r="AG976" t="str">
        <f>IFERROR(SUMPRODUCT((Parfaites!$B976=[29]Sem!$C$2:$C$181)*([29]Sem!$E$2:$G$181=300)),"")</f>
        <v/>
      </c>
      <c r="AH976" t="str">
        <f>IFERROR(SUMPRODUCT((Parfaites!$B976=[16]Sem!$C$2:$C$181)*([16]Sem!$E$2:$G$181=300)),"")</f>
        <v/>
      </c>
      <c r="AI976" t="str">
        <f>IFERROR(SUMPRODUCT((Parfaites!$B976=[15]Sem!$C$2:$C$181)*([15]Sem!$E$2:$G$181=300)),"")</f>
        <v/>
      </c>
      <c r="AJ976" t="str">
        <f>IFERROR(SUMPRODUCT((Parfaites!$B976=[14]Sem!$C$2:$C$181)*([14]Sem!$E$2:$G$181=300)),"")</f>
        <v/>
      </c>
      <c r="AK976" t="str">
        <f>IFERROR(SUMPRODUCT((Parfaites!$B976=[13]Sem!$C$2:$C$181)*([13]Sem!$E$2:$G$181=300)),"")</f>
        <v/>
      </c>
      <c r="AL976" t="str">
        <f>IFERROR(SUMPRODUCT((Parfaites!$B976=[12]Sem!$C$2:$C$181)*([12]Sem!$E$2:$G$181=300)),"")</f>
        <v/>
      </c>
      <c r="AM976" t="str">
        <f>IFERROR(SUMPRODUCT((Parfaites!$B976=[11]Sem!$C$2:$C$181)*([11]Sem!$E$2:$G$181=300)),"")</f>
        <v/>
      </c>
      <c r="AN976" t="str">
        <f>IFERROR(SUMPRODUCT((Parfaites!$B976=[10]Sem!$C$2:$C$181)*([10]Sem!$E$2:$G$181=300)),"")</f>
        <v/>
      </c>
      <c r="AO976" t="str">
        <f>IFERROR(SUMPRODUCT((Parfaites!$B976=[9]Sem!$C$2:$C$181)*([9]Sem!$E$2:$G$181=300)),"")</f>
        <v/>
      </c>
      <c r="AP976">
        <f>IFERROR(SUMPRODUCT((Parfaites!$B976=Sem.030!$C$2:$C$181)*(Sem.030!$E$2:$G$181=300)),"")</f>
        <v>0</v>
      </c>
      <c r="AQ976" t="str">
        <f>IFERROR(SUMPRODUCT((Parfaites!$B976=[8]Sem!$C$2:$C$181)*([8]Sem!$E$2:$G$181=300)),"")</f>
        <v/>
      </c>
      <c r="AR976" t="str">
        <f>IFERROR(SUMPRODUCT((Parfaites!$B976=[7]Sem!$C$2:$C$181)*([7]Sem!$E$2:$G$181=300)),"")</f>
        <v/>
      </c>
      <c r="AS976" t="str">
        <f>IFERROR(SUMPRODUCT((Parfaites!$B976=[6]Sem!$C$2:$C$181)*([6]Sem!$E$2:$G$181=300)),"")</f>
        <v/>
      </c>
      <c r="AT976">
        <f>IFERROR(SUMPRODUCT((Parfaites!$B976=Sem.034!$C$2:$C$181)*(Sem.034!$E$2:$G$181=300)),"")</f>
        <v>0</v>
      </c>
    </row>
    <row r="977" spans="1:46" x14ac:dyDescent="0.25">
      <c r="A977" s="73">
        <v>1974</v>
      </c>
      <c r="B977" s="135">
        <f>'Informations personnelles'!C977</f>
        <v>0</v>
      </c>
      <c r="C977" s="147">
        <f>SUMPRODUCT((Parfaites!B977='Abat-Neuf'!C$2:C$181)*('Abat-Neuf'!E$2:G$181=300))</f>
        <v>0</v>
      </c>
      <c r="D977" s="127">
        <f t="shared" si="15"/>
        <v>0</v>
      </c>
      <c r="E977" s="126">
        <f>IFERROR(C977*Données!$X$25+D977*Données!$X$23,"")</f>
        <v>0</v>
      </c>
      <c r="M977">
        <f>IFERROR(SUMPRODUCT((Parfaites!$B977=Sem.01!$C$2:$C$181)*(Sem.01!$E$2:$G$181=300)),"")</f>
        <v>0</v>
      </c>
      <c r="N977" t="str">
        <f>IFERROR(SUMPRODUCT((Parfaites!$B977=[1]Sem!$C$2:$C$181)*([1]Sem!$E$2:$G$181=300)),"")</f>
        <v/>
      </c>
      <c r="O977">
        <f>IFERROR(SUMPRODUCT((Parfaites!$B977=Sem.03!$C$2:$C$181)*(Sem.03!$E$2:$G$181=300)),"")</f>
        <v>0</v>
      </c>
      <c r="P977" t="str">
        <f>IFERROR(SUMPRODUCT((Parfaites!$B977=[2]Sem!$C$2:$C$181)*([2]Sem!$E$2:$G$181=300)),"")</f>
        <v/>
      </c>
      <c r="Q977" t="str">
        <f>IFERROR(SUMPRODUCT((Parfaites!$B977=[3]Sem!$C$2:$C$181)*([3]Sem!$E$2:$G$181=300)),"")</f>
        <v/>
      </c>
      <c r="R977" t="str">
        <f>IFERROR(SUMPRODUCT((Parfaites!$B977=[4]Sem!$C$2:$C$181)*([4]Sem!$E$2:$G$181=300)),"")</f>
        <v/>
      </c>
      <c r="S977" t="str">
        <f>IFERROR(SUMPRODUCT((Parfaites!$B977=[5]Sem!$C$2:$C$181)*([5]Sem!$E$2:$G$181=300)),"")</f>
        <v/>
      </c>
      <c r="T977" t="str">
        <f>IFERROR(SUMPRODUCT((Parfaites!$B977=[17]Sem!$C$2:$C$181)*([17]Sem!$E$2:$G$181=300)),"")</f>
        <v/>
      </c>
      <c r="U977" t="str">
        <f>IFERROR(SUMPRODUCT((Parfaites!$B977=[18]Sem!$C$2:$C$181)*([18]Sem!$E$2:$G$181=300)),"")</f>
        <v/>
      </c>
      <c r="V977" t="str">
        <f>IFERROR(SUMPRODUCT((Parfaites!$B977=[19]Sem!$C$2:$C$181)*([19]Sem!$E$2:$G$181=300)),"")</f>
        <v/>
      </c>
      <c r="W977" t="str">
        <f>IFERROR(SUMPRODUCT((Parfaites!$B977=[20]Sem!$C$2:$C$181)*([20]Sem!$E$2:$G$181=300)),"")</f>
        <v/>
      </c>
      <c r="X977" t="str">
        <f>IFERROR(SUMPRODUCT((Parfaites!$B977=[21]Sem!$C$2:$C$181)*([21]Sem!$E$2:$G$181=300)),"")</f>
        <v/>
      </c>
      <c r="Y977" t="str">
        <f>IFERROR(SUMPRODUCT((Parfaites!$B977=[22]Sem!$C$2:$C$181)*([22]Sem!$E$2:$G$181=300)),"")</f>
        <v/>
      </c>
      <c r="Z977" t="str">
        <f>IFERROR(SUMPRODUCT((Parfaites!$B977=[23]Sem!$C$2:$C$181)*([23]Sem!$E$2:$G$181=300)),"")</f>
        <v/>
      </c>
      <c r="AA977">
        <f>IFERROR(SUMPRODUCT((Parfaites!$B977=Sem.015!$C$2:$C$181)*(Sem.015!$E$2:$G$181=300)),"")</f>
        <v>0</v>
      </c>
      <c r="AB977" t="str">
        <f>IFERROR(SUMPRODUCT((Parfaites!$B977=[24]Sem!$C$2:$C$181)*([24]Sem!$E$2:$G$181=300)),"")</f>
        <v/>
      </c>
      <c r="AC977" t="str">
        <f>IFERROR(SUMPRODUCT((Parfaites!$B977=[25]Sem!$C$2:$C$181)*([25]Sem!$E$2:$G$181=300)),"")</f>
        <v/>
      </c>
      <c r="AD977" t="str">
        <f>IFERROR(SUMPRODUCT((Parfaites!$B977=[26]Sem!$C$2:$C$181)*([26]Sem!$E$2:$G$181=300)),"")</f>
        <v/>
      </c>
      <c r="AE977" t="str">
        <f>IFERROR(SUMPRODUCT((Parfaites!$B977=[27]Sem!$C$2:$C$181)*([27]Sem!$E$2:$G$181=300)),"")</f>
        <v/>
      </c>
      <c r="AF977" t="str">
        <f>IFERROR(SUMPRODUCT((Parfaites!$B977=[28]Sem!$C$2:$C$181)*([28]Sem!$E$2:$G$181=300)),"")</f>
        <v/>
      </c>
      <c r="AG977" t="str">
        <f>IFERROR(SUMPRODUCT((Parfaites!$B977=[29]Sem!$C$2:$C$181)*([29]Sem!$E$2:$G$181=300)),"")</f>
        <v/>
      </c>
      <c r="AH977" t="str">
        <f>IFERROR(SUMPRODUCT((Parfaites!$B977=[16]Sem!$C$2:$C$181)*([16]Sem!$E$2:$G$181=300)),"")</f>
        <v/>
      </c>
      <c r="AI977" t="str">
        <f>IFERROR(SUMPRODUCT((Parfaites!$B977=[15]Sem!$C$2:$C$181)*([15]Sem!$E$2:$G$181=300)),"")</f>
        <v/>
      </c>
      <c r="AJ977" t="str">
        <f>IFERROR(SUMPRODUCT((Parfaites!$B977=[14]Sem!$C$2:$C$181)*([14]Sem!$E$2:$G$181=300)),"")</f>
        <v/>
      </c>
      <c r="AK977" t="str">
        <f>IFERROR(SUMPRODUCT((Parfaites!$B977=[13]Sem!$C$2:$C$181)*([13]Sem!$E$2:$G$181=300)),"")</f>
        <v/>
      </c>
      <c r="AL977" t="str">
        <f>IFERROR(SUMPRODUCT((Parfaites!$B977=[12]Sem!$C$2:$C$181)*([12]Sem!$E$2:$G$181=300)),"")</f>
        <v/>
      </c>
      <c r="AM977" t="str">
        <f>IFERROR(SUMPRODUCT((Parfaites!$B977=[11]Sem!$C$2:$C$181)*([11]Sem!$E$2:$G$181=300)),"")</f>
        <v/>
      </c>
      <c r="AN977" t="str">
        <f>IFERROR(SUMPRODUCT((Parfaites!$B977=[10]Sem!$C$2:$C$181)*([10]Sem!$E$2:$G$181=300)),"")</f>
        <v/>
      </c>
      <c r="AO977" t="str">
        <f>IFERROR(SUMPRODUCT((Parfaites!$B977=[9]Sem!$C$2:$C$181)*([9]Sem!$E$2:$G$181=300)),"")</f>
        <v/>
      </c>
      <c r="AP977">
        <f>IFERROR(SUMPRODUCT((Parfaites!$B977=Sem.030!$C$2:$C$181)*(Sem.030!$E$2:$G$181=300)),"")</f>
        <v>0</v>
      </c>
      <c r="AQ977" t="str">
        <f>IFERROR(SUMPRODUCT((Parfaites!$B977=[8]Sem!$C$2:$C$181)*([8]Sem!$E$2:$G$181=300)),"")</f>
        <v/>
      </c>
      <c r="AR977" t="str">
        <f>IFERROR(SUMPRODUCT((Parfaites!$B977=[7]Sem!$C$2:$C$181)*([7]Sem!$E$2:$G$181=300)),"")</f>
        <v/>
      </c>
      <c r="AS977" t="str">
        <f>IFERROR(SUMPRODUCT((Parfaites!$B977=[6]Sem!$C$2:$C$181)*([6]Sem!$E$2:$G$181=300)),"")</f>
        <v/>
      </c>
      <c r="AT977">
        <f>IFERROR(SUMPRODUCT((Parfaites!$B977=Sem.034!$C$2:$C$181)*(Sem.034!$E$2:$G$181=300)),"")</f>
        <v>0</v>
      </c>
    </row>
    <row r="978" spans="1:46" x14ac:dyDescent="0.25">
      <c r="A978" s="73">
        <v>1975</v>
      </c>
      <c r="B978" s="135">
        <f>'Informations personnelles'!C978</f>
        <v>0</v>
      </c>
      <c r="C978" s="147">
        <f>SUMPRODUCT((Parfaites!B978='Abat-Neuf'!C$2:C$181)*('Abat-Neuf'!E$2:G$181=300))</f>
        <v>0</v>
      </c>
      <c r="D978" s="127">
        <f t="shared" si="15"/>
        <v>0</v>
      </c>
      <c r="E978" s="126">
        <f>IFERROR(C978*Données!$X$25+D978*Données!$X$23,"")</f>
        <v>0</v>
      </c>
      <c r="M978">
        <f>IFERROR(SUMPRODUCT((Parfaites!$B978=Sem.01!$C$2:$C$181)*(Sem.01!$E$2:$G$181=300)),"")</f>
        <v>0</v>
      </c>
      <c r="N978" t="str">
        <f>IFERROR(SUMPRODUCT((Parfaites!$B978=[1]Sem!$C$2:$C$181)*([1]Sem!$E$2:$G$181=300)),"")</f>
        <v/>
      </c>
      <c r="O978">
        <f>IFERROR(SUMPRODUCT((Parfaites!$B978=Sem.03!$C$2:$C$181)*(Sem.03!$E$2:$G$181=300)),"")</f>
        <v>0</v>
      </c>
      <c r="P978" t="str">
        <f>IFERROR(SUMPRODUCT((Parfaites!$B978=[2]Sem!$C$2:$C$181)*([2]Sem!$E$2:$G$181=300)),"")</f>
        <v/>
      </c>
      <c r="Q978" t="str">
        <f>IFERROR(SUMPRODUCT((Parfaites!$B978=[3]Sem!$C$2:$C$181)*([3]Sem!$E$2:$G$181=300)),"")</f>
        <v/>
      </c>
      <c r="R978" t="str">
        <f>IFERROR(SUMPRODUCT((Parfaites!$B978=[4]Sem!$C$2:$C$181)*([4]Sem!$E$2:$G$181=300)),"")</f>
        <v/>
      </c>
      <c r="S978" t="str">
        <f>IFERROR(SUMPRODUCT((Parfaites!$B978=[5]Sem!$C$2:$C$181)*([5]Sem!$E$2:$G$181=300)),"")</f>
        <v/>
      </c>
      <c r="T978" t="str">
        <f>IFERROR(SUMPRODUCT((Parfaites!$B978=[17]Sem!$C$2:$C$181)*([17]Sem!$E$2:$G$181=300)),"")</f>
        <v/>
      </c>
      <c r="U978" t="str">
        <f>IFERROR(SUMPRODUCT((Parfaites!$B978=[18]Sem!$C$2:$C$181)*([18]Sem!$E$2:$G$181=300)),"")</f>
        <v/>
      </c>
      <c r="V978" t="str">
        <f>IFERROR(SUMPRODUCT((Parfaites!$B978=[19]Sem!$C$2:$C$181)*([19]Sem!$E$2:$G$181=300)),"")</f>
        <v/>
      </c>
      <c r="W978" t="str">
        <f>IFERROR(SUMPRODUCT((Parfaites!$B978=[20]Sem!$C$2:$C$181)*([20]Sem!$E$2:$G$181=300)),"")</f>
        <v/>
      </c>
      <c r="X978" t="str">
        <f>IFERROR(SUMPRODUCT((Parfaites!$B978=[21]Sem!$C$2:$C$181)*([21]Sem!$E$2:$G$181=300)),"")</f>
        <v/>
      </c>
      <c r="Y978" t="str">
        <f>IFERROR(SUMPRODUCT((Parfaites!$B978=[22]Sem!$C$2:$C$181)*([22]Sem!$E$2:$G$181=300)),"")</f>
        <v/>
      </c>
      <c r="Z978" t="str">
        <f>IFERROR(SUMPRODUCT((Parfaites!$B978=[23]Sem!$C$2:$C$181)*([23]Sem!$E$2:$G$181=300)),"")</f>
        <v/>
      </c>
      <c r="AA978">
        <f>IFERROR(SUMPRODUCT((Parfaites!$B978=Sem.015!$C$2:$C$181)*(Sem.015!$E$2:$G$181=300)),"")</f>
        <v>0</v>
      </c>
      <c r="AB978" t="str">
        <f>IFERROR(SUMPRODUCT((Parfaites!$B978=[24]Sem!$C$2:$C$181)*([24]Sem!$E$2:$G$181=300)),"")</f>
        <v/>
      </c>
      <c r="AC978" t="str">
        <f>IFERROR(SUMPRODUCT((Parfaites!$B978=[25]Sem!$C$2:$C$181)*([25]Sem!$E$2:$G$181=300)),"")</f>
        <v/>
      </c>
      <c r="AD978" t="str">
        <f>IFERROR(SUMPRODUCT((Parfaites!$B978=[26]Sem!$C$2:$C$181)*([26]Sem!$E$2:$G$181=300)),"")</f>
        <v/>
      </c>
      <c r="AE978" t="str">
        <f>IFERROR(SUMPRODUCT((Parfaites!$B978=[27]Sem!$C$2:$C$181)*([27]Sem!$E$2:$G$181=300)),"")</f>
        <v/>
      </c>
      <c r="AF978" t="str">
        <f>IFERROR(SUMPRODUCT((Parfaites!$B978=[28]Sem!$C$2:$C$181)*([28]Sem!$E$2:$G$181=300)),"")</f>
        <v/>
      </c>
      <c r="AG978" t="str">
        <f>IFERROR(SUMPRODUCT((Parfaites!$B978=[29]Sem!$C$2:$C$181)*([29]Sem!$E$2:$G$181=300)),"")</f>
        <v/>
      </c>
      <c r="AH978" t="str">
        <f>IFERROR(SUMPRODUCT((Parfaites!$B978=[16]Sem!$C$2:$C$181)*([16]Sem!$E$2:$G$181=300)),"")</f>
        <v/>
      </c>
      <c r="AI978" t="str">
        <f>IFERROR(SUMPRODUCT((Parfaites!$B978=[15]Sem!$C$2:$C$181)*([15]Sem!$E$2:$G$181=300)),"")</f>
        <v/>
      </c>
      <c r="AJ978" t="str">
        <f>IFERROR(SUMPRODUCT((Parfaites!$B978=[14]Sem!$C$2:$C$181)*([14]Sem!$E$2:$G$181=300)),"")</f>
        <v/>
      </c>
      <c r="AK978" t="str">
        <f>IFERROR(SUMPRODUCT((Parfaites!$B978=[13]Sem!$C$2:$C$181)*([13]Sem!$E$2:$G$181=300)),"")</f>
        <v/>
      </c>
      <c r="AL978" t="str">
        <f>IFERROR(SUMPRODUCT((Parfaites!$B978=[12]Sem!$C$2:$C$181)*([12]Sem!$E$2:$G$181=300)),"")</f>
        <v/>
      </c>
      <c r="AM978" t="str">
        <f>IFERROR(SUMPRODUCT((Parfaites!$B978=[11]Sem!$C$2:$C$181)*([11]Sem!$E$2:$G$181=300)),"")</f>
        <v/>
      </c>
      <c r="AN978" t="str">
        <f>IFERROR(SUMPRODUCT((Parfaites!$B978=[10]Sem!$C$2:$C$181)*([10]Sem!$E$2:$G$181=300)),"")</f>
        <v/>
      </c>
      <c r="AO978" t="str">
        <f>IFERROR(SUMPRODUCT((Parfaites!$B978=[9]Sem!$C$2:$C$181)*([9]Sem!$E$2:$G$181=300)),"")</f>
        <v/>
      </c>
      <c r="AP978">
        <f>IFERROR(SUMPRODUCT((Parfaites!$B978=Sem.030!$C$2:$C$181)*(Sem.030!$E$2:$G$181=300)),"")</f>
        <v>0</v>
      </c>
      <c r="AQ978" t="str">
        <f>IFERROR(SUMPRODUCT((Parfaites!$B978=[8]Sem!$C$2:$C$181)*([8]Sem!$E$2:$G$181=300)),"")</f>
        <v/>
      </c>
      <c r="AR978" t="str">
        <f>IFERROR(SUMPRODUCT((Parfaites!$B978=[7]Sem!$C$2:$C$181)*([7]Sem!$E$2:$G$181=300)),"")</f>
        <v/>
      </c>
      <c r="AS978" t="str">
        <f>IFERROR(SUMPRODUCT((Parfaites!$B978=[6]Sem!$C$2:$C$181)*([6]Sem!$E$2:$G$181=300)),"")</f>
        <v/>
      </c>
      <c r="AT978">
        <f>IFERROR(SUMPRODUCT((Parfaites!$B978=Sem.034!$C$2:$C$181)*(Sem.034!$E$2:$G$181=300)),"")</f>
        <v>0</v>
      </c>
    </row>
    <row r="979" spans="1:46" x14ac:dyDescent="0.25">
      <c r="A979" s="73">
        <v>1976</v>
      </c>
      <c r="B979" s="135">
        <f>'Informations personnelles'!C979</f>
        <v>0</v>
      </c>
      <c r="C979" s="147">
        <f>SUMPRODUCT((Parfaites!B979='Abat-Neuf'!C$2:C$181)*('Abat-Neuf'!E$2:G$181=300))</f>
        <v>0</v>
      </c>
      <c r="D979" s="127">
        <f t="shared" si="15"/>
        <v>0</v>
      </c>
      <c r="E979" s="126">
        <f>IFERROR(C979*Données!$X$25+D979*Données!$X$23,"")</f>
        <v>0</v>
      </c>
      <c r="M979">
        <f>IFERROR(SUMPRODUCT((Parfaites!$B979=Sem.01!$C$2:$C$181)*(Sem.01!$E$2:$G$181=300)),"")</f>
        <v>0</v>
      </c>
      <c r="N979" t="str">
        <f>IFERROR(SUMPRODUCT((Parfaites!$B979=[1]Sem!$C$2:$C$181)*([1]Sem!$E$2:$G$181=300)),"")</f>
        <v/>
      </c>
      <c r="O979">
        <f>IFERROR(SUMPRODUCT((Parfaites!$B979=Sem.03!$C$2:$C$181)*(Sem.03!$E$2:$G$181=300)),"")</f>
        <v>0</v>
      </c>
      <c r="P979" t="str">
        <f>IFERROR(SUMPRODUCT((Parfaites!$B979=[2]Sem!$C$2:$C$181)*([2]Sem!$E$2:$G$181=300)),"")</f>
        <v/>
      </c>
      <c r="Q979" t="str">
        <f>IFERROR(SUMPRODUCT((Parfaites!$B979=[3]Sem!$C$2:$C$181)*([3]Sem!$E$2:$G$181=300)),"")</f>
        <v/>
      </c>
      <c r="R979" t="str">
        <f>IFERROR(SUMPRODUCT((Parfaites!$B979=[4]Sem!$C$2:$C$181)*([4]Sem!$E$2:$G$181=300)),"")</f>
        <v/>
      </c>
      <c r="S979" t="str">
        <f>IFERROR(SUMPRODUCT((Parfaites!$B979=[5]Sem!$C$2:$C$181)*([5]Sem!$E$2:$G$181=300)),"")</f>
        <v/>
      </c>
      <c r="T979" t="str">
        <f>IFERROR(SUMPRODUCT((Parfaites!$B979=[17]Sem!$C$2:$C$181)*([17]Sem!$E$2:$G$181=300)),"")</f>
        <v/>
      </c>
      <c r="U979" t="str">
        <f>IFERROR(SUMPRODUCT((Parfaites!$B979=[18]Sem!$C$2:$C$181)*([18]Sem!$E$2:$G$181=300)),"")</f>
        <v/>
      </c>
      <c r="V979" t="str">
        <f>IFERROR(SUMPRODUCT((Parfaites!$B979=[19]Sem!$C$2:$C$181)*([19]Sem!$E$2:$G$181=300)),"")</f>
        <v/>
      </c>
      <c r="W979" t="str">
        <f>IFERROR(SUMPRODUCT((Parfaites!$B979=[20]Sem!$C$2:$C$181)*([20]Sem!$E$2:$G$181=300)),"")</f>
        <v/>
      </c>
      <c r="X979" t="str">
        <f>IFERROR(SUMPRODUCT((Parfaites!$B979=[21]Sem!$C$2:$C$181)*([21]Sem!$E$2:$G$181=300)),"")</f>
        <v/>
      </c>
      <c r="Y979" t="str">
        <f>IFERROR(SUMPRODUCT((Parfaites!$B979=[22]Sem!$C$2:$C$181)*([22]Sem!$E$2:$G$181=300)),"")</f>
        <v/>
      </c>
      <c r="Z979" t="str">
        <f>IFERROR(SUMPRODUCT((Parfaites!$B979=[23]Sem!$C$2:$C$181)*([23]Sem!$E$2:$G$181=300)),"")</f>
        <v/>
      </c>
      <c r="AA979">
        <f>IFERROR(SUMPRODUCT((Parfaites!$B979=Sem.015!$C$2:$C$181)*(Sem.015!$E$2:$G$181=300)),"")</f>
        <v>0</v>
      </c>
      <c r="AB979" t="str">
        <f>IFERROR(SUMPRODUCT((Parfaites!$B979=[24]Sem!$C$2:$C$181)*([24]Sem!$E$2:$G$181=300)),"")</f>
        <v/>
      </c>
      <c r="AC979" t="str">
        <f>IFERROR(SUMPRODUCT((Parfaites!$B979=[25]Sem!$C$2:$C$181)*([25]Sem!$E$2:$G$181=300)),"")</f>
        <v/>
      </c>
      <c r="AD979" t="str">
        <f>IFERROR(SUMPRODUCT((Parfaites!$B979=[26]Sem!$C$2:$C$181)*([26]Sem!$E$2:$G$181=300)),"")</f>
        <v/>
      </c>
      <c r="AE979" t="str">
        <f>IFERROR(SUMPRODUCT((Parfaites!$B979=[27]Sem!$C$2:$C$181)*([27]Sem!$E$2:$G$181=300)),"")</f>
        <v/>
      </c>
      <c r="AF979" t="str">
        <f>IFERROR(SUMPRODUCT((Parfaites!$B979=[28]Sem!$C$2:$C$181)*([28]Sem!$E$2:$G$181=300)),"")</f>
        <v/>
      </c>
      <c r="AG979" t="str">
        <f>IFERROR(SUMPRODUCT((Parfaites!$B979=[29]Sem!$C$2:$C$181)*([29]Sem!$E$2:$G$181=300)),"")</f>
        <v/>
      </c>
      <c r="AH979" t="str">
        <f>IFERROR(SUMPRODUCT((Parfaites!$B979=[16]Sem!$C$2:$C$181)*([16]Sem!$E$2:$G$181=300)),"")</f>
        <v/>
      </c>
      <c r="AI979" t="str">
        <f>IFERROR(SUMPRODUCT((Parfaites!$B979=[15]Sem!$C$2:$C$181)*([15]Sem!$E$2:$G$181=300)),"")</f>
        <v/>
      </c>
      <c r="AJ979" t="str">
        <f>IFERROR(SUMPRODUCT((Parfaites!$B979=[14]Sem!$C$2:$C$181)*([14]Sem!$E$2:$G$181=300)),"")</f>
        <v/>
      </c>
      <c r="AK979" t="str">
        <f>IFERROR(SUMPRODUCT((Parfaites!$B979=[13]Sem!$C$2:$C$181)*([13]Sem!$E$2:$G$181=300)),"")</f>
        <v/>
      </c>
      <c r="AL979" t="str">
        <f>IFERROR(SUMPRODUCT((Parfaites!$B979=[12]Sem!$C$2:$C$181)*([12]Sem!$E$2:$G$181=300)),"")</f>
        <v/>
      </c>
      <c r="AM979" t="str">
        <f>IFERROR(SUMPRODUCT((Parfaites!$B979=[11]Sem!$C$2:$C$181)*([11]Sem!$E$2:$G$181=300)),"")</f>
        <v/>
      </c>
      <c r="AN979" t="str">
        <f>IFERROR(SUMPRODUCT((Parfaites!$B979=[10]Sem!$C$2:$C$181)*([10]Sem!$E$2:$G$181=300)),"")</f>
        <v/>
      </c>
      <c r="AO979" t="str">
        <f>IFERROR(SUMPRODUCT((Parfaites!$B979=[9]Sem!$C$2:$C$181)*([9]Sem!$E$2:$G$181=300)),"")</f>
        <v/>
      </c>
      <c r="AP979">
        <f>IFERROR(SUMPRODUCT((Parfaites!$B979=Sem.030!$C$2:$C$181)*(Sem.030!$E$2:$G$181=300)),"")</f>
        <v>0</v>
      </c>
      <c r="AQ979" t="str">
        <f>IFERROR(SUMPRODUCT((Parfaites!$B979=[8]Sem!$C$2:$C$181)*([8]Sem!$E$2:$G$181=300)),"")</f>
        <v/>
      </c>
      <c r="AR979" t="str">
        <f>IFERROR(SUMPRODUCT((Parfaites!$B979=[7]Sem!$C$2:$C$181)*([7]Sem!$E$2:$G$181=300)),"")</f>
        <v/>
      </c>
      <c r="AS979" t="str">
        <f>IFERROR(SUMPRODUCT((Parfaites!$B979=[6]Sem!$C$2:$C$181)*([6]Sem!$E$2:$G$181=300)),"")</f>
        <v/>
      </c>
      <c r="AT979">
        <f>IFERROR(SUMPRODUCT((Parfaites!$B979=Sem.034!$C$2:$C$181)*(Sem.034!$E$2:$G$181=300)),"")</f>
        <v>0</v>
      </c>
    </row>
    <row r="980" spans="1:46" x14ac:dyDescent="0.25">
      <c r="A980" s="73">
        <v>1977</v>
      </c>
      <c r="B980" s="135">
        <f>'Informations personnelles'!C980</f>
        <v>0</v>
      </c>
      <c r="C980" s="147">
        <f>SUMPRODUCT((Parfaites!B980='Abat-Neuf'!C$2:C$181)*('Abat-Neuf'!E$2:G$181=300))</f>
        <v>0</v>
      </c>
      <c r="D980" s="127">
        <f t="shared" si="15"/>
        <v>0</v>
      </c>
      <c r="E980" s="126">
        <f>IFERROR(C980*Données!$X$25+D980*Données!$X$23,"")</f>
        <v>0</v>
      </c>
      <c r="M980">
        <f>IFERROR(SUMPRODUCT((Parfaites!$B980=Sem.01!$C$2:$C$181)*(Sem.01!$E$2:$G$181=300)),"")</f>
        <v>0</v>
      </c>
      <c r="N980" t="str">
        <f>IFERROR(SUMPRODUCT((Parfaites!$B980=[1]Sem!$C$2:$C$181)*([1]Sem!$E$2:$G$181=300)),"")</f>
        <v/>
      </c>
      <c r="O980">
        <f>IFERROR(SUMPRODUCT((Parfaites!$B980=Sem.03!$C$2:$C$181)*(Sem.03!$E$2:$G$181=300)),"")</f>
        <v>0</v>
      </c>
      <c r="P980" t="str">
        <f>IFERROR(SUMPRODUCT((Parfaites!$B980=[2]Sem!$C$2:$C$181)*([2]Sem!$E$2:$G$181=300)),"")</f>
        <v/>
      </c>
      <c r="Q980" t="str">
        <f>IFERROR(SUMPRODUCT((Parfaites!$B980=[3]Sem!$C$2:$C$181)*([3]Sem!$E$2:$G$181=300)),"")</f>
        <v/>
      </c>
      <c r="R980" t="str">
        <f>IFERROR(SUMPRODUCT((Parfaites!$B980=[4]Sem!$C$2:$C$181)*([4]Sem!$E$2:$G$181=300)),"")</f>
        <v/>
      </c>
      <c r="S980" t="str">
        <f>IFERROR(SUMPRODUCT((Parfaites!$B980=[5]Sem!$C$2:$C$181)*([5]Sem!$E$2:$G$181=300)),"")</f>
        <v/>
      </c>
      <c r="T980" t="str">
        <f>IFERROR(SUMPRODUCT((Parfaites!$B980=[17]Sem!$C$2:$C$181)*([17]Sem!$E$2:$G$181=300)),"")</f>
        <v/>
      </c>
      <c r="U980" t="str">
        <f>IFERROR(SUMPRODUCT((Parfaites!$B980=[18]Sem!$C$2:$C$181)*([18]Sem!$E$2:$G$181=300)),"")</f>
        <v/>
      </c>
      <c r="V980" t="str">
        <f>IFERROR(SUMPRODUCT((Parfaites!$B980=[19]Sem!$C$2:$C$181)*([19]Sem!$E$2:$G$181=300)),"")</f>
        <v/>
      </c>
      <c r="W980" t="str">
        <f>IFERROR(SUMPRODUCT((Parfaites!$B980=[20]Sem!$C$2:$C$181)*([20]Sem!$E$2:$G$181=300)),"")</f>
        <v/>
      </c>
      <c r="X980" t="str">
        <f>IFERROR(SUMPRODUCT((Parfaites!$B980=[21]Sem!$C$2:$C$181)*([21]Sem!$E$2:$G$181=300)),"")</f>
        <v/>
      </c>
      <c r="Y980" t="str">
        <f>IFERROR(SUMPRODUCT((Parfaites!$B980=[22]Sem!$C$2:$C$181)*([22]Sem!$E$2:$G$181=300)),"")</f>
        <v/>
      </c>
      <c r="Z980" t="str">
        <f>IFERROR(SUMPRODUCT((Parfaites!$B980=[23]Sem!$C$2:$C$181)*([23]Sem!$E$2:$G$181=300)),"")</f>
        <v/>
      </c>
      <c r="AA980">
        <f>IFERROR(SUMPRODUCT((Parfaites!$B980=Sem.015!$C$2:$C$181)*(Sem.015!$E$2:$G$181=300)),"")</f>
        <v>0</v>
      </c>
      <c r="AB980" t="str">
        <f>IFERROR(SUMPRODUCT((Parfaites!$B980=[24]Sem!$C$2:$C$181)*([24]Sem!$E$2:$G$181=300)),"")</f>
        <v/>
      </c>
      <c r="AC980" t="str">
        <f>IFERROR(SUMPRODUCT((Parfaites!$B980=[25]Sem!$C$2:$C$181)*([25]Sem!$E$2:$G$181=300)),"")</f>
        <v/>
      </c>
      <c r="AD980" t="str">
        <f>IFERROR(SUMPRODUCT((Parfaites!$B980=[26]Sem!$C$2:$C$181)*([26]Sem!$E$2:$G$181=300)),"")</f>
        <v/>
      </c>
      <c r="AE980" t="str">
        <f>IFERROR(SUMPRODUCT((Parfaites!$B980=[27]Sem!$C$2:$C$181)*([27]Sem!$E$2:$G$181=300)),"")</f>
        <v/>
      </c>
      <c r="AF980" t="str">
        <f>IFERROR(SUMPRODUCT((Parfaites!$B980=[28]Sem!$C$2:$C$181)*([28]Sem!$E$2:$G$181=300)),"")</f>
        <v/>
      </c>
      <c r="AG980" t="str">
        <f>IFERROR(SUMPRODUCT((Parfaites!$B980=[29]Sem!$C$2:$C$181)*([29]Sem!$E$2:$G$181=300)),"")</f>
        <v/>
      </c>
      <c r="AH980" t="str">
        <f>IFERROR(SUMPRODUCT((Parfaites!$B980=[16]Sem!$C$2:$C$181)*([16]Sem!$E$2:$G$181=300)),"")</f>
        <v/>
      </c>
      <c r="AI980" t="str">
        <f>IFERROR(SUMPRODUCT((Parfaites!$B980=[15]Sem!$C$2:$C$181)*([15]Sem!$E$2:$G$181=300)),"")</f>
        <v/>
      </c>
      <c r="AJ980" t="str">
        <f>IFERROR(SUMPRODUCT((Parfaites!$B980=[14]Sem!$C$2:$C$181)*([14]Sem!$E$2:$G$181=300)),"")</f>
        <v/>
      </c>
      <c r="AK980" t="str">
        <f>IFERROR(SUMPRODUCT((Parfaites!$B980=[13]Sem!$C$2:$C$181)*([13]Sem!$E$2:$G$181=300)),"")</f>
        <v/>
      </c>
      <c r="AL980" t="str">
        <f>IFERROR(SUMPRODUCT((Parfaites!$B980=[12]Sem!$C$2:$C$181)*([12]Sem!$E$2:$G$181=300)),"")</f>
        <v/>
      </c>
      <c r="AM980" t="str">
        <f>IFERROR(SUMPRODUCT((Parfaites!$B980=[11]Sem!$C$2:$C$181)*([11]Sem!$E$2:$G$181=300)),"")</f>
        <v/>
      </c>
      <c r="AN980" t="str">
        <f>IFERROR(SUMPRODUCT((Parfaites!$B980=[10]Sem!$C$2:$C$181)*([10]Sem!$E$2:$G$181=300)),"")</f>
        <v/>
      </c>
      <c r="AO980" t="str">
        <f>IFERROR(SUMPRODUCT((Parfaites!$B980=[9]Sem!$C$2:$C$181)*([9]Sem!$E$2:$G$181=300)),"")</f>
        <v/>
      </c>
      <c r="AP980">
        <f>IFERROR(SUMPRODUCT((Parfaites!$B980=Sem.030!$C$2:$C$181)*(Sem.030!$E$2:$G$181=300)),"")</f>
        <v>0</v>
      </c>
      <c r="AQ980" t="str">
        <f>IFERROR(SUMPRODUCT((Parfaites!$B980=[8]Sem!$C$2:$C$181)*([8]Sem!$E$2:$G$181=300)),"")</f>
        <v/>
      </c>
      <c r="AR980" t="str">
        <f>IFERROR(SUMPRODUCT((Parfaites!$B980=[7]Sem!$C$2:$C$181)*([7]Sem!$E$2:$G$181=300)),"")</f>
        <v/>
      </c>
      <c r="AS980" t="str">
        <f>IFERROR(SUMPRODUCT((Parfaites!$B980=[6]Sem!$C$2:$C$181)*([6]Sem!$E$2:$G$181=300)),"")</f>
        <v/>
      </c>
      <c r="AT980">
        <f>IFERROR(SUMPRODUCT((Parfaites!$B980=Sem.034!$C$2:$C$181)*(Sem.034!$E$2:$G$181=300)),"")</f>
        <v>0</v>
      </c>
    </row>
    <row r="981" spans="1:46" x14ac:dyDescent="0.25">
      <c r="A981" s="73">
        <v>1978</v>
      </c>
      <c r="B981" s="135">
        <f>'Informations personnelles'!C981</f>
        <v>0</v>
      </c>
      <c r="C981" s="147">
        <f>SUMPRODUCT((Parfaites!B981='Abat-Neuf'!C$2:C$181)*('Abat-Neuf'!E$2:G$181=300))</f>
        <v>0</v>
      </c>
      <c r="D981" s="127">
        <f t="shared" si="15"/>
        <v>0</v>
      </c>
      <c r="E981" s="126">
        <f>IFERROR(C981*Données!$X$25+D981*Données!$X$23,"")</f>
        <v>0</v>
      </c>
      <c r="M981">
        <f>IFERROR(SUMPRODUCT((Parfaites!$B981=Sem.01!$C$2:$C$181)*(Sem.01!$E$2:$G$181=300)),"")</f>
        <v>0</v>
      </c>
      <c r="N981" t="str">
        <f>IFERROR(SUMPRODUCT((Parfaites!$B981=[1]Sem!$C$2:$C$181)*([1]Sem!$E$2:$G$181=300)),"")</f>
        <v/>
      </c>
      <c r="O981">
        <f>IFERROR(SUMPRODUCT((Parfaites!$B981=Sem.03!$C$2:$C$181)*(Sem.03!$E$2:$G$181=300)),"")</f>
        <v>0</v>
      </c>
      <c r="P981" t="str">
        <f>IFERROR(SUMPRODUCT((Parfaites!$B981=[2]Sem!$C$2:$C$181)*([2]Sem!$E$2:$G$181=300)),"")</f>
        <v/>
      </c>
      <c r="Q981" t="str">
        <f>IFERROR(SUMPRODUCT((Parfaites!$B981=[3]Sem!$C$2:$C$181)*([3]Sem!$E$2:$G$181=300)),"")</f>
        <v/>
      </c>
      <c r="R981" t="str">
        <f>IFERROR(SUMPRODUCT((Parfaites!$B981=[4]Sem!$C$2:$C$181)*([4]Sem!$E$2:$G$181=300)),"")</f>
        <v/>
      </c>
      <c r="S981" t="str">
        <f>IFERROR(SUMPRODUCT((Parfaites!$B981=[5]Sem!$C$2:$C$181)*([5]Sem!$E$2:$G$181=300)),"")</f>
        <v/>
      </c>
      <c r="T981" t="str">
        <f>IFERROR(SUMPRODUCT((Parfaites!$B981=[17]Sem!$C$2:$C$181)*([17]Sem!$E$2:$G$181=300)),"")</f>
        <v/>
      </c>
      <c r="U981" t="str">
        <f>IFERROR(SUMPRODUCT((Parfaites!$B981=[18]Sem!$C$2:$C$181)*([18]Sem!$E$2:$G$181=300)),"")</f>
        <v/>
      </c>
      <c r="V981" t="str">
        <f>IFERROR(SUMPRODUCT((Parfaites!$B981=[19]Sem!$C$2:$C$181)*([19]Sem!$E$2:$G$181=300)),"")</f>
        <v/>
      </c>
      <c r="W981" t="str">
        <f>IFERROR(SUMPRODUCT((Parfaites!$B981=[20]Sem!$C$2:$C$181)*([20]Sem!$E$2:$G$181=300)),"")</f>
        <v/>
      </c>
      <c r="X981" t="str">
        <f>IFERROR(SUMPRODUCT((Parfaites!$B981=[21]Sem!$C$2:$C$181)*([21]Sem!$E$2:$G$181=300)),"")</f>
        <v/>
      </c>
      <c r="Y981" t="str">
        <f>IFERROR(SUMPRODUCT((Parfaites!$B981=[22]Sem!$C$2:$C$181)*([22]Sem!$E$2:$G$181=300)),"")</f>
        <v/>
      </c>
      <c r="Z981" t="str">
        <f>IFERROR(SUMPRODUCT((Parfaites!$B981=[23]Sem!$C$2:$C$181)*([23]Sem!$E$2:$G$181=300)),"")</f>
        <v/>
      </c>
      <c r="AA981">
        <f>IFERROR(SUMPRODUCT((Parfaites!$B981=Sem.015!$C$2:$C$181)*(Sem.015!$E$2:$G$181=300)),"")</f>
        <v>0</v>
      </c>
      <c r="AB981" t="str">
        <f>IFERROR(SUMPRODUCT((Parfaites!$B981=[24]Sem!$C$2:$C$181)*([24]Sem!$E$2:$G$181=300)),"")</f>
        <v/>
      </c>
      <c r="AC981" t="str">
        <f>IFERROR(SUMPRODUCT((Parfaites!$B981=[25]Sem!$C$2:$C$181)*([25]Sem!$E$2:$G$181=300)),"")</f>
        <v/>
      </c>
      <c r="AD981" t="str">
        <f>IFERROR(SUMPRODUCT((Parfaites!$B981=[26]Sem!$C$2:$C$181)*([26]Sem!$E$2:$G$181=300)),"")</f>
        <v/>
      </c>
      <c r="AE981" t="str">
        <f>IFERROR(SUMPRODUCT((Parfaites!$B981=[27]Sem!$C$2:$C$181)*([27]Sem!$E$2:$G$181=300)),"")</f>
        <v/>
      </c>
      <c r="AF981" t="str">
        <f>IFERROR(SUMPRODUCT((Parfaites!$B981=[28]Sem!$C$2:$C$181)*([28]Sem!$E$2:$G$181=300)),"")</f>
        <v/>
      </c>
      <c r="AG981" t="str">
        <f>IFERROR(SUMPRODUCT((Parfaites!$B981=[29]Sem!$C$2:$C$181)*([29]Sem!$E$2:$G$181=300)),"")</f>
        <v/>
      </c>
      <c r="AH981" t="str">
        <f>IFERROR(SUMPRODUCT((Parfaites!$B981=[16]Sem!$C$2:$C$181)*([16]Sem!$E$2:$G$181=300)),"")</f>
        <v/>
      </c>
      <c r="AI981" t="str">
        <f>IFERROR(SUMPRODUCT((Parfaites!$B981=[15]Sem!$C$2:$C$181)*([15]Sem!$E$2:$G$181=300)),"")</f>
        <v/>
      </c>
      <c r="AJ981" t="str">
        <f>IFERROR(SUMPRODUCT((Parfaites!$B981=[14]Sem!$C$2:$C$181)*([14]Sem!$E$2:$G$181=300)),"")</f>
        <v/>
      </c>
      <c r="AK981" t="str">
        <f>IFERROR(SUMPRODUCT((Parfaites!$B981=[13]Sem!$C$2:$C$181)*([13]Sem!$E$2:$G$181=300)),"")</f>
        <v/>
      </c>
      <c r="AL981" t="str">
        <f>IFERROR(SUMPRODUCT((Parfaites!$B981=[12]Sem!$C$2:$C$181)*([12]Sem!$E$2:$G$181=300)),"")</f>
        <v/>
      </c>
      <c r="AM981" t="str">
        <f>IFERROR(SUMPRODUCT((Parfaites!$B981=[11]Sem!$C$2:$C$181)*([11]Sem!$E$2:$G$181=300)),"")</f>
        <v/>
      </c>
      <c r="AN981" t="str">
        <f>IFERROR(SUMPRODUCT((Parfaites!$B981=[10]Sem!$C$2:$C$181)*([10]Sem!$E$2:$G$181=300)),"")</f>
        <v/>
      </c>
      <c r="AO981" t="str">
        <f>IFERROR(SUMPRODUCT((Parfaites!$B981=[9]Sem!$C$2:$C$181)*([9]Sem!$E$2:$G$181=300)),"")</f>
        <v/>
      </c>
      <c r="AP981">
        <f>IFERROR(SUMPRODUCT((Parfaites!$B981=Sem.030!$C$2:$C$181)*(Sem.030!$E$2:$G$181=300)),"")</f>
        <v>0</v>
      </c>
      <c r="AQ981" t="str">
        <f>IFERROR(SUMPRODUCT((Parfaites!$B981=[8]Sem!$C$2:$C$181)*([8]Sem!$E$2:$G$181=300)),"")</f>
        <v/>
      </c>
      <c r="AR981" t="str">
        <f>IFERROR(SUMPRODUCT((Parfaites!$B981=[7]Sem!$C$2:$C$181)*([7]Sem!$E$2:$G$181=300)),"")</f>
        <v/>
      </c>
      <c r="AS981" t="str">
        <f>IFERROR(SUMPRODUCT((Parfaites!$B981=[6]Sem!$C$2:$C$181)*([6]Sem!$E$2:$G$181=300)),"")</f>
        <v/>
      </c>
      <c r="AT981">
        <f>IFERROR(SUMPRODUCT((Parfaites!$B981=Sem.034!$C$2:$C$181)*(Sem.034!$E$2:$G$181=300)),"")</f>
        <v>0</v>
      </c>
    </row>
    <row r="982" spans="1:46" x14ac:dyDescent="0.25">
      <c r="A982" s="73">
        <v>1979</v>
      </c>
      <c r="B982" s="135">
        <f>'Informations personnelles'!C982</f>
        <v>0</v>
      </c>
      <c r="C982" s="147">
        <f>SUMPRODUCT((Parfaites!B982='Abat-Neuf'!C$2:C$181)*('Abat-Neuf'!E$2:G$181=300))</f>
        <v>0</v>
      </c>
      <c r="D982" s="127">
        <f t="shared" si="15"/>
        <v>0</v>
      </c>
      <c r="E982" s="126">
        <f>IFERROR(C982*Données!$X$25+D982*Données!$X$23,"")</f>
        <v>0</v>
      </c>
      <c r="M982">
        <f>IFERROR(SUMPRODUCT((Parfaites!$B982=Sem.01!$C$2:$C$181)*(Sem.01!$E$2:$G$181=300)),"")</f>
        <v>0</v>
      </c>
      <c r="N982" t="str">
        <f>IFERROR(SUMPRODUCT((Parfaites!$B982=[1]Sem!$C$2:$C$181)*([1]Sem!$E$2:$G$181=300)),"")</f>
        <v/>
      </c>
      <c r="O982">
        <f>IFERROR(SUMPRODUCT((Parfaites!$B982=Sem.03!$C$2:$C$181)*(Sem.03!$E$2:$G$181=300)),"")</f>
        <v>0</v>
      </c>
      <c r="P982" t="str">
        <f>IFERROR(SUMPRODUCT((Parfaites!$B982=[2]Sem!$C$2:$C$181)*([2]Sem!$E$2:$G$181=300)),"")</f>
        <v/>
      </c>
      <c r="Q982" t="str">
        <f>IFERROR(SUMPRODUCT((Parfaites!$B982=[3]Sem!$C$2:$C$181)*([3]Sem!$E$2:$G$181=300)),"")</f>
        <v/>
      </c>
      <c r="R982" t="str">
        <f>IFERROR(SUMPRODUCT((Parfaites!$B982=[4]Sem!$C$2:$C$181)*([4]Sem!$E$2:$G$181=300)),"")</f>
        <v/>
      </c>
      <c r="S982" t="str">
        <f>IFERROR(SUMPRODUCT((Parfaites!$B982=[5]Sem!$C$2:$C$181)*([5]Sem!$E$2:$G$181=300)),"")</f>
        <v/>
      </c>
      <c r="T982" t="str">
        <f>IFERROR(SUMPRODUCT((Parfaites!$B982=[17]Sem!$C$2:$C$181)*([17]Sem!$E$2:$G$181=300)),"")</f>
        <v/>
      </c>
      <c r="U982" t="str">
        <f>IFERROR(SUMPRODUCT((Parfaites!$B982=[18]Sem!$C$2:$C$181)*([18]Sem!$E$2:$G$181=300)),"")</f>
        <v/>
      </c>
      <c r="V982" t="str">
        <f>IFERROR(SUMPRODUCT((Parfaites!$B982=[19]Sem!$C$2:$C$181)*([19]Sem!$E$2:$G$181=300)),"")</f>
        <v/>
      </c>
      <c r="W982" t="str">
        <f>IFERROR(SUMPRODUCT((Parfaites!$B982=[20]Sem!$C$2:$C$181)*([20]Sem!$E$2:$G$181=300)),"")</f>
        <v/>
      </c>
      <c r="X982" t="str">
        <f>IFERROR(SUMPRODUCT((Parfaites!$B982=[21]Sem!$C$2:$C$181)*([21]Sem!$E$2:$G$181=300)),"")</f>
        <v/>
      </c>
      <c r="Y982" t="str">
        <f>IFERROR(SUMPRODUCT((Parfaites!$B982=[22]Sem!$C$2:$C$181)*([22]Sem!$E$2:$G$181=300)),"")</f>
        <v/>
      </c>
      <c r="Z982" t="str">
        <f>IFERROR(SUMPRODUCT((Parfaites!$B982=[23]Sem!$C$2:$C$181)*([23]Sem!$E$2:$G$181=300)),"")</f>
        <v/>
      </c>
      <c r="AA982">
        <f>IFERROR(SUMPRODUCT((Parfaites!$B982=Sem.015!$C$2:$C$181)*(Sem.015!$E$2:$G$181=300)),"")</f>
        <v>0</v>
      </c>
      <c r="AB982" t="str">
        <f>IFERROR(SUMPRODUCT((Parfaites!$B982=[24]Sem!$C$2:$C$181)*([24]Sem!$E$2:$G$181=300)),"")</f>
        <v/>
      </c>
      <c r="AC982" t="str">
        <f>IFERROR(SUMPRODUCT((Parfaites!$B982=[25]Sem!$C$2:$C$181)*([25]Sem!$E$2:$G$181=300)),"")</f>
        <v/>
      </c>
      <c r="AD982" t="str">
        <f>IFERROR(SUMPRODUCT((Parfaites!$B982=[26]Sem!$C$2:$C$181)*([26]Sem!$E$2:$G$181=300)),"")</f>
        <v/>
      </c>
      <c r="AE982" t="str">
        <f>IFERROR(SUMPRODUCT((Parfaites!$B982=[27]Sem!$C$2:$C$181)*([27]Sem!$E$2:$G$181=300)),"")</f>
        <v/>
      </c>
      <c r="AF982" t="str">
        <f>IFERROR(SUMPRODUCT((Parfaites!$B982=[28]Sem!$C$2:$C$181)*([28]Sem!$E$2:$G$181=300)),"")</f>
        <v/>
      </c>
      <c r="AG982" t="str">
        <f>IFERROR(SUMPRODUCT((Parfaites!$B982=[29]Sem!$C$2:$C$181)*([29]Sem!$E$2:$G$181=300)),"")</f>
        <v/>
      </c>
      <c r="AH982" t="str">
        <f>IFERROR(SUMPRODUCT((Parfaites!$B982=[16]Sem!$C$2:$C$181)*([16]Sem!$E$2:$G$181=300)),"")</f>
        <v/>
      </c>
      <c r="AI982" t="str">
        <f>IFERROR(SUMPRODUCT((Parfaites!$B982=[15]Sem!$C$2:$C$181)*([15]Sem!$E$2:$G$181=300)),"")</f>
        <v/>
      </c>
      <c r="AJ982" t="str">
        <f>IFERROR(SUMPRODUCT((Parfaites!$B982=[14]Sem!$C$2:$C$181)*([14]Sem!$E$2:$G$181=300)),"")</f>
        <v/>
      </c>
      <c r="AK982" t="str">
        <f>IFERROR(SUMPRODUCT((Parfaites!$B982=[13]Sem!$C$2:$C$181)*([13]Sem!$E$2:$G$181=300)),"")</f>
        <v/>
      </c>
      <c r="AL982" t="str">
        <f>IFERROR(SUMPRODUCT((Parfaites!$B982=[12]Sem!$C$2:$C$181)*([12]Sem!$E$2:$G$181=300)),"")</f>
        <v/>
      </c>
      <c r="AM982" t="str">
        <f>IFERROR(SUMPRODUCT((Parfaites!$B982=[11]Sem!$C$2:$C$181)*([11]Sem!$E$2:$G$181=300)),"")</f>
        <v/>
      </c>
      <c r="AN982" t="str">
        <f>IFERROR(SUMPRODUCT((Parfaites!$B982=[10]Sem!$C$2:$C$181)*([10]Sem!$E$2:$G$181=300)),"")</f>
        <v/>
      </c>
      <c r="AO982" t="str">
        <f>IFERROR(SUMPRODUCT((Parfaites!$B982=[9]Sem!$C$2:$C$181)*([9]Sem!$E$2:$G$181=300)),"")</f>
        <v/>
      </c>
      <c r="AP982">
        <f>IFERROR(SUMPRODUCT((Parfaites!$B982=Sem.030!$C$2:$C$181)*(Sem.030!$E$2:$G$181=300)),"")</f>
        <v>0</v>
      </c>
      <c r="AQ982" t="str">
        <f>IFERROR(SUMPRODUCT((Parfaites!$B982=[8]Sem!$C$2:$C$181)*([8]Sem!$E$2:$G$181=300)),"")</f>
        <v/>
      </c>
      <c r="AR982" t="str">
        <f>IFERROR(SUMPRODUCT((Parfaites!$B982=[7]Sem!$C$2:$C$181)*([7]Sem!$E$2:$G$181=300)),"")</f>
        <v/>
      </c>
      <c r="AS982" t="str">
        <f>IFERROR(SUMPRODUCT((Parfaites!$B982=[6]Sem!$C$2:$C$181)*([6]Sem!$E$2:$G$181=300)),"")</f>
        <v/>
      </c>
      <c r="AT982">
        <f>IFERROR(SUMPRODUCT((Parfaites!$B982=Sem.034!$C$2:$C$181)*(Sem.034!$E$2:$G$181=300)),"")</f>
        <v>0</v>
      </c>
    </row>
    <row r="983" spans="1:46" x14ac:dyDescent="0.25">
      <c r="A983" s="73">
        <v>1980</v>
      </c>
      <c r="B983" s="135">
        <f>'Informations personnelles'!C983</f>
        <v>0</v>
      </c>
      <c r="C983" s="147">
        <f>SUMPRODUCT((Parfaites!B983='Abat-Neuf'!C$2:C$181)*('Abat-Neuf'!E$2:G$181=300))</f>
        <v>0</v>
      </c>
      <c r="D983" s="127">
        <f t="shared" si="15"/>
        <v>0</v>
      </c>
      <c r="E983" s="126">
        <f>IFERROR(C983*Données!$X$25+D983*Données!$X$23,"")</f>
        <v>0</v>
      </c>
      <c r="M983">
        <f>IFERROR(SUMPRODUCT((Parfaites!$B983=Sem.01!$C$2:$C$181)*(Sem.01!$E$2:$G$181=300)),"")</f>
        <v>0</v>
      </c>
      <c r="N983" t="str">
        <f>IFERROR(SUMPRODUCT((Parfaites!$B983=[1]Sem!$C$2:$C$181)*([1]Sem!$E$2:$G$181=300)),"")</f>
        <v/>
      </c>
      <c r="O983">
        <f>IFERROR(SUMPRODUCT((Parfaites!$B983=Sem.03!$C$2:$C$181)*(Sem.03!$E$2:$G$181=300)),"")</f>
        <v>0</v>
      </c>
      <c r="P983" t="str">
        <f>IFERROR(SUMPRODUCT((Parfaites!$B983=[2]Sem!$C$2:$C$181)*([2]Sem!$E$2:$G$181=300)),"")</f>
        <v/>
      </c>
      <c r="Q983" t="str">
        <f>IFERROR(SUMPRODUCT((Parfaites!$B983=[3]Sem!$C$2:$C$181)*([3]Sem!$E$2:$G$181=300)),"")</f>
        <v/>
      </c>
      <c r="R983" t="str">
        <f>IFERROR(SUMPRODUCT((Parfaites!$B983=[4]Sem!$C$2:$C$181)*([4]Sem!$E$2:$G$181=300)),"")</f>
        <v/>
      </c>
      <c r="S983" t="str">
        <f>IFERROR(SUMPRODUCT((Parfaites!$B983=[5]Sem!$C$2:$C$181)*([5]Sem!$E$2:$G$181=300)),"")</f>
        <v/>
      </c>
      <c r="T983" t="str">
        <f>IFERROR(SUMPRODUCT((Parfaites!$B983=[17]Sem!$C$2:$C$181)*([17]Sem!$E$2:$G$181=300)),"")</f>
        <v/>
      </c>
      <c r="U983" t="str">
        <f>IFERROR(SUMPRODUCT((Parfaites!$B983=[18]Sem!$C$2:$C$181)*([18]Sem!$E$2:$G$181=300)),"")</f>
        <v/>
      </c>
      <c r="V983" t="str">
        <f>IFERROR(SUMPRODUCT((Parfaites!$B983=[19]Sem!$C$2:$C$181)*([19]Sem!$E$2:$G$181=300)),"")</f>
        <v/>
      </c>
      <c r="W983" t="str">
        <f>IFERROR(SUMPRODUCT((Parfaites!$B983=[20]Sem!$C$2:$C$181)*([20]Sem!$E$2:$G$181=300)),"")</f>
        <v/>
      </c>
      <c r="X983" t="str">
        <f>IFERROR(SUMPRODUCT((Parfaites!$B983=[21]Sem!$C$2:$C$181)*([21]Sem!$E$2:$G$181=300)),"")</f>
        <v/>
      </c>
      <c r="Y983" t="str">
        <f>IFERROR(SUMPRODUCT((Parfaites!$B983=[22]Sem!$C$2:$C$181)*([22]Sem!$E$2:$G$181=300)),"")</f>
        <v/>
      </c>
      <c r="Z983" t="str">
        <f>IFERROR(SUMPRODUCT((Parfaites!$B983=[23]Sem!$C$2:$C$181)*([23]Sem!$E$2:$G$181=300)),"")</f>
        <v/>
      </c>
      <c r="AA983">
        <f>IFERROR(SUMPRODUCT((Parfaites!$B983=Sem.015!$C$2:$C$181)*(Sem.015!$E$2:$G$181=300)),"")</f>
        <v>0</v>
      </c>
      <c r="AB983" t="str">
        <f>IFERROR(SUMPRODUCT((Parfaites!$B983=[24]Sem!$C$2:$C$181)*([24]Sem!$E$2:$G$181=300)),"")</f>
        <v/>
      </c>
      <c r="AC983" t="str">
        <f>IFERROR(SUMPRODUCT((Parfaites!$B983=[25]Sem!$C$2:$C$181)*([25]Sem!$E$2:$G$181=300)),"")</f>
        <v/>
      </c>
      <c r="AD983" t="str">
        <f>IFERROR(SUMPRODUCT((Parfaites!$B983=[26]Sem!$C$2:$C$181)*([26]Sem!$E$2:$G$181=300)),"")</f>
        <v/>
      </c>
      <c r="AE983" t="str">
        <f>IFERROR(SUMPRODUCT((Parfaites!$B983=[27]Sem!$C$2:$C$181)*([27]Sem!$E$2:$G$181=300)),"")</f>
        <v/>
      </c>
      <c r="AF983" t="str">
        <f>IFERROR(SUMPRODUCT((Parfaites!$B983=[28]Sem!$C$2:$C$181)*([28]Sem!$E$2:$G$181=300)),"")</f>
        <v/>
      </c>
      <c r="AG983" t="str">
        <f>IFERROR(SUMPRODUCT((Parfaites!$B983=[29]Sem!$C$2:$C$181)*([29]Sem!$E$2:$G$181=300)),"")</f>
        <v/>
      </c>
      <c r="AH983" t="str">
        <f>IFERROR(SUMPRODUCT((Parfaites!$B983=[16]Sem!$C$2:$C$181)*([16]Sem!$E$2:$G$181=300)),"")</f>
        <v/>
      </c>
      <c r="AI983" t="str">
        <f>IFERROR(SUMPRODUCT((Parfaites!$B983=[15]Sem!$C$2:$C$181)*([15]Sem!$E$2:$G$181=300)),"")</f>
        <v/>
      </c>
      <c r="AJ983" t="str">
        <f>IFERROR(SUMPRODUCT((Parfaites!$B983=[14]Sem!$C$2:$C$181)*([14]Sem!$E$2:$G$181=300)),"")</f>
        <v/>
      </c>
      <c r="AK983" t="str">
        <f>IFERROR(SUMPRODUCT((Parfaites!$B983=[13]Sem!$C$2:$C$181)*([13]Sem!$E$2:$G$181=300)),"")</f>
        <v/>
      </c>
      <c r="AL983" t="str">
        <f>IFERROR(SUMPRODUCT((Parfaites!$B983=[12]Sem!$C$2:$C$181)*([12]Sem!$E$2:$G$181=300)),"")</f>
        <v/>
      </c>
      <c r="AM983" t="str">
        <f>IFERROR(SUMPRODUCT((Parfaites!$B983=[11]Sem!$C$2:$C$181)*([11]Sem!$E$2:$G$181=300)),"")</f>
        <v/>
      </c>
      <c r="AN983" t="str">
        <f>IFERROR(SUMPRODUCT((Parfaites!$B983=[10]Sem!$C$2:$C$181)*([10]Sem!$E$2:$G$181=300)),"")</f>
        <v/>
      </c>
      <c r="AO983" t="str">
        <f>IFERROR(SUMPRODUCT((Parfaites!$B983=[9]Sem!$C$2:$C$181)*([9]Sem!$E$2:$G$181=300)),"")</f>
        <v/>
      </c>
      <c r="AP983">
        <f>IFERROR(SUMPRODUCT((Parfaites!$B983=Sem.030!$C$2:$C$181)*(Sem.030!$E$2:$G$181=300)),"")</f>
        <v>0</v>
      </c>
      <c r="AQ983" t="str">
        <f>IFERROR(SUMPRODUCT((Parfaites!$B983=[8]Sem!$C$2:$C$181)*([8]Sem!$E$2:$G$181=300)),"")</f>
        <v/>
      </c>
      <c r="AR983" t="str">
        <f>IFERROR(SUMPRODUCT((Parfaites!$B983=[7]Sem!$C$2:$C$181)*([7]Sem!$E$2:$G$181=300)),"")</f>
        <v/>
      </c>
      <c r="AS983" t="str">
        <f>IFERROR(SUMPRODUCT((Parfaites!$B983=[6]Sem!$C$2:$C$181)*([6]Sem!$E$2:$G$181=300)),"")</f>
        <v/>
      </c>
      <c r="AT983">
        <f>IFERROR(SUMPRODUCT((Parfaites!$B983=Sem.034!$C$2:$C$181)*(Sem.034!$E$2:$G$181=300)),"")</f>
        <v>0</v>
      </c>
    </row>
    <row r="984" spans="1:46" x14ac:dyDescent="0.25">
      <c r="A984" s="73">
        <v>1981</v>
      </c>
      <c r="B984" s="135">
        <f>'Informations personnelles'!C984</f>
        <v>0</v>
      </c>
      <c r="C984" s="147">
        <f>SUMPRODUCT((Parfaites!B984='Abat-Neuf'!C$2:C$181)*('Abat-Neuf'!E$2:G$181=300))</f>
        <v>0</v>
      </c>
      <c r="D984" s="127">
        <f t="shared" si="15"/>
        <v>0</v>
      </c>
      <c r="E984" s="126">
        <f>IFERROR(C984*Données!$X$25+D984*Données!$X$23,"")</f>
        <v>0</v>
      </c>
      <c r="M984">
        <f>IFERROR(SUMPRODUCT((Parfaites!$B984=Sem.01!$C$2:$C$181)*(Sem.01!$E$2:$G$181=300)),"")</f>
        <v>0</v>
      </c>
      <c r="N984" t="str">
        <f>IFERROR(SUMPRODUCT((Parfaites!$B984=[1]Sem!$C$2:$C$181)*([1]Sem!$E$2:$G$181=300)),"")</f>
        <v/>
      </c>
      <c r="O984">
        <f>IFERROR(SUMPRODUCT((Parfaites!$B984=Sem.03!$C$2:$C$181)*(Sem.03!$E$2:$G$181=300)),"")</f>
        <v>0</v>
      </c>
      <c r="P984" t="str">
        <f>IFERROR(SUMPRODUCT((Parfaites!$B984=[2]Sem!$C$2:$C$181)*([2]Sem!$E$2:$G$181=300)),"")</f>
        <v/>
      </c>
      <c r="Q984" t="str">
        <f>IFERROR(SUMPRODUCT((Parfaites!$B984=[3]Sem!$C$2:$C$181)*([3]Sem!$E$2:$G$181=300)),"")</f>
        <v/>
      </c>
      <c r="R984" t="str">
        <f>IFERROR(SUMPRODUCT((Parfaites!$B984=[4]Sem!$C$2:$C$181)*([4]Sem!$E$2:$G$181=300)),"")</f>
        <v/>
      </c>
      <c r="S984" t="str">
        <f>IFERROR(SUMPRODUCT((Parfaites!$B984=[5]Sem!$C$2:$C$181)*([5]Sem!$E$2:$G$181=300)),"")</f>
        <v/>
      </c>
      <c r="T984" t="str">
        <f>IFERROR(SUMPRODUCT((Parfaites!$B984=[17]Sem!$C$2:$C$181)*([17]Sem!$E$2:$G$181=300)),"")</f>
        <v/>
      </c>
      <c r="U984" t="str">
        <f>IFERROR(SUMPRODUCT((Parfaites!$B984=[18]Sem!$C$2:$C$181)*([18]Sem!$E$2:$G$181=300)),"")</f>
        <v/>
      </c>
      <c r="V984" t="str">
        <f>IFERROR(SUMPRODUCT((Parfaites!$B984=[19]Sem!$C$2:$C$181)*([19]Sem!$E$2:$G$181=300)),"")</f>
        <v/>
      </c>
      <c r="W984" t="str">
        <f>IFERROR(SUMPRODUCT((Parfaites!$B984=[20]Sem!$C$2:$C$181)*([20]Sem!$E$2:$G$181=300)),"")</f>
        <v/>
      </c>
      <c r="X984" t="str">
        <f>IFERROR(SUMPRODUCT((Parfaites!$B984=[21]Sem!$C$2:$C$181)*([21]Sem!$E$2:$G$181=300)),"")</f>
        <v/>
      </c>
      <c r="Y984" t="str">
        <f>IFERROR(SUMPRODUCT((Parfaites!$B984=[22]Sem!$C$2:$C$181)*([22]Sem!$E$2:$G$181=300)),"")</f>
        <v/>
      </c>
      <c r="Z984" t="str">
        <f>IFERROR(SUMPRODUCT((Parfaites!$B984=[23]Sem!$C$2:$C$181)*([23]Sem!$E$2:$G$181=300)),"")</f>
        <v/>
      </c>
      <c r="AA984">
        <f>IFERROR(SUMPRODUCT((Parfaites!$B984=Sem.015!$C$2:$C$181)*(Sem.015!$E$2:$G$181=300)),"")</f>
        <v>0</v>
      </c>
      <c r="AB984" t="str">
        <f>IFERROR(SUMPRODUCT((Parfaites!$B984=[24]Sem!$C$2:$C$181)*([24]Sem!$E$2:$G$181=300)),"")</f>
        <v/>
      </c>
      <c r="AC984" t="str">
        <f>IFERROR(SUMPRODUCT((Parfaites!$B984=[25]Sem!$C$2:$C$181)*([25]Sem!$E$2:$G$181=300)),"")</f>
        <v/>
      </c>
      <c r="AD984" t="str">
        <f>IFERROR(SUMPRODUCT((Parfaites!$B984=[26]Sem!$C$2:$C$181)*([26]Sem!$E$2:$G$181=300)),"")</f>
        <v/>
      </c>
      <c r="AE984" t="str">
        <f>IFERROR(SUMPRODUCT((Parfaites!$B984=[27]Sem!$C$2:$C$181)*([27]Sem!$E$2:$G$181=300)),"")</f>
        <v/>
      </c>
      <c r="AF984" t="str">
        <f>IFERROR(SUMPRODUCT((Parfaites!$B984=[28]Sem!$C$2:$C$181)*([28]Sem!$E$2:$G$181=300)),"")</f>
        <v/>
      </c>
      <c r="AG984" t="str">
        <f>IFERROR(SUMPRODUCT((Parfaites!$B984=[29]Sem!$C$2:$C$181)*([29]Sem!$E$2:$G$181=300)),"")</f>
        <v/>
      </c>
      <c r="AH984" t="str">
        <f>IFERROR(SUMPRODUCT((Parfaites!$B984=[16]Sem!$C$2:$C$181)*([16]Sem!$E$2:$G$181=300)),"")</f>
        <v/>
      </c>
      <c r="AI984" t="str">
        <f>IFERROR(SUMPRODUCT((Parfaites!$B984=[15]Sem!$C$2:$C$181)*([15]Sem!$E$2:$G$181=300)),"")</f>
        <v/>
      </c>
      <c r="AJ984" t="str">
        <f>IFERROR(SUMPRODUCT((Parfaites!$B984=[14]Sem!$C$2:$C$181)*([14]Sem!$E$2:$G$181=300)),"")</f>
        <v/>
      </c>
      <c r="AK984" t="str">
        <f>IFERROR(SUMPRODUCT((Parfaites!$B984=[13]Sem!$C$2:$C$181)*([13]Sem!$E$2:$G$181=300)),"")</f>
        <v/>
      </c>
      <c r="AL984" t="str">
        <f>IFERROR(SUMPRODUCT((Parfaites!$B984=[12]Sem!$C$2:$C$181)*([12]Sem!$E$2:$G$181=300)),"")</f>
        <v/>
      </c>
      <c r="AM984" t="str">
        <f>IFERROR(SUMPRODUCT((Parfaites!$B984=[11]Sem!$C$2:$C$181)*([11]Sem!$E$2:$G$181=300)),"")</f>
        <v/>
      </c>
      <c r="AN984" t="str">
        <f>IFERROR(SUMPRODUCT((Parfaites!$B984=[10]Sem!$C$2:$C$181)*([10]Sem!$E$2:$G$181=300)),"")</f>
        <v/>
      </c>
      <c r="AO984" t="str">
        <f>IFERROR(SUMPRODUCT((Parfaites!$B984=[9]Sem!$C$2:$C$181)*([9]Sem!$E$2:$G$181=300)),"")</f>
        <v/>
      </c>
      <c r="AP984">
        <f>IFERROR(SUMPRODUCT((Parfaites!$B984=Sem.030!$C$2:$C$181)*(Sem.030!$E$2:$G$181=300)),"")</f>
        <v>0</v>
      </c>
      <c r="AQ984" t="str">
        <f>IFERROR(SUMPRODUCT((Parfaites!$B984=[8]Sem!$C$2:$C$181)*([8]Sem!$E$2:$G$181=300)),"")</f>
        <v/>
      </c>
      <c r="AR984" t="str">
        <f>IFERROR(SUMPRODUCT((Parfaites!$B984=[7]Sem!$C$2:$C$181)*([7]Sem!$E$2:$G$181=300)),"")</f>
        <v/>
      </c>
      <c r="AS984" t="str">
        <f>IFERROR(SUMPRODUCT((Parfaites!$B984=[6]Sem!$C$2:$C$181)*([6]Sem!$E$2:$G$181=300)),"")</f>
        <v/>
      </c>
      <c r="AT984">
        <f>IFERROR(SUMPRODUCT((Parfaites!$B984=Sem.034!$C$2:$C$181)*(Sem.034!$E$2:$G$181=300)),"")</f>
        <v>0</v>
      </c>
    </row>
    <row r="985" spans="1:46" x14ac:dyDescent="0.25">
      <c r="A985" s="73">
        <v>1982</v>
      </c>
      <c r="B985" s="135">
        <f>'Informations personnelles'!C985</f>
        <v>0</v>
      </c>
      <c r="C985" s="147">
        <f>SUMPRODUCT((Parfaites!B985='Abat-Neuf'!C$2:C$181)*('Abat-Neuf'!E$2:G$181=300))</f>
        <v>0</v>
      </c>
      <c r="D985" s="127">
        <f t="shared" si="15"/>
        <v>0</v>
      </c>
      <c r="E985" s="126">
        <f>IFERROR(C985*Données!$X$25+D985*Données!$X$23,"")</f>
        <v>0</v>
      </c>
      <c r="M985">
        <f>IFERROR(SUMPRODUCT((Parfaites!$B985=Sem.01!$C$2:$C$181)*(Sem.01!$E$2:$G$181=300)),"")</f>
        <v>0</v>
      </c>
      <c r="N985" t="str">
        <f>IFERROR(SUMPRODUCT((Parfaites!$B985=[1]Sem!$C$2:$C$181)*([1]Sem!$E$2:$G$181=300)),"")</f>
        <v/>
      </c>
      <c r="O985">
        <f>IFERROR(SUMPRODUCT((Parfaites!$B985=Sem.03!$C$2:$C$181)*(Sem.03!$E$2:$G$181=300)),"")</f>
        <v>0</v>
      </c>
      <c r="P985" t="str">
        <f>IFERROR(SUMPRODUCT((Parfaites!$B985=[2]Sem!$C$2:$C$181)*([2]Sem!$E$2:$G$181=300)),"")</f>
        <v/>
      </c>
      <c r="Q985" t="str">
        <f>IFERROR(SUMPRODUCT((Parfaites!$B985=[3]Sem!$C$2:$C$181)*([3]Sem!$E$2:$G$181=300)),"")</f>
        <v/>
      </c>
      <c r="R985" t="str">
        <f>IFERROR(SUMPRODUCT((Parfaites!$B985=[4]Sem!$C$2:$C$181)*([4]Sem!$E$2:$G$181=300)),"")</f>
        <v/>
      </c>
      <c r="S985" t="str">
        <f>IFERROR(SUMPRODUCT((Parfaites!$B985=[5]Sem!$C$2:$C$181)*([5]Sem!$E$2:$G$181=300)),"")</f>
        <v/>
      </c>
      <c r="T985" t="str">
        <f>IFERROR(SUMPRODUCT((Parfaites!$B985=[17]Sem!$C$2:$C$181)*([17]Sem!$E$2:$G$181=300)),"")</f>
        <v/>
      </c>
      <c r="U985" t="str">
        <f>IFERROR(SUMPRODUCT((Parfaites!$B985=[18]Sem!$C$2:$C$181)*([18]Sem!$E$2:$G$181=300)),"")</f>
        <v/>
      </c>
      <c r="V985" t="str">
        <f>IFERROR(SUMPRODUCT((Parfaites!$B985=[19]Sem!$C$2:$C$181)*([19]Sem!$E$2:$G$181=300)),"")</f>
        <v/>
      </c>
      <c r="W985" t="str">
        <f>IFERROR(SUMPRODUCT((Parfaites!$B985=[20]Sem!$C$2:$C$181)*([20]Sem!$E$2:$G$181=300)),"")</f>
        <v/>
      </c>
      <c r="X985" t="str">
        <f>IFERROR(SUMPRODUCT((Parfaites!$B985=[21]Sem!$C$2:$C$181)*([21]Sem!$E$2:$G$181=300)),"")</f>
        <v/>
      </c>
      <c r="Y985" t="str">
        <f>IFERROR(SUMPRODUCT((Parfaites!$B985=[22]Sem!$C$2:$C$181)*([22]Sem!$E$2:$G$181=300)),"")</f>
        <v/>
      </c>
      <c r="Z985" t="str">
        <f>IFERROR(SUMPRODUCT((Parfaites!$B985=[23]Sem!$C$2:$C$181)*([23]Sem!$E$2:$G$181=300)),"")</f>
        <v/>
      </c>
      <c r="AA985">
        <f>IFERROR(SUMPRODUCT((Parfaites!$B985=Sem.015!$C$2:$C$181)*(Sem.015!$E$2:$G$181=300)),"")</f>
        <v>0</v>
      </c>
      <c r="AB985" t="str">
        <f>IFERROR(SUMPRODUCT((Parfaites!$B985=[24]Sem!$C$2:$C$181)*([24]Sem!$E$2:$G$181=300)),"")</f>
        <v/>
      </c>
      <c r="AC985" t="str">
        <f>IFERROR(SUMPRODUCT((Parfaites!$B985=[25]Sem!$C$2:$C$181)*([25]Sem!$E$2:$G$181=300)),"")</f>
        <v/>
      </c>
      <c r="AD985" t="str">
        <f>IFERROR(SUMPRODUCT((Parfaites!$B985=[26]Sem!$C$2:$C$181)*([26]Sem!$E$2:$G$181=300)),"")</f>
        <v/>
      </c>
      <c r="AE985" t="str">
        <f>IFERROR(SUMPRODUCT((Parfaites!$B985=[27]Sem!$C$2:$C$181)*([27]Sem!$E$2:$G$181=300)),"")</f>
        <v/>
      </c>
      <c r="AF985" t="str">
        <f>IFERROR(SUMPRODUCT((Parfaites!$B985=[28]Sem!$C$2:$C$181)*([28]Sem!$E$2:$G$181=300)),"")</f>
        <v/>
      </c>
      <c r="AG985" t="str">
        <f>IFERROR(SUMPRODUCT((Parfaites!$B985=[29]Sem!$C$2:$C$181)*([29]Sem!$E$2:$G$181=300)),"")</f>
        <v/>
      </c>
      <c r="AH985" t="str">
        <f>IFERROR(SUMPRODUCT((Parfaites!$B985=[16]Sem!$C$2:$C$181)*([16]Sem!$E$2:$G$181=300)),"")</f>
        <v/>
      </c>
      <c r="AI985" t="str">
        <f>IFERROR(SUMPRODUCT((Parfaites!$B985=[15]Sem!$C$2:$C$181)*([15]Sem!$E$2:$G$181=300)),"")</f>
        <v/>
      </c>
      <c r="AJ985" t="str">
        <f>IFERROR(SUMPRODUCT((Parfaites!$B985=[14]Sem!$C$2:$C$181)*([14]Sem!$E$2:$G$181=300)),"")</f>
        <v/>
      </c>
      <c r="AK985" t="str">
        <f>IFERROR(SUMPRODUCT((Parfaites!$B985=[13]Sem!$C$2:$C$181)*([13]Sem!$E$2:$G$181=300)),"")</f>
        <v/>
      </c>
      <c r="AL985" t="str">
        <f>IFERROR(SUMPRODUCT((Parfaites!$B985=[12]Sem!$C$2:$C$181)*([12]Sem!$E$2:$G$181=300)),"")</f>
        <v/>
      </c>
      <c r="AM985" t="str">
        <f>IFERROR(SUMPRODUCT((Parfaites!$B985=[11]Sem!$C$2:$C$181)*([11]Sem!$E$2:$G$181=300)),"")</f>
        <v/>
      </c>
      <c r="AN985" t="str">
        <f>IFERROR(SUMPRODUCT((Parfaites!$B985=[10]Sem!$C$2:$C$181)*([10]Sem!$E$2:$G$181=300)),"")</f>
        <v/>
      </c>
      <c r="AO985" t="str">
        <f>IFERROR(SUMPRODUCT((Parfaites!$B985=[9]Sem!$C$2:$C$181)*([9]Sem!$E$2:$G$181=300)),"")</f>
        <v/>
      </c>
      <c r="AP985">
        <f>IFERROR(SUMPRODUCT((Parfaites!$B985=Sem.030!$C$2:$C$181)*(Sem.030!$E$2:$G$181=300)),"")</f>
        <v>0</v>
      </c>
      <c r="AQ985" t="str">
        <f>IFERROR(SUMPRODUCT((Parfaites!$B985=[8]Sem!$C$2:$C$181)*([8]Sem!$E$2:$G$181=300)),"")</f>
        <v/>
      </c>
      <c r="AR985" t="str">
        <f>IFERROR(SUMPRODUCT((Parfaites!$B985=[7]Sem!$C$2:$C$181)*([7]Sem!$E$2:$G$181=300)),"")</f>
        <v/>
      </c>
      <c r="AS985" t="str">
        <f>IFERROR(SUMPRODUCT((Parfaites!$B985=[6]Sem!$C$2:$C$181)*([6]Sem!$E$2:$G$181=300)),"")</f>
        <v/>
      </c>
      <c r="AT985">
        <f>IFERROR(SUMPRODUCT((Parfaites!$B985=Sem.034!$C$2:$C$181)*(Sem.034!$E$2:$G$181=300)),"")</f>
        <v>0</v>
      </c>
    </row>
    <row r="986" spans="1:46" x14ac:dyDescent="0.25">
      <c r="A986" s="73">
        <v>1983</v>
      </c>
      <c r="B986" s="135">
        <f>'Informations personnelles'!C986</f>
        <v>0</v>
      </c>
      <c r="C986" s="147">
        <f>SUMPRODUCT((Parfaites!B986='Abat-Neuf'!C$2:C$181)*('Abat-Neuf'!E$2:G$181=300))</f>
        <v>0</v>
      </c>
      <c r="D986" s="127">
        <f t="shared" si="15"/>
        <v>0</v>
      </c>
      <c r="E986" s="126">
        <f>IFERROR(C986*Données!$X$25+D986*Données!$X$23,"")</f>
        <v>0</v>
      </c>
      <c r="M986">
        <f>IFERROR(SUMPRODUCT((Parfaites!$B986=Sem.01!$C$2:$C$181)*(Sem.01!$E$2:$G$181=300)),"")</f>
        <v>0</v>
      </c>
      <c r="N986" t="str">
        <f>IFERROR(SUMPRODUCT((Parfaites!$B986=[1]Sem!$C$2:$C$181)*([1]Sem!$E$2:$G$181=300)),"")</f>
        <v/>
      </c>
      <c r="O986">
        <f>IFERROR(SUMPRODUCT((Parfaites!$B986=Sem.03!$C$2:$C$181)*(Sem.03!$E$2:$G$181=300)),"")</f>
        <v>0</v>
      </c>
      <c r="P986" t="str">
        <f>IFERROR(SUMPRODUCT((Parfaites!$B986=[2]Sem!$C$2:$C$181)*([2]Sem!$E$2:$G$181=300)),"")</f>
        <v/>
      </c>
      <c r="Q986" t="str">
        <f>IFERROR(SUMPRODUCT((Parfaites!$B986=[3]Sem!$C$2:$C$181)*([3]Sem!$E$2:$G$181=300)),"")</f>
        <v/>
      </c>
      <c r="R986" t="str">
        <f>IFERROR(SUMPRODUCT((Parfaites!$B986=[4]Sem!$C$2:$C$181)*([4]Sem!$E$2:$G$181=300)),"")</f>
        <v/>
      </c>
      <c r="S986" t="str">
        <f>IFERROR(SUMPRODUCT((Parfaites!$B986=[5]Sem!$C$2:$C$181)*([5]Sem!$E$2:$G$181=300)),"")</f>
        <v/>
      </c>
      <c r="T986" t="str">
        <f>IFERROR(SUMPRODUCT((Parfaites!$B986=[17]Sem!$C$2:$C$181)*([17]Sem!$E$2:$G$181=300)),"")</f>
        <v/>
      </c>
      <c r="U986" t="str">
        <f>IFERROR(SUMPRODUCT((Parfaites!$B986=[18]Sem!$C$2:$C$181)*([18]Sem!$E$2:$G$181=300)),"")</f>
        <v/>
      </c>
      <c r="V986" t="str">
        <f>IFERROR(SUMPRODUCT((Parfaites!$B986=[19]Sem!$C$2:$C$181)*([19]Sem!$E$2:$G$181=300)),"")</f>
        <v/>
      </c>
      <c r="W986" t="str">
        <f>IFERROR(SUMPRODUCT((Parfaites!$B986=[20]Sem!$C$2:$C$181)*([20]Sem!$E$2:$G$181=300)),"")</f>
        <v/>
      </c>
      <c r="X986" t="str">
        <f>IFERROR(SUMPRODUCT((Parfaites!$B986=[21]Sem!$C$2:$C$181)*([21]Sem!$E$2:$G$181=300)),"")</f>
        <v/>
      </c>
      <c r="Y986" t="str">
        <f>IFERROR(SUMPRODUCT((Parfaites!$B986=[22]Sem!$C$2:$C$181)*([22]Sem!$E$2:$G$181=300)),"")</f>
        <v/>
      </c>
      <c r="Z986" t="str">
        <f>IFERROR(SUMPRODUCT((Parfaites!$B986=[23]Sem!$C$2:$C$181)*([23]Sem!$E$2:$G$181=300)),"")</f>
        <v/>
      </c>
      <c r="AA986">
        <f>IFERROR(SUMPRODUCT((Parfaites!$B986=Sem.015!$C$2:$C$181)*(Sem.015!$E$2:$G$181=300)),"")</f>
        <v>0</v>
      </c>
      <c r="AB986" t="str">
        <f>IFERROR(SUMPRODUCT((Parfaites!$B986=[24]Sem!$C$2:$C$181)*([24]Sem!$E$2:$G$181=300)),"")</f>
        <v/>
      </c>
      <c r="AC986" t="str">
        <f>IFERROR(SUMPRODUCT((Parfaites!$B986=[25]Sem!$C$2:$C$181)*([25]Sem!$E$2:$G$181=300)),"")</f>
        <v/>
      </c>
      <c r="AD986" t="str">
        <f>IFERROR(SUMPRODUCT((Parfaites!$B986=[26]Sem!$C$2:$C$181)*([26]Sem!$E$2:$G$181=300)),"")</f>
        <v/>
      </c>
      <c r="AE986" t="str">
        <f>IFERROR(SUMPRODUCT((Parfaites!$B986=[27]Sem!$C$2:$C$181)*([27]Sem!$E$2:$G$181=300)),"")</f>
        <v/>
      </c>
      <c r="AF986" t="str">
        <f>IFERROR(SUMPRODUCT((Parfaites!$B986=[28]Sem!$C$2:$C$181)*([28]Sem!$E$2:$G$181=300)),"")</f>
        <v/>
      </c>
      <c r="AG986" t="str">
        <f>IFERROR(SUMPRODUCT((Parfaites!$B986=[29]Sem!$C$2:$C$181)*([29]Sem!$E$2:$G$181=300)),"")</f>
        <v/>
      </c>
      <c r="AH986" t="str">
        <f>IFERROR(SUMPRODUCT((Parfaites!$B986=[16]Sem!$C$2:$C$181)*([16]Sem!$E$2:$G$181=300)),"")</f>
        <v/>
      </c>
      <c r="AI986" t="str">
        <f>IFERROR(SUMPRODUCT((Parfaites!$B986=[15]Sem!$C$2:$C$181)*([15]Sem!$E$2:$G$181=300)),"")</f>
        <v/>
      </c>
      <c r="AJ986" t="str">
        <f>IFERROR(SUMPRODUCT((Parfaites!$B986=[14]Sem!$C$2:$C$181)*([14]Sem!$E$2:$G$181=300)),"")</f>
        <v/>
      </c>
      <c r="AK986" t="str">
        <f>IFERROR(SUMPRODUCT((Parfaites!$B986=[13]Sem!$C$2:$C$181)*([13]Sem!$E$2:$G$181=300)),"")</f>
        <v/>
      </c>
      <c r="AL986" t="str">
        <f>IFERROR(SUMPRODUCT((Parfaites!$B986=[12]Sem!$C$2:$C$181)*([12]Sem!$E$2:$G$181=300)),"")</f>
        <v/>
      </c>
      <c r="AM986" t="str">
        <f>IFERROR(SUMPRODUCT((Parfaites!$B986=[11]Sem!$C$2:$C$181)*([11]Sem!$E$2:$G$181=300)),"")</f>
        <v/>
      </c>
      <c r="AN986" t="str">
        <f>IFERROR(SUMPRODUCT((Parfaites!$B986=[10]Sem!$C$2:$C$181)*([10]Sem!$E$2:$G$181=300)),"")</f>
        <v/>
      </c>
      <c r="AO986" t="str">
        <f>IFERROR(SUMPRODUCT((Parfaites!$B986=[9]Sem!$C$2:$C$181)*([9]Sem!$E$2:$G$181=300)),"")</f>
        <v/>
      </c>
      <c r="AP986">
        <f>IFERROR(SUMPRODUCT((Parfaites!$B986=Sem.030!$C$2:$C$181)*(Sem.030!$E$2:$G$181=300)),"")</f>
        <v>0</v>
      </c>
      <c r="AQ986" t="str">
        <f>IFERROR(SUMPRODUCT((Parfaites!$B986=[8]Sem!$C$2:$C$181)*([8]Sem!$E$2:$G$181=300)),"")</f>
        <v/>
      </c>
      <c r="AR986" t="str">
        <f>IFERROR(SUMPRODUCT((Parfaites!$B986=[7]Sem!$C$2:$C$181)*([7]Sem!$E$2:$G$181=300)),"")</f>
        <v/>
      </c>
      <c r="AS986" t="str">
        <f>IFERROR(SUMPRODUCT((Parfaites!$B986=[6]Sem!$C$2:$C$181)*([6]Sem!$E$2:$G$181=300)),"")</f>
        <v/>
      </c>
      <c r="AT986">
        <f>IFERROR(SUMPRODUCT((Parfaites!$B986=Sem.034!$C$2:$C$181)*(Sem.034!$E$2:$G$181=300)),"")</f>
        <v>0</v>
      </c>
    </row>
    <row r="987" spans="1:46" x14ac:dyDescent="0.25">
      <c r="A987" s="73">
        <v>1984</v>
      </c>
      <c r="B987" s="135">
        <f>'Informations personnelles'!C987</f>
        <v>0</v>
      </c>
      <c r="C987" s="147">
        <f>SUMPRODUCT((Parfaites!B987='Abat-Neuf'!C$2:C$181)*('Abat-Neuf'!E$2:G$181=300))</f>
        <v>0</v>
      </c>
      <c r="D987" s="127">
        <f t="shared" si="15"/>
        <v>0</v>
      </c>
      <c r="E987" s="126">
        <f>IFERROR(C987*Données!$X$25+D987*Données!$X$23,"")</f>
        <v>0</v>
      </c>
      <c r="M987">
        <f>IFERROR(SUMPRODUCT((Parfaites!$B987=Sem.01!$C$2:$C$181)*(Sem.01!$E$2:$G$181=300)),"")</f>
        <v>0</v>
      </c>
      <c r="N987" t="str">
        <f>IFERROR(SUMPRODUCT((Parfaites!$B987=[1]Sem!$C$2:$C$181)*([1]Sem!$E$2:$G$181=300)),"")</f>
        <v/>
      </c>
      <c r="O987">
        <f>IFERROR(SUMPRODUCT((Parfaites!$B987=Sem.03!$C$2:$C$181)*(Sem.03!$E$2:$G$181=300)),"")</f>
        <v>0</v>
      </c>
      <c r="P987" t="str">
        <f>IFERROR(SUMPRODUCT((Parfaites!$B987=[2]Sem!$C$2:$C$181)*([2]Sem!$E$2:$G$181=300)),"")</f>
        <v/>
      </c>
      <c r="Q987" t="str">
        <f>IFERROR(SUMPRODUCT((Parfaites!$B987=[3]Sem!$C$2:$C$181)*([3]Sem!$E$2:$G$181=300)),"")</f>
        <v/>
      </c>
      <c r="R987" t="str">
        <f>IFERROR(SUMPRODUCT((Parfaites!$B987=[4]Sem!$C$2:$C$181)*([4]Sem!$E$2:$G$181=300)),"")</f>
        <v/>
      </c>
      <c r="S987" t="str">
        <f>IFERROR(SUMPRODUCT((Parfaites!$B987=[5]Sem!$C$2:$C$181)*([5]Sem!$E$2:$G$181=300)),"")</f>
        <v/>
      </c>
      <c r="T987" t="str">
        <f>IFERROR(SUMPRODUCT((Parfaites!$B987=[17]Sem!$C$2:$C$181)*([17]Sem!$E$2:$G$181=300)),"")</f>
        <v/>
      </c>
      <c r="U987" t="str">
        <f>IFERROR(SUMPRODUCT((Parfaites!$B987=[18]Sem!$C$2:$C$181)*([18]Sem!$E$2:$G$181=300)),"")</f>
        <v/>
      </c>
      <c r="V987" t="str">
        <f>IFERROR(SUMPRODUCT((Parfaites!$B987=[19]Sem!$C$2:$C$181)*([19]Sem!$E$2:$G$181=300)),"")</f>
        <v/>
      </c>
      <c r="W987" t="str">
        <f>IFERROR(SUMPRODUCT((Parfaites!$B987=[20]Sem!$C$2:$C$181)*([20]Sem!$E$2:$G$181=300)),"")</f>
        <v/>
      </c>
      <c r="X987" t="str">
        <f>IFERROR(SUMPRODUCT((Parfaites!$B987=[21]Sem!$C$2:$C$181)*([21]Sem!$E$2:$G$181=300)),"")</f>
        <v/>
      </c>
      <c r="Y987" t="str">
        <f>IFERROR(SUMPRODUCT((Parfaites!$B987=[22]Sem!$C$2:$C$181)*([22]Sem!$E$2:$G$181=300)),"")</f>
        <v/>
      </c>
      <c r="Z987" t="str">
        <f>IFERROR(SUMPRODUCT((Parfaites!$B987=[23]Sem!$C$2:$C$181)*([23]Sem!$E$2:$G$181=300)),"")</f>
        <v/>
      </c>
      <c r="AA987">
        <f>IFERROR(SUMPRODUCT((Parfaites!$B987=Sem.015!$C$2:$C$181)*(Sem.015!$E$2:$G$181=300)),"")</f>
        <v>0</v>
      </c>
      <c r="AB987" t="str">
        <f>IFERROR(SUMPRODUCT((Parfaites!$B987=[24]Sem!$C$2:$C$181)*([24]Sem!$E$2:$G$181=300)),"")</f>
        <v/>
      </c>
      <c r="AC987" t="str">
        <f>IFERROR(SUMPRODUCT((Parfaites!$B987=[25]Sem!$C$2:$C$181)*([25]Sem!$E$2:$G$181=300)),"")</f>
        <v/>
      </c>
      <c r="AD987" t="str">
        <f>IFERROR(SUMPRODUCT((Parfaites!$B987=[26]Sem!$C$2:$C$181)*([26]Sem!$E$2:$G$181=300)),"")</f>
        <v/>
      </c>
      <c r="AE987" t="str">
        <f>IFERROR(SUMPRODUCT((Parfaites!$B987=[27]Sem!$C$2:$C$181)*([27]Sem!$E$2:$G$181=300)),"")</f>
        <v/>
      </c>
      <c r="AF987" t="str">
        <f>IFERROR(SUMPRODUCT((Parfaites!$B987=[28]Sem!$C$2:$C$181)*([28]Sem!$E$2:$G$181=300)),"")</f>
        <v/>
      </c>
      <c r="AG987" t="str">
        <f>IFERROR(SUMPRODUCT((Parfaites!$B987=[29]Sem!$C$2:$C$181)*([29]Sem!$E$2:$G$181=300)),"")</f>
        <v/>
      </c>
      <c r="AH987" t="str">
        <f>IFERROR(SUMPRODUCT((Parfaites!$B987=[16]Sem!$C$2:$C$181)*([16]Sem!$E$2:$G$181=300)),"")</f>
        <v/>
      </c>
      <c r="AI987" t="str">
        <f>IFERROR(SUMPRODUCT((Parfaites!$B987=[15]Sem!$C$2:$C$181)*([15]Sem!$E$2:$G$181=300)),"")</f>
        <v/>
      </c>
      <c r="AJ987" t="str">
        <f>IFERROR(SUMPRODUCT((Parfaites!$B987=[14]Sem!$C$2:$C$181)*([14]Sem!$E$2:$G$181=300)),"")</f>
        <v/>
      </c>
      <c r="AK987" t="str">
        <f>IFERROR(SUMPRODUCT((Parfaites!$B987=[13]Sem!$C$2:$C$181)*([13]Sem!$E$2:$G$181=300)),"")</f>
        <v/>
      </c>
      <c r="AL987" t="str">
        <f>IFERROR(SUMPRODUCT((Parfaites!$B987=[12]Sem!$C$2:$C$181)*([12]Sem!$E$2:$G$181=300)),"")</f>
        <v/>
      </c>
      <c r="AM987" t="str">
        <f>IFERROR(SUMPRODUCT((Parfaites!$B987=[11]Sem!$C$2:$C$181)*([11]Sem!$E$2:$G$181=300)),"")</f>
        <v/>
      </c>
      <c r="AN987" t="str">
        <f>IFERROR(SUMPRODUCT((Parfaites!$B987=[10]Sem!$C$2:$C$181)*([10]Sem!$E$2:$G$181=300)),"")</f>
        <v/>
      </c>
      <c r="AO987" t="str">
        <f>IFERROR(SUMPRODUCT((Parfaites!$B987=[9]Sem!$C$2:$C$181)*([9]Sem!$E$2:$G$181=300)),"")</f>
        <v/>
      </c>
      <c r="AP987">
        <f>IFERROR(SUMPRODUCT((Parfaites!$B987=Sem.030!$C$2:$C$181)*(Sem.030!$E$2:$G$181=300)),"")</f>
        <v>0</v>
      </c>
      <c r="AQ987" t="str">
        <f>IFERROR(SUMPRODUCT((Parfaites!$B987=[8]Sem!$C$2:$C$181)*([8]Sem!$E$2:$G$181=300)),"")</f>
        <v/>
      </c>
      <c r="AR987" t="str">
        <f>IFERROR(SUMPRODUCT((Parfaites!$B987=[7]Sem!$C$2:$C$181)*([7]Sem!$E$2:$G$181=300)),"")</f>
        <v/>
      </c>
      <c r="AS987" t="str">
        <f>IFERROR(SUMPRODUCT((Parfaites!$B987=[6]Sem!$C$2:$C$181)*([6]Sem!$E$2:$G$181=300)),"")</f>
        <v/>
      </c>
      <c r="AT987">
        <f>IFERROR(SUMPRODUCT((Parfaites!$B987=Sem.034!$C$2:$C$181)*(Sem.034!$E$2:$G$181=300)),"")</f>
        <v>0</v>
      </c>
    </row>
    <row r="988" spans="1:46" x14ac:dyDescent="0.25">
      <c r="A988" s="73">
        <v>1985</v>
      </c>
      <c r="B988" s="135">
        <f>'Informations personnelles'!C988</f>
        <v>0</v>
      </c>
      <c r="C988" s="147">
        <f>SUMPRODUCT((Parfaites!B988='Abat-Neuf'!C$2:C$181)*('Abat-Neuf'!E$2:G$181=300))</f>
        <v>0</v>
      </c>
      <c r="D988" s="127">
        <f t="shared" si="15"/>
        <v>0</v>
      </c>
      <c r="E988" s="126">
        <f>IFERROR(C988*Données!$X$25+D988*Données!$X$23,"")</f>
        <v>0</v>
      </c>
      <c r="M988">
        <f>IFERROR(SUMPRODUCT((Parfaites!$B988=Sem.01!$C$2:$C$181)*(Sem.01!$E$2:$G$181=300)),"")</f>
        <v>0</v>
      </c>
      <c r="N988" t="str">
        <f>IFERROR(SUMPRODUCT((Parfaites!$B988=[1]Sem!$C$2:$C$181)*([1]Sem!$E$2:$G$181=300)),"")</f>
        <v/>
      </c>
      <c r="O988">
        <f>IFERROR(SUMPRODUCT((Parfaites!$B988=Sem.03!$C$2:$C$181)*(Sem.03!$E$2:$G$181=300)),"")</f>
        <v>0</v>
      </c>
      <c r="P988" t="str">
        <f>IFERROR(SUMPRODUCT((Parfaites!$B988=[2]Sem!$C$2:$C$181)*([2]Sem!$E$2:$G$181=300)),"")</f>
        <v/>
      </c>
      <c r="Q988" t="str">
        <f>IFERROR(SUMPRODUCT((Parfaites!$B988=[3]Sem!$C$2:$C$181)*([3]Sem!$E$2:$G$181=300)),"")</f>
        <v/>
      </c>
      <c r="R988" t="str">
        <f>IFERROR(SUMPRODUCT((Parfaites!$B988=[4]Sem!$C$2:$C$181)*([4]Sem!$E$2:$G$181=300)),"")</f>
        <v/>
      </c>
      <c r="S988" t="str">
        <f>IFERROR(SUMPRODUCT((Parfaites!$B988=[5]Sem!$C$2:$C$181)*([5]Sem!$E$2:$G$181=300)),"")</f>
        <v/>
      </c>
      <c r="T988" t="str">
        <f>IFERROR(SUMPRODUCT((Parfaites!$B988=[17]Sem!$C$2:$C$181)*([17]Sem!$E$2:$G$181=300)),"")</f>
        <v/>
      </c>
      <c r="U988" t="str">
        <f>IFERROR(SUMPRODUCT((Parfaites!$B988=[18]Sem!$C$2:$C$181)*([18]Sem!$E$2:$G$181=300)),"")</f>
        <v/>
      </c>
      <c r="V988" t="str">
        <f>IFERROR(SUMPRODUCT((Parfaites!$B988=[19]Sem!$C$2:$C$181)*([19]Sem!$E$2:$G$181=300)),"")</f>
        <v/>
      </c>
      <c r="W988" t="str">
        <f>IFERROR(SUMPRODUCT((Parfaites!$B988=[20]Sem!$C$2:$C$181)*([20]Sem!$E$2:$G$181=300)),"")</f>
        <v/>
      </c>
      <c r="X988" t="str">
        <f>IFERROR(SUMPRODUCT((Parfaites!$B988=[21]Sem!$C$2:$C$181)*([21]Sem!$E$2:$G$181=300)),"")</f>
        <v/>
      </c>
      <c r="Y988" t="str">
        <f>IFERROR(SUMPRODUCT((Parfaites!$B988=[22]Sem!$C$2:$C$181)*([22]Sem!$E$2:$G$181=300)),"")</f>
        <v/>
      </c>
      <c r="Z988" t="str">
        <f>IFERROR(SUMPRODUCT((Parfaites!$B988=[23]Sem!$C$2:$C$181)*([23]Sem!$E$2:$G$181=300)),"")</f>
        <v/>
      </c>
      <c r="AA988">
        <f>IFERROR(SUMPRODUCT((Parfaites!$B988=Sem.015!$C$2:$C$181)*(Sem.015!$E$2:$G$181=300)),"")</f>
        <v>0</v>
      </c>
      <c r="AB988" t="str">
        <f>IFERROR(SUMPRODUCT((Parfaites!$B988=[24]Sem!$C$2:$C$181)*([24]Sem!$E$2:$G$181=300)),"")</f>
        <v/>
      </c>
      <c r="AC988" t="str">
        <f>IFERROR(SUMPRODUCT((Parfaites!$B988=[25]Sem!$C$2:$C$181)*([25]Sem!$E$2:$G$181=300)),"")</f>
        <v/>
      </c>
      <c r="AD988" t="str">
        <f>IFERROR(SUMPRODUCT((Parfaites!$B988=[26]Sem!$C$2:$C$181)*([26]Sem!$E$2:$G$181=300)),"")</f>
        <v/>
      </c>
      <c r="AE988" t="str">
        <f>IFERROR(SUMPRODUCT((Parfaites!$B988=[27]Sem!$C$2:$C$181)*([27]Sem!$E$2:$G$181=300)),"")</f>
        <v/>
      </c>
      <c r="AF988" t="str">
        <f>IFERROR(SUMPRODUCT((Parfaites!$B988=[28]Sem!$C$2:$C$181)*([28]Sem!$E$2:$G$181=300)),"")</f>
        <v/>
      </c>
      <c r="AG988" t="str">
        <f>IFERROR(SUMPRODUCT((Parfaites!$B988=[29]Sem!$C$2:$C$181)*([29]Sem!$E$2:$G$181=300)),"")</f>
        <v/>
      </c>
      <c r="AH988" t="str">
        <f>IFERROR(SUMPRODUCT((Parfaites!$B988=[16]Sem!$C$2:$C$181)*([16]Sem!$E$2:$G$181=300)),"")</f>
        <v/>
      </c>
      <c r="AI988" t="str">
        <f>IFERROR(SUMPRODUCT((Parfaites!$B988=[15]Sem!$C$2:$C$181)*([15]Sem!$E$2:$G$181=300)),"")</f>
        <v/>
      </c>
      <c r="AJ988" t="str">
        <f>IFERROR(SUMPRODUCT((Parfaites!$B988=[14]Sem!$C$2:$C$181)*([14]Sem!$E$2:$G$181=300)),"")</f>
        <v/>
      </c>
      <c r="AK988" t="str">
        <f>IFERROR(SUMPRODUCT((Parfaites!$B988=[13]Sem!$C$2:$C$181)*([13]Sem!$E$2:$G$181=300)),"")</f>
        <v/>
      </c>
      <c r="AL988" t="str">
        <f>IFERROR(SUMPRODUCT((Parfaites!$B988=[12]Sem!$C$2:$C$181)*([12]Sem!$E$2:$G$181=300)),"")</f>
        <v/>
      </c>
      <c r="AM988" t="str">
        <f>IFERROR(SUMPRODUCT((Parfaites!$B988=[11]Sem!$C$2:$C$181)*([11]Sem!$E$2:$G$181=300)),"")</f>
        <v/>
      </c>
      <c r="AN988" t="str">
        <f>IFERROR(SUMPRODUCT((Parfaites!$B988=[10]Sem!$C$2:$C$181)*([10]Sem!$E$2:$G$181=300)),"")</f>
        <v/>
      </c>
      <c r="AO988" t="str">
        <f>IFERROR(SUMPRODUCT((Parfaites!$B988=[9]Sem!$C$2:$C$181)*([9]Sem!$E$2:$G$181=300)),"")</f>
        <v/>
      </c>
      <c r="AP988">
        <f>IFERROR(SUMPRODUCT((Parfaites!$B988=Sem.030!$C$2:$C$181)*(Sem.030!$E$2:$G$181=300)),"")</f>
        <v>0</v>
      </c>
      <c r="AQ988" t="str">
        <f>IFERROR(SUMPRODUCT((Parfaites!$B988=[8]Sem!$C$2:$C$181)*([8]Sem!$E$2:$G$181=300)),"")</f>
        <v/>
      </c>
      <c r="AR988" t="str">
        <f>IFERROR(SUMPRODUCT((Parfaites!$B988=[7]Sem!$C$2:$C$181)*([7]Sem!$E$2:$G$181=300)),"")</f>
        <v/>
      </c>
      <c r="AS988" t="str">
        <f>IFERROR(SUMPRODUCT((Parfaites!$B988=[6]Sem!$C$2:$C$181)*([6]Sem!$E$2:$G$181=300)),"")</f>
        <v/>
      </c>
      <c r="AT988">
        <f>IFERROR(SUMPRODUCT((Parfaites!$B988=Sem.034!$C$2:$C$181)*(Sem.034!$E$2:$G$181=300)),"")</f>
        <v>0</v>
      </c>
    </row>
    <row r="989" spans="1:46" x14ac:dyDescent="0.25">
      <c r="A989" s="73">
        <v>1986</v>
      </c>
      <c r="B989" s="135">
        <f>'Informations personnelles'!C989</f>
        <v>0</v>
      </c>
      <c r="C989" s="147">
        <f>SUMPRODUCT((Parfaites!B989='Abat-Neuf'!C$2:C$181)*('Abat-Neuf'!E$2:G$181=300))</f>
        <v>0</v>
      </c>
      <c r="D989" s="127">
        <f t="shared" si="15"/>
        <v>0</v>
      </c>
      <c r="E989" s="126">
        <f>IFERROR(C989*Données!$X$25+D989*Données!$X$23,"")</f>
        <v>0</v>
      </c>
      <c r="M989">
        <f>IFERROR(SUMPRODUCT((Parfaites!$B989=Sem.01!$C$2:$C$181)*(Sem.01!$E$2:$G$181=300)),"")</f>
        <v>0</v>
      </c>
      <c r="N989" t="str">
        <f>IFERROR(SUMPRODUCT((Parfaites!$B989=[1]Sem!$C$2:$C$181)*([1]Sem!$E$2:$G$181=300)),"")</f>
        <v/>
      </c>
      <c r="O989">
        <f>IFERROR(SUMPRODUCT((Parfaites!$B989=Sem.03!$C$2:$C$181)*(Sem.03!$E$2:$G$181=300)),"")</f>
        <v>0</v>
      </c>
      <c r="P989" t="str">
        <f>IFERROR(SUMPRODUCT((Parfaites!$B989=[2]Sem!$C$2:$C$181)*([2]Sem!$E$2:$G$181=300)),"")</f>
        <v/>
      </c>
      <c r="Q989" t="str">
        <f>IFERROR(SUMPRODUCT((Parfaites!$B989=[3]Sem!$C$2:$C$181)*([3]Sem!$E$2:$G$181=300)),"")</f>
        <v/>
      </c>
      <c r="R989" t="str">
        <f>IFERROR(SUMPRODUCT((Parfaites!$B989=[4]Sem!$C$2:$C$181)*([4]Sem!$E$2:$G$181=300)),"")</f>
        <v/>
      </c>
      <c r="S989" t="str">
        <f>IFERROR(SUMPRODUCT((Parfaites!$B989=[5]Sem!$C$2:$C$181)*([5]Sem!$E$2:$G$181=300)),"")</f>
        <v/>
      </c>
      <c r="T989" t="str">
        <f>IFERROR(SUMPRODUCT((Parfaites!$B989=[17]Sem!$C$2:$C$181)*([17]Sem!$E$2:$G$181=300)),"")</f>
        <v/>
      </c>
      <c r="U989" t="str">
        <f>IFERROR(SUMPRODUCT((Parfaites!$B989=[18]Sem!$C$2:$C$181)*([18]Sem!$E$2:$G$181=300)),"")</f>
        <v/>
      </c>
      <c r="V989" t="str">
        <f>IFERROR(SUMPRODUCT((Parfaites!$B989=[19]Sem!$C$2:$C$181)*([19]Sem!$E$2:$G$181=300)),"")</f>
        <v/>
      </c>
      <c r="W989" t="str">
        <f>IFERROR(SUMPRODUCT((Parfaites!$B989=[20]Sem!$C$2:$C$181)*([20]Sem!$E$2:$G$181=300)),"")</f>
        <v/>
      </c>
      <c r="X989" t="str">
        <f>IFERROR(SUMPRODUCT((Parfaites!$B989=[21]Sem!$C$2:$C$181)*([21]Sem!$E$2:$G$181=300)),"")</f>
        <v/>
      </c>
      <c r="Y989" t="str">
        <f>IFERROR(SUMPRODUCT((Parfaites!$B989=[22]Sem!$C$2:$C$181)*([22]Sem!$E$2:$G$181=300)),"")</f>
        <v/>
      </c>
      <c r="Z989" t="str">
        <f>IFERROR(SUMPRODUCT((Parfaites!$B989=[23]Sem!$C$2:$C$181)*([23]Sem!$E$2:$G$181=300)),"")</f>
        <v/>
      </c>
      <c r="AA989">
        <f>IFERROR(SUMPRODUCT((Parfaites!$B989=Sem.015!$C$2:$C$181)*(Sem.015!$E$2:$G$181=300)),"")</f>
        <v>0</v>
      </c>
      <c r="AB989" t="str">
        <f>IFERROR(SUMPRODUCT((Parfaites!$B989=[24]Sem!$C$2:$C$181)*([24]Sem!$E$2:$G$181=300)),"")</f>
        <v/>
      </c>
      <c r="AC989" t="str">
        <f>IFERROR(SUMPRODUCT((Parfaites!$B989=[25]Sem!$C$2:$C$181)*([25]Sem!$E$2:$G$181=300)),"")</f>
        <v/>
      </c>
      <c r="AD989" t="str">
        <f>IFERROR(SUMPRODUCT((Parfaites!$B989=[26]Sem!$C$2:$C$181)*([26]Sem!$E$2:$G$181=300)),"")</f>
        <v/>
      </c>
      <c r="AE989" t="str">
        <f>IFERROR(SUMPRODUCT((Parfaites!$B989=[27]Sem!$C$2:$C$181)*([27]Sem!$E$2:$G$181=300)),"")</f>
        <v/>
      </c>
      <c r="AF989" t="str">
        <f>IFERROR(SUMPRODUCT((Parfaites!$B989=[28]Sem!$C$2:$C$181)*([28]Sem!$E$2:$G$181=300)),"")</f>
        <v/>
      </c>
      <c r="AG989" t="str">
        <f>IFERROR(SUMPRODUCT((Parfaites!$B989=[29]Sem!$C$2:$C$181)*([29]Sem!$E$2:$G$181=300)),"")</f>
        <v/>
      </c>
      <c r="AH989" t="str">
        <f>IFERROR(SUMPRODUCT((Parfaites!$B989=[16]Sem!$C$2:$C$181)*([16]Sem!$E$2:$G$181=300)),"")</f>
        <v/>
      </c>
      <c r="AI989" t="str">
        <f>IFERROR(SUMPRODUCT((Parfaites!$B989=[15]Sem!$C$2:$C$181)*([15]Sem!$E$2:$G$181=300)),"")</f>
        <v/>
      </c>
      <c r="AJ989" t="str">
        <f>IFERROR(SUMPRODUCT((Parfaites!$B989=[14]Sem!$C$2:$C$181)*([14]Sem!$E$2:$G$181=300)),"")</f>
        <v/>
      </c>
      <c r="AK989" t="str">
        <f>IFERROR(SUMPRODUCT((Parfaites!$B989=[13]Sem!$C$2:$C$181)*([13]Sem!$E$2:$G$181=300)),"")</f>
        <v/>
      </c>
      <c r="AL989" t="str">
        <f>IFERROR(SUMPRODUCT((Parfaites!$B989=[12]Sem!$C$2:$C$181)*([12]Sem!$E$2:$G$181=300)),"")</f>
        <v/>
      </c>
      <c r="AM989" t="str">
        <f>IFERROR(SUMPRODUCT((Parfaites!$B989=[11]Sem!$C$2:$C$181)*([11]Sem!$E$2:$G$181=300)),"")</f>
        <v/>
      </c>
      <c r="AN989" t="str">
        <f>IFERROR(SUMPRODUCT((Parfaites!$B989=[10]Sem!$C$2:$C$181)*([10]Sem!$E$2:$G$181=300)),"")</f>
        <v/>
      </c>
      <c r="AO989" t="str">
        <f>IFERROR(SUMPRODUCT((Parfaites!$B989=[9]Sem!$C$2:$C$181)*([9]Sem!$E$2:$G$181=300)),"")</f>
        <v/>
      </c>
      <c r="AP989">
        <f>IFERROR(SUMPRODUCT((Parfaites!$B989=Sem.030!$C$2:$C$181)*(Sem.030!$E$2:$G$181=300)),"")</f>
        <v>0</v>
      </c>
      <c r="AQ989" t="str">
        <f>IFERROR(SUMPRODUCT((Parfaites!$B989=[8]Sem!$C$2:$C$181)*([8]Sem!$E$2:$G$181=300)),"")</f>
        <v/>
      </c>
      <c r="AR989" t="str">
        <f>IFERROR(SUMPRODUCT((Parfaites!$B989=[7]Sem!$C$2:$C$181)*([7]Sem!$E$2:$G$181=300)),"")</f>
        <v/>
      </c>
      <c r="AS989" t="str">
        <f>IFERROR(SUMPRODUCT((Parfaites!$B989=[6]Sem!$C$2:$C$181)*([6]Sem!$E$2:$G$181=300)),"")</f>
        <v/>
      </c>
      <c r="AT989">
        <f>IFERROR(SUMPRODUCT((Parfaites!$B989=Sem.034!$C$2:$C$181)*(Sem.034!$E$2:$G$181=300)),"")</f>
        <v>0</v>
      </c>
    </row>
    <row r="990" spans="1:46" x14ac:dyDescent="0.25">
      <c r="A990" s="73">
        <v>1987</v>
      </c>
      <c r="B990" s="135">
        <f>'Informations personnelles'!C990</f>
        <v>0</v>
      </c>
      <c r="C990" s="147">
        <f>SUMPRODUCT((Parfaites!B990='Abat-Neuf'!C$2:C$181)*('Abat-Neuf'!E$2:G$181=300))</f>
        <v>0</v>
      </c>
      <c r="D990" s="127">
        <f t="shared" si="15"/>
        <v>0</v>
      </c>
      <c r="E990" s="126">
        <f>IFERROR(C990*Données!$X$25+D990*Données!$X$23,"")</f>
        <v>0</v>
      </c>
      <c r="M990">
        <f>IFERROR(SUMPRODUCT((Parfaites!$B990=Sem.01!$C$2:$C$181)*(Sem.01!$E$2:$G$181=300)),"")</f>
        <v>0</v>
      </c>
      <c r="N990" t="str">
        <f>IFERROR(SUMPRODUCT((Parfaites!$B990=[1]Sem!$C$2:$C$181)*([1]Sem!$E$2:$G$181=300)),"")</f>
        <v/>
      </c>
      <c r="O990">
        <f>IFERROR(SUMPRODUCT((Parfaites!$B990=Sem.03!$C$2:$C$181)*(Sem.03!$E$2:$G$181=300)),"")</f>
        <v>0</v>
      </c>
      <c r="P990" t="str">
        <f>IFERROR(SUMPRODUCT((Parfaites!$B990=[2]Sem!$C$2:$C$181)*([2]Sem!$E$2:$G$181=300)),"")</f>
        <v/>
      </c>
      <c r="Q990" t="str">
        <f>IFERROR(SUMPRODUCT((Parfaites!$B990=[3]Sem!$C$2:$C$181)*([3]Sem!$E$2:$G$181=300)),"")</f>
        <v/>
      </c>
      <c r="R990" t="str">
        <f>IFERROR(SUMPRODUCT((Parfaites!$B990=[4]Sem!$C$2:$C$181)*([4]Sem!$E$2:$G$181=300)),"")</f>
        <v/>
      </c>
      <c r="S990" t="str">
        <f>IFERROR(SUMPRODUCT((Parfaites!$B990=[5]Sem!$C$2:$C$181)*([5]Sem!$E$2:$G$181=300)),"")</f>
        <v/>
      </c>
      <c r="T990" t="str">
        <f>IFERROR(SUMPRODUCT((Parfaites!$B990=[17]Sem!$C$2:$C$181)*([17]Sem!$E$2:$G$181=300)),"")</f>
        <v/>
      </c>
      <c r="U990" t="str">
        <f>IFERROR(SUMPRODUCT((Parfaites!$B990=[18]Sem!$C$2:$C$181)*([18]Sem!$E$2:$G$181=300)),"")</f>
        <v/>
      </c>
      <c r="V990" t="str">
        <f>IFERROR(SUMPRODUCT((Parfaites!$B990=[19]Sem!$C$2:$C$181)*([19]Sem!$E$2:$G$181=300)),"")</f>
        <v/>
      </c>
      <c r="W990" t="str">
        <f>IFERROR(SUMPRODUCT((Parfaites!$B990=[20]Sem!$C$2:$C$181)*([20]Sem!$E$2:$G$181=300)),"")</f>
        <v/>
      </c>
      <c r="X990" t="str">
        <f>IFERROR(SUMPRODUCT((Parfaites!$B990=[21]Sem!$C$2:$C$181)*([21]Sem!$E$2:$G$181=300)),"")</f>
        <v/>
      </c>
      <c r="Y990" t="str">
        <f>IFERROR(SUMPRODUCT((Parfaites!$B990=[22]Sem!$C$2:$C$181)*([22]Sem!$E$2:$G$181=300)),"")</f>
        <v/>
      </c>
      <c r="Z990" t="str">
        <f>IFERROR(SUMPRODUCT((Parfaites!$B990=[23]Sem!$C$2:$C$181)*([23]Sem!$E$2:$G$181=300)),"")</f>
        <v/>
      </c>
      <c r="AA990">
        <f>IFERROR(SUMPRODUCT((Parfaites!$B990=Sem.015!$C$2:$C$181)*(Sem.015!$E$2:$G$181=300)),"")</f>
        <v>0</v>
      </c>
      <c r="AB990" t="str">
        <f>IFERROR(SUMPRODUCT((Parfaites!$B990=[24]Sem!$C$2:$C$181)*([24]Sem!$E$2:$G$181=300)),"")</f>
        <v/>
      </c>
      <c r="AC990" t="str">
        <f>IFERROR(SUMPRODUCT((Parfaites!$B990=[25]Sem!$C$2:$C$181)*([25]Sem!$E$2:$G$181=300)),"")</f>
        <v/>
      </c>
      <c r="AD990" t="str">
        <f>IFERROR(SUMPRODUCT((Parfaites!$B990=[26]Sem!$C$2:$C$181)*([26]Sem!$E$2:$G$181=300)),"")</f>
        <v/>
      </c>
      <c r="AE990" t="str">
        <f>IFERROR(SUMPRODUCT((Parfaites!$B990=[27]Sem!$C$2:$C$181)*([27]Sem!$E$2:$G$181=300)),"")</f>
        <v/>
      </c>
      <c r="AF990" t="str">
        <f>IFERROR(SUMPRODUCT((Parfaites!$B990=[28]Sem!$C$2:$C$181)*([28]Sem!$E$2:$G$181=300)),"")</f>
        <v/>
      </c>
      <c r="AG990" t="str">
        <f>IFERROR(SUMPRODUCT((Parfaites!$B990=[29]Sem!$C$2:$C$181)*([29]Sem!$E$2:$G$181=300)),"")</f>
        <v/>
      </c>
      <c r="AH990" t="str">
        <f>IFERROR(SUMPRODUCT((Parfaites!$B990=[16]Sem!$C$2:$C$181)*([16]Sem!$E$2:$G$181=300)),"")</f>
        <v/>
      </c>
      <c r="AI990" t="str">
        <f>IFERROR(SUMPRODUCT((Parfaites!$B990=[15]Sem!$C$2:$C$181)*([15]Sem!$E$2:$G$181=300)),"")</f>
        <v/>
      </c>
      <c r="AJ990" t="str">
        <f>IFERROR(SUMPRODUCT((Parfaites!$B990=[14]Sem!$C$2:$C$181)*([14]Sem!$E$2:$G$181=300)),"")</f>
        <v/>
      </c>
      <c r="AK990" t="str">
        <f>IFERROR(SUMPRODUCT((Parfaites!$B990=[13]Sem!$C$2:$C$181)*([13]Sem!$E$2:$G$181=300)),"")</f>
        <v/>
      </c>
      <c r="AL990" t="str">
        <f>IFERROR(SUMPRODUCT((Parfaites!$B990=[12]Sem!$C$2:$C$181)*([12]Sem!$E$2:$G$181=300)),"")</f>
        <v/>
      </c>
      <c r="AM990" t="str">
        <f>IFERROR(SUMPRODUCT((Parfaites!$B990=[11]Sem!$C$2:$C$181)*([11]Sem!$E$2:$G$181=300)),"")</f>
        <v/>
      </c>
      <c r="AN990" t="str">
        <f>IFERROR(SUMPRODUCT((Parfaites!$B990=[10]Sem!$C$2:$C$181)*([10]Sem!$E$2:$G$181=300)),"")</f>
        <v/>
      </c>
      <c r="AO990" t="str">
        <f>IFERROR(SUMPRODUCT((Parfaites!$B990=[9]Sem!$C$2:$C$181)*([9]Sem!$E$2:$G$181=300)),"")</f>
        <v/>
      </c>
      <c r="AP990">
        <f>IFERROR(SUMPRODUCT((Parfaites!$B990=Sem.030!$C$2:$C$181)*(Sem.030!$E$2:$G$181=300)),"")</f>
        <v>0</v>
      </c>
      <c r="AQ990" t="str">
        <f>IFERROR(SUMPRODUCT((Parfaites!$B990=[8]Sem!$C$2:$C$181)*([8]Sem!$E$2:$G$181=300)),"")</f>
        <v/>
      </c>
      <c r="AR990" t="str">
        <f>IFERROR(SUMPRODUCT((Parfaites!$B990=[7]Sem!$C$2:$C$181)*([7]Sem!$E$2:$G$181=300)),"")</f>
        <v/>
      </c>
      <c r="AS990" t="str">
        <f>IFERROR(SUMPRODUCT((Parfaites!$B990=[6]Sem!$C$2:$C$181)*([6]Sem!$E$2:$G$181=300)),"")</f>
        <v/>
      </c>
      <c r="AT990">
        <f>IFERROR(SUMPRODUCT((Parfaites!$B990=Sem.034!$C$2:$C$181)*(Sem.034!$E$2:$G$181=300)),"")</f>
        <v>0</v>
      </c>
    </row>
    <row r="991" spans="1:46" x14ac:dyDescent="0.25">
      <c r="A991" s="73">
        <v>1988</v>
      </c>
      <c r="B991" s="135">
        <f>'Informations personnelles'!C991</f>
        <v>0</v>
      </c>
      <c r="C991" s="147">
        <f>SUMPRODUCT((Parfaites!B991='Abat-Neuf'!C$2:C$181)*('Abat-Neuf'!E$2:G$181=300))</f>
        <v>0</v>
      </c>
      <c r="D991" s="127">
        <f t="shared" si="15"/>
        <v>0</v>
      </c>
      <c r="E991" s="126">
        <f>IFERROR(C991*Données!$X$25+D991*Données!$X$23,"")</f>
        <v>0</v>
      </c>
      <c r="M991">
        <f>IFERROR(SUMPRODUCT((Parfaites!$B991=Sem.01!$C$2:$C$181)*(Sem.01!$E$2:$G$181=300)),"")</f>
        <v>0</v>
      </c>
      <c r="N991" t="str">
        <f>IFERROR(SUMPRODUCT((Parfaites!$B991=[1]Sem!$C$2:$C$181)*([1]Sem!$E$2:$G$181=300)),"")</f>
        <v/>
      </c>
      <c r="O991">
        <f>IFERROR(SUMPRODUCT((Parfaites!$B991=Sem.03!$C$2:$C$181)*(Sem.03!$E$2:$G$181=300)),"")</f>
        <v>0</v>
      </c>
      <c r="P991" t="str">
        <f>IFERROR(SUMPRODUCT((Parfaites!$B991=[2]Sem!$C$2:$C$181)*([2]Sem!$E$2:$G$181=300)),"")</f>
        <v/>
      </c>
      <c r="Q991" t="str">
        <f>IFERROR(SUMPRODUCT((Parfaites!$B991=[3]Sem!$C$2:$C$181)*([3]Sem!$E$2:$G$181=300)),"")</f>
        <v/>
      </c>
      <c r="R991" t="str">
        <f>IFERROR(SUMPRODUCT((Parfaites!$B991=[4]Sem!$C$2:$C$181)*([4]Sem!$E$2:$G$181=300)),"")</f>
        <v/>
      </c>
      <c r="S991" t="str">
        <f>IFERROR(SUMPRODUCT((Parfaites!$B991=[5]Sem!$C$2:$C$181)*([5]Sem!$E$2:$G$181=300)),"")</f>
        <v/>
      </c>
      <c r="T991" t="str">
        <f>IFERROR(SUMPRODUCT((Parfaites!$B991=[17]Sem!$C$2:$C$181)*([17]Sem!$E$2:$G$181=300)),"")</f>
        <v/>
      </c>
      <c r="U991" t="str">
        <f>IFERROR(SUMPRODUCT((Parfaites!$B991=[18]Sem!$C$2:$C$181)*([18]Sem!$E$2:$G$181=300)),"")</f>
        <v/>
      </c>
      <c r="V991" t="str">
        <f>IFERROR(SUMPRODUCT((Parfaites!$B991=[19]Sem!$C$2:$C$181)*([19]Sem!$E$2:$G$181=300)),"")</f>
        <v/>
      </c>
      <c r="W991" t="str">
        <f>IFERROR(SUMPRODUCT((Parfaites!$B991=[20]Sem!$C$2:$C$181)*([20]Sem!$E$2:$G$181=300)),"")</f>
        <v/>
      </c>
      <c r="X991" t="str">
        <f>IFERROR(SUMPRODUCT((Parfaites!$B991=[21]Sem!$C$2:$C$181)*([21]Sem!$E$2:$G$181=300)),"")</f>
        <v/>
      </c>
      <c r="Y991" t="str">
        <f>IFERROR(SUMPRODUCT((Parfaites!$B991=[22]Sem!$C$2:$C$181)*([22]Sem!$E$2:$G$181=300)),"")</f>
        <v/>
      </c>
      <c r="Z991" t="str">
        <f>IFERROR(SUMPRODUCT((Parfaites!$B991=[23]Sem!$C$2:$C$181)*([23]Sem!$E$2:$G$181=300)),"")</f>
        <v/>
      </c>
      <c r="AA991">
        <f>IFERROR(SUMPRODUCT((Parfaites!$B991=Sem.015!$C$2:$C$181)*(Sem.015!$E$2:$G$181=300)),"")</f>
        <v>0</v>
      </c>
      <c r="AB991" t="str">
        <f>IFERROR(SUMPRODUCT((Parfaites!$B991=[24]Sem!$C$2:$C$181)*([24]Sem!$E$2:$G$181=300)),"")</f>
        <v/>
      </c>
      <c r="AC991" t="str">
        <f>IFERROR(SUMPRODUCT((Parfaites!$B991=[25]Sem!$C$2:$C$181)*([25]Sem!$E$2:$G$181=300)),"")</f>
        <v/>
      </c>
      <c r="AD991" t="str">
        <f>IFERROR(SUMPRODUCT((Parfaites!$B991=[26]Sem!$C$2:$C$181)*([26]Sem!$E$2:$G$181=300)),"")</f>
        <v/>
      </c>
      <c r="AE991" t="str">
        <f>IFERROR(SUMPRODUCT((Parfaites!$B991=[27]Sem!$C$2:$C$181)*([27]Sem!$E$2:$G$181=300)),"")</f>
        <v/>
      </c>
      <c r="AF991" t="str">
        <f>IFERROR(SUMPRODUCT((Parfaites!$B991=[28]Sem!$C$2:$C$181)*([28]Sem!$E$2:$G$181=300)),"")</f>
        <v/>
      </c>
      <c r="AG991" t="str">
        <f>IFERROR(SUMPRODUCT((Parfaites!$B991=[29]Sem!$C$2:$C$181)*([29]Sem!$E$2:$G$181=300)),"")</f>
        <v/>
      </c>
      <c r="AH991" t="str">
        <f>IFERROR(SUMPRODUCT((Parfaites!$B991=[16]Sem!$C$2:$C$181)*([16]Sem!$E$2:$G$181=300)),"")</f>
        <v/>
      </c>
      <c r="AI991" t="str">
        <f>IFERROR(SUMPRODUCT((Parfaites!$B991=[15]Sem!$C$2:$C$181)*([15]Sem!$E$2:$G$181=300)),"")</f>
        <v/>
      </c>
      <c r="AJ991" t="str">
        <f>IFERROR(SUMPRODUCT((Parfaites!$B991=[14]Sem!$C$2:$C$181)*([14]Sem!$E$2:$G$181=300)),"")</f>
        <v/>
      </c>
      <c r="AK991" t="str">
        <f>IFERROR(SUMPRODUCT((Parfaites!$B991=[13]Sem!$C$2:$C$181)*([13]Sem!$E$2:$G$181=300)),"")</f>
        <v/>
      </c>
      <c r="AL991" t="str">
        <f>IFERROR(SUMPRODUCT((Parfaites!$B991=[12]Sem!$C$2:$C$181)*([12]Sem!$E$2:$G$181=300)),"")</f>
        <v/>
      </c>
      <c r="AM991" t="str">
        <f>IFERROR(SUMPRODUCT((Parfaites!$B991=[11]Sem!$C$2:$C$181)*([11]Sem!$E$2:$G$181=300)),"")</f>
        <v/>
      </c>
      <c r="AN991" t="str">
        <f>IFERROR(SUMPRODUCT((Parfaites!$B991=[10]Sem!$C$2:$C$181)*([10]Sem!$E$2:$G$181=300)),"")</f>
        <v/>
      </c>
      <c r="AO991" t="str">
        <f>IFERROR(SUMPRODUCT((Parfaites!$B991=[9]Sem!$C$2:$C$181)*([9]Sem!$E$2:$G$181=300)),"")</f>
        <v/>
      </c>
      <c r="AP991">
        <f>IFERROR(SUMPRODUCT((Parfaites!$B991=Sem.030!$C$2:$C$181)*(Sem.030!$E$2:$G$181=300)),"")</f>
        <v>0</v>
      </c>
      <c r="AQ991" t="str">
        <f>IFERROR(SUMPRODUCT((Parfaites!$B991=[8]Sem!$C$2:$C$181)*([8]Sem!$E$2:$G$181=300)),"")</f>
        <v/>
      </c>
      <c r="AR991" t="str">
        <f>IFERROR(SUMPRODUCT((Parfaites!$B991=[7]Sem!$C$2:$C$181)*([7]Sem!$E$2:$G$181=300)),"")</f>
        <v/>
      </c>
      <c r="AS991" t="str">
        <f>IFERROR(SUMPRODUCT((Parfaites!$B991=[6]Sem!$C$2:$C$181)*([6]Sem!$E$2:$G$181=300)),"")</f>
        <v/>
      </c>
      <c r="AT991">
        <f>IFERROR(SUMPRODUCT((Parfaites!$B991=Sem.034!$C$2:$C$181)*(Sem.034!$E$2:$G$181=300)),"")</f>
        <v>0</v>
      </c>
    </row>
    <row r="992" spans="1:46" x14ac:dyDescent="0.25">
      <c r="A992" s="73">
        <v>1989</v>
      </c>
      <c r="B992" s="135">
        <f>'Informations personnelles'!C992</f>
        <v>0</v>
      </c>
      <c r="C992" s="147">
        <f>SUMPRODUCT((Parfaites!B992='Abat-Neuf'!C$2:C$181)*('Abat-Neuf'!E$2:G$181=300))</f>
        <v>0</v>
      </c>
      <c r="D992" s="127">
        <f t="shared" si="15"/>
        <v>0</v>
      </c>
      <c r="E992" s="126">
        <f>IFERROR(C992*Données!$X$25+D992*Données!$X$23,"")</f>
        <v>0</v>
      </c>
      <c r="M992">
        <f>IFERROR(SUMPRODUCT((Parfaites!$B992=Sem.01!$C$2:$C$181)*(Sem.01!$E$2:$G$181=300)),"")</f>
        <v>0</v>
      </c>
      <c r="N992" t="str">
        <f>IFERROR(SUMPRODUCT((Parfaites!$B992=[1]Sem!$C$2:$C$181)*([1]Sem!$E$2:$G$181=300)),"")</f>
        <v/>
      </c>
      <c r="O992">
        <f>IFERROR(SUMPRODUCT((Parfaites!$B992=Sem.03!$C$2:$C$181)*(Sem.03!$E$2:$G$181=300)),"")</f>
        <v>0</v>
      </c>
      <c r="P992" t="str">
        <f>IFERROR(SUMPRODUCT((Parfaites!$B992=[2]Sem!$C$2:$C$181)*([2]Sem!$E$2:$G$181=300)),"")</f>
        <v/>
      </c>
      <c r="Q992" t="str">
        <f>IFERROR(SUMPRODUCT((Parfaites!$B992=[3]Sem!$C$2:$C$181)*([3]Sem!$E$2:$G$181=300)),"")</f>
        <v/>
      </c>
      <c r="R992" t="str">
        <f>IFERROR(SUMPRODUCT((Parfaites!$B992=[4]Sem!$C$2:$C$181)*([4]Sem!$E$2:$G$181=300)),"")</f>
        <v/>
      </c>
      <c r="S992" t="str">
        <f>IFERROR(SUMPRODUCT((Parfaites!$B992=[5]Sem!$C$2:$C$181)*([5]Sem!$E$2:$G$181=300)),"")</f>
        <v/>
      </c>
      <c r="T992" t="str">
        <f>IFERROR(SUMPRODUCT((Parfaites!$B992=[17]Sem!$C$2:$C$181)*([17]Sem!$E$2:$G$181=300)),"")</f>
        <v/>
      </c>
      <c r="U992" t="str">
        <f>IFERROR(SUMPRODUCT((Parfaites!$B992=[18]Sem!$C$2:$C$181)*([18]Sem!$E$2:$G$181=300)),"")</f>
        <v/>
      </c>
      <c r="V992" t="str">
        <f>IFERROR(SUMPRODUCT((Parfaites!$B992=[19]Sem!$C$2:$C$181)*([19]Sem!$E$2:$G$181=300)),"")</f>
        <v/>
      </c>
      <c r="W992" t="str">
        <f>IFERROR(SUMPRODUCT((Parfaites!$B992=[20]Sem!$C$2:$C$181)*([20]Sem!$E$2:$G$181=300)),"")</f>
        <v/>
      </c>
      <c r="X992" t="str">
        <f>IFERROR(SUMPRODUCT((Parfaites!$B992=[21]Sem!$C$2:$C$181)*([21]Sem!$E$2:$G$181=300)),"")</f>
        <v/>
      </c>
      <c r="Y992" t="str">
        <f>IFERROR(SUMPRODUCT((Parfaites!$B992=[22]Sem!$C$2:$C$181)*([22]Sem!$E$2:$G$181=300)),"")</f>
        <v/>
      </c>
      <c r="Z992" t="str">
        <f>IFERROR(SUMPRODUCT((Parfaites!$B992=[23]Sem!$C$2:$C$181)*([23]Sem!$E$2:$G$181=300)),"")</f>
        <v/>
      </c>
      <c r="AA992">
        <f>IFERROR(SUMPRODUCT((Parfaites!$B992=Sem.015!$C$2:$C$181)*(Sem.015!$E$2:$G$181=300)),"")</f>
        <v>0</v>
      </c>
      <c r="AB992" t="str">
        <f>IFERROR(SUMPRODUCT((Parfaites!$B992=[24]Sem!$C$2:$C$181)*([24]Sem!$E$2:$G$181=300)),"")</f>
        <v/>
      </c>
      <c r="AC992" t="str">
        <f>IFERROR(SUMPRODUCT((Parfaites!$B992=[25]Sem!$C$2:$C$181)*([25]Sem!$E$2:$G$181=300)),"")</f>
        <v/>
      </c>
      <c r="AD992" t="str">
        <f>IFERROR(SUMPRODUCT((Parfaites!$B992=[26]Sem!$C$2:$C$181)*([26]Sem!$E$2:$G$181=300)),"")</f>
        <v/>
      </c>
      <c r="AE992" t="str">
        <f>IFERROR(SUMPRODUCT((Parfaites!$B992=[27]Sem!$C$2:$C$181)*([27]Sem!$E$2:$G$181=300)),"")</f>
        <v/>
      </c>
      <c r="AF992" t="str">
        <f>IFERROR(SUMPRODUCT((Parfaites!$B992=[28]Sem!$C$2:$C$181)*([28]Sem!$E$2:$G$181=300)),"")</f>
        <v/>
      </c>
      <c r="AG992" t="str">
        <f>IFERROR(SUMPRODUCT((Parfaites!$B992=[29]Sem!$C$2:$C$181)*([29]Sem!$E$2:$G$181=300)),"")</f>
        <v/>
      </c>
      <c r="AH992" t="str">
        <f>IFERROR(SUMPRODUCT((Parfaites!$B992=[16]Sem!$C$2:$C$181)*([16]Sem!$E$2:$G$181=300)),"")</f>
        <v/>
      </c>
      <c r="AI992" t="str">
        <f>IFERROR(SUMPRODUCT((Parfaites!$B992=[15]Sem!$C$2:$C$181)*([15]Sem!$E$2:$G$181=300)),"")</f>
        <v/>
      </c>
      <c r="AJ992" t="str">
        <f>IFERROR(SUMPRODUCT((Parfaites!$B992=[14]Sem!$C$2:$C$181)*([14]Sem!$E$2:$G$181=300)),"")</f>
        <v/>
      </c>
      <c r="AK992" t="str">
        <f>IFERROR(SUMPRODUCT((Parfaites!$B992=[13]Sem!$C$2:$C$181)*([13]Sem!$E$2:$G$181=300)),"")</f>
        <v/>
      </c>
      <c r="AL992" t="str">
        <f>IFERROR(SUMPRODUCT((Parfaites!$B992=[12]Sem!$C$2:$C$181)*([12]Sem!$E$2:$G$181=300)),"")</f>
        <v/>
      </c>
      <c r="AM992" t="str">
        <f>IFERROR(SUMPRODUCT((Parfaites!$B992=[11]Sem!$C$2:$C$181)*([11]Sem!$E$2:$G$181=300)),"")</f>
        <v/>
      </c>
      <c r="AN992" t="str">
        <f>IFERROR(SUMPRODUCT((Parfaites!$B992=[10]Sem!$C$2:$C$181)*([10]Sem!$E$2:$G$181=300)),"")</f>
        <v/>
      </c>
      <c r="AO992" t="str">
        <f>IFERROR(SUMPRODUCT((Parfaites!$B992=[9]Sem!$C$2:$C$181)*([9]Sem!$E$2:$G$181=300)),"")</f>
        <v/>
      </c>
      <c r="AP992">
        <f>IFERROR(SUMPRODUCT((Parfaites!$B992=Sem.030!$C$2:$C$181)*(Sem.030!$E$2:$G$181=300)),"")</f>
        <v>0</v>
      </c>
      <c r="AQ992" t="str">
        <f>IFERROR(SUMPRODUCT((Parfaites!$B992=[8]Sem!$C$2:$C$181)*([8]Sem!$E$2:$G$181=300)),"")</f>
        <v/>
      </c>
      <c r="AR992" t="str">
        <f>IFERROR(SUMPRODUCT((Parfaites!$B992=[7]Sem!$C$2:$C$181)*([7]Sem!$E$2:$G$181=300)),"")</f>
        <v/>
      </c>
      <c r="AS992" t="str">
        <f>IFERROR(SUMPRODUCT((Parfaites!$B992=[6]Sem!$C$2:$C$181)*([6]Sem!$E$2:$G$181=300)),"")</f>
        <v/>
      </c>
      <c r="AT992">
        <f>IFERROR(SUMPRODUCT((Parfaites!$B992=Sem.034!$C$2:$C$181)*(Sem.034!$E$2:$G$181=300)),"")</f>
        <v>0</v>
      </c>
    </row>
    <row r="993" spans="1:46" x14ac:dyDescent="0.25">
      <c r="A993" s="73">
        <v>1990</v>
      </c>
      <c r="B993" s="135">
        <f>'Informations personnelles'!C993</f>
        <v>0</v>
      </c>
      <c r="C993" s="147">
        <f>SUMPRODUCT((Parfaites!B993='Abat-Neuf'!C$2:C$181)*('Abat-Neuf'!E$2:G$181=300))</f>
        <v>0</v>
      </c>
      <c r="D993" s="127">
        <f t="shared" si="15"/>
        <v>0</v>
      </c>
      <c r="E993" s="126">
        <f>IFERROR(C993*Données!$X$25+D993*Données!$X$23,"")</f>
        <v>0</v>
      </c>
      <c r="M993">
        <f>IFERROR(SUMPRODUCT((Parfaites!$B993=Sem.01!$C$2:$C$181)*(Sem.01!$E$2:$G$181=300)),"")</f>
        <v>0</v>
      </c>
      <c r="N993" t="str">
        <f>IFERROR(SUMPRODUCT((Parfaites!$B993=[1]Sem!$C$2:$C$181)*([1]Sem!$E$2:$G$181=300)),"")</f>
        <v/>
      </c>
      <c r="O993">
        <f>IFERROR(SUMPRODUCT((Parfaites!$B993=Sem.03!$C$2:$C$181)*(Sem.03!$E$2:$G$181=300)),"")</f>
        <v>0</v>
      </c>
      <c r="P993" t="str">
        <f>IFERROR(SUMPRODUCT((Parfaites!$B993=[2]Sem!$C$2:$C$181)*([2]Sem!$E$2:$G$181=300)),"")</f>
        <v/>
      </c>
      <c r="Q993" t="str">
        <f>IFERROR(SUMPRODUCT((Parfaites!$B993=[3]Sem!$C$2:$C$181)*([3]Sem!$E$2:$G$181=300)),"")</f>
        <v/>
      </c>
      <c r="R993" t="str">
        <f>IFERROR(SUMPRODUCT((Parfaites!$B993=[4]Sem!$C$2:$C$181)*([4]Sem!$E$2:$G$181=300)),"")</f>
        <v/>
      </c>
      <c r="S993" t="str">
        <f>IFERROR(SUMPRODUCT((Parfaites!$B993=[5]Sem!$C$2:$C$181)*([5]Sem!$E$2:$G$181=300)),"")</f>
        <v/>
      </c>
      <c r="T993" t="str">
        <f>IFERROR(SUMPRODUCT((Parfaites!$B993=[17]Sem!$C$2:$C$181)*([17]Sem!$E$2:$G$181=300)),"")</f>
        <v/>
      </c>
      <c r="U993" t="str">
        <f>IFERROR(SUMPRODUCT((Parfaites!$B993=[18]Sem!$C$2:$C$181)*([18]Sem!$E$2:$G$181=300)),"")</f>
        <v/>
      </c>
      <c r="V993" t="str">
        <f>IFERROR(SUMPRODUCT((Parfaites!$B993=[19]Sem!$C$2:$C$181)*([19]Sem!$E$2:$G$181=300)),"")</f>
        <v/>
      </c>
      <c r="W993" t="str">
        <f>IFERROR(SUMPRODUCT((Parfaites!$B993=[20]Sem!$C$2:$C$181)*([20]Sem!$E$2:$G$181=300)),"")</f>
        <v/>
      </c>
      <c r="X993" t="str">
        <f>IFERROR(SUMPRODUCT((Parfaites!$B993=[21]Sem!$C$2:$C$181)*([21]Sem!$E$2:$G$181=300)),"")</f>
        <v/>
      </c>
      <c r="Y993" t="str">
        <f>IFERROR(SUMPRODUCT((Parfaites!$B993=[22]Sem!$C$2:$C$181)*([22]Sem!$E$2:$G$181=300)),"")</f>
        <v/>
      </c>
      <c r="Z993" t="str">
        <f>IFERROR(SUMPRODUCT((Parfaites!$B993=[23]Sem!$C$2:$C$181)*([23]Sem!$E$2:$G$181=300)),"")</f>
        <v/>
      </c>
      <c r="AA993">
        <f>IFERROR(SUMPRODUCT((Parfaites!$B993=Sem.015!$C$2:$C$181)*(Sem.015!$E$2:$G$181=300)),"")</f>
        <v>0</v>
      </c>
      <c r="AB993" t="str">
        <f>IFERROR(SUMPRODUCT((Parfaites!$B993=[24]Sem!$C$2:$C$181)*([24]Sem!$E$2:$G$181=300)),"")</f>
        <v/>
      </c>
      <c r="AC993" t="str">
        <f>IFERROR(SUMPRODUCT((Parfaites!$B993=[25]Sem!$C$2:$C$181)*([25]Sem!$E$2:$G$181=300)),"")</f>
        <v/>
      </c>
      <c r="AD993" t="str">
        <f>IFERROR(SUMPRODUCT((Parfaites!$B993=[26]Sem!$C$2:$C$181)*([26]Sem!$E$2:$G$181=300)),"")</f>
        <v/>
      </c>
      <c r="AE993" t="str">
        <f>IFERROR(SUMPRODUCT((Parfaites!$B993=[27]Sem!$C$2:$C$181)*([27]Sem!$E$2:$G$181=300)),"")</f>
        <v/>
      </c>
      <c r="AF993" t="str">
        <f>IFERROR(SUMPRODUCT((Parfaites!$B993=[28]Sem!$C$2:$C$181)*([28]Sem!$E$2:$G$181=300)),"")</f>
        <v/>
      </c>
      <c r="AG993" t="str">
        <f>IFERROR(SUMPRODUCT((Parfaites!$B993=[29]Sem!$C$2:$C$181)*([29]Sem!$E$2:$G$181=300)),"")</f>
        <v/>
      </c>
      <c r="AH993" t="str">
        <f>IFERROR(SUMPRODUCT((Parfaites!$B993=[16]Sem!$C$2:$C$181)*([16]Sem!$E$2:$G$181=300)),"")</f>
        <v/>
      </c>
      <c r="AI993" t="str">
        <f>IFERROR(SUMPRODUCT((Parfaites!$B993=[15]Sem!$C$2:$C$181)*([15]Sem!$E$2:$G$181=300)),"")</f>
        <v/>
      </c>
      <c r="AJ993" t="str">
        <f>IFERROR(SUMPRODUCT((Parfaites!$B993=[14]Sem!$C$2:$C$181)*([14]Sem!$E$2:$G$181=300)),"")</f>
        <v/>
      </c>
      <c r="AK993" t="str">
        <f>IFERROR(SUMPRODUCT((Parfaites!$B993=[13]Sem!$C$2:$C$181)*([13]Sem!$E$2:$G$181=300)),"")</f>
        <v/>
      </c>
      <c r="AL993" t="str">
        <f>IFERROR(SUMPRODUCT((Parfaites!$B993=[12]Sem!$C$2:$C$181)*([12]Sem!$E$2:$G$181=300)),"")</f>
        <v/>
      </c>
      <c r="AM993" t="str">
        <f>IFERROR(SUMPRODUCT((Parfaites!$B993=[11]Sem!$C$2:$C$181)*([11]Sem!$E$2:$G$181=300)),"")</f>
        <v/>
      </c>
      <c r="AN993" t="str">
        <f>IFERROR(SUMPRODUCT((Parfaites!$B993=[10]Sem!$C$2:$C$181)*([10]Sem!$E$2:$G$181=300)),"")</f>
        <v/>
      </c>
      <c r="AO993" t="str">
        <f>IFERROR(SUMPRODUCT((Parfaites!$B993=[9]Sem!$C$2:$C$181)*([9]Sem!$E$2:$G$181=300)),"")</f>
        <v/>
      </c>
      <c r="AP993">
        <f>IFERROR(SUMPRODUCT((Parfaites!$B993=Sem.030!$C$2:$C$181)*(Sem.030!$E$2:$G$181=300)),"")</f>
        <v>0</v>
      </c>
      <c r="AQ993" t="str">
        <f>IFERROR(SUMPRODUCT((Parfaites!$B993=[8]Sem!$C$2:$C$181)*([8]Sem!$E$2:$G$181=300)),"")</f>
        <v/>
      </c>
      <c r="AR993" t="str">
        <f>IFERROR(SUMPRODUCT((Parfaites!$B993=[7]Sem!$C$2:$C$181)*([7]Sem!$E$2:$G$181=300)),"")</f>
        <v/>
      </c>
      <c r="AS993" t="str">
        <f>IFERROR(SUMPRODUCT((Parfaites!$B993=[6]Sem!$C$2:$C$181)*([6]Sem!$E$2:$G$181=300)),"")</f>
        <v/>
      </c>
      <c r="AT993">
        <f>IFERROR(SUMPRODUCT((Parfaites!$B993=Sem.034!$C$2:$C$181)*(Sem.034!$E$2:$G$181=300)),"")</f>
        <v>0</v>
      </c>
    </row>
    <row r="994" spans="1:46" x14ac:dyDescent="0.25">
      <c r="A994" s="73">
        <v>1991</v>
      </c>
      <c r="B994" s="135">
        <f>'Informations personnelles'!C994</f>
        <v>0</v>
      </c>
      <c r="C994" s="147">
        <f>SUMPRODUCT((Parfaites!B994='Abat-Neuf'!C$2:C$181)*('Abat-Neuf'!E$2:G$181=300))</f>
        <v>0</v>
      </c>
      <c r="D994" s="127">
        <f t="shared" si="15"/>
        <v>0</v>
      </c>
      <c r="E994" s="126">
        <f>IFERROR(C994*Données!$X$25+D994*Données!$X$23,"")</f>
        <v>0</v>
      </c>
      <c r="M994">
        <f>IFERROR(SUMPRODUCT((Parfaites!$B994=Sem.01!$C$2:$C$181)*(Sem.01!$E$2:$G$181=300)),"")</f>
        <v>0</v>
      </c>
      <c r="N994" t="str">
        <f>IFERROR(SUMPRODUCT((Parfaites!$B994=[1]Sem!$C$2:$C$181)*([1]Sem!$E$2:$G$181=300)),"")</f>
        <v/>
      </c>
      <c r="O994">
        <f>IFERROR(SUMPRODUCT((Parfaites!$B994=Sem.03!$C$2:$C$181)*(Sem.03!$E$2:$G$181=300)),"")</f>
        <v>0</v>
      </c>
      <c r="P994" t="str">
        <f>IFERROR(SUMPRODUCT((Parfaites!$B994=[2]Sem!$C$2:$C$181)*([2]Sem!$E$2:$G$181=300)),"")</f>
        <v/>
      </c>
      <c r="Q994" t="str">
        <f>IFERROR(SUMPRODUCT((Parfaites!$B994=[3]Sem!$C$2:$C$181)*([3]Sem!$E$2:$G$181=300)),"")</f>
        <v/>
      </c>
      <c r="R994" t="str">
        <f>IFERROR(SUMPRODUCT((Parfaites!$B994=[4]Sem!$C$2:$C$181)*([4]Sem!$E$2:$G$181=300)),"")</f>
        <v/>
      </c>
      <c r="S994" t="str">
        <f>IFERROR(SUMPRODUCT((Parfaites!$B994=[5]Sem!$C$2:$C$181)*([5]Sem!$E$2:$G$181=300)),"")</f>
        <v/>
      </c>
      <c r="T994" t="str">
        <f>IFERROR(SUMPRODUCT((Parfaites!$B994=[17]Sem!$C$2:$C$181)*([17]Sem!$E$2:$G$181=300)),"")</f>
        <v/>
      </c>
      <c r="U994" t="str">
        <f>IFERROR(SUMPRODUCT((Parfaites!$B994=[18]Sem!$C$2:$C$181)*([18]Sem!$E$2:$G$181=300)),"")</f>
        <v/>
      </c>
      <c r="V994" t="str">
        <f>IFERROR(SUMPRODUCT((Parfaites!$B994=[19]Sem!$C$2:$C$181)*([19]Sem!$E$2:$G$181=300)),"")</f>
        <v/>
      </c>
      <c r="W994" t="str">
        <f>IFERROR(SUMPRODUCT((Parfaites!$B994=[20]Sem!$C$2:$C$181)*([20]Sem!$E$2:$G$181=300)),"")</f>
        <v/>
      </c>
      <c r="X994" t="str">
        <f>IFERROR(SUMPRODUCT((Parfaites!$B994=[21]Sem!$C$2:$C$181)*([21]Sem!$E$2:$G$181=300)),"")</f>
        <v/>
      </c>
      <c r="Y994" t="str">
        <f>IFERROR(SUMPRODUCT((Parfaites!$B994=[22]Sem!$C$2:$C$181)*([22]Sem!$E$2:$G$181=300)),"")</f>
        <v/>
      </c>
      <c r="Z994" t="str">
        <f>IFERROR(SUMPRODUCT((Parfaites!$B994=[23]Sem!$C$2:$C$181)*([23]Sem!$E$2:$G$181=300)),"")</f>
        <v/>
      </c>
      <c r="AA994">
        <f>IFERROR(SUMPRODUCT((Parfaites!$B994=Sem.015!$C$2:$C$181)*(Sem.015!$E$2:$G$181=300)),"")</f>
        <v>0</v>
      </c>
      <c r="AB994" t="str">
        <f>IFERROR(SUMPRODUCT((Parfaites!$B994=[24]Sem!$C$2:$C$181)*([24]Sem!$E$2:$G$181=300)),"")</f>
        <v/>
      </c>
      <c r="AC994" t="str">
        <f>IFERROR(SUMPRODUCT((Parfaites!$B994=[25]Sem!$C$2:$C$181)*([25]Sem!$E$2:$G$181=300)),"")</f>
        <v/>
      </c>
      <c r="AD994" t="str">
        <f>IFERROR(SUMPRODUCT((Parfaites!$B994=[26]Sem!$C$2:$C$181)*([26]Sem!$E$2:$G$181=300)),"")</f>
        <v/>
      </c>
      <c r="AE994" t="str">
        <f>IFERROR(SUMPRODUCT((Parfaites!$B994=[27]Sem!$C$2:$C$181)*([27]Sem!$E$2:$G$181=300)),"")</f>
        <v/>
      </c>
      <c r="AF994" t="str">
        <f>IFERROR(SUMPRODUCT((Parfaites!$B994=[28]Sem!$C$2:$C$181)*([28]Sem!$E$2:$G$181=300)),"")</f>
        <v/>
      </c>
      <c r="AG994" t="str">
        <f>IFERROR(SUMPRODUCT((Parfaites!$B994=[29]Sem!$C$2:$C$181)*([29]Sem!$E$2:$G$181=300)),"")</f>
        <v/>
      </c>
      <c r="AH994" t="str">
        <f>IFERROR(SUMPRODUCT((Parfaites!$B994=[16]Sem!$C$2:$C$181)*([16]Sem!$E$2:$G$181=300)),"")</f>
        <v/>
      </c>
      <c r="AI994" t="str">
        <f>IFERROR(SUMPRODUCT((Parfaites!$B994=[15]Sem!$C$2:$C$181)*([15]Sem!$E$2:$G$181=300)),"")</f>
        <v/>
      </c>
      <c r="AJ994" t="str">
        <f>IFERROR(SUMPRODUCT((Parfaites!$B994=[14]Sem!$C$2:$C$181)*([14]Sem!$E$2:$G$181=300)),"")</f>
        <v/>
      </c>
      <c r="AK994" t="str">
        <f>IFERROR(SUMPRODUCT((Parfaites!$B994=[13]Sem!$C$2:$C$181)*([13]Sem!$E$2:$G$181=300)),"")</f>
        <v/>
      </c>
      <c r="AL994" t="str">
        <f>IFERROR(SUMPRODUCT((Parfaites!$B994=[12]Sem!$C$2:$C$181)*([12]Sem!$E$2:$G$181=300)),"")</f>
        <v/>
      </c>
      <c r="AM994" t="str">
        <f>IFERROR(SUMPRODUCT((Parfaites!$B994=[11]Sem!$C$2:$C$181)*([11]Sem!$E$2:$G$181=300)),"")</f>
        <v/>
      </c>
      <c r="AN994" t="str">
        <f>IFERROR(SUMPRODUCT((Parfaites!$B994=[10]Sem!$C$2:$C$181)*([10]Sem!$E$2:$G$181=300)),"")</f>
        <v/>
      </c>
      <c r="AO994" t="str">
        <f>IFERROR(SUMPRODUCT((Parfaites!$B994=[9]Sem!$C$2:$C$181)*([9]Sem!$E$2:$G$181=300)),"")</f>
        <v/>
      </c>
      <c r="AP994">
        <f>IFERROR(SUMPRODUCT((Parfaites!$B994=Sem.030!$C$2:$C$181)*(Sem.030!$E$2:$G$181=300)),"")</f>
        <v>0</v>
      </c>
      <c r="AQ994" t="str">
        <f>IFERROR(SUMPRODUCT((Parfaites!$B994=[8]Sem!$C$2:$C$181)*([8]Sem!$E$2:$G$181=300)),"")</f>
        <v/>
      </c>
      <c r="AR994" t="str">
        <f>IFERROR(SUMPRODUCT((Parfaites!$B994=[7]Sem!$C$2:$C$181)*([7]Sem!$E$2:$G$181=300)),"")</f>
        <v/>
      </c>
      <c r="AS994" t="str">
        <f>IFERROR(SUMPRODUCT((Parfaites!$B994=[6]Sem!$C$2:$C$181)*([6]Sem!$E$2:$G$181=300)),"")</f>
        <v/>
      </c>
      <c r="AT994">
        <f>IFERROR(SUMPRODUCT((Parfaites!$B994=Sem.034!$C$2:$C$181)*(Sem.034!$E$2:$G$181=300)),"")</f>
        <v>0</v>
      </c>
    </row>
    <row r="995" spans="1:46" x14ac:dyDescent="0.25">
      <c r="A995" s="73">
        <v>1992</v>
      </c>
      <c r="B995" s="135">
        <f>'Informations personnelles'!C995</f>
        <v>0</v>
      </c>
      <c r="C995" s="147">
        <f>SUMPRODUCT((Parfaites!B995='Abat-Neuf'!C$2:C$181)*('Abat-Neuf'!E$2:G$181=300))</f>
        <v>0</v>
      </c>
      <c r="D995" s="127">
        <f t="shared" si="15"/>
        <v>0</v>
      </c>
      <c r="E995" s="126">
        <f>IFERROR(C995*Données!$X$25+D995*Données!$X$23,"")</f>
        <v>0</v>
      </c>
      <c r="M995">
        <f>IFERROR(SUMPRODUCT((Parfaites!$B995=Sem.01!$C$2:$C$181)*(Sem.01!$E$2:$G$181=300)),"")</f>
        <v>0</v>
      </c>
      <c r="N995" t="str">
        <f>IFERROR(SUMPRODUCT((Parfaites!$B995=[1]Sem!$C$2:$C$181)*([1]Sem!$E$2:$G$181=300)),"")</f>
        <v/>
      </c>
      <c r="O995">
        <f>IFERROR(SUMPRODUCT((Parfaites!$B995=Sem.03!$C$2:$C$181)*(Sem.03!$E$2:$G$181=300)),"")</f>
        <v>0</v>
      </c>
      <c r="P995" t="str">
        <f>IFERROR(SUMPRODUCT((Parfaites!$B995=[2]Sem!$C$2:$C$181)*([2]Sem!$E$2:$G$181=300)),"")</f>
        <v/>
      </c>
      <c r="Q995" t="str">
        <f>IFERROR(SUMPRODUCT((Parfaites!$B995=[3]Sem!$C$2:$C$181)*([3]Sem!$E$2:$G$181=300)),"")</f>
        <v/>
      </c>
      <c r="R995" t="str">
        <f>IFERROR(SUMPRODUCT((Parfaites!$B995=[4]Sem!$C$2:$C$181)*([4]Sem!$E$2:$G$181=300)),"")</f>
        <v/>
      </c>
      <c r="S995" t="str">
        <f>IFERROR(SUMPRODUCT((Parfaites!$B995=[5]Sem!$C$2:$C$181)*([5]Sem!$E$2:$G$181=300)),"")</f>
        <v/>
      </c>
      <c r="T995" t="str">
        <f>IFERROR(SUMPRODUCT((Parfaites!$B995=[17]Sem!$C$2:$C$181)*([17]Sem!$E$2:$G$181=300)),"")</f>
        <v/>
      </c>
      <c r="U995" t="str">
        <f>IFERROR(SUMPRODUCT((Parfaites!$B995=[18]Sem!$C$2:$C$181)*([18]Sem!$E$2:$G$181=300)),"")</f>
        <v/>
      </c>
      <c r="V995" t="str">
        <f>IFERROR(SUMPRODUCT((Parfaites!$B995=[19]Sem!$C$2:$C$181)*([19]Sem!$E$2:$G$181=300)),"")</f>
        <v/>
      </c>
      <c r="W995" t="str">
        <f>IFERROR(SUMPRODUCT((Parfaites!$B995=[20]Sem!$C$2:$C$181)*([20]Sem!$E$2:$G$181=300)),"")</f>
        <v/>
      </c>
      <c r="X995" t="str">
        <f>IFERROR(SUMPRODUCT((Parfaites!$B995=[21]Sem!$C$2:$C$181)*([21]Sem!$E$2:$G$181=300)),"")</f>
        <v/>
      </c>
      <c r="Y995" t="str">
        <f>IFERROR(SUMPRODUCT((Parfaites!$B995=[22]Sem!$C$2:$C$181)*([22]Sem!$E$2:$G$181=300)),"")</f>
        <v/>
      </c>
      <c r="Z995" t="str">
        <f>IFERROR(SUMPRODUCT((Parfaites!$B995=[23]Sem!$C$2:$C$181)*([23]Sem!$E$2:$G$181=300)),"")</f>
        <v/>
      </c>
      <c r="AA995">
        <f>IFERROR(SUMPRODUCT((Parfaites!$B995=Sem.015!$C$2:$C$181)*(Sem.015!$E$2:$G$181=300)),"")</f>
        <v>0</v>
      </c>
      <c r="AB995" t="str">
        <f>IFERROR(SUMPRODUCT((Parfaites!$B995=[24]Sem!$C$2:$C$181)*([24]Sem!$E$2:$G$181=300)),"")</f>
        <v/>
      </c>
      <c r="AC995" t="str">
        <f>IFERROR(SUMPRODUCT((Parfaites!$B995=[25]Sem!$C$2:$C$181)*([25]Sem!$E$2:$G$181=300)),"")</f>
        <v/>
      </c>
      <c r="AD995" t="str">
        <f>IFERROR(SUMPRODUCT((Parfaites!$B995=[26]Sem!$C$2:$C$181)*([26]Sem!$E$2:$G$181=300)),"")</f>
        <v/>
      </c>
      <c r="AE995" t="str">
        <f>IFERROR(SUMPRODUCT((Parfaites!$B995=[27]Sem!$C$2:$C$181)*([27]Sem!$E$2:$G$181=300)),"")</f>
        <v/>
      </c>
      <c r="AF995" t="str">
        <f>IFERROR(SUMPRODUCT((Parfaites!$B995=[28]Sem!$C$2:$C$181)*([28]Sem!$E$2:$G$181=300)),"")</f>
        <v/>
      </c>
      <c r="AG995" t="str">
        <f>IFERROR(SUMPRODUCT((Parfaites!$B995=[29]Sem!$C$2:$C$181)*([29]Sem!$E$2:$G$181=300)),"")</f>
        <v/>
      </c>
      <c r="AH995" t="str">
        <f>IFERROR(SUMPRODUCT((Parfaites!$B995=[16]Sem!$C$2:$C$181)*([16]Sem!$E$2:$G$181=300)),"")</f>
        <v/>
      </c>
      <c r="AI995" t="str">
        <f>IFERROR(SUMPRODUCT((Parfaites!$B995=[15]Sem!$C$2:$C$181)*([15]Sem!$E$2:$G$181=300)),"")</f>
        <v/>
      </c>
      <c r="AJ995" t="str">
        <f>IFERROR(SUMPRODUCT((Parfaites!$B995=[14]Sem!$C$2:$C$181)*([14]Sem!$E$2:$G$181=300)),"")</f>
        <v/>
      </c>
      <c r="AK995" t="str">
        <f>IFERROR(SUMPRODUCT((Parfaites!$B995=[13]Sem!$C$2:$C$181)*([13]Sem!$E$2:$G$181=300)),"")</f>
        <v/>
      </c>
      <c r="AL995" t="str">
        <f>IFERROR(SUMPRODUCT((Parfaites!$B995=[12]Sem!$C$2:$C$181)*([12]Sem!$E$2:$G$181=300)),"")</f>
        <v/>
      </c>
      <c r="AM995" t="str">
        <f>IFERROR(SUMPRODUCT((Parfaites!$B995=[11]Sem!$C$2:$C$181)*([11]Sem!$E$2:$G$181=300)),"")</f>
        <v/>
      </c>
      <c r="AN995" t="str">
        <f>IFERROR(SUMPRODUCT((Parfaites!$B995=[10]Sem!$C$2:$C$181)*([10]Sem!$E$2:$G$181=300)),"")</f>
        <v/>
      </c>
      <c r="AO995" t="str">
        <f>IFERROR(SUMPRODUCT((Parfaites!$B995=[9]Sem!$C$2:$C$181)*([9]Sem!$E$2:$G$181=300)),"")</f>
        <v/>
      </c>
      <c r="AP995">
        <f>IFERROR(SUMPRODUCT((Parfaites!$B995=Sem.030!$C$2:$C$181)*(Sem.030!$E$2:$G$181=300)),"")</f>
        <v>0</v>
      </c>
      <c r="AQ995" t="str">
        <f>IFERROR(SUMPRODUCT((Parfaites!$B995=[8]Sem!$C$2:$C$181)*([8]Sem!$E$2:$G$181=300)),"")</f>
        <v/>
      </c>
      <c r="AR995" t="str">
        <f>IFERROR(SUMPRODUCT((Parfaites!$B995=[7]Sem!$C$2:$C$181)*([7]Sem!$E$2:$G$181=300)),"")</f>
        <v/>
      </c>
      <c r="AS995" t="str">
        <f>IFERROR(SUMPRODUCT((Parfaites!$B995=[6]Sem!$C$2:$C$181)*([6]Sem!$E$2:$G$181=300)),"")</f>
        <v/>
      </c>
      <c r="AT995">
        <f>IFERROR(SUMPRODUCT((Parfaites!$B995=Sem.034!$C$2:$C$181)*(Sem.034!$E$2:$G$181=300)),"")</f>
        <v>0</v>
      </c>
    </row>
    <row r="996" spans="1:46" x14ac:dyDescent="0.25">
      <c r="A996" s="73">
        <v>1993</v>
      </c>
      <c r="B996" s="135">
        <f>'Informations personnelles'!C996</f>
        <v>0</v>
      </c>
      <c r="C996" s="147">
        <f>SUMPRODUCT((Parfaites!B996='Abat-Neuf'!C$2:C$181)*('Abat-Neuf'!E$2:G$181=300))</f>
        <v>0</v>
      </c>
      <c r="D996" s="127">
        <f t="shared" si="15"/>
        <v>0</v>
      </c>
      <c r="E996" s="126">
        <f>IFERROR(C996*Données!$X$25+D996*Données!$X$23,"")</f>
        <v>0</v>
      </c>
      <c r="M996">
        <f>IFERROR(SUMPRODUCT((Parfaites!$B996=Sem.01!$C$2:$C$181)*(Sem.01!$E$2:$G$181=300)),"")</f>
        <v>0</v>
      </c>
      <c r="N996" t="str">
        <f>IFERROR(SUMPRODUCT((Parfaites!$B996=[1]Sem!$C$2:$C$181)*([1]Sem!$E$2:$G$181=300)),"")</f>
        <v/>
      </c>
      <c r="O996">
        <f>IFERROR(SUMPRODUCT((Parfaites!$B996=Sem.03!$C$2:$C$181)*(Sem.03!$E$2:$G$181=300)),"")</f>
        <v>0</v>
      </c>
      <c r="P996" t="str">
        <f>IFERROR(SUMPRODUCT((Parfaites!$B996=[2]Sem!$C$2:$C$181)*([2]Sem!$E$2:$G$181=300)),"")</f>
        <v/>
      </c>
      <c r="Q996" t="str">
        <f>IFERROR(SUMPRODUCT((Parfaites!$B996=[3]Sem!$C$2:$C$181)*([3]Sem!$E$2:$G$181=300)),"")</f>
        <v/>
      </c>
      <c r="R996" t="str">
        <f>IFERROR(SUMPRODUCT((Parfaites!$B996=[4]Sem!$C$2:$C$181)*([4]Sem!$E$2:$G$181=300)),"")</f>
        <v/>
      </c>
      <c r="S996" t="str">
        <f>IFERROR(SUMPRODUCT((Parfaites!$B996=[5]Sem!$C$2:$C$181)*([5]Sem!$E$2:$G$181=300)),"")</f>
        <v/>
      </c>
      <c r="T996" t="str">
        <f>IFERROR(SUMPRODUCT((Parfaites!$B996=[17]Sem!$C$2:$C$181)*([17]Sem!$E$2:$G$181=300)),"")</f>
        <v/>
      </c>
      <c r="U996" t="str">
        <f>IFERROR(SUMPRODUCT((Parfaites!$B996=[18]Sem!$C$2:$C$181)*([18]Sem!$E$2:$G$181=300)),"")</f>
        <v/>
      </c>
      <c r="V996" t="str">
        <f>IFERROR(SUMPRODUCT((Parfaites!$B996=[19]Sem!$C$2:$C$181)*([19]Sem!$E$2:$G$181=300)),"")</f>
        <v/>
      </c>
      <c r="W996" t="str">
        <f>IFERROR(SUMPRODUCT((Parfaites!$B996=[20]Sem!$C$2:$C$181)*([20]Sem!$E$2:$G$181=300)),"")</f>
        <v/>
      </c>
      <c r="X996" t="str">
        <f>IFERROR(SUMPRODUCT((Parfaites!$B996=[21]Sem!$C$2:$C$181)*([21]Sem!$E$2:$G$181=300)),"")</f>
        <v/>
      </c>
      <c r="Y996" t="str">
        <f>IFERROR(SUMPRODUCT((Parfaites!$B996=[22]Sem!$C$2:$C$181)*([22]Sem!$E$2:$G$181=300)),"")</f>
        <v/>
      </c>
      <c r="Z996" t="str">
        <f>IFERROR(SUMPRODUCT((Parfaites!$B996=[23]Sem!$C$2:$C$181)*([23]Sem!$E$2:$G$181=300)),"")</f>
        <v/>
      </c>
      <c r="AA996">
        <f>IFERROR(SUMPRODUCT((Parfaites!$B996=Sem.015!$C$2:$C$181)*(Sem.015!$E$2:$G$181=300)),"")</f>
        <v>0</v>
      </c>
      <c r="AB996" t="str">
        <f>IFERROR(SUMPRODUCT((Parfaites!$B996=[24]Sem!$C$2:$C$181)*([24]Sem!$E$2:$G$181=300)),"")</f>
        <v/>
      </c>
      <c r="AC996" t="str">
        <f>IFERROR(SUMPRODUCT((Parfaites!$B996=[25]Sem!$C$2:$C$181)*([25]Sem!$E$2:$G$181=300)),"")</f>
        <v/>
      </c>
      <c r="AD996" t="str">
        <f>IFERROR(SUMPRODUCT((Parfaites!$B996=[26]Sem!$C$2:$C$181)*([26]Sem!$E$2:$G$181=300)),"")</f>
        <v/>
      </c>
      <c r="AE996" t="str">
        <f>IFERROR(SUMPRODUCT((Parfaites!$B996=[27]Sem!$C$2:$C$181)*([27]Sem!$E$2:$G$181=300)),"")</f>
        <v/>
      </c>
      <c r="AF996" t="str">
        <f>IFERROR(SUMPRODUCT((Parfaites!$B996=[28]Sem!$C$2:$C$181)*([28]Sem!$E$2:$G$181=300)),"")</f>
        <v/>
      </c>
      <c r="AG996" t="str">
        <f>IFERROR(SUMPRODUCT((Parfaites!$B996=[29]Sem!$C$2:$C$181)*([29]Sem!$E$2:$G$181=300)),"")</f>
        <v/>
      </c>
      <c r="AH996" t="str">
        <f>IFERROR(SUMPRODUCT((Parfaites!$B996=[16]Sem!$C$2:$C$181)*([16]Sem!$E$2:$G$181=300)),"")</f>
        <v/>
      </c>
      <c r="AI996" t="str">
        <f>IFERROR(SUMPRODUCT((Parfaites!$B996=[15]Sem!$C$2:$C$181)*([15]Sem!$E$2:$G$181=300)),"")</f>
        <v/>
      </c>
      <c r="AJ996" t="str">
        <f>IFERROR(SUMPRODUCT((Parfaites!$B996=[14]Sem!$C$2:$C$181)*([14]Sem!$E$2:$G$181=300)),"")</f>
        <v/>
      </c>
      <c r="AK996" t="str">
        <f>IFERROR(SUMPRODUCT((Parfaites!$B996=[13]Sem!$C$2:$C$181)*([13]Sem!$E$2:$G$181=300)),"")</f>
        <v/>
      </c>
      <c r="AL996" t="str">
        <f>IFERROR(SUMPRODUCT((Parfaites!$B996=[12]Sem!$C$2:$C$181)*([12]Sem!$E$2:$G$181=300)),"")</f>
        <v/>
      </c>
      <c r="AM996" t="str">
        <f>IFERROR(SUMPRODUCT((Parfaites!$B996=[11]Sem!$C$2:$C$181)*([11]Sem!$E$2:$G$181=300)),"")</f>
        <v/>
      </c>
      <c r="AN996" t="str">
        <f>IFERROR(SUMPRODUCT((Parfaites!$B996=[10]Sem!$C$2:$C$181)*([10]Sem!$E$2:$G$181=300)),"")</f>
        <v/>
      </c>
      <c r="AO996" t="str">
        <f>IFERROR(SUMPRODUCT((Parfaites!$B996=[9]Sem!$C$2:$C$181)*([9]Sem!$E$2:$G$181=300)),"")</f>
        <v/>
      </c>
      <c r="AP996">
        <f>IFERROR(SUMPRODUCT((Parfaites!$B996=Sem.030!$C$2:$C$181)*(Sem.030!$E$2:$G$181=300)),"")</f>
        <v>0</v>
      </c>
      <c r="AQ996" t="str">
        <f>IFERROR(SUMPRODUCT((Parfaites!$B996=[8]Sem!$C$2:$C$181)*([8]Sem!$E$2:$G$181=300)),"")</f>
        <v/>
      </c>
      <c r="AR996" t="str">
        <f>IFERROR(SUMPRODUCT((Parfaites!$B996=[7]Sem!$C$2:$C$181)*([7]Sem!$E$2:$G$181=300)),"")</f>
        <v/>
      </c>
      <c r="AS996" t="str">
        <f>IFERROR(SUMPRODUCT((Parfaites!$B996=[6]Sem!$C$2:$C$181)*([6]Sem!$E$2:$G$181=300)),"")</f>
        <v/>
      </c>
      <c r="AT996">
        <f>IFERROR(SUMPRODUCT((Parfaites!$B996=Sem.034!$C$2:$C$181)*(Sem.034!$E$2:$G$181=300)),"")</f>
        <v>0</v>
      </c>
    </row>
    <row r="997" spans="1:46" x14ac:dyDescent="0.25">
      <c r="A997" s="73">
        <v>1994</v>
      </c>
      <c r="B997" s="135">
        <f>'Informations personnelles'!C997</f>
        <v>0</v>
      </c>
      <c r="C997" s="147">
        <f>SUMPRODUCT((Parfaites!B997='Abat-Neuf'!C$2:C$181)*('Abat-Neuf'!E$2:G$181=300))</f>
        <v>0</v>
      </c>
      <c r="D997" s="127">
        <f t="shared" si="15"/>
        <v>0</v>
      </c>
      <c r="E997" s="126">
        <f>IFERROR(C997*Données!$X$25+D997*Données!$X$23,"")</f>
        <v>0</v>
      </c>
      <c r="M997">
        <f>IFERROR(SUMPRODUCT((Parfaites!$B997=Sem.01!$C$2:$C$181)*(Sem.01!$E$2:$G$181=300)),"")</f>
        <v>0</v>
      </c>
      <c r="N997" t="str">
        <f>IFERROR(SUMPRODUCT((Parfaites!$B997=[1]Sem!$C$2:$C$181)*([1]Sem!$E$2:$G$181=300)),"")</f>
        <v/>
      </c>
      <c r="O997">
        <f>IFERROR(SUMPRODUCT((Parfaites!$B997=Sem.03!$C$2:$C$181)*(Sem.03!$E$2:$G$181=300)),"")</f>
        <v>0</v>
      </c>
      <c r="P997" t="str">
        <f>IFERROR(SUMPRODUCT((Parfaites!$B997=[2]Sem!$C$2:$C$181)*([2]Sem!$E$2:$G$181=300)),"")</f>
        <v/>
      </c>
      <c r="Q997" t="str">
        <f>IFERROR(SUMPRODUCT((Parfaites!$B997=[3]Sem!$C$2:$C$181)*([3]Sem!$E$2:$G$181=300)),"")</f>
        <v/>
      </c>
      <c r="R997" t="str">
        <f>IFERROR(SUMPRODUCT((Parfaites!$B997=[4]Sem!$C$2:$C$181)*([4]Sem!$E$2:$G$181=300)),"")</f>
        <v/>
      </c>
      <c r="S997" t="str">
        <f>IFERROR(SUMPRODUCT((Parfaites!$B997=[5]Sem!$C$2:$C$181)*([5]Sem!$E$2:$G$181=300)),"")</f>
        <v/>
      </c>
      <c r="T997" t="str">
        <f>IFERROR(SUMPRODUCT((Parfaites!$B997=[17]Sem!$C$2:$C$181)*([17]Sem!$E$2:$G$181=300)),"")</f>
        <v/>
      </c>
      <c r="U997" t="str">
        <f>IFERROR(SUMPRODUCT((Parfaites!$B997=[18]Sem!$C$2:$C$181)*([18]Sem!$E$2:$G$181=300)),"")</f>
        <v/>
      </c>
      <c r="V997" t="str">
        <f>IFERROR(SUMPRODUCT((Parfaites!$B997=[19]Sem!$C$2:$C$181)*([19]Sem!$E$2:$G$181=300)),"")</f>
        <v/>
      </c>
      <c r="W997" t="str">
        <f>IFERROR(SUMPRODUCT((Parfaites!$B997=[20]Sem!$C$2:$C$181)*([20]Sem!$E$2:$G$181=300)),"")</f>
        <v/>
      </c>
      <c r="X997" t="str">
        <f>IFERROR(SUMPRODUCT((Parfaites!$B997=[21]Sem!$C$2:$C$181)*([21]Sem!$E$2:$G$181=300)),"")</f>
        <v/>
      </c>
      <c r="Y997" t="str">
        <f>IFERROR(SUMPRODUCT((Parfaites!$B997=[22]Sem!$C$2:$C$181)*([22]Sem!$E$2:$G$181=300)),"")</f>
        <v/>
      </c>
      <c r="Z997" t="str">
        <f>IFERROR(SUMPRODUCT((Parfaites!$B997=[23]Sem!$C$2:$C$181)*([23]Sem!$E$2:$G$181=300)),"")</f>
        <v/>
      </c>
      <c r="AA997">
        <f>IFERROR(SUMPRODUCT((Parfaites!$B997=Sem.015!$C$2:$C$181)*(Sem.015!$E$2:$G$181=300)),"")</f>
        <v>0</v>
      </c>
      <c r="AB997" t="str">
        <f>IFERROR(SUMPRODUCT((Parfaites!$B997=[24]Sem!$C$2:$C$181)*([24]Sem!$E$2:$G$181=300)),"")</f>
        <v/>
      </c>
      <c r="AC997" t="str">
        <f>IFERROR(SUMPRODUCT((Parfaites!$B997=[25]Sem!$C$2:$C$181)*([25]Sem!$E$2:$G$181=300)),"")</f>
        <v/>
      </c>
      <c r="AD997" t="str">
        <f>IFERROR(SUMPRODUCT((Parfaites!$B997=[26]Sem!$C$2:$C$181)*([26]Sem!$E$2:$G$181=300)),"")</f>
        <v/>
      </c>
      <c r="AE997" t="str">
        <f>IFERROR(SUMPRODUCT((Parfaites!$B997=[27]Sem!$C$2:$C$181)*([27]Sem!$E$2:$G$181=300)),"")</f>
        <v/>
      </c>
      <c r="AF997" t="str">
        <f>IFERROR(SUMPRODUCT((Parfaites!$B997=[28]Sem!$C$2:$C$181)*([28]Sem!$E$2:$G$181=300)),"")</f>
        <v/>
      </c>
      <c r="AG997" t="str">
        <f>IFERROR(SUMPRODUCT((Parfaites!$B997=[29]Sem!$C$2:$C$181)*([29]Sem!$E$2:$G$181=300)),"")</f>
        <v/>
      </c>
      <c r="AH997" t="str">
        <f>IFERROR(SUMPRODUCT((Parfaites!$B997=[16]Sem!$C$2:$C$181)*([16]Sem!$E$2:$G$181=300)),"")</f>
        <v/>
      </c>
      <c r="AI997" t="str">
        <f>IFERROR(SUMPRODUCT((Parfaites!$B997=[15]Sem!$C$2:$C$181)*([15]Sem!$E$2:$G$181=300)),"")</f>
        <v/>
      </c>
      <c r="AJ997" t="str">
        <f>IFERROR(SUMPRODUCT((Parfaites!$B997=[14]Sem!$C$2:$C$181)*([14]Sem!$E$2:$G$181=300)),"")</f>
        <v/>
      </c>
      <c r="AK997" t="str">
        <f>IFERROR(SUMPRODUCT((Parfaites!$B997=[13]Sem!$C$2:$C$181)*([13]Sem!$E$2:$G$181=300)),"")</f>
        <v/>
      </c>
      <c r="AL997" t="str">
        <f>IFERROR(SUMPRODUCT((Parfaites!$B997=[12]Sem!$C$2:$C$181)*([12]Sem!$E$2:$G$181=300)),"")</f>
        <v/>
      </c>
      <c r="AM997" t="str">
        <f>IFERROR(SUMPRODUCT((Parfaites!$B997=[11]Sem!$C$2:$C$181)*([11]Sem!$E$2:$G$181=300)),"")</f>
        <v/>
      </c>
      <c r="AN997" t="str">
        <f>IFERROR(SUMPRODUCT((Parfaites!$B997=[10]Sem!$C$2:$C$181)*([10]Sem!$E$2:$G$181=300)),"")</f>
        <v/>
      </c>
      <c r="AO997" t="str">
        <f>IFERROR(SUMPRODUCT((Parfaites!$B997=[9]Sem!$C$2:$C$181)*([9]Sem!$E$2:$G$181=300)),"")</f>
        <v/>
      </c>
      <c r="AP997">
        <f>IFERROR(SUMPRODUCT((Parfaites!$B997=Sem.030!$C$2:$C$181)*(Sem.030!$E$2:$G$181=300)),"")</f>
        <v>0</v>
      </c>
      <c r="AQ997" t="str">
        <f>IFERROR(SUMPRODUCT((Parfaites!$B997=[8]Sem!$C$2:$C$181)*([8]Sem!$E$2:$G$181=300)),"")</f>
        <v/>
      </c>
      <c r="AR997" t="str">
        <f>IFERROR(SUMPRODUCT((Parfaites!$B997=[7]Sem!$C$2:$C$181)*([7]Sem!$E$2:$G$181=300)),"")</f>
        <v/>
      </c>
      <c r="AS997" t="str">
        <f>IFERROR(SUMPRODUCT((Parfaites!$B997=[6]Sem!$C$2:$C$181)*([6]Sem!$E$2:$G$181=300)),"")</f>
        <v/>
      </c>
      <c r="AT997">
        <f>IFERROR(SUMPRODUCT((Parfaites!$B997=Sem.034!$C$2:$C$181)*(Sem.034!$E$2:$G$181=300)),"")</f>
        <v>0</v>
      </c>
    </row>
    <row r="998" spans="1:46" x14ac:dyDescent="0.25">
      <c r="A998" s="73">
        <v>1995</v>
      </c>
      <c r="B998" s="135">
        <f>'Informations personnelles'!C998</f>
        <v>0</v>
      </c>
      <c r="C998" s="147">
        <f>SUMPRODUCT((Parfaites!B998='Abat-Neuf'!C$2:C$181)*('Abat-Neuf'!E$2:G$181=300))</f>
        <v>0</v>
      </c>
      <c r="D998" s="127">
        <f t="shared" si="15"/>
        <v>0</v>
      </c>
      <c r="E998" s="126">
        <f>IFERROR(C998*Données!$X$25+D998*Données!$X$23,"")</f>
        <v>0</v>
      </c>
      <c r="M998">
        <f>IFERROR(SUMPRODUCT((Parfaites!$B998=Sem.01!$C$2:$C$181)*(Sem.01!$E$2:$G$181=300)),"")</f>
        <v>0</v>
      </c>
      <c r="N998" t="str">
        <f>IFERROR(SUMPRODUCT((Parfaites!$B998=[1]Sem!$C$2:$C$181)*([1]Sem!$E$2:$G$181=300)),"")</f>
        <v/>
      </c>
      <c r="O998">
        <f>IFERROR(SUMPRODUCT((Parfaites!$B998=Sem.03!$C$2:$C$181)*(Sem.03!$E$2:$G$181=300)),"")</f>
        <v>0</v>
      </c>
      <c r="P998" t="str">
        <f>IFERROR(SUMPRODUCT((Parfaites!$B998=[2]Sem!$C$2:$C$181)*([2]Sem!$E$2:$G$181=300)),"")</f>
        <v/>
      </c>
      <c r="Q998" t="str">
        <f>IFERROR(SUMPRODUCT((Parfaites!$B998=[3]Sem!$C$2:$C$181)*([3]Sem!$E$2:$G$181=300)),"")</f>
        <v/>
      </c>
      <c r="R998" t="str">
        <f>IFERROR(SUMPRODUCT((Parfaites!$B998=[4]Sem!$C$2:$C$181)*([4]Sem!$E$2:$G$181=300)),"")</f>
        <v/>
      </c>
      <c r="S998" t="str">
        <f>IFERROR(SUMPRODUCT((Parfaites!$B998=[5]Sem!$C$2:$C$181)*([5]Sem!$E$2:$G$181=300)),"")</f>
        <v/>
      </c>
      <c r="T998" t="str">
        <f>IFERROR(SUMPRODUCT((Parfaites!$B998=[17]Sem!$C$2:$C$181)*([17]Sem!$E$2:$G$181=300)),"")</f>
        <v/>
      </c>
      <c r="U998" t="str">
        <f>IFERROR(SUMPRODUCT((Parfaites!$B998=[18]Sem!$C$2:$C$181)*([18]Sem!$E$2:$G$181=300)),"")</f>
        <v/>
      </c>
      <c r="V998" t="str">
        <f>IFERROR(SUMPRODUCT((Parfaites!$B998=[19]Sem!$C$2:$C$181)*([19]Sem!$E$2:$G$181=300)),"")</f>
        <v/>
      </c>
      <c r="W998" t="str">
        <f>IFERROR(SUMPRODUCT((Parfaites!$B998=[20]Sem!$C$2:$C$181)*([20]Sem!$E$2:$G$181=300)),"")</f>
        <v/>
      </c>
      <c r="X998" t="str">
        <f>IFERROR(SUMPRODUCT((Parfaites!$B998=[21]Sem!$C$2:$C$181)*([21]Sem!$E$2:$G$181=300)),"")</f>
        <v/>
      </c>
      <c r="Y998" t="str">
        <f>IFERROR(SUMPRODUCT((Parfaites!$B998=[22]Sem!$C$2:$C$181)*([22]Sem!$E$2:$G$181=300)),"")</f>
        <v/>
      </c>
      <c r="Z998" t="str">
        <f>IFERROR(SUMPRODUCT((Parfaites!$B998=[23]Sem!$C$2:$C$181)*([23]Sem!$E$2:$G$181=300)),"")</f>
        <v/>
      </c>
      <c r="AA998">
        <f>IFERROR(SUMPRODUCT((Parfaites!$B998=Sem.015!$C$2:$C$181)*(Sem.015!$E$2:$G$181=300)),"")</f>
        <v>0</v>
      </c>
      <c r="AB998" t="str">
        <f>IFERROR(SUMPRODUCT((Parfaites!$B998=[24]Sem!$C$2:$C$181)*([24]Sem!$E$2:$G$181=300)),"")</f>
        <v/>
      </c>
      <c r="AC998" t="str">
        <f>IFERROR(SUMPRODUCT((Parfaites!$B998=[25]Sem!$C$2:$C$181)*([25]Sem!$E$2:$G$181=300)),"")</f>
        <v/>
      </c>
      <c r="AD998" t="str">
        <f>IFERROR(SUMPRODUCT((Parfaites!$B998=[26]Sem!$C$2:$C$181)*([26]Sem!$E$2:$G$181=300)),"")</f>
        <v/>
      </c>
      <c r="AE998" t="str">
        <f>IFERROR(SUMPRODUCT((Parfaites!$B998=[27]Sem!$C$2:$C$181)*([27]Sem!$E$2:$G$181=300)),"")</f>
        <v/>
      </c>
      <c r="AF998" t="str">
        <f>IFERROR(SUMPRODUCT((Parfaites!$B998=[28]Sem!$C$2:$C$181)*([28]Sem!$E$2:$G$181=300)),"")</f>
        <v/>
      </c>
      <c r="AG998" t="str">
        <f>IFERROR(SUMPRODUCT((Parfaites!$B998=[29]Sem!$C$2:$C$181)*([29]Sem!$E$2:$G$181=300)),"")</f>
        <v/>
      </c>
      <c r="AH998" t="str">
        <f>IFERROR(SUMPRODUCT((Parfaites!$B998=[16]Sem!$C$2:$C$181)*([16]Sem!$E$2:$G$181=300)),"")</f>
        <v/>
      </c>
      <c r="AI998" t="str">
        <f>IFERROR(SUMPRODUCT((Parfaites!$B998=[15]Sem!$C$2:$C$181)*([15]Sem!$E$2:$G$181=300)),"")</f>
        <v/>
      </c>
      <c r="AJ998" t="str">
        <f>IFERROR(SUMPRODUCT((Parfaites!$B998=[14]Sem!$C$2:$C$181)*([14]Sem!$E$2:$G$181=300)),"")</f>
        <v/>
      </c>
      <c r="AK998" t="str">
        <f>IFERROR(SUMPRODUCT((Parfaites!$B998=[13]Sem!$C$2:$C$181)*([13]Sem!$E$2:$G$181=300)),"")</f>
        <v/>
      </c>
      <c r="AL998" t="str">
        <f>IFERROR(SUMPRODUCT((Parfaites!$B998=[12]Sem!$C$2:$C$181)*([12]Sem!$E$2:$G$181=300)),"")</f>
        <v/>
      </c>
      <c r="AM998" t="str">
        <f>IFERROR(SUMPRODUCT((Parfaites!$B998=[11]Sem!$C$2:$C$181)*([11]Sem!$E$2:$G$181=300)),"")</f>
        <v/>
      </c>
      <c r="AN998" t="str">
        <f>IFERROR(SUMPRODUCT((Parfaites!$B998=[10]Sem!$C$2:$C$181)*([10]Sem!$E$2:$G$181=300)),"")</f>
        <v/>
      </c>
      <c r="AO998" t="str">
        <f>IFERROR(SUMPRODUCT((Parfaites!$B998=[9]Sem!$C$2:$C$181)*([9]Sem!$E$2:$G$181=300)),"")</f>
        <v/>
      </c>
      <c r="AP998">
        <f>IFERROR(SUMPRODUCT((Parfaites!$B998=Sem.030!$C$2:$C$181)*(Sem.030!$E$2:$G$181=300)),"")</f>
        <v>0</v>
      </c>
      <c r="AQ998" t="str">
        <f>IFERROR(SUMPRODUCT((Parfaites!$B998=[8]Sem!$C$2:$C$181)*([8]Sem!$E$2:$G$181=300)),"")</f>
        <v/>
      </c>
      <c r="AR998" t="str">
        <f>IFERROR(SUMPRODUCT((Parfaites!$B998=[7]Sem!$C$2:$C$181)*([7]Sem!$E$2:$G$181=300)),"")</f>
        <v/>
      </c>
      <c r="AS998" t="str">
        <f>IFERROR(SUMPRODUCT((Parfaites!$B998=[6]Sem!$C$2:$C$181)*([6]Sem!$E$2:$G$181=300)),"")</f>
        <v/>
      </c>
      <c r="AT998">
        <f>IFERROR(SUMPRODUCT((Parfaites!$B998=Sem.034!$C$2:$C$181)*(Sem.034!$E$2:$G$181=300)),"")</f>
        <v>0</v>
      </c>
    </row>
    <row r="999" spans="1:46" x14ac:dyDescent="0.25">
      <c r="A999" s="73">
        <v>1996</v>
      </c>
      <c r="B999" s="135">
        <f>'Informations personnelles'!C999</f>
        <v>0</v>
      </c>
      <c r="C999" s="147">
        <f>SUMPRODUCT((Parfaites!B999='Abat-Neuf'!C$2:C$181)*('Abat-Neuf'!E$2:G$181=300))</f>
        <v>0</v>
      </c>
      <c r="D999" s="127">
        <f t="shared" si="15"/>
        <v>0</v>
      </c>
      <c r="E999" s="126">
        <f>IFERROR(C999*Données!$X$25+D999*Données!$X$23,"")</f>
        <v>0</v>
      </c>
      <c r="M999">
        <f>IFERROR(SUMPRODUCT((Parfaites!$B999=Sem.01!$C$2:$C$181)*(Sem.01!$E$2:$G$181=300)),"")</f>
        <v>0</v>
      </c>
      <c r="N999" t="str">
        <f>IFERROR(SUMPRODUCT((Parfaites!$B999=[1]Sem!$C$2:$C$181)*([1]Sem!$E$2:$G$181=300)),"")</f>
        <v/>
      </c>
      <c r="O999">
        <f>IFERROR(SUMPRODUCT((Parfaites!$B999=Sem.03!$C$2:$C$181)*(Sem.03!$E$2:$G$181=300)),"")</f>
        <v>0</v>
      </c>
      <c r="P999" t="str">
        <f>IFERROR(SUMPRODUCT((Parfaites!$B999=[2]Sem!$C$2:$C$181)*([2]Sem!$E$2:$G$181=300)),"")</f>
        <v/>
      </c>
      <c r="Q999" t="str">
        <f>IFERROR(SUMPRODUCT((Parfaites!$B999=[3]Sem!$C$2:$C$181)*([3]Sem!$E$2:$G$181=300)),"")</f>
        <v/>
      </c>
      <c r="R999" t="str">
        <f>IFERROR(SUMPRODUCT((Parfaites!$B999=[4]Sem!$C$2:$C$181)*([4]Sem!$E$2:$G$181=300)),"")</f>
        <v/>
      </c>
      <c r="S999" t="str">
        <f>IFERROR(SUMPRODUCT((Parfaites!$B999=[5]Sem!$C$2:$C$181)*([5]Sem!$E$2:$G$181=300)),"")</f>
        <v/>
      </c>
      <c r="T999" t="str">
        <f>IFERROR(SUMPRODUCT((Parfaites!$B999=[17]Sem!$C$2:$C$181)*([17]Sem!$E$2:$G$181=300)),"")</f>
        <v/>
      </c>
      <c r="U999" t="str">
        <f>IFERROR(SUMPRODUCT((Parfaites!$B999=[18]Sem!$C$2:$C$181)*([18]Sem!$E$2:$G$181=300)),"")</f>
        <v/>
      </c>
      <c r="V999" t="str">
        <f>IFERROR(SUMPRODUCT((Parfaites!$B999=[19]Sem!$C$2:$C$181)*([19]Sem!$E$2:$G$181=300)),"")</f>
        <v/>
      </c>
      <c r="W999" t="str">
        <f>IFERROR(SUMPRODUCT((Parfaites!$B999=[20]Sem!$C$2:$C$181)*([20]Sem!$E$2:$G$181=300)),"")</f>
        <v/>
      </c>
      <c r="X999" t="str">
        <f>IFERROR(SUMPRODUCT((Parfaites!$B999=[21]Sem!$C$2:$C$181)*([21]Sem!$E$2:$G$181=300)),"")</f>
        <v/>
      </c>
      <c r="Y999" t="str">
        <f>IFERROR(SUMPRODUCT((Parfaites!$B999=[22]Sem!$C$2:$C$181)*([22]Sem!$E$2:$G$181=300)),"")</f>
        <v/>
      </c>
      <c r="Z999" t="str">
        <f>IFERROR(SUMPRODUCT((Parfaites!$B999=[23]Sem!$C$2:$C$181)*([23]Sem!$E$2:$G$181=300)),"")</f>
        <v/>
      </c>
      <c r="AA999">
        <f>IFERROR(SUMPRODUCT((Parfaites!$B999=Sem.015!$C$2:$C$181)*(Sem.015!$E$2:$G$181=300)),"")</f>
        <v>0</v>
      </c>
      <c r="AB999" t="str">
        <f>IFERROR(SUMPRODUCT((Parfaites!$B999=[24]Sem!$C$2:$C$181)*([24]Sem!$E$2:$G$181=300)),"")</f>
        <v/>
      </c>
      <c r="AC999" t="str">
        <f>IFERROR(SUMPRODUCT((Parfaites!$B999=[25]Sem!$C$2:$C$181)*([25]Sem!$E$2:$G$181=300)),"")</f>
        <v/>
      </c>
      <c r="AD999" t="str">
        <f>IFERROR(SUMPRODUCT((Parfaites!$B999=[26]Sem!$C$2:$C$181)*([26]Sem!$E$2:$G$181=300)),"")</f>
        <v/>
      </c>
      <c r="AE999" t="str">
        <f>IFERROR(SUMPRODUCT((Parfaites!$B999=[27]Sem!$C$2:$C$181)*([27]Sem!$E$2:$G$181=300)),"")</f>
        <v/>
      </c>
      <c r="AF999" t="str">
        <f>IFERROR(SUMPRODUCT((Parfaites!$B999=[28]Sem!$C$2:$C$181)*([28]Sem!$E$2:$G$181=300)),"")</f>
        <v/>
      </c>
      <c r="AG999" t="str">
        <f>IFERROR(SUMPRODUCT((Parfaites!$B999=[29]Sem!$C$2:$C$181)*([29]Sem!$E$2:$G$181=300)),"")</f>
        <v/>
      </c>
      <c r="AH999" t="str">
        <f>IFERROR(SUMPRODUCT((Parfaites!$B999=[16]Sem!$C$2:$C$181)*([16]Sem!$E$2:$G$181=300)),"")</f>
        <v/>
      </c>
      <c r="AI999" t="str">
        <f>IFERROR(SUMPRODUCT((Parfaites!$B999=[15]Sem!$C$2:$C$181)*([15]Sem!$E$2:$G$181=300)),"")</f>
        <v/>
      </c>
      <c r="AJ999" t="str">
        <f>IFERROR(SUMPRODUCT((Parfaites!$B999=[14]Sem!$C$2:$C$181)*([14]Sem!$E$2:$G$181=300)),"")</f>
        <v/>
      </c>
      <c r="AK999" t="str">
        <f>IFERROR(SUMPRODUCT((Parfaites!$B999=[13]Sem!$C$2:$C$181)*([13]Sem!$E$2:$G$181=300)),"")</f>
        <v/>
      </c>
      <c r="AL999" t="str">
        <f>IFERROR(SUMPRODUCT((Parfaites!$B999=[12]Sem!$C$2:$C$181)*([12]Sem!$E$2:$G$181=300)),"")</f>
        <v/>
      </c>
      <c r="AM999" t="str">
        <f>IFERROR(SUMPRODUCT((Parfaites!$B999=[11]Sem!$C$2:$C$181)*([11]Sem!$E$2:$G$181=300)),"")</f>
        <v/>
      </c>
      <c r="AN999" t="str">
        <f>IFERROR(SUMPRODUCT((Parfaites!$B999=[10]Sem!$C$2:$C$181)*([10]Sem!$E$2:$G$181=300)),"")</f>
        <v/>
      </c>
      <c r="AO999" t="str">
        <f>IFERROR(SUMPRODUCT((Parfaites!$B999=[9]Sem!$C$2:$C$181)*([9]Sem!$E$2:$G$181=300)),"")</f>
        <v/>
      </c>
      <c r="AP999">
        <f>IFERROR(SUMPRODUCT((Parfaites!$B999=Sem.030!$C$2:$C$181)*(Sem.030!$E$2:$G$181=300)),"")</f>
        <v>0</v>
      </c>
      <c r="AQ999" t="str">
        <f>IFERROR(SUMPRODUCT((Parfaites!$B999=[8]Sem!$C$2:$C$181)*([8]Sem!$E$2:$G$181=300)),"")</f>
        <v/>
      </c>
      <c r="AR999" t="str">
        <f>IFERROR(SUMPRODUCT((Parfaites!$B999=[7]Sem!$C$2:$C$181)*([7]Sem!$E$2:$G$181=300)),"")</f>
        <v/>
      </c>
      <c r="AS999" t="str">
        <f>IFERROR(SUMPRODUCT((Parfaites!$B999=[6]Sem!$C$2:$C$181)*([6]Sem!$E$2:$G$181=300)),"")</f>
        <v/>
      </c>
      <c r="AT999">
        <f>IFERROR(SUMPRODUCT((Parfaites!$B999=Sem.034!$C$2:$C$181)*(Sem.034!$E$2:$G$181=300)),"")</f>
        <v>0</v>
      </c>
    </row>
    <row r="1000" spans="1:46" x14ac:dyDescent="0.25">
      <c r="A1000" s="73">
        <v>1997</v>
      </c>
      <c r="B1000" s="135">
        <f>'Informations personnelles'!C1000</f>
        <v>0</v>
      </c>
      <c r="C1000" s="147">
        <f>SUMPRODUCT((Parfaites!B1000='Abat-Neuf'!C$2:C$181)*('Abat-Neuf'!E$2:G$181=300))</f>
        <v>0</v>
      </c>
      <c r="D1000" s="127">
        <f t="shared" si="15"/>
        <v>0</v>
      </c>
      <c r="E1000" s="126">
        <f>IFERROR(C1000*Données!$X$25+D1000*Données!$X$23,"")</f>
        <v>0</v>
      </c>
      <c r="M1000">
        <f>IFERROR(SUMPRODUCT((Parfaites!$B1000=Sem.01!$C$2:$C$181)*(Sem.01!$E$2:$G$181=300)),"")</f>
        <v>0</v>
      </c>
      <c r="N1000" t="str">
        <f>IFERROR(SUMPRODUCT((Parfaites!$B1000=[1]Sem!$C$2:$C$181)*([1]Sem!$E$2:$G$181=300)),"")</f>
        <v/>
      </c>
      <c r="O1000">
        <f>IFERROR(SUMPRODUCT((Parfaites!$B1000=Sem.03!$C$2:$C$181)*(Sem.03!$E$2:$G$181=300)),"")</f>
        <v>0</v>
      </c>
      <c r="P1000" t="str">
        <f>IFERROR(SUMPRODUCT((Parfaites!$B1000=[2]Sem!$C$2:$C$181)*([2]Sem!$E$2:$G$181=300)),"")</f>
        <v/>
      </c>
      <c r="Q1000" t="str">
        <f>IFERROR(SUMPRODUCT((Parfaites!$B1000=[3]Sem!$C$2:$C$181)*([3]Sem!$E$2:$G$181=300)),"")</f>
        <v/>
      </c>
      <c r="R1000" t="str">
        <f>IFERROR(SUMPRODUCT((Parfaites!$B1000=[4]Sem!$C$2:$C$181)*([4]Sem!$E$2:$G$181=300)),"")</f>
        <v/>
      </c>
      <c r="S1000" t="str">
        <f>IFERROR(SUMPRODUCT((Parfaites!$B1000=[5]Sem!$C$2:$C$181)*([5]Sem!$E$2:$G$181=300)),"")</f>
        <v/>
      </c>
      <c r="T1000" t="str">
        <f>IFERROR(SUMPRODUCT((Parfaites!$B1000=[17]Sem!$C$2:$C$181)*([17]Sem!$E$2:$G$181=300)),"")</f>
        <v/>
      </c>
      <c r="U1000" t="str">
        <f>IFERROR(SUMPRODUCT((Parfaites!$B1000=[18]Sem!$C$2:$C$181)*([18]Sem!$E$2:$G$181=300)),"")</f>
        <v/>
      </c>
      <c r="V1000" t="str">
        <f>IFERROR(SUMPRODUCT((Parfaites!$B1000=[19]Sem!$C$2:$C$181)*([19]Sem!$E$2:$G$181=300)),"")</f>
        <v/>
      </c>
      <c r="W1000" t="str">
        <f>IFERROR(SUMPRODUCT((Parfaites!$B1000=[20]Sem!$C$2:$C$181)*([20]Sem!$E$2:$G$181=300)),"")</f>
        <v/>
      </c>
      <c r="X1000" t="str">
        <f>IFERROR(SUMPRODUCT((Parfaites!$B1000=[21]Sem!$C$2:$C$181)*([21]Sem!$E$2:$G$181=300)),"")</f>
        <v/>
      </c>
      <c r="Y1000" t="str">
        <f>IFERROR(SUMPRODUCT((Parfaites!$B1000=[22]Sem!$C$2:$C$181)*([22]Sem!$E$2:$G$181=300)),"")</f>
        <v/>
      </c>
      <c r="Z1000" t="str">
        <f>IFERROR(SUMPRODUCT((Parfaites!$B1000=[23]Sem!$C$2:$C$181)*([23]Sem!$E$2:$G$181=300)),"")</f>
        <v/>
      </c>
      <c r="AA1000">
        <f>IFERROR(SUMPRODUCT((Parfaites!$B1000=Sem.015!$C$2:$C$181)*(Sem.015!$E$2:$G$181=300)),"")</f>
        <v>0</v>
      </c>
      <c r="AB1000" t="str">
        <f>IFERROR(SUMPRODUCT((Parfaites!$B1000=[24]Sem!$C$2:$C$181)*([24]Sem!$E$2:$G$181=300)),"")</f>
        <v/>
      </c>
      <c r="AC1000" t="str">
        <f>IFERROR(SUMPRODUCT((Parfaites!$B1000=[25]Sem!$C$2:$C$181)*([25]Sem!$E$2:$G$181=300)),"")</f>
        <v/>
      </c>
      <c r="AD1000" t="str">
        <f>IFERROR(SUMPRODUCT((Parfaites!$B1000=[26]Sem!$C$2:$C$181)*([26]Sem!$E$2:$G$181=300)),"")</f>
        <v/>
      </c>
      <c r="AE1000" t="str">
        <f>IFERROR(SUMPRODUCT((Parfaites!$B1000=[27]Sem!$C$2:$C$181)*([27]Sem!$E$2:$G$181=300)),"")</f>
        <v/>
      </c>
      <c r="AF1000" t="str">
        <f>IFERROR(SUMPRODUCT((Parfaites!$B1000=[28]Sem!$C$2:$C$181)*([28]Sem!$E$2:$G$181=300)),"")</f>
        <v/>
      </c>
      <c r="AG1000" t="str">
        <f>IFERROR(SUMPRODUCT((Parfaites!$B1000=[29]Sem!$C$2:$C$181)*([29]Sem!$E$2:$G$181=300)),"")</f>
        <v/>
      </c>
      <c r="AH1000" t="str">
        <f>IFERROR(SUMPRODUCT((Parfaites!$B1000=[16]Sem!$C$2:$C$181)*([16]Sem!$E$2:$G$181=300)),"")</f>
        <v/>
      </c>
      <c r="AI1000" t="str">
        <f>IFERROR(SUMPRODUCT((Parfaites!$B1000=[15]Sem!$C$2:$C$181)*([15]Sem!$E$2:$G$181=300)),"")</f>
        <v/>
      </c>
      <c r="AJ1000" t="str">
        <f>IFERROR(SUMPRODUCT((Parfaites!$B1000=[14]Sem!$C$2:$C$181)*([14]Sem!$E$2:$G$181=300)),"")</f>
        <v/>
      </c>
      <c r="AK1000" t="str">
        <f>IFERROR(SUMPRODUCT((Parfaites!$B1000=[13]Sem!$C$2:$C$181)*([13]Sem!$E$2:$G$181=300)),"")</f>
        <v/>
      </c>
      <c r="AL1000" t="str">
        <f>IFERROR(SUMPRODUCT((Parfaites!$B1000=[12]Sem!$C$2:$C$181)*([12]Sem!$E$2:$G$181=300)),"")</f>
        <v/>
      </c>
      <c r="AM1000" t="str">
        <f>IFERROR(SUMPRODUCT((Parfaites!$B1000=[11]Sem!$C$2:$C$181)*([11]Sem!$E$2:$G$181=300)),"")</f>
        <v/>
      </c>
      <c r="AN1000" t="str">
        <f>IFERROR(SUMPRODUCT((Parfaites!$B1000=[10]Sem!$C$2:$C$181)*([10]Sem!$E$2:$G$181=300)),"")</f>
        <v/>
      </c>
      <c r="AO1000" t="str">
        <f>IFERROR(SUMPRODUCT((Parfaites!$B1000=[9]Sem!$C$2:$C$181)*([9]Sem!$E$2:$G$181=300)),"")</f>
        <v/>
      </c>
      <c r="AP1000">
        <f>IFERROR(SUMPRODUCT((Parfaites!$B1000=Sem.030!$C$2:$C$181)*(Sem.030!$E$2:$G$181=300)),"")</f>
        <v>0</v>
      </c>
      <c r="AQ1000" t="str">
        <f>IFERROR(SUMPRODUCT((Parfaites!$B1000=[8]Sem!$C$2:$C$181)*([8]Sem!$E$2:$G$181=300)),"")</f>
        <v/>
      </c>
      <c r="AR1000" t="str">
        <f>IFERROR(SUMPRODUCT((Parfaites!$B1000=[7]Sem!$C$2:$C$181)*([7]Sem!$E$2:$G$181=300)),"")</f>
        <v/>
      </c>
      <c r="AS1000" t="str">
        <f>IFERROR(SUMPRODUCT((Parfaites!$B1000=[6]Sem!$C$2:$C$181)*([6]Sem!$E$2:$G$181=300)),"")</f>
        <v/>
      </c>
      <c r="AT1000">
        <f>IFERROR(SUMPRODUCT((Parfaites!$B1000=Sem.034!$C$2:$C$181)*(Sem.034!$E$2:$G$181=300)),"")</f>
        <v>0</v>
      </c>
    </row>
    <row r="1001" spans="1:46" x14ac:dyDescent="0.25">
      <c r="A1001" s="73">
        <v>1998</v>
      </c>
      <c r="B1001" s="135">
        <f>'Informations personnelles'!C1001</f>
        <v>0</v>
      </c>
      <c r="C1001" s="147">
        <f>SUMPRODUCT((Parfaites!B1001='Abat-Neuf'!C$2:C$181)*('Abat-Neuf'!E$2:G$181=300))</f>
        <v>0</v>
      </c>
      <c r="D1001" s="127">
        <f t="shared" si="15"/>
        <v>0</v>
      </c>
      <c r="E1001" s="126">
        <f>IFERROR(C1001*Données!$X$25+D1001*Données!$X$23,"")</f>
        <v>0</v>
      </c>
      <c r="M1001">
        <f>IFERROR(SUMPRODUCT((Parfaites!$B1001=Sem.01!$C$2:$C$181)*(Sem.01!$E$2:$G$181=300)),"")</f>
        <v>0</v>
      </c>
      <c r="N1001" t="str">
        <f>IFERROR(SUMPRODUCT((Parfaites!$B1001=[1]Sem!$C$2:$C$181)*([1]Sem!$E$2:$G$181=300)),"")</f>
        <v/>
      </c>
      <c r="O1001">
        <f>IFERROR(SUMPRODUCT((Parfaites!$B1001=Sem.03!$C$2:$C$181)*(Sem.03!$E$2:$G$181=300)),"")</f>
        <v>0</v>
      </c>
      <c r="P1001" t="str">
        <f>IFERROR(SUMPRODUCT((Parfaites!$B1001=[2]Sem!$C$2:$C$181)*([2]Sem!$E$2:$G$181=300)),"")</f>
        <v/>
      </c>
      <c r="Q1001" t="str">
        <f>IFERROR(SUMPRODUCT((Parfaites!$B1001=[3]Sem!$C$2:$C$181)*([3]Sem!$E$2:$G$181=300)),"")</f>
        <v/>
      </c>
      <c r="R1001" t="str">
        <f>IFERROR(SUMPRODUCT((Parfaites!$B1001=[4]Sem!$C$2:$C$181)*([4]Sem!$E$2:$G$181=300)),"")</f>
        <v/>
      </c>
      <c r="S1001" t="str">
        <f>IFERROR(SUMPRODUCT((Parfaites!$B1001=[5]Sem!$C$2:$C$181)*([5]Sem!$E$2:$G$181=300)),"")</f>
        <v/>
      </c>
      <c r="T1001" t="str">
        <f>IFERROR(SUMPRODUCT((Parfaites!$B1001=[17]Sem!$C$2:$C$181)*([17]Sem!$E$2:$G$181=300)),"")</f>
        <v/>
      </c>
      <c r="U1001" t="str">
        <f>IFERROR(SUMPRODUCT((Parfaites!$B1001=[18]Sem!$C$2:$C$181)*([18]Sem!$E$2:$G$181=300)),"")</f>
        <v/>
      </c>
      <c r="V1001" t="str">
        <f>IFERROR(SUMPRODUCT((Parfaites!$B1001=[19]Sem!$C$2:$C$181)*([19]Sem!$E$2:$G$181=300)),"")</f>
        <v/>
      </c>
      <c r="W1001" t="str">
        <f>IFERROR(SUMPRODUCT((Parfaites!$B1001=[20]Sem!$C$2:$C$181)*([20]Sem!$E$2:$G$181=300)),"")</f>
        <v/>
      </c>
      <c r="X1001" t="str">
        <f>IFERROR(SUMPRODUCT((Parfaites!$B1001=[21]Sem!$C$2:$C$181)*([21]Sem!$E$2:$G$181=300)),"")</f>
        <v/>
      </c>
      <c r="Y1001" t="str">
        <f>IFERROR(SUMPRODUCT((Parfaites!$B1001=[22]Sem!$C$2:$C$181)*([22]Sem!$E$2:$G$181=300)),"")</f>
        <v/>
      </c>
      <c r="Z1001" t="str">
        <f>IFERROR(SUMPRODUCT((Parfaites!$B1001=[23]Sem!$C$2:$C$181)*([23]Sem!$E$2:$G$181=300)),"")</f>
        <v/>
      </c>
      <c r="AA1001">
        <f>IFERROR(SUMPRODUCT((Parfaites!$B1001=Sem.015!$C$2:$C$181)*(Sem.015!$E$2:$G$181=300)),"")</f>
        <v>0</v>
      </c>
      <c r="AB1001" t="str">
        <f>IFERROR(SUMPRODUCT((Parfaites!$B1001=[24]Sem!$C$2:$C$181)*([24]Sem!$E$2:$G$181=300)),"")</f>
        <v/>
      </c>
      <c r="AC1001" t="str">
        <f>IFERROR(SUMPRODUCT((Parfaites!$B1001=[25]Sem!$C$2:$C$181)*([25]Sem!$E$2:$G$181=300)),"")</f>
        <v/>
      </c>
      <c r="AD1001" t="str">
        <f>IFERROR(SUMPRODUCT((Parfaites!$B1001=[26]Sem!$C$2:$C$181)*([26]Sem!$E$2:$G$181=300)),"")</f>
        <v/>
      </c>
      <c r="AE1001" t="str">
        <f>IFERROR(SUMPRODUCT((Parfaites!$B1001=[27]Sem!$C$2:$C$181)*([27]Sem!$E$2:$G$181=300)),"")</f>
        <v/>
      </c>
      <c r="AF1001" t="str">
        <f>IFERROR(SUMPRODUCT((Parfaites!$B1001=[28]Sem!$C$2:$C$181)*([28]Sem!$E$2:$G$181=300)),"")</f>
        <v/>
      </c>
      <c r="AG1001" t="str">
        <f>IFERROR(SUMPRODUCT((Parfaites!$B1001=[29]Sem!$C$2:$C$181)*([29]Sem!$E$2:$G$181=300)),"")</f>
        <v/>
      </c>
      <c r="AH1001" t="str">
        <f>IFERROR(SUMPRODUCT((Parfaites!$B1001=[16]Sem!$C$2:$C$181)*([16]Sem!$E$2:$G$181=300)),"")</f>
        <v/>
      </c>
      <c r="AI1001" t="str">
        <f>IFERROR(SUMPRODUCT((Parfaites!$B1001=[15]Sem!$C$2:$C$181)*([15]Sem!$E$2:$G$181=300)),"")</f>
        <v/>
      </c>
      <c r="AJ1001" t="str">
        <f>IFERROR(SUMPRODUCT((Parfaites!$B1001=[14]Sem!$C$2:$C$181)*([14]Sem!$E$2:$G$181=300)),"")</f>
        <v/>
      </c>
      <c r="AK1001" t="str">
        <f>IFERROR(SUMPRODUCT((Parfaites!$B1001=[13]Sem!$C$2:$C$181)*([13]Sem!$E$2:$G$181=300)),"")</f>
        <v/>
      </c>
      <c r="AL1001" t="str">
        <f>IFERROR(SUMPRODUCT((Parfaites!$B1001=[12]Sem!$C$2:$C$181)*([12]Sem!$E$2:$G$181=300)),"")</f>
        <v/>
      </c>
      <c r="AM1001" t="str">
        <f>IFERROR(SUMPRODUCT((Parfaites!$B1001=[11]Sem!$C$2:$C$181)*([11]Sem!$E$2:$G$181=300)),"")</f>
        <v/>
      </c>
      <c r="AN1001" t="str">
        <f>IFERROR(SUMPRODUCT((Parfaites!$B1001=[10]Sem!$C$2:$C$181)*([10]Sem!$E$2:$G$181=300)),"")</f>
        <v/>
      </c>
      <c r="AO1001" t="str">
        <f>IFERROR(SUMPRODUCT((Parfaites!$B1001=[9]Sem!$C$2:$C$181)*([9]Sem!$E$2:$G$181=300)),"")</f>
        <v/>
      </c>
      <c r="AP1001">
        <f>IFERROR(SUMPRODUCT((Parfaites!$B1001=Sem.030!$C$2:$C$181)*(Sem.030!$E$2:$G$181=300)),"")</f>
        <v>0</v>
      </c>
      <c r="AQ1001" t="str">
        <f>IFERROR(SUMPRODUCT((Parfaites!$B1001=[8]Sem!$C$2:$C$181)*([8]Sem!$E$2:$G$181=300)),"")</f>
        <v/>
      </c>
      <c r="AR1001" t="str">
        <f>IFERROR(SUMPRODUCT((Parfaites!$B1001=[7]Sem!$C$2:$C$181)*([7]Sem!$E$2:$G$181=300)),"")</f>
        <v/>
      </c>
      <c r="AS1001" t="str">
        <f>IFERROR(SUMPRODUCT((Parfaites!$B1001=[6]Sem!$C$2:$C$181)*([6]Sem!$E$2:$G$181=300)),"")</f>
        <v/>
      </c>
      <c r="AT1001">
        <f>IFERROR(SUMPRODUCT((Parfaites!$B1001=Sem.034!$C$2:$C$181)*(Sem.034!$E$2:$G$181=300)),"")</f>
        <v>0</v>
      </c>
    </row>
    <row r="1002" spans="1:46" x14ac:dyDescent="0.25">
      <c r="A1002" s="73">
        <v>1999</v>
      </c>
      <c r="B1002" s="135">
        <f>'Informations personnelles'!C1002</f>
        <v>0</v>
      </c>
      <c r="C1002" s="147">
        <f>SUMPRODUCT((Parfaites!B1002='Abat-Neuf'!C$2:C$181)*('Abat-Neuf'!E$2:G$181=300))</f>
        <v>0</v>
      </c>
      <c r="D1002" s="127">
        <f t="shared" si="15"/>
        <v>0</v>
      </c>
      <c r="E1002" s="126">
        <f>IFERROR(C1002*Données!$X$25+D1002*Données!$X$23,"")</f>
        <v>0</v>
      </c>
      <c r="M1002">
        <f>IFERROR(SUMPRODUCT((Parfaites!$B1002=Sem.01!$C$2:$C$181)*(Sem.01!$E$2:$G$181=300)),"")</f>
        <v>0</v>
      </c>
      <c r="N1002" t="str">
        <f>IFERROR(SUMPRODUCT((Parfaites!$B1002=[1]Sem!$C$2:$C$181)*([1]Sem!$E$2:$G$181=300)),"")</f>
        <v/>
      </c>
      <c r="O1002">
        <f>IFERROR(SUMPRODUCT((Parfaites!$B1002=Sem.03!$C$2:$C$181)*(Sem.03!$E$2:$G$181=300)),"")</f>
        <v>0</v>
      </c>
      <c r="P1002" t="str">
        <f>IFERROR(SUMPRODUCT((Parfaites!$B1002=[2]Sem!$C$2:$C$181)*([2]Sem!$E$2:$G$181=300)),"")</f>
        <v/>
      </c>
      <c r="Q1002" t="str">
        <f>IFERROR(SUMPRODUCT((Parfaites!$B1002=[3]Sem!$C$2:$C$181)*([3]Sem!$E$2:$G$181=300)),"")</f>
        <v/>
      </c>
      <c r="R1002" t="str">
        <f>IFERROR(SUMPRODUCT((Parfaites!$B1002=[4]Sem!$C$2:$C$181)*([4]Sem!$E$2:$G$181=300)),"")</f>
        <v/>
      </c>
      <c r="S1002" t="str">
        <f>IFERROR(SUMPRODUCT((Parfaites!$B1002=[5]Sem!$C$2:$C$181)*([5]Sem!$E$2:$G$181=300)),"")</f>
        <v/>
      </c>
      <c r="T1002" t="str">
        <f>IFERROR(SUMPRODUCT((Parfaites!$B1002=[17]Sem!$C$2:$C$181)*([17]Sem!$E$2:$G$181=300)),"")</f>
        <v/>
      </c>
      <c r="U1002" t="str">
        <f>IFERROR(SUMPRODUCT((Parfaites!$B1002=[18]Sem!$C$2:$C$181)*([18]Sem!$E$2:$G$181=300)),"")</f>
        <v/>
      </c>
      <c r="V1002" t="str">
        <f>IFERROR(SUMPRODUCT((Parfaites!$B1002=[19]Sem!$C$2:$C$181)*([19]Sem!$E$2:$G$181=300)),"")</f>
        <v/>
      </c>
      <c r="W1002" t="str">
        <f>IFERROR(SUMPRODUCT((Parfaites!$B1002=[20]Sem!$C$2:$C$181)*([20]Sem!$E$2:$G$181=300)),"")</f>
        <v/>
      </c>
      <c r="X1002" t="str">
        <f>IFERROR(SUMPRODUCT((Parfaites!$B1002=[21]Sem!$C$2:$C$181)*([21]Sem!$E$2:$G$181=300)),"")</f>
        <v/>
      </c>
      <c r="Y1002" t="str">
        <f>IFERROR(SUMPRODUCT((Parfaites!$B1002=[22]Sem!$C$2:$C$181)*([22]Sem!$E$2:$G$181=300)),"")</f>
        <v/>
      </c>
      <c r="Z1002" t="str">
        <f>IFERROR(SUMPRODUCT((Parfaites!$B1002=[23]Sem!$C$2:$C$181)*([23]Sem!$E$2:$G$181=300)),"")</f>
        <v/>
      </c>
      <c r="AA1002">
        <f>IFERROR(SUMPRODUCT((Parfaites!$B1002=Sem.015!$C$2:$C$181)*(Sem.015!$E$2:$G$181=300)),"")</f>
        <v>0</v>
      </c>
      <c r="AB1002" t="str">
        <f>IFERROR(SUMPRODUCT((Parfaites!$B1002=[24]Sem!$C$2:$C$181)*([24]Sem!$E$2:$G$181=300)),"")</f>
        <v/>
      </c>
      <c r="AC1002" t="str">
        <f>IFERROR(SUMPRODUCT((Parfaites!$B1002=[25]Sem!$C$2:$C$181)*([25]Sem!$E$2:$G$181=300)),"")</f>
        <v/>
      </c>
      <c r="AD1002" t="str">
        <f>IFERROR(SUMPRODUCT((Parfaites!$B1002=[26]Sem!$C$2:$C$181)*([26]Sem!$E$2:$G$181=300)),"")</f>
        <v/>
      </c>
      <c r="AE1002" t="str">
        <f>IFERROR(SUMPRODUCT((Parfaites!$B1002=[27]Sem!$C$2:$C$181)*([27]Sem!$E$2:$G$181=300)),"")</f>
        <v/>
      </c>
      <c r="AF1002" t="str">
        <f>IFERROR(SUMPRODUCT((Parfaites!$B1002=[28]Sem!$C$2:$C$181)*([28]Sem!$E$2:$G$181=300)),"")</f>
        <v/>
      </c>
      <c r="AG1002" t="str">
        <f>IFERROR(SUMPRODUCT((Parfaites!$B1002=[29]Sem!$C$2:$C$181)*([29]Sem!$E$2:$G$181=300)),"")</f>
        <v/>
      </c>
      <c r="AH1002" t="str">
        <f>IFERROR(SUMPRODUCT((Parfaites!$B1002=[16]Sem!$C$2:$C$181)*([16]Sem!$E$2:$G$181=300)),"")</f>
        <v/>
      </c>
      <c r="AI1002" t="str">
        <f>IFERROR(SUMPRODUCT((Parfaites!$B1002=[15]Sem!$C$2:$C$181)*([15]Sem!$E$2:$G$181=300)),"")</f>
        <v/>
      </c>
      <c r="AJ1002" t="str">
        <f>IFERROR(SUMPRODUCT((Parfaites!$B1002=[14]Sem!$C$2:$C$181)*([14]Sem!$E$2:$G$181=300)),"")</f>
        <v/>
      </c>
      <c r="AK1002" t="str">
        <f>IFERROR(SUMPRODUCT((Parfaites!$B1002=[13]Sem!$C$2:$C$181)*([13]Sem!$E$2:$G$181=300)),"")</f>
        <v/>
      </c>
      <c r="AL1002" t="str">
        <f>IFERROR(SUMPRODUCT((Parfaites!$B1002=[12]Sem!$C$2:$C$181)*([12]Sem!$E$2:$G$181=300)),"")</f>
        <v/>
      </c>
      <c r="AM1002" t="str">
        <f>IFERROR(SUMPRODUCT((Parfaites!$B1002=[11]Sem!$C$2:$C$181)*([11]Sem!$E$2:$G$181=300)),"")</f>
        <v/>
      </c>
      <c r="AN1002" t="str">
        <f>IFERROR(SUMPRODUCT((Parfaites!$B1002=[10]Sem!$C$2:$C$181)*([10]Sem!$E$2:$G$181=300)),"")</f>
        <v/>
      </c>
      <c r="AO1002" t="str">
        <f>IFERROR(SUMPRODUCT((Parfaites!$B1002=[9]Sem!$C$2:$C$181)*([9]Sem!$E$2:$G$181=300)),"")</f>
        <v/>
      </c>
      <c r="AP1002">
        <f>IFERROR(SUMPRODUCT((Parfaites!$B1002=Sem.030!$C$2:$C$181)*(Sem.030!$E$2:$G$181=300)),"")</f>
        <v>0</v>
      </c>
      <c r="AQ1002" t="str">
        <f>IFERROR(SUMPRODUCT((Parfaites!$B1002=[8]Sem!$C$2:$C$181)*([8]Sem!$E$2:$G$181=300)),"")</f>
        <v/>
      </c>
      <c r="AR1002" t="str">
        <f>IFERROR(SUMPRODUCT((Parfaites!$B1002=[7]Sem!$C$2:$C$181)*([7]Sem!$E$2:$G$181=300)),"")</f>
        <v/>
      </c>
      <c r="AS1002" t="str">
        <f>IFERROR(SUMPRODUCT((Parfaites!$B1002=[6]Sem!$C$2:$C$181)*([6]Sem!$E$2:$G$181=300)),"")</f>
        <v/>
      </c>
      <c r="AT1002">
        <f>IFERROR(SUMPRODUCT((Parfaites!$B1002=Sem.034!$C$2:$C$181)*(Sem.034!$E$2:$G$181=300)),"")</f>
        <v>0</v>
      </c>
    </row>
    <row r="1003" spans="1:46" x14ac:dyDescent="0.25">
      <c r="A1003" s="130">
        <v>2000</v>
      </c>
      <c r="B1003" s="135">
        <f>'Informations personnelles'!C1003</f>
        <v>0</v>
      </c>
      <c r="C1003" s="147">
        <f>SUMPRODUCT((Parfaites!B1003='Abat-Neuf'!C$2:C$181)*('Abat-Neuf'!E$2:G$181=300))</f>
        <v>0</v>
      </c>
      <c r="D1003" s="44">
        <f t="shared" si="15"/>
        <v>0</v>
      </c>
      <c r="E1003" s="126">
        <f>IFERROR(C1003*Données!$X$25+D1003*Données!$X$23,"")</f>
        <v>0</v>
      </c>
      <c r="M1003">
        <f>IFERROR(SUMPRODUCT((Parfaites!$B1003=Sem.01!$C$2:$C$181)*(Sem.01!$E$2:$G$181=300)),"")</f>
        <v>0</v>
      </c>
      <c r="N1003" t="str">
        <f>IFERROR(SUMPRODUCT((Parfaites!$B1003=[1]Sem!$C$2:$C$181)*([1]Sem!$E$2:$G$181=300)),"")</f>
        <v/>
      </c>
      <c r="O1003">
        <f>IFERROR(SUMPRODUCT((Parfaites!$B1003=Sem.03!$C$2:$C$181)*(Sem.03!$E$2:$G$181=300)),"")</f>
        <v>0</v>
      </c>
      <c r="P1003" t="str">
        <f>IFERROR(SUMPRODUCT((Parfaites!$B1003=[2]Sem!$C$2:$C$181)*([2]Sem!$E$2:$G$181=300)),"")</f>
        <v/>
      </c>
      <c r="Q1003" t="str">
        <f>IFERROR(SUMPRODUCT((Parfaites!$B1003=[3]Sem!$C$2:$C$181)*([3]Sem!$E$2:$G$181=300)),"")</f>
        <v/>
      </c>
      <c r="R1003" t="str">
        <f>IFERROR(SUMPRODUCT((Parfaites!$B1003=[4]Sem!$C$2:$C$181)*([4]Sem!$E$2:$G$181=300)),"")</f>
        <v/>
      </c>
      <c r="S1003" t="str">
        <f>IFERROR(SUMPRODUCT((Parfaites!$B1003=[5]Sem!$C$2:$C$181)*([5]Sem!$E$2:$G$181=300)),"")</f>
        <v/>
      </c>
      <c r="T1003" t="str">
        <f>IFERROR(SUMPRODUCT((Parfaites!$B1003=[17]Sem!$C$2:$C$181)*([17]Sem!$E$2:$G$181=300)),"")</f>
        <v/>
      </c>
      <c r="U1003" t="str">
        <f>IFERROR(SUMPRODUCT((Parfaites!$B1003=[18]Sem!$C$2:$C$181)*([18]Sem!$E$2:$G$181=300)),"")</f>
        <v/>
      </c>
      <c r="V1003" t="str">
        <f>IFERROR(SUMPRODUCT((Parfaites!$B1003=[19]Sem!$C$2:$C$181)*([19]Sem!$E$2:$G$181=300)),"")</f>
        <v/>
      </c>
      <c r="W1003" t="str">
        <f>IFERROR(SUMPRODUCT((Parfaites!$B1003=[20]Sem!$C$2:$C$181)*([20]Sem!$E$2:$G$181=300)),"")</f>
        <v/>
      </c>
      <c r="X1003" t="str">
        <f>IFERROR(SUMPRODUCT((Parfaites!$B1003=[21]Sem!$C$2:$C$181)*([21]Sem!$E$2:$G$181=300)),"")</f>
        <v/>
      </c>
      <c r="Y1003" t="str">
        <f>IFERROR(SUMPRODUCT((Parfaites!$B1003=[22]Sem!$C$2:$C$181)*([22]Sem!$E$2:$G$181=300)),"")</f>
        <v/>
      </c>
      <c r="Z1003" t="str">
        <f>IFERROR(SUMPRODUCT((Parfaites!$B1003=[23]Sem!$C$2:$C$181)*([23]Sem!$E$2:$G$181=300)),"")</f>
        <v/>
      </c>
      <c r="AA1003">
        <f>IFERROR(SUMPRODUCT((Parfaites!$B1003=Sem.015!$C$2:$C$181)*(Sem.015!$E$2:$G$181=300)),"")</f>
        <v>0</v>
      </c>
      <c r="AB1003" t="str">
        <f>IFERROR(SUMPRODUCT((Parfaites!$B1003=[24]Sem!$C$2:$C$181)*([24]Sem!$E$2:$G$181=300)),"")</f>
        <v/>
      </c>
      <c r="AC1003" t="str">
        <f>IFERROR(SUMPRODUCT((Parfaites!$B1003=[25]Sem!$C$2:$C$181)*([25]Sem!$E$2:$G$181=300)),"")</f>
        <v/>
      </c>
      <c r="AD1003" t="str">
        <f>IFERROR(SUMPRODUCT((Parfaites!$B1003=[26]Sem!$C$2:$C$181)*([26]Sem!$E$2:$G$181=300)),"")</f>
        <v/>
      </c>
      <c r="AE1003" t="str">
        <f>IFERROR(SUMPRODUCT((Parfaites!$B1003=[27]Sem!$C$2:$C$181)*([27]Sem!$E$2:$G$181=300)),"")</f>
        <v/>
      </c>
      <c r="AF1003" t="str">
        <f>IFERROR(SUMPRODUCT((Parfaites!$B1003=[28]Sem!$C$2:$C$181)*([28]Sem!$E$2:$G$181=300)),"")</f>
        <v/>
      </c>
      <c r="AG1003" t="str">
        <f>IFERROR(SUMPRODUCT((Parfaites!$B1003=[29]Sem!$C$2:$C$181)*([29]Sem!$E$2:$G$181=300)),"")</f>
        <v/>
      </c>
      <c r="AH1003" t="str">
        <f>IFERROR(SUMPRODUCT((Parfaites!$B1003=[16]Sem!$C$2:$C$181)*([16]Sem!$E$2:$G$181=300)),"")</f>
        <v/>
      </c>
      <c r="AI1003" t="str">
        <f>IFERROR(SUMPRODUCT((Parfaites!$B1003=[15]Sem!$C$2:$C$181)*([15]Sem!$E$2:$G$181=300)),"")</f>
        <v/>
      </c>
      <c r="AJ1003" t="str">
        <f>IFERROR(SUMPRODUCT((Parfaites!$B1003=[14]Sem!$C$2:$C$181)*([14]Sem!$E$2:$G$181=300)),"")</f>
        <v/>
      </c>
      <c r="AK1003" t="str">
        <f>IFERROR(SUMPRODUCT((Parfaites!$B1003=[13]Sem!$C$2:$C$181)*([13]Sem!$E$2:$G$181=300)),"")</f>
        <v/>
      </c>
      <c r="AL1003" t="str">
        <f>IFERROR(SUMPRODUCT((Parfaites!$B1003=[12]Sem!$C$2:$C$181)*([12]Sem!$E$2:$G$181=300)),"")</f>
        <v/>
      </c>
      <c r="AM1003" t="str">
        <f>IFERROR(SUMPRODUCT((Parfaites!$B1003=[11]Sem!$C$2:$C$181)*([11]Sem!$E$2:$G$181=300)),"")</f>
        <v/>
      </c>
      <c r="AN1003" t="str">
        <f>IFERROR(SUMPRODUCT((Parfaites!$B1003=[10]Sem!$C$2:$C$181)*([10]Sem!$E$2:$G$181=300)),"")</f>
        <v/>
      </c>
      <c r="AO1003" t="str">
        <f>IFERROR(SUMPRODUCT((Parfaites!$B1003=[9]Sem!$C$2:$C$181)*([9]Sem!$E$2:$G$181=300)),"")</f>
        <v/>
      </c>
      <c r="AP1003">
        <f>IFERROR(SUMPRODUCT((Parfaites!$B1003=Sem.030!$C$2:$C$181)*(Sem.030!$E$2:$G$181=300)),"")</f>
        <v>0</v>
      </c>
      <c r="AQ1003" t="str">
        <f>IFERROR(SUMPRODUCT((Parfaites!$B1003=[8]Sem!$C$2:$C$181)*([8]Sem!$E$2:$G$181=300)),"")</f>
        <v/>
      </c>
      <c r="AR1003" t="str">
        <f>IFERROR(SUMPRODUCT((Parfaites!$B1003=[7]Sem!$C$2:$C$181)*([7]Sem!$E$2:$G$181=300)),"")</f>
        <v/>
      </c>
      <c r="AS1003" t="str">
        <f>IFERROR(SUMPRODUCT((Parfaites!$B1003=[6]Sem!$C$2:$C$181)*([6]Sem!$E$2:$G$181=300)),"")</f>
        <v/>
      </c>
      <c r="AT1003">
        <f>IFERROR(SUMPRODUCT((Parfaites!$B1003=Sem.034!$C$2:$C$181)*(Sem.034!$E$2:$G$181=300)),"")</f>
        <v>0</v>
      </c>
    </row>
    <row r="1004" spans="1:46" x14ac:dyDescent="0.25">
      <c r="A1004"/>
      <c r="B1004"/>
      <c r="C1004"/>
      <c r="D1004"/>
      <c r="E1004"/>
    </row>
    <row r="1005" spans="1:46" x14ac:dyDescent="0.25">
      <c r="A1005"/>
      <c r="B1005"/>
      <c r="C1005"/>
      <c r="D1005"/>
      <c r="E1005"/>
    </row>
    <row r="1006" spans="1:46" x14ac:dyDescent="0.25">
      <c r="A1006"/>
      <c r="B1006"/>
      <c r="C1006"/>
      <c r="D1006"/>
      <c r="E1006"/>
    </row>
    <row r="1007" spans="1:46" x14ac:dyDescent="0.25">
      <c r="A1007"/>
      <c r="B1007"/>
      <c r="C1007"/>
      <c r="D1007"/>
      <c r="E1007"/>
    </row>
    <row r="1008" spans="1:46" x14ac:dyDescent="0.25">
      <c r="A1008"/>
      <c r="B1008"/>
      <c r="C1008"/>
      <c r="D1008"/>
      <c r="E1008"/>
    </row>
    <row r="1009" spans="1:5" x14ac:dyDescent="0.25">
      <c r="A1009"/>
      <c r="B1009"/>
      <c r="C1009"/>
      <c r="D1009"/>
      <c r="E1009"/>
    </row>
    <row r="1010" spans="1:5" x14ac:dyDescent="0.25">
      <c r="A1010"/>
      <c r="B1010"/>
      <c r="C1010"/>
      <c r="D1010"/>
      <c r="E1010"/>
    </row>
    <row r="1011" spans="1:5" x14ac:dyDescent="0.25">
      <c r="A1011"/>
      <c r="B1011"/>
      <c r="C1011"/>
      <c r="D1011"/>
      <c r="E1011"/>
    </row>
    <row r="1012" spans="1:5" x14ac:dyDescent="0.25">
      <c r="A1012"/>
      <c r="B1012"/>
      <c r="C1012"/>
      <c r="D1012"/>
      <c r="E1012"/>
    </row>
    <row r="1013" spans="1:5" x14ac:dyDescent="0.25">
      <c r="A1013"/>
      <c r="B1013"/>
      <c r="C1013"/>
      <c r="D1013"/>
      <c r="E1013"/>
    </row>
    <row r="1014" spans="1:5" x14ac:dyDescent="0.25">
      <c r="A1014"/>
      <c r="B1014"/>
      <c r="C1014"/>
      <c r="D1014"/>
      <c r="E1014"/>
    </row>
    <row r="1015" spans="1:5" x14ac:dyDescent="0.25">
      <c r="A1015"/>
      <c r="B1015"/>
      <c r="C1015"/>
      <c r="D1015"/>
      <c r="E1015"/>
    </row>
    <row r="1016" spans="1:5" x14ac:dyDescent="0.25">
      <c r="A1016"/>
      <c r="B1016"/>
      <c r="C1016"/>
      <c r="D1016"/>
      <c r="E1016"/>
    </row>
    <row r="1017" spans="1:5" x14ac:dyDescent="0.25">
      <c r="A1017"/>
      <c r="B1017"/>
      <c r="C1017"/>
      <c r="D1017"/>
      <c r="E1017"/>
    </row>
    <row r="1018" spans="1:5" x14ac:dyDescent="0.25">
      <c r="A1018"/>
      <c r="B1018"/>
      <c r="C1018"/>
      <c r="D1018"/>
      <c r="E1018"/>
    </row>
    <row r="1019" spans="1:5" x14ac:dyDescent="0.25">
      <c r="A1019"/>
      <c r="B1019"/>
      <c r="C1019"/>
      <c r="D1019"/>
      <c r="E1019"/>
    </row>
    <row r="1020" spans="1:5" x14ac:dyDescent="0.25">
      <c r="A1020"/>
      <c r="B1020"/>
      <c r="C1020"/>
      <c r="D1020"/>
      <c r="E1020"/>
    </row>
    <row r="1021" spans="1:5" x14ac:dyDescent="0.25">
      <c r="A1021"/>
      <c r="B1021"/>
      <c r="C1021"/>
      <c r="D1021"/>
      <c r="E1021"/>
    </row>
    <row r="1022" spans="1:5" x14ac:dyDescent="0.25">
      <c r="A1022"/>
      <c r="B1022"/>
      <c r="C1022"/>
      <c r="D1022"/>
      <c r="E1022"/>
    </row>
    <row r="1023" spans="1:5" x14ac:dyDescent="0.25">
      <c r="A1023"/>
      <c r="B1023"/>
      <c r="C1023"/>
      <c r="D1023"/>
      <c r="E1023"/>
    </row>
    <row r="1024" spans="1:5" x14ac:dyDescent="0.25">
      <c r="A1024"/>
      <c r="B1024"/>
      <c r="C1024"/>
      <c r="D1024"/>
      <c r="E1024"/>
    </row>
    <row r="1025" spans="1:5" x14ac:dyDescent="0.25">
      <c r="A1025"/>
      <c r="B1025"/>
      <c r="C1025"/>
      <c r="D1025"/>
      <c r="E1025"/>
    </row>
    <row r="1026" spans="1:5" x14ac:dyDescent="0.25">
      <c r="A1026"/>
      <c r="B1026"/>
      <c r="C1026"/>
      <c r="D1026"/>
      <c r="E1026"/>
    </row>
    <row r="1027" spans="1:5" x14ac:dyDescent="0.25">
      <c r="A1027"/>
      <c r="B1027"/>
      <c r="C1027"/>
      <c r="D1027"/>
      <c r="E1027"/>
    </row>
    <row r="1028" spans="1:5" x14ac:dyDescent="0.25">
      <c r="A1028"/>
      <c r="B1028"/>
      <c r="C1028"/>
      <c r="D1028"/>
      <c r="E1028"/>
    </row>
    <row r="1029" spans="1:5" x14ac:dyDescent="0.25">
      <c r="A1029"/>
      <c r="B1029"/>
      <c r="C1029"/>
      <c r="D1029"/>
      <c r="E1029"/>
    </row>
    <row r="1030" spans="1:5" x14ac:dyDescent="0.25">
      <c r="A1030"/>
      <c r="B1030"/>
      <c r="C1030"/>
      <c r="D1030"/>
      <c r="E1030"/>
    </row>
    <row r="1031" spans="1:5" x14ac:dyDescent="0.25">
      <c r="A1031"/>
      <c r="B1031"/>
      <c r="C1031"/>
      <c r="D1031"/>
      <c r="E1031"/>
    </row>
    <row r="1032" spans="1:5" x14ac:dyDescent="0.25">
      <c r="A1032"/>
      <c r="B1032"/>
      <c r="C1032"/>
      <c r="D1032"/>
      <c r="E1032"/>
    </row>
    <row r="1033" spans="1:5" x14ac:dyDescent="0.25">
      <c r="A1033"/>
      <c r="B1033"/>
      <c r="C1033"/>
      <c r="D1033"/>
      <c r="E1033"/>
    </row>
    <row r="1034" spans="1:5" x14ac:dyDescent="0.25">
      <c r="A1034"/>
      <c r="B1034"/>
      <c r="C1034"/>
      <c r="D1034"/>
      <c r="E1034"/>
    </row>
    <row r="1035" spans="1:5" x14ac:dyDescent="0.25">
      <c r="A1035"/>
      <c r="B1035"/>
      <c r="C1035"/>
      <c r="D1035"/>
      <c r="E1035"/>
    </row>
    <row r="1036" spans="1:5" x14ac:dyDescent="0.25">
      <c r="A1036"/>
      <c r="B1036"/>
      <c r="C1036"/>
      <c r="D1036"/>
      <c r="E1036"/>
    </row>
    <row r="1037" spans="1:5" x14ac:dyDescent="0.25">
      <c r="A1037"/>
      <c r="B1037"/>
      <c r="C1037"/>
      <c r="D1037"/>
      <c r="E1037"/>
    </row>
    <row r="1038" spans="1:5" x14ac:dyDescent="0.25">
      <c r="A1038"/>
      <c r="B1038"/>
      <c r="C1038"/>
      <c r="D1038"/>
      <c r="E1038"/>
    </row>
    <row r="1039" spans="1:5" x14ac:dyDescent="0.25">
      <c r="A1039"/>
      <c r="B1039"/>
      <c r="C1039"/>
      <c r="D1039"/>
      <c r="E1039"/>
    </row>
    <row r="1040" spans="1:5" x14ac:dyDescent="0.25">
      <c r="A1040"/>
      <c r="B1040"/>
      <c r="C1040"/>
      <c r="D1040"/>
      <c r="E1040"/>
    </row>
    <row r="1041" spans="1:5" x14ac:dyDescent="0.25">
      <c r="A1041"/>
      <c r="B1041"/>
      <c r="C1041"/>
      <c r="D1041"/>
      <c r="E1041"/>
    </row>
    <row r="1042" spans="1:5" x14ac:dyDescent="0.25">
      <c r="A1042"/>
      <c r="B1042"/>
      <c r="C1042"/>
      <c r="D1042"/>
      <c r="E1042"/>
    </row>
    <row r="1043" spans="1:5" x14ac:dyDescent="0.25">
      <c r="A1043"/>
      <c r="B1043"/>
      <c r="C1043"/>
      <c r="D1043"/>
      <c r="E1043"/>
    </row>
    <row r="1044" spans="1:5" x14ac:dyDescent="0.25">
      <c r="A1044"/>
      <c r="B1044"/>
      <c r="C1044"/>
      <c r="D1044"/>
      <c r="E1044"/>
    </row>
    <row r="1045" spans="1:5" x14ac:dyDescent="0.25">
      <c r="A1045"/>
      <c r="B1045"/>
      <c r="C1045"/>
      <c r="D1045"/>
      <c r="E1045"/>
    </row>
    <row r="1046" spans="1:5" x14ac:dyDescent="0.25">
      <c r="A1046"/>
      <c r="B1046"/>
      <c r="C1046"/>
      <c r="D1046"/>
      <c r="E1046"/>
    </row>
    <row r="1047" spans="1:5" x14ac:dyDescent="0.25">
      <c r="A1047"/>
      <c r="B1047"/>
      <c r="C1047"/>
      <c r="D1047"/>
      <c r="E1047"/>
    </row>
    <row r="1048" spans="1:5" x14ac:dyDescent="0.25">
      <c r="A1048"/>
      <c r="B1048"/>
      <c r="C1048"/>
      <c r="D1048"/>
      <c r="E1048"/>
    </row>
    <row r="1049" spans="1:5" x14ac:dyDescent="0.25">
      <c r="A1049"/>
      <c r="B1049"/>
      <c r="C1049"/>
      <c r="D1049"/>
      <c r="E1049"/>
    </row>
    <row r="1050" spans="1:5" x14ac:dyDescent="0.25">
      <c r="A1050"/>
      <c r="B1050"/>
      <c r="C1050"/>
      <c r="D1050"/>
      <c r="E1050"/>
    </row>
    <row r="1051" spans="1:5" x14ac:dyDescent="0.25">
      <c r="A1051"/>
      <c r="B1051"/>
      <c r="C1051"/>
      <c r="D1051"/>
      <c r="E1051"/>
    </row>
    <row r="1052" spans="1:5" x14ac:dyDescent="0.25">
      <c r="A1052"/>
      <c r="B1052"/>
      <c r="C1052"/>
      <c r="D1052"/>
      <c r="E1052"/>
    </row>
    <row r="1053" spans="1:5" x14ac:dyDescent="0.25">
      <c r="A1053"/>
      <c r="B1053"/>
      <c r="C1053"/>
      <c r="D1053"/>
      <c r="E1053"/>
    </row>
    <row r="1054" spans="1:5" x14ac:dyDescent="0.25">
      <c r="A1054"/>
      <c r="B1054"/>
      <c r="C1054"/>
      <c r="D1054"/>
      <c r="E1054"/>
    </row>
    <row r="1055" spans="1:5" x14ac:dyDescent="0.25">
      <c r="A1055"/>
      <c r="B1055"/>
      <c r="C1055"/>
      <c r="D1055"/>
      <c r="E1055"/>
    </row>
    <row r="1056" spans="1:5" x14ac:dyDescent="0.25">
      <c r="A1056"/>
      <c r="B1056"/>
      <c r="C1056"/>
      <c r="D1056"/>
      <c r="E1056"/>
    </row>
    <row r="1057" spans="1:5" x14ac:dyDescent="0.25">
      <c r="A1057"/>
      <c r="B1057"/>
      <c r="C1057"/>
      <c r="D1057"/>
      <c r="E1057"/>
    </row>
    <row r="1058" spans="1:5" x14ac:dyDescent="0.25">
      <c r="A1058"/>
      <c r="B1058"/>
      <c r="C1058"/>
      <c r="D1058"/>
      <c r="E1058"/>
    </row>
    <row r="1059" spans="1:5" x14ac:dyDescent="0.25">
      <c r="A1059"/>
      <c r="B1059"/>
      <c r="C1059"/>
      <c r="D1059"/>
      <c r="E1059"/>
    </row>
    <row r="1060" spans="1:5" x14ac:dyDescent="0.25">
      <c r="A1060"/>
      <c r="B1060"/>
      <c r="C1060"/>
      <c r="D1060"/>
      <c r="E1060"/>
    </row>
    <row r="1061" spans="1:5" x14ac:dyDescent="0.25">
      <c r="A1061"/>
      <c r="B1061"/>
      <c r="C1061"/>
      <c r="D1061"/>
      <c r="E1061"/>
    </row>
    <row r="1062" spans="1:5" x14ac:dyDescent="0.25">
      <c r="A1062"/>
      <c r="B1062"/>
      <c r="C1062"/>
      <c r="D1062"/>
      <c r="E1062"/>
    </row>
    <row r="1063" spans="1:5" x14ac:dyDescent="0.25">
      <c r="A1063"/>
      <c r="B1063"/>
      <c r="C1063"/>
      <c r="D1063"/>
      <c r="E1063"/>
    </row>
    <row r="1064" spans="1:5" x14ac:dyDescent="0.25">
      <c r="A1064"/>
      <c r="B1064"/>
      <c r="C1064"/>
      <c r="D1064"/>
      <c r="E1064"/>
    </row>
    <row r="1065" spans="1:5" x14ac:dyDescent="0.25">
      <c r="A1065"/>
      <c r="B1065"/>
      <c r="C1065"/>
      <c r="D1065"/>
      <c r="E1065"/>
    </row>
    <row r="1066" spans="1:5" x14ac:dyDescent="0.25">
      <c r="A1066"/>
      <c r="B1066"/>
      <c r="C1066"/>
      <c r="D1066"/>
      <c r="E1066"/>
    </row>
    <row r="1067" spans="1:5" x14ac:dyDescent="0.25">
      <c r="A1067"/>
      <c r="B1067"/>
      <c r="C1067"/>
      <c r="D1067"/>
      <c r="E1067"/>
    </row>
    <row r="1068" spans="1:5" x14ac:dyDescent="0.25">
      <c r="A1068"/>
      <c r="B1068"/>
      <c r="C1068"/>
      <c r="D1068"/>
      <c r="E1068"/>
    </row>
    <row r="1069" spans="1:5" x14ac:dyDescent="0.25">
      <c r="A1069"/>
      <c r="B1069"/>
      <c r="C1069"/>
      <c r="D1069"/>
      <c r="E1069"/>
    </row>
    <row r="1070" spans="1:5" x14ac:dyDescent="0.25">
      <c r="A1070"/>
      <c r="B1070"/>
      <c r="C1070"/>
      <c r="D1070"/>
      <c r="E1070"/>
    </row>
    <row r="1071" spans="1:5" x14ac:dyDescent="0.25">
      <c r="A1071"/>
      <c r="B1071"/>
      <c r="C1071"/>
      <c r="D1071"/>
      <c r="E1071"/>
    </row>
    <row r="1072" spans="1:5" x14ac:dyDescent="0.25">
      <c r="A1072"/>
      <c r="B1072"/>
      <c r="C1072"/>
      <c r="D1072"/>
      <c r="E1072"/>
    </row>
    <row r="1073" spans="1:5" x14ac:dyDescent="0.25">
      <c r="A1073"/>
      <c r="B1073"/>
      <c r="C1073"/>
      <c r="D1073"/>
      <c r="E1073"/>
    </row>
    <row r="1074" spans="1:5" x14ac:dyDescent="0.25">
      <c r="A1074"/>
      <c r="B1074"/>
      <c r="C1074"/>
      <c r="D1074"/>
      <c r="E1074"/>
    </row>
    <row r="1075" spans="1:5" x14ac:dyDescent="0.25">
      <c r="A1075"/>
      <c r="B1075"/>
      <c r="C1075"/>
      <c r="D1075"/>
      <c r="E1075"/>
    </row>
    <row r="1076" spans="1:5" x14ac:dyDescent="0.25">
      <c r="A1076"/>
      <c r="B1076"/>
      <c r="C1076"/>
      <c r="D1076"/>
      <c r="E1076"/>
    </row>
    <row r="1077" spans="1:5" x14ac:dyDescent="0.25">
      <c r="A1077"/>
      <c r="B1077"/>
      <c r="C1077"/>
      <c r="D1077"/>
      <c r="E1077"/>
    </row>
    <row r="1078" spans="1:5" x14ac:dyDescent="0.25">
      <c r="A1078"/>
      <c r="B1078"/>
      <c r="C1078"/>
      <c r="D1078"/>
      <c r="E1078"/>
    </row>
    <row r="1079" spans="1:5" x14ac:dyDescent="0.25">
      <c r="A1079"/>
      <c r="B1079"/>
      <c r="C1079"/>
      <c r="D1079"/>
      <c r="E1079"/>
    </row>
    <row r="1080" spans="1:5" x14ac:dyDescent="0.25">
      <c r="A1080"/>
      <c r="B1080"/>
      <c r="C1080"/>
      <c r="D1080"/>
      <c r="E1080"/>
    </row>
    <row r="1081" spans="1:5" x14ac:dyDescent="0.25">
      <c r="A1081"/>
      <c r="B1081"/>
      <c r="C1081"/>
      <c r="D1081"/>
      <c r="E1081"/>
    </row>
    <row r="1082" spans="1:5" x14ac:dyDescent="0.25">
      <c r="A1082"/>
      <c r="B1082"/>
      <c r="C1082"/>
      <c r="D1082"/>
      <c r="E1082"/>
    </row>
    <row r="1083" spans="1:5" x14ac:dyDescent="0.25">
      <c r="A1083"/>
      <c r="B1083"/>
      <c r="C1083"/>
      <c r="D1083"/>
      <c r="E1083"/>
    </row>
    <row r="1084" spans="1:5" x14ac:dyDescent="0.25">
      <c r="A1084"/>
      <c r="B1084"/>
      <c r="C1084"/>
      <c r="D1084"/>
      <c r="E1084"/>
    </row>
    <row r="1085" spans="1:5" x14ac:dyDescent="0.25">
      <c r="A1085"/>
      <c r="B1085"/>
      <c r="C1085"/>
      <c r="D1085"/>
      <c r="E1085"/>
    </row>
    <row r="1086" spans="1:5" x14ac:dyDescent="0.25">
      <c r="A1086"/>
      <c r="B1086"/>
      <c r="C1086"/>
      <c r="D1086"/>
      <c r="E1086"/>
    </row>
    <row r="1087" spans="1:5" x14ac:dyDescent="0.25">
      <c r="A1087"/>
      <c r="B1087"/>
      <c r="C1087"/>
      <c r="D1087"/>
      <c r="E1087"/>
    </row>
    <row r="1088" spans="1:5" x14ac:dyDescent="0.25">
      <c r="A1088"/>
      <c r="B1088"/>
      <c r="C1088"/>
      <c r="D1088"/>
      <c r="E1088"/>
    </row>
    <row r="1089" spans="1:5" x14ac:dyDescent="0.25">
      <c r="A1089"/>
      <c r="B1089"/>
      <c r="C1089"/>
      <c r="D1089"/>
      <c r="E1089"/>
    </row>
    <row r="1090" spans="1:5" x14ac:dyDescent="0.25">
      <c r="A1090"/>
      <c r="B1090"/>
      <c r="C1090"/>
      <c r="D1090"/>
      <c r="E1090"/>
    </row>
    <row r="1091" spans="1:5" x14ac:dyDescent="0.25">
      <c r="A1091"/>
      <c r="B1091"/>
      <c r="C1091"/>
      <c r="D1091"/>
      <c r="E1091"/>
    </row>
    <row r="1092" spans="1:5" x14ac:dyDescent="0.25">
      <c r="A1092"/>
      <c r="B1092"/>
      <c r="C1092"/>
      <c r="D1092"/>
      <c r="E1092"/>
    </row>
    <row r="1093" spans="1:5" x14ac:dyDescent="0.25">
      <c r="A1093"/>
      <c r="B1093"/>
      <c r="C1093"/>
      <c r="D1093"/>
      <c r="E1093"/>
    </row>
    <row r="1094" spans="1:5" x14ac:dyDescent="0.25">
      <c r="A1094"/>
      <c r="B1094"/>
      <c r="C1094"/>
      <c r="D1094"/>
      <c r="E1094"/>
    </row>
    <row r="1095" spans="1:5" x14ac:dyDescent="0.25">
      <c r="A1095"/>
      <c r="B1095"/>
      <c r="C1095"/>
      <c r="D1095"/>
      <c r="E1095"/>
    </row>
    <row r="1096" spans="1:5" x14ac:dyDescent="0.25">
      <c r="A1096"/>
      <c r="B1096"/>
      <c r="C1096"/>
      <c r="D1096"/>
      <c r="E1096"/>
    </row>
    <row r="1097" spans="1:5" x14ac:dyDescent="0.25">
      <c r="A1097"/>
      <c r="B1097"/>
      <c r="C1097"/>
      <c r="D1097"/>
      <c r="E1097"/>
    </row>
    <row r="1098" spans="1:5" x14ac:dyDescent="0.25">
      <c r="A1098"/>
      <c r="B1098"/>
      <c r="C1098"/>
      <c r="D1098"/>
      <c r="E1098"/>
    </row>
    <row r="1099" spans="1:5" x14ac:dyDescent="0.25">
      <c r="A1099"/>
      <c r="B1099"/>
      <c r="C1099"/>
      <c r="D1099"/>
      <c r="E1099"/>
    </row>
    <row r="1100" spans="1:5" x14ac:dyDescent="0.25">
      <c r="A1100"/>
      <c r="B1100"/>
      <c r="C1100"/>
      <c r="D1100"/>
      <c r="E1100"/>
    </row>
    <row r="1101" spans="1:5" x14ac:dyDescent="0.25">
      <c r="A1101"/>
      <c r="B1101"/>
      <c r="C1101"/>
      <c r="D1101"/>
      <c r="E1101"/>
    </row>
    <row r="1102" spans="1:5" x14ac:dyDescent="0.25">
      <c r="A1102"/>
      <c r="B1102"/>
      <c r="C1102"/>
      <c r="D1102"/>
      <c r="E1102"/>
    </row>
    <row r="1103" spans="1:5" x14ac:dyDescent="0.25">
      <c r="A1103"/>
      <c r="B1103"/>
      <c r="C1103"/>
      <c r="D1103"/>
      <c r="E1103"/>
    </row>
    <row r="1104" spans="1:5" x14ac:dyDescent="0.25">
      <c r="A1104"/>
      <c r="B1104"/>
      <c r="C1104"/>
      <c r="D1104"/>
      <c r="E1104"/>
    </row>
    <row r="1105" spans="1:5" x14ac:dyDescent="0.25">
      <c r="A1105"/>
      <c r="B1105"/>
      <c r="C1105"/>
      <c r="D1105"/>
      <c r="E1105"/>
    </row>
    <row r="1106" spans="1:5" x14ac:dyDescent="0.25">
      <c r="A1106"/>
      <c r="B1106"/>
      <c r="C1106"/>
      <c r="D1106"/>
      <c r="E1106"/>
    </row>
    <row r="1107" spans="1:5" x14ac:dyDescent="0.25">
      <c r="A1107"/>
      <c r="B1107"/>
      <c r="C1107"/>
      <c r="D1107"/>
      <c r="E1107"/>
    </row>
    <row r="1108" spans="1:5" x14ac:dyDescent="0.25">
      <c r="A1108"/>
      <c r="B1108"/>
      <c r="C1108"/>
      <c r="D1108"/>
      <c r="E1108"/>
    </row>
    <row r="1109" spans="1:5" x14ac:dyDescent="0.25">
      <c r="A1109"/>
      <c r="B1109"/>
      <c r="C1109"/>
      <c r="D1109"/>
      <c r="E1109"/>
    </row>
    <row r="1110" spans="1:5" x14ac:dyDescent="0.25">
      <c r="A1110"/>
      <c r="B1110"/>
      <c r="C1110"/>
      <c r="D1110"/>
      <c r="E1110"/>
    </row>
    <row r="1111" spans="1:5" x14ac:dyDescent="0.25">
      <c r="A1111"/>
      <c r="B1111"/>
      <c r="C1111"/>
      <c r="D1111"/>
      <c r="E1111"/>
    </row>
    <row r="1112" spans="1:5" x14ac:dyDescent="0.25">
      <c r="A1112"/>
      <c r="B1112"/>
      <c r="C1112"/>
      <c r="D1112"/>
      <c r="E1112"/>
    </row>
    <row r="1113" spans="1:5" x14ac:dyDescent="0.25">
      <c r="A1113"/>
      <c r="B1113"/>
      <c r="C1113"/>
      <c r="D1113"/>
      <c r="E1113"/>
    </row>
    <row r="1114" spans="1:5" x14ac:dyDescent="0.25">
      <c r="A1114"/>
      <c r="B1114"/>
      <c r="C1114"/>
      <c r="D1114"/>
      <c r="E1114"/>
    </row>
    <row r="1115" spans="1:5" x14ac:dyDescent="0.25">
      <c r="A1115"/>
      <c r="B1115"/>
      <c r="C1115"/>
      <c r="D1115"/>
      <c r="E1115"/>
    </row>
    <row r="1116" spans="1:5" x14ac:dyDescent="0.25">
      <c r="A1116"/>
      <c r="B1116"/>
      <c r="C1116"/>
      <c r="D1116"/>
      <c r="E1116"/>
    </row>
    <row r="1117" spans="1:5" x14ac:dyDescent="0.25">
      <c r="A1117"/>
      <c r="B1117"/>
      <c r="C1117"/>
      <c r="D1117"/>
      <c r="E1117"/>
    </row>
    <row r="1118" spans="1:5" x14ac:dyDescent="0.25">
      <c r="A1118"/>
      <c r="B1118"/>
      <c r="C1118"/>
      <c r="D1118"/>
      <c r="E1118"/>
    </row>
    <row r="1119" spans="1:5" x14ac:dyDescent="0.25">
      <c r="A1119"/>
      <c r="B1119"/>
      <c r="C1119"/>
      <c r="D1119"/>
      <c r="E1119"/>
    </row>
    <row r="1120" spans="1:5" x14ac:dyDescent="0.25">
      <c r="A1120"/>
      <c r="B1120"/>
      <c r="C1120"/>
      <c r="D1120"/>
      <c r="E1120"/>
    </row>
    <row r="1121" spans="1:5" x14ac:dyDescent="0.25">
      <c r="A1121"/>
      <c r="B1121"/>
      <c r="C1121"/>
      <c r="D1121"/>
      <c r="E1121"/>
    </row>
    <row r="1122" spans="1:5" x14ac:dyDescent="0.25">
      <c r="A1122"/>
      <c r="B1122"/>
      <c r="C1122"/>
      <c r="D1122"/>
      <c r="E1122"/>
    </row>
    <row r="1123" spans="1:5" x14ac:dyDescent="0.25">
      <c r="A1123"/>
      <c r="B1123"/>
      <c r="C1123"/>
      <c r="D1123"/>
      <c r="E1123"/>
    </row>
    <row r="1124" spans="1:5" x14ac:dyDescent="0.25">
      <c r="A1124"/>
      <c r="B1124"/>
      <c r="C1124"/>
      <c r="D1124"/>
      <c r="E1124"/>
    </row>
    <row r="1125" spans="1:5" x14ac:dyDescent="0.25">
      <c r="A1125"/>
      <c r="B1125"/>
      <c r="C1125"/>
      <c r="D1125"/>
      <c r="E1125"/>
    </row>
    <row r="1126" spans="1:5" x14ac:dyDescent="0.25">
      <c r="A1126"/>
      <c r="B1126"/>
      <c r="C1126"/>
      <c r="D1126"/>
      <c r="E1126"/>
    </row>
    <row r="1127" spans="1:5" x14ac:dyDescent="0.25">
      <c r="A1127"/>
      <c r="B1127"/>
      <c r="C1127"/>
      <c r="D1127"/>
      <c r="E1127"/>
    </row>
    <row r="1128" spans="1:5" x14ac:dyDescent="0.25">
      <c r="A1128"/>
      <c r="B1128"/>
      <c r="C1128"/>
      <c r="D1128"/>
      <c r="E1128"/>
    </row>
    <row r="1129" spans="1:5" x14ac:dyDescent="0.25">
      <c r="A1129"/>
      <c r="B1129"/>
      <c r="C1129"/>
      <c r="D1129"/>
      <c r="E1129"/>
    </row>
    <row r="1130" spans="1:5" x14ac:dyDescent="0.25">
      <c r="A1130"/>
      <c r="B1130"/>
      <c r="C1130"/>
      <c r="D1130"/>
      <c r="E1130"/>
    </row>
    <row r="1131" spans="1:5" x14ac:dyDescent="0.25">
      <c r="A1131"/>
      <c r="B1131"/>
      <c r="C1131"/>
      <c r="D1131"/>
      <c r="E1131"/>
    </row>
    <row r="1132" spans="1:5" x14ac:dyDescent="0.25">
      <c r="A1132"/>
      <c r="B1132"/>
      <c r="C1132"/>
      <c r="D1132"/>
      <c r="E1132"/>
    </row>
    <row r="1133" spans="1:5" x14ac:dyDescent="0.25">
      <c r="A1133"/>
      <c r="B1133"/>
      <c r="C1133"/>
      <c r="D1133"/>
      <c r="E1133"/>
    </row>
    <row r="1134" spans="1:5" x14ac:dyDescent="0.25">
      <c r="A1134"/>
      <c r="B1134"/>
      <c r="C1134"/>
      <c r="D1134"/>
      <c r="E1134"/>
    </row>
    <row r="1135" spans="1:5" x14ac:dyDescent="0.25">
      <c r="A1135"/>
      <c r="B1135"/>
      <c r="C1135"/>
      <c r="D1135"/>
      <c r="E1135"/>
    </row>
    <row r="1136" spans="1:5" x14ac:dyDescent="0.25">
      <c r="A1136"/>
      <c r="B1136"/>
      <c r="C1136"/>
      <c r="D1136"/>
      <c r="E1136"/>
    </row>
    <row r="1137" spans="1:5" x14ac:dyDescent="0.25">
      <c r="A1137"/>
      <c r="B1137"/>
      <c r="C1137"/>
      <c r="D1137"/>
      <c r="E1137"/>
    </row>
    <row r="1138" spans="1:5" x14ac:dyDescent="0.25">
      <c r="A1138"/>
      <c r="B1138"/>
      <c r="C1138"/>
      <c r="D1138"/>
      <c r="E1138"/>
    </row>
    <row r="1139" spans="1:5" x14ac:dyDescent="0.25">
      <c r="A1139"/>
      <c r="B1139"/>
      <c r="C1139"/>
      <c r="D1139"/>
      <c r="E1139"/>
    </row>
    <row r="1140" spans="1:5" x14ac:dyDescent="0.25">
      <c r="A1140"/>
      <c r="B1140"/>
      <c r="C1140"/>
      <c r="D1140"/>
      <c r="E1140"/>
    </row>
    <row r="1141" spans="1:5" x14ac:dyDescent="0.25">
      <c r="A1141"/>
      <c r="B1141"/>
      <c r="C1141"/>
      <c r="D1141"/>
      <c r="E1141"/>
    </row>
    <row r="1142" spans="1:5" x14ac:dyDescent="0.25">
      <c r="A1142"/>
      <c r="B1142"/>
      <c r="C1142"/>
      <c r="D1142"/>
      <c r="E1142"/>
    </row>
    <row r="1143" spans="1:5" x14ac:dyDescent="0.25">
      <c r="A1143"/>
      <c r="B1143"/>
      <c r="C1143"/>
      <c r="D1143"/>
      <c r="E1143"/>
    </row>
    <row r="1144" spans="1:5" x14ac:dyDescent="0.25">
      <c r="A1144"/>
      <c r="B1144"/>
      <c r="C1144"/>
      <c r="D1144"/>
      <c r="E1144"/>
    </row>
    <row r="1145" spans="1:5" x14ac:dyDescent="0.25">
      <c r="A1145"/>
      <c r="B1145"/>
      <c r="C1145"/>
      <c r="D1145"/>
      <c r="E1145"/>
    </row>
    <row r="1146" spans="1:5" x14ac:dyDescent="0.25">
      <c r="A1146"/>
      <c r="B1146"/>
      <c r="C1146"/>
      <c r="D1146"/>
      <c r="E1146"/>
    </row>
    <row r="1147" spans="1:5" x14ac:dyDescent="0.25">
      <c r="A1147"/>
      <c r="B1147"/>
      <c r="C1147"/>
      <c r="D1147"/>
      <c r="E1147"/>
    </row>
    <row r="1148" spans="1:5" x14ac:dyDescent="0.25">
      <c r="A1148"/>
      <c r="B1148"/>
      <c r="C1148"/>
      <c r="D1148"/>
      <c r="E1148"/>
    </row>
    <row r="1149" spans="1:5" x14ac:dyDescent="0.25">
      <c r="A1149"/>
      <c r="B1149"/>
      <c r="C1149"/>
      <c r="D1149"/>
      <c r="E1149"/>
    </row>
    <row r="1150" spans="1:5" x14ac:dyDescent="0.25">
      <c r="A1150"/>
      <c r="B1150"/>
      <c r="C1150"/>
      <c r="D1150"/>
      <c r="E1150"/>
    </row>
    <row r="1151" spans="1:5" x14ac:dyDescent="0.25">
      <c r="A1151"/>
      <c r="B1151"/>
      <c r="C1151"/>
      <c r="D1151"/>
      <c r="E1151"/>
    </row>
    <row r="1152" spans="1:5" x14ac:dyDescent="0.25">
      <c r="A1152"/>
      <c r="B1152"/>
      <c r="C1152"/>
      <c r="D1152"/>
      <c r="E1152"/>
    </row>
    <row r="1153" spans="1:5" x14ac:dyDescent="0.25">
      <c r="A1153"/>
      <c r="B1153"/>
      <c r="C1153"/>
      <c r="D1153"/>
      <c r="E1153"/>
    </row>
    <row r="1154" spans="1:5" x14ac:dyDescent="0.25">
      <c r="A1154"/>
      <c r="B1154"/>
      <c r="C1154"/>
      <c r="D1154"/>
      <c r="E1154"/>
    </row>
    <row r="1155" spans="1:5" x14ac:dyDescent="0.25">
      <c r="A1155"/>
      <c r="B1155"/>
      <c r="C1155"/>
      <c r="D1155"/>
      <c r="E1155"/>
    </row>
    <row r="1156" spans="1:5" x14ac:dyDescent="0.25">
      <c r="A1156"/>
      <c r="B1156"/>
      <c r="C1156"/>
      <c r="D1156"/>
      <c r="E1156"/>
    </row>
    <row r="1157" spans="1:5" x14ac:dyDescent="0.25">
      <c r="A1157"/>
      <c r="B1157"/>
      <c r="C1157"/>
      <c r="D1157"/>
      <c r="E1157"/>
    </row>
    <row r="1158" spans="1:5" x14ac:dyDescent="0.25">
      <c r="A1158"/>
      <c r="B1158"/>
      <c r="C1158"/>
      <c r="D1158"/>
      <c r="E1158"/>
    </row>
    <row r="1159" spans="1:5" x14ac:dyDescent="0.25">
      <c r="A1159"/>
      <c r="B1159"/>
      <c r="C1159"/>
      <c r="D1159"/>
      <c r="E1159"/>
    </row>
    <row r="1160" spans="1:5" x14ac:dyDescent="0.25">
      <c r="A1160"/>
      <c r="B1160"/>
      <c r="C1160"/>
      <c r="D1160"/>
      <c r="E1160"/>
    </row>
    <row r="1161" spans="1:5" x14ac:dyDescent="0.25">
      <c r="A1161"/>
      <c r="B1161"/>
      <c r="C1161"/>
      <c r="D1161"/>
      <c r="E1161"/>
    </row>
    <row r="1162" spans="1:5" x14ac:dyDescent="0.25">
      <c r="A1162"/>
      <c r="B1162"/>
      <c r="C1162"/>
      <c r="D1162"/>
      <c r="E1162"/>
    </row>
    <row r="1163" spans="1:5" x14ac:dyDescent="0.25">
      <c r="A1163"/>
      <c r="B1163"/>
      <c r="C1163"/>
      <c r="D1163"/>
      <c r="E1163"/>
    </row>
    <row r="1164" spans="1:5" x14ac:dyDescent="0.25">
      <c r="A1164"/>
      <c r="B1164"/>
      <c r="C1164"/>
      <c r="D1164"/>
      <c r="E1164"/>
    </row>
    <row r="1165" spans="1:5" x14ac:dyDescent="0.25">
      <c r="A1165"/>
      <c r="B1165"/>
      <c r="C1165"/>
      <c r="D1165"/>
      <c r="E1165"/>
    </row>
    <row r="1166" spans="1:5" x14ac:dyDescent="0.25">
      <c r="A1166"/>
      <c r="B1166"/>
      <c r="C1166"/>
      <c r="D1166"/>
      <c r="E1166"/>
    </row>
    <row r="1167" spans="1:5" x14ac:dyDescent="0.25">
      <c r="A1167"/>
      <c r="B1167"/>
      <c r="C1167"/>
      <c r="D1167"/>
      <c r="E1167"/>
    </row>
    <row r="1168" spans="1:5" x14ac:dyDescent="0.25">
      <c r="A1168"/>
      <c r="B1168"/>
      <c r="C1168"/>
      <c r="D1168"/>
      <c r="E1168"/>
    </row>
    <row r="1169" spans="1:5" x14ac:dyDescent="0.25">
      <c r="A1169"/>
      <c r="B1169"/>
      <c r="C1169"/>
      <c r="D1169"/>
      <c r="E1169"/>
    </row>
    <row r="1170" spans="1:5" x14ac:dyDescent="0.25">
      <c r="A1170"/>
      <c r="B1170"/>
      <c r="C1170"/>
      <c r="D1170"/>
      <c r="E1170"/>
    </row>
    <row r="1171" spans="1:5" x14ac:dyDescent="0.25">
      <c r="A1171"/>
      <c r="B1171"/>
      <c r="C1171"/>
      <c r="D1171"/>
      <c r="E1171"/>
    </row>
    <row r="1172" spans="1:5" x14ac:dyDescent="0.25">
      <c r="A1172"/>
      <c r="B1172"/>
      <c r="C1172"/>
      <c r="D1172"/>
      <c r="E1172"/>
    </row>
    <row r="1173" spans="1:5" x14ac:dyDescent="0.25">
      <c r="A1173"/>
      <c r="B1173"/>
      <c r="C1173"/>
      <c r="D1173"/>
      <c r="E1173"/>
    </row>
    <row r="1174" spans="1:5" x14ac:dyDescent="0.25">
      <c r="A1174"/>
      <c r="B1174"/>
      <c r="C1174"/>
      <c r="D1174"/>
      <c r="E1174"/>
    </row>
    <row r="1175" spans="1:5" x14ac:dyDescent="0.25">
      <c r="A1175"/>
      <c r="B1175"/>
      <c r="C1175"/>
      <c r="D1175"/>
      <c r="E1175"/>
    </row>
    <row r="1176" spans="1:5" x14ac:dyDescent="0.25">
      <c r="A1176"/>
      <c r="B1176"/>
      <c r="C1176"/>
      <c r="D1176"/>
      <c r="E1176"/>
    </row>
    <row r="1177" spans="1:5" x14ac:dyDescent="0.25">
      <c r="A1177"/>
      <c r="B1177"/>
      <c r="C1177"/>
      <c r="D1177"/>
      <c r="E1177"/>
    </row>
    <row r="1178" spans="1:5" x14ac:dyDescent="0.25">
      <c r="A1178"/>
      <c r="B1178"/>
      <c r="C1178"/>
      <c r="D1178"/>
      <c r="E1178"/>
    </row>
    <row r="1179" spans="1:5" x14ac:dyDescent="0.25">
      <c r="A1179"/>
      <c r="B1179"/>
      <c r="C1179"/>
      <c r="D1179"/>
      <c r="E1179"/>
    </row>
    <row r="1180" spans="1:5" x14ac:dyDescent="0.25">
      <c r="A1180"/>
      <c r="B1180"/>
      <c r="C1180"/>
      <c r="D1180"/>
      <c r="E1180"/>
    </row>
    <row r="1181" spans="1:5" x14ac:dyDescent="0.25">
      <c r="A1181"/>
      <c r="B1181"/>
      <c r="C1181"/>
      <c r="D1181"/>
      <c r="E1181"/>
    </row>
    <row r="1182" spans="1:5" x14ac:dyDescent="0.25">
      <c r="A1182"/>
      <c r="B1182"/>
      <c r="C1182"/>
      <c r="D1182"/>
      <c r="E1182"/>
    </row>
    <row r="1183" spans="1:5" x14ac:dyDescent="0.25">
      <c r="A1183"/>
      <c r="B1183"/>
      <c r="C1183"/>
      <c r="D1183"/>
      <c r="E1183"/>
    </row>
    <row r="1184" spans="1:5" x14ac:dyDescent="0.25">
      <c r="A1184"/>
      <c r="B1184"/>
      <c r="C1184"/>
      <c r="D1184"/>
      <c r="E1184"/>
    </row>
    <row r="1185" spans="1:5" x14ac:dyDescent="0.25">
      <c r="A1185"/>
      <c r="B1185"/>
      <c r="C1185"/>
      <c r="D1185"/>
      <c r="E1185"/>
    </row>
    <row r="1186" spans="1:5" x14ac:dyDescent="0.25">
      <c r="A1186"/>
      <c r="B1186"/>
      <c r="C1186"/>
      <c r="D1186"/>
      <c r="E1186"/>
    </row>
    <row r="1187" spans="1:5" x14ac:dyDescent="0.25">
      <c r="A1187"/>
      <c r="B1187"/>
      <c r="C1187"/>
      <c r="D1187"/>
      <c r="E1187"/>
    </row>
    <row r="1188" spans="1:5" x14ac:dyDescent="0.25">
      <c r="A1188"/>
      <c r="B1188"/>
      <c r="C1188"/>
      <c r="D1188"/>
      <c r="E1188"/>
    </row>
    <row r="1189" spans="1:5" x14ac:dyDescent="0.25">
      <c r="A1189"/>
      <c r="B1189"/>
      <c r="C1189"/>
      <c r="D1189"/>
      <c r="E1189"/>
    </row>
    <row r="1190" spans="1:5" x14ac:dyDescent="0.25">
      <c r="A1190"/>
      <c r="B1190"/>
      <c r="C1190"/>
      <c r="D1190"/>
      <c r="E1190"/>
    </row>
    <row r="1191" spans="1:5" x14ac:dyDescent="0.25">
      <c r="A1191"/>
      <c r="B1191"/>
      <c r="C1191"/>
      <c r="D1191"/>
      <c r="E1191"/>
    </row>
    <row r="1192" spans="1:5" x14ac:dyDescent="0.25">
      <c r="A1192"/>
      <c r="B1192"/>
      <c r="C1192"/>
      <c r="D1192"/>
      <c r="E1192"/>
    </row>
    <row r="1193" spans="1:5" x14ac:dyDescent="0.25">
      <c r="A1193"/>
      <c r="B1193"/>
      <c r="C1193"/>
      <c r="D1193"/>
      <c r="E1193"/>
    </row>
    <row r="1194" spans="1:5" x14ac:dyDescent="0.25">
      <c r="A1194"/>
      <c r="B1194"/>
      <c r="C1194"/>
      <c r="D1194"/>
      <c r="E1194"/>
    </row>
    <row r="1195" spans="1:5" x14ac:dyDescent="0.25">
      <c r="A1195"/>
      <c r="B1195"/>
      <c r="C1195"/>
      <c r="D1195"/>
      <c r="E1195"/>
    </row>
    <row r="1196" spans="1:5" x14ac:dyDescent="0.25">
      <c r="A1196"/>
      <c r="B1196"/>
      <c r="C1196"/>
      <c r="D1196"/>
      <c r="E1196"/>
    </row>
    <row r="1197" spans="1:5" x14ac:dyDescent="0.25">
      <c r="A1197"/>
      <c r="B1197"/>
      <c r="C1197"/>
      <c r="D1197"/>
      <c r="E1197"/>
    </row>
    <row r="1198" spans="1:5" x14ac:dyDescent="0.25">
      <c r="A1198"/>
      <c r="B1198"/>
      <c r="C1198"/>
      <c r="D1198"/>
      <c r="E1198"/>
    </row>
    <row r="1199" spans="1:5" x14ac:dyDescent="0.25">
      <c r="A1199"/>
      <c r="B1199"/>
      <c r="C1199"/>
      <c r="D1199"/>
      <c r="E1199"/>
    </row>
    <row r="1200" spans="1:5" x14ac:dyDescent="0.25">
      <c r="A1200"/>
      <c r="B1200"/>
      <c r="C1200"/>
      <c r="D1200"/>
      <c r="E1200"/>
    </row>
    <row r="1201" spans="1:5" x14ac:dyDescent="0.25">
      <c r="A1201"/>
      <c r="B1201"/>
      <c r="C1201"/>
      <c r="D1201"/>
      <c r="E1201"/>
    </row>
    <row r="1202" spans="1:5" x14ac:dyDescent="0.25">
      <c r="A1202"/>
      <c r="B1202"/>
      <c r="C1202"/>
      <c r="D1202"/>
      <c r="E1202"/>
    </row>
    <row r="1203" spans="1:5" x14ac:dyDescent="0.25">
      <c r="A1203"/>
      <c r="B1203"/>
      <c r="C1203"/>
      <c r="D1203"/>
      <c r="E1203"/>
    </row>
    <row r="1204" spans="1:5" x14ac:dyDescent="0.25">
      <c r="A1204"/>
      <c r="B1204"/>
      <c r="C1204"/>
      <c r="D1204"/>
      <c r="E1204"/>
    </row>
    <row r="1205" spans="1:5" x14ac:dyDescent="0.25">
      <c r="A1205"/>
      <c r="B1205"/>
      <c r="C1205"/>
      <c r="D1205"/>
      <c r="E1205"/>
    </row>
    <row r="1206" spans="1:5" x14ac:dyDescent="0.25">
      <c r="A1206"/>
      <c r="B1206"/>
      <c r="C1206"/>
      <c r="D1206"/>
      <c r="E1206"/>
    </row>
    <row r="1207" spans="1:5" x14ac:dyDescent="0.25">
      <c r="A1207"/>
      <c r="B1207"/>
      <c r="C1207"/>
      <c r="D1207"/>
      <c r="E1207"/>
    </row>
    <row r="1208" spans="1:5" x14ac:dyDescent="0.25">
      <c r="A1208"/>
      <c r="B1208"/>
      <c r="C1208"/>
      <c r="D1208"/>
      <c r="E1208"/>
    </row>
    <row r="1209" spans="1:5" x14ac:dyDescent="0.25">
      <c r="A1209"/>
      <c r="B1209"/>
      <c r="C1209"/>
      <c r="D1209"/>
      <c r="E1209"/>
    </row>
    <row r="1210" spans="1:5" x14ac:dyDescent="0.25">
      <c r="A1210"/>
      <c r="B1210"/>
      <c r="C1210"/>
      <c r="D1210"/>
      <c r="E1210"/>
    </row>
    <row r="1211" spans="1:5" x14ac:dyDescent="0.25">
      <c r="A1211"/>
      <c r="B1211"/>
      <c r="C1211"/>
      <c r="D1211"/>
      <c r="E1211"/>
    </row>
    <row r="1212" spans="1:5" x14ac:dyDescent="0.25">
      <c r="A1212"/>
      <c r="B1212"/>
      <c r="C1212"/>
      <c r="D1212"/>
      <c r="E1212"/>
    </row>
    <row r="1213" spans="1:5" x14ac:dyDescent="0.25">
      <c r="A1213"/>
      <c r="B1213"/>
      <c r="C1213"/>
      <c r="D1213"/>
      <c r="E1213"/>
    </row>
    <row r="1214" spans="1:5" x14ac:dyDescent="0.25">
      <c r="A1214"/>
      <c r="B1214"/>
      <c r="C1214"/>
      <c r="D1214"/>
      <c r="E1214"/>
    </row>
    <row r="1215" spans="1:5" x14ac:dyDescent="0.25">
      <c r="A1215"/>
      <c r="B1215"/>
      <c r="C1215"/>
      <c r="D1215"/>
      <c r="E1215"/>
    </row>
    <row r="1216" spans="1:5" x14ac:dyDescent="0.25">
      <c r="A1216"/>
      <c r="B1216"/>
      <c r="C1216"/>
      <c r="D1216"/>
      <c r="E1216"/>
    </row>
    <row r="1217" spans="1:5" x14ac:dyDescent="0.25">
      <c r="A1217"/>
      <c r="B1217"/>
      <c r="C1217"/>
      <c r="D1217"/>
      <c r="E1217"/>
    </row>
    <row r="1218" spans="1:5" x14ac:dyDescent="0.25">
      <c r="A1218"/>
      <c r="B1218"/>
      <c r="C1218"/>
      <c r="D1218"/>
      <c r="E1218"/>
    </row>
    <row r="1219" spans="1:5" x14ac:dyDescent="0.25">
      <c r="A1219"/>
      <c r="B1219"/>
      <c r="C1219"/>
      <c r="D1219"/>
      <c r="E1219"/>
    </row>
    <row r="1220" spans="1:5" x14ac:dyDescent="0.25">
      <c r="A1220"/>
      <c r="B1220"/>
      <c r="C1220"/>
      <c r="D1220"/>
      <c r="E1220"/>
    </row>
    <row r="1221" spans="1:5" x14ac:dyDescent="0.25">
      <c r="A1221"/>
      <c r="B1221"/>
      <c r="C1221"/>
      <c r="D1221"/>
      <c r="E1221"/>
    </row>
    <row r="1222" spans="1:5" x14ac:dyDescent="0.25">
      <c r="A1222"/>
      <c r="B1222"/>
      <c r="C1222"/>
      <c r="D1222"/>
      <c r="E1222"/>
    </row>
    <row r="1223" spans="1:5" x14ac:dyDescent="0.25">
      <c r="A1223"/>
      <c r="B1223"/>
      <c r="C1223"/>
      <c r="D1223"/>
      <c r="E1223"/>
    </row>
    <row r="1224" spans="1:5" x14ac:dyDescent="0.25">
      <c r="A1224"/>
      <c r="B1224"/>
      <c r="C1224"/>
      <c r="D1224"/>
      <c r="E1224"/>
    </row>
    <row r="1225" spans="1:5" x14ac:dyDescent="0.25">
      <c r="A1225"/>
      <c r="B1225"/>
      <c r="C1225"/>
      <c r="D1225"/>
      <c r="E1225"/>
    </row>
    <row r="1226" spans="1:5" x14ac:dyDescent="0.25">
      <c r="A1226"/>
      <c r="B1226"/>
      <c r="C1226"/>
      <c r="D1226"/>
      <c r="E1226"/>
    </row>
    <row r="1227" spans="1:5" x14ac:dyDescent="0.25">
      <c r="A1227"/>
      <c r="B1227"/>
      <c r="C1227"/>
      <c r="D1227"/>
      <c r="E1227"/>
    </row>
    <row r="1228" spans="1:5" x14ac:dyDescent="0.25">
      <c r="A1228"/>
      <c r="B1228"/>
      <c r="C1228"/>
      <c r="D1228"/>
      <c r="E1228"/>
    </row>
    <row r="1229" spans="1:5" x14ac:dyDescent="0.25">
      <c r="A1229"/>
      <c r="B1229"/>
      <c r="C1229"/>
      <c r="D1229"/>
      <c r="E1229"/>
    </row>
    <row r="1230" spans="1:5" x14ac:dyDescent="0.25">
      <c r="A1230"/>
      <c r="B1230"/>
      <c r="C1230"/>
      <c r="D1230"/>
      <c r="E1230"/>
    </row>
    <row r="1231" spans="1:5" x14ac:dyDescent="0.25">
      <c r="A1231"/>
      <c r="B1231"/>
      <c r="C1231"/>
      <c r="D1231"/>
      <c r="E1231"/>
    </row>
    <row r="1232" spans="1:5" x14ac:dyDescent="0.25">
      <c r="A1232"/>
      <c r="B1232"/>
      <c r="C1232"/>
      <c r="D1232"/>
      <c r="E1232"/>
    </row>
    <row r="1233" spans="1:5" x14ac:dyDescent="0.25">
      <c r="A1233"/>
      <c r="B1233"/>
      <c r="C1233"/>
      <c r="D1233"/>
      <c r="E1233"/>
    </row>
    <row r="1234" spans="1:5" x14ac:dyDescent="0.25">
      <c r="A1234"/>
      <c r="B1234"/>
      <c r="C1234"/>
      <c r="D1234"/>
      <c r="E1234"/>
    </row>
    <row r="1235" spans="1:5" x14ac:dyDescent="0.25">
      <c r="A1235"/>
      <c r="B1235"/>
      <c r="C1235"/>
      <c r="D1235"/>
      <c r="E1235"/>
    </row>
    <row r="1236" spans="1:5" x14ac:dyDescent="0.25">
      <c r="A1236"/>
      <c r="B1236"/>
      <c r="C1236"/>
      <c r="D1236"/>
      <c r="E1236"/>
    </row>
    <row r="1237" spans="1:5" x14ac:dyDescent="0.25">
      <c r="A1237"/>
      <c r="B1237"/>
      <c r="C1237"/>
      <c r="D1237"/>
      <c r="E1237"/>
    </row>
    <row r="1238" spans="1:5" x14ac:dyDescent="0.25">
      <c r="A1238"/>
      <c r="B1238"/>
      <c r="C1238"/>
      <c r="D1238"/>
      <c r="E1238"/>
    </row>
    <row r="1239" spans="1:5" x14ac:dyDescent="0.25">
      <c r="A1239"/>
      <c r="B1239"/>
      <c r="C1239"/>
      <c r="D1239"/>
      <c r="E1239"/>
    </row>
    <row r="1240" spans="1:5" x14ac:dyDescent="0.25">
      <c r="A1240"/>
      <c r="B1240"/>
      <c r="C1240"/>
      <c r="D1240"/>
      <c r="E1240"/>
    </row>
    <row r="1241" spans="1:5" x14ac:dyDescent="0.25">
      <c r="A1241"/>
      <c r="B1241"/>
      <c r="C1241"/>
      <c r="D1241"/>
      <c r="E1241"/>
    </row>
    <row r="1242" spans="1:5" x14ac:dyDescent="0.25">
      <c r="A1242"/>
      <c r="B1242"/>
      <c r="C1242"/>
      <c r="D1242"/>
      <c r="E1242"/>
    </row>
    <row r="1243" spans="1:5" x14ac:dyDescent="0.25">
      <c r="A1243"/>
      <c r="B1243"/>
      <c r="C1243"/>
      <c r="D1243"/>
      <c r="E1243"/>
    </row>
    <row r="1244" spans="1:5" x14ac:dyDescent="0.25">
      <c r="A1244"/>
      <c r="B1244"/>
      <c r="C1244"/>
      <c r="D1244"/>
      <c r="E1244"/>
    </row>
    <row r="1245" spans="1:5" x14ac:dyDescent="0.25">
      <c r="A1245"/>
      <c r="B1245"/>
      <c r="C1245"/>
      <c r="D1245"/>
      <c r="E1245"/>
    </row>
    <row r="1246" spans="1:5" x14ac:dyDescent="0.25">
      <c r="A1246"/>
      <c r="B1246"/>
      <c r="C1246"/>
      <c r="D1246"/>
      <c r="E1246"/>
    </row>
    <row r="1247" spans="1:5" x14ac:dyDescent="0.25">
      <c r="A1247"/>
      <c r="B1247"/>
      <c r="C1247"/>
      <c r="D1247"/>
      <c r="E1247"/>
    </row>
    <row r="1248" spans="1:5" x14ac:dyDescent="0.25">
      <c r="A1248"/>
      <c r="B1248"/>
      <c r="C1248"/>
      <c r="D1248"/>
      <c r="E1248"/>
    </row>
    <row r="1249" spans="1:5" x14ac:dyDescent="0.25">
      <c r="A1249"/>
      <c r="B1249"/>
      <c r="C1249"/>
      <c r="D1249"/>
      <c r="E1249"/>
    </row>
    <row r="1250" spans="1:5" x14ac:dyDescent="0.25">
      <c r="A1250"/>
      <c r="B1250"/>
      <c r="C1250"/>
      <c r="D1250"/>
      <c r="E1250"/>
    </row>
    <row r="1251" spans="1:5" x14ac:dyDescent="0.25">
      <c r="A1251"/>
      <c r="B1251"/>
      <c r="C1251"/>
      <c r="D1251"/>
      <c r="E1251"/>
    </row>
    <row r="1252" spans="1:5" x14ac:dyDescent="0.25">
      <c r="A1252"/>
      <c r="B1252"/>
      <c r="C1252"/>
      <c r="D1252"/>
      <c r="E1252"/>
    </row>
    <row r="1253" spans="1:5" x14ac:dyDescent="0.25">
      <c r="A1253"/>
      <c r="B1253"/>
      <c r="C1253"/>
      <c r="D1253"/>
      <c r="E1253"/>
    </row>
    <row r="1254" spans="1:5" x14ac:dyDescent="0.25">
      <c r="A1254"/>
      <c r="B1254"/>
      <c r="C1254"/>
      <c r="D1254"/>
      <c r="E1254"/>
    </row>
    <row r="1255" spans="1:5" x14ac:dyDescent="0.25">
      <c r="A1255"/>
      <c r="B1255"/>
      <c r="C1255"/>
      <c r="D1255"/>
      <c r="E1255"/>
    </row>
    <row r="1256" spans="1:5" x14ac:dyDescent="0.25">
      <c r="A1256"/>
      <c r="B1256"/>
      <c r="C1256"/>
      <c r="D1256"/>
      <c r="E1256"/>
    </row>
    <row r="1257" spans="1:5" x14ac:dyDescent="0.25">
      <c r="A1257"/>
      <c r="B1257"/>
      <c r="C1257"/>
      <c r="D1257"/>
      <c r="E1257"/>
    </row>
    <row r="1258" spans="1:5" x14ac:dyDescent="0.25">
      <c r="A1258"/>
      <c r="B1258"/>
      <c r="C1258"/>
      <c r="D1258"/>
      <c r="E1258"/>
    </row>
    <row r="1259" spans="1:5" x14ac:dyDescent="0.25">
      <c r="A1259"/>
      <c r="B1259"/>
      <c r="C1259"/>
      <c r="D1259"/>
      <c r="E1259"/>
    </row>
    <row r="1260" spans="1:5" x14ac:dyDescent="0.25">
      <c r="A1260"/>
      <c r="B1260"/>
      <c r="C1260"/>
      <c r="D1260"/>
      <c r="E1260"/>
    </row>
    <row r="1261" spans="1:5" x14ac:dyDescent="0.25">
      <c r="A1261"/>
      <c r="B1261"/>
      <c r="C1261"/>
      <c r="D1261"/>
      <c r="E1261"/>
    </row>
    <row r="1262" spans="1:5" x14ac:dyDescent="0.25">
      <c r="A1262"/>
      <c r="B1262"/>
      <c r="C1262"/>
      <c r="D1262"/>
      <c r="E1262"/>
    </row>
    <row r="1263" spans="1:5" x14ac:dyDescent="0.25">
      <c r="A1263"/>
      <c r="B1263"/>
      <c r="C1263"/>
      <c r="D1263"/>
      <c r="E1263"/>
    </row>
    <row r="1264" spans="1:5" x14ac:dyDescent="0.25">
      <c r="A1264"/>
      <c r="B1264"/>
      <c r="C1264"/>
      <c r="D1264"/>
      <c r="E1264"/>
    </row>
    <row r="1265" spans="1:5" x14ac:dyDescent="0.25">
      <c r="A1265"/>
      <c r="B1265"/>
      <c r="C1265"/>
      <c r="D1265"/>
      <c r="E1265"/>
    </row>
    <row r="1266" spans="1:5" x14ac:dyDescent="0.25">
      <c r="A1266"/>
      <c r="B1266"/>
      <c r="C1266"/>
      <c r="D1266"/>
      <c r="E1266"/>
    </row>
    <row r="1267" spans="1:5" x14ac:dyDescent="0.25">
      <c r="A1267"/>
      <c r="B1267"/>
      <c r="C1267"/>
      <c r="D1267"/>
      <c r="E1267"/>
    </row>
    <row r="1268" spans="1:5" x14ac:dyDescent="0.25">
      <c r="A1268"/>
      <c r="B1268"/>
      <c r="C1268"/>
      <c r="D1268"/>
      <c r="E1268"/>
    </row>
    <row r="1269" spans="1:5" x14ac:dyDescent="0.25">
      <c r="A1269"/>
      <c r="B1269"/>
      <c r="C1269"/>
      <c r="D1269"/>
      <c r="E1269"/>
    </row>
    <row r="1270" spans="1:5" x14ac:dyDescent="0.25">
      <c r="A1270"/>
      <c r="B1270"/>
      <c r="C1270"/>
      <c r="D1270"/>
      <c r="E1270"/>
    </row>
    <row r="1271" spans="1:5" x14ac:dyDescent="0.25">
      <c r="A1271"/>
      <c r="B1271"/>
      <c r="C1271"/>
      <c r="D1271"/>
      <c r="E1271"/>
    </row>
    <row r="1272" spans="1:5" x14ac:dyDescent="0.25">
      <c r="A1272"/>
      <c r="B1272"/>
      <c r="C1272"/>
      <c r="D1272"/>
      <c r="E1272"/>
    </row>
    <row r="1273" spans="1:5" x14ac:dyDescent="0.25">
      <c r="A1273"/>
      <c r="B1273"/>
      <c r="C1273"/>
      <c r="D1273"/>
      <c r="E1273"/>
    </row>
    <row r="1274" spans="1:5" x14ac:dyDescent="0.25">
      <c r="A1274"/>
      <c r="B1274"/>
      <c r="C1274"/>
      <c r="D1274"/>
      <c r="E1274"/>
    </row>
    <row r="1275" spans="1:5" x14ac:dyDescent="0.25">
      <c r="A1275"/>
      <c r="B1275"/>
      <c r="C1275"/>
      <c r="D1275"/>
      <c r="E1275"/>
    </row>
    <row r="1276" spans="1:5" x14ac:dyDescent="0.25">
      <c r="A1276"/>
      <c r="B1276"/>
      <c r="C1276"/>
      <c r="D1276"/>
      <c r="E1276"/>
    </row>
    <row r="1277" spans="1:5" x14ac:dyDescent="0.25">
      <c r="A1277"/>
      <c r="B1277"/>
      <c r="C1277"/>
      <c r="D1277"/>
      <c r="E1277"/>
    </row>
    <row r="1278" spans="1:5" x14ac:dyDescent="0.25">
      <c r="A1278"/>
      <c r="B1278"/>
      <c r="C1278"/>
      <c r="D1278"/>
      <c r="E1278"/>
    </row>
    <row r="1279" spans="1:5" x14ac:dyDescent="0.25">
      <c r="A1279"/>
      <c r="B1279"/>
      <c r="C1279"/>
      <c r="D1279"/>
      <c r="E1279"/>
    </row>
    <row r="1280" spans="1:5" x14ac:dyDescent="0.25">
      <c r="A1280"/>
      <c r="B1280"/>
      <c r="C1280"/>
      <c r="D1280"/>
      <c r="E1280"/>
    </row>
    <row r="1281" spans="1:5" x14ac:dyDescent="0.25">
      <c r="A1281"/>
      <c r="B1281"/>
      <c r="C1281"/>
      <c r="D1281"/>
      <c r="E1281"/>
    </row>
    <row r="1282" spans="1:5" x14ac:dyDescent="0.25">
      <c r="A1282"/>
      <c r="B1282"/>
      <c r="C1282"/>
      <c r="D1282"/>
      <c r="E1282"/>
    </row>
    <row r="1283" spans="1:5" x14ac:dyDescent="0.25">
      <c r="A1283"/>
      <c r="B1283"/>
      <c r="C1283"/>
      <c r="D1283"/>
      <c r="E1283"/>
    </row>
    <row r="1284" spans="1:5" x14ac:dyDescent="0.25">
      <c r="A1284"/>
      <c r="B1284"/>
      <c r="C1284"/>
      <c r="D1284"/>
      <c r="E1284"/>
    </row>
    <row r="1285" spans="1:5" x14ac:dyDescent="0.25">
      <c r="A1285"/>
      <c r="B1285"/>
      <c r="C1285"/>
      <c r="D1285"/>
      <c r="E1285"/>
    </row>
    <row r="1286" spans="1:5" x14ac:dyDescent="0.25">
      <c r="A1286"/>
      <c r="B1286"/>
      <c r="C1286"/>
      <c r="D1286"/>
      <c r="E1286"/>
    </row>
    <row r="1287" spans="1:5" x14ac:dyDescent="0.25">
      <c r="A1287"/>
      <c r="B1287"/>
      <c r="C1287"/>
      <c r="D1287"/>
      <c r="E1287"/>
    </row>
    <row r="1288" spans="1:5" x14ac:dyDescent="0.25">
      <c r="A1288"/>
      <c r="B1288"/>
      <c r="C1288"/>
      <c r="D1288"/>
      <c r="E1288"/>
    </row>
    <row r="1289" spans="1:5" x14ac:dyDescent="0.25">
      <c r="A1289"/>
      <c r="B1289"/>
      <c r="C1289"/>
      <c r="D1289"/>
      <c r="E1289"/>
    </row>
    <row r="1290" spans="1:5" x14ac:dyDescent="0.25">
      <c r="A1290"/>
      <c r="B1290"/>
      <c r="C1290"/>
      <c r="D1290"/>
      <c r="E1290"/>
    </row>
    <row r="1291" spans="1:5" x14ac:dyDescent="0.25">
      <c r="A1291"/>
      <c r="B1291"/>
      <c r="C1291"/>
      <c r="D1291"/>
      <c r="E1291"/>
    </row>
    <row r="1292" spans="1:5" x14ac:dyDescent="0.25">
      <c r="A1292"/>
      <c r="B1292"/>
      <c r="C1292"/>
      <c r="D1292"/>
      <c r="E1292"/>
    </row>
    <row r="1293" spans="1:5" x14ac:dyDescent="0.25">
      <c r="A1293"/>
      <c r="B1293"/>
      <c r="C1293"/>
      <c r="D1293"/>
      <c r="E1293"/>
    </row>
    <row r="1294" spans="1:5" x14ac:dyDescent="0.25">
      <c r="A1294"/>
      <c r="B1294"/>
      <c r="C1294"/>
      <c r="D1294"/>
      <c r="E1294"/>
    </row>
    <row r="1295" spans="1:5" x14ac:dyDescent="0.25">
      <c r="A1295"/>
      <c r="B1295"/>
      <c r="C1295"/>
      <c r="D1295"/>
      <c r="E1295"/>
    </row>
    <row r="1296" spans="1:5" x14ac:dyDescent="0.25">
      <c r="A1296"/>
      <c r="B1296"/>
      <c r="C1296"/>
      <c r="D1296"/>
      <c r="E1296"/>
    </row>
    <row r="1297" spans="1:5" x14ac:dyDescent="0.25">
      <c r="A1297"/>
      <c r="B1297"/>
      <c r="C1297"/>
      <c r="D1297"/>
      <c r="E1297"/>
    </row>
    <row r="1298" spans="1:5" x14ac:dyDescent="0.25">
      <c r="A1298"/>
      <c r="B1298"/>
      <c r="C1298"/>
      <c r="D1298"/>
      <c r="E1298"/>
    </row>
    <row r="1299" spans="1:5" x14ac:dyDescent="0.25">
      <c r="A1299"/>
      <c r="B1299"/>
      <c r="C1299"/>
      <c r="D1299"/>
      <c r="E1299"/>
    </row>
    <row r="1300" spans="1:5" x14ac:dyDescent="0.25">
      <c r="A1300"/>
      <c r="B1300"/>
      <c r="C1300"/>
      <c r="D1300"/>
      <c r="E1300"/>
    </row>
    <row r="1301" spans="1:5" x14ac:dyDescent="0.25">
      <c r="A1301"/>
      <c r="B1301"/>
      <c r="C1301"/>
      <c r="D1301"/>
      <c r="E1301"/>
    </row>
    <row r="1302" spans="1:5" x14ac:dyDescent="0.25">
      <c r="A1302"/>
      <c r="B1302"/>
      <c r="C1302"/>
      <c r="D1302"/>
      <c r="E1302"/>
    </row>
    <row r="1303" spans="1:5" x14ac:dyDescent="0.25">
      <c r="A1303"/>
      <c r="B1303"/>
      <c r="C1303"/>
      <c r="D1303"/>
      <c r="E1303"/>
    </row>
    <row r="1304" spans="1:5" x14ac:dyDescent="0.25">
      <c r="A1304"/>
      <c r="B1304"/>
      <c r="C1304"/>
      <c r="D1304"/>
      <c r="E1304"/>
    </row>
    <row r="1305" spans="1:5" x14ac:dyDescent="0.25">
      <c r="A1305"/>
      <c r="B1305"/>
      <c r="C1305"/>
      <c r="D1305"/>
      <c r="E1305"/>
    </row>
    <row r="1306" spans="1:5" x14ac:dyDescent="0.25">
      <c r="A1306"/>
      <c r="B1306"/>
      <c r="C1306"/>
      <c r="D1306"/>
      <c r="E1306"/>
    </row>
    <row r="1307" spans="1:5" x14ac:dyDescent="0.25">
      <c r="A1307"/>
      <c r="B1307"/>
      <c r="C1307"/>
      <c r="D1307"/>
      <c r="E1307"/>
    </row>
    <row r="1308" spans="1:5" x14ac:dyDescent="0.25">
      <c r="A1308"/>
      <c r="B1308"/>
      <c r="C1308"/>
      <c r="D1308"/>
      <c r="E1308"/>
    </row>
    <row r="1309" spans="1:5" x14ac:dyDescent="0.25">
      <c r="A1309"/>
      <c r="B1309"/>
      <c r="C1309"/>
      <c r="D1309"/>
      <c r="E1309"/>
    </row>
    <row r="1310" spans="1:5" x14ac:dyDescent="0.25">
      <c r="A1310"/>
      <c r="B1310"/>
      <c r="C1310"/>
      <c r="D1310"/>
      <c r="E1310"/>
    </row>
    <row r="1311" spans="1:5" x14ac:dyDescent="0.25">
      <c r="A1311"/>
      <c r="B1311"/>
      <c r="C1311"/>
      <c r="D1311"/>
      <c r="E1311"/>
    </row>
    <row r="1312" spans="1:5" x14ac:dyDescent="0.25">
      <c r="A1312"/>
      <c r="B1312"/>
      <c r="C1312"/>
      <c r="D1312"/>
      <c r="E1312"/>
    </row>
    <row r="1313" spans="1:5" x14ac:dyDescent="0.25">
      <c r="A1313"/>
      <c r="B1313"/>
      <c r="C1313"/>
      <c r="D1313"/>
      <c r="E1313"/>
    </row>
    <row r="1314" spans="1:5" x14ac:dyDescent="0.25">
      <c r="A1314"/>
      <c r="B1314"/>
      <c r="C1314"/>
      <c r="D1314"/>
      <c r="E1314"/>
    </row>
    <row r="1315" spans="1:5" x14ac:dyDescent="0.25">
      <c r="A1315"/>
      <c r="B1315"/>
      <c r="C1315"/>
      <c r="D1315"/>
      <c r="E1315"/>
    </row>
    <row r="1316" spans="1:5" x14ac:dyDescent="0.25">
      <c r="A1316"/>
      <c r="B1316"/>
      <c r="C1316"/>
      <c r="D1316"/>
      <c r="E1316"/>
    </row>
    <row r="1317" spans="1:5" x14ac:dyDescent="0.25">
      <c r="A1317"/>
      <c r="B1317"/>
      <c r="C1317"/>
      <c r="D1317"/>
      <c r="E1317"/>
    </row>
    <row r="1318" spans="1:5" x14ac:dyDescent="0.25">
      <c r="A1318"/>
      <c r="B1318"/>
      <c r="C1318"/>
      <c r="D1318"/>
      <c r="E1318"/>
    </row>
    <row r="1319" spans="1:5" x14ac:dyDescent="0.25">
      <c r="A1319"/>
      <c r="B1319"/>
      <c r="C1319"/>
      <c r="D1319"/>
      <c r="E1319"/>
    </row>
    <row r="1320" spans="1:5" x14ac:dyDescent="0.25">
      <c r="A1320"/>
      <c r="B1320"/>
      <c r="C1320"/>
      <c r="D1320"/>
      <c r="E1320"/>
    </row>
    <row r="1321" spans="1:5" x14ac:dyDescent="0.25">
      <c r="A1321"/>
      <c r="B1321"/>
      <c r="C1321"/>
      <c r="D1321"/>
      <c r="E1321"/>
    </row>
    <row r="1322" spans="1:5" x14ac:dyDescent="0.25">
      <c r="A1322"/>
      <c r="B1322"/>
      <c r="C1322"/>
      <c r="D1322"/>
      <c r="E1322"/>
    </row>
    <row r="1323" spans="1:5" x14ac:dyDescent="0.25">
      <c r="A1323"/>
      <c r="B1323"/>
      <c r="C1323"/>
      <c r="D1323"/>
      <c r="E1323"/>
    </row>
    <row r="1324" spans="1:5" x14ac:dyDescent="0.25">
      <c r="A1324"/>
      <c r="B1324"/>
      <c r="C1324"/>
      <c r="D1324"/>
      <c r="E1324"/>
    </row>
    <row r="1325" spans="1:5" x14ac:dyDescent="0.25">
      <c r="A1325"/>
      <c r="B1325"/>
      <c r="C1325"/>
      <c r="D1325"/>
      <c r="E1325"/>
    </row>
    <row r="1326" spans="1:5" x14ac:dyDescent="0.25">
      <c r="A1326"/>
      <c r="B1326"/>
      <c r="C1326"/>
      <c r="D1326"/>
      <c r="E1326"/>
    </row>
    <row r="1327" spans="1:5" x14ac:dyDescent="0.25">
      <c r="A1327"/>
      <c r="B1327"/>
      <c r="C1327"/>
      <c r="D1327"/>
      <c r="E1327"/>
    </row>
    <row r="1328" spans="1:5" x14ac:dyDescent="0.25">
      <c r="A1328"/>
      <c r="B1328"/>
      <c r="C1328"/>
      <c r="D1328"/>
      <c r="E1328"/>
    </row>
    <row r="1329" spans="1:5" x14ac:dyDescent="0.25">
      <c r="A1329"/>
      <c r="B1329"/>
      <c r="C1329"/>
      <c r="D1329"/>
      <c r="E1329"/>
    </row>
    <row r="1330" spans="1:5" x14ac:dyDescent="0.25">
      <c r="A1330"/>
      <c r="B1330"/>
      <c r="C1330"/>
      <c r="D1330"/>
      <c r="E1330"/>
    </row>
    <row r="1331" spans="1:5" x14ac:dyDescent="0.25">
      <c r="A1331"/>
      <c r="B1331"/>
      <c r="C1331"/>
      <c r="D1331"/>
      <c r="E1331"/>
    </row>
    <row r="1332" spans="1:5" x14ac:dyDescent="0.25">
      <c r="A1332"/>
      <c r="B1332"/>
      <c r="C1332"/>
      <c r="D1332"/>
      <c r="E1332"/>
    </row>
    <row r="1333" spans="1:5" x14ac:dyDescent="0.25">
      <c r="A1333"/>
      <c r="B1333"/>
      <c r="C1333"/>
      <c r="D1333"/>
      <c r="E1333"/>
    </row>
    <row r="1334" spans="1:5" x14ac:dyDescent="0.25">
      <c r="A1334"/>
      <c r="B1334"/>
      <c r="C1334"/>
      <c r="D1334"/>
      <c r="E1334"/>
    </row>
    <row r="1335" spans="1:5" x14ac:dyDescent="0.25">
      <c r="A1335"/>
      <c r="B1335"/>
      <c r="C1335"/>
      <c r="D1335"/>
      <c r="E1335"/>
    </row>
    <row r="1336" spans="1:5" x14ac:dyDescent="0.25">
      <c r="A1336"/>
      <c r="B1336"/>
      <c r="C1336"/>
      <c r="D1336"/>
      <c r="E1336"/>
    </row>
    <row r="1337" spans="1:5" x14ac:dyDescent="0.25">
      <c r="A1337"/>
      <c r="B1337"/>
      <c r="C1337"/>
      <c r="D1337"/>
      <c r="E1337"/>
    </row>
    <row r="1338" spans="1:5" x14ac:dyDescent="0.25">
      <c r="A1338"/>
      <c r="B1338"/>
      <c r="C1338"/>
      <c r="D1338"/>
      <c r="E1338"/>
    </row>
    <row r="1339" spans="1:5" x14ac:dyDescent="0.25">
      <c r="A1339"/>
      <c r="B1339"/>
      <c r="C1339"/>
      <c r="D1339"/>
      <c r="E1339"/>
    </row>
    <row r="1340" spans="1:5" x14ac:dyDescent="0.25">
      <c r="A1340"/>
      <c r="B1340"/>
      <c r="C1340"/>
      <c r="D1340"/>
      <c r="E1340"/>
    </row>
    <row r="1341" spans="1:5" x14ac:dyDescent="0.25">
      <c r="A1341"/>
      <c r="B1341"/>
      <c r="C1341"/>
      <c r="D1341"/>
      <c r="E1341"/>
    </row>
    <row r="1342" spans="1:5" x14ac:dyDescent="0.25">
      <c r="A1342"/>
      <c r="B1342"/>
      <c r="C1342"/>
      <c r="D1342"/>
      <c r="E1342"/>
    </row>
    <row r="1343" spans="1:5" x14ac:dyDescent="0.25">
      <c r="A1343"/>
      <c r="B1343"/>
      <c r="C1343"/>
      <c r="D1343"/>
      <c r="E1343"/>
    </row>
    <row r="1344" spans="1:5" x14ac:dyDescent="0.25">
      <c r="A1344"/>
      <c r="B1344"/>
      <c r="C1344"/>
      <c r="D1344"/>
      <c r="E1344"/>
    </row>
    <row r="1345" spans="1:5" x14ac:dyDescent="0.25">
      <c r="A1345"/>
      <c r="B1345"/>
      <c r="C1345"/>
      <c r="D1345"/>
      <c r="E1345"/>
    </row>
    <row r="1346" spans="1:5" x14ac:dyDescent="0.25">
      <c r="A1346"/>
      <c r="B1346"/>
      <c r="C1346"/>
      <c r="D1346"/>
      <c r="E1346"/>
    </row>
    <row r="1347" spans="1:5" x14ac:dyDescent="0.25">
      <c r="A1347"/>
      <c r="B1347"/>
      <c r="C1347"/>
      <c r="D1347"/>
      <c r="E1347"/>
    </row>
    <row r="1348" spans="1:5" x14ac:dyDescent="0.25">
      <c r="A1348"/>
      <c r="B1348"/>
      <c r="C1348"/>
      <c r="D1348"/>
      <c r="E1348"/>
    </row>
    <row r="1349" spans="1:5" x14ac:dyDescent="0.25">
      <c r="A1349"/>
      <c r="B1349"/>
      <c r="C1349"/>
      <c r="D1349"/>
      <c r="E1349"/>
    </row>
    <row r="1350" spans="1:5" x14ac:dyDescent="0.25">
      <c r="A1350"/>
      <c r="B1350"/>
      <c r="C1350"/>
      <c r="D1350"/>
      <c r="E1350"/>
    </row>
    <row r="1351" spans="1:5" x14ac:dyDescent="0.25">
      <c r="A1351"/>
      <c r="B1351"/>
      <c r="C1351"/>
      <c r="D1351"/>
      <c r="E1351"/>
    </row>
    <row r="1352" spans="1:5" x14ac:dyDescent="0.25">
      <c r="A1352"/>
      <c r="B1352"/>
      <c r="C1352"/>
      <c r="D1352"/>
      <c r="E1352"/>
    </row>
    <row r="1353" spans="1:5" x14ac:dyDescent="0.25">
      <c r="A1353"/>
      <c r="B1353"/>
      <c r="C1353"/>
      <c r="D1353"/>
      <c r="E1353"/>
    </row>
    <row r="1354" spans="1:5" x14ac:dyDescent="0.25">
      <c r="A1354"/>
      <c r="B1354"/>
      <c r="C1354"/>
      <c r="D1354"/>
      <c r="E1354"/>
    </row>
    <row r="1355" spans="1:5" x14ac:dyDescent="0.25">
      <c r="A1355"/>
      <c r="B1355"/>
      <c r="C1355"/>
      <c r="D1355"/>
      <c r="E1355"/>
    </row>
    <row r="1356" spans="1:5" x14ac:dyDescent="0.25">
      <c r="A1356"/>
      <c r="B1356"/>
      <c r="C1356"/>
      <c r="D1356"/>
      <c r="E1356"/>
    </row>
    <row r="1357" spans="1:5" x14ac:dyDescent="0.25">
      <c r="A1357"/>
      <c r="B1357"/>
      <c r="C1357"/>
      <c r="D1357"/>
      <c r="E1357"/>
    </row>
    <row r="1358" spans="1:5" x14ac:dyDescent="0.25">
      <c r="A1358"/>
      <c r="B1358"/>
      <c r="C1358"/>
      <c r="D1358"/>
      <c r="E1358"/>
    </row>
    <row r="1359" spans="1:5" x14ac:dyDescent="0.25">
      <c r="A1359"/>
      <c r="B1359"/>
      <c r="C1359"/>
      <c r="D1359"/>
      <c r="E1359"/>
    </row>
    <row r="1360" spans="1:5" x14ac:dyDescent="0.25">
      <c r="A1360"/>
      <c r="B1360"/>
      <c r="C1360"/>
      <c r="D1360"/>
      <c r="E1360"/>
    </row>
    <row r="1361" spans="1:5" x14ac:dyDescent="0.25">
      <c r="A1361"/>
      <c r="B1361"/>
      <c r="C1361"/>
      <c r="D1361"/>
      <c r="E1361"/>
    </row>
    <row r="1362" spans="1:5" x14ac:dyDescent="0.25">
      <c r="A1362"/>
      <c r="B1362"/>
      <c r="C1362"/>
      <c r="D1362"/>
      <c r="E1362"/>
    </row>
    <row r="1363" spans="1:5" x14ac:dyDescent="0.25">
      <c r="A1363"/>
      <c r="B1363"/>
      <c r="C1363"/>
      <c r="D1363"/>
      <c r="E1363"/>
    </row>
    <row r="1364" spans="1:5" x14ac:dyDescent="0.25">
      <c r="A1364"/>
      <c r="B1364"/>
      <c r="C1364"/>
      <c r="D1364"/>
      <c r="E1364"/>
    </row>
    <row r="1365" spans="1:5" x14ac:dyDescent="0.25">
      <c r="A1365"/>
      <c r="B1365"/>
      <c r="C1365"/>
      <c r="D1365"/>
      <c r="E1365"/>
    </row>
    <row r="1366" spans="1:5" x14ac:dyDescent="0.25">
      <c r="A1366"/>
      <c r="B1366"/>
      <c r="C1366"/>
      <c r="D1366"/>
      <c r="E1366"/>
    </row>
    <row r="1367" spans="1:5" x14ac:dyDescent="0.25">
      <c r="A1367"/>
      <c r="B1367"/>
      <c r="C1367"/>
      <c r="D1367"/>
      <c r="E1367"/>
    </row>
    <row r="1368" spans="1:5" x14ac:dyDescent="0.25">
      <c r="A1368"/>
      <c r="B1368"/>
      <c r="C1368"/>
      <c r="D1368"/>
      <c r="E1368"/>
    </row>
    <row r="1369" spans="1:5" x14ac:dyDescent="0.25">
      <c r="A1369"/>
      <c r="B1369"/>
      <c r="C1369"/>
      <c r="D1369"/>
      <c r="E1369"/>
    </row>
    <row r="1370" spans="1:5" x14ac:dyDescent="0.25">
      <c r="A1370"/>
      <c r="B1370"/>
      <c r="C1370"/>
      <c r="D1370"/>
      <c r="E1370"/>
    </row>
    <row r="1371" spans="1:5" x14ac:dyDescent="0.25">
      <c r="A1371"/>
      <c r="B1371"/>
      <c r="C1371"/>
      <c r="D1371"/>
      <c r="E1371"/>
    </row>
    <row r="1372" spans="1:5" x14ac:dyDescent="0.25">
      <c r="A1372"/>
      <c r="B1372"/>
      <c r="C1372"/>
      <c r="D1372"/>
      <c r="E1372"/>
    </row>
    <row r="1373" spans="1:5" x14ac:dyDescent="0.25">
      <c r="A1373"/>
      <c r="B1373"/>
      <c r="C1373"/>
      <c r="D1373"/>
      <c r="E1373"/>
    </row>
    <row r="1374" spans="1:5" x14ac:dyDescent="0.25">
      <c r="A1374"/>
      <c r="B1374"/>
      <c r="C1374"/>
      <c r="D1374"/>
      <c r="E1374"/>
    </row>
    <row r="1375" spans="1:5" x14ac:dyDescent="0.25">
      <c r="A1375"/>
      <c r="B1375"/>
      <c r="C1375"/>
      <c r="D1375"/>
      <c r="E1375"/>
    </row>
    <row r="1376" spans="1:5" x14ac:dyDescent="0.25">
      <c r="A1376"/>
      <c r="B1376"/>
      <c r="C1376"/>
      <c r="D1376"/>
      <c r="E1376"/>
    </row>
    <row r="1377" spans="1:5" x14ac:dyDescent="0.25">
      <c r="A1377"/>
      <c r="B1377"/>
      <c r="C1377"/>
      <c r="D1377"/>
      <c r="E1377"/>
    </row>
    <row r="1378" spans="1:5" x14ac:dyDescent="0.25">
      <c r="A1378"/>
      <c r="B1378"/>
      <c r="C1378"/>
      <c r="D1378"/>
      <c r="E1378"/>
    </row>
    <row r="1379" spans="1:5" x14ac:dyDescent="0.25">
      <c r="A1379"/>
      <c r="B1379"/>
      <c r="C1379"/>
      <c r="D1379"/>
      <c r="E1379"/>
    </row>
    <row r="1380" spans="1:5" x14ac:dyDescent="0.25">
      <c r="A1380"/>
      <c r="B1380"/>
      <c r="C1380"/>
      <c r="D1380"/>
      <c r="E1380"/>
    </row>
    <row r="1381" spans="1:5" x14ac:dyDescent="0.25">
      <c r="A1381"/>
      <c r="B1381"/>
      <c r="C1381"/>
      <c r="D1381"/>
      <c r="E1381"/>
    </row>
    <row r="1382" spans="1:5" x14ac:dyDescent="0.25">
      <c r="A1382"/>
      <c r="B1382"/>
      <c r="C1382"/>
      <c r="D1382"/>
      <c r="E1382"/>
    </row>
    <row r="1383" spans="1:5" x14ac:dyDescent="0.25">
      <c r="A1383"/>
      <c r="B1383"/>
      <c r="C1383"/>
      <c r="D1383"/>
      <c r="E1383"/>
    </row>
    <row r="1384" spans="1:5" x14ac:dyDescent="0.25">
      <c r="A1384"/>
      <c r="B1384"/>
      <c r="C1384"/>
      <c r="D1384"/>
      <c r="E1384"/>
    </row>
    <row r="1385" spans="1:5" x14ac:dyDescent="0.25">
      <c r="A1385"/>
      <c r="B1385"/>
      <c r="C1385"/>
      <c r="D1385"/>
      <c r="E1385"/>
    </row>
    <row r="1386" spans="1:5" x14ac:dyDescent="0.25">
      <c r="A1386"/>
      <c r="B1386"/>
      <c r="C1386"/>
      <c r="D1386"/>
      <c r="E1386"/>
    </row>
    <row r="1387" spans="1:5" x14ac:dyDescent="0.25">
      <c r="A1387"/>
      <c r="B1387"/>
      <c r="C1387"/>
      <c r="D1387"/>
      <c r="E1387"/>
    </row>
    <row r="1388" spans="1:5" x14ac:dyDescent="0.25">
      <c r="A1388"/>
      <c r="B1388"/>
      <c r="C1388"/>
      <c r="D1388"/>
      <c r="E1388"/>
    </row>
    <row r="1389" spans="1:5" x14ac:dyDescent="0.25">
      <c r="A1389"/>
      <c r="B1389"/>
      <c r="C1389"/>
      <c r="D1389"/>
      <c r="E1389"/>
    </row>
    <row r="1390" spans="1:5" x14ac:dyDescent="0.25">
      <c r="A1390"/>
      <c r="B1390"/>
      <c r="C1390"/>
      <c r="D1390"/>
      <c r="E1390"/>
    </row>
    <row r="1391" spans="1:5" x14ac:dyDescent="0.25">
      <c r="A1391"/>
      <c r="B1391"/>
      <c r="C1391"/>
      <c r="D1391"/>
      <c r="E1391"/>
    </row>
    <row r="1392" spans="1:5" x14ac:dyDescent="0.25">
      <c r="A1392"/>
      <c r="B1392"/>
      <c r="C1392"/>
      <c r="D1392"/>
      <c r="E1392"/>
    </row>
    <row r="1393" spans="1:5" x14ac:dyDescent="0.25">
      <c r="A1393"/>
      <c r="B1393"/>
      <c r="C1393"/>
      <c r="D1393"/>
      <c r="E1393"/>
    </row>
    <row r="1394" spans="1:5" x14ac:dyDescent="0.25">
      <c r="A1394"/>
      <c r="B1394"/>
      <c r="C1394"/>
      <c r="D1394"/>
      <c r="E1394"/>
    </row>
    <row r="1395" spans="1:5" x14ac:dyDescent="0.25">
      <c r="A1395"/>
      <c r="B1395"/>
      <c r="C1395"/>
      <c r="D1395"/>
      <c r="E1395"/>
    </row>
    <row r="1396" spans="1:5" x14ac:dyDescent="0.25">
      <c r="A1396"/>
      <c r="B1396"/>
      <c r="C1396"/>
      <c r="D1396"/>
      <c r="E1396"/>
    </row>
    <row r="1397" spans="1:5" x14ac:dyDescent="0.25">
      <c r="A1397"/>
      <c r="B1397"/>
      <c r="C1397"/>
      <c r="D1397"/>
      <c r="E1397"/>
    </row>
    <row r="1398" spans="1:5" x14ac:dyDescent="0.25">
      <c r="A1398"/>
      <c r="B1398"/>
      <c r="C1398"/>
      <c r="D1398"/>
      <c r="E1398"/>
    </row>
    <row r="1399" spans="1:5" x14ac:dyDescent="0.25">
      <c r="A1399"/>
      <c r="B1399"/>
      <c r="C1399"/>
      <c r="D1399"/>
      <c r="E1399"/>
    </row>
    <row r="1400" spans="1:5" x14ac:dyDescent="0.25">
      <c r="A1400"/>
      <c r="B1400"/>
      <c r="C1400"/>
      <c r="D1400"/>
      <c r="E1400"/>
    </row>
    <row r="1401" spans="1:5" x14ac:dyDescent="0.25">
      <c r="A1401"/>
      <c r="B1401"/>
      <c r="C1401"/>
      <c r="D1401"/>
      <c r="E1401"/>
    </row>
    <row r="1402" spans="1:5" x14ac:dyDescent="0.25">
      <c r="A1402"/>
      <c r="B1402"/>
      <c r="C1402"/>
      <c r="D1402"/>
      <c r="E1402"/>
    </row>
    <row r="1403" spans="1:5" x14ac:dyDescent="0.25">
      <c r="A1403"/>
      <c r="B1403"/>
      <c r="C1403"/>
      <c r="D1403"/>
      <c r="E1403"/>
    </row>
    <row r="1404" spans="1:5" x14ac:dyDescent="0.25">
      <c r="A1404"/>
      <c r="B1404"/>
      <c r="C1404"/>
      <c r="D1404"/>
      <c r="E1404"/>
    </row>
    <row r="1405" spans="1:5" x14ac:dyDescent="0.25">
      <c r="A1405"/>
      <c r="B1405"/>
      <c r="C1405"/>
      <c r="D1405"/>
      <c r="E1405"/>
    </row>
    <row r="1406" spans="1:5" x14ac:dyDescent="0.25">
      <c r="A1406"/>
      <c r="B1406"/>
      <c r="C1406"/>
      <c r="D1406"/>
      <c r="E1406"/>
    </row>
    <row r="1407" spans="1:5" x14ac:dyDescent="0.25">
      <c r="A1407"/>
      <c r="B1407"/>
      <c r="C1407"/>
      <c r="D1407"/>
      <c r="E1407"/>
    </row>
    <row r="1408" spans="1:5" x14ac:dyDescent="0.25">
      <c r="A1408"/>
      <c r="B1408"/>
      <c r="C1408"/>
      <c r="D1408"/>
      <c r="E1408"/>
    </row>
    <row r="1409" spans="1:5" x14ac:dyDescent="0.25">
      <c r="A1409"/>
      <c r="B1409"/>
      <c r="C1409"/>
      <c r="D1409"/>
      <c r="E1409"/>
    </row>
    <row r="1410" spans="1:5" x14ac:dyDescent="0.25">
      <c r="A1410"/>
      <c r="B1410"/>
      <c r="C1410"/>
      <c r="D1410"/>
      <c r="E1410"/>
    </row>
    <row r="1411" spans="1:5" x14ac:dyDescent="0.25">
      <c r="A1411"/>
      <c r="B1411"/>
      <c r="C1411"/>
      <c r="D1411"/>
      <c r="E1411"/>
    </row>
    <row r="1412" spans="1:5" x14ac:dyDescent="0.25">
      <c r="A1412"/>
      <c r="B1412"/>
      <c r="C1412"/>
      <c r="D1412"/>
      <c r="E1412"/>
    </row>
    <row r="1413" spans="1:5" x14ac:dyDescent="0.25">
      <c r="A1413"/>
      <c r="B1413"/>
      <c r="C1413"/>
      <c r="D1413"/>
      <c r="E1413"/>
    </row>
    <row r="1414" spans="1:5" x14ac:dyDescent="0.25">
      <c r="A1414"/>
      <c r="B1414"/>
      <c r="C1414"/>
      <c r="D1414"/>
      <c r="E1414"/>
    </row>
    <row r="1415" spans="1:5" x14ac:dyDescent="0.25">
      <c r="A1415"/>
      <c r="B1415"/>
      <c r="C1415"/>
      <c r="D1415"/>
      <c r="E1415"/>
    </row>
    <row r="1416" spans="1:5" x14ac:dyDescent="0.25">
      <c r="A1416"/>
      <c r="B1416"/>
      <c r="C1416"/>
      <c r="D1416"/>
      <c r="E1416"/>
    </row>
    <row r="1417" spans="1:5" x14ac:dyDescent="0.25">
      <c r="A1417"/>
      <c r="B1417"/>
      <c r="C1417"/>
      <c r="D1417"/>
      <c r="E1417"/>
    </row>
    <row r="1418" spans="1:5" x14ac:dyDescent="0.25">
      <c r="A1418"/>
      <c r="B1418"/>
      <c r="C1418"/>
      <c r="D1418"/>
      <c r="E1418"/>
    </row>
    <row r="1419" spans="1:5" x14ac:dyDescent="0.25">
      <c r="A1419"/>
      <c r="B1419"/>
      <c r="C1419"/>
      <c r="D1419"/>
      <c r="E1419"/>
    </row>
    <row r="1420" spans="1:5" x14ac:dyDescent="0.25">
      <c r="A1420"/>
      <c r="B1420"/>
      <c r="C1420"/>
      <c r="D1420"/>
      <c r="E1420"/>
    </row>
    <row r="1421" spans="1:5" x14ac:dyDescent="0.25">
      <c r="A1421"/>
      <c r="B1421"/>
      <c r="C1421"/>
      <c r="D1421"/>
      <c r="E1421"/>
    </row>
    <row r="1422" spans="1:5" x14ac:dyDescent="0.25">
      <c r="A1422"/>
      <c r="B1422"/>
      <c r="C1422"/>
      <c r="D1422"/>
      <c r="E1422"/>
    </row>
    <row r="1423" spans="1:5" x14ac:dyDescent="0.25">
      <c r="A1423"/>
      <c r="B1423"/>
      <c r="C1423"/>
      <c r="D1423"/>
      <c r="E1423"/>
    </row>
    <row r="1424" spans="1:5" x14ac:dyDescent="0.25">
      <c r="A1424"/>
      <c r="B1424"/>
      <c r="C1424"/>
      <c r="D1424"/>
      <c r="E1424"/>
    </row>
    <row r="1425" spans="1:5" x14ac:dyDescent="0.25">
      <c r="A1425"/>
      <c r="B1425"/>
      <c r="C1425"/>
      <c r="D1425"/>
      <c r="E1425"/>
    </row>
    <row r="1426" spans="1:5" x14ac:dyDescent="0.25">
      <c r="A1426"/>
      <c r="B1426"/>
      <c r="C1426"/>
      <c r="D1426"/>
      <c r="E1426"/>
    </row>
    <row r="1427" spans="1:5" x14ac:dyDescent="0.25">
      <c r="A1427"/>
      <c r="B1427"/>
      <c r="C1427"/>
      <c r="D1427"/>
      <c r="E1427"/>
    </row>
    <row r="1428" spans="1:5" x14ac:dyDescent="0.25">
      <c r="A1428"/>
      <c r="B1428"/>
      <c r="C1428"/>
      <c r="D1428"/>
      <c r="E1428"/>
    </row>
    <row r="1429" spans="1:5" x14ac:dyDescent="0.25">
      <c r="A1429"/>
      <c r="B1429"/>
      <c r="C1429"/>
      <c r="D1429"/>
      <c r="E1429"/>
    </row>
    <row r="1430" spans="1:5" x14ac:dyDescent="0.25">
      <c r="A1430"/>
      <c r="B1430"/>
      <c r="C1430"/>
      <c r="D1430"/>
      <c r="E1430"/>
    </row>
    <row r="1431" spans="1:5" x14ac:dyDescent="0.25">
      <c r="A1431"/>
      <c r="B1431"/>
      <c r="C1431"/>
      <c r="D1431"/>
      <c r="E1431"/>
    </row>
    <row r="1432" spans="1:5" x14ac:dyDescent="0.25">
      <c r="A1432"/>
      <c r="B1432"/>
      <c r="C1432"/>
      <c r="D1432"/>
      <c r="E1432"/>
    </row>
    <row r="1433" spans="1:5" x14ac:dyDescent="0.25">
      <c r="A1433"/>
      <c r="B1433"/>
      <c r="C1433"/>
      <c r="D1433"/>
      <c r="E1433"/>
    </row>
    <row r="1434" spans="1:5" x14ac:dyDescent="0.25">
      <c r="A1434"/>
      <c r="B1434"/>
      <c r="C1434"/>
      <c r="D1434"/>
      <c r="E1434"/>
    </row>
    <row r="1435" spans="1:5" x14ac:dyDescent="0.25">
      <c r="A1435"/>
      <c r="B1435"/>
      <c r="C1435"/>
      <c r="D1435"/>
      <c r="E1435"/>
    </row>
    <row r="1436" spans="1:5" x14ac:dyDescent="0.25">
      <c r="A1436"/>
      <c r="B1436"/>
      <c r="C1436"/>
      <c r="D1436"/>
      <c r="E1436"/>
    </row>
    <row r="1437" spans="1:5" x14ac:dyDescent="0.25">
      <c r="A1437"/>
      <c r="B1437"/>
      <c r="C1437"/>
      <c r="D1437"/>
      <c r="E1437"/>
    </row>
    <row r="1438" spans="1:5" x14ac:dyDescent="0.25">
      <c r="A1438"/>
      <c r="B1438"/>
      <c r="C1438"/>
      <c r="D1438"/>
      <c r="E1438"/>
    </row>
    <row r="1439" spans="1:5" x14ac:dyDescent="0.25">
      <c r="A1439"/>
      <c r="B1439"/>
      <c r="C1439"/>
      <c r="D1439"/>
      <c r="E1439"/>
    </row>
    <row r="1440" spans="1:5" x14ac:dyDescent="0.25">
      <c r="A1440"/>
      <c r="B1440"/>
      <c r="C1440"/>
      <c r="D1440"/>
      <c r="E1440"/>
    </row>
    <row r="1441" spans="1:5" x14ac:dyDescent="0.25">
      <c r="A1441"/>
      <c r="B1441"/>
      <c r="C1441"/>
      <c r="D1441"/>
      <c r="E1441"/>
    </row>
    <row r="1442" spans="1:5" x14ac:dyDescent="0.25">
      <c r="A1442"/>
      <c r="B1442"/>
      <c r="C1442"/>
      <c r="D1442"/>
      <c r="E1442"/>
    </row>
    <row r="1443" spans="1:5" x14ac:dyDescent="0.25">
      <c r="A1443"/>
      <c r="B1443"/>
      <c r="C1443"/>
      <c r="D1443"/>
      <c r="E1443"/>
    </row>
    <row r="1444" spans="1:5" x14ac:dyDescent="0.25">
      <c r="A1444"/>
      <c r="B1444"/>
      <c r="C1444"/>
      <c r="D1444"/>
      <c r="E1444"/>
    </row>
    <row r="1445" spans="1:5" x14ac:dyDescent="0.25">
      <c r="A1445"/>
      <c r="B1445"/>
      <c r="C1445"/>
      <c r="D1445"/>
      <c r="E1445"/>
    </row>
    <row r="1446" spans="1:5" x14ac:dyDescent="0.25">
      <c r="A1446"/>
      <c r="B1446"/>
      <c r="C1446"/>
      <c r="D1446"/>
      <c r="E1446"/>
    </row>
    <row r="1447" spans="1:5" x14ac:dyDescent="0.25">
      <c r="A1447"/>
      <c r="B1447"/>
      <c r="C1447"/>
      <c r="D1447"/>
      <c r="E1447"/>
    </row>
    <row r="1448" spans="1:5" x14ac:dyDescent="0.25">
      <c r="A1448"/>
      <c r="B1448"/>
      <c r="C1448"/>
      <c r="D1448"/>
      <c r="E1448"/>
    </row>
    <row r="1449" spans="1:5" x14ac:dyDescent="0.25">
      <c r="A1449"/>
      <c r="B1449"/>
      <c r="C1449"/>
      <c r="D1449"/>
      <c r="E1449"/>
    </row>
    <row r="1450" spans="1:5" x14ac:dyDescent="0.25">
      <c r="A1450"/>
      <c r="B1450"/>
      <c r="C1450"/>
      <c r="D1450"/>
      <c r="E1450"/>
    </row>
    <row r="1451" spans="1:5" x14ac:dyDescent="0.25">
      <c r="A1451"/>
      <c r="B1451"/>
      <c r="C1451"/>
      <c r="D1451"/>
      <c r="E1451"/>
    </row>
    <row r="1452" spans="1:5" x14ac:dyDescent="0.25">
      <c r="A1452"/>
      <c r="B1452"/>
      <c r="C1452"/>
      <c r="D1452"/>
      <c r="E1452"/>
    </row>
    <row r="1453" spans="1:5" x14ac:dyDescent="0.25">
      <c r="A1453"/>
      <c r="B1453"/>
      <c r="C1453"/>
      <c r="D1453"/>
      <c r="E1453"/>
    </row>
    <row r="1454" spans="1:5" x14ac:dyDescent="0.25">
      <c r="A1454"/>
      <c r="B1454"/>
      <c r="C1454"/>
      <c r="D1454"/>
      <c r="E1454"/>
    </row>
    <row r="1455" spans="1:5" x14ac:dyDescent="0.25">
      <c r="A1455"/>
      <c r="B1455"/>
      <c r="C1455"/>
      <c r="D1455"/>
      <c r="E1455"/>
    </row>
    <row r="1456" spans="1:5" x14ac:dyDescent="0.25">
      <c r="A1456"/>
      <c r="B1456"/>
      <c r="C1456"/>
      <c r="D1456"/>
      <c r="E1456"/>
    </row>
    <row r="1457" spans="1:5" x14ac:dyDescent="0.25">
      <c r="A1457"/>
      <c r="B1457"/>
      <c r="C1457"/>
      <c r="D1457"/>
      <c r="E1457"/>
    </row>
    <row r="1458" spans="1:5" x14ac:dyDescent="0.25">
      <c r="A1458"/>
      <c r="B1458"/>
      <c r="C1458"/>
      <c r="D1458"/>
      <c r="E1458"/>
    </row>
    <row r="1459" spans="1:5" x14ac:dyDescent="0.25">
      <c r="A1459"/>
      <c r="B1459"/>
      <c r="C1459"/>
      <c r="D1459"/>
      <c r="E1459"/>
    </row>
    <row r="1460" spans="1:5" x14ac:dyDescent="0.25">
      <c r="A1460"/>
      <c r="B1460"/>
      <c r="C1460"/>
      <c r="D1460"/>
      <c r="E1460"/>
    </row>
    <row r="1461" spans="1:5" x14ac:dyDescent="0.25">
      <c r="A1461"/>
      <c r="B1461"/>
      <c r="C1461"/>
      <c r="D1461"/>
      <c r="E1461"/>
    </row>
    <row r="1462" spans="1:5" x14ac:dyDescent="0.25">
      <c r="A1462"/>
      <c r="B1462"/>
      <c r="C1462"/>
      <c r="D1462"/>
      <c r="E1462"/>
    </row>
    <row r="1463" spans="1:5" x14ac:dyDescent="0.25">
      <c r="A1463"/>
      <c r="B1463"/>
      <c r="C1463"/>
      <c r="D1463"/>
      <c r="E1463"/>
    </row>
    <row r="1464" spans="1:5" x14ac:dyDescent="0.25">
      <c r="A1464"/>
      <c r="B1464"/>
      <c r="C1464"/>
      <c r="D1464"/>
      <c r="E1464"/>
    </row>
    <row r="1465" spans="1:5" x14ac:dyDescent="0.25">
      <c r="A1465"/>
      <c r="B1465"/>
      <c r="C1465"/>
      <c r="D1465"/>
      <c r="E1465"/>
    </row>
    <row r="1466" spans="1:5" x14ac:dyDescent="0.25">
      <c r="A1466"/>
      <c r="B1466"/>
      <c r="C1466"/>
      <c r="D1466"/>
      <c r="E1466"/>
    </row>
    <row r="1467" spans="1:5" x14ac:dyDescent="0.25">
      <c r="A1467"/>
      <c r="B1467"/>
      <c r="C1467"/>
      <c r="D1467"/>
      <c r="E1467"/>
    </row>
    <row r="1468" spans="1:5" x14ac:dyDescent="0.25">
      <c r="A1468"/>
      <c r="B1468"/>
      <c r="C1468"/>
      <c r="D1468"/>
      <c r="E1468"/>
    </row>
    <row r="1469" spans="1:5" x14ac:dyDescent="0.25">
      <c r="A1469"/>
      <c r="B1469"/>
      <c r="C1469"/>
      <c r="D1469"/>
      <c r="E1469"/>
    </row>
    <row r="1470" spans="1:5" x14ac:dyDescent="0.25">
      <c r="A1470"/>
      <c r="B1470"/>
      <c r="C1470"/>
      <c r="D1470"/>
      <c r="E1470"/>
    </row>
    <row r="1471" spans="1:5" x14ac:dyDescent="0.25">
      <c r="A1471"/>
      <c r="B1471"/>
      <c r="C1471"/>
      <c r="D1471"/>
      <c r="E1471"/>
    </row>
    <row r="1472" spans="1:5" x14ac:dyDescent="0.25">
      <c r="A1472"/>
      <c r="B1472"/>
      <c r="C1472"/>
      <c r="D1472"/>
      <c r="E1472"/>
    </row>
    <row r="1473" spans="1:5" x14ac:dyDescent="0.25">
      <c r="A1473"/>
      <c r="B1473"/>
      <c r="C1473"/>
      <c r="D1473"/>
      <c r="E1473"/>
    </row>
    <row r="1474" spans="1:5" x14ac:dyDescent="0.25">
      <c r="A1474"/>
      <c r="B1474"/>
      <c r="C1474"/>
      <c r="D1474"/>
      <c r="E1474"/>
    </row>
    <row r="1475" spans="1:5" x14ac:dyDescent="0.25">
      <c r="A1475"/>
      <c r="B1475"/>
      <c r="C1475"/>
      <c r="D1475"/>
      <c r="E1475"/>
    </row>
    <row r="1476" spans="1:5" x14ac:dyDescent="0.25">
      <c r="A1476"/>
      <c r="B1476"/>
      <c r="C1476"/>
      <c r="D1476"/>
      <c r="E1476"/>
    </row>
    <row r="1477" spans="1:5" x14ac:dyDescent="0.25">
      <c r="A1477"/>
      <c r="B1477"/>
      <c r="C1477"/>
      <c r="D1477"/>
      <c r="E1477"/>
    </row>
    <row r="1478" spans="1:5" x14ac:dyDescent="0.25">
      <c r="A1478"/>
      <c r="B1478"/>
      <c r="C1478"/>
      <c r="D1478"/>
      <c r="E1478"/>
    </row>
    <row r="1479" spans="1:5" x14ac:dyDescent="0.25">
      <c r="A1479"/>
      <c r="B1479"/>
      <c r="C1479"/>
      <c r="D1479"/>
      <c r="E1479"/>
    </row>
    <row r="1480" spans="1:5" x14ac:dyDescent="0.25">
      <c r="A1480"/>
      <c r="B1480"/>
      <c r="C1480"/>
      <c r="D1480"/>
      <c r="E1480"/>
    </row>
    <row r="1481" spans="1:5" x14ac:dyDescent="0.25">
      <c r="A1481"/>
      <c r="B1481"/>
      <c r="C1481"/>
      <c r="D1481"/>
      <c r="E1481"/>
    </row>
    <row r="1482" spans="1:5" x14ac:dyDescent="0.25">
      <c r="A1482"/>
      <c r="B1482"/>
      <c r="C1482"/>
      <c r="D1482"/>
      <c r="E1482"/>
    </row>
    <row r="1483" spans="1:5" x14ac:dyDescent="0.25">
      <c r="A1483"/>
      <c r="B1483"/>
      <c r="C1483"/>
      <c r="D1483"/>
      <c r="E1483"/>
    </row>
    <row r="1484" spans="1:5" x14ac:dyDescent="0.25">
      <c r="A1484"/>
      <c r="B1484"/>
      <c r="C1484"/>
      <c r="D1484"/>
      <c r="E1484"/>
    </row>
    <row r="1485" spans="1:5" x14ac:dyDescent="0.25">
      <c r="A1485"/>
      <c r="B1485"/>
      <c r="C1485"/>
      <c r="D1485"/>
      <c r="E1485"/>
    </row>
    <row r="1486" spans="1:5" x14ac:dyDescent="0.25">
      <c r="A1486"/>
      <c r="B1486"/>
      <c r="C1486"/>
      <c r="D1486"/>
      <c r="E1486"/>
    </row>
    <row r="1487" spans="1:5" x14ac:dyDescent="0.25">
      <c r="A1487"/>
      <c r="B1487"/>
      <c r="C1487"/>
      <c r="D1487"/>
      <c r="E1487"/>
    </row>
    <row r="1488" spans="1:5" x14ac:dyDescent="0.25">
      <c r="A1488"/>
      <c r="B1488"/>
      <c r="C1488"/>
      <c r="D1488"/>
      <c r="E1488"/>
    </row>
    <row r="1489" spans="1:5" x14ac:dyDescent="0.25">
      <c r="A1489"/>
      <c r="B1489"/>
      <c r="C1489"/>
      <c r="D1489"/>
      <c r="E1489"/>
    </row>
    <row r="1490" spans="1:5" x14ac:dyDescent="0.25">
      <c r="A1490"/>
      <c r="B1490"/>
      <c r="C1490"/>
      <c r="D1490"/>
      <c r="E1490"/>
    </row>
    <row r="1491" spans="1:5" x14ac:dyDescent="0.25">
      <c r="A1491"/>
      <c r="B1491"/>
      <c r="C1491"/>
      <c r="D1491"/>
      <c r="E1491"/>
    </row>
    <row r="1492" spans="1:5" x14ac:dyDescent="0.25">
      <c r="A1492"/>
      <c r="B1492"/>
      <c r="C1492"/>
      <c r="D1492"/>
      <c r="E1492"/>
    </row>
    <row r="1493" spans="1:5" x14ac:dyDescent="0.25">
      <c r="A1493"/>
      <c r="B1493"/>
      <c r="C1493"/>
      <c r="D1493"/>
      <c r="E1493"/>
    </row>
    <row r="1494" spans="1:5" x14ac:dyDescent="0.25">
      <c r="A1494"/>
      <c r="B1494"/>
      <c r="C1494"/>
      <c r="D1494"/>
      <c r="E1494"/>
    </row>
    <row r="1495" spans="1:5" x14ac:dyDescent="0.25">
      <c r="A1495"/>
      <c r="B1495"/>
      <c r="C1495"/>
      <c r="D1495"/>
      <c r="E1495"/>
    </row>
    <row r="1496" spans="1:5" x14ac:dyDescent="0.25">
      <c r="A1496"/>
      <c r="B1496"/>
      <c r="C1496"/>
      <c r="D1496"/>
      <c r="E1496"/>
    </row>
    <row r="1497" spans="1:5" x14ac:dyDescent="0.25">
      <c r="A1497"/>
      <c r="B1497"/>
      <c r="C1497"/>
      <c r="D1497"/>
      <c r="E1497"/>
    </row>
    <row r="1498" spans="1:5" x14ac:dyDescent="0.25">
      <c r="A1498"/>
      <c r="B1498"/>
      <c r="C1498"/>
      <c r="D1498"/>
      <c r="E1498"/>
    </row>
    <row r="1499" spans="1:5" x14ac:dyDescent="0.25">
      <c r="A1499"/>
      <c r="B1499"/>
      <c r="C1499"/>
      <c r="D1499"/>
      <c r="E1499"/>
    </row>
    <row r="1500" spans="1:5" x14ac:dyDescent="0.25">
      <c r="A1500"/>
      <c r="B1500"/>
      <c r="C1500"/>
      <c r="D1500"/>
      <c r="E1500"/>
    </row>
    <row r="1501" spans="1:5" x14ac:dyDescent="0.25">
      <c r="A1501"/>
      <c r="B1501"/>
      <c r="C1501"/>
      <c r="D1501"/>
      <c r="E1501"/>
    </row>
    <row r="1502" spans="1:5" x14ac:dyDescent="0.25">
      <c r="A1502"/>
      <c r="B1502"/>
      <c r="C1502"/>
      <c r="D1502"/>
      <c r="E1502"/>
    </row>
    <row r="1503" spans="1:5" x14ac:dyDescent="0.25">
      <c r="A1503"/>
      <c r="B1503"/>
      <c r="C1503"/>
      <c r="D1503"/>
      <c r="E1503"/>
    </row>
    <row r="1504" spans="1:5" x14ac:dyDescent="0.25">
      <c r="A1504"/>
      <c r="B1504"/>
      <c r="C1504"/>
      <c r="D1504"/>
      <c r="E1504"/>
    </row>
    <row r="1505" spans="1:5" x14ac:dyDescent="0.25">
      <c r="A1505"/>
      <c r="B1505"/>
      <c r="C1505"/>
      <c r="D1505"/>
      <c r="E1505"/>
    </row>
    <row r="1506" spans="1:5" x14ac:dyDescent="0.25">
      <c r="A1506"/>
      <c r="B1506"/>
      <c r="C1506"/>
      <c r="D1506"/>
      <c r="E1506"/>
    </row>
    <row r="1507" spans="1:5" x14ac:dyDescent="0.25">
      <c r="A1507"/>
      <c r="B1507"/>
      <c r="C1507"/>
      <c r="D1507"/>
      <c r="E1507"/>
    </row>
    <row r="1508" spans="1:5" x14ac:dyDescent="0.25">
      <c r="A1508"/>
      <c r="B1508"/>
      <c r="C1508"/>
      <c r="D1508"/>
      <c r="E1508"/>
    </row>
    <row r="1509" spans="1:5" x14ac:dyDescent="0.25">
      <c r="A1509"/>
      <c r="B1509"/>
      <c r="C1509"/>
      <c r="D1509"/>
      <c r="E1509"/>
    </row>
    <row r="1510" spans="1:5" x14ac:dyDescent="0.25">
      <c r="A1510"/>
      <c r="B1510"/>
      <c r="C1510"/>
      <c r="D1510"/>
      <c r="E1510"/>
    </row>
    <row r="1511" spans="1:5" x14ac:dyDescent="0.25">
      <c r="A1511"/>
      <c r="B1511"/>
      <c r="C1511"/>
      <c r="D1511"/>
      <c r="E1511"/>
    </row>
    <row r="1512" spans="1:5" x14ac:dyDescent="0.25">
      <c r="A1512"/>
      <c r="B1512"/>
      <c r="C1512"/>
      <c r="D1512"/>
      <c r="E1512"/>
    </row>
    <row r="1513" spans="1:5" x14ac:dyDescent="0.25">
      <c r="A1513"/>
      <c r="B1513"/>
      <c r="C1513"/>
      <c r="D1513"/>
      <c r="E1513"/>
    </row>
    <row r="1514" spans="1:5" x14ac:dyDescent="0.25">
      <c r="A1514"/>
      <c r="B1514"/>
      <c r="C1514"/>
      <c r="D1514"/>
      <c r="E1514"/>
    </row>
    <row r="1515" spans="1:5" x14ac:dyDescent="0.25">
      <c r="A1515"/>
      <c r="B1515"/>
      <c r="C1515"/>
      <c r="D1515"/>
      <c r="E1515"/>
    </row>
    <row r="1516" spans="1:5" x14ac:dyDescent="0.25">
      <c r="A1516"/>
      <c r="B1516"/>
      <c r="C1516"/>
      <c r="D1516"/>
      <c r="E1516"/>
    </row>
    <row r="1517" spans="1:5" x14ac:dyDescent="0.25">
      <c r="A1517"/>
      <c r="B1517"/>
      <c r="C1517"/>
      <c r="D1517"/>
      <c r="E1517"/>
    </row>
    <row r="1518" spans="1:5" x14ac:dyDescent="0.25">
      <c r="A1518"/>
      <c r="B1518"/>
      <c r="C1518"/>
      <c r="D1518"/>
      <c r="E1518"/>
    </row>
    <row r="1519" spans="1:5" x14ac:dyDescent="0.25">
      <c r="A1519"/>
      <c r="B1519"/>
      <c r="C1519"/>
      <c r="D1519"/>
      <c r="E1519"/>
    </row>
    <row r="1520" spans="1:5" x14ac:dyDescent="0.25">
      <c r="A1520"/>
      <c r="B1520"/>
      <c r="C1520"/>
      <c r="D1520"/>
      <c r="E1520"/>
    </row>
    <row r="1521" spans="1:5" x14ac:dyDescent="0.25">
      <c r="A1521"/>
      <c r="B1521"/>
      <c r="C1521"/>
      <c r="D1521"/>
      <c r="E1521"/>
    </row>
    <row r="1522" spans="1:5" x14ac:dyDescent="0.25">
      <c r="A1522"/>
      <c r="B1522"/>
      <c r="C1522"/>
      <c r="D1522"/>
      <c r="E1522"/>
    </row>
    <row r="1523" spans="1:5" x14ac:dyDescent="0.25">
      <c r="A1523"/>
      <c r="B1523"/>
      <c r="C1523"/>
      <c r="D1523"/>
      <c r="E1523"/>
    </row>
    <row r="1524" spans="1:5" x14ac:dyDescent="0.25">
      <c r="A1524"/>
      <c r="B1524"/>
      <c r="C1524"/>
      <c r="D1524"/>
      <c r="E1524"/>
    </row>
    <row r="1525" spans="1:5" x14ac:dyDescent="0.25">
      <c r="A1525"/>
      <c r="B1525"/>
      <c r="C1525"/>
      <c r="D1525"/>
      <c r="E1525"/>
    </row>
    <row r="1526" spans="1:5" x14ac:dyDescent="0.25">
      <c r="A1526"/>
      <c r="B1526"/>
      <c r="C1526"/>
      <c r="D1526"/>
      <c r="E1526"/>
    </row>
    <row r="1527" spans="1:5" x14ac:dyDescent="0.25">
      <c r="A1527"/>
      <c r="B1527"/>
      <c r="C1527"/>
      <c r="D1527"/>
      <c r="E1527"/>
    </row>
    <row r="1528" spans="1:5" x14ac:dyDescent="0.25">
      <c r="A1528"/>
      <c r="B1528"/>
      <c r="C1528"/>
      <c r="D1528"/>
      <c r="E1528"/>
    </row>
    <row r="1529" spans="1:5" x14ac:dyDescent="0.25">
      <c r="A1529"/>
      <c r="B1529"/>
      <c r="C1529"/>
      <c r="D1529"/>
      <c r="E1529"/>
    </row>
    <row r="1530" spans="1:5" x14ac:dyDescent="0.25">
      <c r="A1530"/>
      <c r="B1530"/>
      <c r="C1530"/>
      <c r="D1530"/>
      <c r="E1530"/>
    </row>
    <row r="1531" spans="1:5" x14ac:dyDescent="0.25">
      <c r="A1531"/>
      <c r="B1531"/>
      <c r="C1531"/>
      <c r="D1531"/>
      <c r="E1531"/>
    </row>
    <row r="1532" spans="1:5" x14ac:dyDescent="0.25">
      <c r="A1532"/>
      <c r="B1532"/>
      <c r="C1532"/>
      <c r="D1532"/>
      <c r="E1532"/>
    </row>
    <row r="1533" spans="1:5" x14ac:dyDescent="0.25">
      <c r="A1533"/>
      <c r="B1533"/>
      <c r="C1533"/>
      <c r="D1533"/>
      <c r="E1533"/>
    </row>
    <row r="1534" spans="1:5" x14ac:dyDescent="0.25">
      <c r="A1534"/>
      <c r="B1534"/>
      <c r="C1534"/>
      <c r="D1534"/>
      <c r="E1534"/>
    </row>
    <row r="1535" spans="1:5" x14ac:dyDescent="0.25">
      <c r="A1535"/>
      <c r="B1535"/>
      <c r="C1535"/>
      <c r="D1535"/>
      <c r="E1535"/>
    </row>
    <row r="1536" spans="1:5" x14ac:dyDescent="0.25">
      <c r="A1536"/>
      <c r="B1536"/>
      <c r="C1536"/>
      <c r="D1536"/>
      <c r="E1536"/>
    </row>
    <row r="1537" spans="1:5" x14ac:dyDescent="0.25">
      <c r="A1537"/>
      <c r="B1537"/>
      <c r="C1537"/>
      <c r="D1537"/>
      <c r="E1537"/>
    </row>
    <row r="1538" spans="1:5" x14ac:dyDescent="0.25">
      <c r="A1538"/>
      <c r="B1538"/>
      <c r="C1538"/>
      <c r="D1538"/>
      <c r="E1538"/>
    </row>
    <row r="1539" spans="1:5" x14ac:dyDescent="0.25">
      <c r="A1539"/>
      <c r="B1539"/>
      <c r="C1539"/>
      <c r="D1539"/>
      <c r="E1539"/>
    </row>
    <row r="1540" spans="1:5" x14ac:dyDescent="0.25">
      <c r="A1540"/>
      <c r="B1540"/>
      <c r="C1540"/>
      <c r="D1540"/>
      <c r="E1540"/>
    </row>
    <row r="1541" spans="1:5" x14ac:dyDescent="0.25">
      <c r="A1541"/>
      <c r="B1541"/>
      <c r="C1541"/>
      <c r="D1541"/>
      <c r="E1541"/>
    </row>
    <row r="1542" spans="1:5" x14ac:dyDescent="0.25">
      <c r="A1542"/>
      <c r="B1542"/>
      <c r="C1542"/>
      <c r="D1542"/>
      <c r="E1542"/>
    </row>
    <row r="1543" spans="1:5" x14ac:dyDescent="0.25">
      <c r="A1543"/>
      <c r="B1543"/>
      <c r="C1543"/>
      <c r="D1543"/>
      <c r="E1543"/>
    </row>
    <row r="1544" spans="1:5" x14ac:dyDescent="0.25">
      <c r="A1544"/>
      <c r="B1544"/>
      <c r="C1544"/>
      <c r="D1544"/>
      <c r="E1544"/>
    </row>
    <row r="1545" spans="1:5" x14ac:dyDescent="0.25">
      <c r="A1545"/>
      <c r="B1545"/>
      <c r="C1545"/>
      <c r="D1545"/>
      <c r="E1545"/>
    </row>
    <row r="1546" spans="1:5" x14ac:dyDescent="0.25">
      <c r="A1546"/>
      <c r="B1546"/>
      <c r="C1546"/>
      <c r="D1546"/>
      <c r="E1546"/>
    </row>
    <row r="1547" spans="1:5" x14ac:dyDescent="0.25">
      <c r="A1547"/>
      <c r="B1547"/>
      <c r="C1547"/>
      <c r="D1547"/>
      <c r="E1547"/>
    </row>
    <row r="1548" spans="1:5" x14ac:dyDescent="0.25">
      <c r="A1548"/>
      <c r="B1548"/>
      <c r="C1548"/>
      <c r="D1548"/>
      <c r="E1548"/>
    </row>
    <row r="1549" spans="1:5" x14ac:dyDescent="0.25">
      <c r="A1549"/>
      <c r="B1549"/>
      <c r="C1549"/>
      <c r="D1549"/>
      <c r="E1549"/>
    </row>
    <row r="1550" spans="1:5" x14ac:dyDescent="0.25">
      <c r="A1550"/>
      <c r="B1550"/>
      <c r="C1550"/>
      <c r="D1550"/>
      <c r="E1550"/>
    </row>
    <row r="1551" spans="1:5" x14ac:dyDescent="0.25">
      <c r="A1551"/>
      <c r="B1551"/>
      <c r="C1551"/>
      <c r="D1551"/>
      <c r="E1551"/>
    </row>
    <row r="1552" spans="1:5" x14ac:dyDescent="0.25">
      <c r="A1552"/>
      <c r="B1552"/>
      <c r="C1552"/>
      <c r="D1552"/>
      <c r="E1552"/>
    </row>
    <row r="1553" spans="1:5" x14ac:dyDescent="0.25">
      <c r="A1553"/>
      <c r="B1553"/>
      <c r="C1553"/>
      <c r="D1553"/>
      <c r="E1553"/>
    </row>
    <row r="1554" spans="1:5" x14ac:dyDescent="0.25">
      <c r="A1554"/>
      <c r="B1554"/>
      <c r="C1554"/>
      <c r="D1554"/>
      <c r="E1554"/>
    </row>
    <row r="1555" spans="1:5" x14ac:dyDescent="0.25">
      <c r="A1555"/>
      <c r="B1555"/>
      <c r="C1555"/>
      <c r="D1555"/>
      <c r="E1555"/>
    </row>
    <row r="1556" spans="1:5" x14ac:dyDescent="0.25">
      <c r="A1556"/>
      <c r="B1556"/>
      <c r="C1556"/>
      <c r="D1556"/>
      <c r="E1556"/>
    </row>
    <row r="1557" spans="1:5" x14ac:dyDescent="0.25">
      <c r="A1557"/>
      <c r="B1557"/>
      <c r="C1557"/>
      <c r="D1557"/>
      <c r="E1557"/>
    </row>
    <row r="1558" spans="1:5" x14ac:dyDescent="0.25">
      <c r="A1558"/>
      <c r="B1558"/>
      <c r="C1558"/>
      <c r="D1558"/>
      <c r="E1558"/>
    </row>
    <row r="1559" spans="1:5" x14ac:dyDescent="0.25">
      <c r="A1559"/>
      <c r="B1559"/>
      <c r="C1559"/>
      <c r="D1559"/>
      <c r="E1559"/>
    </row>
    <row r="1560" spans="1:5" x14ac:dyDescent="0.25">
      <c r="A1560"/>
      <c r="B1560"/>
      <c r="C1560"/>
      <c r="D1560"/>
      <c r="E1560"/>
    </row>
    <row r="1561" spans="1:5" x14ac:dyDescent="0.25">
      <c r="A1561"/>
      <c r="B1561"/>
      <c r="C1561"/>
      <c r="D1561"/>
      <c r="E1561"/>
    </row>
    <row r="1562" spans="1:5" x14ac:dyDescent="0.25">
      <c r="A1562"/>
      <c r="B1562"/>
      <c r="C1562"/>
      <c r="D1562"/>
      <c r="E1562"/>
    </row>
    <row r="1563" spans="1:5" x14ac:dyDescent="0.25">
      <c r="A1563"/>
      <c r="B1563"/>
      <c r="C1563"/>
      <c r="D1563"/>
      <c r="E1563"/>
    </row>
    <row r="1564" spans="1:5" x14ac:dyDescent="0.25">
      <c r="A1564"/>
      <c r="B1564"/>
      <c r="C1564"/>
      <c r="D1564"/>
      <c r="E1564"/>
    </row>
    <row r="1565" spans="1:5" x14ac:dyDescent="0.25">
      <c r="A1565"/>
      <c r="B1565"/>
      <c r="C1565"/>
      <c r="D1565"/>
      <c r="E1565"/>
    </row>
    <row r="1566" spans="1:5" x14ac:dyDescent="0.25">
      <c r="A1566"/>
      <c r="B1566"/>
      <c r="C1566"/>
      <c r="D1566"/>
      <c r="E1566"/>
    </row>
    <row r="1567" spans="1:5" x14ac:dyDescent="0.25">
      <c r="A1567"/>
      <c r="B1567"/>
      <c r="C1567"/>
      <c r="D1567"/>
      <c r="E1567"/>
    </row>
    <row r="1568" spans="1:5" x14ac:dyDescent="0.25">
      <c r="A1568"/>
      <c r="B1568"/>
      <c r="C1568"/>
      <c r="D1568"/>
      <c r="E1568"/>
    </row>
    <row r="1569" spans="1:5" x14ac:dyDescent="0.25">
      <c r="A1569"/>
      <c r="B1569"/>
      <c r="C1569"/>
      <c r="D1569"/>
      <c r="E1569"/>
    </row>
    <row r="1570" spans="1:5" x14ac:dyDescent="0.25">
      <c r="A1570"/>
      <c r="B1570"/>
      <c r="C1570"/>
      <c r="D1570"/>
      <c r="E1570"/>
    </row>
    <row r="1571" spans="1:5" x14ac:dyDescent="0.25">
      <c r="A1571"/>
      <c r="B1571"/>
      <c r="C1571"/>
      <c r="D1571"/>
      <c r="E1571"/>
    </row>
    <row r="1572" spans="1:5" x14ac:dyDescent="0.25">
      <c r="A1572"/>
      <c r="B1572"/>
      <c r="C1572"/>
      <c r="D1572"/>
      <c r="E1572"/>
    </row>
    <row r="1573" spans="1:5" x14ac:dyDescent="0.25">
      <c r="A1573"/>
      <c r="B1573"/>
      <c r="C1573"/>
      <c r="D1573"/>
      <c r="E1573"/>
    </row>
    <row r="1574" spans="1:5" x14ac:dyDescent="0.25">
      <c r="A1574"/>
      <c r="B1574"/>
      <c r="C1574"/>
      <c r="D1574"/>
      <c r="E1574"/>
    </row>
    <row r="1575" spans="1:5" x14ac:dyDescent="0.25">
      <c r="A1575"/>
      <c r="B1575"/>
      <c r="C1575"/>
      <c r="D1575"/>
      <c r="E1575"/>
    </row>
    <row r="1576" spans="1:5" x14ac:dyDescent="0.25">
      <c r="A1576"/>
      <c r="B1576"/>
      <c r="C1576"/>
      <c r="D1576"/>
      <c r="E1576"/>
    </row>
    <row r="1577" spans="1:5" x14ac:dyDescent="0.25">
      <c r="A1577"/>
      <c r="B1577"/>
      <c r="C1577"/>
      <c r="D1577"/>
      <c r="E1577"/>
    </row>
    <row r="1578" spans="1:5" x14ac:dyDescent="0.25">
      <c r="A1578"/>
      <c r="B1578"/>
      <c r="C1578"/>
      <c r="D1578"/>
      <c r="E1578"/>
    </row>
    <row r="1579" spans="1:5" x14ac:dyDescent="0.25">
      <c r="A1579"/>
      <c r="B1579"/>
      <c r="C1579"/>
      <c r="D1579"/>
      <c r="E1579"/>
    </row>
    <row r="1580" spans="1:5" x14ac:dyDescent="0.25">
      <c r="A1580"/>
      <c r="B1580"/>
      <c r="C1580"/>
      <c r="D1580"/>
      <c r="E1580"/>
    </row>
    <row r="1581" spans="1:5" x14ac:dyDescent="0.25">
      <c r="A1581"/>
      <c r="B1581"/>
      <c r="C1581"/>
      <c r="D1581"/>
      <c r="E1581"/>
    </row>
    <row r="1582" spans="1:5" x14ac:dyDescent="0.25">
      <c r="A1582"/>
      <c r="B1582"/>
      <c r="C1582"/>
      <c r="D1582"/>
      <c r="E1582"/>
    </row>
    <row r="1583" spans="1:5" x14ac:dyDescent="0.25">
      <c r="A1583"/>
      <c r="B1583"/>
      <c r="C1583"/>
      <c r="D1583"/>
      <c r="E1583"/>
    </row>
    <row r="1584" spans="1:5" x14ac:dyDescent="0.25">
      <c r="A1584"/>
      <c r="B1584"/>
      <c r="C1584"/>
      <c r="D1584"/>
      <c r="E1584"/>
    </row>
    <row r="1585" spans="1:5" x14ac:dyDescent="0.25">
      <c r="A1585"/>
      <c r="B1585"/>
      <c r="C1585"/>
      <c r="D1585"/>
      <c r="E1585"/>
    </row>
    <row r="1586" spans="1:5" x14ac:dyDescent="0.25">
      <c r="A1586"/>
      <c r="B1586"/>
      <c r="C1586"/>
      <c r="D1586"/>
      <c r="E1586"/>
    </row>
    <row r="1587" spans="1:5" x14ac:dyDescent="0.25">
      <c r="A1587"/>
      <c r="B1587"/>
      <c r="C1587"/>
      <c r="D1587"/>
      <c r="E1587"/>
    </row>
    <row r="1588" spans="1:5" x14ac:dyDescent="0.25">
      <c r="A1588"/>
      <c r="B1588"/>
      <c r="C1588"/>
      <c r="D1588"/>
      <c r="E1588"/>
    </row>
    <row r="1589" spans="1:5" x14ac:dyDescent="0.25">
      <c r="A1589"/>
      <c r="B1589"/>
      <c r="C1589"/>
      <c r="D1589"/>
      <c r="E1589"/>
    </row>
    <row r="1590" spans="1:5" x14ac:dyDescent="0.25">
      <c r="A1590"/>
      <c r="B1590"/>
      <c r="C1590"/>
      <c r="D1590"/>
      <c r="E1590"/>
    </row>
    <row r="1591" spans="1:5" x14ac:dyDescent="0.25">
      <c r="A1591"/>
      <c r="B1591"/>
      <c r="C1591"/>
      <c r="D1591"/>
      <c r="E1591"/>
    </row>
    <row r="1592" spans="1:5" x14ac:dyDescent="0.25">
      <c r="A1592"/>
      <c r="B1592"/>
      <c r="C1592"/>
      <c r="D1592"/>
      <c r="E1592"/>
    </row>
    <row r="1593" spans="1:5" x14ac:dyDescent="0.25">
      <c r="A1593"/>
      <c r="B1593"/>
      <c r="C1593"/>
      <c r="D1593"/>
      <c r="E1593"/>
    </row>
    <row r="1594" spans="1:5" x14ac:dyDescent="0.25">
      <c r="A1594"/>
      <c r="B1594"/>
      <c r="C1594"/>
      <c r="D1594"/>
      <c r="E1594"/>
    </row>
    <row r="1595" spans="1:5" x14ac:dyDescent="0.25">
      <c r="A1595"/>
      <c r="B1595"/>
      <c r="C1595"/>
      <c r="D1595"/>
      <c r="E1595"/>
    </row>
    <row r="1596" spans="1:5" x14ac:dyDescent="0.25">
      <c r="A1596"/>
      <c r="B1596"/>
      <c r="C1596"/>
      <c r="D1596"/>
      <c r="E1596"/>
    </row>
    <row r="1597" spans="1:5" x14ac:dyDescent="0.25">
      <c r="A1597"/>
      <c r="B1597"/>
      <c r="C1597"/>
      <c r="D1597"/>
      <c r="E1597"/>
    </row>
    <row r="1598" spans="1:5" x14ac:dyDescent="0.25">
      <c r="A1598"/>
      <c r="B1598"/>
      <c r="C1598"/>
      <c r="D1598"/>
      <c r="E1598"/>
    </row>
    <row r="1599" spans="1:5" x14ac:dyDescent="0.25">
      <c r="A1599"/>
      <c r="B1599"/>
      <c r="C1599"/>
      <c r="D1599"/>
      <c r="E1599"/>
    </row>
    <row r="1600" spans="1:5" x14ac:dyDescent="0.25">
      <c r="A1600"/>
      <c r="B1600"/>
      <c r="C1600"/>
      <c r="D1600"/>
      <c r="E1600"/>
    </row>
    <row r="1601" spans="1:5" x14ac:dyDescent="0.25">
      <c r="A1601"/>
      <c r="B1601"/>
      <c r="C1601"/>
      <c r="D1601"/>
      <c r="E1601"/>
    </row>
    <row r="1602" spans="1:5" x14ac:dyDescent="0.25">
      <c r="A1602"/>
      <c r="B1602"/>
      <c r="C1602"/>
      <c r="D1602"/>
      <c r="E1602"/>
    </row>
    <row r="1603" spans="1:5" x14ac:dyDescent="0.25">
      <c r="A1603"/>
      <c r="B1603"/>
      <c r="C1603"/>
      <c r="D1603"/>
      <c r="E1603"/>
    </row>
    <row r="1604" spans="1:5" x14ac:dyDescent="0.25">
      <c r="A1604"/>
      <c r="B1604"/>
      <c r="C1604"/>
      <c r="D1604"/>
      <c r="E1604"/>
    </row>
    <row r="1605" spans="1:5" x14ac:dyDescent="0.25">
      <c r="A1605"/>
      <c r="B1605"/>
      <c r="C1605"/>
      <c r="D1605"/>
      <c r="E1605"/>
    </row>
    <row r="1606" spans="1:5" x14ac:dyDescent="0.25">
      <c r="A1606"/>
      <c r="B1606"/>
      <c r="C1606"/>
      <c r="D1606"/>
      <c r="E1606"/>
    </row>
    <row r="1607" spans="1:5" x14ac:dyDescent="0.25">
      <c r="A1607"/>
      <c r="B1607"/>
      <c r="C1607"/>
      <c r="D1607"/>
      <c r="E1607"/>
    </row>
    <row r="1608" spans="1:5" x14ac:dyDescent="0.25">
      <c r="A1608"/>
      <c r="B1608"/>
      <c r="C1608"/>
      <c r="D1608"/>
      <c r="E1608"/>
    </row>
    <row r="1609" spans="1:5" x14ac:dyDescent="0.25">
      <c r="A1609"/>
      <c r="B1609"/>
      <c r="C1609"/>
      <c r="D1609"/>
      <c r="E1609"/>
    </row>
    <row r="1610" spans="1:5" x14ac:dyDescent="0.25">
      <c r="A1610"/>
      <c r="B1610"/>
      <c r="C1610"/>
      <c r="D1610"/>
      <c r="E1610"/>
    </row>
    <row r="1611" spans="1:5" x14ac:dyDescent="0.25">
      <c r="A1611"/>
      <c r="B1611"/>
      <c r="C1611"/>
      <c r="D1611"/>
      <c r="E1611"/>
    </row>
    <row r="1612" spans="1:5" x14ac:dyDescent="0.25">
      <c r="A1612"/>
      <c r="B1612"/>
      <c r="C1612"/>
      <c r="D1612"/>
      <c r="E1612"/>
    </row>
    <row r="1613" spans="1:5" x14ac:dyDescent="0.25">
      <c r="A1613"/>
      <c r="B1613"/>
      <c r="C1613"/>
      <c r="D1613"/>
      <c r="E1613"/>
    </row>
    <row r="1614" spans="1:5" x14ac:dyDescent="0.25">
      <c r="A1614"/>
      <c r="B1614"/>
      <c r="C1614"/>
      <c r="D1614"/>
      <c r="E1614"/>
    </row>
    <row r="1615" spans="1:5" x14ac:dyDescent="0.25">
      <c r="A1615"/>
      <c r="B1615"/>
      <c r="C1615"/>
      <c r="D1615"/>
      <c r="E1615"/>
    </row>
    <row r="1616" spans="1:5" x14ac:dyDescent="0.25">
      <c r="A1616"/>
      <c r="B1616"/>
      <c r="C1616"/>
      <c r="D1616"/>
      <c r="E1616"/>
    </row>
    <row r="1617" spans="1:5" x14ac:dyDescent="0.25">
      <c r="A1617"/>
      <c r="B1617"/>
      <c r="C1617"/>
      <c r="D1617"/>
      <c r="E1617"/>
    </row>
    <row r="1618" spans="1:5" x14ac:dyDescent="0.25">
      <c r="A1618"/>
      <c r="B1618"/>
      <c r="C1618"/>
      <c r="D1618"/>
      <c r="E1618"/>
    </row>
    <row r="1619" spans="1:5" x14ac:dyDescent="0.25">
      <c r="A1619"/>
      <c r="B1619"/>
      <c r="C1619"/>
      <c r="D1619"/>
      <c r="E1619"/>
    </row>
    <row r="1620" spans="1:5" x14ac:dyDescent="0.25">
      <c r="A1620"/>
      <c r="B1620"/>
      <c r="C1620"/>
      <c r="D1620"/>
      <c r="E1620"/>
    </row>
    <row r="1621" spans="1:5" x14ac:dyDescent="0.25">
      <c r="A1621"/>
      <c r="B1621"/>
      <c r="C1621"/>
      <c r="D1621"/>
      <c r="E1621"/>
    </row>
    <row r="1622" spans="1:5" x14ac:dyDescent="0.25">
      <c r="A1622"/>
      <c r="B1622"/>
      <c r="C1622"/>
      <c r="D1622"/>
      <c r="E1622"/>
    </row>
    <row r="1623" spans="1:5" x14ac:dyDescent="0.25">
      <c r="A1623"/>
      <c r="B1623"/>
      <c r="C1623"/>
      <c r="D1623"/>
      <c r="E1623"/>
    </row>
    <row r="1624" spans="1:5" x14ac:dyDescent="0.25">
      <c r="A1624"/>
      <c r="B1624"/>
      <c r="C1624"/>
      <c r="D1624"/>
      <c r="E1624"/>
    </row>
    <row r="1625" spans="1:5" x14ac:dyDescent="0.25">
      <c r="A1625"/>
      <c r="B1625"/>
      <c r="C1625"/>
      <c r="D1625"/>
      <c r="E1625"/>
    </row>
    <row r="1626" spans="1:5" x14ac:dyDescent="0.25">
      <c r="A1626"/>
      <c r="B1626"/>
      <c r="C1626"/>
      <c r="D1626"/>
      <c r="E1626"/>
    </row>
    <row r="1627" spans="1:5" x14ac:dyDescent="0.25">
      <c r="A1627"/>
      <c r="B1627"/>
      <c r="C1627"/>
      <c r="D1627"/>
      <c r="E1627"/>
    </row>
    <row r="1628" spans="1:5" x14ac:dyDescent="0.25">
      <c r="A1628"/>
      <c r="B1628"/>
      <c r="C1628"/>
      <c r="D1628"/>
      <c r="E1628"/>
    </row>
    <row r="1629" spans="1:5" x14ac:dyDescent="0.25">
      <c r="A1629"/>
      <c r="B1629"/>
      <c r="C1629"/>
      <c r="D1629"/>
      <c r="E1629"/>
    </row>
    <row r="1630" spans="1:5" x14ac:dyDescent="0.25">
      <c r="A1630"/>
      <c r="B1630"/>
      <c r="C1630"/>
      <c r="D1630"/>
      <c r="E1630"/>
    </row>
    <row r="1631" spans="1:5" x14ac:dyDescent="0.25">
      <c r="A1631"/>
      <c r="B1631"/>
      <c r="C1631"/>
      <c r="D1631"/>
      <c r="E1631"/>
    </row>
    <row r="1632" spans="1:5" x14ac:dyDescent="0.25">
      <c r="A1632"/>
      <c r="B1632"/>
      <c r="C1632"/>
      <c r="D1632"/>
      <c r="E1632"/>
    </row>
    <row r="1633" spans="1:5" x14ac:dyDescent="0.25">
      <c r="A1633"/>
      <c r="B1633"/>
      <c r="C1633"/>
      <c r="D1633"/>
      <c r="E1633"/>
    </row>
    <row r="1634" spans="1:5" x14ac:dyDescent="0.25">
      <c r="A1634"/>
      <c r="B1634"/>
      <c r="C1634"/>
      <c r="D1634"/>
      <c r="E1634"/>
    </row>
    <row r="1635" spans="1:5" x14ac:dyDescent="0.25">
      <c r="A1635"/>
      <c r="B1635"/>
      <c r="C1635"/>
      <c r="D1635"/>
      <c r="E1635"/>
    </row>
    <row r="1636" spans="1:5" x14ac:dyDescent="0.25">
      <c r="A1636"/>
      <c r="B1636"/>
      <c r="C1636"/>
      <c r="D1636"/>
      <c r="E1636"/>
    </row>
    <row r="1637" spans="1:5" x14ac:dyDescent="0.25">
      <c r="A1637"/>
      <c r="B1637"/>
      <c r="C1637"/>
      <c r="D1637"/>
      <c r="E1637"/>
    </row>
    <row r="1638" spans="1:5" x14ac:dyDescent="0.25">
      <c r="A1638"/>
      <c r="B1638"/>
      <c r="C1638"/>
      <c r="D1638"/>
      <c r="E1638"/>
    </row>
    <row r="1639" spans="1:5" x14ac:dyDescent="0.25">
      <c r="A1639"/>
      <c r="B1639"/>
      <c r="C1639"/>
      <c r="D1639"/>
      <c r="E1639"/>
    </row>
    <row r="1640" spans="1:5" x14ac:dyDescent="0.25">
      <c r="A1640"/>
      <c r="B1640"/>
      <c r="C1640"/>
      <c r="D1640"/>
      <c r="E1640"/>
    </row>
    <row r="1641" spans="1:5" x14ac:dyDescent="0.25">
      <c r="A1641"/>
      <c r="B1641"/>
      <c r="C1641"/>
      <c r="D1641"/>
      <c r="E1641"/>
    </row>
    <row r="1642" spans="1:5" x14ac:dyDescent="0.25">
      <c r="A1642"/>
      <c r="B1642"/>
      <c r="C1642"/>
      <c r="D1642"/>
      <c r="E1642"/>
    </row>
    <row r="1643" spans="1:5" x14ac:dyDescent="0.25">
      <c r="A1643"/>
      <c r="B1643"/>
      <c r="C1643"/>
      <c r="D1643"/>
      <c r="E1643"/>
    </row>
    <row r="1644" spans="1:5" x14ac:dyDescent="0.25">
      <c r="A1644"/>
      <c r="B1644"/>
      <c r="C1644"/>
      <c r="D1644"/>
      <c r="E1644"/>
    </row>
    <row r="1645" spans="1:5" x14ac:dyDescent="0.25">
      <c r="A1645"/>
      <c r="B1645"/>
      <c r="C1645"/>
      <c r="D1645"/>
      <c r="E1645"/>
    </row>
    <row r="1646" spans="1:5" x14ac:dyDescent="0.25">
      <c r="A1646"/>
      <c r="B1646"/>
      <c r="C1646"/>
      <c r="D1646"/>
      <c r="E1646"/>
    </row>
    <row r="1647" spans="1:5" x14ac:dyDescent="0.25">
      <c r="A1647"/>
      <c r="B1647"/>
      <c r="C1647"/>
      <c r="D1647"/>
      <c r="E1647"/>
    </row>
    <row r="1648" spans="1:5" x14ac:dyDescent="0.25">
      <c r="A1648"/>
      <c r="B1648"/>
      <c r="C1648"/>
      <c r="D1648"/>
      <c r="E1648"/>
    </row>
    <row r="1649" spans="1:5" x14ac:dyDescent="0.25">
      <c r="A1649"/>
      <c r="B1649"/>
      <c r="C1649"/>
      <c r="D1649"/>
      <c r="E1649"/>
    </row>
    <row r="1650" spans="1:5" x14ac:dyDescent="0.25">
      <c r="A1650"/>
      <c r="B1650"/>
      <c r="C1650"/>
      <c r="D1650"/>
      <c r="E1650"/>
    </row>
    <row r="1651" spans="1:5" x14ac:dyDescent="0.25">
      <c r="A1651"/>
      <c r="B1651"/>
      <c r="C1651"/>
      <c r="D1651"/>
      <c r="E1651"/>
    </row>
    <row r="1652" spans="1:5" x14ac:dyDescent="0.25">
      <c r="A1652"/>
      <c r="B1652"/>
      <c r="C1652"/>
      <c r="D1652"/>
      <c r="E1652"/>
    </row>
    <row r="1653" spans="1:5" x14ac:dyDescent="0.25">
      <c r="A1653"/>
      <c r="B1653"/>
      <c r="C1653"/>
      <c r="D1653"/>
      <c r="E1653"/>
    </row>
    <row r="1654" spans="1:5" x14ac:dyDescent="0.25">
      <c r="A1654"/>
      <c r="B1654"/>
      <c r="C1654"/>
      <c r="D1654"/>
      <c r="E1654"/>
    </row>
    <row r="1655" spans="1:5" x14ac:dyDescent="0.25">
      <c r="A1655"/>
      <c r="B1655"/>
      <c r="C1655"/>
      <c r="D1655"/>
      <c r="E1655"/>
    </row>
    <row r="1656" spans="1:5" x14ac:dyDescent="0.25">
      <c r="A1656"/>
      <c r="B1656"/>
      <c r="C1656"/>
      <c r="D1656"/>
      <c r="E1656"/>
    </row>
    <row r="1657" spans="1:5" x14ac:dyDescent="0.25">
      <c r="A1657"/>
      <c r="B1657"/>
      <c r="C1657"/>
      <c r="D1657"/>
      <c r="E1657"/>
    </row>
    <row r="1658" spans="1:5" x14ac:dyDescent="0.25">
      <c r="A1658"/>
      <c r="B1658"/>
      <c r="C1658"/>
      <c r="D1658"/>
      <c r="E1658"/>
    </row>
    <row r="1659" spans="1:5" x14ac:dyDescent="0.25">
      <c r="A1659"/>
      <c r="B1659"/>
      <c r="C1659"/>
      <c r="D1659"/>
      <c r="E1659"/>
    </row>
    <row r="1660" spans="1:5" x14ac:dyDescent="0.25">
      <c r="A1660"/>
      <c r="B1660"/>
      <c r="C1660"/>
      <c r="D1660"/>
      <c r="E1660"/>
    </row>
    <row r="1661" spans="1:5" x14ac:dyDescent="0.25">
      <c r="A1661"/>
      <c r="B1661"/>
      <c r="C1661"/>
      <c r="D1661"/>
      <c r="E1661"/>
    </row>
    <row r="1662" spans="1:5" x14ac:dyDescent="0.25">
      <c r="A1662"/>
      <c r="B1662"/>
      <c r="C1662"/>
      <c r="D1662"/>
      <c r="E1662"/>
    </row>
    <row r="1663" spans="1:5" x14ac:dyDescent="0.25">
      <c r="A1663"/>
      <c r="B1663"/>
      <c r="C1663"/>
      <c r="D1663"/>
      <c r="E1663"/>
    </row>
    <row r="1664" spans="1:5" x14ac:dyDescent="0.25">
      <c r="A1664"/>
      <c r="B1664"/>
      <c r="C1664"/>
      <c r="D1664"/>
      <c r="E1664"/>
    </row>
    <row r="1665" spans="1:5" x14ac:dyDescent="0.25">
      <c r="A1665"/>
      <c r="B1665"/>
      <c r="C1665"/>
      <c r="D1665"/>
      <c r="E1665"/>
    </row>
    <row r="1666" spans="1:5" x14ac:dyDescent="0.25">
      <c r="A1666"/>
      <c r="B1666"/>
      <c r="C1666"/>
      <c r="D1666"/>
      <c r="E1666"/>
    </row>
    <row r="1667" spans="1:5" x14ac:dyDescent="0.25">
      <c r="A1667"/>
      <c r="B1667"/>
      <c r="C1667"/>
      <c r="D1667"/>
      <c r="E1667"/>
    </row>
    <row r="1668" spans="1:5" x14ac:dyDescent="0.25">
      <c r="A1668"/>
      <c r="B1668"/>
      <c r="C1668"/>
      <c r="D1668"/>
      <c r="E1668"/>
    </row>
    <row r="1669" spans="1:5" x14ac:dyDescent="0.25">
      <c r="A1669"/>
      <c r="B1669"/>
      <c r="C1669"/>
      <c r="D1669"/>
      <c r="E1669"/>
    </row>
    <row r="1670" spans="1:5" x14ac:dyDescent="0.25">
      <c r="A1670"/>
      <c r="B1670"/>
      <c r="C1670"/>
      <c r="D1670"/>
      <c r="E1670"/>
    </row>
    <row r="1671" spans="1:5" x14ac:dyDescent="0.25">
      <c r="A1671"/>
      <c r="B1671"/>
      <c r="C1671"/>
      <c r="D1671"/>
      <c r="E1671"/>
    </row>
    <row r="1672" spans="1:5" x14ac:dyDescent="0.25">
      <c r="A1672"/>
      <c r="B1672"/>
      <c r="C1672"/>
      <c r="D1672"/>
      <c r="E1672"/>
    </row>
    <row r="1673" spans="1:5" x14ac:dyDescent="0.25">
      <c r="A1673"/>
      <c r="B1673"/>
      <c r="C1673"/>
      <c r="D1673"/>
      <c r="E1673"/>
    </row>
    <row r="1674" spans="1:5" x14ac:dyDescent="0.25">
      <c r="A1674"/>
      <c r="B1674"/>
      <c r="C1674"/>
      <c r="D1674"/>
      <c r="E1674"/>
    </row>
    <row r="1675" spans="1:5" x14ac:dyDescent="0.25">
      <c r="A1675"/>
      <c r="B1675"/>
      <c r="C1675"/>
      <c r="D1675"/>
      <c r="E1675"/>
    </row>
    <row r="1676" spans="1:5" x14ac:dyDescent="0.25">
      <c r="A1676"/>
      <c r="B1676"/>
      <c r="C1676"/>
      <c r="D1676"/>
      <c r="E1676"/>
    </row>
    <row r="1677" spans="1:5" x14ac:dyDescent="0.25">
      <c r="A1677"/>
      <c r="B1677"/>
      <c r="C1677"/>
      <c r="D1677"/>
      <c r="E1677"/>
    </row>
    <row r="1678" spans="1:5" x14ac:dyDescent="0.25">
      <c r="A1678"/>
      <c r="B1678"/>
      <c r="C1678"/>
      <c r="D1678"/>
      <c r="E1678"/>
    </row>
    <row r="1679" spans="1:5" x14ac:dyDescent="0.25">
      <c r="A1679"/>
      <c r="B1679"/>
      <c r="C1679"/>
      <c r="D1679"/>
      <c r="E1679"/>
    </row>
    <row r="1680" spans="1:5" x14ac:dyDescent="0.25">
      <c r="A1680"/>
      <c r="B1680"/>
      <c r="C1680"/>
      <c r="D1680"/>
      <c r="E1680"/>
    </row>
    <row r="1681" spans="1:5" x14ac:dyDescent="0.25">
      <c r="A1681"/>
      <c r="B1681"/>
      <c r="C1681"/>
      <c r="D1681"/>
      <c r="E1681"/>
    </row>
    <row r="1682" spans="1:5" x14ac:dyDescent="0.25">
      <c r="A1682"/>
      <c r="B1682"/>
      <c r="C1682"/>
      <c r="D1682"/>
      <c r="E1682"/>
    </row>
    <row r="1683" spans="1:5" x14ac:dyDescent="0.25">
      <c r="A1683"/>
      <c r="B1683"/>
      <c r="C1683"/>
      <c r="D1683"/>
      <c r="E1683"/>
    </row>
    <row r="1684" spans="1:5" x14ac:dyDescent="0.25">
      <c r="A1684"/>
      <c r="B1684"/>
      <c r="C1684"/>
      <c r="D1684"/>
      <c r="E1684"/>
    </row>
    <row r="1685" spans="1:5" x14ac:dyDescent="0.25">
      <c r="A1685"/>
      <c r="B1685"/>
      <c r="C1685"/>
      <c r="D1685"/>
      <c r="E1685"/>
    </row>
    <row r="1686" spans="1:5" x14ac:dyDescent="0.25">
      <c r="A1686"/>
      <c r="B1686"/>
      <c r="C1686"/>
      <c r="D1686"/>
      <c r="E1686"/>
    </row>
    <row r="1687" spans="1:5" x14ac:dyDescent="0.25">
      <c r="A1687"/>
      <c r="B1687"/>
      <c r="C1687"/>
      <c r="D1687"/>
      <c r="E1687"/>
    </row>
    <row r="1688" spans="1:5" x14ac:dyDescent="0.25">
      <c r="A1688"/>
      <c r="B1688"/>
      <c r="C1688"/>
      <c r="D1688"/>
      <c r="E1688"/>
    </row>
    <row r="1689" spans="1:5" x14ac:dyDescent="0.25">
      <c r="A1689"/>
      <c r="B1689"/>
      <c r="C1689"/>
      <c r="D1689"/>
      <c r="E1689"/>
    </row>
    <row r="1690" spans="1:5" x14ac:dyDescent="0.25">
      <c r="A1690"/>
      <c r="B1690"/>
      <c r="C1690"/>
      <c r="D1690"/>
      <c r="E1690"/>
    </row>
    <row r="1691" spans="1:5" x14ac:dyDescent="0.25">
      <c r="A1691"/>
      <c r="B1691"/>
      <c r="C1691"/>
      <c r="D1691"/>
      <c r="E1691"/>
    </row>
    <row r="1692" spans="1:5" x14ac:dyDescent="0.25">
      <c r="A1692"/>
      <c r="B1692"/>
      <c r="C1692"/>
      <c r="D1692"/>
      <c r="E1692"/>
    </row>
    <row r="1693" spans="1:5" x14ac:dyDescent="0.25">
      <c r="A1693"/>
      <c r="B1693"/>
      <c r="C1693"/>
      <c r="D1693"/>
      <c r="E1693"/>
    </row>
    <row r="1694" spans="1:5" x14ac:dyDescent="0.25">
      <c r="A1694"/>
      <c r="B1694"/>
      <c r="C1694"/>
      <c r="D1694"/>
      <c r="E1694"/>
    </row>
    <row r="1695" spans="1:5" x14ac:dyDescent="0.25">
      <c r="A1695"/>
      <c r="B1695"/>
      <c r="C1695"/>
      <c r="D1695"/>
      <c r="E1695"/>
    </row>
    <row r="1696" spans="1:5" x14ac:dyDescent="0.25">
      <c r="A1696"/>
      <c r="B1696"/>
      <c r="C1696"/>
      <c r="D1696"/>
      <c r="E1696"/>
    </row>
    <row r="1697" spans="1:5" x14ac:dyDescent="0.25">
      <c r="A1697"/>
      <c r="B1697"/>
      <c r="C1697"/>
      <c r="D1697"/>
      <c r="E1697"/>
    </row>
    <row r="1698" spans="1:5" x14ac:dyDescent="0.25">
      <c r="A1698"/>
      <c r="B1698"/>
      <c r="C1698"/>
      <c r="D1698"/>
      <c r="E1698"/>
    </row>
    <row r="1699" spans="1:5" x14ac:dyDescent="0.25">
      <c r="A1699"/>
      <c r="B1699"/>
      <c r="C1699"/>
      <c r="D1699"/>
      <c r="E1699"/>
    </row>
    <row r="1700" spans="1:5" x14ac:dyDescent="0.25">
      <c r="A1700"/>
      <c r="B1700"/>
      <c r="C1700"/>
      <c r="D1700"/>
      <c r="E1700"/>
    </row>
    <row r="1701" spans="1:5" x14ac:dyDescent="0.25">
      <c r="A1701"/>
      <c r="B1701"/>
      <c r="C1701"/>
      <c r="D1701"/>
      <c r="E1701"/>
    </row>
    <row r="1702" spans="1:5" x14ac:dyDescent="0.25">
      <c r="A1702"/>
      <c r="B1702"/>
      <c r="C1702"/>
      <c r="D1702"/>
      <c r="E1702"/>
    </row>
    <row r="1703" spans="1:5" x14ac:dyDescent="0.25">
      <c r="A1703"/>
      <c r="B1703"/>
      <c r="C1703"/>
      <c r="D1703"/>
      <c r="E1703"/>
    </row>
    <row r="1704" spans="1:5" x14ac:dyDescent="0.25">
      <c r="A1704"/>
      <c r="B1704"/>
      <c r="C1704"/>
      <c r="D1704"/>
      <c r="E1704"/>
    </row>
    <row r="1705" spans="1:5" x14ac:dyDescent="0.25">
      <c r="A1705"/>
      <c r="B1705"/>
      <c r="C1705"/>
      <c r="D1705"/>
      <c r="E1705"/>
    </row>
    <row r="1706" spans="1:5" x14ac:dyDescent="0.25">
      <c r="A1706"/>
      <c r="B1706"/>
      <c r="C1706"/>
      <c r="D1706"/>
      <c r="E1706"/>
    </row>
    <row r="1707" spans="1:5" x14ac:dyDescent="0.25">
      <c r="A1707"/>
      <c r="B1707"/>
      <c r="C1707"/>
      <c r="D1707"/>
      <c r="E1707"/>
    </row>
    <row r="1708" spans="1:5" x14ac:dyDescent="0.25">
      <c r="A1708"/>
      <c r="B1708"/>
      <c r="C1708"/>
      <c r="D1708"/>
      <c r="E1708"/>
    </row>
    <row r="1709" spans="1:5" x14ac:dyDescent="0.25">
      <c r="A1709"/>
      <c r="B1709"/>
      <c r="C1709"/>
      <c r="D1709"/>
      <c r="E1709"/>
    </row>
    <row r="1710" spans="1:5" x14ac:dyDescent="0.25">
      <c r="A1710"/>
      <c r="B1710"/>
      <c r="C1710"/>
      <c r="D1710"/>
      <c r="E1710"/>
    </row>
    <row r="1711" spans="1:5" x14ac:dyDescent="0.25">
      <c r="A1711"/>
      <c r="B1711"/>
      <c r="C1711"/>
      <c r="D1711"/>
      <c r="E1711"/>
    </row>
    <row r="1712" spans="1:5" x14ac:dyDescent="0.25">
      <c r="A1712"/>
      <c r="B1712"/>
      <c r="C1712"/>
      <c r="D1712"/>
      <c r="E1712"/>
    </row>
    <row r="1713" spans="1:5" x14ac:dyDescent="0.25">
      <c r="A1713"/>
      <c r="B1713"/>
      <c r="C1713"/>
      <c r="D1713"/>
      <c r="E1713"/>
    </row>
    <row r="1714" spans="1:5" x14ac:dyDescent="0.25">
      <c r="A1714"/>
      <c r="B1714"/>
      <c r="C1714"/>
      <c r="D1714"/>
      <c r="E1714"/>
    </row>
    <row r="1715" spans="1:5" x14ac:dyDescent="0.25">
      <c r="A1715"/>
      <c r="B1715"/>
      <c r="C1715"/>
      <c r="D1715"/>
      <c r="E1715"/>
    </row>
    <row r="1716" spans="1:5" x14ac:dyDescent="0.25">
      <c r="A1716"/>
      <c r="B1716"/>
      <c r="C1716"/>
      <c r="D1716"/>
      <c r="E1716"/>
    </row>
    <row r="1717" spans="1:5" x14ac:dyDescent="0.25">
      <c r="A1717"/>
      <c r="B1717"/>
      <c r="C1717"/>
      <c r="D1717"/>
      <c r="E1717"/>
    </row>
    <row r="1718" spans="1:5" x14ac:dyDescent="0.25">
      <c r="A1718"/>
      <c r="B1718"/>
      <c r="C1718"/>
      <c r="D1718"/>
      <c r="E1718"/>
    </row>
    <row r="1719" spans="1:5" x14ac:dyDescent="0.25">
      <c r="A1719"/>
      <c r="B1719"/>
      <c r="C1719"/>
      <c r="D1719"/>
      <c r="E1719"/>
    </row>
    <row r="1720" spans="1:5" x14ac:dyDescent="0.25">
      <c r="A1720"/>
      <c r="B1720"/>
      <c r="C1720"/>
      <c r="D1720"/>
      <c r="E1720"/>
    </row>
    <row r="1721" spans="1:5" x14ac:dyDescent="0.25">
      <c r="A1721"/>
      <c r="B1721"/>
      <c r="C1721"/>
      <c r="D1721"/>
      <c r="E1721"/>
    </row>
    <row r="1722" spans="1:5" x14ac:dyDescent="0.25">
      <c r="A1722"/>
      <c r="B1722"/>
      <c r="C1722"/>
      <c r="D1722"/>
      <c r="E1722"/>
    </row>
    <row r="1723" spans="1:5" x14ac:dyDescent="0.25">
      <c r="A1723"/>
      <c r="B1723"/>
      <c r="C1723"/>
      <c r="D1723"/>
      <c r="E1723"/>
    </row>
    <row r="1724" spans="1:5" x14ac:dyDescent="0.25">
      <c r="A1724"/>
      <c r="B1724"/>
      <c r="C1724"/>
      <c r="D1724"/>
      <c r="E1724"/>
    </row>
    <row r="1725" spans="1:5" x14ac:dyDescent="0.25">
      <c r="A1725"/>
      <c r="B1725"/>
      <c r="C1725"/>
      <c r="D1725"/>
      <c r="E1725"/>
    </row>
    <row r="1726" spans="1:5" x14ac:dyDescent="0.25">
      <c r="A1726"/>
      <c r="B1726"/>
      <c r="C1726"/>
      <c r="D1726"/>
      <c r="E1726"/>
    </row>
    <row r="1727" spans="1:5" x14ac:dyDescent="0.25">
      <c r="A1727"/>
      <c r="B1727"/>
      <c r="C1727"/>
      <c r="D1727"/>
      <c r="E1727"/>
    </row>
    <row r="1728" spans="1:5" x14ac:dyDescent="0.25">
      <c r="A1728"/>
      <c r="B1728"/>
      <c r="C1728"/>
      <c r="D1728"/>
      <c r="E1728"/>
    </row>
    <row r="1729" spans="1:5" x14ac:dyDescent="0.25">
      <c r="A1729"/>
      <c r="B1729"/>
      <c r="C1729"/>
      <c r="D1729"/>
      <c r="E1729"/>
    </row>
    <row r="1730" spans="1:5" x14ac:dyDescent="0.25">
      <c r="A1730"/>
      <c r="B1730"/>
      <c r="C1730"/>
      <c r="D1730"/>
      <c r="E1730"/>
    </row>
    <row r="1731" spans="1:5" x14ac:dyDescent="0.25">
      <c r="A1731"/>
      <c r="B1731"/>
      <c r="C1731"/>
      <c r="D1731"/>
      <c r="E1731"/>
    </row>
    <row r="1732" spans="1:5" x14ac:dyDescent="0.25">
      <c r="A1732"/>
      <c r="B1732"/>
      <c r="C1732"/>
      <c r="D1732"/>
      <c r="E1732"/>
    </row>
    <row r="1733" spans="1:5" x14ac:dyDescent="0.25">
      <c r="A1733"/>
      <c r="B1733"/>
      <c r="C1733"/>
      <c r="D1733"/>
      <c r="E1733"/>
    </row>
    <row r="1734" spans="1:5" x14ac:dyDescent="0.25">
      <c r="A1734"/>
      <c r="B1734"/>
      <c r="C1734"/>
      <c r="D1734"/>
      <c r="E1734"/>
    </row>
    <row r="1735" spans="1:5" x14ac:dyDescent="0.25">
      <c r="A1735"/>
      <c r="B1735"/>
      <c r="C1735"/>
      <c r="D1735"/>
      <c r="E1735"/>
    </row>
    <row r="1736" spans="1:5" x14ac:dyDescent="0.25">
      <c r="A1736"/>
      <c r="B1736"/>
      <c r="C1736"/>
      <c r="D1736"/>
      <c r="E1736"/>
    </row>
    <row r="1737" spans="1:5" x14ac:dyDescent="0.25">
      <c r="A1737"/>
      <c r="B1737"/>
      <c r="C1737"/>
      <c r="D1737"/>
      <c r="E1737"/>
    </row>
    <row r="1738" spans="1:5" x14ac:dyDescent="0.25">
      <c r="A1738"/>
      <c r="B1738"/>
      <c r="C1738"/>
      <c r="D1738"/>
      <c r="E1738"/>
    </row>
    <row r="1739" spans="1:5" x14ac:dyDescent="0.25">
      <c r="A1739"/>
      <c r="B1739"/>
      <c r="C1739"/>
      <c r="D1739"/>
      <c r="E1739"/>
    </row>
    <row r="1740" spans="1:5" x14ac:dyDescent="0.25">
      <c r="A1740"/>
      <c r="B1740"/>
      <c r="C1740"/>
      <c r="D1740"/>
      <c r="E1740"/>
    </row>
    <row r="1741" spans="1:5" x14ac:dyDescent="0.25">
      <c r="A1741"/>
      <c r="B1741"/>
      <c r="C1741"/>
      <c r="D1741"/>
      <c r="E1741"/>
    </row>
    <row r="1742" spans="1:5" x14ac:dyDescent="0.25">
      <c r="A1742"/>
      <c r="B1742"/>
      <c r="C1742"/>
      <c r="D1742"/>
      <c r="E1742"/>
    </row>
    <row r="1743" spans="1:5" x14ac:dyDescent="0.25">
      <c r="A1743"/>
      <c r="B1743"/>
      <c r="C1743"/>
      <c r="D1743"/>
      <c r="E1743"/>
    </row>
    <row r="1744" spans="1:5" x14ac:dyDescent="0.25">
      <c r="A1744"/>
      <c r="B1744"/>
      <c r="C1744"/>
      <c r="D1744"/>
      <c r="E1744"/>
    </row>
    <row r="1745" spans="1:5" x14ac:dyDescent="0.25">
      <c r="A1745"/>
      <c r="B1745"/>
      <c r="C1745"/>
      <c r="D1745"/>
      <c r="E1745"/>
    </row>
    <row r="1746" spans="1:5" x14ac:dyDescent="0.25">
      <c r="A1746"/>
      <c r="B1746"/>
      <c r="C1746"/>
      <c r="D1746"/>
      <c r="E1746"/>
    </row>
    <row r="1747" spans="1:5" x14ac:dyDescent="0.25">
      <c r="A1747"/>
      <c r="B1747"/>
      <c r="C1747"/>
      <c r="D1747"/>
      <c r="E1747"/>
    </row>
    <row r="1748" spans="1:5" x14ac:dyDescent="0.25">
      <c r="A1748"/>
      <c r="B1748"/>
      <c r="C1748"/>
      <c r="D1748"/>
      <c r="E1748"/>
    </row>
    <row r="1749" spans="1:5" x14ac:dyDescent="0.25">
      <c r="A1749"/>
      <c r="B1749"/>
      <c r="C1749"/>
      <c r="D1749"/>
      <c r="E1749"/>
    </row>
    <row r="1750" spans="1:5" x14ac:dyDescent="0.25">
      <c r="A1750"/>
      <c r="B1750"/>
      <c r="C1750"/>
      <c r="D1750"/>
      <c r="E1750"/>
    </row>
    <row r="1751" spans="1:5" x14ac:dyDescent="0.25">
      <c r="A1751"/>
      <c r="B1751"/>
      <c r="C1751"/>
      <c r="D1751"/>
      <c r="E1751"/>
    </row>
    <row r="1752" spans="1:5" x14ac:dyDescent="0.25">
      <c r="A1752"/>
      <c r="B1752"/>
      <c r="C1752"/>
      <c r="D1752"/>
      <c r="E1752"/>
    </row>
    <row r="1753" spans="1:5" x14ac:dyDescent="0.25">
      <c r="A1753"/>
      <c r="B1753"/>
      <c r="C1753"/>
      <c r="D1753"/>
      <c r="E1753"/>
    </row>
    <row r="1754" spans="1:5" x14ac:dyDescent="0.25">
      <c r="A1754"/>
      <c r="B1754"/>
      <c r="C1754"/>
      <c r="D1754"/>
      <c r="E1754"/>
    </row>
    <row r="1755" spans="1:5" x14ac:dyDescent="0.25">
      <c r="A1755"/>
      <c r="B1755"/>
      <c r="C1755"/>
      <c r="D1755"/>
      <c r="E1755"/>
    </row>
    <row r="1756" spans="1:5" x14ac:dyDescent="0.25">
      <c r="A1756"/>
      <c r="B1756"/>
      <c r="C1756"/>
      <c r="D1756"/>
      <c r="E1756"/>
    </row>
    <row r="1757" spans="1:5" x14ac:dyDescent="0.25">
      <c r="A1757"/>
      <c r="B1757"/>
      <c r="C1757"/>
      <c r="D1757"/>
      <c r="E1757"/>
    </row>
    <row r="1758" spans="1:5" x14ac:dyDescent="0.25">
      <c r="A1758"/>
      <c r="B1758"/>
      <c r="C1758"/>
      <c r="D1758"/>
      <c r="E1758"/>
    </row>
    <row r="1759" spans="1:5" x14ac:dyDescent="0.25">
      <c r="A1759"/>
      <c r="B1759"/>
      <c r="C1759"/>
      <c r="D1759"/>
      <c r="E1759"/>
    </row>
    <row r="1760" spans="1:5" x14ac:dyDescent="0.25">
      <c r="A1760"/>
      <c r="B1760"/>
      <c r="C1760"/>
      <c r="D1760"/>
      <c r="E1760"/>
    </row>
    <row r="1761" spans="1:5" x14ac:dyDescent="0.25">
      <c r="A1761"/>
      <c r="B1761"/>
      <c r="C1761"/>
      <c r="D1761"/>
      <c r="E1761"/>
    </row>
    <row r="1762" spans="1:5" x14ac:dyDescent="0.25">
      <c r="A1762"/>
      <c r="B1762"/>
      <c r="C1762"/>
      <c r="D1762"/>
      <c r="E1762"/>
    </row>
    <row r="1763" spans="1:5" x14ac:dyDescent="0.25">
      <c r="A1763"/>
      <c r="B1763"/>
      <c r="C1763"/>
      <c r="D1763"/>
      <c r="E1763"/>
    </row>
    <row r="1764" spans="1:5" x14ac:dyDescent="0.25">
      <c r="A1764"/>
      <c r="B1764"/>
      <c r="C1764"/>
      <c r="D1764"/>
      <c r="E1764"/>
    </row>
    <row r="1765" spans="1:5" x14ac:dyDescent="0.25">
      <c r="A1765"/>
      <c r="B1765"/>
      <c r="C1765"/>
      <c r="D1765"/>
      <c r="E1765"/>
    </row>
    <row r="1766" spans="1:5" x14ac:dyDescent="0.25">
      <c r="A1766"/>
      <c r="B1766"/>
      <c r="C1766"/>
      <c r="D1766"/>
      <c r="E1766"/>
    </row>
    <row r="1767" spans="1:5" x14ac:dyDescent="0.25">
      <c r="A1767"/>
      <c r="B1767"/>
      <c r="C1767"/>
      <c r="D1767"/>
      <c r="E1767"/>
    </row>
    <row r="1768" spans="1:5" x14ac:dyDescent="0.25">
      <c r="A1768"/>
      <c r="B1768"/>
      <c r="C1768"/>
      <c r="D1768"/>
      <c r="E1768"/>
    </row>
    <row r="1769" spans="1:5" x14ac:dyDescent="0.25">
      <c r="A1769"/>
      <c r="B1769"/>
      <c r="C1769"/>
      <c r="D1769"/>
      <c r="E1769"/>
    </row>
    <row r="1770" spans="1:5" x14ac:dyDescent="0.25">
      <c r="A1770"/>
      <c r="B1770"/>
      <c r="C1770"/>
      <c r="D1770"/>
      <c r="E1770"/>
    </row>
    <row r="1771" spans="1:5" x14ac:dyDescent="0.25">
      <c r="A1771"/>
      <c r="B1771"/>
      <c r="C1771"/>
      <c r="D1771"/>
      <c r="E1771"/>
    </row>
    <row r="1772" spans="1:5" x14ac:dyDescent="0.25">
      <c r="A1772"/>
      <c r="B1772"/>
      <c r="C1772"/>
      <c r="D1772"/>
      <c r="E1772"/>
    </row>
    <row r="1773" spans="1:5" x14ac:dyDescent="0.25">
      <c r="A1773"/>
      <c r="B1773"/>
      <c r="C1773"/>
      <c r="D1773"/>
      <c r="E1773"/>
    </row>
    <row r="1774" spans="1:5" x14ac:dyDescent="0.25">
      <c r="A1774"/>
      <c r="B1774"/>
      <c r="C1774"/>
      <c r="D1774"/>
      <c r="E1774"/>
    </row>
    <row r="1775" spans="1:5" x14ac:dyDescent="0.25">
      <c r="A1775"/>
      <c r="B1775"/>
      <c r="C1775"/>
      <c r="D1775"/>
      <c r="E1775"/>
    </row>
    <row r="1776" spans="1:5" x14ac:dyDescent="0.25">
      <c r="A1776"/>
      <c r="B1776"/>
      <c r="C1776"/>
      <c r="D1776"/>
      <c r="E1776"/>
    </row>
    <row r="1777" spans="1:5" x14ac:dyDescent="0.25">
      <c r="A1777"/>
      <c r="B1777"/>
      <c r="C1777"/>
      <c r="D1777"/>
      <c r="E1777"/>
    </row>
    <row r="1778" spans="1:5" x14ac:dyDescent="0.25">
      <c r="A1778"/>
      <c r="B1778"/>
      <c r="C1778"/>
      <c r="D1778"/>
      <c r="E1778"/>
    </row>
    <row r="1779" spans="1:5" x14ac:dyDescent="0.25">
      <c r="A1779"/>
      <c r="B1779"/>
      <c r="C1779"/>
      <c r="D1779"/>
      <c r="E1779"/>
    </row>
    <row r="1780" spans="1:5" x14ac:dyDescent="0.25">
      <c r="A1780"/>
      <c r="B1780"/>
      <c r="C1780"/>
      <c r="D1780"/>
      <c r="E1780"/>
    </row>
    <row r="1781" spans="1:5" x14ac:dyDescent="0.25">
      <c r="A1781"/>
      <c r="B1781"/>
      <c r="C1781"/>
      <c r="D1781"/>
      <c r="E1781"/>
    </row>
    <row r="1782" spans="1:5" x14ac:dyDescent="0.25">
      <c r="A1782"/>
      <c r="B1782"/>
      <c r="C1782"/>
      <c r="D1782"/>
      <c r="E1782"/>
    </row>
    <row r="1783" spans="1:5" x14ac:dyDescent="0.25">
      <c r="A1783"/>
      <c r="B1783"/>
      <c r="C1783"/>
      <c r="D1783"/>
      <c r="E1783"/>
    </row>
    <row r="1784" spans="1:5" x14ac:dyDescent="0.25">
      <c r="A1784"/>
      <c r="B1784"/>
      <c r="C1784"/>
      <c r="D1784"/>
      <c r="E1784"/>
    </row>
    <row r="1785" spans="1:5" x14ac:dyDescent="0.25">
      <c r="A1785"/>
      <c r="B1785"/>
      <c r="C1785"/>
      <c r="D1785"/>
      <c r="E1785"/>
    </row>
    <row r="1786" spans="1:5" x14ac:dyDescent="0.25">
      <c r="A1786"/>
      <c r="B1786"/>
      <c r="C1786"/>
      <c r="D1786"/>
      <c r="E1786"/>
    </row>
    <row r="1787" spans="1:5" x14ac:dyDescent="0.25">
      <c r="A1787"/>
      <c r="B1787"/>
      <c r="C1787"/>
      <c r="D1787"/>
      <c r="E1787"/>
    </row>
    <row r="1788" spans="1:5" x14ac:dyDescent="0.25">
      <c r="A1788"/>
      <c r="B1788"/>
      <c r="C1788"/>
      <c r="D1788"/>
      <c r="E1788"/>
    </row>
    <row r="1789" spans="1:5" x14ac:dyDescent="0.25">
      <c r="A1789"/>
      <c r="B1789"/>
      <c r="C1789"/>
      <c r="D1789"/>
      <c r="E1789"/>
    </row>
    <row r="1790" spans="1:5" x14ac:dyDescent="0.25">
      <c r="A1790"/>
      <c r="B1790"/>
      <c r="C1790"/>
      <c r="D1790"/>
      <c r="E1790"/>
    </row>
    <row r="1791" spans="1:5" x14ac:dyDescent="0.25">
      <c r="A1791"/>
      <c r="B1791"/>
      <c r="C1791"/>
      <c r="D1791"/>
      <c r="E1791"/>
    </row>
    <row r="1792" spans="1:5" x14ac:dyDescent="0.25">
      <c r="A1792"/>
      <c r="B1792"/>
      <c r="C1792"/>
      <c r="D1792"/>
      <c r="E1792"/>
    </row>
    <row r="1793" spans="1:5" x14ac:dyDescent="0.25">
      <c r="A1793"/>
      <c r="B1793"/>
      <c r="C1793"/>
      <c r="D1793"/>
      <c r="E1793"/>
    </row>
    <row r="1794" spans="1:5" x14ac:dyDescent="0.25">
      <c r="A1794"/>
      <c r="B1794"/>
      <c r="C1794"/>
      <c r="D1794"/>
      <c r="E1794"/>
    </row>
    <row r="1795" spans="1:5" x14ac:dyDescent="0.25">
      <c r="A1795"/>
      <c r="B1795"/>
      <c r="C1795"/>
      <c r="D1795"/>
      <c r="E1795"/>
    </row>
    <row r="1796" spans="1:5" x14ac:dyDescent="0.25">
      <c r="A1796"/>
      <c r="B1796"/>
      <c r="C1796"/>
      <c r="D1796"/>
      <c r="E1796"/>
    </row>
    <row r="1797" spans="1:5" x14ac:dyDescent="0.25">
      <c r="A1797"/>
      <c r="B1797"/>
      <c r="C1797"/>
      <c r="D1797"/>
      <c r="E1797"/>
    </row>
    <row r="1798" spans="1:5" x14ac:dyDescent="0.25">
      <c r="A1798"/>
      <c r="B1798"/>
      <c r="C1798"/>
      <c r="D1798"/>
      <c r="E1798"/>
    </row>
    <row r="1799" spans="1:5" x14ac:dyDescent="0.25">
      <c r="A1799"/>
      <c r="B1799"/>
      <c r="C1799"/>
      <c r="D1799"/>
      <c r="E1799"/>
    </row>
    <row r="1800" spans="1:5" x14ac:dyDescent="0.25">
      <c r="A1800"/>
      <c r="B1800"/>
      <c r="C1800"/>
      <c r="D1800"/>
      <c r="E1800"/>
    </row>
    <row r="1801" spans="1:5" x14ac:dyDescent="0.25">
      <c r="A1801"/>
      <c r="B1801"/>
      <c r="C1801"/>
      <c r="D1801"/>
      <c r="E1801"/>
    </row>
    <row r="1802" spans="1:5" x14ac:dyDescent="0.25">
      <c r="A1802"/>
      <c r="B1802"/>
      <c r="C1802"/>
      <c r="D1802"/>
      <c r="E1802"/>
    </row>
    <row r="1803" spans="1:5" x14ac:dyDescent="0.25">
      <c r="A1803"/>
      <c r="B1803"/>
      <c r="C1803"/>
      <c r="D1803"/>
      <c r="E1803"/>
    </row>
    <row r="1804" spans="1:5" x14ac:dyDescent="0.25">
      <c r="A1804"/>
      <c r="B1804"/>
      <c r="C1804"/>
      <c r="D1804"/>
      <c r="E1804"/>
    </row>
    <row r="1805" spans="1:5" x14ac:dyDescent="0.25">
      <c r="A1805"/>
      <c r="B1805"/>
      <c r="C1805"/>
      <c r="D1805"/>
      <c r="E1805"/>
    </row>
    <row r="1806" spans="1:5" x14ac:dyDescent="0.25">
      <c r="A1806"/>
      <c r="B1806"/>
      <c r="C1806"/>
      <c r="D1806"/>
      <c r="E1806"/>
    </row>
    <row r="1807" spans="1:5" x14ac:dyDescent="0.25">
      <c r="A1807"/>
      <c r="B1807"/>
      <c r="C1807"/>
      <c r="D1807"/>
      <c r="E1807"/>
    </row>
    <row r="1808" spans="1:5" x14ac:dyDescent="0.25">
      <c r="A1808"/>
      <c r="B1808"/>
      <c r="C1808"/>
      <c r="D1808"/>
      <c r="E1808"/>
    </row>
    <row r="1809" spans="1:5" x14ac:dyDescent="0.25">
      <c r="A1809"/>
      <c r="B1809"/>
      <c r="C1809"/>
      <c r="D1809"/>
      <c r="E1809"/>
    </row>
    <row r="1810" spans="1:5" x14ac:dyDescent="0.25">
      <c r="A1810"/>
      <c r="B1810"/>
      <c r="C1810"/>
      <c r="D1810"/>
      <c r="E1810"/>
    </row>
    <row r="1811" spans="1:5" x14ac:dyDescent="0.25">
      <c r="A1811"/>
      <c r="B1811"/>
      <c r="C1811"/>
      <c r="D1811"/>
      <c r="E1811"/>
    </row>
    <row r="1812" spans="1:5" x14ac:dyDescent="0.25">
      <c r="A1812"/>
      <c r="B1812"/>
      <c r="C1812"/>
      <c r="D1812"/>
      <c r="E1812"/>
    </row>
    <row r="1813" spans="1:5" x14ac:dyDescent="0.25">
      <c r="A1813"/>
      <c r="B1813"/>
      <c r="C1813"/>
      <c r="D1813"/>
      <c r="E1813"/>
    </row>
    <row r="1814" spans="1:5" x14ac:dyDescent="0.25">
      <c r="A1814"/>
      <c r="B1814"/>
      <c r="C1814"/>
      <c r="D1814"/>
      <c r="E1814"/>
    </row>
    <row r="1815" spans="1:5" x14ac:dyDescent="0.25">
      <c r="A1815"/>
      <c r="B1815"/>
      <c r="C1815"/>
      <c r="D1815"/>
      <c r="E1815"/>
    </row>
    <row r="1816" spans="1:5" x14ac:dyDescent="0.25">
      <c r="A1816"/>
      <c r="B1816"/>
      <c r="C1816"/>
      <c r="D1816"/>
      <c r="E1816"/>
    </row>
    <row r="1817" spans="1:5" x14ac:dyDescent="0.25">
      <c r="A1817"/>
      <c r="B1817"/>
      <c r="C1817"/>
      <c r="D1817"/>
      <c r="E1817"/>
    </row>
    <row r="1818" spans="1:5" x14ac:dyDescent="0.25">
      <c r="A1818"/>
      <c r="B1818"/>
      <c r="C1818"/>
      <c r="D1818"/>
      <c r="E1818"/>
    </row>
    <row r="1819" spans="1:5" x14ac:dyDescent="0.25">
      <c r="A1819"/>
      <c r="B1819"/>
      <c r="C1819"/>
      <c r="D1819"/>
      <c r="E1819"/>
    </row>
    <row r="1820" spans="1:5" x14ac:dyDescent="0.25">
      <c r="A1820"/>
      <c r="B1820"/>
      <c r="C1820"/>
      <c r="D1820"/>
      <c r="E1820"/>
    </row>
    <row r="1821" spans="1:5" x14ac:dyDescent="0.25">
      <c r="A1821"/>
      <c r="B1821"/>
      <c r="C1821"/>
      <c r="D1821"/>
      <c r="E1821"/>
    </row>
    <row r="1822" spans="1:5" x14ac:dyDescent="0.25">
      <c r="A1822"/>
      <c r="B1822"/>
      <c r="C1822"/>
      <c r="D1822"/>
      <c r="E1822"/>
    </row>
    <row r="1823" spans="1:5" x14ac:dyDescent="0.25">
      <c r="A1823"/>
      <c r="B1823"/>
      <c r="C1823"/>
      <c r="D1823"/>
      <c r="E1823"/>
    </row>
    <row r="1824" spans="1:5" x14ac:dyDescent="0.25">
      <c r="A1824"/>
      <c r="B1824"/>
      <c r="C1824"/>
      <c r="D1824"/>
      <c r="E1824"/>
    </row>
    <row r="1825" spans="1:5" x14ac:dyDescent="0.25">
      <c r="A1825"/>
      <c r="B1825"/>
      <c r="C1825"/>
      <c r="D1825"/>
      <c r="E1825"/>
    </row>
    <row r="1826" spans="1:5" x14ac:dyDescent="0.25">
      <c r="A1826"/>
      <c r="B1826"/>
      <c r="C1826"/>
      <c r="D1826"/>
      <c r="E1826"/>
    </row>
    <row r="1827" spans="1:5" x14ac:dyDescent="0.25">
      <c r="A1827"/>
      <c r="B1827"/>
      <c r="C1827"/>
      <c r="D1827"/>
      <c r="E1827"/>
    </row>
    <row r="1828" spans="1:5" x14ac:dyDescent="0.25">
      <c r="A1828"/>
      <c r="B1828"/>
      <c r="C1828"/>
      <c r="D1828"/>
      <c r="E1828"/>
    </row>
    <row r="1829" spans="1:5" x14ac:dyDescent="0.25">
      <c r="A1829"/>
      <c r="B1829"/>
      <c r="C1829"/>
      <c r="D1829"/>
      <c r="E1829"/>
    </row>
    <row r="1830" spans="1:5" x14ac:dyDescent="0.25">
      <c r="A1830"/>
      <c r="B1830"/>
      <c r="C1830"/>
      <c r="D1830"/>
      <c r="E1830"/>
    </row>
    <row r="1831" spans="1:5" x14ac:dyDescent="0.25">
      <c r="A1831"/>
      <c r="B1831"/>
      <c r="C1831"/>
      <c r="D1831"/>
      <c r="E1831"/>
    </row>
    <row r="1832" spans="1:5" x14ac:dyDescent="0.25">
      <c r="A1832"/>
      <c r="B1832"/>
      <c r="C1832"/>
      <c r="D1832"/>
      <c r="E1832"/>
    </row>
    <row r="1833" spans="1:5" x14ac:dyDescent="0.25">
      <c r="A1833"/>
      <c r="B1833"/>
      <c r="C1833"/>
      <c r="D1833"/>
      <c r="E1833"/>
    </row>
    <row r="1834" spans="1:5" x14ac:dyDescent="0.25">
      <c r="A1834"/>
      <c r="B1834"/>
      <c r="C1834"/>
      <c r="D1834"/>
      <c r="E1834"/>
    </row>
    <row r="1835" spans="1:5" x14ac:dyDescent="0.25">
      <c r="A1835"/>
      <c r="B1835"/>
      <c r="C1835"/>
      <c r="D1835"/>
      <c r="E1835"/>
    </row>
    <row r="1836" spans="1:5" x14ac:dyDescent="0.25">
      <c r="A1836"/>
      <c r="B1836"/>
      <c r="C1836"/>
      <c r="D1836"/>
      <c r="E1836"/>
    </row>
    <row r="1837" spans="1:5" x14ac:dyDescent="0.25">
      <c r="A1837"/>
      <c r="B1837"/>
      <c r="C1837"/>
      <c r="D1837"/>
      <c r="E1837"/>
    </row>
    <row r="1838" spans="1:5" x14ac:dyDescent="0.25">
      <c r="A1838"/>
      <c r="B1838"/>
      <c r="C1838"/>
      <c r="D1838"/>
      <c r="E1838"/>
    </row>
    <row r="1839" spans="1:5" x14ac:dyDescent="0.25">
      <c r="A1839"/>
      <c r="B1839"/>
      <c r="C1839"/>
      <c r="D1839"/>
      <c r="E1839"/>
    </row>
    <row r="1840" spans="1:5" x14ac:dyDescent="0.25">
      <c r="A1840"/>
      <c r="B1840"/>
      <c r="C1840"/>
      <c r="D1840"/>
      <c r="E1840"/>
    </row>
    <row r="1841" spans="1:5" x14ac:dyDescent="0.25">
      <c r="A1841"/>
      <c r="B1841"/>
      <c r="C1841"/>
      <c r="D1841"/>
      <c r="E1841"/>
    </row>
    <row r="1842" spans="1:5" x14ac:dyDescent="0.25">
      <c r="A1842"/>
      <c r="B1842"/>
      <c r="C1842"/>
      <c r="D1842"/>
      <c r="E1842"/>
    </row>
    <row r="1843" spans="1:5" x14ac:dyDescent="0.25">
      <c r="A1843"/>
      <c r="B1843"/>
      <c r="C1843"/>
      <c r="D1843"/>
      <c r="E1843"/>
    </row>
    <row r="1844" spans="1:5" x14ac:dyDescent="0.25">
      <c r="A1844"/>
      <c r="B1844"/>
      <c r="C1844"/>
      <c r="D1844"/>
      <c r="E1844"/>
    </row>
    <row r="1845" spans="1:5" x14ac:dyDescent="0.25">
      <c r="A1845"/>
      <c r="B1845"/>
      <c r="C1845"/>
      <c r="D1845"/>
      <c r="E1845"/>
    </row>
    <row r="1846" spans="1:5" x14ac:dyDescent="0.25">
      <c r="A1846"/>
      <c r="B1846"/>
      <c r="C1846"/>
      <c r="D1846"/>
      <c r="E1846"/>
    </row>
    <row r="1847" spans="1:5" x14ac:dyDescent="0.25">
      <c r="A1847"/>
      <c r="B1847"/>
      <c r="C1847"/>
      <c r="D1847"/>
      <c r="E1847"/>
    </row>
    <row r="1848" spans="1:5" x14ac:dyDescent="0.25">
      <c r="A1848"/>
      <c r="B1848"/>
      <c r="C1848"/>
      <c r="D1848"/>
      <c r="E1848"/>
    </row>
    <row r="1849" spans="1:5" x14ac:dyDescent="0.25">
      <c r="A1849"/>
      <c r="B1849"/>
      <c r="C1849"/>
      <c r="D1849"/>
      <c r="E1849"/>
    </row>
    <row r="1850" spans="1:5" x14ac:dyDescent="0.25">
      <c r="A1850"/>
      <c r="B1850"/>
      <c r="C1850"/>
      <c r="D1850"/>
      <c r="E1850"/>
    </row>
    <row r="1851" spans="1:5" x14ac:dyDescent="0.25">
      <c r="A1851"/>
      <c r="B1851"/>
      <c r="C1851"/>
      <c r="D1851"/>
      <c r="E1851"/>
    </row>
    <row r="1852" spans="1:5" x14ac:dyDescent="0.25">
      <c r="A1852"/>
      <c r="B1852"/>
      <c r="C1852"/>
      <c r="D1852"/>
      <c r="E1852"/>
    </row>
    <row r="1853" spans="1:5" x14ac:dyDescent="0.25">
      <c r="A1853"/>
      <c r="B1853"/>
      <c r="C1853"/>
      <c r="D1853"/>
      <c r="E1853"/>
    </row>
    <row r="1854" spans="1:5" x14ac:dyDescent="0.25">
      <c r="A1854"/>
      <c r="B1854"/>
      <c r="C1854"/>
      <c r="D1854"/>
      <c r="E1854"/>
    </row>
    <row r="1855" spans="1:5" x14ac:dyDescent="0.25">
      <c r="A1855"/>
      <c r="B1855"/>
      <c r="C1855"/>
      <c r="D1855"/>
      <c r="E1855"/>
    </row>
    <row r="1856" spans="1:5" x14ac:dyDescent="0.25">
      <c r="A1856"/>
      <c r="B1856"/>
      <c r="C1856"/>
      <c r="D1856"/>
      <c r="E1856"/>
    </row>
    <row r="1857" spans="1:5" x14ac:dyDescent="0.25">
      <c r="A1857"/>
      <c r="B1857"/>
      <c r="C1857"/>
      <c r="D1857"/>
      <c r="E1857"/>
    </row>
    <row r="1858" spans="1:5" x14ac:dyDescent="0.25">
      <c r="A1858"/>
      <c r="B1858"/>
      <c r="C1858"/>
      <c r="D1858"/>
      <c r="E1858"/>
    </row>
    <row r="1859" spans="1:5" x14ac:dyDescent="0.25">
      <c r="A1859"/>
      <c r="B1859"/>
      <c r="C1859"/>
      <c r="D1859"/>
      <c r="E1859"/>
    </row>
    <row r="1860" spans="1:5" x14ac:dyDescent="0.25">
      <c r="A1860"/>
      <c r="B1860"/>
      <c r="C1860"/>
      <c r="D1860"/>
      <c r="E1860"/>
    </row>
    <row r="1861" spans="1:5" x14ac:dyDescent="0.25">
      <c r="A1861"/>
      <c r="B1861"/>
      <c r="C1861"/>
      <c r="D1861"/>
      <c r="E1861"/>
    </row>
    <row r="1862" spans="1:5" x14ac:dyDescent="0.25">
      <c r="A1862"/>
      <c r="B1862"/>
      <c r="C1862"/>
      <c r="D1862"/>
      <c r="E1862"/>
    </row>
    <row r="1863" spans="1:5" x14ac:dyDescent="0.25">
      <c r="A1863"/>
      <c r="B1863"/>
      <c r="C1863"/>
      <c r="D1863"/>
      <c r="E1863"/>
    </row>
    <row r="1864" spans="1:5" x14ac:dyDescent="0.25">
      <c r="A1864"/>
      <c r="B1864"/>
      <c r="C1864"/>
      <c r="D1864"/>
      <c r="E1864"/>
    </row>
    <row r="1865" spans="1:5" x14ac:dyDescent="0.25">
      <c r="A1865"/>
      <c r="B1865"/>
      <c r="C1865"/>
      <c r="D1865"/>
      <c r="E1865"/>
    </row>
    <row r="1866" spans="1:5" x14ac:dyDescent="0.25">
      <c r="A1866"/>
      <c r="B1866"/>
      <c r="C1866"/>
      <c r="D1866"/>
      <c r="E1866"/>
    </row>
    <row r="1867" spans="1:5" x14ac:dyDescent="0.25">
      <c r="A1867"/>
      <c r="B1867"/>
      <c r="C1867"/>
      <c r="D1867"/>
      <c r="E1867"/>
    </row>
    <row r="1868" spans="1:5" x14ac:dyDescent="0.25">
      <c r="A1868"/>
      <c r="B1868"/>
      <c r="C1868"/>
      <c r="D1868"/>
      <c r="E1868"/>
    </row>
    <row r="1869" spans="1:5" x14ac:dyDescent="0.25">
      <c r="A1869"/>
      <c r="B1869"/>
      <c r="C1869"/>
      <c r="D1869"/>
      <c r="E1869"/>
    </row>
    <row r="1870" spans="1:5" x14ac:dyDescent="0.25">
      <c r="A1870"/>
      <c r="B1870"/>
      <c r="C1870"/>
      <c r="D1870"/>
      <c r="E1870"/>
    </row>
    <row r="1871" spans="1:5" x14ac:dyDescent="0.25">
      <c r="A1871"/>
      <c r="B1871"/>
      <c r="C1871"/>
      <c r="D1871"/>
      <c r="E1871"/>
    </row>
    <row r="1872" spans="1:5" x14ac:dyDescent="0.25">
      <c r="A1872"/>
      <c r="B1872"/>
      <c r="C1872"/>
      <c r="D1872"/>
      <c r="E1872"/>
    </row>
    <row r="1873" spans="1:5" x14ac:dyDescent="0.25">
      <c r="A1873"/>
      <c r="B1873"/>
      <c r="C1873"/>
      <c r="D1873"/>
      <c r="E1873"/>
    </row>
    <row r="1874" spans="1:5" x14ac:dyDescent="0.25">
      <c r="A1874"/>
      <c r="B1874"/>
      <c r="C1874"/>
      <c r="D1874"/>
      <c r="E1874"/>
    </row>
    <row r="1875" spans="1:5" x14ac:dyDescent="0.25">
      <c r="A1875"/>
      <c r="B1875"/>
      <c r="C1875"/>
      <c r="D1875"/>
      <c r="E1875"/>
    </row>
    <row r="1876" spans="1:5" x14ac:dyDescent="0.25">
      <c r="A1876"/>
      <c r="B1876"/>
      <c r="C1876"/>
      <c r="D1876"/>
      <c r="E1876"/>
    </row>
    <row r="1877" spans="1:5" x14ac:dyDescent="0.25">
      <c r="A1877"/>
      <c r="B1877"/>
      <c r="C1877"/>
      <c r="D1877"/>
      <c r="E1877"/>
    </row>
    <row r="1878" spans="1:5" x14ac:dyDescent="0.25">
      <c r="A1878"/>
      <c r="B1878"/>
      <c r="C1878"/>
      <c r="D1878"/>
      <c r="E1878"/>
    </row>
    <row r="1879" spans="1:5" x14ac:dyDescent="0.25">
      <c r="A1879"/>
      <c r="B1879"/>
      <c r="C1879"/>
      <c r="D1879"/>
      <c r="E1879"/>
    </row>
    <row r="1880" spans="1:5" x14ac:dyDescent="0.25">
      <c r="A1880"/>
      <c r="B1880"/>
      <c r="C1880"/>
      <c r="D1880"/>
      <c r="E1880"/>
    </row>
    <row r="1881" spans="1:5" x14ac:dyDescent="0.25">
      <c r="A1881"/>
      <c r="B1881"/>
      <c r="C1881"/>
      <c r="D1881"/>
      <c r="E1881"/>
    </row>
    <row r="1882" spans="1:5" x14ac:dyDescent="0.25">
      <c r="A1882"/>
      <c r="B1882"/>
      <c r="C1882"/>
      <c r="D1882"/>
      <c r="E1882"/>
    </row>
    <row r="1883" spans="1:5" x14ac:dyDescent="0.25">
      <c r="A1883"/>
      <c r="B1883"/>
      <c r="C1883"/>
      <c r="D1883"/>
      <c r="E1883"/>
    </row>
    <row r="1884" spans="1:5" x14ac:dyDescent="0.25">
      <c r="A1884"/>
      <c r="B1884"/>
      <c r="C1884"/>
      <c r="D1884"/>
      <c r="E1884"/>
    </row>
    <row r="1885" spans="1:5" x14ac:dyDescent="0.25">
      <c r="A1885"/>
      <c r="B1885"/>
      <c r="C1885"/>
      <c r="D1885"/>
      <c r="E1885"/>
    </row>
    <row r="1886" spans="1:5" x14ac:dyDescent="0.25">
      <c r="A1886"/>
      <c r="B1886"/>
      <c r="C1886"/>
      <c r="D1886"/>
      <c r="E1886"/>
    </row>
    <row r="1887" spans="1:5" x14ac:dyDescent="0.25">
      <c r="A1887"/>
      <c r="B1887"/>
      <c r="C1887"/>
      <c r="D1887"/>
      <c r="E1887"/>
    </row>
    <row r="1888" spans="1:5" x14ac:dyDescent="0.25">
      <c r="A1888"/>
      <c r="B1888"/>
      <c r="C1888"/>
      <c r="D1888"/>
      <c r="E1888"/>
    </row>
    <row r="1889" spans="1:5" x14ac:dyDescent="0.25">
      <c r="A1889"/>
      <c r="B1889"/>
      <c r="C1889"/>
      <c r="D1889"/>
      <c r="E1889"/>
    </row>
    <row r="1890" spans="1:5" x14ac:dyDescent="0.25">
      <c r="A1890"/>
      <c r="B1890"/>
      <c r="C1890"/>
      <c r="D1890"/>
      <c r="E1890"/>
    </row>
    <row r="1891" spans="1:5" x14ac:dyDescent="0.25">
      <c r="A1891"/>
      <c r="B1891"/>
      <c r="C1891"/>
      <c r="D1891"/>
      <c r="E1891"/>
    </row>
    <row r="1892" spans="1:5" x14ac:dyDescent="0.25">
      <c r="A1892"/>
      <c r="B1892"/>
      <c r="C1892"/>
      <c r="D1892"/>
      <c r="E1892"/>
    </row>
    <row r="1893" spans="1:5" x14ac:dyDescent="0.25">
      <c r="A1893"/>
      <c r="B1893"/>
      <c r="C1893"/>
      <c r="D1893"/>
      <c r="E1893"/>
    </row>
    <row r="1894" spans="1:5" x14ac:dyDescent="0.25">
      <c r="A1894"/>
      <c r="B1894"/>
      <c r="C1894"/>
      <c r="D1894"/>
      <c r="E1894"/>
    </row>
    <row r="1895" spans="1:5" x14ac:dyDescent="0.25">
      <c r="A1895"/>
      <c r="B1895"/>
      <c r="C1895"/>
      <c r="D1895"/>
      <c r="E1895"/>
    </row>
    <row r="1896" spans="1:5" x14ac:dyDescent="0.25">
      <c r="A1896"/>
      <c r="B1896"/>
      <c r="C1896"/>
      <c r="D1896"/>
      <c r="E1896"/>
    </row>
    <row r="1897" spans="1:5" x14ac:dyDescent="0.25">
      <c r="A1897"/>
      <c r="B1897"/>
      <c r="C1897"/>
      <c r="D1897"/>
      <c r="E1897"/>
    </row>
    <row r="1898" spans="1:5" x14ac:dyDescent="0.25">
      <c r="A1898"/>
      <c r="B1898"/>
      <c r="C1898"/>
      <c r="D1898"/>
      <c r="E1898"/>
    </row>
    <row r="1899" spans="1:5" x14ac:dyDescent="0.25">
      <c r="A1899"/>
      <c r="B1899"/>
      <c r="C1899"/>
      <c r="D1899"/>
      <c r="E1899"/>
    </row>
    <row r="1900" spans="1:5" x14ac:dyDescent="0.25">
      <c r="A1900"/>
      <c r="B1900"/>
      <c r="C1900"/>
      <c r="D1900"/>
      <c r="E1900"/>
    </row>
    <row r="1901" spans="1:5" x14ac:dyDescent="0.25">
      <c r="A1901"/>
      <c r="B1901"/>
      <c r="C1901"/>
      <c r="D1901"/>
      <c r="E1901"/>
    </row>
    <row r="1902" spans="1:5" x14ac:dyDescent="0.25">
      <c r="A1902"/>
      <c r="B1902"/>
      <c r="C1902"/>
      <c r="D1902"/>
      <c r="E1902"/>
    </row>
    <row r="1903" spans="1:5" x14ac:dyDescent="0.25">
      <c r="A1903"/>
      <c r="B1903"/>
      <c r="C1903"/>
      <c r="D1903"/>
      <c r="E1903"/>
    </row>
    <row r="1904" spans="1:5" x14ac:dyDescent="0.25">
      <c r="A1904"/>
      <c r="B1904"/>
      <c r="C1904"/>
      <c r="D1904"/>
      <c r="E1904"/>
    </row>
    <row r="1905" spans="1:5" x14ac:dyDescent="0.25">
      <c r="A1905"/>
      <c r="B1905"/>
      <c r="C1905"/>
      <c r="D1905"/>
      <c r="E1905"/>
    </row>
    <row r="1906" spans="1:5" x14ac:dyDescent="0.25">
      <c r="A1906"/>
      <c r="B1906"/>
      <c r="C1906"/>
      <c r="D1906"/>
      <c r="E1906"/>
    </row>
    <row r="1907" spans="1:5" x14ac:dyDescent="0.25">
      <c r="A1907"/>
      <c r="B1907"/>
      <c r="C1907"/>
      <c r="D1907"/>
      <c r="E1907"/>
    </row>
    <row r="1908" spans="1:5" x14ac:dyDescent="0.25">
      <c r="A1908"/>
      <c r="B1908"/>
      <c r="C1908"/>
      <c r="D1908"/>
      <c r="E1908"/>
    </row>
    <row r="1909" spans="1:5" x14ac:dyDescent="0.25">
      <c r="A1909"/>
      <c r="B1909"/>
      <c r="C1909"/>
      <c r="D1909"/>
      <c r="E1909"/>
    </row>
    <row r="1910" spans="1:5" x14ac:dyDescent="0.25">
      <c r="A1910"/>
      <c r="B1910"/>
      <c r="C1910"/>
      <c r="D1910"/>
      <c r="E1910"/>
    </row>
    <row r="1911" spans="1:5" x14ac:dyDescent="0.25">
      <c r="A1911"/>
      <c r="B1911"/>
      <c r="C1911"/>
      <c r="D1911"/>
      <c r="E1911"/>
    </row>
    <row r="1912" spans="1:5" x14ac:dyDescent="0.25">
      <c r="A1912"/>
      <c r="B1912"/>
      <c r="C1912"/>
      <c r="D1912"/>
      <c r="E1912"/>
    </row>
    <row r="1913" spans="1:5" x14ac:dyDescent="0.25">
      <c r="A1913"/>
      <c r="B1913"/>
      <c r="C1913"/>
      <c r="D1913"/>
      <c r="E1913"/>
    </row>
    <row r="1914" spans="1:5" x14ac:dyDescent="0.25">
      <c r="A1914"/>
      <c r="B1914"/>
      <c r="C1914"/>
      <c r="D1914"/>
      <c r="E1914"/>
    </row>
    <row r="1915" spans="1:5" x14ac:dyDescent="0.25">
      <c r="A1915"/>
      <c r="B1915"/>
      <c r="C1915"/>
      <c r="D1915"/>
      <c r="E1915"/>
    </row>
    <row r="1916" spans="1:5" x14ac:dyDescent="0.25">
      <c r="A1916"/>
      <c r="B1916"/>
      <c r="C1916"/>
      <c r="D1916"/>
      <c r="E1916"/>
    </row>
    <row r="1917" spans="1:5" x14ac:dyDescent="0.25">
      <c r="A1917"/>
      <c r="B1917"/>
      <c r="C1917"/>
      <c r="D1917"/>
      <c r="E1917"/>
    </row>
    <row r="1918" spans="1:5" x14ac:dyDescent="0.25">
      <c r="A1918"/>
      <c r="B1918"/>
      <c r="C1918"/>
      <c r="D1918"/>
      <c r="E1918"/>
    </row>
    <row r="1919" spans="1:5" x14ac:dyDescent="0.25">
      <c r="A1919"/>
      <c r="B1919"/>
      <c r="C1919"/>
      <c r="D1919"/>
      <c r="E1919"/>
    </row>
    <row r="1920" spans="1:5" x14ac:dyDescent="0.25">
      <c r="A1920"/>
      <c r="B1920"/>
      <c r="C1920"/>
      <c r="D1920"/>
      <c r="E1920"/>
    </row>
    <row r="1921" spans="1:5" x14ac:dyDescent="0.25">
      <c r="A1921"/>
      <c r="B1921"/>
      <c r="C1921"/>
      <c r="D1921"/>
      <c r="E1921"/>
    </row>
    <row r="1922" spans="1:5" x14ac:dyDescent="0.25">
      <c r="A1922"/>
      <c r="B1922"/>
      <c r="C1922"/>
      <c r="D1922"/>
      <c r="E1922"/>
    </row>
    <row r="1923" spans="1:5" x14ac:dyDescent="0.25">
      <c r="A1923"/>
      <c r="B1923"/>
      <c r="C1923"/>
      <c r="D1923"/>
      <c r="E1923"/>
    </row>
    <row r="1924" spans="1:5" x14ac:dyDescent="0.25">
      <c r="A1924"/>
      <c r="B1924"/>
      <c r="C1924"/>
      <c r="D1924"/>
      <c r="E1924"/>
    </row>
    <row r="1925" spans="1:5" x14ac:dyDescent="0.25">
      <c r="A1925"/>
      <c r="B1925"/>
      <c r="C1925"/>
      <c r="D1925"/>
      <c r="E1925"/>
    </row>
    <row r="1926" spans="1:5" x14ac:dyDescent="0.25">
      <c r="A1926"/>
      <c r="B1926"/>
      <c r="C1926"/>
      <c r="D1926"/>
      <c r="E1926"/>
    </row>
    <row r="1927" spans="1:5" x14ac:dyDescent="0.25">
      <c r="A1927"/>
      <c r="B1927"/>
      <c r="C1927"/>
      <c r="D1927"/>
      <c r="E1927"/>
    </row>
    <row r="1928" spans="1:5" x14ac:dyDescent="0.25">
      <c r="A1928"/>
      <c r="B1928"/>
      <c r="C1928"/>
      <c r="D1928"/>
      <c r="E1928"/>
    </row>
    <row r="1929" spans="1:5" x14ac:dyDescent="0.25">
      <c r="A1929"/>
      <c r="B1929"/>
      <c r="C1929"/>
      <c r="D1929"/>
      <c r="E1929"/>
    </row>
    <row r="1930" spans="1:5" x14ac:dyDescent="0.25">
      <c r="A1930"/>
      <c r="B1930"/>
      <c r="C1930"/>
      <c r="D1930"/>
      <c r="E1930"/>
    </row>
    <row r="1931" spans="1:5" x14ac:dyDescent="0.25">
      <c r="A1931"/>
      <c r="B1931"/>
      <c r="C1931"/>
      <c r="D1931"/>
      <c r="E1931"/>
    </row>
    <row r="1932" spans="1:5" x14ac:dyDescent="0.25">
      <c r="A1932"/>
      <c r="B1932"/>
      <c r="C1932"/>
      <c r="D1932"/>
      <c r="E1932"/>
    </row>
    <row r="1933" spans="1:5" x14ac:dyDescent="0.25">
      <c r="A1933"/>
      <c r="B1933"/>
      <c r="C1933"/>
      <c r="D1933"/>
      <c r="E1933"/>
    </row>
    <row r="1934" spans="1:5" x14ac:dyDescent="0.25">
      <c r="A1934"/>
      <c r="B1934"/>
      <c r="C1934"/>
      <c r="D1934"/>
      <c r="E1934"/>
    </row>
    <row r="1935" spans="1:5" x14ac:dyDescent="0.25">
      <c r="A1935"/>
      <c r="B1935"/>
      <c r="C1935"/>
      <c r="D1935"/>
      <c r="E1935"/>
    </row>
    <row r="1936" spans="1:5" x14ac:dyDescent="0.25">
      <c r="A1936"/>
      <c r="B1936"/>
      <c r="C1936"/>
      <c r="D1936"/>
      <c r="E1936"/>
    </row>
    <row r="1937" spans="1:5" x14ac:dyDescent="0.25">
      <c r="A1937"/>
      <c r="B1937"/>
      <c r="C1937"/>
      <c r="D1937"/>
      <c r="E1937"/>
    </row>
    <row r="1938" spans="1:5" x14ac:dyDescent="0.25">
      <c r="A1938"/>
      <c r="B1938"/>
      <c r="C1938"/>
      <c r="D1938"/>
      <c r="E1938"/>
    </row>
    <row r="1939" spans="1:5" x14ac:dyDescent="0.25">
      <c r="A1939"/>
      <c r="B1939"/>
      <c r="C1939"/>
      <c r="D1939"/>
      <c r="E1939"/>
    </row>
    <row r="1940" spans="1:5" x14ac:dyDescent="0.25">
      <c r="A1940"/>
      <c r="B1940"/>
      <c r="C1940"/>
      <c r="D1940"/>
      <c r="E1940"/>
    </row>
    <row r="1941" spans="1:5" x14ac:dyDescent="0.25">
      <c r="A1941"/>
      <c r="B1941"/>
      <c r="C1941"/>
      <c r="D1941"/>
      <c r="E1941"/>
    </row>
    <row r="1942" spans="1:5" x14ac:dyDescent="0.25">
      <c r="A1942"/>
      <c r="B1942"/>
      <c r="C1942"/>
      <c r="D1942"/>
      <c r="E1942"/>
    </row>
    <row r="1943" spans="1:5" x14ac:dyDescent="0.25">
      <c r="A1943"/>
      <c r="B1943"/>
      <c r="C1943"/>
      <c r="D1943"/>
      <c r="E1943"/>
    </row>
    <row r="1944" spans="1:5" x14ac:dyDescent="0.25">
      <c r="A1944"/>
      <c r="B1944"/>
      <c r="C1944"/>
      <c r="D1944"/>
      <c r="E1944"/>
    </row>
    <row r="1945" spans="1:5" x14ac:dyDescent="0.25">
      <c r="A1945"/>
      <c r="B1945"/>
      <c r="C1945"/>
      <c r="D1945"/>
      <c r="E1945"/>
    </row>
    <row r="1946" spans="1:5" x14ac:dyDescent="0.25">
      <c r="A1946"/>
      <c r="B1946"/>
      <c r="C1946"/>
      <c r="D1946"/>
      <c r="E1946"/>
    </row>
    <row r="1947" spans="1:5" x14ac:dyDescent="0.25">
      <c r="A1947"/>
      <c r="B1947"/>
      <c r="C1947"/>
      <c r="D1947"/>
      <c r="E1947"/>
    </row>
    <row r="1948" spans="1:5" x14ac:dyDescent="0.25">
      <c r="A1948"/>
      <c r="B1948"/>
      <c r="C1948"/>
      <c r="D1948"/>
      <c r="E1948"/>
    </row>
    <row r="1949" spans="1:5" x14ac:dyDescent="0.25">
      <c r="A1949"/>
      <c r="B1949"/>
      <c r="C1949"/>
      <c r="D1949"/>
      <c r="E1949"/>
    </row>
    <row r="1950" spans="1:5" x14ac:dyDescent="0.25">
      <c r="A1950"/>
      <c r="B1950"/>
      <c r="C1950"/>
      <c r="D1950"/>
      <c r="E1950"/>
    </row>
    <row r="1951" spans="1:5" x14ac:dyDescent="0.25">
      <c r="A1951"/>
      <c r="B1951"/>
      <c r="C1951"/>
      <c r="D1951"/>
      <c r="E1951"/>
    </row>
    <row r="1952" spans="1:5" x14ac:dyDescent="0.25">
      <c r="A1952"/>
      <c r="B1952"/>
      <c r="C1952"/>
      <c r="D1952"/>
      <c r="E1952"/>
    </row>
    <row r="1953" spans="1:5" x14ac:dyDescent="0.25">
      <c r="A1953"/>
      <c r="B1953"/>
      <c r="C1953"/>
      <c r="D1953"/>
      <c r="E1953"/>
    </row>
    <row r="1954" spans="1:5" x14ac:dyDescent="0.25">
      <c r="A1954"/>
      <c r="B1954"/>
      <c r="C1954"/>
      <c r="D1954"/>
      <c r="E1954"/>
    </row>
    <row r="1955" spans="1:5" x14ac:dyDescent="0.25">
      <c r="A1955"/>
      <c r="B1955"/>
      <c r="C1955"/>
      <c r="D1955"/>
      <c r="E1955"/>
    </row>
    <row r="1956" spans="1:5" x14ac:dyDescent="0.25">
      <c r="A1956"/>
      <c r="B1956"/>
      <c r="C1956"/>
      <c r="D1956"/>
      <c r="E1956"/>
    </row>
    <row r="1957" spans="1:5" x14ac:dyDescent="0.25">
      <c r="A1957"/>
      <c r="B1957"/>
      <c r="C1957"/>
      <c r="D1957"/>
      <c r="E1957"/>
    </row>
    <row r="1958" spans="1:5" x14ac:dyDescent="0.25">
      <c r="A1958"/>
      <c r="B1958"/>
      <c r="C1958"/>
      <c r="D1958"/>
      <c r="E1958"/>
    </row>
    <row r="1959" spans="1:5" x14ac:dyDescent="0.25">
      <c r="A1959"/>
      <c r="B1959"/>
      <c r="C1959"/>
      <c r="D1959"/>
      <c r="E1959"/>
    </row>
    <row r="1960" spans="1:5" x14ac:dyDescent="0.25">
      <c r="A1960"/>
      <c r="B1960"/>
      <c r="C1960"/>
      <c r="D1960"/>
      <c r="E1960"/>
    </row>
    <row r="1961" spans="1:5" x14ac:dyDescent="0.25">
      <c r="A1961"/>
      <c r="B1961"/>
      <c r="C1961"/>
      <c r="D1961"/>
      <c r="E1961"/>
    </row>
    <row r="1962" spans="1:5" x14ac:dyDescent="0.25">
      <c r="A1962"/>
      <c r="B1962"/>
      <c r="C1962"/>
      <c r="D1962"/>
      <c r="E1962"/>
    </row>
    <row r="1963" spans="1:5" x14ac:dyDescent="0.25">
      <c r="A1963"/>
      <c r="B1963"/>
      <c r="C1963"/>
      <c r="D1963"/>
      <c r="E1963"/>
    </row>
    <row r="1964" spans="1:5" x14ac:dyDescent="0.25">
      <c r="A1964"/>
      <c r="B1964"/>
      <c r="C1964"/>
      <c r="D1964"/>
      <c r="E1964"/>
    </row>
    <row r="1965" spans="1:5" x14ac:dyDescent="0.25">
      <c r="A1965"/>
      <c r="B1965"/>
      <c r="C1965"/>
      <c r="D1965"/>
      <c r="E1965"/>
    </row>
    <row r="1966" spans="1:5" x14ac:dyDescent="0.25">
      <c r="A1966"/>
      <c r="B1966"/>
      <c r="C1966"/>
      <c r="D1966"/>
      <c r="E1966"/>
    </row>
    <row r="1967" spans="1:5" x14ac:dyDescent="0.25">
      <c r="A1967"/>
      <c r="B1967"/>
      <c r="C1967"/>
      <c r="D1967"/>
      <c r="E1967"/>
    </row>
    <row r="1968" spans="1:5" x14ac:dyDescent="0.25">
      <c r="A1968"/>
      <c r="B1968"/>
      <c r="C1968"/>
      <c r="D1968"/>
      <c r="E1968"/>
    </row>
    <row r="1969" spans="1:5" x14ac:dyDescent="0.25">
      <c r="A1969"/>
      <c r="B1969"/>
      <c r="C1969"/>
      <c r="D1969"/>
      <c r="E1969"/>
    </row>
    <row r="1970" spans="1:5" x14ac:dyDescent="0.25">
      <c r="A1970"/>
      <c r="B1970"/>
      <c r="C1970"/>
      <c r="D1970"/>
      <c r="E1970"/>
    </row>
    <row r="1971" spans="1:5" x14ac:dyDescent="0.25">
      <c r="A1971"/>
      <c r="B1971"/>
      <c r="C1971"/>
      <c r="D1971"/>
      <c r="E1971"/>
    </row>
    <row r="1972" spans="1:5" x14ac:dyDescent="0.25">
      <c r="A1972"/>
      <c r="B1972"/>
      <c r="C1972"/>
      <c r="D1972"/>
      <c r="E1972"/>
    </row>
    <row r="1973" spans="1:5" x14ac:dyDescent="0.25">
      <c r="A1973"/>
      <c r="B1973"/>
      <c r="C1973"/>
      <c r="D1973"/>
      <c r="E1973"/>
    </row>
    <row r="1974" spans="1:5" x14ac:dyDescent="0.25">
      <c r="A1974"/>
      <c r="B1974"/>
      <c r="C1974"/>
      <c r="D1974"/>
      <c r="E1974"/>
    </row>
    <row r="1975" spans="1:5" x14ac:dyDescent="0.25">
      <c r="A1975"/>
      <c r="B1975"/>
      <c r="C1975"/>
      <c r="D1975"/>
      <c r="E1975"/>
    </row>
    <row r="1976" spans="1:5" x14ac:dyDescent="0.25">
      <c r="A1976"/>
      <c r="B1976"/>
      <c r="C1976"/>
      <c r="D1976"/>
      <c r="E1976"/>
    </row>
    <row r="1977" spans="1:5" x14ac:dyDescent="0.25">
      <c r="A1977"/>
      <c r="B1977"/>
      <c r="C1977"/>
      <c r="D1977"/>
      <c r="E1977"/>
    </row>
    <row r="1978" spans="1:5" x14ac:dyDescent="0.25">
      <c r="A1978"/>
      <c r="B1978"/>
      <c r="C1978"/>
      <c r="D1978"/>
      <c r="E1978"/>
    </row>
    <row r="1979" spans="1:5" x14ac:dyDescent="0.25">
      <c r="A1979"/>
      <c r="B1979"/>
      <c r="C1979"/>
      <c r="D1979"/>
      <c r="E1979"/>
    </row>
    <row r="1980" spans="1:5" x14ac:dyDescent="0.25">
      <c r="A1980"/>
      <c r="B1980"/>
      <c r="C1980"/>
      <c r="D1980"/>
      <c r="E1980"/>
    </row>
    <row r="1981" spans="1:5" x14ac:dyDescent="0.25">
      <c r="A1981"/>
      <c r="B1981"/>
      <c r="C1981"/>
      <c r="D1981"/>
      <c r="E1981"/>
    </row>
    <row r="1982" spans="1:5" x14ac:dyDescent="0.25">
      <c r="A1982"/>
      <c r="B1982"/>
      <c r="C1982"/>
      <c r="D1982"/>
      <c r="E1982"/>
    </row>
    <row r="1983" spans="1:5" x14ac:dyDescent="0.25">
      <c r="A1983"/>
      <c r="B1983"/>
      <c r="C1983"/>
      <c r="D1983"/>
      <c r="E1983"/>
    </row>
    <row r="1984" spans="1:5" x14ac:dyDescent="0.25">
      <c r="A1984"/>
      <c r="B1984"/>
      <c r="C1984"/>
      <c r="D1984"/>
      <c r="E1984"/>
    </row>
    <row r="1985" spans="1:5" x14ac:dyDescent="0.25">
      <c r="A1985"/>
      <c r="B1985"/>
      <c r="C1985"/>
      <c r="D1985"/>
      <c r="E1985"/>
    </row>
    <row r="1986" spans="1:5" x14ac:dyDescent="0.25">
      <c r="A1986"/>
      <c r="B1986"/>
      <c r="C1986"/>
      <c r="D1986"/>
      <c r="E1986"/>
    </row>
    <row r="1987" spans="1:5" x14ac:dyDescent="0.25">
      <c r="A1987"/>
      <c r="B1987"/>
      <c r="C1987"/>
      <c r="D1987"/>
      <c r="E1987"/>
    </row>
    <row r="1988" spans="1:5" x14ac:dyDescent="0.25">
      <c r="A1988"/>
      <c r="B1988"/>
      <c r="C1988"/>
      <c r="D1988"/>
      <c r="E1988"/>
    </row>
    <row r="1989" spans="1:5" x14ac:dyDescent="0.25">
      <c r="A1989"/>
      <c r="B1989"/>
      <c r="C1989"/>
      <c r="D1989"/>
      <c r="E1989"/>
    </row>
    <row r="1990" spans="1:5" x14ac:dyDescent="0.25">
      <c r="A1990"/>
      <c r="B1990"/>
      <c r="C1990"/>
      <c r="D1990"/>
      <c r="E1990"/>
    </row>
    <row r="1991" spans="1:5" x14ac:dyDescent="0.25">
      <c r="A1991"/>
      <c r="B1991"/>
      <c r="C1991"/>
      <c r="D1991"/>
      <c r="E1991"/>
    </row>
    <row r="1992" spans="1:5" x14ac:dyDescent="0.25">
      <c r="A1992"/>
      <c r="B1992"/>
      <c r="C1992"/>
      <c r="D1992"/>
      <c r="E1992"/>
    </row>
    <row r="1993" spans="1:5" x14ac:dyDescent="0.25">
      <c r="A1993"/>
      <c r="B1993"/>
      <c r="C1993"/>
      <c r="D1993"/>
      <c r="E1993"/>
    </row>
    <row r="1994" spans="1:5" x14ac:dyDescent="0.25">
      <c r="A1994"/>
      <c r="B1994"/>
      <c r="C1994"/>
      <c r="D1994"/>
      <c r="E1994"/>
    </row>
    <row r="1995" spans="1:5" x14ac:dyDescent="0.25">
      <c r="A1995"/>
      <c r="B1995"/>
      <c r="C1995"/>
      <c r="D1995"/>
      <c r="E1995"/>
    </row>
    <row r="1996" spans="1:5" x14ac:dyDescent="0.25">
      <c r="A1996"/>
      <c r="B1996"/>
      <c r="C1996"/>
      <c r="D1996"/>
      <c r="E1996"/>
    </row>
    <row r="1997" spans="1:5" x14ac:dyDescent="0.25">
      <c r="A1997"/>
      <c r="B1997"/>
      <c r="C1997"/>
      <c r="D1997"/>
      <c r="E1997"/>
    </row>
    <row r="1998" spans="1:5" x14ac:dyDescent="0.25">
      <c r="A1998"/>
      <c r="B1998"/>
      <c r="C1998"/>
      <c r="D1998"/>
      <c r="E1998"/>
    </row>
    <row r="1999" spans="1:5" x14ac:dyDescent="0.25">
      <c r="A1999"/>
      <c r="B1999"/>
      <c r="C1999"/>
      <c r="D1999"/>
      <c r="E1999"/>
    </row>
    <row r="2000" spans="1:5" x14ac:dyDescent="0.25">
      <c r="A2000"/>
      <c r="B2000"/>
      <c r="C2000"/>
      <c r="D2000"/>
      <c r="E2000"/>
    </row>
  </sheetData>
  <conditionalFormatting sqref="A3:A1003">
    <cfRule type="cellIs" dxfId="4" priority="180" operator="equal">
      <formula>0</formula>
    </cfRule>
  </conditionalFormatting>
  <conditionalFormatting sqref="C3:D1003">
    <cfRule type="cellIs" dxfId="3" priority="179" operator="equal">
      <formula>0</formula>
    </cfRule>
  </conditionalFormatting>
  <conditionalFormatting sqref="E3:E1003">
    <cfRule type="cellIs" dxfId="2" priority="67" operator="equal">
      <formula>0</formula>
    </cfRule>
  </conditionalFormatting>
  <conditionalFormatting sqref="E1:E1048576">
    <cfRule type="containsErrors" dxfId="1" priority="61">
      <formula>ISERROR(E1)</formula>
    </cfRule>
  </conditionalFormatting>
  <conditionalFormatting sqref="B4:B1003">
    <cfRule type="cellIs" dxfId="0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Informations personnelles</vt:lpstr>
      <vt:lpstr>Données</vt:lpstr>
      <vt:lpstr>Abat-Neuf</vt:lpstr>
      <vt:lpstr>Sem.01</vt:lpstr>
      <vt:lpstr>Sem.03</vt:lpstr>
      <vt:lpstr>Sem.015</vt:lpstr>
      <vt:lpstr>Sem.030</vt:lpstr>
      <vt:lpstr>Sem.034</vt:lpstr>
      <vt:lpstr>Parfaites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</cp:lastModifiedBy>
  <dcterms:created xsi:type="dcterms:W3CDTF">2019-05-28T23:38:28Z</dcterms:created>
  <dcterms:modified xsi:type="dcterms:W3CDTF">2019-05-29T21:23:03Z</dcterms:modified>
</cp:coreProperties>
</file>