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4240" windowHeight="11820"/>
  </bookViews>
  <sheets>
    <sheet name="SM37" sheetId="1" r:id="rId1"/>
    <sheet name="Feuil1" sheetId="2" r:id="rId2"/>
  </sheets>
  <calcPr calcId="145621"/>
</workbook>
</file>

<file path=xl/calcChain.xml><?xml version="1.0" encoding="utf-8"?>
<calcChain xmlns="http://schemas.openxmlformats.org/spreadsheetml/2006/main">
  <c r="G89" i="1" l="1"/>
  <c r="G124" i="1"/>
  <c r="G123" i="1"/>
  <c r="G56" i="1"/>
  <c r="G57" i="1"/>
  <c r="G58" i="1"/>
  <c r="G59" i="1"/>
  <c r="G55" i="1"/>
  <c r="G53" i="1"/>
  <c r="G51" i="1"/>
  <c r="G50" i="1"/>
  <c r="G42" i="1"/>
  <c r="G43" i="1"/>
  <c r="G44" i="1"/>
  <c r="G45" i="1"/>
  <c r="G46" i="1"/>
  <c r="G47" i="1"/>
  <c r="G41" i="1"/>
  <c r="G39" i="1"/>
  <c r="G38" i="1"/>
  <c r="G71" i="1"/>
  <c r="G68" i="1"/>
  <c r="G31" i="1"/>
  <c r="G36" i="1"/>
  <c r="G33" i="1"/>
  <c r="G34" i="1"/>
  <c r="G32" i="1"/>
  <c r="G30" i="1"/>
  <c r="G28" i="1"/>
  <c r="G26" i="1"/>
  <c r="G17" i="1"/>
  <c r="G18" i="1"/>
  <c r="G19" i="1"/>
  <c r="G20" i="1"/>
  <c r="G21" i="1"/>
  <c r="G22" i="1"/>
  <c r="G23" i="1"/>
  <c r="G24" i="1"/>
  <c r="G25" i="1"/>
  <c r="G16" i="1"/>
  <c r="A2" i="1" l="1"/>
  <c r="A3" i="1" l="1"/>
  <c r="A4" i="1" l="1"/>
  <c r="A5" i="1" l="1"/>
  <c r="A6" i="1" s="1"/>
  <c r="A7" i="1" l="1"/>
  <c r="A8" i="1" l="1"/>
  <c r="A9" i="1" l="1"/>
  <c r="A10" i="1" l="1"/>
  <c r="A11" i="1" s="1"/>
  <c r="A12" i="1" l="1"/>
  <c r="A13" i="1" s="1"/>
  <c r="A14" i="1" l="1"/>
  <c r="A15" i="1" l="1"/>
  <c r="A16" i="1" s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  <c r="A44" i="1" l="1"/>
  <c r="A45" i="1" l="1"/>
  <c r="A46" i="1" l="1"/>
  <c r="A47" i="1" l="1"/>
  <c r="A48" i="1" l="1"/>
  <c r="A49" i="1" l="1"/>
  <c r="A50" i="1" l="1"/>
  <c r="A51" i="1" l="1"/>
  <c r="A52" i="1" l="1"/>
  <c r="A53" i="1" l="1"/>
  <c r="A54" i="1" l="1"/>
  <c r="A55" i="1" l="1"/>
  <c r="A56" i="1" l="1"/>
  <c r="A57" i="1" l="1"/>
  <c r="A58" i="1" l="1"/>
  <c r="A59" i="1" l="1"/>
  <c r="A60" i="1" l="1"/>
  <c r="A61" i="1" l="1"/>
  <c r="A62" i="1" l="1"/>
  <c r="A63" i="1" l="1"/>
  <c r="A64" i="1" l="1"/>
  <c r="A65" i="1" l="1"/>
  <c r="A66" i="1" l="1"/>
  <c r="A67" i="1" l="1"/>
  <c r="A68" i="1" l="1"/>
  <c r="A69" i="1" l="1"/>
  <c r="A70" i="1" l="1"/>
  <c r="A71" i="1" l="1"/>
  <c r="A72" i="1" l="1"/>
  <c r="A73" i="1" l="1"/>
  <c r="A74" i="1" l="1"/>
  <c r="A75" i="1" l="1"/>
  <c r="A76" i="1" l="1"/>
  <c r="A77" i="1" l="1"/>
  <c r="A78" i="1" l="1"/>
  <c r="A79" i="1" l="1"/>
  <c r="A80" i="1" l="1"/>
  <c r="A81" i="1" l="1"/>
  <c r="A82" i="1" l="1"/>
  <c r="A83" i="1" l="1"/>
  <c r="A84" i="1" l="1"/>
  <c r="A85" i="1" l="1"/>
  <c r="A86" i="1" l="1"/>
  <c r="A87" i="1" l="1"/>
  <c r="A88" i="1" l="1"/>
  <c r="A89" i="1" l="1"/>
  <c r="A90" i="1" l="1"/>
  <c r="A91" i="1" l="1"/>
  <c r="A92" i="1" l="1"/>
  <c r="A93" i="1" l="1"/>
  <c r="A94" i="1" s="1"/>
  <c r="A95" i="1" l="1"/>
  <c r="A96" i="1" l="1"/>
  <c r="A97" i="1" l="1"/>
  <c r="A98" i="1" l="1"/>
  <c r="A99" i="1" l="1"/>
  <c r="A100" i="1" l="1"/>
  <c r="A101" i="1" l="1"/>
  <c r="A102" i="1" l="1"/>
  <c r="A103" i="1" l="1"/>
  <c r="A104" i="1" l="1"/>
  <c r="A105" i="1" l="1"/>
  <c r="A106" i="1" l="1"/>
  <c r="A107" i="1" l="1"/>
  <c r="A108" i="1" l="1"/>
  <c r="A109" i="1" l="1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B16" i="1" l="1"/>
  <c r="B19" i="1"/>
  <c r="B101" i="1"/>
  <c r="B105" i="1"/>
  <c r="B53" i="1"/>
  <c r="B37" i="1"/>
  <c r="B113" i="1"/>
  <c r="B26" i="1"/>
  <c r="B31" i="1"/>
  <c r="B49" i="1"/>
  <c r="B110" i="1"/>
  <c r="B111" i="1"/>
  <c r="B36" i="1"/>
  <c r="B52" i="1"/>
  <c r="B86" i="1"/>
  <c r="B121" i="1"/>
  <c r="B62" i="1"/>
  <c r="B29" i="1"/>
  <c r="B104" i="1"/>
  <c r="B40" i="1"/>
  <c r="B42" i="1"/>
  <c r="B46" i="1"/>
  <c r="B65" i="1"/>
  <c r="B76" i="1"/>
  <c r="B85" i="1"/>
  <c r="B38" i="1"/>
  <c r="B99" i="1"/>
  <c r="B48" i="1"/>
  <c r="B78" i="1"/>
  <c r="B17" i="1"/>
  <c r="B24" i="1"/>
  <c r="B30" i="1"/>
  <c r="B79" i="1"/>
  <c r="B47" i="1"/>
  <c r="B33" i="1"/>
  <c r="B122" i="1"/>
  <c r="B80" i="1"/>
  <c r="B58" i="1"/>
  <c r="B84" i="1"/>
  <c r="B89" i="1"/>
  <c r="B116" i="1"/>
  <c r="B57" i="1"/>
  <c r="B27" i="1"/>
  <c r="B125" i="1"/>
  <c r="B70" i="1"/>
  <c r="B67" i="1"/>
  <c r="B120" i="1"/>
  <c r="B100" i="1"/>
  <c r="B106" i="1"/>
  <c r="B96" i="1"/>
  <c r="B69" i="1"/>
  <c r="B107" i="1"/>
  <c r="B32" i="1"/>
  <c r="B21" i="1"/>
  <c r="B25" i="1"/>
  <c r="B35" i="1"/>
  <c r="B68" i="1"/>
  <c r="B22" i="1"/>
  <c r="B115" i="1"/>
  <c r="B75" i="1"/>
  <c r="B102" i="1"/>
  <c r="B74" i="1"/>
  <c r="B118" i="1"/>
  <c r="B41" i="1"/>
  <c r="B112" i="1"/>
  <c r="B73" i="1"/>
  <c r="B54" i="1"/>
  <c r="B43" i="1"/>
  <c r="B97" i="1"/>
  <c r="B123" i="1"/>
  <c r="B94" i="1"/>
  <c r="B20" i="1"/>
  <c r="B72" i="1"/>
  <c r="B56" i="1"/>
  <c r="B91" i="1"/>
  <c r="B81" i="1"/>
  <c r="B83" i="1"/>
  <c r="B95" i="1"/>
  <c r="B64" i="1"/>
  <c r="B88" i="1"/>
  <c r="B51" i="1"/>
  <c r="B117" i="1"/>
  <c r="B59" i="1"/>
  <c r="B90" i="1"/>
  <c r="B63" i="1"/>
  <c r="B66" i="1"/>
  <c r="B61" i="1"/>
  <c r="B82" i="1"/>
  <c r="B108" i="1"/>
  <c r="B28" i="1"/>
  <c r="B55" i="1"/>
  <c r="B92" i="1"/>
  <c r="B109" i="1"/>
  <c r="B50" i="1"/>
  <c r="B103" i="1"/>
  <c r="B124" i="1"/>
  <c r="B39" i="1"/>
  <c r="B18" i="1"/>
  <c r="B87" i="1"/>
  <c r="B60" i="1"/>
  <c r="B45" i="1"/>
  <c r="B34" i="1"/>
  <c r="B71" i="1"/>
  <c r="B77" i="1"/>
  <c r="B114" i="1"/>
  <c r="B93" i="1"/>
  <c r="B44" i="1"/>
  <c r="B119" i="1"/>
  <c r="B98" i="1"/>
  <c r="B23" i="1"/>
  <c r="B3" i="1"/>
  <c r="B10" i="1"/>
  <c r="B9" i="1"/>
  <c r="B15" i="1"/>
  <c r="B2" i="1"/>
  <c r="B8" i="1"/>
  <c r="B6" i="1"/>
  <c r="B5" i="1"/>
  <c r="B7" i="1"/>
  <c r="B12" i="1"/>
  <c r="B13" i="1"/>
  <c r="B11" i="1"/>
  <c r="B4" i="1"/>
  <c r="B14" i="1"/>
  <c r="A206" i="2" l="1"/>
  <c r="B206" i="2" s="1"/>
  <c r="A222" i="2"/>
  <c r="A238" i="2"/>
  <c r="A220" i="2"/>
  <c r="A236" i="2"/>
  <c r="A215" i="2"/>
  <c r="A231" i="2"/>
  <c r="A213" i="2"/>
  <c r="A229" i="2"/>
  <c r="A210" i="2"/>
  <c r="A226" i="2"/>
  <c r="A208" i="2"/>
  <c r="A224" i="2"/>
  <c r="A240" i="2"/>
  <c r="A219" i="2"/>
  <c r="A235" i="2"/>
  <c r="A217" i="2"/>
  <c r="A233" i="2"/>
  <c r="A214" i="2"/>
  <c r="A230" i="2"/>
  <c r="A212" i="2"/>
  <c r="A228" i="2"/>
  <c r="A207" i="2"/>
  <c r="A223" i="2"/>
  <c r="A239" i="2"/>
  <c r="A221" i="2"/>
  <c r="A237" i="2"/>
  <c r="A218" i="2"/>
  <c r="A234" i="2"/>
  <c r="A216" i="2"/>
  <c r="A232" i="2"/>
  <c r="A211" i="2"/>
  <c r="A227" i="2"/>
  <c r="A209" i="2"/>
  <c r="A225" i="2"/>
  <c r="A241" i="2"/>
  <c r="A202" i="2"/>
  <c r="A193" i="2"/>
  <c r="A162" i="2"/>
  <c r="A119" i="2"/>
  <c r="A45" i="2"/>
  <c r="A159" i="2"/>
  <c r="A92" i="2"/>
  <c r="A97" i="2"/>
  <c r="A132" i="2"/>
  <c r="A189" i="2"/>
  <c r="A46" i="2"/>
  <c r="C45" i="2" s="1"/>
  <c r="A64" i="2"/>
  <c r="A69" i="2"/>
  <c r="A87" i="2"/>
  <c r="A109" i="2"/>
  <c r="A124" i="2"/>
  <c r="A180" i="2"/>
  <c r="A142" i="2"/>
  <c r="A33" i="2"/>
  <c r="A99" i="2"/>
  <c r="A62" i="2"/>
  <c r="A197" i="2"/>
  <c r="A125" i="2"/>
  <c r="A170" i="2"/>
  <c r="A90" i="2"/>
  <c r="A128" i="2"/>
  <c r="A94" i="2"/>
  <c r="A190" i="2"/>
  <c r="A118" i="2"/>
  <c r="A32" i="2"/>
  <c r="A65" i="2"/>
  <c r="A174" i="2"/>
  <c r="A137" i="2"/>
  <c r="A84" i="2"/>
  <c r="A38" i="2"/>
  <c r="A176" i="2"/>
  <c r="A31" i="2"/>
  <c r="A116" i="2"/>
  <c r="A105" i="2"/>
  <c r="A66" i="2"/>
  <c r="A71" i="2"/>
  <c r="A134" i="2"/>
  <c r="A61" i="2"/>
  <c r="A177" i="2"/>
  <c r="C176" i="2" s="1"/>
  <c r="A21" i="2"/>
  <c r="A23" i="2"/>
  <c r="A20" i="2"/>
  <c r="A7" i="2"/>
  <c r="A144" i="2"/>
  <c r="A17" i="2"/>
  <c r="A6" i="2"/>
  <c r="A205" i="2"/>
  <c r="A117" i="2"/>
  <c r="A100" i="2"/>
  <c r="A123" i="2"/>
  <c r="A78" i="2"/>
  <c r="A175" i="2"/>
  <c r="A77" i="2"/>
  <c r="A56" i="2"/>
  <c r="A36" i="2"/>
  <c r="A146" i="2"/>
  <c r="A75" i="2"/>
  <c r="A196" i="2"/>
  <c r="A152" i="2"/>
  <c r="A169" i="2"/>
  <c r="A27" i="2"/>
  <c r="A39" i="2"/>
  <c r="C38" i="2" s="1"/>
  <c r="A179" i="2"/>
  <c r="A182" i="2"/>
  <c r="A47" i="2"/>
  <c r="A112" i="2"/>
  <c r="A203" i="2"/>
  <c r="C202" i="2" s="1"/>
  <c r="A148" i="2"/>
  <c r="A165" i="2"/>
  <c r="A88" i="2"/>
  <c r="A195" i="2"/>
  <c r="A183" i="2"/>
  <c r="C182" i="2" s="1"/>
  <c r="A79" i="2"/>
  <c r="A158" i="2"/>
  <c r="A199" i="2"/>
  <c r="A200" i="2"/>
  <c r="A104" i="2"/>
  <c r="A70" i="2"/>
  <c r="C69" i="2" s="1"/>
  <c r="A187" i="2"/>
  <c r="A171" i="2"/>
  <c r="A2" i="2"/>
  <c r="B2" i="2" s="1"/>
  <c r="A173" i="2"/>
  <c r="A50" i="2"/>
  <c r="A156" i="2"/>
  <c r="A160" i="2"/>
  <c r="C159" i="2" s="1"/>
  <c r="A106" i="2"/>
  <c r="C105" i="2" s="1"/>
  <c r="A130" i="2"/>
  <c r="A107" i="2"/>
  <c r="A49" i="2"/>
  <c r="A188" i="2"/>
  <c r="A114" i="2"/>
  <c r="A111" i="2"/>
  <c r="A155" i="2"/>
  <c r="A30" i="2"/>
  <c r="A40" i="2"/>
  <c r="A145" i="2"/>
  <c r="C144" i="2" s="1"/>
  <c r="A81" i="2"/>
  <c r="A120" i="2"/>
  <c r="A201" i="2"/>
  <c r="A16" i="2"/>
  <c r="A83" i="2"/>
  <c r="A24" i="2"/>
  <c r="A13" i="2"/>
  <c r="A73" i="2"/>
  <c r="A3" i="2"/>
  <c r="C2" i="2" s="1"/>
  <c r="A19" i="2"/>
  <c r="A204" i="2"/>
  <c r="C203" i="2" s="1"/>
  <c r="A186" i="2"/>
  <c r="A178" i="2"/>
  <c r="A113" i="2"/>
  <c r="C112" i="2" s="1"/>
  <c r="A194" i="2"/>
  <c r="A96" i="2"/>
  <c r="A41" i="2"/>
  <c r="A52" i="2"/>
  <c r="A163" i="2"/>
  <c r="A140" i="2"/>
  <c r="A29" i="2"/>
  <c r="A127" i="2"/>
  <c r="A138" i="2"/>
  <c r="A68" i="2"/>
  <c r="A172" i="2"/>
  <c r="A141" i="2"/>
  <c r="A139" i="2"/>
  <c r="A89" i="2"/>
  <c r="A55" i="2"/>
  <c r="A42" i="2"/>
  <c r="A93" i="2"/>
  <c r="A154" i="2"/>
  <c r="A164" i="2"/>
  <c r="A133" i="2"/>
  <c r="C132" i="2" s="1"/>
  <c r="A76" i="2"/>
  <c r="A184" i="2"/>
  <c r="C183" i="2" s="1"/>
  <c r="A102" i="2"/>
  <c r="A44" i="2"/>
  <c r="A103" i="2"/>
  <c r="A26" i="2"/>
  <c r="A129" i="2"/>
  <c r="C128" i="2" s="1"/>
  <c r="A135" i="2"/>
  <c r="A80" i="2"/>
  <c r="A192" i="2"/>
  <c r="A167" i="2"/>
  <c r="A51" i="2"/>
  <c r="A122" i="2"/>
  <c r="A37" i="2"/>
  <c r="A181" i="2"/>
  <c r="C180" i="2" s="1"/>
  <c r="A35" i="2"/>
  <c r="A168" i="2"/>
  <c r="A58" i="2"/>
  <c r="A48" i="2"/>
  <c r="C47" i="2" s="1"/>
  <c r="A115" i="2"/>
  <c r="A108" i="2"/>
  <c r="A147" i="2"/>
  <c r="C146" i="2" s="1"/>
  <c r="A143" i="2"/>
  <c r="C142" i="2" s="1"/>
  <c r="A22" i="2"/>
  <c r="A153" i="2"/>
  <c r="C152" i="2" s="1"/>
  <c r="A67" i="2"/>
  <c r="A121" i="2"/>
  <c r="A151" i="2"/>
  <c r="A166" i="2"/>
  <c r="A110" i="2"/>
  <c r="A57" i="2"/>
  <c r="A185" i="2"/>
  <c r="A86" i="2"/>
  <c r="A25" i="2"/>
  <c r="A60" i="2"/>
  <c r="A191" i="2"/>
  <c r="A53" i="2"/>
  <c r="A198" i="2"/>
  <c r="A11" i="2"/>
  <c r="A82" i="2"/>
  <c r="A34" i="2"/>
  <c r="A95" i="2"/>
  <c r="A54" i="2"/>
  <c r="A157" i="2"/>
  <c r="A91" i="2"/>
  <c r="A101" i="2"/>
  <c r="A150" i="2"/>
  <c r="A98" i="2"/>
  <c r="A43" i="2"/>
  <c r="A74" i="2"/>
  <c r="C73" i="2" s="1"/>
  <c r="A8" i="2"/>
  <c r="A10" i="2"/>
  <c r="A14" i="2"/>
  <c r="C13" i="2" s="1"/>
  <c r="A18" i="2"/>
  <c r="A63" i="2"/>
  <c r="C62" i="2" s="1"/>
  <c r="A28" i="2"/>
  <c r="A126" i="2"/>
  <c r="A59" i="2"/>
  <c r="C58" i="2" s="1"/>
  <c r="A72" i="2"/>
  <c r="A12" i="2"/>
  <c r="A4" i="2"/>
  <c r="A9" i="2"/>
  <c r="A136" i="2"/>
  <c r="A131" i="2"/>
  <c r="A161" i="2"/>
  <c r="A149" i="2"/>
  <c r="C148" i="2" s="1"/>
  <c r="A85" i="2"/>
  <c r="C84" i="2" s="1"/>
  <c r="A15" i="2"/>
  <c r="A5" i="2"/>
  <c r="C4" i="2" s="1"/>
  <c r="B225" i="2" l="1"/>
  <c r="C224" i="2"/>
  <c r="B237" i="2"/>
  <c r="C236" i="2"/>
  <c r="C218" i="2"/>
  <c r="B219" i="2"/>
  <c r="C225" i="2"/>
  <c r="B226" i="2"/>
  <c r="B221" i="2"/>
  <c r="C220" i="2"/>
  <c r="C227" i="2"/>
  <c r="B228" i="2"/>
  <c r="C160" i="2"/>
  <c r="C3" i="2"/>
  <c r="C125" i="2"/>
  <c r="C42" i="2"/>
  <c r="C33" i="2"/>
  <c r="C52" i="2"/>
  <c r="C165" i="2"/>
  <c r="C167" i="2"/>
  <c r="C121" i="2"/>
  <c r="C79" i="2"/>
  <c r="C102" i="2"/>
  <c r="C75" i="2"/>
  <c r="C92" i="2"/>
  <c r="C162" i="2"/>
  <c r="C193" i="2"/>
  <c r="C12" i="2"/>
  <c r="C39" i="2"/>
  <c r="C113" i="2"/>
  <c r="C49" i="2"/>
  <c r="C151" i="2"/>
  <c r="C35" i="2"/>
  <c r="C77" i="2"/>
  <c r="C6" i="2"/>
  <c r="C65" i="2"/>
  <c r="C173" i="2"/>
  <c r="C189" i="2"/>
  <c r="C98" i="2"/>
  <c r="C123" i="2"/>
  <c r="B241" i="2"/>
  <c r="C241" i="2"/>
  <c r="C240" i="2"/>
  <c r="C210" i="2"/>
  <c r="B211" i="2"/>
  <c r="C217" i="2"/>
  <c r="B218" i="2"/>
  <c r="C222" i="2"/>
  <c r="B223" i="2"/>
  <c r="C229" i="2"/>
  <c r="B230" i="2"/>
  <c r="C234" i="2"/>
  <c r="B235" i="2"/>
  <c r="C207" i="2"/>
  <c r="B208" i="2"/>
  <c r="B213" i="2"/>
  <c r="C212" i="2"/>
  <c r="C219" i="2"/>
  <c r="B220" i="2"/>
  <c r="C231" i="2"/>
  <c r="B232" i="2"/>
  <c r="C206" i="2"/>
  <c r="B207" i="2"/>
  <c r="C213" i="2"/>
  <c r="B214" i="2"/>
  <c r="C230" i="2"/>
  <c r="B231" i="2"/>
  <c r="C237" i="2"/>
  <c r="B238" i="2"/>
  <c r="B209" i="2"/>
  <c r="C208" i="2"/>
  <c r="C215" i="2"/>
  <c r="B216" i="2"/>
  <c r="B233" i="2"/>
  <c r="C232" i="2"/>
  <c r="C239" i="2"/>
  <c r="B240" i="2"/>
  <c r="C209" i="2"/>
  <c r="B210" i="2"/>
  <c r="C214" i="2"/>
  <c r="B215" i="2"/>
  <c r="C221" i="2"/>
  <c r="B222" i="2"/>
  <c r="C226" i="2"/>
  <c r="B227" i="2"/>
  <c r="C233" i="2"/>
  <c r="B234" i="2"/>
  <c r="C238" i="2"/>
  <c r="B239" i="2"/>
  <c r="C211" i="2"/>
  <c r="B212" i="2"/>
  <c r="B217" i="2"/>
  <c r="C216" i="2"/>
  <c r="C223" i="2"/>
  <c r="B224" i="2"/>
  <c r="B229" i="2"/>
  <c r="C228" i="2"/>
  <c r="C235" i="2"/>
  <c r="B236" i="2"/>
  <c r="C90" i="2"/>
  <c r="C138" i="2"/>
  <c r="C118" i="2"/>
  <c r="C21" i="2"/>
  <c r="C137" i="2"/>
  <c r="C71" i="2"/>
  <c r="C107" i="2"/>
  <c r="C198" i="2"/>
  <c r="C175" i="2"/>
  <c r="C96" i="2"/>
  <c r="C156" i="2"/>
  <c r="C184" i="2"/>
  <c r="C200" i="2"/>
  <c r="C186" i="2"/>
  <c r="C169" i="2"/>
  <c r="C171" i="2"/>
  <c r="C149" i="2"/>
  <c r="C59" i="2"/>
  <c r="C31" i="2"/>
  <c r="C135" i="2"/>
  <c r="C56" i="2"/>
  <c r="C120" i="2"/>
  <c r="C101" i="2"/>
  <c r="C28" i="2"/>
  <c r="C177" i="2"/>
  <c r="C82" i="2"/>
  <c r="C154" i="2"/>
  <c r="C78" i="2"/>
  <c r="C46" i="2"/>
  <c r="C26" i="2"/>
  <c r="C74" i="2"/>
  <c r="C99" i="2"/>
  <c r="C133" i="2"/>
  <c r="C115" i="2"/>
  <c r="C127" i="2"/>
  <c r="C196" i="2"/>
  <c r="C141" i="2"/>
  <c r="C188" i="2"/>
  <c r="C158" i="2"/>
  <c r="C192" i="2"/>
  <c r="C94" i="2"/>
  <c r="C24" i="2"/>
  <c r="C109" i="2"/>
  <c r="C88" i="2"/>
  <c r="C106" i="2"/>
  <c r="C85" i="2"/>
  <c r="C129" i="2"/>
  <c r="C194" i="2"/>
  <c r="C178" i="2"/>
  <c r="C205" i="2"/>
  <c r="C204" i="2"/>
  <c r="C63" i="2"/>
  <c r="C130" i="2"/>
  <c r="C27" i="2"/>
  <c r="C97" i="2"/>
  <c r="C81" i="2"/>
  <c r="C190" i="2"/>
  <c r="C150" i="2"/>
  <c r="C114" i="2"/>
  <c r="C34" i="2"/>
  <c r="C50" i="2"/>
  <c r="C134" i="2"/>
  <c r="C43" i="2"/>
  <c r="C41" i="2"/>
  <c r="C140" i="2"/>
  <c r="C126" i="2"/>
  <c r="C51" i="2"/>
  <c r="C119" i="2"/>
  <c r="C29" i="2"/>
  <c r="C187" i="2"/>
  <c r="C172" i="2"/>
  <c r="C157" i="2"/>
  <c r="C87" i="2"/>
  <c r="C111" i="2"/>
  <c r="C195" i="2"/>
  <c r="C55" i="2"/>
  <c r="C122" i="2"/>
  <c r="C60" i="2"/>
  <c r="C104" i="2"/>
  <c r="C37" i="2"/>
  <c r="C64" i="2"/>
  <c r="C93" i="2"/>
  <c r="C124" i="2"/>
  <c r="C32" i="2"/>
  <c r="C108" i="2"/>
  <c r="C91" i="2"/>
  <c r="C161" i="2"/>
  <c r="C53" i="2"/>
  <c r="C166" i="2"/>
  <c r="C163" i="2"/>
  <c r="C54" i="2"/>
  <c r="C40" i="2"/>
  <c r="C80" i="2"/>
  <c r="C48" i="2"/>
  <c r="C103" i="2"/>
  <c r="C164" i="2"/>
  <c r="C76" i="2"/>
  <c r="C83" i="2"/>
  <c r="C86" i="2"/>
  <c r="C100" i="2"/>
  <c r="C197" i="2"/>
  <c r="C66" i="2"/>
  <c r="C57" i="2"/>
  <c r="C36" i="2"/>
  <c r="C191" i="2"/>
  <c r="C25" i="2"/>
  <c r="C153" i="2"/>
  <c r="C67" i="2"/>
  <c r="C139" i="2"/>
  <c r="C95" i="2"/>
  <c r="C185" i="2"/>
  <c r="C72" i="2"/>
  <c r="C110" i="2"/>
  <c r="C155" i="2"/>
  <c r="C170" i="2"/>
  <c r="C199" i="2"/>
  <c r="C147" i="2"/>
  <c r="C181" i="2"/>
  <c r="C168" i="2"/>
  <c r="C145" i="2"/>
  <c r="C174" i="2"/>
  <c r="C116" i="2"/>
  <c r="C143" i="2"/>
  <c r="C70" i="2"/>
  <c r="C30" i="2"/>
  <c r="C136" i="2"/>
  <c r="C117" i="2"/>
  <c r="C89" i="2"/>
  <c r="C61" i="2"/>
  <c r="C179" i="2"/>
  <c r="C68" i="2"/>
  <c r="C131" i="2"/>
  <c r="C44" i="2"/>
  <c r="C201" i="2"/>
  <c r="C9" i="2"/>
  <c r="C11" i="2"/>
  <c r="C18" i="2"/>
  <c r="C23" i="2"/>
  <c r="C8" i="2"/>
  <c r="C17" i="2"/>
  <c r="C14" i="2"/>
  <c r="C5" i="2"/>
  <c r="C7" i="2"/>
  <c r="C10" i="2"/>
  <c r="C16" i="2"/>
  <c r="C22" i="2"/>
  <c r="C19" i="2"/>
  <c r="C15" i="2"/>
  <c r="C20" i="2"/>
  <c r="B5" i="2"/>
  <c r="B126" i="2"/>
  <c r="B14" i="2"/>
  <c r="B34" i="2"/>
  <c r="B53" i="2"/>
  <c r="B108" i="2"/>
  <c r="B122" i="2"/>
  <c r="B103" i="2"/>
  <c r="B93" i="2"/>
  <c r="B138" i="2"/>
  <c r="B194" i="2"/>
  <c r="B13" i="2"/>
  <c r="B40" i="2"/>
  <c r="B130" i="2"/>
  <c r="B187" i="2"/>
  <c r="B195" i="2"/>
  <c r="B179" i="2"/>
  <c r="B78" i="2"/>
  <c r="B7" i="2"/>
  <c r="B66" i="2"/>
  <c r="B174" i="2"/>
  <c r="B170" i="2"/>
  <c r="B124" i="2"/>
  <c r="B97" i="2"/>
  <c r="B15" i="2"/>
  <c r="B12" i="2"/>
  <c r="B28" i="2"/>
  <c r="B98" i="2"/>
  <c r="B82" i="2"/>
  <c r="B185" i="2"/>
  <c r="B22" i="2"/>
  <c r="B51" i="2"/>
  <c r="B135" i="2"/>
  <c r="B42" i="2"/>
  <c r="B141" i="2"/>
  <c r="B113" i="2"/>
  <c r="B24" i="2"/>
  <c r="B30" i="2"/>
  <c r="B106" i="2"/>
  <c r="B173" i="2"/>
  <c r="B158" i="2"/>
  <c r="B112" i="2"/>
  <c r="B196" i="2"/>
  <c r="B123" i="2"/>
  <c r="B61" i="2"/>
  <c r="B65" i="2"/>
  <c r="B125" i="2"/>
  <c r="B33" i="2"/>
  <c r="B109" i="2"/>
  <c r="B46" i="2"/>
  <c r="B92" i="2"/>
  <c r="B162" i="2"/>
  <c r="B85" i="2"/>
  <c r="B136" i="2"/>
  <c r="B72" i="2"/>
  <c r="B63" i="2"/>
  <c r="B8" i="2"/>
  <c r="B150" i="2"/>
  <c r="B54" i="2"/>
  <c r="B11" i="2"/>
  <c r="B60" i="2"/>
  <c r="B57" i="2"/>
  <c r="B121" i="2"/>
  <c r="B143" i="2"/>
  <c r="B48" i="2"/>
  <c r="B181" i="2"/>
  <c r="B167" i="2"/>
  <c r="B129" i="2"/>
  <c r="B102" i="2"/>
  <c r="B164" i="2"/>
  <c r="B55" i="2"/>
  <c r="B172" i="2"/>
  <c r="B29" i="2"/>
  <c r="B41" i="2"/>
  <c r="B178" i="2"/>
  <c r="B3" i="2"/>
  <c r="B83" i="2"/>
  <c r="B81" i="2"/>
  <c r="B155" i="2"/>
  <c r="B49" i="2"/>
  <c r="B160" i="2"/>
  <c r="B104" i="2"/>
  <c r="B79" i="2"/>
  <c r="B165" i="2"/>
  <c r="B47" i="2"/>
  <c r="B27" i="2"/>
  <c r="B75" i="2"/>
  <c r="B77" i="2"/>
  <c r="B100" i="2"/>
  <c r="B17" i="2"/>
  <c r="B23" i="2"/>
  <c r="B134" i="2"/>
  <c r="B116" i="2"/>
  <c r="B84" i="2"/>
  <c r="B32" i="2"/>
  <c r="B128" i="2"/>
  <c r="B197" i="2"/>
  <c r="B142" i="2"/>
  <c r="B87" i="2"/>
  <c r="B189" i="2"/>
  <c r="B159" i="2"/>
  <c r="B193" i="2"/>
  <c r="B161" i="2"/>
  <c r="B4" i="2"/>
  <c r="B43" i="2"/>
  <c r="B91" i="2"/>
  <c r="B86" i="2"/>
  <c r="B166" i="2"/>
  <c r="B153" i="2"/>
  <c r="B168" i="2"/>
  <c r="B80" i="2"/>
  <c r="B76" i="2"/>
  <c r="B139" i="2"/>
  <c r="B163" i="2"/>
  <c r="B204" i="2"/>
  <c r="B201" i="2"/>
  <c r="B114" i="2"/>
  <c r="B50" i="2"/>
  <c r="B199" i="2"/>
  <c r="B203" i="2"/>
  <c r="B152" i="2"/>
  <c r="B36" i="2"/>
  <c r="B205" i="2"/>
  <c r="B177" i="2"/>
  <c r="B176" i="2"/>
  <c r="B190" i="2"/>
  <c r="B99" i="2"/>
  <c r="B64" i="2"/>
  <c r="B119" i="2"/>
  <c r="B131" i="2"/>
  <c r="B10" i="2"/>
  <c r="B157" i="2"/>
  <c r="B191" i="2"/>
  <c r="B151" i="2"/>
  <c r="B115" i="2"/>
  <c r="B35" i="2"/>
  <c r="B44" i="2"/>
  <c r="B133" i="2"/>
  <c r="B127" i="2"/>
  <c r="B52" i="2"/>
  <c r="B19" i="2"/>
  <c r="B120" i="2"/>
  <c r="B188" i="2"/>
  <c r="B70" i="2"/>
  <c r="B88" i="2"/>
  <c r="B39" i="2"/>
  <c r="B56" i="2"/>
  <c r="B6" i="2"/>
  <c r="B20" i="2"/>
  <c r="B105" i="2"/>
  <c r="B38" i="2"/>
  <c r="B94" i="2"/>
  <c r="B149" i="2"/>
  <c r="B9" i="2"/>
  <c r="B59" i="2"/>
  <c r="B18" i="2"/>
  <c r="B74" i="2"/>
  <c r="B101" i="2"/>
  <c r="B95" i="2"/>
  <c r="B198" i="2"/>
  <c r="B25" i="2"/>
  <c r="B110" i="2"/>
  <c r="B67" i="2"/>
  <c r="B147" i="2"/>
  <c r="B58" i="2"/>
  <c r="B37" i="2"/>
  <c r="B192" i="2"/>
  <c r="B26" i="2"/>
  <c r="B184" i="2"/>
  <c r="B154" i="2"/>
  <c r="B89" i="2"/>
  <c r="B68" i="2"/>
  <c r="B140" i="2"/>
  <c r="B96" i="2"/>
  <c r="B186" i="2"/>
  <c r="B73" i="2"/>
  <c r="B16" i="2"/>
  <c r="B145" i="2"/>
  <c r="B111" i="2"/>
  <c r="B107" i="2"/>
  <c r="B156" i="2"/>
  <c r="B171" i="2"/>
  <c r="B200" i="2"/>
  <c r="B183" i="2"/>
  <c r="B148" i="2"/>
  <c r="B182" i="2"/>
  <c r="B169" i="2"/>
  <c r="B146" i="2"/>
  <c r="B175" i="2"/>
  <c r="B117" i="2"/>
  <c r="B144" i="2"/>
  <c r="B21" i="2"/>
  <c r="B71" i="2"/>
  <c r="B31" i="2"/>
  <c r="B137" i="2"/>
  <c r="B118" i="2"/>
  <c r="B90" i="2"/>
  <c r="B62" i="2"/>
  <c r="B180" i="2"/>
  <c r="B69" i="2"/>
  <c r="B132" i="2"/>
  <c r="B45" i="2"/>
  <c r="B202" i="2"/>
</calcChain>
</file>

<file path=xl/sharedStrings.xml><?xml version="1.0" encoding="utf-8"?>
<sst xmlns="http://schemas.openxmlformats.org/spreadsheetml/2006/main" count="333" uniqueCount="209">
  <si>
    <t>JobName</t>
  </si>
  <si>
    <t xml:space="preserve"> RM07MLBS0141_STOCKS</t>
  </si>
  <si>
    <t xml:space="preserve"> ZWPP31B-DAY-0140</t>
  </si>
  <si>
    <t xml:space="preserve"> ZWPP31B-DAY-0141</t>
  </si>
  <si>
    <t xml:space="preserve"> ZWPP31B-DAY-0169</t>
  </si>
  <si>
    <t xml:space="preserve"> ZWPP31B-DAY-0197</t>
  </si>
  <si>
    <t xml:space="preserve"> ZWPP31B-DAY-0272</t>
  </si>
  <si>
    <t xml:space="preserve"> ZWPP31B-DAY-6162</t>
  </si>
  <si>
    <t xml:space="preserve"> ZWPP31B-DAY-7537</t>
  </si>
  <si>
    <t xml:space="preserve"> ZWPP31B-DAY-7641</t>
  </si>
  <si>
    <t>/BDL/TASK_PROCESSOR</t>
  </si>
  <si>
    <t>START</t>
  </si>
  <si>
    <t>END</t>
  </si>
  <si>
    <t>Start time</t>
  </si>
  <si>
    <t>End time</t>
  </si>
  <si>
    <t>05:30:04</t>
  </si>
  <si>
    <t>05:30:14</t>
  </si>
  <si>
    <t>05:33:26</t>
  </si>
  <si>
    <t>05:31:44</t>
  </si>
  <si>
    <t>00:02:03</t>
  </si>
  <si>
    <t>00:02:12</t>
  </si>
  <si>
    <t>00:08:17</t>
  </si>
  <si>
    <t>00:02:15</t>
  </si>
  <si>
    <t>00:08:36</t>
  </si>
  <si>
    <t>00:02:05</t>
  </si>
  <si>
    <t>00:08:38</t>
  </si>
  <si>
    <t>00:08:44</t>
  </si>
  <si>
    <t>00:02:17</t>
  </si>
  <si>
    <t>00:08:54</t>
  </si>
  <si>
    <t>00:02:04</t>
  </si>
  <si>
    <t>00:02:16</t>
  </si>
  <si>
    <t>00:08:56</t>
  </si>
  <si>
    <t>00:09:10</t>
  </si>
  <si>
    <t>00:02:45</t>
  </si>
  <si>
    <t>00:05:00</t>
  </si>
  <si>
    <t>00:12:25</t>
  </si>
  <si>
    <t>00:32:22</t>
  </si>
  <si>
    <t>01:32:22</t>
  </si>
  <si>
    <t>02:32:21</t>
  </si>
  <si>
    <t>03:32:23</t>
  </si>
  <si>
    <t>04:32:24</t>
  </si>
  <si>
    <t>05:32:25</t>
  </si>
  <si>
    <t>06:32:25</t>
  </si>
  <si>
    <t>07:32:26</t>
  </si>
  <si>
    <t>08:32:26</t>
  </si>
  <si>
    <t>09:32:27</t>
  </si>
  <si>
    <t>10:32:27</t>
  </si>
  <si>
    <t>11:32:28</t>
  </si>
  <si>
    <t>12:32:28</t>
  </si>
  <si>
    <t>13:32:29</t>
  </si>
  <si>
    <t>14:32:30</t>
  </si>
  <si>
    <t>15:32:30</t>
  </si>
  <si>
    <t>16:32:31</t>
  </si>
  <si>
    <t>17:32:31</t>
  </si>
  <si>
    <t>18:32:32</t>
  </si>
  <si>
    <t>19:32:34</t>
  </si>
  <si>
    <t>20:32:33</t>
  </si>
  <si>
    <t>21:32:34</t>
  </si>
  <si>
    <t>22:32:34</t>
  </si>
  <si>
    <t>23:32:35</t>
  </si>
  <si>
    <t>00:32:35</t>
  </si>
  <si>
    <t>01:32:36</t>
  </si>
  <si>
    <t>02:32:36</t>
  </si>
  <si>
    <t>03:32:37</t>
  </si>
  <si>
    <t>04:32:37</t>
  </si>
  <si>
    <t>05:32:38</t>
  </si>
  <si>
    <t>06:32:38</t>
  </si>
  <si>
    <t>07:32:39</t>
  </si>
  <si>
    <t>08:32:39</t>
  </si>
  <si>
    <t>09:32:40</t>
  </si>
  <si>
    <t>10:32:40</t>
  </si>
  <si>
    <t>11:32:41</t>
  </si>
  <si>
    <t>12:32:41</t>
  </si>
  <si>
    <t>13:32:42</t>
  </si>
  <si>
    <t>14:32:43</t>
  </si>
  <si>
    <t>15:32:43</t>
  </si>
  <si>
    <t>16:32:44</t>
  </si>
  <si>
    <t>17:32:44</t>
  </si>
  <si>
    <t>18:32:45</t>
  </si>
  <si>
    <t>19:32:19</t>
  </si>
  <si>
    <t>20:32:46</t>
  </si>
  <si>
    <t>21:32:47</t>
  </si>
  <si>
    <t>22:32:47</t>
  </si>
  <si>
    <t>23:32:48</t>
  </si>
  <si>
    <t>00:32:18</t>
  </si>
  <si>
    <t>01:32:49</t>
  </si>
  <si>
    <t>02:32:20</t>
  </si>
  <si>
    <t>03:32:50</t>
  </si>
  <si>
    <t>04:32:21</t>
  </si>
  <si>
    <t>05:32:51</t>
  </si>
  <si>
    <t>06:32:36</t>
  </si>
  <si>
    <t>07:32:43</t>
  </si>
  <si>
    <t>08:32:19</t>
  </si>
  <si>
    <t>09:32:54</t>
  </si>
  <si>
    <t>10:32:53</t>
  </si>
  <si>
    <t>11:32:53</t>
  </si>
  <si>
    <t>12:32:54</t>
  </si>
  <si>
    <t>13:32:54</t>
  </si>
  <si>
    <t>14:32:32</t>
  </si>
  <si>
    <t>15:32:55</t>
  </si>
  <si>
    <t>16:32:55</t>
  </si>
  <si>
    <t>17:32:56</t>
  </si>
  <si>
    <t>18:32:56</t>
  </si>
  <si>
    <t>19:32:58</t>
  </si>
  <si>
    <t>20:33:00</t>
  </si>
  <si>
    <t>21:33:01</t>
  </si>
  <si>
    <t>22:33:02</t>
  </si>
  <si>
    <t>23:32:16</t>
  </si>
  <si>
    <t>00:32:55</t>
  </si>
  <si>
    <t>01:32:30</t>
  </si>
  <si>
    <t>02:32:16</t>
  </si>
  <si>
    <t>03:33:05</t>
  </si>
  <si>
    <t>04:33:05</t>
  </si>
  <si>
    <t>05:32:16</t>
  </si>
  <si>
    <t>06:32:26</t>
  </si>
  <si>
    <t>07:33:03</t>
  </si>
  <si>
    <t>08:32:17</t>
  </si>
  <si>
    <t>09:32:51</t>
  </si>
  <si>
    <t>10:32:22</t>
  </si>
  <si>
    <t>11:33:05</t>
  </si>
  <si>
    <t>12:33:05</t>
  </si>
  <si>
    <t>13:33:06</t>
  </si>
  <si>
    <t>14:32:40</t>
  </si>
  <si>
    <t>15:33:04</t>
  </si>
  <si>
    <t>16:33:05</t>
  </si>
  <si>
    <t>17:33:04</t>
  </si>
  <si>
    <t>18:33:05</t>
  </si>
  <si>
    <t>19:32:21</t>
  </si>
  <si>
    <t>20:33:04</t>
  </si>
  <si>
    <t>21:32:17</t>
  </si>
  <si>
    <t>22:32:16</t>
  </si>
  <si>
    <t>21:33:03</t>
  </si>
  <si>
    <t>12:32:42</t>
  </si>
  <si>
    <t>01:15:20</t>
  </si>
  <si>
    <t>00:16:03</t>
  </si>
  <si>
    <t>00:41:06</t>
  </si>
  <si>
    <t>00:07:24</t>
  </si>
  <si>
    <t>00:11:01</t>
  </si>
  <si>
    <t>00:12:00</t>
  </si>
  <si>
    <t>05:31:51</t>
  </si>
  <si>
    <t>09:32:55</t>
  </si>
  <si>
    <t>11:32:55</t>
  </si>
  <si>
    <t>12:32:55</t>
  </si>
  <si>
    <t>13:32:55</t>
  </si>
  <si>
    <t>00:05:03</t>
  </si>
  <si>
    <t>00:08:57</t>
  </si>
  <si>
    <t>00:32:57</t>
  </si>
  <si>
    <t>07:33:04</t>
  </si>
  <si>
    <t>18:33:12</t>
  </si>
  <si>
    <t>18:38:21</t>
  </si>
  <si>
    <t>00:12:27</t>
  </si>
  <si>
    <t>00:11:37</t>
  </si>
  <si>
    <t>00:09:54</t>
  </si>
  <si>
    <t>00:02:18</t>
  </si>
  <si>
    <t>05:30:08</t>
  </si>
  <si>
    <t>05:30:31</t>
  </si>
  <si>
    <t>05:33:33</t>
  </si>
  <si>
    <t>01:34:11</t>
  </si>
  <si>
    <t>00:08:19</t>
  </si>
  <si>
    <t>00:19:57</t>
  </si>
  <si>
    <t>00:14:46</t>
  </si>
  <si>
    <t>00:19:25</t>
  </si>
  <si>
    <t>00:12:37</t>
  </si>
  <si>
    <t>00:21:37</t>
  </si>
  <si>
    <t>00:04:07</t>
  </si>
  <si>
    <t>00:02:41</t>
  </si>
  <si>
    <t>00:03:57</t>
  </si>
  <si>
    <t>00:32:23</t>
  </si>
  <si>
    <t>01:32:23</t>
  </si>
  <si>
    <t>16:32:33</t>
  </si>
  <si>
    <t>00:32:36</t>
  </si>
  <si>
    <t>02:32:37</t>
  </si>
  <si>
    <t>13:32:43</t>
  </si>
  <si>
    <t>16:32:50</t>
  </si>
  <si>
    <t>18:35:14</t>
  </si>
  <si>
    <t>01:32:50</t>
  </si>
  <si>
    <t>02:32:22</t>
  </si>
  <si>
    <t>04:32:23</t>
  </si>
  <si>
    <t>05:32:53</t>
  </si>
  <si>
    <t>07:32:44</t>
  </si>
  <si>
    <t>08:32:31</t>
  </si>
  <si>
    <t>10:32:54</t>
  </si>
  <si>
    <t>14:32:33</t>
  </si>
  <si>
    <t>15:32:56</t>
  </si>
  <si>
    <t>16:32:59</t>
  </si>
  <si>
    <t>17:32:57</t>
  </si>
  <si>
    <t>19:33:00</t>
  </si>
  <si>
    <t>22:33:04</t>
  </si>
  <si>
    <t>23:32:17</t>
  </si>
  <si>
    <t>01:32:33</t>
  </si>
  <si>
    <t>02:32:17</t>
  </si>
  <si>
    <t>03:33:06</t>
  </si>
  <si>
    <t>04:33:08</t>
  </si>
  <si>
    <t>05:32:18</t>
  </si>
  <si>
    <t>06:32:27</t>
  </si>
  <si>
    <t>08:32:18</t>
  </si>
  <si>
    <t>09:32:52</t>
  </si>
  <si>
    <t>10:32:24</t>
  </si>
  <si>
    <t>11:33:06</t>
  </si>
  <si>
    <t>12:33:06</t>
  </si>
  <si>
    <t>13:33:07</t>
  </si>
  <si>
    <t>14:32:41</t>
  </si>
  <si>
    <t>15:33:05</t>
  </si>
  <si>
    <t>16:33:08</t>
  </si>
  <si>
    <t>17:33:05</t>
  </si>
  <si>
    <t>19:02:38</t>
  </si>
  <si>
    <t>19:32:22</t>
  </si>
  <si>
    <t>20:33:05</t>
  </si>
  <si>
    <t>Nbr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</si>
</sst>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[$-F400]h:mm:ss\ AM/PM"/>
    <numFmt numFmtId="166" formatCode="h:mm:ss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164" fontId="0" fillId="0" borderId="0" xfId="0" applyNumberFormat="1"/>
    <xf numFmtId="165" fontId="0" fillId="0" borderId="0" xfId="0" applyNumberFormat="1"/>
    <xf numFmtId="165" fontId="16" fillId="0" borderId="0" xfId="0" applyNumberFormat="1" applyFont="1"/>
    <xf numFmtId="0" fontId="0" fillId="0" borderId="0" xfId="0" applyFill="1"/>
    <xf numFmtId="164" fontId="0" fillId="0" borderId="0" xfId="0" applyNumberFormat="1" applyFill="1"/>
    <xf numFmtId="165" fontId="0" fillId="0" borderId="0" xfId="0" applyNumberFormat="1" applyFill="1"/>
    <xf numFmtId="0" fontId="0" fillId="0" borderId="0" xfId="0" applyFill="1" applyAlignment="1">
      <alignment horizontal="center"/>
    </xf>
    <xf numFmtId="1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165" formatCode="[$-F400]h:mm:ss\ AM/PM"/>
    </dxf>
    <dxf>
      <numFmt numFmtId="164" formatCode="d/m/yy\ h:mm;@"/>
    </dxf>
    <dxf>
      <numFmt numFmtId="165" formatCode="[$-F400]h:mm:ss\ AM/PM"/>
    </dxf>
    <dxf>
      <numFmt numFmtId="164" formatCode="d/m/yy\ h:mm;@"/>
    </dxf>
  </dxfs>
  <tableStyles count="0" defaultTableStyle="TableStyleMedium2" defaultPivotStyle="PivotStyleLight16"/>
  <colors>
    <mruColors>
      <color rgb="FF00FF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Nbr Simultané réel</a:t>
            </a:r>
          </a:p>
        </c:rich>
      </c:tx>
      <c:layout>
        <c:manualLayout>
          <c:xMode val="edge"/>
          <c:yMode val="edge"/>
          <c:x val="8.0708962132254078E-2"/>
          <c:y val="2.824507719718761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3.306389615455825E-2"/>
          <c:y val="0.14997750000000001"/>
          <c:w val="0.94365743255752998"/>
          <c:h val="0.5896068124012569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Feuil1!$B$2:$B$241</c:f>
              <c:numCache>
                <c:formatCode>h:mm:ss;@</c:formatCode>
                <c:ptCount val="240"/>
                <c:pt idx="0">
                  <c:v>43001.001423611109</c:v>
                </c:pt>
                <c:pt idx="1">
                  <c:v>43001.001435185186</c:v>
                </c:pt>
                <c:pt idx="2">
                  <c:v>43001.001446759263</c:v>
                </c:pt>
                <c:pt idx="3">
                  <c:v>43001.001863425925</c:v>
                </c:pt>
                <c:pt idx="4">
                  <c:v>43001.001909722225</c:v>
                </c:pt>
                <c:pt idx="5">
                  <c:v>43001.001921296294</c:v>
                </c:pt>
                <c:pt idx="6">
                  <c:v>43001.002858796295</c:v>
                </c:pt>
                <c:pt idx="7">
                  <c:v>43001.00577546296</c:v>
                </c:pt>
                <c:pt idx="8">
                  <c:v>43001.008333333331</c:v>
                </c:pt>
                <c:pt idx="9">
                  <c:v>43001.008761574078</c:v>
                </c:pt>
                <c:pt idx="10">
                  <c:v>43001.022476851853</c:v>
                </c:pt>
                <c:pt idx="11">
                  <c:v>43001.022488425922</c:v>
                </c:pt>
                <c:pt idx="12">
                  <c:v>43001.028541666667</c:v>
                </c:pt>
                <c:pt idx="13">
                  <c:v>43001.064143518517</c:v>
                </c:pt>
                <c:pt idx="14">
                  <c:v>43001.064155092594</c:v>
                </c:pt>
                <c:pt idx="15">
                  <c:v>43001.105798611112</c:v>
                </c:pt>
                <c:pt idx="16">
                  <c:v>43001.105810185189</c:v>
                </c:pt>
                <c:pt idx="17">
                  <c:v>43001.147488425922</c:v>
                </c:pt>
                <c:pt idx="18">
                  <c:v>43001.147499999999</c:v>
                </c:pt>
                <c:pt idx="19">
                  <c:v>43001.189166666663</c:v>
                </c:pt>
                <c:pt idx="20">
                  <c:v>43001.18917824074</c:v>
                </c:pt>
                <c:pt idx="21">
                  <c:v>43001.229212962964</c:v>
                </c:pt>
                <c:pt idx="22">
                  <c:v>43001.229259259257</c:v>
                </c:pt>
                <c:pt idx="23">
                  <c:v>43001.230844907404</c:v>
                </c:pt>
                <c:pt idx="24">
                  <c:v>43001.230856481481</c:v>
                </c:pt>
                <c:pt idx="25">
                  <c:v>43001.272511574076</c:v>
                </c:pt>
                <c:pt idx="26">
                  <c:v>43001.272523148145</c:v>
                </c:pt>
                <c:pt idx="27">
                  <c:v>43001.314189814817</c:v>
                </c:pt>
                <c:pt idx="28">
                  <c:v>43001.314201388886</c:v>
                </c:pt>
                <c:pt idx="29">
                  <c:v>43001.355856481481</c:v>
                </c:pt>
                <c:pt idx="30">
                  <c:v>43001.355868055558</c:v>
                </c:pt>
                <c:pt idx="31">
                  <c:v>43001.397534722222</c:v>
                </c:pt>
                <c:pt idx="32">
                  <c:v>43001.397546296299</c:v>
                </c:pt>
                <c:pt idx="33">
                  <c:v>43001.439201388886</c:v>
                </c:pt>
                <c:pt idx="34">
                  <c:v>43001.439212962963</c:v>
                </c:pt>
                <c:pt idx="35">
                  <c:v>43001.480879629627</c:v>
                </c:pt>
                <c:pt idx="36">
                  <c:v>43001.480891203704</c:v>
                </c:pt>
                <c:pt idx="37">
                  <c:v>43001.522546296299</c:v>
                </c:pt>
                <c:pt idx="38">
                  <c:v>43001.522569444445</c:v>
                </c:pt>
                <c:pt idx="39">
                  <c:v>43001.56422453704</c:v>
                </c:pt>
                <c:pt idx="40">
                  <c:v>43001.564236111109</c:v>
                </c:pt>
                <c:pt idx="41">
                  <c:v>43001.605902777781</c:v>
                </c:pt>
                <c:pt idx="42">
                  <c:v>43001.605914351851</c:v>
                </c:pt>
                <c:pt idx="43">
                  <c:v>43001.647569444445</c:v>
                </c:pt>
                <c:pt idx="44">
                  <c:v>43001.647581018522</c:v>
                </c:pt>
                <c:pt idx="45">
                  <c:v>43001.689247685186</c:v>
                </c:pt>
                <c:pt idx="46">
                  <c:v>43001.689270833333</c:v>
                </c:pt>
                <c:pt idx="47">
                  <c:v>43001.730914351851</c:v>
                </c:pt>
                <c:pt idx="48">
                  <c:v>43001.730925925927</c:v>
                </c:pt>
                <c:pt idx="49">
                  <c:v>43001.772592592592</c:v>
                </c:pt>
                <c:pt idx="50">
                  <c:v>43001.773055555554</c:v>
                </c:pt>
                <c:pt idx="51">
                  <c:v>43001.814282407409</c:v>
                </c:pt>
                <c:pt idx="52">
                  <c:v>43001.814293981479</c:v>
                </c:pt>
                <c:pt idx="53">
                  <c:v>43001.855937499997</c:v>
                </c:pt>
                <c:pt idx="54">
                  <c:v>43001.855949074074</c:v>
                </c:pt>
                <c:pt idx="55">
                  <c:v>43001.897615740738</c:v>
                </c:pt>
                <c:pt idx="56">
                  <c:v>43001.897627314815</c:v>
                </c:pt>
                <c:pt idx="57">
                  <c:v>43001.939282407409</c:v>
                </c:pt>
                <c:pt idx="58">
                  <c:v>43001.939293981479</c:v>
                </c:pt>
                <c:pt idx="59">
                  <c:v>43001.98096064815</c:v>
                </c:pt>
                <c:pt idx="60">
                  <c:v>43001.98097222222</c:v>
                </c:pt>
                <c:pt idx="61">
                  <c:v>43002.022627314815</c:v>
                </c:pt>
                <c:pt idx="62">
                  <c:v>43002.022638888891</c:v>
                </c:pt>
                <c:pt idx="63">
                  <c:v>43002.064305555556</c:v>
                </c:pt>
                <c:pt idx="64">
                  <c:v>43002.064317129632</c:v>
                </c:pt>
                <c:pt idx="65">
                  <c:v>43002.10597222222</c:v>
                </c:pt>
                <c:pt idx="66">
                  <c:v>43002.105983796297</c:v>
                </c:pt>
                <c:pt idx="67">
                  <c:v>43002.147650462961</c:v>
                </c:pt>
                <c:pt idx="68">
                  <c:v>43002.147662037038</c:v>
                </c:pt>
                <c:pt idx="69">
                  <c:v>43002.189317129632</c:v>
                </c:pt>
                <c:pt idx="70">
                  <c:v>43002.189328703702</c:v>
                </c:pt>
                <c:pt idx="71">
                  <c:v>43002.229328703703</c:v>
                </c:pt>
                <c:pt idx="72">
                  <c:v>43002.229525462964</c:v>
                </c:pt>
                <c:pt idx="73">
                  <c:v>43002.230995370373</c:v>
                </c:pt>
                <c:pt idx="74">
                  <c:v>43002.231006944443</c:v>
                </c:pt>
                <c:pt idx="75">
                  <c:v>43002.272662037038</c:v>
                </c:pt>
                <c:pt idx="76">
                  <c:v>43002.272673611114</c:v>
                </c:pt>
                <c:pt idx="77">
                  <c:v>43002.314340277779</c:v>
                </c:pt>
                <c:pt idx="78">
                  <c:v>43002.314351851855</c:v>
                </c:pt>
                <c:pt idx="79">
                  <c:v>43002.356006944443</c:v>
                </c:pt>
                <c:pt idx="80">
                  <c:v>43002.35601851852</c:v>
                </c:pt>
                <c:pt idx="81">
                  <c:v>43002.397685185184</c:v>
                </c:pt>
                <c:pt idx="82">
                  <c:v>43002.397696759261</c:v>
                </c:pt>
                <c:pt idx="83">
                  <c:v>43002.439351851855</c:v>
                </c:pt>
                <c:pt idx="84">
                  <c:v>43002.439363425925</c:v>
                </c:pt>
                <c:pt idx="85">
                  <c:v>43002.481030092589</c:v>
                </c:pt>
                <c:pt idx="86">
                  <c:v>43002.481041666666</c:v>
                </c:pt>
                <c:pt idx="87">
                  <c:v>43002.522696759261</c:v>
                </c:pt>
                <c:pt idx="88">
                  <c:v>43002.52270833333</c:v>
                </c:pt>
                <c:pt idx="89">
                  <c:v>43002.564375000002</c:v>
                </c:pt>
                <c:pt idx="90">
                  <c:v>43002.564386574071</c:v>
                </c:pt>
                <c:pt idx="91">
                  <c:v>43002.606053240743</c:v>
                </c:pt>
                <c:pt idx="92">
                  <c:v>43002.606064814812</c:v>
                </c:pt>
                <c:pt idx="93">
                  <c:v>43002.647719907407</c:v>
                </c:pt>
                <c:pt idx="94">
                  <c:v>43002.647731481484</c:v>
                </c:pt>
                <c:pt idx="95">
                  <c:v>43002.689398148148</c:v>
                </c:pt>
                <c:pt idx="96">
                  <c:v>43002.689467592594</c:v>
                </c:pt>
                <c:pt idx="97">
                  <c:v>43002.731064814812</c:v>
                </c:pt>
                <c:pt idx="98">
                  <c:v>43002.731076388889</c:v>
                </c:pt>
                <c:pt idx="99">
                  <c:v>43002.772743055553</c:v>
                </c:pt>
                <c:pt idx="100">
                  <c:v>43002.774467592593</c:v>
                </c:pt>
                <c:pt idx="101">
                  <c:v>43002.814108796294</c:v>
                </c:pt>
                <c:pt idx="102">
                  <c:v>43002.814120370371</c:v>
                </c:pt>
                <c:pt idx="103">
                  <c:v>43002.856087962966</c:v>
                </c:pt>
                <c:pt idx="104">
                  <c:v>43002.856099537035</c:v>
                </c:pt>
                <c:pt idx="105">
                  <c:v>43002.897766203707</c:v>
                </c:pt>
                <c:pt idx="106">
                  <c:v>43002.897777777776</c:v>
                </c:pt>
                <c:pt idx="107">
                  <c:v>43002.939432870371</c:v>
                </c:pt>
                <c:pt idx="108">
                  <c:v>43002.939444444448</c:v>
                </c:pt>
                <c:pt idx="109">
                  <c:v>43002.981111111112</c:v>
                </c:pt>
                <c:pt idx="110">
                  <c:v>43002.981122685182</c:v>
                </c:pt>
                <c:pt idx="111">
                  <c:v>43003.001527777778</c:v>
                </c:pt>
                <c:pt idx="112">
                  <c:v>43003.001562500001</c:v>
                </c:pt>
                <c:pt idx="113">
                  <c:v>43003.001574074071</c:v>
                </c:pt>
                <c:pt idx="114">
                  <c:v>43003.001585648148</c:v>
                </c:pt>
                <c:pt idx="115">
                  <c:v>43003.001597222225</c:v>
                </c:pt>
                <c:pt idx="116">
                  <c:v>43003.002743055556</c:v>
                </c:pt>
                <c:pt idx="117">
                  <c:v>43003.003472222219</c:v>
                </c:pt>
                <c:pt idx="118">
                  <c:v>43003.003506944442</c:v>
                </c:pt>
                <c:pt idx="119">
                  <c:v>43003.00513888889</c:v>
                </c:pt>
                <c:pt idx="120">
                  <c:v>43003.007650462961</c:v>
                </c:pt>
                <c:pt idx="121">
                  <c:v>43003.010254629633</c:v>
                </c:pt>
                <c:pt idx="122">
                  <c:v>43003.011145833334</c:v>
                </c:pt>
                <c:pt idx="123">
                  <c:v>43003.022430555553</c:v>
                </c:pt>
                <c:pt idx="124">
                  <c:v>43003.02244212963</c:v>
                </c:pt>
                <c:pt idx="125">
                  <c:v>43003.052314814813</c:v>
                </c:pt>
                <c:pt idx="126">
                  <c:v>43003.064456018517</c:v>
                </c:pt>
                <c:pt idx="127">
                  <c:v>43003.064467592594</c:v>
                </c:pt>
                <c:pt idx="128">
                  <c:v>43003.105787037035</c:v>
                </c:pt>
                <c:pt idx="129">
                  <c:v>43003.105810185189</c:v>
                </c:pt>
                <c:pt idx="130">
                  <c:v>43003.147800925923</c:v>
                </c:pt>
                <c:pt idx="131">
                  <c:v>43003.147812499999</c:v>
                </c:pt>
                <c:pt idx="132">
                  <c:v>43003.189131944448</c:v>
                </c:pt>
                <c:pt idx="133">
                  <c:v>43003.189155092594</c:v>
                </c:pt>
                <c:pt idx="134">
                  <c:v>43003.231145833335</c:v>
                </c:pt>
                <c:pt idx="135">
                  <c:v>43003.231168981481</c:v>
                </c:pt>
                <c:pt idx="136">
                  <c:v>43003.231550925928</c:v>
                </c:pt>
                <c:pt idx="137">
                  <c:v>43003.231631944444</c:v>
                </c:pt>
                <c:pt idx="138">
                  <c:v>43003.272638888891</c:v>
                </c:pt>
                <c:pt idx="139">
                  <c:v>43003.272662037038</c:v>
                </c:pt>
                <c:pt idx="140">
                  <c:v>43003.314386574071</c:v>
                </c:pt>
                <c:pt idx="141">
                  <c:v>43003.314398148148</c:v>
                </c:pt>
                <c:pt idx="142">
                  <c:v>43003.355775462966</c:v>
                </c:pt>
                <c:pt idx="143">
                  <c:v>43003.355914351851</c:v>
                </c:pt>
                <c:pt idx="144">
                  <c:v>43003.397847222222</c:v>
                </c:pt>
                <c:pt idx="145">
                  <c:v>43003.397858796299</c:v>
                </c:pt>
                <c:pt idx="146">
                  <c:v>43003.439502314817</c:v>
                </c:pt>
                <c:pt idx="147">
                  <c:v>43003.439513888887</c:v>
                </c:pt>
                <c:pt idx="148">
                  <c:v>43003.481168981481</c:v>
                </c:pt>
                <c:pt idx="149">
                  <c:v>43003.481192129628</c:v>
                </c:pt>
                <c:pt idx="150">
                  <c:v>43003.522847222222</c:v>
                </c:pt>
                <c:pt idx="151">
                  <c:v>43003.522858796299</c:v>
                </c:pt>
                <c:pt idx="152">
                  <c:v>43003.564513888887</c:v>
                </c:pt>
                <c:pt idx="153">
                  <c:v>43003.564525462964</c:v>
                </c:pt>
                <c:pt idx="154">
                  <c:v>43003.605925925927</c:v>
                </c:pt>
                <c:pt idx="155">
                  <c:v>43003.605937499997</c:v>
                </c:pt>
                <c:pt idx="156">
                  <c:v>43003.647858796299</c:v>
                </c:pt>
                <c:pt idx="157">
                  <c:v>43003.647870370369</c:v>
                </c:pt>
                <c:pt idx="158">
                  <c:v>43003.689525462964</c:v>
                </c:pt>
                <c:pt idx="159">
                  <c:v>43003.689571759256</c:v>
                </c:pt>
                <c:pt idx="160">
                  <c:v>43003.731203703705</c:v>
                </c:pt>
                <c:pt idx="161">
                  <c:v>43003.731215277781</c:v>
                </c:pt>
                <c:pt idx="162">
                  <c:v>43003.772870370369</c:v>
                </c:pt>
                <c:pt idx="163">
                  <c:v>43003.776631944442</c:v>
                </c:pt>
                <c:pt idx="164">
                  <c:v>43003.814560185187</c:v>
                </c:pt>
                <c:pt idx="165">
                  <c:v>43003.814583333333</c:v>
                </c:pt>
                <c:pt idx="166">
                  <c:v>43003.856249999997</c:v>
                </c:pt>
                <c:pt idx="167">
                  <c:v>43003.856261574074</c:v>
                </c:pt>
                <c:pt idx="168">
                  <c:v>43003.897928240738</c:v>
                </c:pt>
                <c:pt idx="169">
                  <c:v>43003.897951388892</c:v>
                </c:pt>
                <c:pt idx="170">
                  <c:v>43003.939606481479</c:v>
                </c:pt>
                <c:pt idx="171">
                  <c:v>43003.939629629633</c:v>
                </c:pt>
                <c:pt idx="172">
                  <c:v>43003.980740740742</c:v>
                </c:pt>
                <c:pt idx="173">
                  <c:v>43003.980752314812</c:v>
                </c:pt>
                <c:pt idx="174">
                  <c:v>43004.005752314813</c:v>
                </c:pt>
                <c:pt idx="175">
                  <c:v>43004.005972222221</c:v>
                </c:pt>
                <c:pt idx="176">
                  <c:v>43004.005995370368</c:v>
                </c:pt>
                <c:pt idx="177">
                  <c:v>43004.006064814814</c:v>
                </c:pt>
                <c:pt idx="178">
                  <c:v>43004.006180555552</c:v>
                </c:pt>
                <c:pt idx="179">
                  <c:v>43004.006203703706</c:v>
                </c:pt>
                <c:pt idx="180">
                  <c:v>43004.006215277775</c:v>
                </c:pt>
                <c:pt idx="181">
                  <c:v>43004.006365740737</c:v>
                </c:pt>
                <c:pt idx="182">
                  <c:v>43004.006874999999</c:v>
                </c:pt>
                <c:pt idx="183">
                  <c:v>43004.008067129631</c:v>
                </c:pt>
                <c:pt idx="184">
                  <c:v>43004.008622685185</c:v>
                </c:pt>
                <c:pt idx="185">
                  <c:v>43004.008645833332</c:v>
                </c:pt>
                <c:pt idx="186">
                  <c:v>43004.013483796298</c:v>
                </c:pt>
                <c:pt idx="187">
                  <c:v>43004.013854166667</c:v>
                </c:pt>
                <c:pt idx="188">
                  <c:v>43004.015011574076</c:v>
                </c:pt>
                <c:pt idx="189">
                  <c:v>43004.022858796299</c:v>
                </c:pt>
                <c:pt idx="190">
                  <c:v>43004.022881944446</c:v>
                </c:pt>
                <c:pt idx="191">
                  <c:v>43004.064236111109</c:v>
                </c:pt>
                <c:pt idx="192">
                  <c:v>43004.064270833333</c:v>
                </c:pt>
                <c:pt idx="193">
                  <c:v>43004.065405092595</c:v>
                </c:pt>
                <c:pt idx="194">
                  <c:v>43004.105740740742</c:v>
                </c:pt>
                <c:pt idx="195">
                  <c:v>43004.105752314812</c:v>
                </c:pt>
                <c:pt idx="196">
                  <c:v>43004.147974537038</c:v>
                </c:pt>
                <c:pt idx="197">
                  <c:v>43004.147986111115</c:v>
                </c:pt>
                <c:pt idx="198">
                  <c:v>43004.189641203702</c:v>
                </c:pt>
                <c:pt idx="199">
                  <c:v>43004.189675925925</c:v>
                </c:pt>
                <c:pt idx="200">
                  <c:v>43004.230370370373</c:v>
                </c:pt>
                <c:pt idx="201">
                  <c:v>43004.230451388888</c:v>
                </c:pt>
                <c:pt idx="202">
                  <c:v>43004.230740740742</c:v>
                </c:pt>
                <c:pt idx="203">
                  <c:v>43004.230763888889</c:v>
                </c:pt>
                <c:pt idx="204">
                  <c:v>43004.272523148145</c:v>
                </c:pt>
                <c:pt idx="205">
                  <c:v>43004.272534722222</c:v>
                </c:pt>
                <c:pt idx="206">
                  <c:v>43004.314618055556</c:v>
                </c:pt>
                <c:pt idx="207">
                  <c:v>43004.314629629633</c:v>
                </c:pt>
                <c:pt idx="208">
                  <c:v>43004.355752314812</c:v>
                </c:pt>
                <c:pt idx="209">
                  <c:v>43004.355763888889</c:v>
                </c:pt>
                <c:pt idx="210">
                  <c:v>43004.397812499999</c:v>
                </c:pt>
                <c:pt idx="211">
                  <c:v>43004.397824074076</c:v>
                </c:pt>
                <c:pt idx="212">
                  <c:v>43004.439143518517</c:v>
                </c:pt>
                <c:pt idx="213">
                  <c:v>43004.439166666663</c:v>
                </c:pt>
                <c:pt idx="214">
                  <c:v>43004.481307870374</c:v>
                </c:pt>
                <c:pt idx="215">
                  <c:v>43004.481319444443</c:v>
                </c:pt>
                <c:pt idx="216">
                  <c:v>43004.522974537038</c:v>
                </c:pt>
                <c:pt idx="217">
                  <c:v>43004.522986111115</c:v>
                </c:pt>
                <c:pt idx="218">
                  <c:v>43004.564652777779</c:v>
                </c:pt>
                <c:pt idx="219">
                  <c:v>43004.564664351848</c:v>
                </c:pt>
                <c:pt idx="220">
                  <c:v>43004.60601851852</c:v>
                </c:pt>
                <c:pt idx="221">
                  <c:v>43004.606030092589</c:v>
                </c:pt>
                <c:pt idx="222">
                  <c:v>43004.647962962961</c:v>
                </c:pt>
                <c:pt idx="223">
                  <c:v>43004.647974537038</c:v>
                </c:pt>
                <c:pt idx="224">
                  <c:v>43004.689641203702</c:v>
                </c:pt>
                <c:pt idx="225">
                  <c:v>43004.689675925925</c:v>
                </c:pt>
                <c:pt idx="226">
                  <c:v>43004.731296296297</c:v>
                </c:pt>
                <c:pt idx="227">
                  <c:v>43004.731307870374</c:v>
                </c:pt>
                <c:pt idx="228">
                  <c:v>43004.772974537038</c:v>
                </c:pt>
                <c:pt idx="229">
                  <c:v>43004.793495370373</c:v>
                </c:pt>
                <c:pt idx="230">
                  <c:v>43004.814131944448</c:v>
                </c:pt>
                <c:pt idx="231">
                  <c:v>43004.814143518517</c:v>
                </c:pt>
                <c:pt idx="232">
                  <c:v>43004.856296296297</c:v>
                </c:pt>
                <c:pt idx="233">
                  <c:v>43004.856307870374</c:v>
                </c:pt>
                <c:pt idx="234">
                  <c:v>43004.897418981483</c:v>
                </c:pt>
                <c:pt idx="235">
                  <c:v>43004.897430555553</c:v>
                </c:pt>
                <c:pt idx="236">
                  <c:v>43004.939074074071</c:v>
                </c:pt>
                <c:pt idx="237">
                  <c:v>43004.939085648148</c:v>
                </c:pt>
                <c:pt idx="238">
                  <c:v>43004.980740740742</c:v>
                </c:pt>
                <c:pt idx="239">
                  <c:v>43004.980752314812</c:v>
                </c:pt>
              </c:numCache>
            </c:numRef>
          </c:cat>
          <c:val>
            <c:numRef>
              <c:f>Feuil1!$C$2:$C$241</c:f>
              <c:numCache>
                <c:formatCode>0</c:formatCode>
                <c:ptCount val="240"/>
                <c:pt idx="0">
                  <c:v>4</c:v>
                </c:pt>
                <c:pt idx="1">
                  <c:v>5</c:v>
                </c:pt>
                <c:pt idx="2">
                  <c:v>6</c:v>
                </c:pt>
                <c:pt idx="3">
                  <c:v>5</c:v>
                </c:pt>
                <c:pt idx="4">
                  <c:v>6</c:v>
                </c:pt>
                <c:pt idx="5">
                  <c:v>5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1</c:v>
                </c:pt>
                <c:pt idx="20">
                  <c:v>0</c:v>
                </c:pt>
                <c:pt idx="21">
                  <c:v>1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1</c:v>
                </c:pt>
                <c:pt idx="32">
                  <c:v>0</c:v>
                </c:pt>
                <c:pt idx="33">
                  <c:v>1</c:v>
                </c:pt>
                <c:pt idx="34">
                  <c:v>0</c:v>
                </c:pt>
                <c:pt idx="35">
                  <c:v>1</c:v>
                </c:pt>
                <c:pt idx="36">
                  <c:v>0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0</c:v>
                </c:pt>
                <c:pt idx="41">
                  <c:v>1</c:v>
                </c:pt>
                <c:pt idx="42">
                  <c:v>0</c:v>
                </c:pt>
                <c:pt idx="43">
                  <c:v>1</c:v>
                </c:pt>
                <c:pt idx="44">
                  <c:v>0</c:v>
                </c:pt>
                <c:pt idx="45">
                  <c:v>1</c:v>
                </c:pt>
                <c:pt idx="46">
                  <c:v>0</c:v>
                </c:pt>
                <c:pt idx="47">
                  <c:v>1</c:v>
                </c:pt>
                <c:pt idx="48">
                  <c:v>0</c:v>
                </c:pt>
                <c:pt idx="49">
                  <c:v>1</c:v>
                </c:pt>
                <c:pt idx="50">
                  <c:v>0</c:v>
                </c:pt>
                <c:pt idx="51">
                  <c:v>1</c:v>
                </c:pt>
                <c:pt idx="52">
                  <c:v>0</c:v>
                </c:pt>
                <c:pt idx="53">
                  <c:v>1</c:v>
                </c:pt>
                <c:pt idx="54">
                  <c:v>0</c:v>
                </c:pt>
                <c:pt idx="55">
                  <c:v>1</c:v>
                </c:pt>
                <c:pt idx="56">
                  <c:v>0</c:v>
                </c:pt>
                <c:pt idx="57">
                  <c:v>1</c:v>
                </c:pt>
                <c:pt idx="58">
                  <c:v>0</c:v>
                </c:pt>
                <c:pt idx="59">
                  <c:v>1</c:v>
                </c:pt>
                <c:pt idx="60">
                  <c:v>0</c:v>
                </c:pt>
                <c:pt idx="61">
                  <c:v>1</c:v>
                </c:pt>
                <c:pt idx="62">
                  <c:v>0</c:v>
                </c:pt>
                <c:pt idx="63">
                  <c:v>1</c:v>
                </c:pt>
                <c:pt idx="64">
                  <c:v>0</c:v>
                </c:pt>
                <c:pt idx="65">
                  <c:v>1</c:v>
                </c:pt>
                <c:pt idx="66">
                  <c:v>0</c:v>
                </c:pt>
                <c:pt idx="67">
                  <c:v>1</c:v>
                </c:pt>
                <c:pt idx="68">
                  <c:v>0</c:v>
                </c:pt>
                <c:pt idx="69">
                  <c:v>1</c:v>
                </c:pt>
                <c:pt idx="70">
                  <c:v>0</c:v>
                </c:pt>
                <c:pt idx="71">
                  <c:v>1</c:v>
                </c:pt>
                <c:pt idx="72">
                  <c:v>0</c:v>
                </c:pt>
                <c:pt idx="73">
                  <c:v>1</c:v>
                </c:pt>
                <c:pt idx="74">
                  <c:v>0</c:v>
                </c:pt>
                <c:pt idx="75">
                  <c:v>1</c:v>
                </c:pt>
                <c:pt idx="76">
                  <c:v>0</c:v>
                </c:pt>
                <c:pt idx="77">
                  <c:v>1</c:v>
                </c:pt>
                <c:pt idx="78">
                  <c:v>0</c:v>
                </c:pt>
                <c:pt idx="79">
                  <c:v>1</c:v>
                </c:pt>
                <c:pt idx="80">
                  <c:v>0</c:v>
                </c:pt>
                <c:pt idx="81">
                  <c:v>1</c:v>
                </c:pt>
                <c:pt idx="82">
                  <c:v>0</c:v>
                </c:pt>
                <c:pt idx="83">
                  <c:v>1</c:v>
                </c:pt>
                <c:pt idx="84">
                  <c:v>0</c:v>
                </c:pt>
                <c:pt idx="85">
                  <c:v>1</c:v>
                </c:pt>
                <c:pt idx="86">
                  <c:v>0</c:v>
                </c:pt>
                <c:pt idx="87">
                  <c:v>1</c:v>
                </c:pt>
                <c:pt idx="88">
                  <c:v>0</c:v>
                </c:pt>
                <c:pt idx="89">
                  <c:v>1</c:v>
                </c:pt>
                <c:pt idx="90">
                  <c:v>0</c:v>
                </c:pt>
                <c:pt idx="91">
                  <c:v>1</c:v>
                </c:pt>
                <c:pt idx="92">
                  <c:v>0</c:v>
                </c:pt>
                <c:pt idx="93">
                  <c:v>1</c:v>
                </c:pt>
                <c:pt idx="94">
                  <c:v>0</c:v>
                </c:pt>
                <c:pt idx="95">
                  <c:v>1</c:v>
                </c:pt>
                <c:pt idx="96">
                  <c:v>0</c:v>
                </c:pt>
                <c:pt idx="97">
                  <c:v>1</c:v>
                </c:pt>
                <c:pt idx="98">
                  <c:v>0</c:v>
                </c:pt>
                <c:pt idx="99">
                  <c:v>1</c:v>
                </c:pt>
                <c:pt idx="100">
                  <c:v>0</c:v>
                </c:pt>
                <c:pt idx="101">
                  <c:v>1</c:v>
                </c:pt>
                <c:pt idx="102">
                  <c:v>0</c:v>
                </c:pt>
                <c:pt idx="103">
                  <c:v>1</c:v>
                </c:pt>
                <c:pt idx="104">
                  <c:v>0</c:v>
                </c:pt>
                <c:pt idx="105">
                  <c:v>1</c:v>
                </c:pt>
                <c:pt idx="106">
                  <c:v>0</c:v>
                </c:pt>
                <c:pt idx="107">
                  <c:v>1</c:v>
                </c:pt>
                <c:pt idx="108">
                  <c:v>0</c:v>
                </c:pt>
                <c:pt idx="109">
                  <c:v>1</c:v>
                </c:pt>
                <c:pt idx="110">
                  <c:v>0</c:v>
                </c:pt>
                <c:pt idx="111">
                  <c:v>1</c:v>
                </c:pt>
                <c:pt idx="112">
                  <c:v>4</c:v>
                </c:pt>
                <c:pt idx="113">
                  <c:v>6</c:v>
                </c:pt>
                <c:pt idx="114">
                  <c:v>7</c:v>
                </c:pt>
                <c:pt idx="115">
                  <c:v>6</c:v>
                </c:pt>
                <c:pt idx="116">
                  <c:v>5</c:v>
                </c:pt>
                <c:pt idx="117">
                  <c:v>6</c:v>
                </c:pt>
                <c:pt idx="118">
                  <c:v>5</c:v>
                </c:pt>
                <c:pt idx="119">
                  <c:v>4</c:v>
                </c:pt>
                <c:pt idx="120">
                  <c:v>3</c:v>
                </c:pt>
                <c:pt idx="121">
                  <c:v>2</c:v>
                </c:pt>
                <c:pt idx="122">
                  <c:v>1</c:v>
                </c:pt>
                <c:pt idx="123">
                  <c:v>2</c:v>
                </c:pt>
                <c:pt idx="124">
                  <c:v>1</c:v>
                </c:pt>
                <c:pt idx="125">
                  <c:v>0</c:v>
                </c:pt>
                <c:pt idx="126">
                  <c:v>1</c:v>
                </c:pt>
                <c:pt idx="127">
                  <c:v>0</c:v>
                </c:pt>
                <c:pt idx="128">
                  <c:v>1</c:v>
                </c:pt>
                <c:pt idx="129">
                  <c:v>0</c:v>
                </c:pt>
                <c:pt idx="130">
                  <c:v>1</c:v>
                </c:pt>
                <c:pt idx="131">
                  <c:v>0</c:v>
                </c:pt>
                <c:pt idx="132">
                  <c:v>1</c:v>
                </c:pt>
                <c:pt idx="133">
                  <c:v>0</c:v>
                </c:pt>
                <c:pt idx="134">
                  <c:v>1</c:v>
                </c:pt>
                <c:pt idx="135">
                  <c:v>0</c:v>
                </c:pt>
                <c:pt idx="136">
                  <c:v>1</c:v>
                </c:pt>
                <c:pt idx="137">
                  <c:v>0</c:v>
                </c:pt>
                <c:pt idx="138">
                  <c:v>1</c:v>
                </c:pt>
                <c:pt idx="139">
                  <c:v>0</c:v>
                </c:pt>
                <c:pt idx="140">
                  <c:v>1</c:v>
                </c:pt>
                <c:pt idx="141">
                  <c:v>0</c:v>
                </c:pt>
                <c:pt idx="142">
                  <c:v>1</c:v>
                </c:pt>
                <c:pt idx="143">
                  <c:v>0</c:v>
                </c:pt>
                <c:pt idx="144">
                  <c:v>1</c:v>
                </c:pt>
                <c:pt idx="145">
                  <c:v>0</c:v>
                </c:pt>
                <c:pt idx="146">
                  <c:v>1</c:v>
                </c:pt>
                <c:pt idx="147">
                  <c:v>0</c:v>
                </c:pt>
                <c:pt idx="148">
                  <c:v>1</c:v>
                </c:pt>
                <c:pt idx="149">
                  <c:v>0</c:v>
                </c:pt>
                <c:pt idx="150">
                  <c:v>1</c:v>
                </c:pt>
                <c:pt idx="151">
                  <c:v>0</c:v>
                </c:pt>
                <c:pt idx="152">
                  <c:v>1</c:v>
                </c:pt>
                <c:pt idx="153">
                  <c:v>0</c:v>
                </c:pt>
                <c:pt idx="154">
                  <c:v>1</c:v>
                </c:pt>
                <c:pt idx="155">
                  <c:v>0</c:v>
                </c:pt>
                <c:pt idx="156">
                  <c:v>1</c:v>
                </c:pt>
                <c:pt idx="157">
                  <c:v>0</c:v>
                </c:pt>
                <c:pt idx="158">
                  <c:v>1</c:v>
                </c:pt>
                <c:pt idx="159">
                  <c:v>0</c:v>
                </c:pt>
                <c:pt idx="160">
                  <c:v>1</c:v>
                </c:pt>
                <c:pt idx="161">
                  <c:v>0</c:v>
                </c:pt>
                <c:pt idx="162">
                  <c:v>1</c:v>
                </c:pt>
                <c:pt idx="163">
                  <c:v>0</c:v>
                </c:pt>
                <c:pt idx="164">
                  <c:v>1</c:v>
                </c:pt>
                <c:pt idx="165">
                  <c:v>0</c:v>
                </c:pt>
                <c:pt idx="166">
                  <c:v>1</c:v>
                </c:pt>
                <c:pt idx="167">
                  <c:v>0</c:v>
                </c:pt>
                <c:pt idx="168">
                  <c:v>1</c:v>
                </c:pt>
                <c:pt idx="169">
                  <c:v>0</c:v>
                </c:pt>
                <c:pt idx="170">
                  <c:v>1</c:v>
                </c:pt>
                <c:pt idx="171">
                  <c:v>0</c:v>
                </c:pt>
                <c:pt idx="172">
                  <c:v>1</c:v>
                </c:pt>
                <c:pt idx="173">
                  <c:v>0</c:v>
                </c:pt>
                <c:pt idx="174">
                  <c:v>1</c:v>
                </c:pt>
                <c:pt idx="175">
                  <c:v>2</c:v>
                </c:pt>
                <c:pt idx="176">
                  <c:v>3</c:v>
                </c:pt>
                <c:pt idx="177">
                  <c:v>4</c:v>
                </c:pt>
                <c:pt idx="178">
                  <c:v>5</c:v>
                </c:pt>
                <c:pt idx="179">
                  <c:v>6</c:v>
                </c:pt>
                <c:pt idx="180">
                  <c:v>5</c:v>
                </c:pt>
                <c:pt idx="181">
                  <c:v>6</c:v>
                </c:pt>
                <c:pt idx="182">
                  <c:v>5</c:v>
                </c:pt>
                <c:pt idx="183">
                  <c:v>4</c:v>
                </c:pt>
                <c:pt idx="184">
                  <c:v>5</c:v>
                </c:pt>
                <c:pt idx="185">
                  <c:v>4</c:v>
                </c:pt>
                <c:pt idx="186">
                  <c:v>3</c:v>
                </c:pt>
                <c:pt idx="187">
                  <c:v>2</c:v>
                </c:pt>
                <c:pt idx="188">
                  <c:v>1</c:v>
                </c:pt>
                <c:pt idx="189">
                  <c:v>2</c:v>
                </c:pt>
                <c:pt idx="190">
                  <c:v>1</c:v>
                </c:pt>
                <c:pt idx="191">
                  <c:v>2</c:v>
                </c:pt>
                <c:pt idx="192">
                  <c:v>1</c:v>
                </c:pt>
                <c:pt idx="193">
                  <c:v>0</c:v>
                </c:pt>
                <c:pt idx="194">
                  <c:v>1</c:v>
                </c:pt>
                <c:pt idx="195">
                  <c:v>0</c:v>
                </c:pt>
                <c:pt idx="196">
                  <c:v>1</c:v>
                </c:pt>
                <c:pt idx="197">
                  <c:v>0</c:v>
                </c:pt>
                <c:pt idx="198">
                  <c:v>1</c:v>
                </c:pt>
                <c:pt idx="199">
                  <c:v>0</c:v>
                </c:pt>
                <c:pt idx="200">
                  <c:v>1</c:v>
                </c:pt>
                <c:pt idx="201">
                  <c:v>0</c:v>
                </c:pt>
                <c:pt idx="202">
                  <c:v>1</c:v>
                </c:pt>
                <c:pt idx="203">
                  <c:v>0</c:v>
                </c:pt>
                <c:pt idx="204">
                  <c:v>1</c:v>
                </c:pt>
                <c:pt idx="205">
                  <c:v>0</c:v>
                </c:pt>
                <c:pt idx="206">
                  <c:v>1</c:v>
                </c:pt>
                <c:pt idx="207">
                  <c:v>0</c:v>
                </c:pt>
                <c:pt idx="208">
                  <c:v>1</c:v>
                </c:pt>
                <c:pt idx="209">
                  <c:v>0</c:v>
                </c:pt>
                <c:pt idx="210">
                  <c:v>1</c:v>
                </c:pt>
                <c:pt idx="211">
                  <c:v>0</c:v>
                </c:pt>
                <c:pt idx="212">
                  <c:v>1</c:v>
                </c:pt>
                <c:pt idx="213">
                  <c:v>0</c:v>
                </c:pt>
                <c:pt idx="214">
                  <c:v>1</c:v>
                </c:pt>
                <c:pt idx="215">
                  <c:v>0</c:v>
                </c:pt>
                <c:pt idx="216">
                  <c:v>1</c:v>
                </c:pt>
                <c:pt idx="217">
                  <c:v>0</c:v>
                </c:pt>
                <c:pt idx="218">
                  <c:v>1</c:v>
                </c:pt>
                <c:pt idx="219">
                  <c:v>0</c:v>
                </c:pt>
                <c:pt idx="220">
                  <c:v>1</c:v>
                </c:pt>
                <c:pt idx="221">
                  <c:v>0</c:v>
                </c:pt>
                <c:pt idx="222">
                  <c:v>1</c:v>
                </c:pt>
                <c:pt idx="223">
                  <c:v>0</c:v>
                </c:pt>
                <c:pt idx="224">
                  <c:v>1</c:v>
                </c:pt>
                <c:pt idx="225">
                  <c:v>0</c:v>
                </c:pt>
                <c:pt idx="226">
                  <c:v>1</c:v>
                </c:pt>
                <c:pt idx="227">
                  <c:v>0</c:v>
                </c:pt>
                <c:pt idx="228">
                  <c:v>1</c:v>
                </c:pt>
                <c:pt idx="229">
                  <c:v>0</c:v>
                </c:pt>
                <c:pt idx="230">
                  <c:v>1</c:v>
                </c:pt>
                <c:pt idx="231">
                  <c:v>0</c:v>
                </c:pt>
                <c:pt idx="232">
                  <c:v>1</c:v>
                </c:pt>
                <c:pt idx="233">
                  <c:v>0</c:v>
                </c:pt>
                <c:pt idx="234">
                  <c:v>1</c:v>
                </c:pt>
                <c:pt idx="235">
                  <c:v>0</c:v>
                </c:pt>
                <c:pt idx="236">
                  <c:v>1</c:v>
                </c:pt>
                <c:pt idx="237">
                  <c:v>0</c:v>
                </c:pt>
                <c:pt idx="238">
                  <c:v>1</c:v>
                </c:pt>
                <c:pt idx="23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6"/>
        <c:overlap val="74"/>
        <c:axId val="243795456"/>
        <c:axId val="62170816"/>
      </c:barChart>
      <c:catAx>
        <c:axId val="243795456"/>
        <c:scaling>
          <c:orientation val="minMax"/>
        </c:scaling>
        <c:delete val="0"/>
        <c:axPos val="b"/>
        <c:numFmt formatCode="h:mm:ss;@" sourceLinked="0"/>
        <c:majorTickMark val="out"/>
        <c:minorTickMark val="none"/>
        <c:tickLblPos val="nextTo"/>
        <c:spPr>
          <a:ln w="15875">
            <a:solidFill>
              <a:schemeClr val="tx1"/>
            </a:solidFill>
          </a:ln>
        </c:spPr>
        <c:crossAx val="62170816"/>
        <c:crosses val="autoZero"/>
        <c:auto val="1"/>
        <c:lblAlgn val="ctr"/>
        <c:lblOffset val="120"/>
        <c:tickLblSkip val="1"/>
        <c:noMultiLvlLbl val="1"/>
      </c:catAx>
      <c:valAx>
        <c:axId val="6217081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43795456"/>
        <c:crosses val="autoZero"/>
        <c:crossBetween val="between"/>
      </c:valAx>
    </c:plotArea>
    <c:plotVisOnly val="1"/>
    <c:dispBlanksAs val="gap"/>
    <c:showDLblsOverMax val="0"/>
  </c:chart>
  <c:spPr>
    <a:effectLst>
      <a:outerShdw blurRad="50800" dist="76200" dir="2700000" algn="tl" rotWithShape="0">
        <a:schemeClr val="bg2">
          <a:lumMod val="50000"/>
          <a:alpha val="40000"/>
        </a:schemeClr>
      </a:outerShdw>
    </a:effectLst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179292</xdr:colOff>
      <xdr:row>16</xdr:row>
      <xdr:rowOff>100853</xdr:rowOff>
    </xdr:from>
    <xdr:to>
      <xdr:col>34</xdr:col>
      <xdr:colOff>313762</xdr:colOff>
      <xdr:row>35</xdr:row>
      <xdr:rowOff>78440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7</xdr:col>
      <xdr:colOff>638736</xdr:colOff>
      <xdr:row>1</xdr:row>
      <xdr:rowOff>156880</xdr:rowOff>
    </xdr:from>
    <xdr:to>
      <xdr:col>30</xdr:col>
      <xdr:colOff>257736</xdr:colOff>
      <xdr:row>13</xdr:row>
      <xdr:rowOff>156881</xdr:rowOff>
    </xdr:to>
    <xdr:sp macro="" textlink="">
      <xdr:nvSpPr>
        <xdr:cNvPr id="2" name="ZoneTexte 1"/>
        <xdr:cNvSpPr txBox="1"/>
      </xdr:nvSpPr>
      <xdr:spPr>
        <a:xfrm>
          <a:off x="6196854" y="347380"/>
          <a:ext cx="9536206" cy="22860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	</a:t>
          </a:r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Le tableau est classé par ordre chronologique  START, mais décalé  en col C pour classement par rang</a:t>
          </a: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 d</a:t>
          </a:r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e Start et End</a:t>
          </a:r>
        </a:p>
        <a:p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	Cette disposition est  importante</a:t>
          </a: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pour la RECHERCHEV() en Feuil1</a:t>
          </a:r>
        </a:p>
        <a:p>
          <a:endParaRPr lang="fr-FR" sz="8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	</a:t>
          </a:r>
          <a:r>
            <a:rPr lang="fr-FR" sz="1200" u="sng">
              <a:latin typeface="Arial" panose="020B0604020202020204" pitchFamily="34" charset="0"/>
              <a:cs typeface="Arial" panose="020B0604020202020204" pitchFamily="34" charset="0"/>
            </a:rPr>
            <a:t>Chaque </a:t>
          </a:r>
          <a:r>
            <a:rPr lang="fr-FR" sz="1200" b="1" u="sng">
              <a:latin typeface="Arial" panose="020B0604020202020204" pitchFamily="34" charset="0"/>
              <a:cs typeface="Arial" panose="020B0604020202020204" pitchFamily="34" charset="0"/>
            </a:rPr>
            <a:t>Start </a:t>
          </a:r>
          <a:r>
            <a:rPr lang="fr-FR" sz="1200" u="sng">
              <a:latin typeface="Arial" panose="020B0604020202020204" pitchFamily="34" charset="0"/>
              <a:cs typeface="Arial" panose="020B0604020202020204" pitchFamily="34" charset="0"/>
            </a:rPr>
            <a:t>doit comporter une durée de </a:t>
          </a:r>
          <a:r>
            <a:rPr lang="fr-FR" sz="1200" b="1" u="sng">
              <a:latin typeface="Arial" panose="020B0604020202020204" pitchFamily="34" charset="0"/>
              <a:cs typeface="Arial" panose="020B0604020202020204" pitchFamily="34" charset="0"/>
            </a:rPr>
            <a:t>1 seconde MINIMUM </a:t>
          </a:r>
        </a:p>
        <a:p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	</a:t>
          </a:r>
          <a:r>
            <a:rPr lang="fr-FR" sz="1200" u="none">
              <a:latin typeface="Arial" panose="020B0604020202020204" pitchFamily="34" charset="0"/>
              <a:cs typeface="Arial" panose="020B0604020202020204" pitchFamily="34" charset="0"/>
            </a:rPr>
            <a:t>Le tableau a été corrigé en ce sens  (valeurs décalées)</a:t>
          </a:r>
        </a:p>
        <a:p>
          <a:endParaRPr lang="fr-FR" sz="800" u="sng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Le principe :	Donner un rang (selon chrono</a:t>
          </a: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de START) aux items de </a:t>
          </a: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colonnes Start et End, calculé sur l'ensemble des 2 colonnes,</a:t>
          </a:r>
        </a:p>
        <a:p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	Le rang relatif à End  ne retient que les valeurs sans doublon avec Start,</a:t>
          </a:r>
        </a:p>
        <a:p>
          <a:endParaRPr lang="fr-FR" sz="12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	Chaque intervalle de temps (découpé par Start ou End ) reçoit un total d'appareil(s) fonctionnant (ou non),</a:t>
          </a:r>
        </a:p>
        <a:p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	seul ou  SIMULTANEMENT pendant cette période.</a:t>
          </a:r>
        </a:p>
        <a:p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	Un GCD serait utile pour visualiser le détail d'une période  précise.</a:t>
          </a: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	</a:t>
          </a:r>
        </a:p>
      </xdr:txBody>
    </xdr:sp>
    <xdr:clientData/>
  </xdr:twoCellAnchor>
  <xdr:twoCellAnchor editAs="oneCell">
    <xdr:from>
      <xdr:col>8</xdr:col>
      <xdr:colOff>257737</xdr:colOff>
      <xdr:row>2</xdr:row>
      <xdr:rowOff>33618</xdr:rowOff>
    </xdr:from>
    <xdr:to>
      <xdr:col>9</xdr:col>
      <xdr:colOff>179295</xdr:colOff>
      <xdr:row>3</xdr:row>
      <xdr:rowOff>145676</xdr:rowOff>
    </xdr:to>
    <xdr:pic>
      <xdr:nvPicPr>
        <xdr:cNvPr id="4" name="Image 3" descr="C:\Users\Thierry\AppData\Local\Microsoft\Windows\Temporary Internet Files\Content.IE5\AT6NZT7E\info-147927_960_720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13021237" y="414618"/>
          <a:ext cx="302558" cy="3025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C1:G1011288" totalsRowShown="0">
  <autoFilter ref="C1:G1011288"/>
  <sortState ref="C2:G132">
    <sortCondition ref="D2:D132"/>
  </sortState>
  <tableColumns count="5">
    <tableColumn id="1" name="JobName"/>
    <tableColumn id="6" name="START" dataDxfId="3"/>
    <tableColumn id="4" name="Start time" dataDxfId="2"/>
    <tableColumn id="9" name="END" dataDxfId="1"/>
    <tableColumn id="5" name="End tim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125"/>
  <sheetViews>
    <sheetView tabSelected="1" zoomScale="85" zoomScaleNormal="85" workbookViewId="0">
      <selection activeCell="R16" sqref="R16"/>
    </sheetView>
  </sheetViews>
  <sheetFormatPr baseColWidth="10" defaultColWidth="11.42578125" defaultRowHeight="15" x14ac:dyDescent="0.25"/>
  <cols>
    <col min="1" max="2" width="4.140625" bestFit="1" customWidth="1"/>
    <col min="3" max="3" width="25.5703125" customWidth="1"/>
    <col min="4" max="4" width="12.85546875" style="1" bestFit="1" customWidth="1"/>
    <col min="5" max="5" width="12.28515625" style="2" bestFit="1" customWidth="1"/>
    <col min="6" max="6" width="12.85546875" style="1" bestFit="1" customWidth="1"/>
    <col min="7" max="7" width="11.28515625" style="2" bestFit="1" customWidth="1"/>
    <col min="9" max="20" width="5.7109375" customWidth="1"/>
    <col min="21" max="21" width="6.5703125" customWidth="1"/>
    <col min="22" max="22" width="7" customWidth="1"/>
    <col min="23" max="25" width="7.28515625" customWidth="1"/>
    <col min="26" max="26" width="7.7109375" customWidth="1"/>
    <col min="27" max="27" width="6.7109375" customWidth="1"/>
    <col min="28" max="28" width="6.42578125" customWidth="1"/>
    <col min="29" max="29" width="6.85546875" customWidth="1"/>
    <col min="30" max="36" width="5.7109375" customWidth="1"/>
  </cols>
  <sheetData>
    <row r="1" spans="1:11" x14ac:dyDescent="0.25">
      <c r="C1" t="s">
        <v>0</v>
      </c>
      <c r="D1" s="1" t="s">
        <v>11</v>
      </c>
      <c r="E1" s="3" t="s">
        <v>13</v>
      </c>
      <c r="F1" s="1" t="s">
        <v>12</v>
      </c>
      <c r="G1" s="2" t="s">
        <v>14</v>
      </c>
    </row>
    <row r="2" spans="1:11" x14ac:dyDescent="0.25">
      <c r="A2">
        <f>IF(COUNTIF(A$1:A1,RANK(D2,D$2:F$125,1))&gt;0,"",RANK(D2,D$2:F$125,1))</f>
        <v>1</v>
      </c>
      <c r="B2" t="str">
        <f t="shared" ref="B2:B8" si="0">IF(COUNTIF(A$2:A$125,RANK(F2,D$2:F$125,1))&gt;0,"",RANK(F2,D$2:F$125,1))</f>
        <v/>
      </c>
      <c r="C2" s="4" t="s">
        <v>6</v>
      </c>
      <c r="D2" s="5">
        <v>43001.001423611109</v>
      </c>
      <c r="E2" s="6" t="s">
        <v>19</v>
      </c>
      <c r="F2" s="5">
        <v>43001.001435185186</v>
      </c>
      <c r="G2" s="6" t="s">
        <v>29</v>
      </c>
    </row>
    <row r="3" spans="1:11" x14ac:dyDescent="0.25">
      <c r="A3" t="str">
        <f>IF(COUNTIF(A$1:A2,RANK(D3,D$2:F$125,1))&gt;0,"",RANK(D3,D$2:F$125,1))</f>
        <v/>
      </c>
      <c r="B3">
        <f t="shared" si="0"/>
        <v>13</v>
      </c>
      <c r="C3" s="4" t="s">
        <v>3</v>
      </c>
      <c r="D3" s="5">
        <v>43001.001423611109</v>
      </c>
      <c r="E3" s="6" t="s">
        <v>19</v>
      </c>
      <c r="F3" s="5">
        <v>43001.00577546296</v>
      </c>
      <c r="G3" s="6" t="s">
        <v>158</v>
      </c>
      <c r="H3" s="10"/>
    </row>
    <row r="4" spans="1:11" x14ac:dyDescent="0.25">
      <c r="A4" t="str">
        <f>IF(COUNTIF(A$1:A3,RANK(D4,D$2:F$125,1))&gt;0,"",RANK(D4,D$2:F$125,1))</f>
        <v/>
      </c>
      <c r="B4">
        <f t="shared" si="0"/>
        <v>15</v>
      </c>
      <c r="C4" s="4" t="s">
        <v>5</v>
      </c>
      <c r="D4" s="5">
        <v>43001.001423611109</v>
      </c>
      <c r="E4" s="6" t="s">
        <v>19</v>
      </c>
      <c r="F4" s="5">
        <v>43001.008761574078</v>
      </c>
      <c r="G4" s="6" t="s">
        <v>162</v>
      </c>
      <c r="H4" s="10"/>
    </row>
    <row r="5" spans="1:11" x14ac:dyDescent="0.25">
      <c r="A5" t="str">
        <f>IF(COUNTIF(A$1:A4,RANK(D5,D$2:F$125,1))&gt;0,"",RANK(D5,D$2:F$125,1))</f>
        <v/>
      </c>
      <c r="B5">
        <f t="shared" si="0"/>
        <v>18</v>
      </c>
      <c r="C5" s="4" t="s">
        <v>2</v>
      </c>
      <c r="D5" s="5">
        <v>43001.001423611109</v>
      </c>
      <c r="E5" s="6" t="s">
        <v>19</v>
      </c>
      <c r="F5" s="5">
        <v>43001.028541666667</v>
      </c>
      <c r="G5" s="6" t="s">
        <v>135</v>
      </c>
      <c r="H5" s="10"/>
    </row>
    <row r="6" spans="1:11" x14ac:dyDescent="0.25">
      <c r="A6">
        <f>IF(COUNTIF(A$1:A5,RANK(D6,D$2:F$125,1))&gt;0,"",RANK(D6,D$2:F$125,1))</f>
        <v>5</v>
      </c>
      <c r="B6">
        <f t="shared" si="0"/>
        <v>9</v>
      </c>
      <c r="C6" s="4" t="s">
        <v>8</v>
      </c>
      <c r="D6" s="5">
        <v>43001.001435185186</v>
      </c>
      <c r="E6" s="6" t="s">
        <v>29</v>
      </c>
      <c r="F6" s="5">
        <v>43001.001863425925</v>
      </c>
      <c r="G6" s="6" t="s">
        <v>165</v>
      </c>
      <c r="H6" s="10"/>
    </row>
    <row r="7" spans="1:11" x14ac:dyDescent="0.25">
      <c r="A7" t="str">
        <f>IF(COUNTIF(A$1:A6,RANK(D7,D$2:F$125,1))&gt;0,"",RANK(D7,D$2:F$125,1))</f>
        <v/>
      </c>
      <c r="B7">
        <f t="shared" si="0"/>
        <v>12</v>
      </c>
      <c r="C7" s="4" t="s">
        <v>7</v>
      </c>
      <c r="D7" s="5">
        <v>43001.001435185186</v>
      </c>
      <c r="E7" s="6" t="s">
        <v>29</v>
      </c>
      <c r="F7" s="5">
        <v>43001.002858796295</v>
      </c>
      <c r="G7" s="6" t="s">
        <v>164</v>
      </c>
      <c r="H7" s="10"/>
    </row>
    <row r="8" spans="1:11" x14ac:dyDescent="0.25">
      <c r="A8">
        <f>IF(COUNTIF(A$1:A7,RANK(D8,D$2:F$125,1))&gt;0,"",RANK(D8,D$2:F$125,1))</f>
        <v>8</v>
      </c>
      <c r="B8">
        <f t="shared" si="0"/>
        <v>14</v>
      </c>
      <c r="C8" s="4" t="s">
        <v>4</v>
      </c>
      <c r="D8" s="5">
        <v>43001.001446759263</v>
      </c>
      <c r="E8" s="6" t="s">
        <v>24</v>
      </c>
      <c r="F8" s="5">
        <v>43001.008333333331</v>
      </c>
      <c r="G8" s="6" t="s">
        <v>138</v>
      </c>
      <c r="H8" s="10"/>
    </row>
    <row r="9" spans="1:11" x14ac:dyDescent="0.25">
      <c r="A9">
        <f>IF(COUNTIF(A$1:A8,RANK(D9,D$2:F$125,1))&gt;0,"",RANK(D9,D$2:F$125,1))</f>
        <v>10</v>
      </c>
      <c r="B9">
        <f>IF(COUNTIF(A$2:A$125,RANK(F9,D$2:F$125,1))&gt;0,"",RANK(F9,D$2:F$125,1))</f>
        <v>11</v>
      </c>
      <c r="C9" s="4" t="s">
        <v>9</v>
      </c>
      <c r="D9" s="5">
        <v>43001.001909722225</v>
      </c>
      <c r="E9" s="6" t="s">
        <v>33</v>
      </c>
      <c r="F9" s="5">
        <v>43001.001921296294</v>
      </c>
      <c r="G9" s="6">
        <v>1.9212962962962962E-3</v>
      </c>
      <c r="H9" s="10"/>
    </row>
    <row r="10" spans="1:11" x14ac:dyDescent="0.25">
      <c r="A10">
        <f>IF(COUNTIF(A$1:A9,RANK(D10,D$2:F$125,1))&gt;0,"",RANK(D10,D$2:F$125,1))</f>
        <v>16</v>
      </c>
      <c r="B10">
        <f t="shared" ref="B10:B73" si="1">IF(COUNTIF(A$2:A$125,RANK(F10,D$2:F$125,1))&gt;0,"",RANK(F10,D$2:F$125,1))</f>
        <v>17</v>
      </c>
      <c r="C10" s="4" t="s">
        <v>10</v>
      </c>
      <c r="D10" s="5">
        <v>43001.022476851853</v>
      </c>
      <c r="E10" s="6" t="s">
        <v>36</v>
      </c>
      <c r="F10" s="5">
        <v>43001.022488425922</v>
      </c>
      <c r="G10" s="6" t="s">
        <v>167</v>
      </c>
      <c r="H10" s="10"/>
    </row>
    <row r="11" spans="1:11" x14ac:dyDescent="0.25">
      <c r="A11">
        <f>IF(COUNTIF(A$1:A10,RANK(D11,D$2:F$125,1))&gt;0,"",RANK(D11,D$2:F$125,1))</f>
        <v>19</v>
      </c>
      <c r="B11">
        <f t="shared" si="1"/>
        <v>20</v>
      </c>
      <c r="C11" t="s">
        <v>10</v>
      </c>
      <c r="D11" s="1">
        <v>43001.064143518517</v>
      </c>
      <c r="E11" s="6" t="s">
        <v>37</v>
      </c>
      <c r="F11" s="5">
        <v>43001.064155092594</v>
      </c>
      <c r="G11" s="6" t="s">
        <v>168</v>
      </c>
      <c r="H11" s="10"/>
    </row>
    <row r="12" spans="1:11" x14ac:dyDescent="0.25">
      <c r="A12">
        <f>IF(COUNTIF(A$1:A11,RANK(D12,D$2:F$125,1))&gt;0,"",RANK(D12,D$2:F$125,1))</f>
        <v>21</v>
      </c>
      <c r="B12">
        <f t="shared" si="1"/>
        <v>22</v>
      </c>
      <c r="C12" t="s">
        <v>10</v>
      </c>
      <c r="D12" s="1">
        <v>43001.105798611112</v>
      </c>
      <c r="E12" s="2" t="s">
        <v>38</v>
      </c>
      <c r="F12" s="5">
        <v>43001.105810185189</v>
      </c>
      <c r="G12" s="2">
        <v>0.10581018518518519</v>
      </c>
      <c r="H12" s="10"/>
    </row>
    <row r="13" spans="1:11" x14ac:dyDescent="0.25">
      <c r="A13">
        <f>IF(COUNTIF(A$1:A12,RANK(D13,D$2:F$125,1))&gt;0,"",RANK(D13,D$2:F$125,1))</f>
        <v>23</v>
      </c>
      <c r="B13">
        <f t="shared" si="1"/>
        <v>24</v>
      </c>
      <c r="C13" t="s">
        <v>10</v>
      </c>
      <c r="D13" s="1">
        <v>43001.147488425922</v>
      </c>
      <c r="E13" s="2" t="s">
        <v>39</v>
      </c>
      <c r="F13" s="5">
        <v>43001.147499999999</v>
      </c>
      <c r="G13" s="2">
        <v>0.14749999999999999</v>
      </c>
      <c r="H13" s="10"/>
    </row>
    <row r="14" spans="1:11" x14ac:dyDescent="0.25">
      <c r="A14">
        <f>IF(COUNTIF(A$1:A13,RANK(D14,D$2:F$125,1))&gt;0,"",RANK(D14,D$2:F$125,1))</f>
        <v>25</v>
      </c>
      <c r="B14">
        <f t="shared" si="1"/>
        <v>26</v>
      </c>
      <c r="C14" t="s">
        <v>10</v>
      </c>
      <c r="D14" s="1">
        <v>43001.189166666663</v>
      </c>
      <c r="E14" s="2" t="s">
        <v>40</v>
      </c>
      <c r="F14" s="5">
        <v>43001.18917824074</v>
      </c>
      <c r="G14" s="2">
        <v>0.18917824074074074</v>
      </c>
      <c r="H14" s="4"/>
      <c r="I14" s="4"/>
      <c r="J14" s="4"/>
      <c r="K14" s="4"/>
    </row>
    <row r="15" spans="1:11" x14ac:dyDescent="0.25">
      <c r="A15">
        <f>IF(COUNTIF(A$1:A14,RANK(D15,D$2:F$125,1))&gt;0,"",RANK(D15,D$2:F$125,1))</f>
        <v>27</v>
      </c>
      <c r="B15">
        <f t="shared" si="1"/>
        <v>28</v>
      </c>
      <c r="C15" t="s">
        <v>1</v>
      </c>
      <c r="D15" s="1">
        <v>43001.229212962964</v>
      </c>
      <c r="E15" s="2" t="s">
        <v>15</v>
      </c>
      <c r="F15" s="1">
        <v>43001.229259259257</v>
      </c>
      <c r="G15" s="2" t="s">
        <v>154</v>
      </c>
      <c r="H15" s="4"/>
      <c r="I15" s="4"/>
      <c r="J15" s="4"/>
      <c r="K15" s="4"/>
    </row>
    <row r="16" spans="1:11" x14ac:dyDescent="0.25">
      <c r="A16">
        <f>IF(COUNTIF(A$1:A15,RANK(D16,D$2:F$125,1))&gt;0,"",RANK(D16,D$2:F$125,1))</f>
        <v>29</v>
      </c>
      <c r="B16">
        <f t="shared" si="1"/>
        <v>30</v>
      </c>
      <c r="C16" t="s">
        <v>10</v>
      </c>
      <c r="D16" s="1">
        <v>43001.230844907404</v>
      </c>
      <c r="E16" s="2" t="s">
        <v>41</v>
      </c>
      <c r="F16" s="1">
        <v>43001.230856481481</v>
      </c>
      <c r="G16" s="2">
        <f>Tableau1[[#This Row],[END]]</f>
        <v>43001.230856481481</v>
      </c>
      <c r="H16" s="4"/>
      <c r="I16" s="4"/>
      <c r="J16" s="4"/>
      <c r="K16" s="4"/>
    </row>
    <row r="17" spans="1:7" x14ac:dyDescent="0.25">
      <c r="A17">
        <f>IF(COUNTIF(A$1:A16,RANK(D17,D$2:F$125,1))&gt;0,"",RANK(D17,D$2:F$125,1))</f>
        <v>31</v>
      </c>
      <c r="B17">
        <f t="shared" si="1"/>
        <v>32</v>
      </c>
      <c r="C17" t="s">
        <v>10</v>
      </c>
      <c r="D17" s="1">
        <v>43001.272511574076</v>
      </c>
      <c r="E17" s="2" t="s">
        <v>42</v>
      </c>
      <c r="F17" s="1">
        <v>43001.272523148145</v>
      </c>
      <c r="G17" s="2">
        <f>Tableau1[[#This Row],[END]]</f>
        <v>43001.272523148145</v>
      </c>
    </row>
    <row r="18" spans="1:7" x14ac:dyDescent="0.25">
      <c r="A18">
        <f>IF(COUNTIF(A$1:A17,RANK(D18,D$2:F$125,1))&gt;0,"",RANK(D18,D$2:F$125,1))</f>
        <v>33</v>
      </c>
      <c r="B18">
        <f t="shared" si="1"/>
        <v>34</v>
      </c>
      <c r="C18" t="s">
        <v>10</v>
      </c>
      <c r="D18" s="1">
        <v>43001.314189814817</v>
      </c>
      <c r="E18" s="2" t="s">
        <v>43</v>
      </c>
      <c r="F18" s="1">
        <v>43001.314201388886</v>
      </c>
      <c r="G18" s="2">
        <f>Tableau1[[#This Row],[END]]</f>
        <v>43001.314201388886</v>
      </c>
    </row>
    <row r="19" spans="1:7" x14ac:dyDescent="0.25">
      <c r="A19">
        <f>IF(COUNTIF(A$1:A18,RANK(D19,D$2:F$125,1))&gt;0,"",RANK(D19,D$2:F$125,1))</f>
        <v>35</v>
      </c>
      <c r="B19">
        <f t="shared" si="1"/>
        <v>36</v>
      </c>
      <c r="C19" t="s">
        <v>10</v>
      </c>
      <c r="D19" s="1">
        <v>43001.355856481481</v>
      </c>
      <c r="E19" s="2" t="s">
        <v>44</v>
      </c>
      <c r="F19" s="1">
        <v>43001.355868055558</v>
      </c>
      <c r="G19" s="2">
        <f>Tableau1[[#This Row],[END]]</f>
        <v>43001.355868055558</v>
      </c>
    </row>
    <row r="20" spans="1:7" x14ac:dyDescent="0.25">
      <c r="A20">
        <f>IF(COUNTIF(A$1:A19,RANK(D20,D$2:F$125,1))&gt;0,"",RANK(D20,D$2:F$125,1))</f>
        <v>37</v>
      </c>
      <c r="B20">
        <f t="shared" si="1"/>
        <v>38</v>
      </c>
      <c r="C20" t="s">
        <v>10</v>
      </c>
      <c r="D20" s="1">
        <v>43001.397534722222</v>
      </c>
      <c r="E20" s="2" t="s">
        <v>45</v>
      </c>
      <c r="F20" s="1">
        <v>43001.397546296299</v>
      </c>
      <c r="G20" s="2">
        <f>Tableau1[[#This Row],[END]]</f>
        <v>43001.397546296299</v>
      </c>
    </row>
    <row r="21" spans="1:7" x14ac:dyDescent="0.25">
      <c r="A21">
        <f>IF(COUNTIF(A$1:A20,RANK(D21,D$2:F$125,1))&gt;0,"",RANK(D21,D$2:F$125,1))</f>
        <v>39</v>
      </c>
      <c r="B21">
        <f t="shared" si="1"/>
        <v>40</v>
      </c>
      <c r="C21" t="s">
        <v>10</v>
      </c>
      <c r="D21" s="1">
        <v>43001.439201388886</v>
      </c>
      <c r="E21" s="2" t="s">
        <v>46</v>
      </c>
      <c r="F21" s="1">
        <v>43001.439212962963</v>
      </c>
      <c r="G21" s="2">
        <f>Tableau1[[#This Row],[END]]</f>
        <v>43001.439212962963</v>
      </c>
    </row>
    <row r="22" spans="1:7" x14ac:dyDescent="0.25">
      <c r="A22">
        <f>IF(COUNTIF(A$1:A21,RANK(D22,D$2:F$125,1))&gt;0,"",RANK(D22,D$2:F$125,1))</f>
        <v>41</v>
      </c>
      <c r="B22">
        <f t="shared" si="1"/>
        <v>42</v>
      </c>
      <c r="C22" t="s">
        <v>10</v>
      </c>
      <c r="D22" s="1">
        <v>43001.480879629627</v>
      </c>
      <c r="E22" s="2" t="s">
        <v>47</v>
      </c>
      <c r="F22" s="1">
        <v>43001.480891203704</v>
      </c>
      <c r="G22" s="2">
        <f>Tableau1[[#This Row],[END]]</f>
        <v>43001.480891203704</v>
      </c>
    </row>
    <row r="23" spans="1:7" x14ac:dyDescent="0.25">
      <c r="A23">
        <f>IF(COUNTIF(A$1:A22,RANK(D23,D$2:F$125,1))&gt;0,"",RANK(D23,D$2:F$125,1))</f>
        <v>43</v>
      </c>
      <c r="B23">
        <f t="shared" si="1"/>
        <v>44</v>
      </c>
      <c r="C23" t="s">
        <v>10</v>
      </c>
      <c r="D23" s="1">
        <v>43001.522546296299</v>
      </c>
      <c r="E23" s="2" t="s">
        <v>48</v>
      </c>
      <c r="F23" s="1">
        <v>43001.522569444445</v>
      </c>
      <c r="G23" s="2">
        <f>Tableau1[[#This Row],[END]]</f>
        <v>43001.522569444445</v>
      </c>
    </row>
    <row r="24" spans="1:7" x14ac:dyDescent="0.25">
      <c r="A24">
        <f>IF(COUNTIF(A$1:A23,RANK(D24,D$2:F$125,1))&gt;0,"",RANK(D24,D$2:F$125,1))</f>
        <v>45</v>
      </c>
      <c r="B24">
        <f t="shared" si="1"/>
        <v>46</v>
      </c>
      <c r="C24" t="s">
        <v>10</v>
      </c>
      <c r="D24" s="1">
        <v>43001.56422453704</v>
      </c>
      <c r="E24" s="2" t="s">
        <v>49</v>
      </c>
      <c r="F24" s="1">
        <v>43001.564236111109</v>
      </c>
      <c r="G24" s="2">
        <f>Tableau1[[#This Row],[END]]</f>
        <v>43001.564236111109</v>
      </c>
    </row>
    <row r="25" spans="1:7" x14ac:dyDescent="0.25">
      <c r="A25">
        <f>IF(COUNTIF(A$1:A24,RANK(D25,D$2:F$125,1))&gt;0,"",RANK(D25,D$2:F$125,1))</f>
        <v>47</v>
      </c>
      <c r="B25">
        <f t="shared" si="1"/>
        <v>48</v>
      </c>
      <c r="C25" t="s">
        <v>10</v>
      </c>
      <c r="D25" s="1">
        <v>43001.605902777781</v>
      </c>
      <c r="E25" s="2" t="s">
        <v>50</v>
      </c>
      <c r="F25" s="1">
        <v>43001.605914351851</v>
      </c>
      <c r="G25" s="2">
        <f>Tableau1[[#This Row],[END]]</f>
        <v>43001.605914351851</v>
      </c>
    </row>
    <row r="26" spans="1:7" x14ac:dyDescent="0.25">
      <c r="A26">
        <f>IF(COUNTIF(A$1:A25,RANK(D26,D$2:F$125,1))&gt;0,"",RANK(D26,D$2:F$125,1))</f>
        <v>49</v>
      </c>
      <c r="B26">
        <f t="shared" si="1"/>
        <v>50</v>
      </c>
      <c r="C26" t="s">
        <v>10</v>
      </c>
      <c r="D26" s="1">
        <v>43001.647569444445</v>
      </c>
      <c r="E26" s="2" t="s">
        <v>51</v>
      </c>
      <c r="F26" s="1">
        <v>43001.647581018522</v>
      </c>
      <c r="G26" s="2">
        <f>Tableau1[[#This Row],[END]]</f>
        <v>43001.647581018522</v>
      </c>
    </row>
    <row r="27" spans="1:7" x14ac:dyDescent="0.25">
      <c r="A27">
        <f>IF(COUNTIF(A$1:A26,RANK(D27,D$2:F$125,1))&gt;0,"",RANK(D27,D$2:F$125,1))</f>
        <v>51</v>
      </c>
      <c r="B27">
        <f t="shared" si="1"/>
        <v>52</v>
      </c>
      <c r="C27" t="s">
        <v>10</v>
      </c>
      <c r="D27" s="1">
        <v>43001.689247685186</v>
      </c>
      <c r="E27" s="2" t="s">
        <v>52</v>
      </c>
      <c r="F27" s="1">
        <v>43001.689270833333</v>
      </c>
      <c r="G27" s="2" t="s">
        <v>169</v>
      </c>
    </row>
    <row r="28" spans="1:7" x14ac:dyDescent="0.25">
      <c r="A28">
        <f>IF(COUNTIF(A$1:A27,RANK(D28,D$2:F$125,1))&gt;0,"",RANK(D28,D$2:F$125,1))</f>
        <v>53</v>
      </c>
      <c r="B28">
        <f t="shared" si="1"/>
        <v>54</v>
      </c>
      <c r="C28" t="s">
        <v>10</v>
      </c>
      <c r="D28" s="1">
        <v>43001.730914351851</v>
      </c>
      <c r="E28" s="2" t="s">
        <v>53</v>
      </c>
      <c r="F28" s="1">
        <v>43001.730925925927</v>
      </c>
      <c r="G28" s="2">
        <f>Tableau1[[#This Row],[END]]</f>
        <v>43001.730925925927</v>
      </c>
    </row>
    <row r="29" spans="1:7" x14ac:dyDescent="0.25">
      <c r="A29">
        <f>IF(COUNTIF(A$1:A28,RANK(D29,D$2:F$125,1))&gt;0,"",RANK(D29,D$2:F$125,1))</f>
        <v>55</v>
      </c>
      <c r="B29">
        <f t="shared" si="1"/>
        <v>56</v>
      </c>
      <c r="C29" t="s">
        <v>10</v>
      </c>
      <c r="D29" s="1">
        <v>43001.772592592592</v>
      </c>
      <c r="E29" s="2" t="s">
        <v>54</v>
      </c>
      <c r="F29" s="1">
        <v>43001.773055555554</v>
      </c>
      <c r="G29" s="2" t="s">
        <v>148</v>
      </c>
    </row>
    <row r="30" spans="1:7" x14ac:dyDescent="0.25">
      <c r="A30">
        <f>IF(COUNTIF(A$1:A29,RANK(D30,D$2:F$125,1))&gt;0,"",RANK(D30,D$2:F$125,1))</f>
        <v>57</v>
      </c>
      <c r="B30">
        <f t="shared" si="1"/>
        <v>58</v>
      </c>
      <c r="C30" t="s">
        <v>10</v>
      </c>
      <c r="D30" s="1">
        <v>43001.814282407409</v>
      </c>
      <c r="E30" s="2" t="s">
        <v>55</v>
      </c>
      <c r="F30" s="1">
        <v>43001.814293981479</v>
      </c>
      <c r="G30" s="2">
        <f>Tableau1[[#This Row],[END]]</f>
        <v>43001.814293981479</v>
      </c>
    </row>
    <row r="31" spans="1:7" x14ac:dyDescent="0.25">
      <c r="A31">
        <f>IF(COUNTIF(A$1:A30,RANK(D31,D$2:F$125,1))&gt;0,"",RANK(D31,D$2:F$125,1))</f>
        <v>59</v>
      </c>
      <c r="B31">
        <f t="shared" si="1"/>
        <v>60</v>
      </c>
      <c r="C31" t="s">
        <v>10</v>
      </c>
      <c r="D31" s="1">
        <v>43001.855937499997</v>
      </c>
      <c r="E31" s="2" t="s">
        <v>56</v>
      </c>
      <c r="F31" s="1">
        <v>43001.855949074074</v>
      </c>
      <c r="G31" s="2">
        <f>Tableau1[[#This Row],[END]]</f>
        <v>43001.855949074074</v>
      </c>
    </row>
    <row r="32" spans="1:7" x14ac:dyDescent="0.25">
      <c r="A32">
        <f>IF(COUNTIF(A$1:A31,RANK(D32,D$2:F$125,1))&gt;0,"",RANK(D32,D$2:F$125,1))</f>
        <v>61</v>
      </c>
      <c r="B32">
        <f t="shared" si="1"/>
        <v>62</v>
      </c>
      <c r="C32" t="s">
        <v>10</v>
      </c>
      <c r="D32" s="1">
        <v>43001.897615740738</v>
      </c>
      <c r="E32" s="2" t="s">
        <v>57</v>
      </c>
      <c r="F32" s="1">
        <v>43001.897627314815</v>
      </c>
      <c r="G32" s="2">
        <f>Tableau1[[#This Row],[END]]</f>
        <v>43001.897627314815</v>
      </c>
    </row>
    <row r="33" spans="1:10" x14ac:dyDescent="0.25">
      <c r="A33">
        <f>IF(COUNTIF(A$1:A32,RANK(D33,D$2:F$125,1))&gt;0,"",RANK(D33,D$2:F$125,1))</f>
        <v>63</v>
      </c>
      <c r="B33">
        <f t="shared" si="1"/>
        <v>64</v>
      </c>
      <c r="C33" t="s">
        <v>10</v>
      </c>
      <c r="D33" s="1">
        <v>43001.939282407409</v>
      </c>
      <c r="E33" s="2" t="s">
        <v>58</v>
      </c>
      <c r="F33" s="1">
        <v>43001.939293981479</v>
      </c>
      <c r="G33" s="2">
        <f>Tableau1[[#This Row],[END]]</f>
        <v>43001.939293981479</v>
      </c>
    </row>
    <row r="34" spans="1:10" x14ac:dyDescent="0.25">
      <c r="A34">
        <f>IF(COUNTIF(A$1:A33,RANK(D34,D$2:F$125,1))&gt;0,"",RANK(D34,D$2:F$125,1))</f>
        <v>65</v>
      </c>
      <c r="B34">
        <f t="shared" si="1"/>
        <v>66</v>
      </c>
      <c r="C34" t="s">
        <v>10</v>
      </c>
      <c r="D34" s="1">
        <v>43001.98096064815</v>
      </c>
      <c r="E34" s="2" t="s">
        <v>59</v>
      </c>
      <c r="F34" s="1">
        <v>43001.98097222222</v>
      </c>
      <c r="G34" s="2">
        <f>Tableau1[[#This Row],[END]]</f>
        <v>43001.98097222222</v>
      </c>
    </row>
    <row r="35" spans="1:10" x14ac:dyDescent="0.25">
      <c r="A35">
        <f>IF(COUNTIF(A$1:A34,RANK(D35,D$2:F$125,1))&gt;0,"",RANK(D35,D$2:F$125,1))</f>
        <v>67</v>
      </c>
      <c r="B35">
        <f t="shared" si="1"/>
        <v>68</v>
      </c>
      <c r="C35" t="s">
        <v>10</v>
      </c>
      <c r="D35" s="1">
        <v>43002.022627314815</v>
      </c>
      <c r="E35" s="2" t="s">
        <v>60</v>
      </c>
      <c r="F35" s="1">
        <v>43002.022638888891</v>
      </c>
      <c r="G35" s="2" t="s">
        <v>170</v>
      </c>
    </row>
    <row r="36" spans="1:10" x14ac:dyDescent="0.25">
      <c r="A36">
        <f>IF(COUNTIF(A$1:A35,RANK(D36,D$2:F$125,1))&gt;0,"",RANK(D36,D$2:F$125,1))</f>
        <v>69</v>
      </c>
      <c r="B36">
        <f t="shared" si="1"/>
        <v>70</v>
      </c>
      <c r="C36" t="s">
        <v>10</v>
      </c>
      <c r="D36" s="1">
        <v>43002.064305555556</v>
      </c>
      <c r="E36" s="2" t="s">
        <v>61</v>
      </c>
      <c r="F36" s="1">
        <v>43002.064317129632</v>
      </c>
      <c r="G36" s="2">
        <f>Tableau1[[#This Row],[END]]</f>
        <v>43002.064317129632</v>
      </c>
    </row>
    <row r="37" spans="1:10" x14ac:dyDescent="0.25">
      <c r="A37">
        <f>IF(COUNTIF(A$1:A36,RANK(D37,D$2:F$125,1))&gt;0,"",RANK(D37,D$2:F$125,1))</f>
        <v>71</v>
      </c>
      <c r="B37">
        <f t="shared" si="1"/>
        <v>72</v>
      </c>
      <c r="C37" t="s">
        <v>10</v>
      </c>
      <c r="D37" s="1">
        <v>43002.10597222222</v>
      </c>
      <c r="E37" s="2" t="s">
        <v>62</v>
      </c>
      <c r="F37" s="1">
        <v>43002.105983796297</v>
      </c>
      <c r="G37" s="2" t="s">
        <v>171</v>
      </c>
    </row>
    <row r="38" spans="1:10" x14ac:dyDescent="0.25">
      <c r="A38">
        <f>IF(COUNTIF(A$1:A37,RANK(D38,D$2:F$125,1))&gt;0,"",RANK(D38,D$2:F$125,1))</f>
        <v>73</v>
      </c>
      <c r="B38">
        <f t="shared" si="1"/>
        <v>74</v>
      </c>
      <c r="C38" t="s">
        <v>10</v>
      </c>
      <c r="D38" s="1">
        <v>43002.147650462961</v>
      </c>
      <c r="E38" s="2" t="s">
        <v>63</v>
      </c>
      <c r="F38" s="1">
        <v>43002.147662037038</v>
      </c>
      <c r="G38" s="2">
        <f>Tableau1[[#This Row],[END]]</f>
        <v>43002.147662037038</v>
      </c>
    </row>
    <row r="39" spans="1:10" x14ac:dyDescent="0.25">
      <c r="A39">
        <f>IF(COUNTIF(A$1:A38,RANK(D39,D$2:F$125,1))&gt;0,"",RANK(D39,D$2:F$125,1))</f>
        <v>75</v>
      </c>
      <c r="B39">
        <f t="shared" si="1"/>
        <v>76</v>
      </c>
      <c r="C39" t="s">
        <v>10</v>
      </c>
      <c r="D39" s="1">
        <v>43002.189317129632</v>
      </c>
      <c r="E39" s="2" t="s">
        <v>64</v>
      </c>
      <c r="F39" s="1">
        <v>43002.189328703702</v>
      </c>
      <c r="G39" s="2">
        <f>Tableau1[[#This Row],[END]]</f>
        <v>43002.189328703702</v>
      </c>
    </row>
    <row r="40" spans="1:10" x14ac:dyDescent="0.25">
      <c r="A40">
        <f>IF(COUNTIF(A$1:A39,RANK(D40,D$2:F$125,1))&gt;0,"",RANK(D40,D$2:F$125,1))</f>
        <v>77</v>
      </c>
      <c r="B40">
        <f t="shared" si="1"/>
        <v>78</v>
      </c>
      <c r="C40" t="s">
        <v>1</v>
      </c>
      <c r="D40" s="1">
        <v>43002.229328703703</v>
      </c>
      <c r="E40" s="2" t="s">
        <v>16</v>
      </c>
      <c r="F40" s="1">
        <v>43002.229525462964</v>
      </c>
      <c r="G40" s="2" t="s">
        <v>155</v>
      </c>
    </row>
    <row r="41" spans="1:10" x14ac:dyDescent="0.25">
      <c r="A41">
        <f>IF(COUNTIF(A$1:A40,RANK(D41,D$2:F$125,1))&gt;0,"",RANK(D41,D$2:F$125,1))</f>
        <v>79</v>
      </c>
      <c r="B41">
        <f t="shared" si="1"/>
        <v>80</v>
      </c>
      <c r="C41" t="s">
        <v>10</v>
      </c>
      <c r="D41" s="1">
        <v>43002.230995370373</v>
      </c>
      <c r="E41" s="2" t="s">
        <v>65</v>
      </c>
      <c r="F41" s="1">
        <v>43002.231006944443</v>
      </c>
      <c r="G41" s="2">
        <f>Tableau1[[#This Row],[END]]</f>
        <v>43002.231006944443</v>
      </c>
      <c r="H41" s="4"/>
      <c r="I41" s="4"/>
      <c r="J41" s="4"/>
    </row>
    <row r="42" spans="1:10" x14ac:dyDescent="0.25">
      <c r="A42">
        <f>IF(COUNTIF(A$1:A41,RANK(D42,D$2:F$125,1))&gt;0,"",RANK(D42,D$2:F$125,1))</f>
        <v>81</v>
      </c>
      <c r="B42">
        <f t="shared" si="1"/>
        <v>82</v>
      </c>
      <c r="C42" t="s">
        <v>10</v>
      </c>
      <c r="D42" s="1">
        <v>43002.272662037038</v>
      </c>
      <c r="E42" s="2" t="s">
        <v>66</v>
      </c>
      <c r="F42" s="1">
        <v>43002.272673611114</v>
      </c>
      <c r="G42" s="2">
        <f>Tableau1[[#This Row],[END]]</f>
        <v>43002.272673611114</v>
      </c>
      <c r="H42" s="4"/>
      <c r="I42" s="4"/>
      <c r="J42" s="4"/>
    </row>
    <row r="43" spans="1:10" x14ac:dyDescent="0.25">
      <c r="A43">
        <f>IF(COUNTIF(A$1:A42,RANK(D43,D$2:F$125,1))&gt;0,"",RANK(D43,D$2:F$125,1))</f>
        <v>83</v>
      </c>
      <c r="B43">
        <f t="shared" si="1"/>
        <v>84</v>
      </c>
      <c r="C43" t="s">
        <v>10</v>
      </c>
      <c r="D43" s="1">
        <v>43002.314340277779</v>
      </c>
      <c r="E43" s="2" t="s">
        <v>67</v>
      </c>
      <c r="F43" s="1">
        <v>43002.314351851855</v>
      </c>
      <c r="G43" s="2">
        <f>Tableau1[[#This Row],[END]]</f>
        <v>43002.314351851855</v>
      </c>
      <c r="H43" s="4"/>
      <c r="I43" s="4"/>
      <c r="J43" s="4"/>
    </row>
    <row r="44" spans="1:10" x14ac:dyDescent="0.25">
      <c r="A44">
        <f>IF(COUNTIF(A$1:A43,RANK(D44,D$2:F$125,1))&gt;0,"",RANK(D44,D$2:F$125,1))</f>
        <v>85</v>
      </c>
      <c r="B44">
        <f t="shared" si="1"/>
        <v>86</v>
      </c>
      <c r="C44" t="s">
        <v>10</v>
      </c>
      <c r="D44" s="1">
        <v>43002.356006944443</v>
      </c>
      <c r="E44" s="2" t="s">
        <v>68</v>
      </c>
      <c r="F44" s="1">
        <v>43002.35601851852</v>
      </c>
      <c r="G44" s="2">
        <f>Tableau1[[#This Row],[END]]</f>
        <v>43002.35601851852</v>
      </c>
      <c r="H44" s="4"/>
      <c r="I44" s="4"/>
      <c r="J44" s="4"/>
    </row>
    <row r="45" spans="1:10" x14ac:dyDescent="0.25">
      <c r="A45">
        <f>IF(COUNTIF(A$1:A44,RANK(D45,D$2:F$125,1))&gt;0,"",RANK(D45,D$2:F$125,1))</f>
        <v>87</v>
      </c>
      <c r="B45">
        <f t="shared" si="1"/>
        <v>88</v>
      </c>
      <c r="C45" t="s">
        <v>10</v>
      </c>
      <c r="D45" s="1">
        <v>43002.397685185184</v>
      </c>
      <c r="E45" s="2" t="s">
        <v>69</v>
      </c>
      <c r="F45" s="1">
        <v>43002.397696759261</v>
      </c>
      <c r="G45" s="2">
        <f>Tableau1[[#This Row],[END]]</f>
        <v>43002.397696759261</v>
      </c>
      <c r="H45" s="4"/>
      <c r="I45" s="4"/>
      <c r="J45" s="4"/>
    </row>
    <row r="46" spans="1:10" x14ac:dyDescent="0.25">
      <c r="A46">
        <f>IF(COUNTIF(A$1:A45,RANK(D46,D$2:F$125,1))&gt;0,"",RANK(D46,D$2:F$125,1))</f>
        <v>89</v>
      </c>
      <c r="B46">
        <f t="shared" si="1"/>
        <v>90</v>
      </c>
      <c r="C46" t="s">
        <v>10</v>
      </c>
      <c r="D46" s="1">
        <v>43002.439351851855</v>
      </c>
      <c r="E46" s="2" t="s">
        <v>70</v>
      </c>
      <c r="F46" s="1">
        <v>43002.439363425925</v>
      </c>
      <c r="G46" s="2">
        <f>Tableau1[[#This Row],[END]]</f>
        <v>43002.439363425925</v>
      </c>
      <c r="H46" s="4"/>
      <c r="I46" s="7"/>
      <c r="J46" s="4"/>
    </row>
    <row r="47" spans="1:10" x14ac:dyDescent="0.25">
      <c r="A47">
        <f>IF(COUNTIF(A$1:A46,RANK(D47,D$2:F$125,1))&gt;0,"",RANK(D47,D$2:F$125,1))</f>
        <v>91</v>
      </c>
      <c r="B47">
        <f t="shared" si="1"/>
        <v>92</v>
      </c>
      <c r="C47" t="s">
        <v>10</v>
      </c>
      <c r="D47" s="1">
        <v>43002.481030092589</v>
      </c>
      <c r="E47" s="2" t="s">
        <v>71</v>
      </c>
      <c r="F47" s="1">
        <v>43002.481041666666</v>
      </c>
      <c r="G47" s="2">
        <f>Tableau1[[#This Row],[END]]</f>
        <v>43002.481041666666</v>
      </c>
      <c r="H47" s="4"/>
      <c r="I47" s="7"/>
      <c r="J47" s="4"/>
    </row>
    <row r="48" spans="1:10" x14ac:dyDescent="0.25">
      <c r="A48">
        <f>IF(COUNTIF(A$1:A47,RANK(D48,D$2:F$125,1))&gt;0,"",RANK(D48,D$2:F$125,1))</f>
        <v>93</v>
      </c>
      <c r="B48">
        <f t="shared" si="1"/>
        <v>94</v>
      </c>
      <c r="C48" t="s">
        <v>10</v>
      </c>
      <c r="D48" s="1">
        <v>43002.522696759261</v>
      </c>
      <c r="E48" s="2" t="s">
        <v>72</v>
      </c>
      <c r="F48" s="1">
        <v>43002.52270833333</v>
      </c>
      <c r="G48" s="2" t="s">
        <v>132</v>
      </c>
      <c r="H48" s="7"/>
      <c r="I48" s="7"/>
      <c r="J48" s="4"/>
    </row>
    <row r="49" spans="1:10" x14ac:dyDescent="0.25">
      <c r="A49">
        <f>IF(COUNTIF(A$1:A48,RANK(D49,D$2:F$125,1))&gt;0,"",RANK(D49,D$2:F$125,1))</f>
        <v>95</v>
      </c>
      <c r="B49">
        <f t="shared" si="1"/>
        <v>96</v>
      </c>
      <c r="C49" t="s">
        <v>10</v>
      </c>
      <c r="D49" s="1">
        <v>43002.564375000002</v>
      </c>
      <c r="E49" s="2" t="s">
        <v>73</v>
      </c>
      <c r="F49" s="1">
        <v>43002.564386574071</v>
      </c>
      <c r="G49" s="2" t="s">
        <v>172</v>
      </c>
      <c r="H49" s="7"/>
      <c r="I49" s="7"/>
      <c r="J49" s="4"/>
    </row>
    <row r="50" spans="1:10" x14ac:dyDescent="0.25">
      <c r="A50">
        <f>IF(COUNTIF(A$1:A49,RANK(D50,D$2:F$125,1))&gt;0,"",RANK(D50,D$2:F$125,1))</f>
        <v>97</v>
      </c>
      <c r="B50">
        <f t="shared" si="1"/>
        <v>98</v>
      </c>
      <c r="C50" t="s">
        <v>10</v>
      </c>
      <c r="D50" s="1">
        <v>43002.606053240743</v>
      </c>
      <c r="E50" s="2" t="s">
        <v>74</v>
      </c>
      <c r="F50" s="1">
        <v>43002.606064814812</v>
      </c>
      <c r="G50" s="2">
        <f>Tableau1[[#This Row],[END]]</f>
        <v>43002.606064814812</v>
      </c>
      <c r="H50" s="7"/>
      <c r="I50" s="7"/>
      <c r="J50" s="4"/>
    </row>
    <row r="51" spans="1:10" x14ac:dyDescent="0.25">
      <c r="A51">
        <f>IF(COUNTIF(A$1:A50,RANK(D51,D$2:F$125,1))&gt;0,"",RANK(D51,D$2:F$125,1))</f>
        <v>99</v>
      </c>
      <c r="B51">
        <f t="shared" si="1"/>
        <v>100</v>
      </c>
      <c r="C51" t="s">
        <v>10</v>
      </c>
      <c r="D51" s="1">
        <v>43002.647719907407</v>
      </c>
      <c r="E51" s="2" t="s">
        <v>75</v>
      </c>
      <c r="F51" s="1">
        <v>43002.647731481484</v>
      </c>
      <c r="G51" s="2">
        <f>Tableau1[[#This Row],[END]]</f>
        <v>43002.647731481484</v>
      </c>
      <c r="H51" s="7"/>
      <c r="I51" s="7"/>
      <c r="J51" s="4"/>
    </row>
    <row r="52" spans="1:10" x14ac:dyDescent="0.25">
      <c r="A52">
        <f>IF(COUNTIF(A$1:A51,RANK(D52,D$2:F$125,1))&gt;0,"",RANK(D52,D$2:F$125,1))</f>
        <v>101</v>
      </c>
      <c r="B52">
        <f t="shared" si="1"/>
        <v>102</v>
      </c>
      <c r="C52" t="s">
        <v>10</v>
      </c>
      <c r="D52" s="1">
        <v>43002.689398148148</v>
      </c>
      <c r="E52" s="2" t="s">
        <v>76</v>
      </c>
      <c r="F52" s="1">
        <v>43002.689467592594</v>
      </c>
      <c r="G52" s="2" t="s">
        <v>173</v>
      </c>
      <c r="H52" s="7"/>
      <c r="I52" s="7"/>
      <c r="J52" s="4"/>
    </row>
    <row r="53" spans="1:10" x14ac:dyDescent="0.25">
      <c r="A53">
        <f>IF(COUNTIF(A$1:A52,RANK(D53,D$2:F$125,1))&gt;0,"",RANK(D53,D$2:F$125,1))</f>
        <v>103</v>
      </c>
      <c r="B53">
        <f t="shared" si="1"/>
        <v>104</v>
      </c>
      <c r="C53" t="s">
        <v>10</v>
      </c>
      <c r="D53" s="1">
        <v>43002.731064814812</v>
      </c>
      <c r="E53" s="2" t="s">
        <v>77</v>
      </c>
      <c r="F53" s="1">
        <v>43002.731076388889</v>
      </c>
      <c r="G53" s="2">
        <f>Tableau1[[#This Row],[END]]</f>
        <v>43002.731076388889</v>
      </c>
      <c r="H53" s="7"/>
      <c r="I53" s="7"/>
      <c r="J53" s="4"/>
    </row>
    <row r="54" spans="1:10" x14ac:dyDescent="0.25">
      <c r="A54">
        <f>IF(COUNTIF(A$1:A53,RANK(D54,D$2:F$125,1))&gt;0,"",RANK(D54,D$2:F$125,1))</f>
        <v>105</v>
      </c>
      <c r="B54">
        <f t="shared" si="1"/>
        <v>106</v>
      </c>
      <c r="C54" t="s">
        <v>10</v>
      </c>
      <c r="D54" s="1">
        <v>43002.772743055553</v>
      </c>
      <c r="E54" s="2" t="s">
        <v>78</v>
      </c>
      <c r="F54" s="1">
        <v>43002.774467592593</v>
      </c>
      <c r="G54" s="2" t="s">
        <v>174</v>
      </c>
      <c r="H54" s="7"/>
      <c r="I54" s="7"/>
      <c r="J54" s="4"/>
    </row>
    <row r="55" spans="1:10" x14ac:dyDescent="0.25">
      <c r="A55">
        <f>IF(COUNTIF(A$1:A54,RANK(D55,D$2:F$125,1))&gt;0,"",RANK(D55,D$2:F$125,1))</f>
        <v>107</v>
      </c>
      <c r="B55">
        <f t="shared" si="1"/>
        <v>108</v>
      </c>
      <c r="C55" t="s">
        <v>10</v>
      </c>
      <c r="D55" s="1">
        <v>43002.814108796294</v>
      </c>
      <c r="E55" s="2" t="s">
        <v>79</v>
      </c>
      <c r="F55" s="1">
        <v>43002.814120370371</v>
      </c>
      <c r="G55" s="2">
        <f>Tableau1[[#This Row],[END]]</f>
        <v>43002.814120370371</v>
      </c>
      <c r="H55" s="7"/>
      <c r="I55" s="4"/>
      <c r="J55" s="4"/>
    </row>
    <row r="56" spans="1:10" x14ac:dyDescent="0.25">
      <c r="A56">
        <f>IF(COUNTIF(A$1:A55,RANK(D56,D$2:F$125,1))&gt;0,"",RANK(D56,D$2:F$125,1))</f>
        <v>109</v>
      </c>
      <c r="B56">
        <f t="shared" si="1"/>
        <v>110</v>
      </c>
      <c r="C56" t="s">
        <v>10</v>
      </c>
      <c r="D56" s="1">
        <v>43002.856087962966</v>
      </c>
      <c r="E56" s="2" t="s">
        <v>80</v>
      </c>
      <c r="F56" s="1">
        <v>43002.856099537035</v>
      </c>
      <c r="G56" s="2">
        <f>Tableau1[[#This Row],[END]]</f>
        <v>43002.856099537035</v>
      </c>
      <c r="H56" s="7"/>
      <c r="I56" s="4"/>
      <c r="J56" s="4"/>
    </row>
    <row r="57" spans="1:10" x14ac:dyDescent="0.25">
      <c r="A57">
        <f>IF(COUNTIF(A$1:A56,RANK(D57,D$2:F$125,1))&gt;0,"",RANK(D57,D$2:F$125,1))</f>
        <v>111</v>
      </c>
      <c r="B57">
        <f t="shared" si="1"/>
        <v>112</v>
      </c>
      <c r="C57" t="s">
        <v>10</v>
      </c>
      <c r="D57" s="1">
        <v>43002.897766203707</v>
      </c>
      <c r="E57" s="2" t="s">
        <v>81</v>
      </c>
      <c r="F57" s="1">
        <v>43002.897777777776</v>
      </c>
      <c r="G57" s="2">
        <f>Tableau1[[#This Row],[END]]</f>
        <v>43002.897777777776</v>
      </c>
      <c r="H57" s="4"/>
      <c r="I57" s="4"/>
      <c r="J57" s="4"/>
    </row>
    <row r="58" spans="1:10" x14ac:dyDescent="0.25">
      <c r="A58">
        <f>IF(COUNTIF(A$1:A57,RANK(D58,D$2:F$125,1))&gt;0,"",RANK(D58,D$2:F$125,1))</f>
        <v>113</v>
      </c>
      <c r="B58">
        <f t="shared" si="1"/>
        <v>114</v>
      </c>
      <c r="C58" s="4" t="s">
        <v>10</v>
      </c>
      <c r="D58" s="5">
        <v>43002.939432870371</v>
      </c>
      <c r="E58" s="6" t="s">
        <v>82</v>
      </c>
      <c r="F58" s="5">
        <v>43002.939444444448</v>
      </c>
      <c r="G58" s="2">
        <f>Tableau1[[#This Row],[END]]</f>
        <v>43002.939444444448</v>
      </c>
      <c r="H58" s="4"/>
      <c r="I58" s="4"/>
      <c r="J58" s="4"/>
    </row>
    <row r="59" spans="1:10" x14ac:dyDescent="0.25">
      <c r="A59">
        <f>IF(COUNTIF(A$1:A58,RANK(D59,D$2:F$125,1))&gt;0,"",RANK(D59,D$2:F$125,1))</f>
        <v>115</v>
      </c>
      <c r="B59">
        <f t="shared" si="1"/>
        <v>116</v>
      </c>
      <c r="C59" s="4" t="s">
        <v>10</v>
      </c>
      <c r="D59" s="5">
        <v>43002.981111111112</v>
      </c>
      <c r="E59" s="6" t="s">
        <v>83</v>
      </c>
      <c r="F59" s="5">
        <v>43002.981122685182</v>
      </c>
      <c r="G59" s="2">
        <f>Tableau1[[#This Row],[END]]</f>
        <v>43002.981122685182</v>
      </c>
    </row>
    <row r="60" spans="1:10" x14ac:dyDescent="0.25">
      <c r="A60">
        <f>IF(COUNTIF(A$1:A59,RANK(D60,D$2:F$125,1))&gt;0,"",RANK(D60,D$2:F$125,1))</f>
        <v>117</v>
      </c>
      <c r="B60">
        <f t="shared" si="1"/>
        <v>134</v>
      </c>
      <c r="C60" s="4" t="s">
        <v>2</v>
      </c>
      <c r="D60" s="5">
        <v>43003.001527777778</v>
      </c>
      <c r="E60" s="6" t="s">
        <v>20</v>
      </c>
      <c r="F60" s="5">
        <v>43003.052314814813</v>
      </c>
      <c r="G60" s="6" t="s">
        <v>133</v>
      </c>
    </row>
    <row r="61" spans="1:10" x14ac:dyDescent="0.25">
      <c r="A61">
        <f>IF(COUNTIF(A$1:A60,RANK(D61,D$2:F$125,1))&gt;0,"",RANK(D61,D$2:F$125,1))</f>
        <v>118</v>
      </c>
      <c r="B61">
        <f t="shared" si="1"/>
        <v>129</v>
      </c>
      <c r="C61" s="4" t="s">
        <v>3</v>
      </c>
      <c r="D61" s="5">
        <v>43003.001562500001</v>
      </c>
      <c r="E61" s="6" t="s">
        <v>22</v>
      </c>
      <c r="F61" s="5">
        <v>43003.007650462961</v>
      </c>
      <c r="G61" s="6" t="s">
        <v>137</v>
      </c>
    </row>
    <row r="62" spans="1:10" x14ac:dyDescent="0.25">
      <c r="A62" t="str">
        <f>IF(COUNTIF(A$1:A61,RANK(D62,D$2:F$125,1))&gt;0,"",RANK(D62,D$2:F$125,1))</f>
        <v/>
      </c>
      <c r="B62">
        <f t="shared" si="1"/>
        <v>130</v>
      </c>
      <c r="C62" s="4" t="s">
        <v>4</v>
      </c>
      <c r="D62" s="5">
        <v>43003.001562500001</v>
      </c>
      <c r="E62" s="6" t="s">
        <v>22</v>
      </c>
      <c r="F62" s="5">
        <v>43003.010254629633</v>
      </c>
      <c r="G62" s="6" t="s">
        <v>160</v>
      </c>
    </row>
    <row r="63" spans="1:10" x14ac:dyDescent="0.25">
      <c r="A63" t="str">
        <f>IF(COUNTIF(A$1:A62,RANK(D63,D$2:F$125,1))&gt;0,"",RANK(D63,D$2:F$125,1))</f>
        <v/>
      </c>
      <c r="B63">
        <f t="shared" si="1"/>
        <v>131</v>
      </c>
      <c r="C63" s="4" t="s">
        <v>5</v>
      </c>
      <c r="D63" s="5">
        <v>43003.001562500001</v>
      </c>
      <c r="E63" s="6" t="s">
        <v>22</v>
      </c>
      <c r="F63" s="5">
        <v>43003.011145833334</v>
      </c>
      <c r="G63" s="6" t="s">
        <v>134</v>
      </c>
    </row>
    <row r="64" spans="1:10" x14ac:dyDescent="0.25">
      <c r="A64">
        <f>IF(COUNTIF(A$1:A63,RANK(D64,D$2:F$125,1))&gt;0,"",RANK(D64,D$2:F$125,1))</f>
        <v>121</v>
      </c>
      <c r="B64">
        <f t="shared" si="1"/>
        <v>125</v>
      </c>
      <c r="C64" s="4" t="s">
        <v>8</v>
      </c>
      <c r="D64" s="5">
        <v>43003.001574074071</v>
      </c>
      <c r="E64" s="6" t="s">
        <v>30</v>
      </c>
      <c r="F64" s="5">
        <v>43003.002743055556</v>
      </c>
      <c r="G64" s="6" t="s">
        <v>166</v>
      </c>
    </row>
    <row r="65" spans="1:17" x14ac:dyDescent="0.25">
      <c r="A65" t="str">
        <f>IF(COUNTIF(A$1:A64,RANK(D65,D$2:F$125,1))&gt;0,"",RANK(D65,D$2:F$125,1))</f>
        <v/>
      </c>
      <c r="B65">
        <f t="shared" si="1"/>
        <v>128</v>
      </c>
      <c r="C65" s="4" t="s">
        <v>7</v>
      </c>
      <c r="D65" s="5">
        <v>43003.001574074071</v>
      </c>
      <c r="E65" s="6" t="s">
        <v>30</v>
      </c>
      <c r="F65" s="5">
        <v>43003.00513888889</v>
      </c>
      <c r="G65" s="6" t="s">
        <v>136</v>
      </c>
    </row>
    <row r="66" spans="1:17" x14ac:dyDescent="0.25">
      <c r="A66">
        <f>IF(COUNTIF(A$1:A65,RANK(D66,D$2:F$125,1))&gt;0,"",RANK(D66,D$2:F$125,1))</f>
        <v>123</v>
      </c>
      <c r="B66">
        <f t="shared" si="1"/>
        <v>124</v>
      </c>
      <c r="C66" s="4" t="s">
        <v>6</v>
      </c>
      <c r="D66" s="5">
        <v>43003.001585648148</v>
      </c>
      <c r="E66" s="6" t="s">
        <v>27</v>
      </c>
      <c r="F66" s="5">
        <v>43003.001597222225</v>
      </c>
      <c r="G66" s="6" t="s">
        <v>153</v>
      </c>
    </row>
    <row r="67" spans="1:17" x14ac:dyDescent="0.25">
      <c r="A67">
        <f>IF(COUNTIF(A$1:A66,RANK(D67,D$2:F$125,1))&gt;0,"",RANK(D67,D$2:F$125,1))</f>
        <v>126</v>
      </c>
      <c r="B67">
        <f t="shared" si="1"/>
        <v>127</v>
      </c>
      <c r="C67" s="4" t="s">
        <v>9</v>
      </c>
      <c r="D67" s="5">
        <v>43003.003472222219</v>
      </c>
      <c r="E67" s="6" t="s">
        <v>34</v>
      </c>
      <c r="F67" s="5">
        <v>43003.003506944442</v>
      </c>
      <c r="G67" s="6" t="s">
        <v>144</v>
      </c>
    </row>
    <row r="68" spans="1:17" x14ac:dyDescent="0.25">
      <c r="A68">
        <f>IF(COUNTIF(A$1:A67,RANK(D68,D$2:F$125,1))&gt;0,"",RANK(D68,D$2:F$125,1))</f>
        <v>132</v>
      </c>
      <c r="B68">
        <f t="shared" si="1"/>
        <v>133</v>
      </c>
      <c r="C68" s="4" t="s">
        <v>10</v>
      </c>
      <c r="D68" s="5">
        <v>43003.022430555553</v>
      </c>
      <c r="E68" s="6" t="s">
        <v>84</v>
      </c>
      <c r="F68" s="5">
        <v>43003.02244212963</v>
      </c>
      <c r="G68" s="6">
        <f>Tableau1[[#This Row],[END]]</f>
        <v>43003.02244212963</v>
      </c>
    </row>
    <row r="69" spans="1:17" x14ac:dyDescent="0.25">
      <c r="A69">
        <f>IF(COUNTIF(A$1:A68,RANK(D69,D$2:F$125,1))&gt;0,"",RANK(D69,D$2:F$125,1))</f>
        <v>135</v>
      </c>
      <c r="B69">
        <f t="shared" si="1"/>
        <v>136</v>
      </c>
      <c r="C69" t="s">
        <v>10</v>
      </c>
      <c r="D69" s="1">
        <v>43003.064456018517</v>
      </c>
      <c r="E69" s="6" t="s">
        <v>85</v>
      </c>
      <c r="F69" s="5">
        <v>43003.064467592594</v>
      </c>
      <c r="G69" s="6" t="s">
        <v>175</v>
      </c>
    </row>
    <row r="70" spans="1:17" x14ac:dyDescent="0.25">
      <c r="A70">
        <f>IF(COUNTIF(A$1:A69,RANK(D70,D$2:F$125,1))&gt;0,"",RANK(D70,D$2:F$125,1))</f>
        <v>137</v>
      </c>
      <c r="B70">
        <f t="shared" si="1"/>
        <v>138</v>
      </c>
      <c r="C70" t="s">
        <v>10</v>
      </c>
      <c r="D70" s="1">
        <v>43003.105787037035</v>
      </c>
      <c r="E70" s="2" t="s">
        <v>86</v>
      </c>
      <c r="F70" s="1">
        <v>43003.105810185189</v>
      </c>
      <c r="G70" s="2" t="s">
        <v>176</v>
      </c>
    </row>
    <row r="71" spans="1:17" x14ac:dyDescent="0.25">
      <c r="A71">
        <f>IF(COUNTIF(A$1:A70,RANK(D71,D$2:F$125,1))&gt;0,"",RANK(D71,D$2:F$125,1))</f>
        <v>139</v>
      </c>
      <c r="B71">
        <f t="shared" si="1"/>
        <v>140</v>
      </c>
      <c r="C71" t="s">
        <v>10</v>
      </c>
      <c r="D71" s="1">
        <v>43003.147800925923</v>
      </c>
      <c r="E71" s="2" t="s">
        <v>87</v>
      </c>
      <c r="F71" s="1">
        <v>43003.147812499999</v>
      </c>
      <c r="G71" s="2">
        <f>Tableau1[[#This Row],[END]]</f>
        <v>43003.147812499999</v>
      </c>
    </row>
    <row r="72" spans="1:17" x14ac:dyDescent="0.25">
      <c r="A72">
        <f>IF(COUNTIF(A$1:A71,RANK(D72,D$2:F$125,1))&gt;0,"",RANK(D72,D$2:F$125,1))</f>
        <v>141</v>
      </c>
      <c r="B72">
        <f t="shared" si="1"/>
        <v>142</v>
      </c>
      <c r="C72" t="s">
        <v>10</v>
      </c>
      <c r="D72" s="1">
        <v>43003.189131944448</v>
      </c>
      <c r="E72" s="2" t="s">
        <v>88</v>
      </c>
      <c r="F72" s="1">
        <v>43003.189155092594</v>
      </c>
      <c r="G72" s="2" t="s">
        <v>177</v>
      </c>
    </row>
    <row r="73" spans="1:17" x14ac:dyDescent="0.25">
      <c r="A73">
        <f>IF(COUNTIF(A$1:A72,RANK(D73,D$2:F$125,1))&gt;0,"",RANK(D73,D$2:F$125,1))</f>
        <v>143</v>
      </c>
      <c r="B73">
        <f t="shared" si="1"/>
        <v>144</v>
      </c>
      <c r="C73" t="s">
        <v>10</v>
      </c>
      <c r="D73" s="1">
        <v>43003.231145833335</v>
      </c>
      <c r="E73" s="2" t="s">
        <v>89</v>
      </c>
      <c r="F73" s="1">
        <v>43003.231168981481</v>
      </c>
      <c r="G73" s="2" t="s">
        <v>178</v>
      </c>
    </row>
    <row r="74" spans="1:17" x14ac:dyDescent="0.25">
      <c r="A74">
        <f>IF(COUNTIF(A$1:A73,RANK(D74,D$2:F$125,1))&gt;0,"",RANK(D74,D$2:F$125,1))</f>
        <v>145</v>
      </c>
      <c r="B74">
        <f t="shared" ref="B74:B125" si="2">IF(COUNTIF(A$2:A$125,RANK(F74,D$2:F$125,1))&gt;0,"",RANK(F74,D$2:F$125,1))</f>
        <v>146</v>
      </c>
      <c r="C74" t="s">
        <v>1</v>
      </c>
      <c r="D74" s="1">
        <v>43003.231550925928</v>
      </c>
      <c r="E74" s="2" t="s">
        <v>17</v>
      </c>
      <c r="F74" s="1">
        <v>43003.231631944444</v>
      </c>
      <c r="G74" s="2" t="s">
        <v>156</v>
      </c>
    </row>
    <row r="75" spans="1:17" x14ac:dyDescent="0.25">
      <c r="A75">
        <f>IF(COUNTIF(A$1:A74,RANK(D75,D$2:F$125,1))&gt;0,"",RANK(D75,D$2:F$125,1))</f>
        <v>147</v>
      </c>
      <c r="B75">
        <f t="shared" si="2"/>
        <v>148</v>
      </c>
      <c r="C75" t="s">
        <v>10</v>
      </c>
      <c r="D75" s="1">
        <v>43003.272638888891</v>
      </c>
      <c r="E75" s="2" t="s">
        <v>90</v>
      </c>
      <c r="F75" s="1">
        <v>43003.272662037038</v>
      </c>
      <c r="G75" s="2" t="s">
        <v>66</v>
      </c>
      <c r="H75" s="4"/>
    </row>
    <row r="76" spans="1:17" x14ac:dyDescent="0.25">
      <c r="A76">
        <f>IF(COUNTIF(A$1:A75,RANK(D76,D$2:F$125,1))&gt;0,"",RANK(D76,D$2:F$125,1))</f>
        <v>149</v>
      </c>
      <c r="B76">
        <f t="shared" si="2"/>
        <v>150</v>
      </c>
      <c r="C76" t="s">
        <v>10</v>
      </c>
      <c r="D76" s="1">
        <v>43003.314386574071</v>
      </c>
      <c r="E76" s="2" t="s">
        <v>91</v>
      </c>
      <c r="F76" s="1">
        <v>43003.314398148148</v>
      </c>
      <c r="G76" s="2" t="s">
        <v>179</v>
      </c>
      <c r="H76" s="4"/>
      <c r="I76" s="4"/>
      <c r="J76" s="4"/>
      <c r="K76" s="4"/>
      <c r="L76" s="4"/>
      <c r="M76" s="4"/>
      <c r="N76" s="4"/>
      <c r="O76" s="4"/>
      <c r="P76" s="4"/>
      <c r="Q76" s="4"/>
    </row>
    <row r="77" spans="1:17" x14ac:dyDescent="0.25">
      <c r="A77">
        <f>IF(COUNTIF(A$1:A76,RANK(D77,D$2:F$125,1))&gt;0,"",RANK(D77,D$2:F$125,1))</f>
        <v>151</v>
      </c>
      <c r="B77">
        <f t="shared" si="2"/>
        <v>152</v>
      </c>
      <c r="C77" t="s">
        <v>10</v>
      </c>
      <c r="D77" s="1">
        <v>43003.355775462966</v>
      </c>
      <c r="E77" s="2" t="s">
        <v>92</v>
      </c>
      <c r="F77" s="1">
        <v>43003.355914351851</v>
      </c>
      <c r="G77" s="2" t="s">
        <v>180</v>
      </c>
      <c r="H77" s="4"/>
      <c r="I77" s="4"/>
      <c r="J77" s="4"/>
      <c r="K77" s="4"/>
      <c r="L77" s="4"/>
      <c r="M77" s="4"/>
      <c r="N77" s="4"/>
      <c r="O77" s="4"/>
      <c r="P77" s="4"/>
      <c r="Q77" s="4"/>
    </row>
    <row r="78" spans="1:17" x14ac:dyDescent="0.25">
      <c r="A78">
        <f>IF(COUNTIF(A$1:A77,RANK(D78,D$2:F$125,1))&gt;0,"",RANK(D78,D$2:F$125,1))</f>
        <v>153</v>
      </c>
      <c r="B78">
        <f t="shared" si="2"/>
        <v>154</v>
      </c>
      <c r="C78" t="s">
        <v>10</v>
      </c>
      <c r="D78" s="1">
        <v>43003.397847222222</v>
      </c>
      <c r="E78" s="2" t="s">
        <v>93</v>
      </c>
      <c r="F78" s="1">
        <v>43003.397858796299</v>
      </c>
      <c r="G78" s="2" t="s">
        <v>140</v>
      </c>
      <c r="H78" s="4"/>
      <c r="I78" s="4"/>
      <c r="J78" s="4"/>
      <c r="K78" s="4"/>
      <c r="L78" s="4"/>
      <c r="M78" s="4"/>
      <c r="N78" s="4"/>
      <c r="O78" s="4"/>
      <c r="P78" s="4"/>
      <c r="Q78" s="4"/>
    </row>
    <row r="79" spans="1:17" x14ac:dyDescent="0.25">
      <c r="A79">
        <f>IF(COUNTIF(A$1:A78,RANK(D79,D$2:F$125,1))&gt;0,"",RANK(D79,D$2:F$125,1))</f>
        <v>155</v>
      </c>
      <c r="B79">
        <f t="shared" si="2"/>
        <v>156</v>
      </c>
      <c r="C79" t="s">
        <v>10</v>
      </c>
      <c r="D79" s="1">
        <v>43003.439502314817</v>
      </c>
      <c r="E79" s="2" t="s">
        <v>94</v>
      </c>
      <c r="F79" s="1">
        <v>43003.439513888887</v>
      </c>
      <c r="G79" s="2" t="s">
        <v>181</v>
      </c>
      <c r="H79" s="4"/>
      <c r="I79" s="4"/>
      <c r="J79" s="4"/>
      <c r="K79" s="4"/>
      <c r="L79" s="4"/>
      <c r="M79" s="4"/>
      <c r="N79" s="4"/>
      <c r="O79" s="4"/>
      <c r="P79" s="4"/>
      <c r="Q79" s="4"/>
    </row>
    <row r="80" spans="1:17" x14ac:dyDescent="0.25">
      <c r="A80">
        <f>IF(COUNTIF(A$1:A79,RANK(D80,D$2:F$125,1))&gt;0,"",RANK(D80,D$2:F$125,1))</f>
        <v>157</v>
      </c>
      <c r="B80">
        <f t="shared" si="2"/>
        <v>158</v>
      </c>
      <c r="C80" t="s">
        <v>10</v>
      </c>
      <c r="D80" s="1">
        <v>43003.481168981481</v>
      </c>
      <c r="E80" s="2" t="s">
        <v>95</v>
      </c>
      <c r="F80" s="1">
        <v>43003.481192129628</v>
      </c>
      <c r="G80" s="2" t="s">
        <v>141</v>
      </c>
      <c r="H80" s="4"/>
      <c r="I80" s="7"/>
      <c r="J80" s="7"/>
      <c r="K80" s="7"/>
      <c r="L80" s="7"/>
      <c r="M80" s="7"/>
      <c r="N80" s="7"/>
      <c r="O80" s="7"/>
      <c r="P80" s="4"/>
      <c r="Q80" s="4"/>
    </row>
    <row r="81" spans="1:17" x14ac:dyDescent="0.25">
      <c r="A81">
        <f>IF(COUNTIF(A$1:A80,RANK(D81,D$2:F$125,1))&gt;0,"",RANK(D81,D$2:F$125,1))</f>
        <v>159</v>
      </c>
      <c r="B81">
        <f t="shared" si="2"/>
        <v>160</v>
      </c>
      <c r="C81" t="s">
        <v>10</v>
      </c>
      <c r="D81" s="1">
        <v>43003.522847222222</v>
      </c>
      <c r="E81" s="2" t="s">
        <v>96</v>
      </c>
      <c r="F81" s="1">
        <v>43003.522858796299</v>
      </c>
      <c r="G81" s="2" t="s">
        <v>142</v>
      </c>
      <c r="H81" s="7"/>
      <c r="I81" s="7"/>
      <c r="J81" s="7"/>
      <c r="K81" s="7"/>
      <c r="L81" s="7"/>
      <c r="M81" s="7"/>
      <c r="N81" s="7"/>
      <c r="O81" s="7"/>
      <c r="P81" s="4"/>
      <c r="Q81" s="4"/>
    </row>
    <row r="82" spans="1:17" x14ac:dyDescent="0.25">
      <c r="A82">
        <f>IF(COUNTIF(A$1:A81,RANK(D82,D$2:F$125,1))&gt;0,"",RANK(D82,D$2:F$125,1))</f>
        <v>161</v>
      </c>
      <c r="B82">
        <f t="shared" si="2"/>
        <v>162</v>
      </c>
      <c r="C82" t="s">
        <v>10</v>
      </c>
      <c r="D82" s="1">
        <v>43003.564513888887</v>
      </c>
      <c r="E82" s="2" t="s">
        <v>97</v>
      </c>
      <c r="F82" s="1">
        <v>43003.564525462964</v>
      </c>
      <c r="G82" s="2" t="s">
        <v>143</v>
      </c>
      <c r="H82" s="7"/>
      <c r="I82" s="7"/>
      <c r="J82" s="7"/>
      <c r="K82" s="7"/>
      <c r="L82" s="7"/>
      <c r="M82" s="7"/>
      <c r="N82" s="7"/>
      <c r="O82" s="7"/>
      <c r="P82" s="4"/>
      <c r="Q82" s="4"/>
    </row>
    <row r="83" spans="1:17" x14ac:dyDescent="0.25">
      <c r="A83">
        <f>IF(COUNTIF(A$1:A82,RANK(D83,D$2:F$125,1))&gt;0,"",RANK(D83,D$2:F$125,1))</f>
        <v>163</v>
      </c>
      <c r="B83">
        <f t="shared" si="2"/>
        <v>164</v>
      </c>
      <c r="C83" t="s">
        <v>10</v>
      </c>
      <c r="D83" s="1">
        <v>43003.605925925927</v>
      </c>
      <c r="E83" s="2" t="s">
        <v>98</v>
      </c>
      <c r="F83" s="1">
        <v>43003.605937499997</v>
      </c>
      <c r="G83" s="2" t="s">
        <v>182</v>
      </c>
      <c r="H83" s="7"/>
      <c r="I83" s="7"/>
      <c r="J83" s="7"/>
      <c r="K83" s="7"/>
      <c r="L83" s="7"/>
      <c r="M83" s="7"/>
      <c r="N83" s="7"/>
      <c r="O83" s="7"/>
      <c r="P83" s="4"/>
      <c r="Q83" s="4"/>
    </row>
    <row r="84" spans="1:17" x14ac:dyDescent="0.25">
      <c r="A84">
        <f>IF(COUNTIF(A$1:A83,RANK(D84,D$2:F$125,1))&gt;0,"",RANK(D84,D$2:F$125,1))</f>
        <v>165</v>
      </c>
      <c r="B84">
        <f t="shared" si="2"/>
        <v>166</v>
      </c>
      <c r="C84" t="s">
        <v>10</v>
      </c>
      <c r="D84" s="1">
        <v>43003.647858796299</v>
      </c>
      <c r="E84" s="2" t="s">
        <v>99</v>
      </c>
      <c r="F84" s="1">
        <v>43003.647870370369</v>
      </c>
      <c r="G84" s="2" t="s">
        <v>183</v>
      </c>
      <c r="H84" s="7"/>
      <c r="I84" s="7"/>
      <c r="J84" s="7"/>
      <c r="K84" s="7"/>
      <c r="L84" s="7"/>
      <c r="M84" s="7"/>
      <c r="N84" s="7"/>
      <c r="O84" s="7"/>
      <c r="P84" s="4"/>
      <c r="Q84" s="4"/>
    </row>
    <row r="85" spans="1:17" x14ac:dyDescent="0.25">
      <c r="A85">
        <f>IF(COUNTIF(A$1:A84,RANK(D85,D$2:F$125,1))&gt;0,"",RANK(D85,D$2:F$125,1))</f>
        <v>167</v>
      </c>
      <c r="B85">
        <f t="shared" si="2"/>
        <v>168</v>
      </c>
      <c r="C85" t="s">
        <v>10</v>
      </c>
      <c r="D85" s="1">
        <v>43003.689525462964</v>
      </c>
      <c r="E85" s="2" t="s">
        <v>100</v>
      </c>
      <c r="F85" s="1">
        <v>43003.689571759256</v>
      </c>
      <c r="G85" s="2" t="s">
        <v>184</v>
      </c>
      <c r="H85" s="7"/>
      <c r="I85" s="7"/>
      <c r="J85" s="7"/>
      <c r="K85" s="7"/>
      <c r="L85" s="7"/>
      <c r="M85" s="7"/>
      <c r="N85" s="7"/>
      <c r="O85" s="7"/>
      <c r="P85" s="4"/>
      <c r="Q85" s="4"/>
    </row>
    <row r="86" spans="1:17" x14ac:dyDescent="0.25">
      <c r="A86">
        <f>IF(COUNTIF(A$1:A85,RANK(D86,D$2:F$125,1))&gt;0,"",RANK(D86,D$2:F$125,1))</f>
        <v>169</v>
      </c>
      <c r="B86">
        <f t="shared" si="2"/>
        <v>170</v>
      </c>
      <c r="C86" t="s">
        <v>10</v>
      </c>
      <c r="D86" s="1">
        <v>43003.731203703705</v>
      </c>
      <c r="E86" s="2" t="s">
        <v>101</v>
      </c>
      <c r="F86" s="1">
        <v>43003.731215277781</v>
      </c>
      <c r="G86" s="2" t="s">
        <v>185</v>
      </c>
      <c r="H86" s="7"/>
      <c r="I86" s="7"/>
      <c r="J86" s="7"/>
      <c r="K86" s="7"/>
      <c r="L86" s="7"/>
      <c r="M86" s="7"/>
      <c r="N86" s="7"/>
      <c r="O86" s="7"/>
      <c r="P86" s="4"/>
      <c r="Q86" s="4"/>
    </row>
    <row r="87" spans="1:17" x14ac:dyDescent="0.25">
      <c r="A87">
        <f>IF(COUNTIF(A$1:A86,RANK(D87,D$2:F$125,1))&gt;0,"",RANK(D87,D$2:F$125,1))</f>
        <v>171</v>
      </c>
      <c r="B87">
        <f t="shared" si="2"/>
        <v>172</v>
      </c>
      <c r="C87" t="s">
        <v>10</v>
      </c>
      <c r="D87" s="1">
        <v>43003.772870370369</v>
      </c>
      <c r="E87" s="2" t="s">
        <v>102</v>
      </c>
      <c r="F87" s="1">
        <v>43003.776631944442</v>
      </c>
      <c r="G87" s="2" t="s">
        <v>149</v>
      </c>
      <c r="H87" s="7"/>
      <c r="I87" s="7"/>
      <c r="J87" s="7"/>
      <c r="K87" s="7"/>
      <c r="L87" s="7"/>
      <c r="M87" s="7"/>
      <c r="N87" s="7"/>
      <c r="O87" s="7"/>
      <c r="P87" s="4"/>
      <c r="Q87" s="4"/>
    </row>
    <row r="88" spans="1:17" x14ac:dyDescent="0.25">
      <c r="A88">
        <f>IF(COUNTIF(A$1:A87,RANK(D88,D$2:F$125,1))&gt;0,"",RANK(D88,D$2:F$125,1))</f>
        <v>173</v>
      </c>
      <c r="B88">
        <f t="shared" si="2"/>
        <v>174</v>
      </c>
      <c r="C88" t="s">
        <v>10</v>
      </c>
      <c r="D88" s="1">
        <v>43003.814560185187</v>
      </c>
      <c r="E88" s="2" t="s">
        <v>103</v>
      </c>
      <c r="F88" s="1">
        <v>43003.814583333333</v>
      </c>
      <c r="G88" s="2" t="s">
        <v>186</v>
      </c>
      <c r="H88" s="7"/>
      <c r="I88" s="7"/>
      <c r="J88" s="7"/>
      <c r="K88" s="7"/>
      <c r="L88" s="7"/>
      <c r="M88" s="7"/>
      <c r="N88" s="7"/>
      <c r="O88" s="7"/>
      <c r="P88" s="4"/>
      <c r="Q88" s="4"/>
    </row>
    <row r="89" spans="1:17" x14ac:dyDescent="0.25">
      <c r="A89">
        <f>IF(COUNTIF(A$1:A88,RANK(D89,D$2:F$125,1))&gt;0,"",RANK(D89,D$2:F$125,1))</f>
        <v>175</v>
      </c>
      <c r="B89">
        <f t="shared" si="2"/>
        <v>176</v>
      </c>
      <c r="C89" t="s">
        <v>10</v>
      </c>
      <c r="D89" s="1">
        <v>43003.856249999997</v>
      </c>
      <c r="E89" s="2" t="s">
        <v>104</v>
      </c>
      <c r="F89" s="1">
        <v>43003.856261574074</v>
      </c>
      <c r="G89" s="2">
        <f>Tableau1[[#This Row],[END]]</f>
        <v>43003.856261574074</v>
      </c>
      <c r="H89" s="7"/>
      <c r="I89" s="7"/>
      <c r="J89" s="7"/>
      <c r="K89" s="7"/>
      <c r="L89" s="7"/>
      <c r="M89" s="7"/>
      <c r="N89" s="7"/>
      <c r="O89" s="7"/>
      <c r="P89" s="4"/>
      <c r="Q89" s="4"/>
    </row>
    <row r="90" spans="1:17" x14ac:dyDescent="0.25">
      <c r="A90">
        <f>IF(COUNTIF(A$1:A89,RANK(D90,D$2:F$125,1))&gt;0,"",RANK(D90,D$2:F$125,1))</f>
        <v>177</v>
      </c>
      <c r="B90">
        <f t="shared" si="2"/>
        <v>178</v>
      </c>
      <c r="C90" t="s">
        <v>10</v>
      </c>
      <c r="D90" s="1">
        <v>43003.897928240738</v>
      </c>
      <c r="E90" s="2" t="s">
        <v>105</v>
      </c>
      <c r="F90" s="1">
        <v>43003.897951388892</v>
      </c>
      <c r="G90" s="2" t="s">
        <v>131</v>
      </c>
      <c r="H90" s="7"/>
      <c r="I90" s="7"/>
      <c r="J90" s="7"/>
      <c r="K90" s="7"/>
      <c r="L90" s="7"/>
      <c r="M90" s="7"/>
      <c r="N90" s="7"/>
      <c r="O90" s="7"/>
      <c r="P90" s="4"/>
      <c r="Q90" s="4"/>
    </row>
    <row r="91" spans="1:17" x14ac:dyDescent="0.25">
      <c r="A91">
        <f>IF(COUNTIF(A$1:A90,RANK(D91,D$2:F$125,1))&gt;0,"",RANK(D91,D$2:F$125,1))</f>
        <v>179</v>
      </c>
      <c r="B91">
        <f t="shared" si="2"/>
        <v>180</v>
      </c>
      <c r="C91" s="4" t="s">
        <v>10</v>
      </c>
      <c r="D91" s="5">
        <v>43003.939606481479</v>
      </c>
      <c r="E91" s="6" t="s">
        <v>106</v>
      </c>
      <c r="F91" s="5">
        <v>43003.939629629633</v>
      </c>
      <c r="G91" s="6" t="s">
        <v>187</v>
      </c>
      <c r="H91" s="7"/>
      <c r="I91" s="4"/>
      <c r="J91" s="4"/>
      <c r="K91" s="4"/>
      <c r="L91" s="4"/>
      <c r="M91" s="4"/>
      <c r="N91" s="4"/>
      <c r="O91" s="4"/>
      <c r="P91" s="4"/>
      <c r="Q91" s="4"/>
    </row>
    <row r="92" spans="1:17" x14ac:dyDescent="0.25">
      <c r="A92">
        <f>IF(COUNTIF(A$1:A91,RANK(D92,D$2:F$125,1))&gt;0,"",RANK(D92,D$2:F$125,1))</f>
        <v>181</v>
      </c>
      <c r="B92">
        <f t="shared" si="2"/>
        <v>182</v>
      </c>
      <c r="C92" s="4" t="s">
        <v>10</v>
      </c>
      <c r="D92" s="5">
        <v>43003.980740740742</v>
      </c>
      <c r="E92" s="6" t="s">
        <v>107</v>
      </c>
      <c r="F92" s="5">
        <v>43003.980752314812</v>
      </c>
      <c r="G92" s="6" t="s">
        <v>188</v>
      </c>
    </row>
    <row r="93" spans="1:17" x14ac:dyDescent="0.25">
      <c r="A93">
        <f>IF(COUNTIF(A$1:A92,RANK(D93,D$2:F$125,1))&gt;0,"",RANK(D93,D$2:F$125,1))</f>
        <v>183</v>
      </c>
      <c r="B93">
        <f t="shared" si="2"/>
        <v>202</v>
      </c>
      <c r="C93" s="4" t="s">
        <v>2</v>
      </c>
      <c r="D93" s="5">
        <v>43004.005752314813</v>
      </c>
      <c r="E93" s="6" t="s">
        <v>21</v>
      </c>
      <c r="F93" s="5">
        <v>43004.065405092595</v>
      </c>
      <c r="G93" s="6" t="s">
        <v>157</v>
      </c>
    </row>
    <row r="94" spans="1:17" x14ac:dyDescent="0.25">
      <c r="A94">
        <f>IF(COUNTIF(A$1:A93,RANK(D94,D$2:F$125,1))&gt;0,"",RANK(D94,D$2:F$125,1))</f>
        <v>184</v>
      </c>
      <c r="B94">
        <f t="shared" si="2"/>
        <v>196</v>
      </c>
      <c r="C94" s="4" t="s">
        <v>3</v>
      </c>
      <c r="D94" s="5">
        <v>43004.005972222221</v>
      </c>
      <c r="E94" s="6" t="s">
        <v>23</v>
      </c>
      <c r="F94" s="5">
        <v>43004.013854166667</v>
      </c>
      <c r="G94" s="6" t="s">
        <v>159</v>
      </c>
    </row>
    <row r="95" spans="1:17" x14ac:dyDescent="0.25">
      <c r="A95">
        <f>IF(COUNTIF(A$1:A94,RANK(D95,D$2:F$125,1))&gt;0,"",RANK(D95,D$2:F$125,1))</f>
        <v>185</v>
      </c>
      <c r="B95">
        <f t="shared" si="2"/>
        <v>195</v>
      </c>
      <c r="C95" s="4" t="s">
        <v>4</v>
      </c>
      <c r="D95" s="5">
        <v>43004.005995370368</v>
      </c>
      <c r="E95" s="6" t="s">
        <v>25</v>
      </c>
      <c r="F95" s="5">
        <v>43004.013483796298</v>
      </c>
      <c r="G95" s="6" t="s">
        <v>161</v>
      </c>
    </row>
    <row r="96" spans="1:17" x14ac:dyDescent="0.25">
      <c r="A96">
        <f>IF(COUNTIF(A$1:A95,RANK(D96,D$2:F$125,1))&gt;0,"",RANK(D96,D$2:F$125,1))</f>
        <v>186</v>
      </c>
      <c r="B96">
        <f t="shared" si="2"/>
        <v>197</v>
      </c>
      <c r="C96" s="4" t="s">
        <v>5</v>
      </c>
      <c r="D96" s="5">
        <v>43004.006064814814</v>
      </c>
      <c r="E96" s="6" t="s">
        <v>26</v>
      </c>
      <c r="F96" s="5">
        <v>43004.015011574076</v>
      </c>
      <c r="G96" s="6" t="s">
        <v>163</v>
      </c>
    </row>
    <row r="97" spans="1:7" x14ac:dyDescent="0.25">
      <c r="A97">
        <f>IF(COUNTIF(A$1:A96,RANK(D97,D$2:F$125,1))&gt;0,"",RANK(D97,D$2:F$125,1))</f>
        <v>187</v>
      </c>
      <c r="B97">
        <f t="shared" si="2"/>
        <v>189</v>
      </c>
      <c r="C97" s="4" t="s">
        <v>6</v>
      </c>
      <c r="D97" s="5">
        <v>43004.006180555552</v>
      </c>
      <c r="E97" s="6" t="s">
        <v>28</v>
      </c>
      <c r="F97" s="5">
        <v>43004.006215277775</v>
      </c>
      <c r="G97" s="6" t="s">
        <v>145</v>
      </c>
    </row>
    <row r="98" spans="1:7" x14ac:dyDescent="0.25">
      <c r="A98">
        <f>IF(COUNTIF(A$1:A97,RANK(D98,D$2:F$125,1))&gt;0,"",RANK(D98,D$2:F$125,1))</f>
        <v>188</v>
      </c>
      <c r="B98">
        <f t="shared" si="2"/>
        <v>192</v>
      </c>
      <c r="C98" s="4" t="s">
        <v>7</v>
      </c>
      <c r="D98" s="5">
        <v>43004.006203703706</v>
      </c>
      <c r="E98" s="6" t="s">
        <v>31</v>
      </c>
      <c r="F98" s="5">
        <v>43004.008067129631</v>
      </c>
      <c r="G98" s="6" t="s">
        <v>151</v>
      </c>
    </row>
    <row r="99" spans="1:7" x14ac:dyDescent="0.25">
      <c r="A99">
        <f>IF(COUNTIF(A$1:A98,RANK(D99,D$2:F$125,1))&gt;0,"",RANK(D99,D$2:F$125,1))</f>
        <v>190</v>
      </c>
      <c r="B99">
        <f t="shared" si="2"/>
        <v>191</v>
      </c>
      <c r="C99" s="4" t="s">
        <v>8</v>
      </c>
      <c r="D99" s="5">
        <v>43004.006365740737</v>
      </c>
      <c r="E99" s="6" t="s">
        <v>32</v>
      </c>
      <c r="F99" s="5">
        <v>43004.006874999999</v>
      </c>
      <c r="G99" s="6" t="s">
        <v>152</v>
      </c>
    </row>
    <row r="100" spans="1:7" x14ac:dyDescent="0.25">
      <c r="A100">
        <f>IF(COUNTIF(A$1:A99,RANK(D100,D$2:F$125,1))&gt;0,"",RANK(D100,D$2:F$125,1))</f>
        <v>193</v>
      </c>
      <c r="B100">
        <f t="shared" si="2"/>
        <v>194</v>
      </c>
      <c r="C100" s="4" t="s">
        <v>9</v>
      </c>
      <c r="D100" s="5">
        <v>43004.008622685185</v>
      </c>
      <c r="E100" s="6" t="s">
        <v>35</v>
      </c>
      <c r="F100" s="5">
        <v>43004.008645833332</v>
      </c>
      <c r="G100" s="6" t="s">
        <v>150</v>
      </c>
    </row>
    <row r="101" spans="1:7" x14ac:dyDescent="0.25">
      <c r="A101">
        <f>IF(COUNTIF(A$1:A100,RANK(D101,D$2:F$125,1))&gt;0,"",RANK(D101,D$2:F$125,1))</f>
        <v>198</v>
      </c>
      <c r="B101">
        <f t="shared" si="2"/>
        <v>199</v>
      </c>
      <c r="C101" s="4" t="s">
        <v>10</v>
      </c>
      <c r="D101" s="5">
        <v>43004.022858796299</v>
      </c>
      <c r="E101" s="6" t="s">
        <v>108</v>
      </c>
      <c r="F101" s="5">
        <v>43004.022881944446</v>
      </c>
      <c r="G101" s="6" t="s">
        <v>146</v>
      </c>
    </row>
    <row r="102" spans="1:7" x14ac:dyDescent="0.25">
      <c r="A102">
        <f>IF(COUNTIF(A$1:A101,RANK(D102,D$2:F$125,1))&gt;0,"",RANK(D102,D$2:F$125,1))</f>
        <v>200</v>
      </c>
      <c r="B102">
        <f t="shared" si="2"/>
        <v>201</v>
      </c>
      <c r="C102" s="4" t="s">
        <v>10</v>
      </c>
      <c r="D102" s="5">
        <v>43004.064236111109</v>
      </c>
      <c r="E102" s="6" t="s">
        <v>109</v>
      </c>
      <c r="F102" s="5">
        <v>43004.064270833333</v>
      </c>
      <c r="G102" s="6" t="s">
        <v>189</v>
      </c>
    </row>
    <row r="103" spans="1:7" x14ac:dyDescent="0.25">
      <c r="A103">
        <f>IF(COUNTIF(A$1:A102,RANK(D103,D$2:F$125,1))&gt;0,"",RANK(D103,D$2:F$125,1))</f>
        <v>203</v>
      </c>
      <c r="B103">
        <f t="shared" si="2"/>
        <v>204</v>
      </c>
      <c r="C103" s="4" t="s">
        <v>10</v>
      </c>
      <c r="D103" s="5">
        <v>43004.105740740742</v>
      </c>
      <c r="E103" s="6" t="s">
        <v>110</v>
      </c>
      <c r="F103" s="5">
        <v>43004.105752314812</v>
      </c>
      <c r="G103" s="6" t="s">
        <v>190</v>
      </c>
    </row>
    <row r="104" spans="1:7" x14ac:dyDescent="0.25">
      <c r="A104">
        <f>IF(COUNTIF(A$1:A103,RANK(D104,D$2:F$125,1))&gt;0,"",RANK(D104,D$2:F$125,1))</f>
        <v>205</v>
      </c>
      <c r="B104">
        <f t="shared" si="2"/>
        <v>206</v>
      </c>
      <c r="C104" t="s">
        <v>10</v>
      </c>
      <c r="D104" s="1">
        <v>43004.147974537038</v>
      </c>
      <c r="E104" s="2" t="s">
        <v>111</v>
      </c>
      <c r="F104" s="1">
        <v>43004.147986111115</v>
      </c>
      <c r="G104" s="2" t="s">
        <v>191</v>
      </c>
    </row>
    <row r="105" spans="1:7" x14ac:dyDescent="0.25">
      <c r="A105">
        <f>IF(COUNTIF(A$1:A104,RANK(D105,D$2:F$125,1))&gt;0,"",RANK(D105,D$2:F$125,1))</f>
        <v>207</v>
      </c>
      <c r="B105">
        <f t="shared" si="2"/>
        <v>208</v>
      </c>
      <c r="C105" t="s">
        <v>10</v>
      </c>
      <c r="D105" s="1">
        <v>43004.189641203702</v>
      </c>
      <c r="E105" s="2" t="s">
        <v>112</v>
      </c>
      <c r="F105" s="1">
        <v>43004.189675925925</v>
      </c>
      <c r="G105" s="2" t="s">
        <v>192</v>
      </c>
    </row>
    <row r="106" spans="1:7" x14ac:dyDescent="0.25">
      <c r="A106">
        <f>IF(COUNTIF(A$1:A105,RANK(D106,D$2:F$125,1))&gt;0,"",RANK(D106,D$2:F$125,1))</f>
        <v>209</v>
      </c>
      <c r="B106">
        <f t="shared" si="2"/>
        <v>210</v>
      </c>
      <c r="C106" t="s">
        <v>1</v>
      </c>
      <c r="D106" s="1">
        <v>43004.230370370373</v>
      </c>
      <c r="E106" s="2" t="s">
        <v>18</v>
      </c>
      <c r="F106" s="1">
        <v>43004.230451388888</v>
      </c>
      <c r="G106" s="2" t="s">
        <v>139</v>
      </c>
    </row>
    <row r="107" spans="1:7" x14ac:dyDescent="0.25">
      <c r="A107">
        <f>IF(COUNTIF(A$1:A106,RANK(D107,D$2:F$125,1))&gt;0,"",RANK(D107,D$2:F$125,1))</f>
        <v>211</v>
      </c>
      <c r="B107">
        <f t="shared" si="2"/>
        <v>212</v>
      </c>
      <c r="C107" t="s">
        <v>10</v>
      </c>
      <c r="D107" s="1">
        <v>43004.230740740742</v>
      </c>
      <c r="E107" s="2" t="s">
        <v>113</v>
      </c>
      <c r="F107" s="1">
        <v>43004.230763888889</v>
      </c>
      <c r="G107" s="2" t="s">
        <v>193</v>
      </c>
    </row>
    <row r="108" spans="1:7" x14ac:dyDescent="0.25">
      <c r="A108">
        <f>IF(COUNTIF(A$1:A107,RANK(D108,D$2:F$125,1))&gt;0,"",RANK(D108,D$2:F$125,1))</f>
        <v>213</v>
      </c>
      <c r="B108">
        <f t="shared" si="2"/>
        <v>214</v>
      </c>
      <c r="C108" t="s">
        <v>10</v>
      </c>
      <c r="D108" s="1">
        <v>43004.272523148145</v>
      </c>
      <c r="E108" s="2" t="s">
        <v>114</v>
      </c>
      <c r="F108" s="1">
        <v>43004.272534722222</v>
      </c>
      <c r="G108" s="2" t="s">
        <v>194</v>
      </c>
    </row>
    <row r="109" spans="1:7" x14ac:dyDescent="0.25">
      <c r="A109">
        <f>IF(COUNTIF(A$1:A108,RANK(D109,D$2:F$125,1))&gt;0,"",RANK(D109,D$2:F$125,1))</f>
        <v>215</v>
      </c>
      <c r="B109">
        <f t="shared" si="2"/>
        <v>216</v>
      </c>
      <c r="C109" t="s">
        <v>10</v>
      </c>
      <c r="D109" s="1">
        <v>43004.314618055556</v>
      </c>
      <c r="E109" s="2" t="s">
        <v>115</v>
      </c>
      <c r="F109" s="1">
        <v>43004.314629629633</v>
      </c>
      <c r="G109" s="2" t="s">
        <v>147</v>
      </c>
    </row>
    <row r="110" spans="1:7" x14ac:dyDescent="0.25">
      <c r="A110">
        <f>IF(COUNTIF(A$1:A109,RANK(D110,D$2:F$125,1))&gt;0,"",RANK(D110,D$2:F$125,1))</f>
        <v>217</v>
      </c>
      <c r="B110">
        <f t="shared" si="2"/>
        <v>218</v>
      </c>
      <c r="C110" t="s">
        <v>10</v>
      </c>
      <c r="D110" s="1">
        <v>43004.355752314812</v>
      </c>
      <c r="E110" s="2" t="s">
        <v>116</v>
      </c>
      <c r="F110" s="1">
        <v>43004.355763888889</v>
      </c>
      <c r="G110" s="2" t="s">
        <v>195</v>
      </c>
    </row>
    <row r="111" spans="1:7" x14ac:dyDescent="0.25">
      <c r="A111">
        <f>IF(COUNTIF(A$1:A110,RANK(D111,D$2:F$125,1))&gt;0,"",RANK(D111,D$2:F$125,1))</f>
        <v>219</v>
      </c>
      <c r="B111">
        <f t="shared" si="2"/>
        <v>220</v>
      </c>
      <c r="C111" t="s">
        <v>10</v>
      </c>
      <c r="D111" s="1">
        <v>43004.397812499999</v>
      </c>
      <c r="E111" s="2" t="s">
        <v>117</v>
      </c>
      <c r="F111" s="1">
        <v>43004.397824074076</v>
      </c>
      <c r="G111" s="2" t="s">
        <v>196</v>
      </c>
    </row>
    <row r="112" spans="1:7" x14ac:dyDescent="0.25">
      <c r="A112">
        <f>IF(COUNTIF(A$1:A111,RANK(D112,D$2:F$125,1))&gt;0,"",RANK(D112,D$2:F$125,1))</f>
        <v>221</v>
      </c>
      <c r="B112">
        <f t="shared" si="2"/>
        <v>222</v>
      </c>
      <c r="C112" t="s">
        <v>10</v>
      </c>
      <c r="D112" s="1">
        <v>43004.439143518517</v>
      </c>
      <c r="E112" s="2" t="s">
        <v>118</v>
      </c>
      <c r="F112" s="1">
        <v>43004.439166666663</v>
      </c>
      <c r="G112" s="2" t="s">
        <v>197</v>
      </c>
    </row>
    <row r="113" spans="1:7" x14ac:dyDescent="0.25">
      <c r="A113">
        <f>IF(COUNTIF(A$1:A112,RANK(D113,D$2:F$125,1))&gt;0,"",RANK(D113,D$2:F$125,1))</f>
        <v>223</v>
      </c>
      <c r="B113">
        <f t="shared" si="2"/>
        <v>224</v>
      </c>
      <c r="C113" t="s">
        <v>10</v>
      </c>
      <c r="D113" s="1">
        <v>43004.481307870374</v>
      </c>
      <c r="E113" s="2" t="s">
        <v>119</v>
      </c>
      <c r="F113" s="1">
        <v>43004.481319444443</v>
      </c>
      <c r="G113" s="2" t="s">
        <v>198</v>
      </c>
    </row>
    <row r="114" spans="1:7" x14ac:dyDescent="0.25">
      <c r="A114">
        <f>IF(COUNTIF(A$1:A113,RANK(D114,D$2:F$125,1))&gt;0,"",RANK(D114,D$2:F$125,1))</f>
        <v>225</v>
      </c>
      <c r="B114">
        <f t="shared" si="2"/>
        <v>226</v>
      </c>
      <c r="C114" t="s">
        <v>10</v>
      </c>
      <c r="D114" s="1">
        <v>43004.522974537038</v>
      </c>
      <c r="E114" s="2" t="s">
        <v>120</v>
      </c>
      <c r="F114" s="1">
        <v>43004.522986111115</v>
      </c>
      <c r="G114" s="2" t="s">
        <v>199</v>
      </c>
    </row>
    <row r="115" spans="1:7" x14ac:dyDescent="0.25">
      <c r="A115">
        <f>IF(COUNTIF(A$1:A114,RANK(D115,D$2:F$125,1))&gt;0,"",RANK(D115,D$2:F$125,1))</f>
        <v>227</v>
      </c>
      <c r="B115">
        <f t="shared" si="2"/>
        <v>228</v>
      </c>
      <c r="C115" t="s">
        <v>10</v>
      </c>
      <c r="D115" s="1">
        <v>43004.564652777779</v>
      </c>
      <c r="E115" s="2" t="s">
        <v>121</v>
      </c>
      <c r="F115" s="1">
        <v>43004.564664351848</v>
      </c>
      <c r="G115" s="2" t="s">
        <v>200</v>
      </c>
    </row>
    <row r="116" spans="1:7" x14ac:dyDescent="0.25">
      <c r="A116">
        <f>IF(COUNTIF(A$1:A115,RANK(D116,D$2:F$125,1))&gt;0,"",RANK(D116,D$2:F$125,1))</f>
        <v>229</v>
      </c>
      <c r="B116">
        <f t="shared" si="2"/>
        <v>230</v>
      </c>
      <c r="C116" t="s">
        <v>10</v>
      </c>
      <c r="D116" s="1">
        <v>43004.60601851852</v>
      </c>
      <c r="E116" s="2" t="s">
        <v>122</v>
      </c>
      <c r="F116" s="1">
        <v>43004.606030092589</v>
      </c>
      <c r="G116" s="2" t="s">
        <v>201</v>
      </c>
    </row>
    <row r="117" spans="1:7" x14ac:dyDescent="0.25">
      <c r="A117">
        <f>IF(COUNTIF(A$1:A116,RANK(D117,D$2:F$125,1))&gt;0,"",RANK(D117,D$2:F$125,1))</f>
        <v>231</v>
      </c>
      <c r="B117">
        <f t="shared" si="2"/>
        <v>232</v>
      </c>
      <c r="C117" t="s">
        <v>10</v>
      </c>
      <c r="D117" s="1">
        <v>43004.647962962961</v>
      </c>
      <c r="E117" s="2" t="s">
        <v>123</v>
      </c>
      <c r="F117" s="1">
        <v>43004.647974537038</v>
      </c>
      <c r="G117" s="2" t="s">
        <v>202</v>
      </c>
    </row>
    <row r="118" spans="1:7" x14ac:dyDescent="0.25">
      <c r="A118">
        <f>IF(COUNTIF(A$1:A117,RANK(D118,D$2:F$125,1))&gt;0,"",RANK(D118,D$2:F$125,1))</f>
        <v>233</v>
      </c>
      <c r="B118">
        <f t="shared" si="2"/>
        <v>234</v>
      </c>
      <c r="C118" t="s">
        <v>10</v>
      </c>
      <c r="D118" s="1">
        <v>43004.689641203702</v>
      </c>
      <c r="E118" s="2" t="s">
        <v>124</v>
      </c>
      <c r="F118" s="1">
        <v>43004.689675925925</v>
      </c>
      <c r="G118" s="2" t="s">
        <v>203</v>
      </c>
    </row>
    <row r="119" spans="1:7" x14ac:dyDescent="0.25">
      <c r="A119">
        <f>IF(COUNTIF(A$1:A118,RANK(D119,D$2:F$125,1))&gt;0,"",RANK(D119,D$2:F$125,1))</f>
        <v>235</v>
      </c>
      <c r="B119">
        <f t="shared" si="2"/>
        <v>236</v>
      </c>
      <c r="C119" t="s">
        <v>10</v>
      </c>
      <c r="D119" s="1">
        <v>43004.731296296297</v>
      </c>
      <c r="E119" s="2" t="s">
        <v>125</v>
      </c>
      <c r="F119" s="1">
        <v>43004.731307870374</v>
      </c>
      <c r="G119" s="2" t="s">
        <v>204</v>
      </c>
    </row>
    <row r="120" spans="1:7" x14ac:dyDescent="0.25">
      <c r="A120">
        <f>IF(COUNTIF(A$1:A119,RANK(D120,D$2:F$125,1))&gt;0,"",RANK(D120,D$2:F$125,1))</f>
        <v>237</v>
      </c>
      <c r="B120">
        <f t="shared" si="2"/>
        <v>238</v>
      </c>
      <c r="C120" t="s">
        <v>10</v>
      </c>
      <c r="D120" s="1">
        <v>43004.772974537038</v>
      </c>
      <c r="E120" s="2" t="s">
        <v>126</v>
      </c>
      <c r="F120" s="1">
        <v>43004.793495370373</v>
      </c>
      <c r="G120" s="2" t="s">
        <v>205</v>
      </c>
    </row>
    <row r="121" spans="1:7" x14ac:dyDescent="0.25">
      <c r="A121">
        <f>IF(COUNTIF(A$1:A120,RANK(D121,D$2:F$125,1))&gt;0,"",RANK(D121,D$2:F$125,1))</f>
        <v>239</v>
      </c>
      <c r="B121">
        <f t="shared" si="2"/>
        <v>240</v>
      </c>
      <c r="C121" t="s">
        <v>10</v>
      </c>
      <c r="D121" s="1">
        <v>43004.814131944448</v>
      </c>
      <c r="E121" s="2" t="s">
        <v>127</v>
      </c>
      <c r="F121" s="1">
        <v>43004.814143518517</v>
      </c>
      <c r="G121" s="2" t="s">
        <v>206</v>
      </c>
    </row>
    <row r="122" spans="1:7" x14ac:dyDescent="0.25">
      <c r="A122">
        <f>IF(COUNTIF(A$1:A121,RANK(D122,D$2:F$125,1))&gt;0,"",RANK(D122,D$2:F$125,1))</f>
        <v>241</v>
      </c>
      <c r="B122">
        <f t="shared" si="2"/>
        <v>242</v>
      </c>
      <c r="C122" t="s">
        <v>10</v>
      </c>
      <c r="D122" s="1">
        <v>43004.856296296297</v>
      </c>
      <c r="E122" s="2" t="s">
        <v>128</v>
      </c>
      <c r="F122" s="1">
        <v>43004.856307870374</v>
      </c>
      <c r="G122" s="2" t="s">
        <v>207</v>
      </c>
    </row>
    <row r="123" spans="1:7" x14ac:dyDescent="0.25">
      <c r="A123">
        <f>IF(COUNTIF(A$1:A122,RANK(D123,D$2:F$125,1))&gt;0,"",RANK(D123,D$2:F$125,1))</f>
        <v>243</v>
      </c>
      <c r="B123">
        <f t="shared" si="2"/>
        <v>244</v>
      </c>
      <c r="C123" t="s">
        <v>10</v>
      </c>
      <c r="D123" s="1">
        <v>43004.897418981483</v>
      </c>
      <c r="E123" s="2" t="s">
        <v>129</v>
      </c>
      <c r="F123" s="1">
        <v>43004.897430555553</v>
      </c>
      <c r="G123" s="2">
        <f>Tableau1[[#This Row],[END]]</f>
        <v>43004.897430555553</v>
      </c>
    </row>
    <row r="124" spans="1:7" x14ac:dyDescent="0.25">
      <c r="A124">
        <f>IF(COUNTIF(A$1:A123,RANK(D124,D$2:F$125,1))&gt;0,"",RANK(D124,D$2:F$125,1))</f>
        <v>245</v>
      </c>
      <c r="B124">
        <f t="shared" si="2"/>
        <v>246</v>
      </c>
      <c r="C124" t="s">
        <v>10</v>
      </c>
      <c r="D124" s="1">
        <v>43004.939074074071</v>
      </c>
      <c r="E124" s="2" t="s">
        <v>130</v>
      </c>
      <c r="F124" s="1">
        <v>43004.939085648148</v>
      </c>
      <c r="G124" s="2">
        <f>Tableau1[[#This Row],[END]]</f>
        <v>43004.939085648148</v>
      </c>
    </row>
    <row r="125" spans="1:7" x14ac:dyDescent="0.25">
      <c r="A125">
        <f>IF(COUNTIF(A$1:A124,RANK(D125,D$2:F$125,1))&gt;0,"",RANK(D125,D$2:F$125,1))</f>
        <v>247</v>
      </c>
      <c r="B125">
        <f t="shared" si="2"/>
        <v>248</v>
      </c>
      <c r="C125" t="s">
        <v>10</v>
      </c>
      <c r="D125" s="1">
        <v>43004.980740740742</v>
      </c>
      <c r="E125" s="2" t="s">
        <v>107</v>
      </c>
      <c r="F125" s="1">
        <v>43004.980752314812</v>
      </c>
      <c r="G125" s="2">
        <v>0.98075231481481484</v>
      </c>
    </row>
  </sheetData>
  <pageMargins left="0.7" right="0.7" top="0.75" bottom="0.75" header="0.3" footer="0.3"/>
  <pageSetup paperSize="32767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0"/>
  <sheetViews>
    <sheetView workbookViewId="0">
      <selection activeCell="E2" sqref="E2"/>
    </sheetView>
  </sheetViews>
  <sheetFormatPr baseColWidth="10" defaultRowHeight="15" x14ac:dyDescent="0.25"/>
  <cols>
    <col min="1" max="1" width="12.7109375" bestFit="1" customWidth="1"/>
    <col min="2" max="2" width="12.7109375" customWidth="1"/>
    <col min="3" max="3" width="3.28515625" customWidth="1"/>
  </cols>
  <sheetData>
    <row r="1" spans="1:4" x14ac:dyDescent="0.25">
      <c r="C1" t="s">
        <v>208</v>
      </c>
      <c r="D1" s="4"/>
    </row>
    <row r="2" spans="1:4" x14ac:dyDescent="0.25">
      <c r="A2" s="1">
        <f>IFERROR(VLOOKUP(SMALL('SM37'!A$2:B$125,ROW()-1),'SM37'!A$2:F$125,4,0),IFERROR(VLOOKUP(SMALL('SM37'!A$2:B$125,ROW()-1),'SM37'!B$2:F$125,5,0),""))</f>
        <v>43001.001423611109</v>
      </c>
      <c r="B2" s="9">
        <f>A2</f>
        <v>43001.001423611109</v>
      </c>
      <c r="C2" s="8">
        <f>IFERROR(SUMPRODUCT(('SM37'!D$2:D$125&lt;A3)*('SM37'!F$2:F$125&gt;A2)),"")</f>
        <v>4</v>
      </c>
      <c r="D2" s="4"/>
    </row>
    <row r="3" spans="1:4" x14ac:dyDescent="0.25">
      <c r="A3" s="1">
        <f>IFERROR(VLOOKUP(SMALL('SM37'!A$2:B$125,ROW()-1),'SM37'!A$2:F$125,4,0),IFERROR(VLOOKUP(SMALL('SM37'!A$2:B$125,ROW()-1),'SM37'!B$2:F$125,5,0),""))</f>
        <v>43001.001435185186</v>
      </c>
      <c r="B3" s="9">
        <f t="shared" ref="B3:B66" si="0">A3</f>
        <v>43001.001435185186</v>
      </c>
      <c r="C3" s="8">
        <f>IFERROR(SUMPRODUCT(('SM37'!D$2:D$125&lt;A4)*('SM37'!F$2:F$125&gt;A3)),"")</f>
        <v>5</v>
      </c>
      <c r="D3" s="4"/>
    </row>
    <row r="4" spans="1:4" x14ac:dyDescent="0.25">
      <c r="A4" s="1">
        <f>IFERROR(VLOOKUP(SMALL('SM37'!A$2:B$125,ROW()-1),'SM37'!A$2:F$125,4,0),IFERROR(VLOOKUP(SMALL('SM37'!A$2:B$125,ROW()-1),'SM37'!B$2:F$125,5,0),""))</f>
        <v>43001.001446759263</v>
      </c>
      <c r="B4" s="9">
        <f t="shared" si="0"/>
        <v>43001.001446759263</v>
      </c>
      <c r="C4" s="8">
        <f>IFERROR(SUMPRODUCT(('SM37'!D$2:D$125&lt;A5)*('SM37'!F$2:F$125&gt;A4)),"")</f>
        <v>6</v>
      </c>
      <c r="D4" s="4"/>
    </row>
    <row r="5" spans="1:4" x14ac:dyDescent="0.25">
      <c r="A5" s="1">
        <f>IFERROR(VLOOKUP(SMALL('SM37'!A$2:B$125,ROW()-1),'SM37'!A$2:F$125,4,0),IFERROR(VLOOKUP(SMALL('SM37'!A$2:B$125,ROW()-1),'SM37'!B$2:F$125,5,0),""))</f>
        <v>43001.001863425925</v>
      </c>
      <c r="B5" s="9">
        <f t="shared" si="0"/>
        <v>43001.001863425925</v>
      </c>
      <c r="C5" s="8">
        <f>IFERROR(SUMPRODUCT(('SM37'!D$2:D$125&lt;A6)*('SM37'!F$2:F$125&gt;A5)),"")</f>
        <v>5</v>
      </c>
      <c r="D5" s="4"/>
    </row>
    <row r="6" spans="1:4" x14ac:dyDescent="0.25">
      <c r="A6" s="1">
        <f>IFERROR(VLOOKUP(SMALL('SM37'!A$2:B$125,ROW()-1),'SM37'!A$2:F$125,4,0),IFERROR(VLOOKUP(SMALL('SM37'!A$2:B$125,ROW()-1),'SM37'!B$2:F$125,5,0),""))</f>
        <v>43001.001909722225</v>
      </c>
      <c r="B6" s="9">
        <f t="shared" si="0"/>
        <v>43001.001909722225</v>
      </c>
      <c r="C6" s="8">
        <f>IFERROR(SUMPRODUCT(('SM37'!D$2:D$125&lt;A7)*('SM37'!F$2:F$125&gt;A6)),"")</f>
        <v>6</v>
      </c>
      <c r="D6" s="4"/>
    </row>
    <row r="7" spans="1:4" x14ac:dyDescent="0.25">
      <c r="A7" s="1">
        <f>IFERROR(VLOOKUP(SMALL('SM37'!A$2:B$125,ROW()-1),'SM37'!A$2:F$125,4,0),IFERROR(VLOOKUP(SMALL('SM37'!A$2:B$125,ROW()-1),'SM37'!B$2:F$125,5,0),""))</f>
        <v>43001.001921296294</v>
      </c>
      <c r="B7" s="9">
        <f t="shared" si="0"/>
        <v>43001.001921296294</v>
      </c>
      <c r="C7" s="8">
        <f>IFERROR(SUMPRODUCT(('SM37'!D$2:D$125&lt;A8)*('SM37'!F$2:F$125&gt;A7)),"")</f>
        <v>5</v>
      </c>
      <c r="D7" s="4"/>
    </row>
    <row r="8" spans="1:4" x14ac:dyDescent="0.25">
      <c r="A8" s="1">
        <f>IFERROR(VLOOKUP(SMALL('SM37'!A$2:B$125,ROW()-1),'SM37'!A$2:F$125,4,0),IFERROR(VLOOKUP(SMALL('SM37'!A$2:B$125,ROW()-1),'SM37'!B$2:F$125,5,0),""))</f>
        <v>43001.002858796295</v>
      </c>
      <c r="B8" s="9">
        <f t="shared" si="0"/>
        <v>43001.002858796295</v>
      </c>
      <c r="C8" s="8">
        <f>IFERROR(SUMPRODUCT(('SM37'!D$2:D$125&lt;A9)*('SM37'!F$2:F$125&gt;A8)),"")</f>
        <v>4</v>
      </c>
      <c r="D8" s="4"/>
    </row>
    <row r="9" spans="1:4" x14ac:dyDescent="0.25">
      <c r="A9" s="1">
        <f>IFERROR(VLOOKUP(SMALL('SM37'!A$2:B$125,ROW()-1),'SM37'!A$2:F$125,4,0),IFERROR(VLOOKUP(SMALL('SM37'!A$2:B$125,ROW()-1),'SM37'!B$2:F$125,5,0),""))</f>
        <v>43001.00577546296</v>
      </c>
      <c r="B9" s="9">
        <f t="shared" si="0"/>
        <v>43001.00577546296</v>
      </c>
      <c r="C9" s="8">
        <f>IFERROR(SUMPRODUCT(('SM37'!D$2:D$125&lt;A10)*('SM37'!F$2:F$125&gt;A9)),"")</f>
        <v>3</v>
      </c>
      <c r="D9" s="4"/>
    </row>
    <row r="10" spans="1:4" x14ac:dyDescent="0.25">
      <c r="A10" s="1">
        <f>IFERROR(VLOOKUP(SMALL('SM37'!A$2:B$125,ROW()-1),'SM37'!A$2:F$125,4,0),IFERROR(VLOOKUP(SMALL('SM37'!A$2:B$125,ROW()-1),'SM37'!B$2:F$125,5,0),""))</f>
        <v>43001.008333333331</v>
      </c>
      <c r="B10" s="9">
        <f t="shared" si="0"/>
        <v>43001.008333333331</v>
      </c>
      <c r="C10" s="8">
        <f>IFERROR(SUMPRODUCT(('SM37'!D$2:D$125&lt;A11)*('SM37'!F$2:F$125&gt;A10)),"")</f>
        <v>2</v>
      </c>
      <c r="D10" s="4"/>
    </row>
    <row r="11" spans="1:4" x14ac:dyDescent="0.25">
      <c r="A11" s="1">
        <f>IFERROR(VLOOKUP(SMALL('SM37'!A$2:B$125,ROW()-1),'SM37'!A$2:F$125,4,0),IFERROR(VLOOKUP(SMALL('SM37'!A$2:B$125,ROW()-1),'SM37'!B$2:F$125,5,0),""))</f>
        <v>43001.008761574078</v>
      </c>
      <c r="B11" s="9">
        <f t="shared" si="0"/>
        <v>43001.008761574078</v>
      </c>
      <c r="C11" s="8">
        <f>IFERROR(SUMPRODUCT(('SM37'!D$2:D$125&lt;A12)*('SM37'!F$2:F$125&gt;A11)),"")</f>
        <v>1</v>
      </c>
      <c r="D11" s="4"/>
    </row>
    <row r="12" spans="1:4" x14ac:dyDescent="0.25">
      <c r="A12" s="1">
        <f>IFERROR(VLOOKUP(SMALL('SM37'!A$2:B$125,ROW()-1),'SM37'!A$2:F$125,4,0),IFERROR(VLOOKUP(SMALL('SM37'!A$2:B$125,ROW()-1),'SM37'!B$2:F$125,5,0),""))</f>
        <v>43001.022476851853</v>
      </c>
      <c r="B12" s="9">
        <f t="shared" si="0"/>
        <v>43001.022476851853</v>
      </c>
      <c r="C12" s="8">
        <f>IFERROR(SUMPRODUCT(('SM37'!D$2:D$125&lt;A13)*('SM37'!F$2:F$125&gt;A12)),"")</f>
        <v>2</v>
      </c>
      <c r="D12" s="4"/>
    </row>
    <row r="13" spans="1:4" x14ac:dyDescent="0.25">
      <c r="A13" s="1">
        <f>IFERROR(VLOOKUP(SMALL('SM37'!A$2:B$125,ROW()-1),'SM37'!A$2:F$125,4,0),IFERROR(VLOOKUP(SMALL('SM37'!A$2:B$125,ROW()-1),'SM37'!B$2:F$125,5,0),""))</f>
        <v>43001.022488425922</v>
      </c>
      <c r="B13" s="9">
        <f t="shared" si="0"/>
        <v>43001.022488425922</v>
      </c>
      <c r="C13" s="8">
        <f>IFERROR(SUMPRODUCT(('SM37'!D$2:D$125&lt;A14)*('SM37'!F$2:F$125&gt;A13)),"")</f>
        <v>1</v>
      </c>
      <c r="D13" s="4"/>
    </row>
    <row r="14" spans="1:4" x14ac:dyDescent="0.25">
      <c r="A14" s="1">
        <f>IFERROR(VLOOKUP(SMALL('SM37'!A$2:B$125,ROW()-1),'SM37'!A$2:F$125,4,0),IFERROR(VLOOKUP(SMALL('SM37'!A$2:B$125,ROW()-1),'SM37'!B$2:F$125,5,0),""))</f>
        <v>43001.028541666667</v>
      </c>
      <c r="B14" s="9">
        <f t="shared" si="0"/>
        <v>43001.028541666667</v>
      </c>
      <c r="C14" s="8">
        <f>IFERROR(SUMPRODUCT(('SM37'!D$2:D$125&lt;A15)*('SM37'!F$2:F$125&gt;A14)),"")</f>
        <v>0</v>
      </c>
      <c r="D14" s="4"/>
    </row>
    <row r="15" spans="1:4" x14ac:dyDescent="0.25">
      <c r="A15" s="1">
        <f>IFERROR(VLOOKUP(SMALL('SM37'!A$2:B$125,ROW()-1),'SM37'!A$2:F$125,4,0),IFERROR(VLOOKUP(SMALL('SM37'!A$2:B$125,ROW()-1),'SM37'!B$2:F$125,5,0),""))</f>
        <v>43001.064143518517</v>
      </c>
      <c r="B15" s="9">
        <f t="shared" si="0"/>
        <v>43001.064143518517</v>
      </c>
      <c r="C15" s="8">
        <f>IFERROR(SUMPRODUCT(('SM37'!D$2:D$125&lt;A16)*('SM37'!F$2:F$125&gt;A15)),"")</f>
        <v>1</v>
      </c>
      <c r="D15" s="4"/>
    </row>
    <row r="16" spans="1:4" x14ac:dyDescent="0.25">
      <c r="A16" s="1">
        <f>IFERROR(VLOOKUP(SMALL('SM37'!A$2:B$125,ROW()-1),'SM37'!A$2:F$125,4,0),IFERROR(VLOOKUP(SMALL('SM37'!A$2:B$125,ROW()-1),'SM37'!B$2:F$125,5,0),""))</f>
        <v>43001.064155092594</v>
      </c>
      <c r="B16" s="9">
        <f t="shared" si="0"/>
        <v>43001.064155092594</v>
      </c>
      <c r="C16" s="8">
        <f>IFERROR(SUMPRODUCT(('SM37'!D$2:D$125&lt;A17)*('SM37'!F$2:F$125&gt;A16)),"")</f>
        <v>0</v>
      </c>
      <c r="D16" s="4"/>
    </row>
    <row r="17" spans="1:4" x14ac:dyDescent="0.25">
      <c r="A17" s="1">
        <f>IFERROR(VLOOKUP(SMALL('SM37'!A$2:B$125,ROW()-1),'SM37'!A$2:F$125,4,0),IFERROR(VLOOKUP(SMALL('SM37'!A$2:B$125,ROW()-1),'SM37'!B$2:F$125,5,0),""))</f>
        <v>43001.105798611112</v>
      </c>
      <c r="B17" s="9">
        <f t="shared" si="0"/>
        <v>43001.105798611112</v>
      </c>
      <c r="C17" s="8">
        <f>IFERROR(SUMPRODUCT(('SM37'!D$2:D$125&lt;A18)*('SM37'!F$2:F$125&gt;A17)),"")</f>
        <v>1</v>
      </c>
      <c r="D17" s="4"/>
    </row>
    <row r="18" spans="1:4" x14ac:dyDescent="0.25">
      <c r="A18" s="1">
        <f>IFERROR(VLOOKUP(SMALL('SM37'!A$2:B$125,ROW()-1),'SM37'!A$2:F$125,4,0),IFERROR(VLOOKUP(SMALL('SM37'!A$2:B$125,ROW()-1),'SM37'!B$2:F$125,5,0),""))</f>
        <v>43001.105810185189</v>
      </c>
      <c r="B18" s="9">
        <f t="shared" si="0"/>
        <v>43001.105810185189</v>
      </c>
      <c r="C18" s="8">
        <f>IFERROR(SUMPRODUCT(('SM37'!D$2:D$125&lt;A19)*('SM37'!F$2:F$125&gt;A18)),"")</f>
        <v>0</v>
      </c>
      <c r="D18" s="4"/>
    </row>
    <row r="19" spans="1:4" x14ac:dyDescent="0.25">
      <c r="A19" s="1">
        <f>IFERROR(VLOOKUP(SMALL('SM37'!A$2:B$125,ROW()-1),'SM37'!A$2:F$125,4,0),IFERROR(VLOOKUP(SMALL('SM37'!A$2:B$125,ROW()-1),'SM37'!B$2:F$125,5,0),""))</f>
        <v>43001.147488425922</v>
      </c>
      <c r="B19" s="9">
        <f t="shared" si="0"/>
        <v>43001.147488425922</v>
      </c>
      <c r="C19" s="8">
        <f>IFERROR(SUMPRODUCT(('SM37'!D$2:D$125&lt;A20)*('SM37'!F$2:F$125&gt;A19)),"")</f>
        <v>1</v>
      </c>
      <c r="D19" s="4"/>
    </row>
    <row r="20" spans="1:4" x14ac:dyDescent="0.25">
      <c r="A20" s="1">
        <f>IFERROR(VLOOKUP(SMALL('SM37'!A$2:B$125,ROW()-1),'SM37'!A$2:F$125,4,0),IFERROR(VLOOKUP(SMALL('SM37'!A$2:B$125,ROW()-1),'SM37'!B$2:F$125,5,0),""))</f>
        <v>43001.147499999999</v>
      </c>
      <c r="B20" s="9">
        <f t="shared" si="0"/>
        <v>43001.147499999999</v>
      </c>
      <c r="C20" s="8">
        <f>IFERROR(SUMPRODUCT(('SM37'!D$2:D$125&lt;A21)*('SM37'!F$2:F$125&gt;A20)),"")</f>
        <v>0</v>
      </c>
      <c r="D20" s="4"/>
    </row>
    <row r="21" spans="1:4" x14ac:dyDescent="0.25">
      <c r="A21" s="1">
        <f>IFERROR(VLOOKUP(SMALL('SM37'!A$2:B$125,ROW()-1),'SM37'!A$2:F$125,4,0),IFERROR(VLOOKUP(SMALL('SM37'!A$2:B$125,ROW()-1),'SM37'!B$2:F$125,5,0),""))</f>
        <v>43001.189166666663</v>
      </c>
      <c r="B21" s="9">
        <f t="shared" si="0"/>
        <v>43001.189166666663</v>
      </c>
      <c r="C21" s="8">
        <f>IFERROR(SUMPRODUCT(('SM37'!D$2:D$125&lt;A22)*('SM37'!F$2:F$125&gt;A21)),"")</f>
        <v>1</v>
      </c>
      <c r="D21" s="4"/>
    </row>
    <row r="22" spans="1:4" x14ac:dyDescent="0.25">
      <c r="A22" s="1">
        <f>IFERROR(VLOOKUP(SMALL('SM37'!A$2:B$125,ROW()-1),'SM37'!A$2:F$125,4,0),IFERROR(VLOOKUP(SMALL('SM37'!A$2:B$125,ROW()-1),'SM37'!B$2:F$125,5,0),""))</f>
        <v>43001.18917824074</v>
      </c>
      <c r="B22" s="9">
        <f t="shared" si="0"/>
        <v>43001.18917824074</v>
      </c>
      <c r="C22" s="8">
        <f>IFERROR(SUMPRODUCT(('SM37'!D$2:D$125&lt;A23)*('SM37'!F$2:F$125&gt;A22)),"")</f>
        <v>0</v>
      </c>
      <c r="D22" s="4"/>
    </row>
    <row r="23" spans="1:4" x14ac:dyDescent="0.25">
      <c r="A23" s="1">
        <f>IFERROR(VLOOKUP(SMALL('SM37'!A$2:B$125,ROW()-1),'SM37'!A$2:F$125,4,0),IFERROR(VLOOKUP(SMALL('SM37'!A$2:B$125,ROW()-1),'SM37'!B$2:F$125,5,0),""))</f>
        <v>43001.229212962964</v>
      </c>
      <c r="B23" s="9">
        <f t="shared" si="0"/>
        <v>43001.229212962964</v>
      </c>
      <c r="C23" s="8">
        <f>IFERROR(SUMPRODUCT(('SM37'!D$2:D$125&lt;A24)*('SM37'!F$2:F$125&gt;A23)),"")</f>
        <v>1</v>
      </c>
      <c r="D23" s="4"/>
    </row>
    <row r="24" spans="1:4" x14ac:dyDescent="0.25">
      <c r="A24" s="1">
        <f>IFERROR(VLOOKUP(SMALL('SM37'!A$2:B$125,ROW()-1),'SM37'!A$2:F$125,4,0),IFERROR(VLOOKUP(SMALL('SM37'!A$2:B$125,ROW()-1),'SM37'!B$2:F$125,5,0),""))</f>
        <v>43001.229259259257</v>
      </c>
      <c r="B24" s="9">
        <f t="shared" si="0"/>
        <v>43001.229259259257</v>
      </c>
      <c r="C24" s="8">
        <f>IFERROR(SUMPRODUCT(('SM37'!D$2:D$125&lt;A25)*('SM37'!F$2:F$125&gt;A24)),"")</f>
        <v>0</v>
      </c>
      <c r="D24" s="4"/>
    </row>
    <row r="25" spans="1:4" x14ac:dyDescent="0.25">
      <c r="A25" s="1">
        <f>IFERROR(VLOOKUP(SMALL('SM37'!A$2:B$125,ROW()-1),'SM37'!A$2:F$125,4,0),IFERROR(VLOOKUP(SMALL('SM37'!A$2:B$125,ROW()-1),'SM37'!B$2:F$125,5,0),""))</f>
        <v>43001.230844907404</v>
      </c>
      <c r="B25" s="9">
        <f t="shared" si="0"/>
        <v>43001.230844907404</v>
      </c>
      <c r="C25" s="8">
        <f>IFERROR(SUMPRODUCT(('SM37'!D$2:D$125&lt;A26)*('SM37'!F$2:F$125&gt;A25)),"")</f>
        <v>1</v>
      </c>
    </row>
    <row r="26" spans="1:4" x14ac:dyDescent="0.25">
      <c r="A26" s="1">
        <f>IFERROR(VLOOKUP(SMALL('SM37'!A$2:B$125,ROW()-1),'SM37'!A$2:F$125,4,0),IFERROR(VLOOKUP(SMALL('SM37'!A$2:B$125,ROW()-1),'SM37'!B$2:F$125,5,0),""))</f>
        <v>43001.230856481481</v>
      </c>
      <c r="B26" s="9">
        <f t="shared" si="0"/>
        <v>43001.230856481481</v>
      </c>
      <c r="C26" s="8">
        <f>IFERROR(SUMPRODUCT(('SM37'!D$2:D$125&lt;A27)*('SM37'!F$2:F$125&gt;A26)),"")</f>
        <v>0</v>
      </c>
    </row>
    <row r="27" spans="1:4" x14ac:dyDescent="0.25">
      <c r="A27" s="1">
        <f>IFERROR(VLOOKUP(SMALL('SM37'!A$2:B$125,ROW()-1),'SM37'!A$2:F$125,4,0),IFERROR(VLOOKUP(SMALL('SM37'!A$2:B$125,ROW()-1),'SM37'!B$2:F$125,5,0),""))</f>
        <v>43001.272511574076</v>
      </c>
      <c r="B27" s="9">
        <f t="shared" si="0"/>
        <v>43001.272511574076</v>
      </c>
      <c r="C27" s="8">
        <f>IFERROR(SUMPRODUCT(('SM37'!D$2:D$125&lt;A28)*('SM37'!F$2:F$125&gt;A27)),"")</f>
        <v>1</v>
      </c>
    </row>
    <row r="28" spans="1:4" x14ac:dyDescent="0.25">
      <c r="A28" s="1">
        <f>IFERROR(VLOOKUP(SMALL('SM37'!A$2:B$125,ROW()-1),'SM37'!A$2:F$125,4,0),IFERROR(VLOOKUP(SMALL('SM37'!A$2:B$125,ROW()-1),'SM37'!B$2:F$125,5,0),""))</f>
        <v>43001.272523148145</v>
      </c>
      <c r="B28" s="9">
        <f t="shared" si="0"/>
        <v>43001.272523148145</v>
      </c>
      <c r="C28" s="8">
        <f>IFERROR(SUMPRODUCT(('SM37'!D$2:D$125&lt;A29)*('SM37'!F$2:F$125&gt;A28)),"")</f>
        <v>0</v>
      </c>
    </row>
    <row r="29" spans="1:4" x14ac:dyDescent="0.25">
      <c r="A29" s="1">
        <f>IFERROR(VLOOKUP(SMALL('SM37'!A$2:B$125,ROW()-1),'SM37'!A$2:F$125,4,0),IFERROR(VLOOKUP(SMALL('SM37'!A$2:B$125,ROW()-1),'SM37'!B$2:F$125,5,0),""))</f>
        <v>43001.314189814817</v>
      </c>
      <c r="B29" s="9">
        <f t="shared" si="0"/>
        <v>43001.314189814817</v>
      </c>
      <c r="C29" s="8">
        <f>IFERROR(SUMPRODUCT(('SM37'!D$2:D$125&lt;A30)*('SM37'!F$2:F$125&gt;A29)),"")</f>
        <v>1</v>
      </c>
    </row>
    <row r="30" spans="1:4" x14ac:dyDescent="0.25">
      <c r="A30" s="1">
        <f>IFERROR(VLOOKUP(SMALL('SM37'!A$2:B$125,ROW()-1),'SM37'!A$2:F$125,4,0),IFERROR(VLOOKUP(SMALL('SM37'!A$2:B$125,ROW()-1),'SM37'!B$2:F$125,5,0),""))</f>
        <v>43001.314201388886</v>
      </c>
      <c r="B30" s="9">
        <f t="shared" si="0"/>
        <v>43001.314201388886</v>
      </c>
      <c r="C30" s="8">
        <f>IFERROR(SUMPRODUCT(('SM37'!D$2:D$125&lt;A31)*('SM37'!F$2:F$125&gt;A30)),"")</f>
        <v>0</v>
      </c>
    </row>
    <row r="31" spans="1:4" x14ac:dyDescent="0.25">
      <c r="A31" s="1">
        <f>IFERROR(VLOOKUP(SMALL('SM37'!A$2:B$125,ROW()-1),'SM37'!A$2:F$125,4,0),IFERROR(VLOOKUP(SMALL('SM37'!A$2:B$125,ROW()-1),'SM37'!B$2:F$125,5,0),""))</f>
        <v>43001.355856481481</v>
      </c>
      <c r="B31" s="9">
        <f t="shared" si="0"/>
        <v>43001.355856481481</v>
      </c>
      <c r="C31" s="8">
        <f>IFERROR(SUMPRODUCT(('SM37'!D$2:D$125&lt;A32)*('SM37'!F$2:F$125&gt;A31)),"")</f>
        <v>1</v>
      </c>
    </row>
    <row r="32" spans="1:4" x14ac:dyDescent="0.25">
      <c r="A32" s="1">
        <f>IFERROR(VLOOKUP(SMALL('SM37'!A$2:B$125,ROW()-1),'SM37'!A$2:F$125,4,0),IFERROR(VLOOKUP(SMALL('SM37'!A$2:B$125,ROW()-1),'SM37'!B$2:F$125,5,0),""))</f>
        <v>43001.355868055558</v>
      </c>
      <c r="B32" s="9">
        <f t="shared" si="0"/>
        <v>43001.355868055558</v>
      </c>
      <c r="C32" s="8">
        <f>IFERROR(SUMPRODUCT(('SM37'!D$2:D$125&lt;A33)*('SM37'!F$2:F$125&gt;A32)),"")</f>
        <v>0</v>
      </c>
    </row>
    <row r="33" spans="1:3" x14ac:dyDescent="0.25">
      <c r="A33" s="1">
        <f>IFERROR(VLOOKUP(SMALL('SM37'!A$2:B$125,ROW()-1),'SM37'!A$2:F$125,4,0),IFERROR(VLOOKUP(SMALL('SM37'!A$2:B$125,ROW()-1),'SM37'!B$2:F$125,5,0),""))</f>
        <v>43001.397534722222</v>
      </c>
      <c r="B33" s="9">
        <f t="shared" si="0"/>
        <v>43001.397534722222</v>
      </c>
      <c r="C33" s="8">
        <f>IFERROR(SUMPRODUCT(('SM37'!D$2:D$125&lt;A34)*('SM37'!F$2:F$125&gt;A33)),"")</f>
        <v>1</v>
      </c>
    </row>
    <row r="34" spans="1:3" x14ac:dyDescent="0.25">
      <c r="A34" s="1">
        <f>IFERROR(VLOOKUP(SMALL('SM37'!A$2:B$125,ROW()-1),'SM37'!A$2:F$125,4,0),IFERROR(VLOOKUP(SMALL('SM37'!A$2:B$125,ROW()-1),'SM37'!B$2:F$125,5,0),""))</f>
        <v>43001.397546296299</v>
      </c>
      <c r="B34" s="9">
        <f t="shared" si="0"/>
        <v>43001.397546296299</v>
      </c>
      <c r="C34" s="8">
        <f>IFERROR(SUMPRODUCT(('SM37'!D$2:D$125&lt;A35)*('SM37'!F$2:F$125&gt;A34)),"")</f>
        <v>0</v>
      </c>
    </row>
    <row r="35" spans="1:3" x14ac:dyDescent="0.25">
      <c r="A35" s="1">
        <f>IFERROR(VLOOKUP(SMALL('SM37'!A$2:B$125,ROW()-1),'SM37'!A$2:F$125,4,0),IFERROR(VLOOKUP(SMALL('SM37'!A$2:B$125,ROW()-1),'SM37'!B$2:F$125,5,0),""))</f>
        <v>43001.439201388886</v>
      </c>
      <c r="B35" s="9">
        <f t="shared" si="0"/>
        <v>43001.439201388886</v>
      </c>
      <c r="C35" s="8">
        <f>IFERROR(SUMPRODUCT(('SM37'!D$2:D$125&lt;A36)*('SM37'!F$2:F$125&gt;A35)),"")</f>
        <v>1</v>
      </c>
    </row>
    <row r="36" spans="1:3" x14ac:dyDescent="0.25">
      <c r="A36" s="1">
        <f>IFERROR(VLOOKUP(SMALL('SM37'!A$2:B$125,ROW()-1),'SM37'!A$2:F$125,4,0),IFERROR(VLOOKUP(SMALL('SM37'!A$2:B$125,ROW()-1),'SM37'!B$2:F$125,5,0),""))</f>
        <v>43001.439212962963</v>
      </c>
      <c r="B36" s="9">
        <f t="shared" si="0"/>
        <v>43001.439212962963</v>
      </c>
      <c r="C36" s="8">
        <f>IFERROR(SUMPRODUCT(('SM37'!D$2:D$125&lt;A37)*('SM37'!F$2:F$125&gt;A36)),"")</f>
        <v>0</v>
      </c>
    </row>
    <row r="37" spans="1:3" x14ac:dyDescent="0.25">
      <c r="A37" s="1">
        <f>IFERROR(VLOOKUP(SMALL('SM37'!A$2:B$125,ROW()-1),'SM37'!A$2:F$125,4,0),IFERROR(VLOOKUP(SMALL('SM37'!A$2:B$125,ROW()-1),'SM37'!B$2:F$125,5,0),""))</f>
        <v>43001.480879629627</v>
      </c>
      <c r="B37" s="9">
        <f t="shared" si="0"/>
        <v>43001.480879629627</v>
      </c>
      <c r="C37" s="8">
        <f>IFERROR(SUMPRODUCT(('SM37'!D$2:D$125&lt;A38)*('SM37'!F$2:F$125&gt;A37)),"")</f>
        <v>1</v>
      </c>
    </row>
    <row r="38" spans="1:3" x14ac:dyDescent="0.25">
      <c r="A38" s="1">
        <f>IFERROR(VLOOKUP(SMALL('SM37'!A$2:B$125,ROW()-1),'SM37'!A$2:F$125,4,0),IFERROR(VLOOKUP(SMALL('SM37'!A$2:B$125,ROW()-1),'SM37'!B$2:F$125,5,0),""))</f>
        <v>43001.480891203704</v>
      </c>
      <c r="B38" s="9">
        <f t="shared" si="0"/>
        <v>43001.480891203704</v>
      </c>
      <c r="C38" s="8">
        <f>IFERROR(SUMPRODUCT(('SM37'!D$2:D$125&lt;A39)*('SM37'!F$2:F$125&gt;A38)),"")</f>
        <v>0</v>
      </c>
    </row>
    <row r="39" spans="1:3" x14ac:dyDescent="0.25">
      <c r="A39" s="1">
        <f>IFERROR(VLOOKUP(SMALL('SM37'!A$2:B$125,ROW()-1),'SM37'!A$2:F$125,4,0),IFERROR(VLOOKUP(SMALL('SM37'!A$2:B$125,ROW()-1),'SM37'!B$2:F$125,5,0),""))</f>
        <v>43001.522546296299</v>
      </c>
      <c r="B39" s="9">
        <f t="shared" si="0"/>
        <v>43001.522546296299</v>
      </c>
      <c r="C39" s="8">
        <f>IFERROR(SUMPRODUCT(('SM37'!D$2:D$125&lt;A40)*('SM37'!F$2:F$125&gt;A39)),"")</f>
        <v>1</v>
      </c>
    </row>
    <row r="40" spans="1:3" x14ac:dyDescent="0.25">
      <c r="A40" s="1">
        <f>IFERROR(VLOOKUP(SMALL('SM37'!A$2:B$125,ROW()-1),'SM37'!A$2:F$125,4,0),IFERROR(VLOOKUP(SMALL('SM37'!A$2:B$125,ROW()-1),'SM37'!B$2:F$125,5,0),""))</f>
        <v>43001.522569444445</v>
      </c>
      <c r="B40" s="9">
        <f t="shared" si="0"/>
        <v>43001.522569444445</v>
      </c>
      <c r="C40" s="8">
        <f>IFERROR(SUMPRODUCT(('SM37'!D$2:D$125&lt;A41)*('SM37'!F$2:F$125&gt;A40)),"")</f>
        <v>0</v>
      </c>
    </row>
    <row r="41" spans="1:3" x14ac:dyDescent="0.25">
      <c r="A41" s="1">
        <f>IFERROR(VLOOKUP(SMALL('SM37'!A$2:B$125,ROW()-1),'SM37'!A$2:F$125,4,0),IFERROR(VLOOKUP(SMALL('SM37'!A$2:B$125,ROW()-1),'SM37'!B$2:F$125,5,0),""))</f>
        <v>43001.56422453704</v>
      </c>
      <c r="B41" s="9">
        <f t="shared" si="0"/>
        <v>43001.56422453704</v>
      </c>
      <c r="C41" s="8">
        <f>IFERROR(SUMPRODUCT(('SM37'!D$2:D$125&lt;A42)*('SM37'!F$2:F$125&gt;A41)),"")</f>
        <v>1</v>
      </c>
    </row>
    <row r="42" spans="1:3" x14ac:dyDescent="0.25">
      <c r="A42" s="1">
        <f>IFERROR(VLOOKUP(SMALL('SM37'!A$2:B$125,ROW()-1),'SM37'!A$2:F$125,4,0),IFERROR(VLOOKUP(SMALL('SM37'!A$2:B$125,ROW()-1),'SM37'!B$2:F$125,5,0),""))</f>
        <v>43001.564236111109</v>
      </c>
      <c r="B42" s="9">
        <f t="shared" si="0"/>
        <v>43001.564236111109</v>
      </c>
      <c r="C42" s="8">
        <f>IFERROR(SUMPRODUCT(('SM37'!D$2:D$125&lt;A43)*('SM37'!F$2:F$125&gt;A42)),"")</f>
        <v>0</v>
      </c>
    </row>
    <row r="43" spans="1:3" x14ac:dyDescent="0.25">
      <c r="A43" s="1">
        <f>IFERROR(VLOOKUP(SMALL('SM37'!A$2:B$125,ROW()-1),'SM37'!A$2:F$125,4,0),IFERROR(VLOOKUP(SMALL('SM37'!A$2:B$125,ROW()-1),'SM37'!B$2:F$125,5,0),""))</f>
        <v>43001.605902777781</v>
      </c>
      <c r="B43" s="9">
        <f t="shared" si="0"/>
        <v>43001.605902777781</v>
      </c>
      <c r="C43" s="8">
        <f>IFERROR(SUMPRODUCT(('SM37'!D$2:D$125&lt;A44)*('SM37'!F$2:F$125&gt;A43)),"")</f>
        <v>1</v>
      </c>
    </row>
    <row r="44" spans="1:3" x14ac:dyDescent="0.25">
      <c r="A44" s="1">
        <f>IFERROR(VLOOKUP(SMALL('SM37'!A$2:B$125,ROW()-1),'SM37'!A$2:F$125,4,0),IFERROR(VLOOKUP(SMALL('SM37'!A$2:B$125,ROW()-1),'SM37'!B$2:F$125,5,0),""))</f>
        <v>43001.605914351851</v>
      </c>
      <c r="B44" s="9">
        <f t="shared" si="0"/>
        <v>43001.605914351851</v>
      </c>
      <c r="C44" s="8">
        <f>IFERROR(SUMPRODUCT(('SM37'!D$2:D$125&lt;A45)*('SM37'!F$2:F$125&gt;A44)),"")</f>
        <v>0</v>
      </c>
    </row>
    <row r="45" spans="1:3" x14ac:dyDescent="0.25">
      <c r="A45" s="1">
        <f>IFERROR(VLOOKUP(SMALL('SM37'!A$2:B$125,ROW()-1),'SM37'!A$2:F$125,4,0),IFERROR(VLOOKUP(SMALL('SM37'!A$2:B$125,ROW()-1),'SM37'!B$2:F$125,5,0),""))</f>
        <v>43001.647569444445</v>
      </c>
      <c r="B45" s="9">
        <f t="shared" si="0"/>
        <v>43001.647569444445</v>
      </c>
      <c r="C45" s="8">
        <f>IFERROR(SUMPRODUCT(('SM37'!D$2:D$125&lt;A46)*('SM37'!F$2:F$125&gt;A45)),"")</f>
        <v>1</v>
      </c>
    </row>
    <row r="46" spans="1:3" x14ac:dyDescent="0.25">
      <c r="A46" s="1">
        <f>IFERROR(VLOOKUP(SMALL('SM37'!A$2:B$125,ROW()-1),'SM37'!A$2:F$125,4,0),IFERROR(VLOOKUP(SMALL('SM37'!A$2:B$125,ROW()-1),'SM37'!B$2:F$125,5,0),""))</f>
        <v>43001.647581018522</v>
      </c>
      <c r="B46" s="9">
        <f t="shared" si="0"/>
        <v>43001.647581018522</v>
      </c>
      <c r="C46" s="8">
        <f>IFERROR(SUMPRODUCT(('SM37'!D$2:D$125&lt;A47)*('SM37'!F$2:F$125&gt;A46)),"")</f>
        <v>0</v>
      </c>
    </row>
    <row r="47" spans="1:3" x14ac:dyDescent="0.25">
      <c r="A47" s="1">
        <f>IFERROR(VLOOKUP(SMALL('SM37'!A$2:B$125,ROW()-1),'SM37'!A$2:F$125,4,0),IFERROR(VLOOKUP(SMALL('SM37'!A$2:B$125,ROW()-1),'SM37'!B$2:F$125,5,0),""))</f>
        <v>43001.689247685186</v>
      </c>
      <c r="B47" s="9">
        <f t="shared" si="0"/>
        <v>43001.689247685186</v>
      </c>
      <c r="C47" s="8">
        <f>IFERROR(SUMPRODUCT(('SM37'!D$2:D$125&lt;A48)*('SM37'!F$2:F$125&gt;A47)),"")</f>
        <v>1</v>
      </c>
    </row>
    <row r="48" spans="1:3" x14ac:dyDescent="0.25">
      <c r="A48" s="1">
        <f>IFERROR(VLOOKUP(SMALL('SM37'!A$2:B$125,ROW()-1),'SM37'!A$2:F$125,4,0),IFERROR(VLOOKUP(SMALL('SM37'!A$2:B$125,ROW()-1),'SM37'!B$2:F$125,5,0),""))</f>
        <v>43001.689270833333</v>
      </c>
      <c r="B48" s="9">
        <f t="shared" si="0"/>
        <v>43001.689270833333</v>
      </c>
      <c r="C48" s="8">
        <f>IFERROR(SUMPRODUCT(('SM37'!D$2:D$125&lt;A49)*('SM37'!F$2:F$125&gt;A48)),"")</f>
        <v>0</v>
      </c>
    </row>
    <row r="49" spans="1:3" x14ac:dyDescent="0.25">
      <c r="A49" s="1">
        <f>IFERROR(VLOOKUP(SMALL('SM37'!A$2:B$125,ROW()-1),'SM37'!A$2:F$125,4,0),IFERROR(VLOOKUP(SMALL('SM37'!A$2:B$125,ROW()-1),'SM37'!B$2:F$125,5,0),""))</f>
        <v>43001.730914351851</v>
      </c>
      <c r="B49" s="9">
        <f t="shared" si="0"/>
        <v>43001.730914351851</v>
      </c>
      <c r="C49" s="8">
        <f>IFERROR(SUMPRODUCT(('SM37'!D$2:D$125&lt;A50)*('SM37'!F$2:F$125&gt;A49)),"")</f>
        <v>1</v>
      </c>
    </row>
    <row r="50" spans="1:3" x14ac:dyDescent="0.25">
      <c r="A50" s="1">
        <f>IFERROR(VLOOKUP(SMALL('SM37'!A$2:B$125,ROW()-1),'SM37'!A$2:F$125,4,0),IFERROR(VLOOKUP(SMALL('SM37'!A$2:B$125,ROW()-1),'SM37'!B$2:F$125,5,0),""))</f>
        <v>43001.730925925927</v>
      </c>
      <c r="B50" s="9">
        <f t="shared" si="0"/>
        <v>43001.730925925927</v>
      </c>
      <c r="C50" s="8">
        <f>IFERROR(SUMPRODUCT(('SM37'!D$2:D$125&lt;A51)*('SM37'!F$2:F$125&gt;A50)),"")</f>
        <v>0</v>
      </c>
    </row>
    <row r="51" spans="1:3" x14ac:dyDescent="0.25">
      <c r="A51" s="1">
        <f>IFERROR(VLOOKUP(SMALL('SM37'!A$2:B$125,ROW()-1),'SM37'!A$2:F$125,4,0),IFERROR(VLOOKUP(SMALL('SM37'!A$2:B$125,ROW()-1),'SM37'!B$2:F$125,5,0),""))</f>
        <v>43001.772592592592</v>
      </c>
      <c r="B51" s="9">
        <f t="shared" si="0"/>
        <v>43001.772592592592</v>
      </c>
      <c r="C51" s="8">
        <f>IFERROR(SUMPRODUCT(('SM37'!D$2:D$125&lt;A52)*('SM37'!F$2:F$125&gt;A51)),"")</f>
        <v>1</v>
      </c>
    </row>
    <row r="52" spans="1:3" x14ac:dyDescent="0.25">
      <c r="A52" s="1">
        <f>IFERROR(VLOOKUP(SMALL('SM37'!A$2:B$125,ROW()-1),'SM37'!A$2:F$125,4,0),IFERROR(VLOOKUP(SMALL('SM37'!A$2:B$125,ROW()-1),'SM37'!B$2:F$125,5,0),""))</f>
        <v>43001.773055555554</v>
      </c>
      <c r="B52" s="9">
        <f t="shared" si="0"/>
        <v>43001.773055555554</v>
      </c>
      <c r="C52" s="8">
        <f>IFERROR(SUMPRODUCT(('SM37'!D$2:D$125&lt;A53)*('SM37'!F$2:F$125&gt;A52)),"")</f>
        <v>0</v>
      </c>
    </row>
    <row r="53" spans="1:3" x14ac:dyDescent="0.25">
      <c r="A53" s="1">
        <f>IFERROR(VLOOKUP(SMALL('SM37'!A$2:B$125,ROW()-1),'SM37'!A$2:F$125,4,0),IFERROR(VLOOKUP(SMALL('SM37'!A$2:B$125,ROW()-1),'SM37'!B$2:F$125,5,0),""))</f>
        <v>43001.814282407409</v>
      </c>
      <c r="B53" s="9">
        <f t="shared" si="0"/>
        <v>43001.814282407409</v>
      </c>
      <c r="C53" s="8">
        <f>IFERROR(SUMPRODUCT(('SM37'!D$2:D$125&lt;A54)*('SM37'!F$2:F$125&gt;A53)),"")</f>
        <v>1</v>
      </c>
    </row>
    <row r="54" spans="1:3" x14ac:dyDescent="0.25">
      <c r="A54" s="1">
        <f>IFERROR(VLOOKUP(SMALL('SM37'!A$2:B$125,ROW()-1),'SM37'!A$2:F$125,4,0),IFERROR(VLOOKUP(SMALL('SM37'!A$2:B$125,ROW()-1),'SM37'!B$2:F$125,5,0),""))</f>
        <v>43001.814293981479</v>
      </c>
      <c r="B54" s="9">
        <f t="shared" si="0"/>
        <v>43001.814293981479</v>
      </c>
      <c r="C54" s="8">
        <f>IFERROR(SUMPRODUCT(('SM37'!D$2:D$125&lt;A55)*('SM37'!F$2:F$125&gt;A54)),"")</f>
        <v>0</v>
      </c>
    </row>
    <row r="55" spans="1:3" x14ac:dyDescent="0.25">
      <c r="A55" s="1">
        <f>IFERROR(VLOOKUP(SMALL('SM37'!A$2:B$125,ROW()-1),'SM37'!A$2:F$125,4,0),IFERROR(VLOOKUP(SMALL('SM37'!A$2:B$125,ROW()-1),'SM37'!B$2:F$125,5,0),""))</f>
        <v>43001.855937499997</v>
      </c>
      <c r="B55" s="9">
        <f t="shared" si="0"/>
        <v>43001.855937499997</v>
      </c>
      <c r="C55" s="8">
        <f>IFERROR(SUMPRODUCT(('SM37'!D$2:D$125&lt;A56)*('SM37'!F$2:F$125&gt;A55)),"")</f>
        <v>1</v>
      </c>
    </row>
    <row r="56" spans="1:3" x14ac:dyDescent="0.25">
      <c r="A56" s="1">
        <f>IFERROR(VLOOKUP(SMALL('SM37'!A$2:B$125,ROW()-1),'SM37'!A$2:F$125,4,0),IFERROR(VLOOKUP(SMALL('SM37'!A$2:B$125,ROW()-1),'SM37'!B$2:F$125,5,0),""))</f>
        <v>43001.855949074074</v>
      </c>
      <c r="B56" s="9">
        <f t="shared" si="0"/>
        <v>43001.855949074074</v>
      </c>
      <c r="C56" s="8">
        <f>IFERROR(SUMPRODUCT(('SM37'!D$2:D$125&lt;A57)*('SM37'!F$2:F$125&gt;A56)),"")</f>
        <v>0</v>
      </c>
    </row>
    <row r="57" spans="1:3" x14ac:dyDescent="0.25">
      <c r="A57" s="1">
        <f>IFERROR(VLOOKUP(SMALL('SM37'!A$2:B$125,ROW()-1),'SM37'!A$2:F$125,4,0),IFERROR(VLOOKUP(SMALL('SM37'!A$2:B$125,ROW()-1),'SM37'!B$2:F$125,5,0),""))</f>
        <v>43001.897615740738</v>
      </c>
      <c r="B57" s="9">
        <f t="shared" si="0"/>
        <v>43001.897615740738</v>
      </c>
      <c r="C57" s="8">
        <f>IFERROR(SUMPRODUCT(('SM37'!D$2:D$125&lt;A58)*('SM37'!F$2:F$125&gt;A57)),"")</f>
        <v>1</v>
      </c>
    </row>
    <row r="58" spans="1:3" x14ac:dyDescent="0.25">
      <c r="A58" s="1">
        <f>IFERROR(VLOOKUP(SMALL('SM37'!A$2:B$125,ROW()-1),'SM37'!A$2:F$125,4,0),IFERROR(VLOOKUP(SMALL('SM37'!A$2:B$125,ROW()-1),'SM37'!B$2:F$125,5,0),""))</f>
        <v>43001.897627314815</v>
      </c>
      <c r="B58" s="9">
        <f t="shared" si="0"/>
        <v>43001.897627314815</v>
      </c>
      <c r="C58" s="8">
        <f>IFERROR(SUMPRODUCT(('SM37'!D$2:D$125&lt;A59)*('SM37'!F$2:F$125&gt;A58)),"")</f>
        <v>0</v>
      </c>
    </row>
    <row r="59" spans="1:3" x14ac:dyDescent="0.25">
      <c r="A59" s="1">
        <f>IFERROR(VLOOKUP(SMALL('SM37'!A$2:B$125,ROW()-1),'SM37'!A$2:F$125,4,0),IFERROR(VLOOKUP(SMALL('SM37'!A$2:B$125,ROW()-1),'SM37'!B$2:F$125,5,0),""))</f>
        <v>43001.939282407409</v>
      </c>
      <c r="B59" s="9">
        <f t="shared" si="0"/>
        <v>43001.939282407409</v>
      </c>
      <c r="C59" s="8">
        <f>IFERROR(SUMPRODUCT(('SM37'!D$2:D$125&lt;A60)*('SM37'!F$2:F$125&gt;A59)),"")</f>
        <v>1</v>
      </c>
    </row>
    <row r="60" spans="1:3" x14ac:dyDescent="0.25">
      <c r="A60" s="1">
        <f>IFERROR(VLOOKUP(SMALL('SM37'!A$2:B$125,ROW()-1),'SM37'!A$2:F$125,4,0),IFERROR(VLOOKUP(SMALL('SM37'!A$2:B$125,ROW()-1),'SM37'!B$2:F$125,5,0),""))</f>
        <v>43001.939293981479</v>
      </c>
      <c r="B60" s="9">
        <f t="shared" si="0"/>
        <v>43001.939293981479</v>
      </c>
      <c r="C60" s="8">
        <f>IFERROR(SUMPRODUCT(('SM37'!D$2:D$125&lt;A61)*('SM37'!F$2:F$125&gt;A60)),"")</f>
        <v>0</v>
      </c>
    </row>
    <row r="61" spans="1:3" x14ac:dyDescent="0.25">
      <c r="A61" s="1">
        <f>IFERROR(VLOOKUP(SMALL('SM37'!A$2:B$125,ROW()-1),'SM37'!A$2:F$125,4,0),IFERROR(VLOOKUP(SMALL('SM37'!A$2:B$125,ROW()-1),'SM37'!B$2:F$125,5,0),""))</f>
        <v>43001.98096064815</v>
      </c>
      <c r="B61" s="9">
        <f t="shared" si="0"/>
        <v>43001.98096064815</v>
      </c>
      <c r="C61" s="8">
        <f>IFERROR(SUMPRODUCT(('SM37'!D$2:D$125&lt;A62)*('SM37'!F$2:F$125&gt;A61)),"")</f>
        <v>1</v>
      </c>
    </row>
    <row r="62" spans="1:3" x14ac:dyDescent="0.25">
      <c r="A62" s="1">
        <f>IFERROR(VLOOKUP(SMALL('SM37'!A$2:B$125,ROW()-1),'SM37'!A$2:F$125,4,0),IFERROR(VLOOKUP(SMALL('SM37'!A$2:B$125,ROW()-1),'SM37'!B$2:F$125,5,0),""))</f>
        <v>43001.98097222222</v>
      </c>
      <c r="B62" s="9">
        <f t="shared" si="0"/>
        <v>43001.98097222222</v>
      </c>
      <c r="C62" s="8">
        <f>IFERROR(SUMPRODUCT(('SM37'!D$2:D$125&lt;A63)*('SM37'!F$2:F$125&gt;A62)),"")</f>
        <v>0</v>
      </c>
    </row>
    <row r="63" spans="1:3" x14ac:dyDescent="0.25">
      <c r="A63" s="1">
        <f>IFERROR(VLOOKUP(SMALL('SM37'!A$2:B$125,ROW()-1),'SM37'!A$2:F$125,4,0),IFERROR(VLOOKUP(SMALL('SM37'!A$2:B$125,ROW()-1),'SM37'!B$2:F$125,5,0),""))</f>
        <v>43002.022627314815</v>
      </c>
      <c r="B63" s="9">
        <f t="shared" si="0"/>
        <v>43002.022627314815</v>
      </c>
      <c r="C63" s="8">
        <f>IFERROR(SUMPRODUCT(('SM37'!D$2:D$125&lt;A64)*('SM37'!F$2:F$125&gt;A63)),"")</f>
        <v>1</v>
      </c>
    </row>
    <row r="64" spans="1:3" x14ac:dyDescent="0.25">
      <c r="A64" s="1">
        <f>IFERROR(VLOOKUP(SMALL('SM37'!A$2:B$125,ROW()-1),'SM37'!A$2:F$125,4,0),IFERROR(VLOOKUP(SMALL('SM37'!A$2:B$125,ROW()-1),'SM37'!B$2:F$125,5,0),""))</f>
        <v>43002.022638888891</v>
      </c>
      <c r="B64" s="9">
        <f t="shared" si="0"/>
        <v>43002.022638888891</v>
      </c>
      <c r="C64" s="8">
        <f>IFERROR(SUMPRODUCT(('SM37'!D$2:D$125&lt;A65)*('SM37'!F$2:F$125&gt;A64)),"")</f>
        <v>0</v>
      </c>
    </row>
    <row r="65" spans="1:3" x14ac:dyDescent="0.25">
      <c r="A65" s="1">
        <f>IFERROR(VLOOKUP(SMALL('SM37'!A$2:B$125,ROW()-1),'SM37'!A$2:F$125,4,0),IFERROR(VLOOKUP(SMALL('SM37'!A$2:B$125,ROW()-1),'SM37'!B$2:F$125,5,0),""))</f>
        <v>43002.064305555556</v>
      </c>
      <c r="B65" s="9">
        <f t="shared" si="0"/>
        <v>43002.064305555556</v>
      </c>
      <c r="C65" s="8">
        <f>IFERROR(SUMPRODUCT(('SM37'!D$2:D$125&lt;A66)*('SM37'!F$2:F$125&gt;A65)),"")</f>
        <v>1</v>
      </c>
    </row>
    <row r="66" spans="1:3" x14ac:dyDescent="0.25">
      <c r="A66" s="1">
        <f>IFERROR(VLOOKUP(SMALL('SM37'!A$2:B$125,ROW()-1),'SM37'!A$2:F$125,4,0),IFERROR(VLOOKUP(SMALL('SM37'!A$2:B$125,ROW()-1),'SM37'!B$2:F$125,5,0),""))</f>
        <v>43002.064317129632</v>
      </c>
      <c r="B66" s="9">
        <f t="shared" si="0"/>
        <v>43002.064317129632</v>
      </c>
      <c r="C66" s="8">
        <f>IFERROR(SUMPRODUCT(('SM37'!D$2:D$125&lt;A67)*('SM37'!F$2:F$125&gt;A66)),"")</f>
        <v>0</v>
      </c>
    </row>
    <row r="67" spans="1:3" x14ac:dyDescent="0.25">
      <c r="A67" s="1">
        <f>IFERROR(VLOOKUP(SMALL('SM37'!A$2:B$125,ROW()-1),'SM37'!A$2:F$125,4,0),IFERROR(VLOOKUP(SMALL('SM37'!A$2:B$125,ROW()-1),'SM37'!B$2:F$125,5,0),""))</f>
        <v>43002.10597222222</v>
      </c>
      <c r="B67" s="9">
        <f t="shared" ref="B67:B130" si="1">A67</f>
        <v>43002.10597222222</v>
      </c>
      <c r="C67" s="8">
        <f>IFERROR(SUMPRODUCT(('SM37'!D$2:D$125&lt;A68)*('SM37'!F$2:F$125&gt;A67)),"")</f>
        <v>1</v>
      </c>
    </row>
    <row r="68" spans="1:3" x14ac:dyDescent="0.25">
      <c r="A68" s="1">
        <f>IFERROR(VLOOKUP(SMALL('SM37'!A$2:B$125,ROW()-1),'SM37'!A$2:F$125,4,0),IFERROR(VLOOKUP(SMALL('SM37'!A$2:B$125,ROW()-1),'SM37'!B$2:F$125,5,0),""))</f>
        <v>43002.105983796297</v>
      </c>
      <c r="B68" s="9">
        <f t="shared" si="1"/>
        <v>43002.105983796297</v>
      </c>
      <c r="C68" s="8">
        <f>IFERROR(SUMPRODUCT(('SM37'!D$2:D$125&lt;A69)*('SM37'!F$2:F$125&gt;A68)),"")</f>
        <v>0</v>
      </c>
    </row>
    <row r="69" spans="1:3" x14ac:dyDescent="0.25">
      <c r="A69" s="1">
        <f>IFERROR(VLOOKUP(SMALL('SM37'!A$2:B$125,ROW()-1),'SM37'!A$2:F$125,4,0),IFERROR(VLOOKUP(SMALL('SM37'!A$2:B$125,ROW()-1),'SM37'!B$2:F$125,5,0),""))</f>
        <v>43002.147650462961</v>
      </c>
      <c r="B69" s="9">
        <f t="shared" si="1"/>
        <v>43002.147650462961</v>
      </c>
      <c r="C69" s="8">
        <f>IFERROR(SUMPRODUCT(('SM37'!D$2:D$125&lt;A70)*('SM37'!F$2:F$125&gt;A69)),"")</f>
        <v>1</v>
      </c>
    </row>
    <row r="70" spans="1:3" x14ac:dyDescent="0.25">
      <c r="A70" s="1">
        <f>IFERROR(VLOOKUP(SMALL('SM37'!A$2:B$125,ROW()-1),'SM37'!A$2:F$125,4,0),IFERROR(VLOOKUP(SMALL('SM37'!A$2:B$125,ROW()-1),'SM37'!B$2:F$125,5,0),""))</f>
        <v>43002.147662037038</v>
      </c>
      <c r="B70" s="9">
        <f t="shared" si="1"/>
        <v>43002.147662037038</v>
      </c>
      <c r="C70" s="8">
        <f>IFERROR(SUMPRODUCT(('SM37'!D$2:D$125&lt;A71)*('SM37'!F$2:F$125&gt;A70)),"")</f>
        <v>0</v>
      </c>
    </row>
    <row r="71" spans="1:3" x14ac:dyDescent="0.25">
      <c r="A71" s="1">
        <f>IFERROR(VLOOKUP(SMALL('SM37'!A$2:B$125,ROW()-1),'SM37'!A$2:F$125,4,0),IFERROR(VLOOKUP(SMALL('SM37'!A$2:B$125,ROW()-1),'SM37'!B$2:F$125,5,0),""))</f>
        <v>43002.189317129632</v>
      </c>
      <c r="B71" s="9">
        <f t="shared" si="1"/>
        <v>43002.189317129632</v>
      </c>
      <c r="C71" s="8">
        <f>IFERROR(SUMPRODUCT(('SM37'!D$2:D$125&lt;A72)*('SM37'!F$2:F$125&gt;A71)),"")</f>
        <v>1</v>
      </c>
    </row>
    <row r="72" spans="1:3" x14ac:dyDescent="0.25">
      <c r="A72" s="1">
        <f>IFERROR(VLOOKUP(SMALL('SM37'!A$2:B$125,ROW()-1),'SM37'!A$2:F$125,4,0),IFERROR(VLOOKUP(SMALL('SM37'!A$2:B$125,ROW()-1),'SM37'!B$2:F$125,5,0),""))</f>
        <v>43002.189328703702</v>
      </c>
      <c r="B72" s="9">
        <f t="shared" si="1"/>
        <v>43002.189328703702</v>
      </c>
      <c r="C72" s="8">
        <f>IFERROR(SUMPRODUCT(('SM37'!D$2:D$125&lt;A73)*('SM37'!F$2:F$125&gt;A72)),"")</f>
        <v>0</v>
      </c>
    </row>
    <row r="73" spans="1:3" x14ac:dyDescent="0.25">
      <c r="A73" s="1">
        <f>IFERROR(VLOOKUP(SMALL('SM37'!A$2:B$125,ROW()-1),'SM37'!A$2:F$125,4,0),IFERROR(VLOOKUP(SMALL('SM37'!A$2:B$125,ROW()-1),'SM37'!B$2:F$125,5,0),""))</f>
        <v>43002.229328703703</v>
      </c>
      <c r="B73" s="9">
        <f t="shared" si="1"/>
        <v>43002.229328703703</v>
      </c>
      <c r="C73" s="8">
        <f>IFERROR(SUMPRODUCT(('SM37'!D$2:D$125&lt;A74)*('SM37'!F$2:F$125&gt;A73)),"")</f>
        <v>1</v>
      </c>
    </row>
    <row r="74" spans="1:3" x14ac:dyDescent="0.25">
      <c r="A74" s="1">
        <f>IFERROR(VLOOKUP(SMALL('SM37'!A$2:B$125,ROW()-1),'SM37'!A$2:F$125,4,0),IFERROR(VLOOKUP(SMALL('SM37'!A$2:B$125,ROW()-1),'SM37'!B$2:F$125,5,0),""))</f>
        <v>43002.229525462964</v>
      </c>
      <c r="B74" s="9">
        <f t="shared" si="1"/>
        <v>43002.229525462964</v>
      </c>
      <c r="C74" s="8">
        <f>IFERROR(SUMPRODUCT(('SM37'!D$2:D$125&lt;A75)*('SM37'!F$2:F$125&gt;A74)),"")</f>
        <v>0</v>
      </c>
    </row>
    <row r="75" spans="1:3" x14ac:dyDescent="0.25">
      <c r="A75" s="1">
        <f>IFERROR(VLOOKUP(SMALL('SM37'!A$2:B$125,ROW()-1),'SM37'!A$2:F$125,4,0),IFERROR(VLOOKUP(SMALL('SM37'!A$2:B$125,ROW()-1),'SM37'!B$2:F$125,5,0),""))</f>
        <v>43002.230995370373</v>
      </c>
      <c r="B75" s="9">
        <f t="shared" si="1"/>
        <v>43002.230995370373</v>
      </c>
      <c r="C75" s="8">
        <f>IFERROR(SUMPRODUCT(('SM37'!D$2:D$125&lt;A76)*('SM37'!F$2:F$125&gt;A75)),"")</f>
        <v>1</v>
      </c>
    </row>
    <row r="76" spans="1:3" x14ac:dyDescent="0.25">
      <c r="A76" s="1">
        <f>IFERROR(VLOOKUP(SMALL('SM37'!A$2:B$125,ROW()-1),'SM37'!A$2:F$125,4,0),IFERROR(VLOOKUP(SMALL('SM37'!A$2:B$125,ROW()-1),'SM37'!B$2:F$125,5,0),""))</f>
        <v>43002.231006944443</v>
      </c>
      <c r="B76" s="9">
        <f t="shared" si="1"/>
        <v>43002.231006944443</v>
      </c>
      <c r="C76" s="8">
        <f>IFERROR(SUMPRODUCT(('SM37'!D$2:D$125&lt;A77)*('SM37'!F$2:F$125&gt;A76)),"")</f>
        <v>0</v>
      </c>
    </row>
    <row r="77" spans="1:3" x14ac:dyDescent="0.25">
      <c r="A77" s="1">
        <f>IFERROR(VLOOKUP(SMALL('SM37'!A$2:B$125,ROW()-1),'SM37'!A$2:F$125,4,0),IFERROR(VLOOKUP(SMALL('SM37'!A$2:B$125,ROW()-1),'SM37'!B$2:F$125,5,0),""))</f>
        <v>43002.272662037038</v>
      </c>
      <c r="B77" s="9">
        <f t="shared" si="1"/>
        <v>43002.272662037038</v>
      </c>
      <c r="C77" s="8">
        <f>IFERROR(SUMPRODUCT(('SM37'!D$2:D$125&lt;A78)*('SM37'!F$2:F$125&gt;A77)),"")</f>
        <v>1</v>
      </c>
    </row>
    <row r="78" spans="1:3" x14ac:dyDescent="0.25">
      <c r="A78" s="1">
        <f>IFERROR(VLOOKUP(SMALL('SM37'!A$2:B$125,ROW()-1),'SM37'!A$2:F$125,4,0),IFERROR(VLOOKUP(SMALL('SM37'!A$2:B$125,ROW()-1),'SM37'!B$2:F$125,5,0),""))</f>
        <v>43002.272673611114</v>
      </c>
      <c r="B78" s="9">
        <f t="shared" si="1"/>
        <v>43002.272673611114</v>
      </c>
      <c r="C78" s="8">
        <f>IFERROR(SUMPRODUCT(('SM37'!D$2:D$125&lt;A79)*('SM37'!F$2:F$125&gt;A78)),"")</f>
        <v>0</v>
      </c>
    </row>
    <row r="79" spans="1:3" x14ac:dyDescent="0.25">
      <c r="A79" s="1">
        <f>IFERROR(VLOOKUP(SMALL('SM37'!A$2:B$125,ROW()-1),'SM37'!A$2:F$125,4,0),IFERROR(VLOOKUP(SMALL('SM37'!A$2:B$125,ROW()-1),'SM37'!B$2:F$125,5,0),""))</f>
        <v>43002.314340277779</v>
      </c>
      <c r="B79" s="9">
        <f t="shared" si="1"/>
        <v>43002.314340277779</v>
      </c>
      <c r="C79" s="8">
        <f>IFERROR(SUMPRODUCT(('SM37'!D$2:D$125&lt;A80)*('SM37'!F$2:F$125&gt;A79)),"")</f>
        <v>1</v>
      </c>
    </row>
    <row r="80" spans="1:3" x14ac:dyDescent="0.25">
      <c r="A80" s="1">
        <f>IFERROR(VLOOKUP(SMALL('SM37'!A$2:B$125,ROW()-1),'SM37'!A$2:F$125,4,0),IFERROR(VLOOKUP(SMALL('SM37'!A$2:B$125,ROW()-1),'SM37'!B$2:F$125,5,0),""))</f>
        <v>43002.314351851855</v>
      </c>
      <c r="B80" s="9">
        <f t="shared" si="1"/>
        <v>43002.314351851855</v>
      </c>
      <c r="C80" s="8">
        <f>IFERROR(SUMPRODUCT(('SM37'!D$2:D$125&lt;A81)*('SM37'!F$2:F$125&gt;A80)),"")</f>
        <v>0</v>
      </c>
    </row>
    <row r="81" spans="1:3" x14ac:dyDescent="0.25">
      <c r="A81" s="1">
        <f>IFERROR(VLOOKUP(SMALL('SM37'!A$2:B$125,ROW()-1),'SM37'!A$2:F$125,4,0),IFERROR(VLOOKUP(SMALL('SM37'!A$2:B$125,ROW()-1),'SM37'!B$2:F$125,5,0),""))</f>
        <v>43002.356006944443</v>
      </c>
      <c r="B81" s="9">
        <f t="shared" si="1"/>
        <v>43002.356006944443</v>
      </c>
      <c r="C81" s="8">
        <f>IFERROR(SUMPRODUCT(('SM37'!D$2:D$125&lt;A82)*('SM37'!F$2:F$125&gt;A81)),"")</f>
        <v>1</v>
      </c>
    </row>
    <row r="82" spans="1:3" x14ac:dyDescent="0.25">
      <c r="A82" s="1">
        <f>IFERROR(VLOOKUP(SMALL('SM37'!A$2:B$125,ROW()-1),'SM37'!A$2:F$125,4,0),IFERROR(VLOOKUP(SMALL('SM37'!A$2:B$125,ROW()-1),'SM37'!B$2:F$125,5,0),""))</f>
        <v>43002.35601851852</v>
      </c>
      <c r="B82" s="9">
        <f t="shared" si="1"/>
        <v>43002.35601851852</v>
      </c>
      <c r="C82" s="8">
        <f>IFERROR(SUMPRODUCT(('SM37'!D$2:D$125&lt;A83)*('SM37'!F$2:F$125&gt;A82)),"")</f>
        <v>0</v>
      </c>
    </row>
    <row r="83" spans="1:3" x14ac:dyDescent="0.25">
      <c r="A83" s="1">
        <f>IFERROR(VLOOKUP(SMALL('SM37'!A$2:B$125,ROW()-1),'SM37'!A$2:F$125,4,0),IFERROR(VLOOKUP(SMALL('SM37'!A$2:B$125,ROW()-1),'SM37'!B$2:F$125,5,0),""))</f>
        <v>43002.397685185184</v>
      </c>
      <c r="B83" s="9">
        <f t="shared" si="1"/>
        <v>43002.397685185184</v>
      </c>
      <c r="C83" s="8">
        <f>IFERROR(SUMPRODUCT(('SM37'!D$2:D$125&lt;A84)*('SM37'!F$2:F$125&gt;A83)),"")</f>
        <v>1</v>
      </c>
    </row>
    <row r="84" spans="1:3" x14ac:dyDescent="0.25">
      <c r="A84" s="1">
        <f>IFERROR(VLOOKUP(SMALL('SM37'!A$2:B$125,ROW()-1),'SM37'!A$2:F$125,4,0),IFERROR(VLOOKUP(SMALL('SM37'!A$2:B$125,ROW()-1),'SM37'!B$2:F$125,5,0),""))</f>
        <v>43002.397696759261</v>
      </c>
      <c r="B84" s="9">
        <f t="shared" si="1"/>
        <v>43002.397696759261</v>
      </c>
      <c r="C84" s="8">
        <f>IFERROR(SUMPRODUCT(('SM37'!D$2:D$125&lt;A85)*('SM37'!F$2:F$125&gt;A84)),"")</f>
        <v>0</v>
      </c>
    </row>
    <row r="85" spans="1:3" x14ac:dyDescent="0.25">
      <c r="A85" s="1">
        <f>IFERROR(VLOOKUP(SMALL('SM37'!A$2:B$125,ROW()-1),'SM37'!A$2:F$125,4,0),IFERROR(VLOOKUP(SMALL('SM37'!A$2:B$125,ROW()-1),'SM37'!B$2:F$125,5,0),""))</f>
        <v>43002.439351851855</v>
      </c>
      <c r="B85" s="9">
        <f t="shared" si="1"/>
        <v>43002.439351851855</v>
      </c>
      <c r="C85" s="8">
        <f>IFERROR(SUMPRODUCT(('SM37'!D$2:D$125&lt;A86)*('SM37'!F$2:F$125&gt;A85)),"")</f>
        <v>1</v>
      </c>
    </row>
    <row r="86" spans="1:3" x14ac:dyDescent="0.25">
      <c r="A86" s="1">
        <f>IFERROR(VLOOKUP(SMALL('SM37'!A$2:B$125,ROW()-1),'SM37'!A$2:F$125,4,0),IFERROR(VLOOKUP(SMALL('SM37'!A$2:B$125,ROW()-1),'SM37'!B$2:F$125,5,0),""))</f>
        <v>43002.439363425925</v>
      </c>
      <c r="B86" s="9">
        <f t="shared" si="1"/>
        <v>43002.439363425925</v>
      </c>
      <c r="C86" s="8">
        <f>IFERROR(SUMPRODUCT(('SM37'!D$2:D$125&lt;A87)*('SM37'!F$2:F$125&gt;A86)),"")</f>
        <v>0</v>
      </c>
    </row>
    <row r="87" spans="1:3" x14ac:dyDescent="0.25">
      <c r="A87" s="1">
        <f>IFERROR(VLOOKUP(SMALL('SM37'!A$2:B$125,ROW()-1),'SM37'!A$2:F$125,4,0),IFERROR(VLOOKUP(SMALL('SM37'!A$2:B$125,ROW()-1),'SM37'!B$2:F$125,5,0),""))</f>
        <v>43002.481030092589</v>
      </c>
      <c r="B87" s="9">
        <f t="shared" si="1"/>
        <v>43002.481030092589</v>
      </c>
      <c r="C87" s="8">
        <f>IFERROR(SUMPRODUCT(('SM37'!D$2:D$125&lt;A88)*('SM37'!F$2:F$125&gt;A87)),"")</f>
        <v>1</v>
      </c>
    </row>
    <row r="88" spans="1:3" x14ac:dyDescent="0.25">
      <c r="A88" s="1">
        <f>IFERROR(VLOOKUP(SMALL('SM37'!A$2:B$125,ROW()-1),'SM37'!A$2:F$125,4,0),IFERROR(VLOOKUP(SMALL('SM37'!A$2:B$125,ROW()-1),'SM37'!B$2:F$125,5,0),""))</f>
        <v>43002.481041666666</v>
      </c>
      <c r="B88" s="9">
        <f t="shared" si="1"/>
        <v>43002.481041666666</v>
      </c>
      <c r="C88" s="8">
        <f>IFERROR(SUMPRODUCT(('SM37'!D$2:D$125&lt;A89)*('SM37'!F$2:F$125&gt;A88)),"")</f>
        <v>0</v>
      </c>
    </row>
    <row r="89" spans="1:3" x14ac:dyDescent="0.25">
      <c r="A89" s="1">
        <f>IFERROR(VLOOKUP(SMALL('SM37'!A$2:B$125,ROW()-1),'SM37'!A$2:F$125,4,0),IFERROR(VLOOKUP(SMALL('SM37'!A$2:B$125,ROW()-1),'SM37'!B$2:F$125,5,0),""))</f>
        <v>43002.522696759261</v>
      </c>
      <c r="B89" s="9">
        <f t="shared" si="1"/>
        <v>43002.522696759261</v>
      </c>
      <c r="C89" s="8">
        <f>IFERROR(SUMPRODUCT(('SM37'!D$2:D$125&lt;A90)*('SM37'!F$2:F$125&gt;A89)),"")</f>
        <v>1</v>
      </c>
    </row>
    <row r="90" spans="1:3" x14ac:dyDescent="0.25">
      <c r="A90" s="1">
        <f>IFERROR(VLOOKUP(SMALL('SM37'!A$2:B$125,ROW()-1),'SM37'!A$2:F$125,4,0),IFERROR(VLOOKUP(SMALL('SM37'!A$2:B$125,ROW()-1),'SM37'!B$2:F$125,5,0),""))</f>
        <v>43002.52270833333</v>
      </c>
      <c r="B90" s="9">
        <f t="shared" si="1"/>
        <v>43002.52270833333</v>
      </c>
      <c r="C90" s="8">
        <f>IFERROR(SUMPRODUCT(('SM37'!D$2:D$125&lt;A91)*('SM37'!F$2:F$125&gt;A90)),"")</f>
        <v>0</v>
      </c>
    </row>
    <row r="91" spans="1:3" x14ac:dyDescent="0.25">
      <c r="A91" s="1">
        <f>IFERROR(VLOOKUP(SMALL('SM37'!A$2:B$125,ROW()-1),'SM37'!A$2:F$125,4,0),IFERROR(VLOOKUP(SMALL('SM37'!A$2:B$125,ROW()-1),'SM37'!B$2:F$125,5,0),""))</f>
        <v>43002.564375000002</v>
      </c>
      <c r="B91" s="9">
        <f t="shared" si="1"/>
        <v>43002.564375000002</v>
      </c>
      <c r="C91" s="8">
        <f>IFERROR(SUMPRODUCT(('SM37'!D$2:D$125&lt;A92)*('SM37'!F$2:F$125&gt;A91)),"")</f>
        <v>1</v>
      </c>
    </row>
    <row r="92" spans="1:3" x14ac:dyDescent="0.25">
      <c r="A92" s="1">
        <f>IFERROR(VLOOKUP(SMALL('SM37'!A$2:B$125,ROW()-1),'SM37'!A$2:F$125,4,0),IFERROR(VLOOKUP(SMALL('SM37'!A$2:B$125,ROW()-1),'SM37'!B$2:F$125,5,0),""))</f>
        <v>43002.564386574071</v>
      </c>
      <c r="B92" s="9">
        <f t="shared" si="1"/>
        <v>43002.564386574071</v>
      </c>
      <c r="C92" s="8">
        <f>IFERROR(SUMPRODUCT(('SM37'!D$2:D$125&lt;A93)*('SM37'!F$2:F$125&gt;A92)),"")</f>
        <v>0</v>
      </c>
    </row>
    <row r="93" spans="1:3" x14ac:dyDescent="0.25">
      <c r="A93" s="1">
        <f>IFERROR(VLOOKUP(SMALL('SM37'!A$2:B$125,ROW()-1),'SM37'!A$2:F$125,4,0),IFERROR(VLOOKUP(SMALL('SM37'!A$2:B$125,ROW()-1),'SM37'!B$2:F$125,5,0),""))</f>
        <v>43002.606053240743</v>
      </c>
      <c r="B93" s="9">
        <f t="shared" si="1"/>
        <v>43002.606053240743</v>
      </c>
      <c r="C93" s="8">
        <f>IFERROR(SUMPRODUCT(('SM37'!D$2:D$125&lt;A94)*('SM37'!F$2:F$125&gt;A93)),"")</f>
        <v>1</v>
      </c>
    </row>
    <row r="94" spans="1:3" x14ac:dyDescent="0.25">
      <c r="A94" s="1">
        <f>IFERROR(VLOOKUP(SMALL('SM37'!A$2:B$125,ROW()-1),'SM37'!A$2:F$125,4,0),IFERROR(VLOOKUP(SMALL('SM37'!A$2:B$125,ROW()-1),'SM37'!B$2:F$125,5,0),""))</f>
        <v>43002.606064814812</v>
      </c>
      <c r="B94" s="9">
        <f t="shared" si="1"/>
        <v>43002.606064814812</v>
      </c>
      <c r="C94" s="8">
        <f>IFERROR(SUMPRODUCT(('SM37'!D$2:D$125&lt;A95)*('SM37'!F$2:F$125&gt;A94)),"")</f>
        <v>0</v>
      </c>
    </row>
    <row r="95" spans="1:3" x14ac:dyDescent="0.25">
      <c r="A95" s="1">
        <f>IFERROR(VLOOKUP(SMALL('SM37'!A$2:B$125,ROW()-1),'SM37'!A$2:F$125,4,0),IFERROR(VLOOKUP(SMALL('SM37'!A$2:B$125,ROW()-1),'SM37'!B$2:F$125,5,0),""))</f>
        <v>43002.647719907407</v>
      </c>
      <c r="B95" s="9">
        <f t="shared" si="1"/>
        <v>43002.647719907407</v>
      </c>
      <c r="C95" s="8">
        <f>IFERROR(SUMPRODUCT(('SM37'!D$2:D$125&lt;A96)*('SM37'!F$2:F$125&gt;A95)),"")</f>
        <v>1</v>
      </c>
    </row>
    <row r="96" spans="1:3" x14ac:dyDescent="0.25">
      <c r="A96" s="1">
        <f>IFERROR(VLOOKUP(SMALL('SM37'!A$2:B$125,ROW()-1),'SM37'!A$2:F$125,4,0),IFERROR(VLOOKUP(SMALL('SM37'!A$2:B$125,ROW()-1),'SM37'!B$2:F$125,5,0),""))</f>
        <v>43002.647731481484</v>
      </c>
      <c r="B96" s="9">
        <f t="shared" si="1"/>
        <v>43002.647731481484</v>
      </c>
      <c r="C96" s="8">
        <f>IFERROR(SUMPRODUCT(('SM37'!D$2:D$125&lt;A97)*('SM37'!F$2:F$125&gt;A96)),"")</f>
        <v>0</v>
      </c>
    </row>
    <row r="97" spans="1:3" x14ac:dyDescent="0.25">
      <c r="A97" s="1">
        <f>IFERROR(VLOOKUP(SMALL('SM37'!A$2:B$125,ROW()-1),'SM37'!A$2:F$125,4,0),IFERROR(VLOOKUP(SMALL('SM37'!A$2:B$125,ROW()-1),'SM37'!B$2:F$125,5,0),""))</f>
        <v>43002.689398148148</v>
      </c>
      <c r="B97" s="9">
        <f t="shared" si="1"/>
        <v>43002.689398148148</v>
      </c>
      <c r="C97" s="8">
        <f>IFERROR(SUMPRODUCT(('SM37'!D$2:D$125&lt;A98)*('SM37'!F$2:F$125&gt;A97)),"")</f>
        <v>1</v>
      </c>
    </row>
    <row r="98" spans="1:3" x14ac:dyDescent="0.25">
      <c r="A98" s="1">
        <f>IFERROR(VLOOKUP(SMALL('SM37'!A$2:B$125,ROW()-1),'SM37'!A$2:F$125,4,0),IFERROR(VLOOKUP(SMALL('SM37'!A$2:B$125,ROW()-1),'SM37'!B$2:F$125,5,0),""))</f>
        <v>43002.689467592594</v>
      </c>
      <c r="B98" s="9">
        <f t="shared" si="1"/>
        <v>43002.689467592594</v>
      </c>
      <c r="C98" s="8">
        <f>IFERROR(SUMPRODUCT(('SM37'!D$2:D$125&lt;A99)*('SM37'!F$2:F$125&gt;A98)),"")</f>
        <v>0</v>
      </c>
    </row>
    <row r="99" spans="1:3" x14ac:dyDescent="0.25">
      <c r="A99" s="1">
        <f>IFERROR(VLOOKUP(SMALL('SM37'!A$2:B$125,ROW()-1),'SM37'!A$2:F$125,4,0),IFERROR(VLOOKUP(SMALL('SM37'!A$2:B$125,ROW()-1),'SM37'!B$2:F$125,5,0),""))</f>
        <v>43002.731064814812</v>
      </c>
      <c r="B99" s="9">
        <f t="shared" si="1"/>
        <v>43002.731064814812</v>
      </c>
      <c r="C99" s="8">
        <f>IFERROR(SUMPRODUCT(('SM37'!D$2:D$125&lt;A100)*('SM37'!F$2:F$125&gt;A99)),"")</f>
        <v>1</v>
      </c>
    </row>
    <row r="100" spans="1:3" x14ac:dyDescent="0.25">
      <c r="A100" s="1">
        <f>IFERROR(VLOOKUP(SMALL('SM37'!A$2:B$125,ROW()-1),'SM37'!A$2:F$125,4,0),IFERROR(VLOOKUP(SMALL('SM37'!A$2:B$125,ROW()-1),'SM37'!B$2:F$125,5,0),""))</f>
        <v>43002.731076388889</v>
      </c>
      <c r="B100" s="9">
        <f t="shared" si="1"/>
        <v>43002.731076388889</v>
      </c>
      <c r="C100" s="8">
        <f>IFERROR(SUMPRODUCT(('SM37'!D$2:D$125&lt;A101)*('SM37'!F$2:F$125&gt;A100)),"")</f>
        <v>0</v>
      </c>
    </row>
    <row r="101" spans="1:3" x14ac:dyDescent="0.25">
      <c r="A101" s="1">
        <f>IFERROR(VLOOKUP(SMALL('SM37'!A$2:B$125,ROW()-1),'SM37'!A$2:F$125,4,0),IFERROR(VLOOKUP(SMALL('SM37'!A$2:B$125,ROW()-1),'SM37'!B$2:F$125,5,0),""))</f>
        <v>43002.772743055553</v>
      </c>
      <c r="B101" s="9">
        <f t="shared" si="1"/>
        <v>43002.772743055553</v>
      </c>
      <c r="C101" s="8">
        <f>IFERROR(SUMPRODUCT(('SM37'!D$2:D$125&lt;A102)*('SM37'!F$2:F$125&gt;A101)),"")</f>
        <v>1</v>
      </c>
    </row>
    <row r="102" spans="1:3" x14ac:dyDescent="0.25">
      <c r="A102" s="1">
        <f>IFERROR(VLOOKUP(SMALL('SM37'!A$2:B$125,ROW()-1),'SM37'!A$2:F$125,4,0),IFERROR(VLOOKUP(SMALL('SM37'!A$2:B$125,ROW()-1),'SM37'!B$2:F$125,5,0),""))</f>
        <v>43002.774467592593</v>
      </c>
      <c r="B102" s="9">
        <f t="shared" si="1"/>
        <v>43002.774467592593</v>
      </c>
      <c r="C102" s="8">
        <f>IFERROR(SUMPRODUCT(('SM37'!D$2:D$125&lt;A103)*('SM37'!F$2:F$125&gt;A102)),"")</f>
        <v>0</v>
      </c>
    </row>
    <row r="103" spans="1:3" x14ac:dyDescent="0.25">
      <c r="A103" s="1">
        <f>IFERROR(VLOOKUP(SMALL('SM37'!A$2:B$125,ROW()-1),'SM37'!A$2:F$125,4,0),IFERROR(VLOOKUP(SMALL('SM37'!A$2:B$125,ROW()-1),'SM37'!B$2:F$125,5,0),""))</f>
        <v>43002.814108796294</v>
      </c>
      <c r="B103" s="9">
        <f t="shared" si="1"/>
        <v>43002.814108796294</v>
      </c>
      <c r="C103" s="8">
        <f>IFERROR(SUMPRODUCT(('SM37'!D$2:D$125&lt;A104)*('SM37'!F$2:F$125&gt;A103)),"")</f>
        <v>1</v>
      </c>
    </row>
    <row r="104" spans="1:3" x14ac:dyDescent="0.25">
      <c r="A104" s="1">
        <f>IFERROR(VLOOKUP(SMALL('SM37'!A$2:B$125,ROW()-1),'SM37'!A$2:F$125,4,0),IFERROR(VLOOKUP(SMALL('SM37'!A$2:B$125,ROW()-1),'SM37'!B$2:F$125,5,0),""))</f>
        <v>43002.814120370371</v>
      </c>
      <c r="B104" s="9">
        <f t="shared" si="1"/>
        <v>43002.814120370371</v>
      </c>
      <c r="C104" s="8">
        <f>IFERROR(SUMPRODUCT(('SM37'!D$2:D$125&lt;A105)*('SM37'!F$2:F$125&gt;A104)),"")</f>
        <v>0</v>
      </c>
    </row>
    <row r="105" spans="1:3" x14ac:dyDescent="0.25">
      <c r="A105" s="1">
        <f>IFERROR(VLOOKUP(SMALL('SM37'!A$2:B$125,ROW()-1),'SM37'!A$2:F$125,4,0),IFERROR(VLOOKUP(SMALL('SM37'!A$2:B$125,ROW()-1),'SM37'!B$2:F$125,5,0),""))</f>
        <v>43002.856087962966</v>
      </c>
      <c r="B105" s="9">
        <f t="shared" si="1"/>
        <v>43002.856087962966</v>
      </c>
      <c r="C105" s="8">
        <f>IFERROR(SUMPRODUCT(('SM37'!D$2:D$125&lt;A106)*('SM37'!F$2:F$125&gt;A105)),"")</f>
        <v>1</v>
      </c>
    </row>
    <row r="106" spans="1:3" x14ac:dyDescent="0.25">
      <c r="A106" s="1">
        <f>IFERROR(VLOOKUP(SMALL('SM37'!A$2:B$125,ROW()-1),'SM37'!A$2:F$125,4,0),IFERROR(VLOOKUP(SMALL('SM37'!A$2:B$125,ROW()-1),'SM37'!B$2:F$125,5,0),""))</f>
        <v>43002.856099537035</v>
      </c>
      <c r="B106" s="9">
        <f t="shared" si="1"/>
        <v>43002.856099537035</v>
      </c>
      <c r="C106" s="8">
        <f>IFERROR(SUMPRODUCT(('SM37'!D$2:D$125&lt;A107)*('SM37'!F$2:F$125&gt;A106)),"")</f>
        <v>0</v>
      </c>
    </row>
    <row r="107" spans="1:3" x14ac:dyDescent="0.25">
      <c r="A107" s="1">
        <f>IFERROR(VLOOKUP(SMALL('SM37'!A$2:B$125,ROW()-1),'SM37'!A$2:F$125,4,0),IFERROR(VLOOKUP(SMALL('SM37'!A$2:B$125,ROW()-1),'SM37'!B$2:F$125,5,0),""))</f>
        <v>43002.897766203707</v>
      </c>
      <c r="B107" s="9">
        <f t="shared" si="1"/>
        <v>43002.897766203707</v>
      </c>
      <c r="C107" s="8">
        <f>IFERROR(SUMPRODUCT(('SM37'!D$2:D$125&lt;A108)*('SM37'!F$2:F$125&gt;A107)),"")</f>
        <v>1</v>
      </c>
    </row>
    <row r="108" spans="1:3" x14ac:dyDescent="0.25">
      <c r="A108" s="1">
        <f>IFERROR(VLOOKUP(SMALL('SM37'!A$2:B$125,ROW()-1),'SM37'!A$2:F$125,4,0),IFERROR(VLOOKUP(SMALL('SM37'!A$2:B$125,ROW()-1),'SM37'!B$2:F$125,5,0),""))</f>
        <v>43002.897777777776</v>
      </c>
      <c r="B108" s="9">
        <f t="shared" si="1"/>
        <v>43002.897777777776</v>
      </c>
      <c r="C108" s="8">
        <f>IFERROR(SUMPRODUCT(('SM37'!D$2:D$125&lt;A109)*('SM37'!F$2:F$125&gt;A108)),"")</f>
        <v>0</v>
      </c>
    </row>
    <row r="109" spans="1:3" x14ac:dyDescent="0.25">
      <c r="A109" s="1">
        <f>IFERROR(VLOOKUP(SMALL('SM37'!A$2:B$125,ROW()-1),'SM37'!A$2:F$125,4,0),IFERROR(VLOOKUP(SMALL('SM37'!A$2:B$125,ROW()-1),'SM37'!B$2:F$125,5,0),""))</f>
        <v>43002.939432870371</v>
      </c>
      <c r="B109" s="9">
        <f t="shared" si="1"/>
        <v>43002.939432870371</v>
      </c>
      <c r="C109" s="8">
        <f>IFERROR(SUMPRODUCT(('SM37'!D$2:D$125&lt;A110)*('SM37'!F$2:F$125&gt;A109)),"")</f>
        <v>1</v>
      </c>
    </row>
    <row r="110" spans="1:3" x14ac:dyDescent="0.25">
      <c r="A110" s="1">
        <f>IFERROR(VLOOKUP(SMALL('SM37'!A$2:B$125,ROW()-1),'SM37'!A$2:F$125,4,0),IFERROR(VLOOKUP(SMALL('SM37'!A$2:B$125,ROW()-1),'SM37'!B$2:F$125,5,0),""))</f>
        <v>43002.939444444448</v>
      </c>
      <c r="B110" s="9">
        <f t="shared" si="1"/>
        <v>43002.939444444448</v>
      </c>
      <c r="C110" s="8">
        <f>IFERROR(SUMPRODUCT(('SM37'!D$2:D$125&lt;A111)*('SM37'!F$2:F$125&gt;A110)),"")</f>
        <v>0</v>
      </c>
    </row>
    <row r="111" spans="1:3" x14ac:dyDescent="0.25">
      <c r="A111" s="1">
        <f>IFERROR(VLOOKUP(SMALL('SM37'!A$2:B$125,ROW()-1),'SM37'!A$2:F$125,4,0),IFERROR(VLOOKUP(SMALL('SM37'!A$2:B$125,ROW()-1),'SM37'!B$2:F$125,5,0),""))</f>
        <v>43002.981111111112</v>
      </c>
      <c r="B111" s="9">
        <f t="shared" si="1"/>
        <v>43002.981111111112</v>
      </c>
      <c r="C111" s="8">
        <f>IFERROR(SUMPRODUCT(('SM37'!D$2:D$125&lt;A112)*('SM37'!F$2:F$125&gt;A111)),"")</f>
        <v>1</v>
      </c>
    </row>
    <row r="112" spans="1:3" x14ac:dyDescent="0.25">
      <c r="A112" s="1">
        <f>IFERROR(VLOOKUP(SMALL('SM37'!A$2:B$125,ROW()-1),'SM37'!A$2:F$125,4,0),IFERROR(VLOOKUP(SMALL('SM37'!A$2:B$125,ROW()-1),'SM37'!B$2:F$125,5,0),""))</f>
        <v>43002.981122685182</v>
      </c>
      <c r="B112" s="9">
        <f t="shared" si="1"/>
        <v>43002.981122685182</v>
      </c>
      <c r="C112" s="8">
        <f>IFERROR(SUMPRODUCT(('SM37'!D$2:D$125&lt;A113)*('SM37'!F$2:F$125&gt;A112)),"")</f>
        <v>0</v>
      </c>
    </row>
    <row r="113" spans="1:3" x14ac:dyDescent="0.25">
      <c r="A113" s="1">
        <f>IFERROR(VLOOKUP(SMALL('SM37'!A$2:B$125,ROW()-1),'SM37'!A$2:F$125,4,0),IFERROR(VLOOKUP(SMALL('SM37'!A$2:B$125,ROW()-1),'SM37'!B$2:F$125,5,0),""))</f>
        <v>43003.001527777778</v>
      </c>
      <c r="B113" s="9">
        <f t="shared" si="1"/>
        <v>43003.001527777778</v>
      </c>
      <c r="C113" s="8">
        <f>IFERROR(SUMPRODUCT(('SM37'!D$2:D$125&lt;A114)*('SM37'!F$2:F$125&gt;A113)),"")</f>
        <v>1</v>
      </c>
    </row>
    <row r="114" spans="1:3" x14ac:dyDescent="0.25">
      <c r="A114" s="1">
        <f>IFERROR(VLOOKUP(SMALL('SM37'!A$2:B$125,ROW()-1),'SM37'!A$2:F$125,4,0),IFERROR(VLOOKUP(SMALL('SM37'!A$2:B$125,ROW()-1),'SM37'!B$2:F$125,5,0),""))</f>
        <v>43003.001562500001</v>
      </c>
      <c r="B114" s="9">
        <f t="shared" si="1"/>
        <v>43003.001562500001</v>
      </c>
      <c r="C114" s="8">
        <f>IFERROR(SUMPRODUCT(('SM37'!D$2:D$125&lt;A115)*('SM37'!F$2:F$125&gt;A114)),"")</f>
        <v>4</v>
      </c>
    </row>
    <row r="115" spans="1:3" x14ac:dyDescent="0.25">
      <c r="A115" s="1">
        <f>IFERROR(VLOOKUP(SMALL('SM37'!A$2:B$125,ROW()-1),'SM37'!A$2:F$125,4,0),IFERROR(VLOOKUP(SMALL('SM37'!A$2:B$125,ROW()-1),'SM37'!B$2:F$125,5,0),""))</f>
        <v>43003.001574074071</v>
      </c>
      <c r="B115" s="9">
        <f t="shared" si="1"/>
        <v>43003.001574074071</v>
      </c>
      <c r="C115" s="8">
        <f>IFERROR(SUMPRODUCT(('SM37'!D$2:D$125&lt;A116)*('SM37'!F$2:F$125&gt;A115)),"")</f>
        <v>6</v>
      </c>
    </row>
    <row r="116" spans="1:3" x14ac:dyDescent="0.25">
      <c r="A116" s="1">
        <f>IFERROR(VLOOKUP(SMALL('SM37'!A$2:B$125,ROW()-1),'SM37'!A$2:F$125,4,0),IFERROR(VLOOKUP(SMALL('SM37'!A$2:B$125,ROW()-1),'SM37'!B$2:F$125,5,0),""))</f>
        <v>43003.001585648148</v>
      </c>
      <c r="B116" s="9">
        <f t="shared" si="1"/>
        <v>43003.001585648148</v>
      </c>
      <c r="C116" s="8">
        <f>IFERROR(SUMPRODUCT(('SM37'!D$2:D$125&lt;A117)*('SM37'!F$2:F$125&gt;A116)),"")</f>
        <v>7</v>
      </c>
    </row>
    <row r="117" spans="1:3" x14ac:dyDescent="0.25">
      <c r="A117" s="1">
        <f>IFERROR(VLOOKUP(SMALL('SM37'!A$2:B$125,ROW()-1),'SM37'!A$2:F$125,4,0),IFERROR(VLOOKUP(SMALL('SM37'!A$2:B$125,ROW()-1),'SM37'!B$2:F$125,5,0),""))</f>
        <v>43003.001597222225</v>
      </c>
      <c r="B117" s="9">
        <f t="shared" si="1"/>
        <v>43003.001597222225</v>
      </c>
      <c r="C117" s="8">
        <f>IFERROR(SUMPRODUCT(('SM37'!D$2:D$125&lt;A118)*('SM37'!F$2:F$125&gt;A117)),"")</f>
        <v>6</v>
      </c>
    </row>
    <row r="118" spans="1:3" x14ac:dyDescent="0.25">
      <c r="A118" s="1">
        <f>IFERROR(VLOOKUP(SMALL('SM37'!A$2:B$125,ROW()-1),'SM37'!A$2:F$125,4,0),IFERROR(VLOOKUP(SMALL('SM37'!A$2:B$125,ROW()-1),'SM37'!B$2:F$125,5,0),""))</f>
        <v>43003.002743055556</v>
      </c>
      <c r="B118" s="9">
        <f t="shared" si="1"/>
        <v>43003.002743055556</v>
      </c>
      <c r="C118" s="8">
        <f>IFERROR(SUMPRODUCT(('SM37'!D$2:D$125&lt;A119)*('SM37'!F$2:F$125&gt;A118)),"")</f>
        <v>5</v>
      </c>
    </row>
    <row r="119" spans="1:3" x14ac:dyDescent="0.25">
      <c r="A119" s="1">
        <f>IFERROR(VLOOKUP(SMALL('SM37'!A$2:B$125,ROW()-1),'SM37'!A$2:F$125,4,0),IFERROR(VLOOKUP(SMALL('SM37'!A$2:B$125,ROW()-1),'SM37'!B$2:F$125,5,0),""))</f>
        <v>43003.003472222219</v>
      </c>
      <c r="B119" s="9">
        <f t="shared" si="1"/>
        <v>43003.003472222219</v>
      </c>
      <c r="C119" s="8">
        <f>IFERROR(SUMPRODUCT(('SM37'!D$2:D$125&lt;A120)*('SM37'!F$2:F$125&gt;A119)),"")</f>
        <v>6</v>
      </c>
    </row>
    <row r="120" spans="1:3" x14ac:dyDescent="0.25">
      <c r="A120" s="1">
        <f>IFERROR(VLOOKUP(SMALL('SM37'!A$2:B$125,ROW()-1),'SM37'!A$2:F$125,4,0),IFERROR(VLOOKUP(SMALL('SM37'!A$2:B$125,ROW()-1),'SM37'!B$2:F$125,5,0),""))</f>
        <v>43003.003506944442</v>
      </c>
      <c r="B120" s="9">
        <f t="shared" si="1"/>
        <v>43003.003506944442</v>
      </c>
      <c r="C120" s="8">
        <f>IFERROR(SUMPRODUCT(('SM37'!D$2:D$125&lt;A121)*('SM37'!F$2:F$125&gt;A120)),"")</f>
        <v>5</v>
      </c>
    </row>
    <row r="121" spans="1:3" x14ac:dyDescent="0.25">
      <c r="A121" s="1">
        <f>IFERROR(VLOOKUP(SMALL('SM37'!A$2:B$125,ROW()-1),'SM37'!A$2:F$125,4,0),IFERROR(VLOOKUP(SMALL('SM37'!A$2:B$125,ROW()-1),'SM37'!B$2:F$125,5,0),""))</f>
        <v>43003.00513888889</v>
      </c>
      <c r="B121" s="9">
        <f t="shared" si="1"/>
        <v>43003.00513888889</v>
      </c>
      <c r="C121" s="8">
        <f>IFERROR(SUMPRODUCT(('SM37'!D$2:D$125&lt;A122)*('SM37'!F$2:F$125&gt;A121)),"")</f>
        <v>4</v>
      </c>
    </row>
    <row r="122" spans="1:3" x14ac:dyDescent="0.25">
      <c r="A122" s="1">
        <f>IFERROR(VLOOKUP(SMALL('SM37'!A$2:B$125,ROW()-1),'SM37'!A$2:F$125,4,0),IFERROR(VLOOKUP(SMALL('SM37'!A$2:B$125,ROW()-1),'SM37'!B$2:F$125,5,0),""))</f>
        <v>43003.007650462961</v>
      </c>
      <c r="B122" s="9">
        <f t="shared" si="1"/>
        <v>43003.007650462961</v>
      </c>
      <c r="C122" s="8">
        <f>IFERROR(SUMPRODUCT(('SM37'!D$2:D$125&lt;A123)*('SM37'!F$2:F$125&gt;A122)),"")</f>
        <v>3</v>
      </c>
    </row>
    <row r="123" spans="1:3" x14ac:dyDescent="0.25">
      <c r="A123" s="1">
        <f>IFERROR(VLOOKUP(SMALL('SM37'!A$2:B$125,ROW()-1),'SM37'!A$2:F$125,4,0),IFERROR(VLOOKUP(SMALL('SM37'!A$2:B$125,ROW()-1),'SM37'!B$2:F$125,5,0),""))</f>
        <v>43003.010254629633</v>
      </c>
      <c r="B123" s="9">
        <f t="shared" si="1"/>
        <v>43003.010254629633</v>
      </c>
      <c r="C123" s="8">
        <f>IFERROR(SUMPRODUCT(('SM37'!D$2:D$125&lt;A124)*('SM37'!F$2:F$125&gt;A123)),"")</f>
        <v>2</v>
      </c>
    </row>
    <row r="124" spans="1:3" x14ac:dyDescent="0.25">
      <c r="A124" s="1">
        <f>IFERROR(VLOOKUP(SMALL('SM37'!A$2:B$125,ROW()-1),'SM37'!A$2:F$125,4,0),IFERROR(VLOOKUP(SMALL('SM37'!A$2:B$125,ROW()-1),'SM37'!B$2:F$125,5,0),""))</f>
        <v>43003.011145833334</v>
      </c>
      <c r="B124" s="9">
        <f t="shared" si="1"/>
        <v>43003.011145833334</v>
      </c>
      <c r="C124" s="8">
        <f>IFERROR(SUMPRODUCT(('SM37'!D$2:D$125&lt;A125)*('SM37'!F$2:F$125&gt;A124)),"")</f>
        <v>1</v>
      </c>
    </row>
    <row r="125" spans="1:3" x14ac:dyDescent="0.25">
      <c r="A125" s="1">
        <f>IFERROR(VLOOKUP(SMALL('SM37'!A$2:B$125,ROW()-1),'SM37'!A$2:F$125,4,0),IFERROR(VLOOKUP(SMALL('SM37'!A$2:B$125,ROW()-1),'SM37'!B$2:F$125,5,0),""))</f>
        <v>43003.022430555553</v>
      </c>
      <c r="B125" s="9">
        <f t="shared" si="1"/>
        <v>43003.022430555553</v>
      </c>
      <c r="C125" s="8">
        <f>IFERROR(SUMPRODUCT(('SM37'!D$2:D$125&lt;A126)*('SM37'!F$2:F$125&gt;A125)),"")</f>
        <v>2</v>
      </c>
    </row>
    <row r="126" spans="1:3" x14ac:dyDescent="0.25">
      <c r="A126" s="1">
        <f>IFERROR(VLOOKUP(SMALL('SM37'!A$2:B$125,ROW()-1),'SM37'!A$2:F$125,4,0),IFERROR(VLOOKUP(SMALL('SM37'!A$2:B$125,ROW()-1),'SM37'!B$2:F$125,5,0),""))</f>
        <v>43003.02244212963</v>
      </c>
      <c r="B126" s="9">
        <f t="shared" si="1"/>
        <v>43003.02244212963</v>
      </c>
      <c r="C126" s="8">
        <f>IFERROR(SUMPRODUCT(('SM37'!D$2:D$125&lt;A127)*('SM37'!F$2:F$125&gt;A126)),"")</f>
        <v>1</v>
      </c>
    </row>
    <row r="127" spans="1:3" x14ac:dyDescent="0.25">
      <c r="A127" s="1">
        <f>IFERROR(VLOOKUP(SMALL('SM37'!A$2:B$125,ROW()-1),'SM37'!A$2:F$125,4,0),IFERROR(VLOOKUP(SMALL('SM37'!A$2:B$125,ROW()-1),'SM37'!B$2:F$125,5,0),""))</f>
        <v>43003.052314814813</v>
      </c>
      <c r="B127" s="9">
        <f t="shared" si="1"/>
        <v>43003.052314814813</v>
      </c>
      <c r="C127" s="8">
        <f>IFERROR(SUMPRODUCT(('SM37'!D$2:D$125&lt;A128)*('SM37'!F$2:F$125&gt;A127)),"")</f>
        <v>0</v>
      </c>
    </row>
    <row r="128" spans="1:3" x14ac:dyDescent="0.25">
      <c r="A128" s="1">
        <f>IFERROR(VLOOKUP(SMALL('SM37'!A$2:B$125,ROW()-1),'SM37'!A$2:F$125,4,0),IFERROR(VLOOKUP(SMALL('SM37'!A$2:B$125,ROW()-1),'SM37'!B$2:F$125,5,0),""))</f>
        <v>43003.064456018517</v>
      </c>
      <c r="B128" s="9">
        <f t="shared" si="1"/>
        <v>43003.064456018517</v>
      </c>
      <c r="C128" s="8">
        <f>IFERROR(SUMPRODUCT(('SM37'!D$2:D$125&lt;A129)*('SM37'!F$2:F$125&gt;A128)),"")</f>
        <v>1</v>
      </c>
    </row>
    <row r="129" spans="1:3" x14ac:dyDescent="0.25">
      <c r="A129" s="1">
        <f>IFERROR(VLOOKUP(SMALL('SM37'!A$2:B$125,ROW()-1),'SM37'!A$2:F$125,4,0),IFERROR(VLOOKUP(SMALL('SM37'!A$2:B$125,ROW()-1),'SM37'!B$2:F$125,5,0),""))</f>
        <v>43003.064467592594</v>
      </c>
      <c r="B129" s="9">
        <f t="shared" si="1"/>
        <v>43003.064467592594</v>
      </c>
      <c r="C129" s="8">
        <f>IFERROR(SUMPRODUCT(('SM37'!D$2:D$125&lt;A130)*('SM37'!F$2:F$125&gt;A129)),"")</f>
        <v>0</v>
      </c>
    </row>
    <row r="130" spans="1:3" x14ac:dyDescent="0.25">
      <c r="A130" s="1">
        <f>IFERROR(VLOOKUP(SMALL('SM37'!A$2:B$125,ROW()-1),'SM37'!A$2:F$125,4,0),IFERROR(VLOOKUP(SMALL('SM37'!A$2:B$125,ROW()-1),'SM37'!B$2:F$125,5,0),""))</f>
        <v>43003.105787037035</v>
      </c>
      <c r="B130" s="9">
        <f t="shared" si="1"/>
        <v>43003.105787037035</v>
      </c>
      <c r="C130" s="8">
        <f>IFERROR(SUMPRODUCT(('SM37'!D$2:D$125&lt;A131)*('SM37'!F$2:F$125&gt;A130)),"")</f>
        <v>1</v>
      </c>
    </row>
    <row r="131" spans="1:3" x14ac:dyDescent="0.25">
      <c r="A131" s="1">
        <f>IFERROR(VLOOKUP(SMALL('SM37'!A$2:B$125,ROW()-1),'SM37'!A$2:F$125,4,0),IFERROR(VLOOKUP(SMALL('SM37'!A$2:B$125,ROW()-1),'SM37'!B$2:F$125,5,0),""))</f>
        <v>43003.105810185189</v>
      </c>
      <c r="B131" s="9">
        <f t="shared" ref="B131:B194" si="2">A131</f>
        <v>43003.105810185189</v>
      </c>
      <c r="C131" s="8">
        <f>IFERROR(SUMPRODUCT(('SM37'!D$2:D$125&lt;A132)*('SM37'!F$2:F$125&gt;A131)),"")</f>
        <v>0</v>
      </c>
    </row>
    <row r="132" spans="1:3" x14ac:dyDescent="0.25">
      <c r="A132" s="1">
        <f>IFERROR(VLOOKUP(SMALL('SM37'!A$2:B$125,ROW()-1),'SM37'!A$2:F$125,4,0),IFERROR(VLOOKUP(SMALL('SM37'!A$2:B$125,ROW()-1),'SM37'!B$2:F$125,5,0),""))</f>
        <v>43003.147800925923</v>
      </c>
      <c r="B132" s="9">
        <f t="shared" si="2"/>
        <v>43003.147800925923</v>
      </c>
      <c r="C132" s="8">
        <f>IFERROR(SUMPRODUCT(('SM37'!D$2:D$125&lt;A133)*('SM37'!F$2:F$125&gt;A132)),"")</f>
        <v>1</v>
      </c>
    </row>
    <row r="133" spans="1:3" x14ac:dyDescent="0.25">
      <c r="A133" s="1">
        <f>IFERROR(VLOOKUP(SMALL('SM37'!A$2:B$125,ROW()-1),'SM37'!A$2:F$125,4,0),IFERROR(VLOOKUP(SMALL('SM37'!A$2:B$125,ROW()-1),'SM37'!B$2:F$125,5,0),""))</f>
        <v>43003.147812499999</v>
      </c>
      <c r="B133" s="9">
        <f t="shared" si="2"/>
        <v>43003.147812499999</v>
      </c>
      <c r="C133" s="8">
        <f>IFERROR(SUMPRODUCT(('SM37'!D$2:D$125&lt;A134)*('SM37'!F$2:F$125&gt;A133)),"")</f>
        <v>0</v>
      </c>
    </row>
    <row r="134" spans="1:3" x14ac:dyDescent="0.25">
      <c r="A134" s="1">
        <f>IFERROR(VLOOKUP(SMALL('SM37'!A$2:B$125,ROW()-1),'SM37'!A$2:F$125,4,0),IFERROR(VLOOKUP(SMALL('SM37'!A$2:B$125,ROW()-1),'SM37'!B$2:F$125,5,0),""))</f>
        <v>43003.189131944448</v>
      </c>
      <c r="B134" s="9">
        <f t="shared" si="2"/>
        <v>43003.189131944448</v>
      </c>
      <c r="C134" s="8">
        <f>IFERROR(SUMPRODUCT(('SM37'!D$2:D$125&lt;A135)*('SM37'!F$2:F$125&gt;A134)),"")</f>
        <v>1</v>
      </c>
    </row>
    <row r="135" spans="1:3" x14ac:dyDescent="0.25">
      <c r="A135" s="1">
        <f>IFERROR(VLOOKUP(SMALL('SM37'!A$2:B$125,ROW()-1),'SM37'!A$2:F$125,4,0),IFERROR(VLOOKUP(SMALL('SM37'!A$2:B$125,ROW()-1),'SM37'!B$2:F$125,5,0),""))</f>
        <v>43003.189155092594</v>
      </c>
      <c r="B135" s="9">
        <f t="shared" si="2"/>
        <v>43003.189155092594</v>
      </c>
      <c r="C135" s="8">
        <f>IFERROR(SUMPRODUCT(('SM37'!D$2:D$125&lt;A136)*('SM37'!F$2:F$125&gt;A135)),"")</f>
        <v>0</v>
      </c>
    </row>
    <row r="136" spans="1:3" x14ac:dyDescent="0.25">
      <c r="A136" s="1">
        <f>IFERROR(VLOOKUP(SMALL('SM37'!A$2:B$125,ROW()-1),'SM37'!A$2:F$125,4,0),IFERROR(VLOOKUP(SMALL('SM37'!A$2:B$125,ROW()-1),'SM37'!B$2:F$125,5,0),""))</f>
        <v>43003.231145833335</v>
      </c>
      <c r="B136" s="9">
        <f t="shared" si="2"/>
        <v>43003.231145833335</v>
      </c>
      <c r="C136" s="8">
        <f>IFERROR(SUMPRODUCT(('SM37'!D$2:D$125&lt;A137)*('SM37'!F$2:F$125&gt;A136)),"")</f>
        <v>1</v>
      </c>
    </row>
    <row r="137" spans="1:3" x14ac:dyDescent="0.25">
      <c r="A137" s="1">
        <f>IFERROR(VLOOKUP(SMALL('SM37'!A$2:B$125,ROW()-1),'SM37'!A$2:F$125,4,0),IFERROR(VLOOKUP(SMALL('SM37'!A$2:B$125,ROW()-1),'SM37'!B$2:F$125,5,0),""))</f>
        <v>43003.231168981481</v>
      </c>
      <c r="B137" s="9">
        <f t="shared" si="2"/>
        <v>43003.231168981481</v>
      </c>
      <c r="C137" s="8">
        <f>IFERROR(SUMPRODUCT(('SM37'!D$2:D$125&lt;A138)*('SM37'!F$2:F$125&gt;A137)),"")</f>
        <v>0</v>
      </c>
    </row>
    <row r="138" spans="1:3" x14ac:dyDescent="0.25">
      <c r="A138" s="1">
        <f>IFERROR(VLOOKUP(SMALL('SM37'!A$2:B$125,ROW()-1),'SM37'!A$2:F$125,4,0),IFERROR(VLOOKUP(SMALL('SM37'!A$2:B$125,ROW()-1),'SM37'!B$2:F$125,5,0),""))</f>
        <v>43003.231550925928</v>
      </c>
      <c r="B138" s="9">
        <f t="shared" si="2"/>
        <v>43003.231550925928</v>
      </c>
      <c r="C138" s="8">
        <f>IFERROR(SUMPRODUCT(('SM37'!D$2:D$125&lt;A139)*('SM37'!F$2:F$125&gt;A138)),"")</f>
        <v>1</v>
      </c>
    </row>
    <row r="139" spans="1:3" x14ac:dyDescent="0.25">
      <c r="A139" s="1">
        <f>IFERROR(VLOOKUP(SMALL('SM37'!A$2:B$125,ROW()-1),'SM37'!A$2:F$125,4,0),IFERROR(VLOOKUP(SMALL('SM37'!A$2:B$125,ROW()-1),'SM37'!B$2:F$125,5,0),""))</f>
        <v>43003.231631944444</v>
      </c>
      <c r="B139" s="9">
        <f t="shared" si="2"/>
        <v>43003.231631944444</v>
      </c>
      <c r="C139" s="8">
        <f>IFERROR(SUMPRODUCT(('SM37'!D$2:D$125&lt;A140)*('SM37'!F$2:F$125&gt;A139)),"")</f>
        <v>0</v>
      </c>
    </row>
    <row r="140" spans="1:3" x14ac:dyDescent="0.25">
      <c r="A140" s="1">
        <f>IFERROR(VLOOKUP(SMALL('SM37'!A$2:B$125,ROW()-1),'SM37'!A$2:F$125,4,0),IFERROR(VLOOKUP(SMALL('SM37'!A$2:B$125,ROW()-1),'SM37'!B$2:F$125,5,0),""))</f>
        <v>43003.272638888891</v>
      </c>
      <c r="B140" s="9">
        <f t="shared" si="2"/>
        <v>43003.272638888891</v>
      </c>
      <c r="C140" s="8">
        <f>IFERROR(SUMPRODUCT(('SM37'!D$2:D$125&lt;A141)*('SM37'!F$2:F$125&gt;A140)),"")</f>
        <v>1</v>
      </c>
    </row>
    <row r="141" spans="1:3" x14ac:dyDescent="0.25">
      <c r="A141" s="1">
        <f>IFERROR(VLOOKUP(SMALL('SM37'!A$2:B$125,ROW()-1),'SM37'!A$2:F$125,4,0),IFERROR(VLOOKUP(SMALL('SM37'!A$2:B$125,ROW()-1),'SM37'!B$2:F$125,5,0),""))</f>
        <v>43003.272662037038</v>
      </c>
      <c r="B141" s="9">
        <f t="shared" si="2"/>
        <v>43003.272662037038</v>
      </c>
      <c r="C141" s="8">
        <f>IFERROR(SUMPRODUCT(('SM37'!D$2:D$125&lt;A142)*('SM37'!F$2:F$125&gt;A141)),"")</f>
        <v>0</v>
      </c>
    </row>
    <row r="142" spans="1:3" x14ac:dyDescent="0.25">
      <c r="A142" s="1">
        <f>IFERROR(VLOOKUP(SMALL('SM37'!A$2:B$125,ROW()-1),'SM37'!A$2:F$125,4,0),IFERROR(VLOOKUP(SMALL('SM37'!A$2:B$125,ROW()-1),'SM37'!B$2:F$125,5,0),""))</f>
        <v>43003.314386574071</v>
      </c>
      <c r="B142" s="9">
        <f t="shared" si="2"/>
        <v>43003.314386574071</v>
      </c>
      <c r="C142" s="8">
        <f>IFERROR(SUMPRODUCT(('SM37'!D$2:D$125&lt;A143)*('SM37'!F$2:F$125&gt;A142)),"")</f>
        <v>1</v>
      </c>
    </row>
    <row r="143" spans="1:3" x14ac:dyDescent="0.25">
      <c r="A143" s="1">
        <f>IFERROR(VLOOKUP(SMALL('SM37'!A$2:B$125,ROW()-1),'SM37'!A$2:F$125,4,0),IFERROR(VLOOKUP(SMALL('SM37'!A$2:B$125,ROW()-1),'SM37'!B$2:F$125,5,0),""))</f>
        <v>43003.314398148148</v>
      </c>
      <c r="B143" s="9">
        <f t="shared" si="2"/>
        <v>43003.314398148148</v>
      </c>
      <c r="C143" s="8">
        <f>IFERROR(SUMPRODUCT(('SM37'!D$2:D$125&lt;A144)*('SM37'!F$2:F$125&gt;A143)),"")</f>
        <v>0</v>
      </c>
    </row>
    <row r="144" spans="1:3" x14ac:dyDescent="0.25">
      <c r="A144" s="1">
        <f>IFERROR(VLOOKUP(SMALL('SM37'!A$2:B$125,ROW()-1),'SM37'!A$2:F$125,4,0),IFERROR(VLOOKUP(SMALL('SM37'!A$2:B$125,ROW()-1),'SM37'!B$2:F$125,5,0),""))</f>
        <v>43003.355775462966</v>
      </c>
      <c r="B144" s="9">
        <f t="shared" si="2"/>
        <v>43003.355775462966</v>
      </c>
      <c r="C144" s="8">
        <f>IFERROR(SUMPRODUCT(('SM37'!D$2:D$125&lt;A145)*('SM37'!F$2:F$125&gt;A144)),"")</f>
        <v>1</v>
      </c>
    </row>
    <row r="145" spans="1:3" x14ac:dyDescent="0.25">
      <c r="A145" s="1">
        <f>IFERROR(VLOOKUP(SMALL('SM37'!A$2:B$125,ROW()-1),'SM37'!A$2:F$125,4,0),IFERROR(VLOOKUP(SMALL('SM37'!A$2:B$125,ROW()-1),'SM37'!B$2:F$125,5,0),""))</f>
        <v>43003.355914351851</v>
      </c>
      <c r="B145" s="9">
        <f t="shared" si="2"/>
        <v>43003.355914351851</v>
      </c>
      <c r="C145" s="8">
        <f>IFERROR(SUMPRODUCT(('SM37'!D$2:D$125&lt;A146)*('SM37'!F$2:F$125&gt;A145)),"")</f>
        <v>0</v>
      </c>
    </row>
    <row r="146" spans="1:3" x14ac:dyDescent="0.25">
      <c r="A146" s="1">
        <f>IFERROR(VLOOKUP(SMALL('SM37'!A$2:B$125,ROW()-1),'SM37'!A$2:F$125,4,0),IFERROR(VLOOKUP(SMALL('SM37'!A$2:B$125,ROW()-1),'SM37'!B$2:F$125,5,0),""))</f>
        <v>43003.397847222222</v>
      </c>
      <c r="B146" s="9">
        <f t="shared" si="2"/>
        <v>43003.397847222222</v>
      </c>
      <c r="C146" s="8">
        <f>IFERROR(SUMPRODUCT(('SM37'!D$2:D$125&lt;A147)*('SM37'!F$2:F$125&gt;A146)),"")</f>
        <v>1</v>
      </c>
    </row>
    <row r="147" spans="1:3" x14ac:dyDescent="0.25">
      <c r="A147" s="1">
        <f>IFERROR(VLOOKUP(SMALL('SM37'!A$2:B$125,ROW()-1),'SM37'!A$2:F$125,4,0),IFERROR(VLOOKUP(SMALL('SM37'!A$2:B$125,ROW()-1),'SM37'!B$2:F$125,5,0),""))</f>
        <v>43003.397858796299</v>
      </c>
      <c r="B147" s="9">
        <f t="shared" si="2"/>
        <v>43003.397858796299</v>
      </c>
      <c r="C147" s="8">
        <f>IFERROR(SUMPRODUCT(('SM37'!D$2:D$125&lt;A148)*('SM37'!F$2:F$125&gt;A147)),"")</f>
        <v>0</v>
      </c>
    </row>
    <row r="148" spans="1:3" x14ac:dyDescent="0.25">
      <c r="A148" s="1">
        <f>IFERROR(VLOOKUP(SMALL('SM37'!A$2:B$125,ROW()-1),'SM37'!A$2:F$125,4,0),IFERROR(VLOOKUP(SMALL('SM37'!A$2:B$125,ROW()-1),'SM37'!B$2:F$125,5,0),""))</f>
        <v>43003.439502314817</v>
      </c>
      <c r="B148" s="9">
        <f t="shared" si="2"/>
        <v>43003.439502314817</v>
      </c>
      <c r="C148" s="8">
        <f>IFERROR(SUMPRODUCT(('SM37'!D$2:D$125&lt;A149)*('SM37'!F$2:F$125&gt;A148)),"")</f>
        <v>1</v>
      </c>
    </row>
    <row r="149" spans="1:3" x14ac:dyDescent="0.25">
      <c r="A149" s="1">
        <f>IFERROR(VLOOKUP(SMALL('SM37'!A$2:B$125,ROW()-1),'SM37'!A$2:F$125,4,0),IFERROR(VLOOKUP(SMALL('SM37'!A$2:B$125,ROW()-1),'SM37'!B$2:F$125,5,0),""))</f>
        <v>43003.439513888887</v>
      </c>
      <c r="B149" s="9">
        <f t="shared" si="2"/>
        <v>43003.439513888887</v>
      </c>
      <c r="C149" s="8">
        <f>IFERROR(SUMPRODUCT(('SM37'!D$2:D$125&lt;A150)*('SM37'!F$2:F$125&gt;A149)),"")</f>
        <v>0</v>
      </c>
    </row>
    <row r="150" spans="1:3" x14ac:dyDescent="0.25">
      <c r="A150" s="1">
        <f>IFERROR(VLOOKUP(SMALL('SM37'!A$2:B$125,ROW()-1),'SM37'!A$2:F$125,4,0),IFERROR(VLOOKUP(SMALL('SM37'!A$2:B$125,ROW()-1),'SM37'!B$2:F$125,5,0),""))</f>
        <v>43003.481168981481</v>
      </c>
      <c r="B150" s="9">
        <f t="shared" si="2"/>
        <v>43003.481168981481</v>
      </c>
      <c r="C150" s="8">
        <f>IFERROR(SUMPRODUCT(('SM37'!D$2:D$125&lt;A151)*('SM37'!F$2:F$125&gt;A150)),"")</f>
        <v>1</v>
      </c>
    </row>
    <row r="151" spans="1:3" x14ac:dyDescent="0.25">
      <c r="A151" s="1">
        <f>IFERROR(VLOOKUP(SMALL('SM37'!A$2:B$125,ROW()-1),'SM37'!A$2:F$125,4,0),IFERROR(VLOOKUP(SMALL('SM37'!A$2:B$125,ROW()-1),'SM37'!B$2:F$125,5,0),""))</f>
        <v>43003.481192129628</v>
      </c>
      <c r="B151" s="9">
        <f t="shared" si="2"/>
        <v>43003.481192129628</v>
      </c>
      <c r="C151" s="8">
        <f>IFERROR(SUMPRODUCT(('SM37'!D$2:D$125&lt;A152)*('SM37'!F$2:F$125&gt;A151)),"")</f>
        <v>0</v>
      </c>
    </row>
    <row r="152" spans="1:3" x14ac:dyDescent="0.25">
      <c r="A152" s="1">
        <f>IFERROR(VLOOKUP(SMALL('SM37'!A$2:B$125,ROW()-1),'SM37'!A$2:F$125,4,0),IFERROR(VLOOKUP(SMALL('SM37'!A$2:B$125,ROW()-1),'SM37'!B$2:F$125,5,0),""))</f>
        <v>43003.522847222222</v>
      </c>
      <c r="B152" s="9">
        <f t="shared" si="2"/>
        <v>43003.522847222222</v>
      </c>
      <c r="C152" s="8">
        <f>IFERROR(SUMPRODUCT(('SM37'!D$2:D$125&lt;A153)*('SM37'!F$2:F$125&gt;A152)),"")</f>
        <v>1</v>
      </c>
    </row>
    <row r="153" spans="1:3" x14ac:dyDescent="0.25">
      <c r="A153" s="1">
        <f>IFERROR(VLOOKUP(SMALL('SM37'!A$2:B$125,ROW()-1),'SM37'!A$2:F$125,4,0),IFERROR(VLOOKUP(SMALL('SM37'!A$2:B$125,ROW()-1),'SM37'!B$2:F$125,5,0),""))</f>
        <v>43003.522858796299</v>
      </c>
      <c r="B153" s="9">
        <f t="shared" si="2"/>
        <v>43003.522858796299</v>
      </c>
      <c r="C153" s="8">
        <f>IFERROR(SUMPRODUCT(('SM37'!D$2:D$125&lt;A154)*('SM37'!F$2:F$125&gt;A153)),"")</f>
        <v>0</v>
      </c>
    </row>
    <row r="154" spans="1:3" x14ac:dyDescent="0.25">
      <c r="A154" s="1">
        <f>IFERROR(VLOOKUP(SMALL('SM37'!A$2:B$125,ROW()-1),'SM37'!A$2:F$125,4,0),IFERROR(VLOOKUP(SMALL('SM37'!A$2:B$125,ROW()-1),'SM37'!B$2:F$125,5,0),""))</f>
        <v>43003.564513888887</v>
      </c>
      <c r="B154" s="9">
        <f t="shared" si="2"/>
        <v>43003.564513888887</v>
      </c>
      <c r="C154" s="8">
        <f>IFERROR(SUMPRODUCT(('SM37'!D$2:D$125&lt;A155)*('SM37'!F$2:F$125&gt;A154)),"")</f>
        <v>1</v>
      </c>
    </row>
    <row r="155" spans="1:3" x14ac:dyDescent="0.25">
      <c r="A155" s="1">
        <f>IFERROR(VLOOKUP(SMALL('SM37'!A$2:B$125,ROW()-1),'SM37'!A$2:F$125,4,0),IFERROR(VLOOKUP(SMALL('SM37'!A$2:B$125,ROW()-1),'SM37'!B$2:F$125,5,0),""))</f>
        <v>43003.564525462964</v>
      </c>
      <c r="B155" s="9">
        <f t="shared" si="2"/>
        <v>43003.564525462964</v>
      </c>
      <c r="C155" s="8">
        <f>IFERROR(SUMPRODUCT(('SM37'!D$2:D$125&lt;A156)*('SM37'!F$2:F$125&gt;A155)),"")</f>
        <v>0</v>
      </c>
    </row>
    <row r="156" spans="1:3" x14ac:dyDescent="0.25">
      <c r="A156" s="1">
        <f>IFERROR(VLOOKUP(SMALL('SM37'!A$2:B$125,ROW()-1),'SM37'!A$2:F$125,4,0),IFERROR(VLOOKUP(SMALL('SM37'!A$2:B$125,ROW()-1),'SM37'!B$2:F$125,5,0),""))</f>
        <v>43003.605925925927</v>
      </c>
      <c r="B156" s="9">
        <f t="shared" si="2"/>
        <v>43003.605925925927</v>
      </c>
      <c r="C156" s="8">
        <f>IFERROR(SUMPRODUCT(('SM37'!D$2:D$125&lt;A157)*('SM37'!F$2:F$125&gt;A156)),"")</f>
        <v>1</v>
      </c>
    </row>
    <row r="157" spans="1:3" x14ac:dyDescent="0.25">
      <c r="A157" s="1">
        <f>IFERROR(VLOOKUP(SMALL('SM37'!A$2:B$125,ROW()-1),'SM37'!A$2:F$125,4,0),IFERROR(VLOOKUP(SMALL('SM37'!A$2:B$125,ROW()-1),'SM37'!B$2:F$125,5,0),""))</f>
        <v>43003.605937499997</v>
      </c>
      <c r="B157" s="9">
        <f t="shared" si="2"/>
        <v>43003.605937499997</v>
      </c>
      <c r="C157" s="8">
        <f>IFERROR(SUMPRODUCT(('SM37'!D$2:D$125&lt;A158)*('SM37'!F$2:F$125&gt;A157)),"")</f>
        <v>0</v>
      </c>
    </row>
    <row r="158" spans="1:3" x14ac:dyDescent="0.25">
      <c r="A158" s="1">
        <f>IFERROR(VLOOKUP(SMALL('SM37'!A$2:B$125,ROW()-1),'SM37'!A$2:F$125,4,0),IFERROR(VLOOKUP(SMALL('SM37'!A$2:B$125,ROW()-1),'SM37'!B$2:F$125,5,0),""))</f>
        <v>43003.647858796299</v>
      </c>
      <c r="B158" s="9">
        <f t="shared" si="2"/>
        <v>43003.647858796299</v>
      </c>
      <c r="C158" s="8">
        <f>IFERROR(SUMPRODUCT(('SM37'!D$2:D$125&lt;A159)*('SM37'!F$2:F$125&gt;A158)),"")</f>
        <v>1</v>
      </c>
    </row>
    <row r="159" spans="1:3" x14ac:dyDescent="0.25">
      <c r="A159" s="1">
        <f>IFERROR(VLOOKUP(SMALL('SM37'!A$2:B$125,ROW()-1),'SM37'!A$2:F$125,4,0),IFERROR(VLOOKUP(SMALL('SM37'!A$2:B$125,ROW()-1),'SM37'!B$2:F$125,5,0),""))</f>
        <v>43003.647870370369</v>
      </c>
      <c r="B159" s="9">
        <f t="shared" si="2"/>
        <v>43003.647870370369</v>
      </c>
      <c r="C159" s="8">
        <f>IFERROR(SUMPRODUCT(('SM37'!D$2:D$125&lt;A160)*('SM37'!F$2:F$125&gt;A159)),"")</f>
        <v>0</v>
      </c>
    </row>
    <row r="160" spans="1:3" x14ac:dyDescent="0.25">
      <c r="A160" s="1">
        <f>IFERROR(VLOOKUP(SMALL('SM37'!A$2:B$125,ROW()-1),'SM37'!A$2:F$125,4,0),IFERROR(VLOOKUP(SMALL('SM37'!A$2:B$125,ROW()-1),'SM37'!B$2:F$125,5,0),""))</f>
        <v>43003.689525462964</v>
      </c>
      <c r="B160" s="9">
        <f t="shared" si="2"/>
        <v>43003.689525462964</v>
      </c>
      <c r="C160" s="8">
        <f>IFERROR(SUMPRODUCT(('SM37'!D$2:D$125&lt;A161)*('SM37'!F$2:F$125&gt;A160)),"")</f>
        <v>1</v>
      </c>
    </row>
    <row r="161" spans="1:3" x14ac:dyDescent="0.25">
      <c r="A161" s="1">
        <f>IFERROR(VLOOKUP(SMALL('SM37'!A$2:B$125,ROW()-1),'SM37'!A$2:F$125,4,0),IFERROR(VLOOKUP(SMALL('SM37'!A$2:B$125,ROW()-1),'SM37'!B$2:F$125,5,0),""))</f>
        <v>43003.689571759256</v>
      </c>
      <c r="B161" s="9">
        <f t="shared" si="2"/>
        <v>43003.689571759256</v>
      </c>
      <c r="C161" s="8">
        <f>IFERROR(SUMPRODUCT(('SM37'!D$2:D$125&lt;A162)*('SM37'!F$2:F$125&gt;A161)),"")</f>
        <v>0</v>
      </c>
    </row>
    <row r="162" spans="1:3" x14ac:dyDescent="0.25">
      <c r="A162" s="1">
        <f>IFERROR(VLOOKUP(SMALL('SM37'!A$2:B$125,ROW()-1),'SM37'!A$2:F$125,4,0),IFERROR(VLOOKUP(SMALL('SM37'!A$2:B$125,ROW()-1),'SM37'!B$2:F$125,5,0),""))</f>
        <v>43003.731203703705</v>
      </c>
      <c r="B162" s="9">
        <f t="shared" si="2"/>
        <v>43003.731203703705</v>
      </c>
      <c r="C162" s="8">
        <f>IFERROR(SUMPRODUCT(('SM37'!D$2:D$125&lt;A163)*('SM37'!F$2:F$125&gt;A162)),"")</f>
        <v>1</v>
      </c>
    </row>
    <row r="163" spans="1:3" x14ac:dyDescent="0.25">
      <c r="A163" s="1">
        <f>IFERROR(VLOOKUP(SMALL('SM37'!A$2:B$125,ROW()-1),'SM37'!A$2:F$125,4,0),IFERROR(VLOOKUP(SMALL('SM37'!A$2:B$125,ROW()-1),'SM37'!B$2:F$125,5,0),""))</f>
        <v>43003.731215277781</v>
      </c>
      <c r="B163" s="9">
        <f t="shared" si="2"/>
        <v>43003.731215277781</v>
      </c>
      <c r="C163" s="8">
        <f>IFERROR(SUMPRODUCT(('SM37'!D$2:D$125&lt;A164)*('SM37'!F$2:F$125&gt;A163)),"")</f>
        <v>0</v>
      </c>
    </row>
    <row r="164" spans="1:3" x14ac:dyDescent="0.25">
      <c r="A164" s="1">
        <f>IFERROR(VLOOKUP(SMALL('SM37'!A$2:B$125,ROW()-1),'SM37'!A$2:F$125,4,0),IFERROR(VLOOKUP(SMALL('SM37'!A$2:B$125,ROW()-1),'SM37'!B$2:F$125,5,0),""))</f>
        <v>43003.772870370369</v>
      </c>
      <c r="B164" s="9">
        <f t="shared" si="2"/>
        <v>43003.772870370369</v>
      </c>
      <c r="C164" s="8">
        <f>IFERROR(SUMPRODUCT(('SM37'!D$2:D$125&lt;A165)*('SM37'!F$2:F$125&gt;A164)),"")</f>
        <v>1</v>
      </c>
    </row>
    <row r="165" spans="1:3" x14ac:dyDescent="0.25">
      <c r="A165" s="1">
        <f>IFERROR(VLOOKUP(SMALL('SM37'!A$2:B$125,ROW()-1),'SM37'!A$2:F$125,4,0),IFERROR(VLOOKUP(SMALL('SM37'!A$2:B$125,ROW()-1),'SM37'!B$2:F$125,5,0),""))</f>
        <v>43003.776631944442</v>
      </c>
      <c r="B165" s="9">
        <f t="shared" si="2"/>
        <v>43003.776631944442</v>
      </c>
      <c r="C165" s="8">
        <f>IFERROR(SUMPRODUCT(('SM37'!D$2:D$125&lt;A166)*('SM37'!F$2:F$125&gt;A165)),"")</f>
        <v>0</v>
      </c>
    </row>
    <row r="166" spans="1:3" x14ac:dyDescent="0.25">
      <c r="A166" s="1">
        <f>IFERROR(VLOOKUP(SMALL('SM37'!A$2:B$125,ROW()-1),'SM37'!A$2:F$125,4,0),IFERROR(VLOOKUP(SMALL('SM37'!A$2:B$125,ROW()-1),'SM37'!B$2:F$125,5,0),""))</f>
        <v>43003.814560185187</v>
      </c>
      <c r="B166" s="9">
        <f t="shared" si="2"/>
        <v>43003.814560185187</v>
      </c>
      <c r="C166" s="8">
        <f>IFERROR(SUMPRODUCT(('SM37'!D$2:D$125&lt;A167)*('SM37'!F$2:F$125&gt;A166)),"")</f>
        <v>1</v>
      </c>
    </row>
    <row r="167" spans="1:3" x14ac:dyDescent="0.25">
      <c r="A167" s="1">
        <f>IFERROR(VLOOKUP(SMALL('SM37'!A$2:B$125,ROW()-1),'SM37'!A$2:F$125,4,0),IFERROR(VLOOKUP(SMALL('SM37'!A$2:B$125,ROW()-1),'SM37'!B$2:F$125,5,0),""))</f>
        <v>43003.814583333333</v>
      </c>
      <c r="B167" s="9">
        <f t="shared" si="2"/>
        <v>43003.814583333333</v>
      </c>
      <c r="C167" s="8">
        <f>IFERROR(SUMPRODUCT(('SM37'!D$2:D$125&lt;A168)*('SM37'!F$2:F$125&gt;A167)),"")</f>
        <v>0</v>
      </c>
    </row>
    <row r="168" spans="1:3" x14ac:dyDescent="0.25">
      <c r="A168" s="1">
        <f>IFERROR(VLOOKUP(SMALL('SM37'!A$2:B$125,ROW()-1),'SM37'!A$2:F$125,4,0),IFERROR(VLOOKUP(SMALL('SM37'!A$2:B$125,ROW()-1),'SM37'!B$2:F$125,5,0),""))</f>
        <v>43003.856249999997</v>
      </c>
      <c r="B168" s="9">
        <f t="shared" si="2"/>
        <v>43003.856249999997</v>
      </c>
      <c r="C168" s="8">
        <f>IFERROR(SUMPRODUCT(('SM37'!D$2:D$125&lt;A169)*('SM37'!F$2:F$125&gt;A168)),"")</f>
        <v>1</v>
      </c>
    </row>
    <row r="169" spans="1:3" x14ac:dyDescent="0.25">
      <c r="A169" s="1">
        <f>IFERROR(VLOOKUP(SMALL('SM37'!A$2:B$125,ROW()-1),'SM37'!A$2:F$125,4,0),IFERROR(VLOOKUP(SMALL('SM37'!A$2:B$125,ROW()-1),'SM37'!B$2:F$125,5,0),""))</f>
        <v>43003.856261574074</v>
      </c>
      <c r="B169" s="9">
        <f t="shared" si="2"/>
        <v>43003.856261574074</v>
      </c>
      <c r="C169" s="8">
        <f>IFERROR(SUMPRODUCT(('SM37'!D$2:D$125&lt;A170)*('SM37'!F$2:F$125&gt;A169)),"")</f>
        <v>0</v>
      </c>
    </row>
    <row r="170" spans="1:3" x14ac:dyDescent="0.25">
      <c r="A170" s="1">
        <f>IFERROR(VLOOKUP(SMALL('SM37'!A$2:B$125,ROW()-1),'SM37'!A$2:F$125,4,0),IFERROR(VLOOKUP(SMALL('SM37'!A$2:B$125,ROW()-1),'SM37'!B$2:F$125,5,0),""))</f>
        <v>43003.897928240738</v>
      </c>
      <c r="B170" s="9">
        <f t="shared" si="2"/>
        <v>43003.897928240738</v>
      </c>
      <c r="C170" s="8">
        <f>IFERROR(SUMPRODUCT(('SM37'!D$2:D$125&lt;A171)*('SM37'!F$2:F$125&gt;A170)),"")</f>
        <v>1</v>
      </c>
    </row>
    <row r="171" spans="1:3" x14ac:dyDescent="0.25">
      <c r="A171" s="1">
        <f>IFERROR(VLOOKUP(SMALL('SM37'!A$2:B$125,ROW()-1),'SM37'!A$2:F$125,4,0),IFERROR(VLOOKUP(SMALL('SM37'!A$2:B$125,ROW()-1),'SM37'!B$2:F$125,5,0),""))</f>
        <v>43003.897951388892</v>
      </c>
      <c r="B171" s="9">
        <f t="shared" si="2"/>
        <v>43003.897951388892</v>
      </c>
      <c r="C171" s="8">
        <f>IFERROR(SUMPRODUCT(('SM37'!D$2:D$125&lt;A172)*('SM37'!F$2:F$125&gt;A171)),"")</f>
        <v>0</v>
      </c>
    </row>
    <row r="172" spans="1:3" x14ac:dyDescent="0.25">
      <c r="A172" s="1">
        <f>IFERROR(VLOOKUP(SMALL('SM37'!A$2:B$125,ROW()-1),'SM37'!A$2:F$125,4,0),IFERROR(VLOOKUP(SMALL('SM37'!A$2:B$125,ROW()-1),'SM37'!B$2:F$125,5,0),""))</f>
        <v>43003.939606481479</v>
      </c>
      <c r="B172" s="9">
        <f t="shared" si="2"/>
        <v>43003.939606481479</v>
      </c>
      <c r="C172" s="8">
        <f>IFERROR(SUMPRODUCT(('SM37'!D$2:D$125&lt;A173)*('SM37'!F$2:F$125&gt;A172)),"")</f>
        <v>1</v>
      </c>
    </row>
    <row r="173" spans="1:3" x14ac:dyDescent="0.25">
      <c r="A173" s="1">
        <f>IFERROR(VLOOKUP(SMALL('SM37'!A$2:B$125,ROW()-1),'SM37'!A$2:F$125,4,0),IFERROR(VLOOKUP(SMALL('SM37'!A$2:B$125,ROW()-1),'SM37'!B$2:F$125,5,0),""))</f>
        <v>43003.939629629633</v>
      </c>
      <c r="B173" s="9">
        <f t="shared" si="2"/>
        <v>43003.939629629633</v>
      </c>
      <c r="C173" s="8">
        <f>IFERROR(SUMPRODUCT(('SM37'!D$2:D$125&lt;A174)*('SM37'!F$2:F$125&gt;A173)),"")</f>
        <v>0</v>
      </c>
    </row>
    <row r="174" spans="1:3" x14ac:dyDescent="0.25">
      <c r="A174" s="1">
        <f>IFERROR(VLOOKUP(SMALL('SM37'!A$2:B$125,ROW()-1),'SM37'!A$2:F$125,4,0),IFERROR(VLOOKUP(SMALL('SM37'!A$2:B$125,ROW()-1),'SM37'!B$2:F$125,5,0),""))</f>
        <v>43003.980740740742</v>
      </c>
      <c r="B174" s="9">
        <f t="shared" si="2"/>
        <v>43003.980740740742</v>
      </c>
      <c r="C174" s="8">
        <f>IFERROR(SUMPRODUCT(('SM37'!D$2:D$125&lt;A175)*('SM37'!F$2:F$125&gt;A174)),"")</f>
        <v>1</v>
      </c>
    </row>
    <row r="175" spans="1:3" x14ac:dyDescent="0.25">
      <c r="A175" s="1">
        <f>IFERROR(VLOOKUP(SMALL('SM37'!A$2:B$125,ROW()-1),'SM37'!A$2:F$125,4,0),IFERROR(VLOOKUP(SMALL('SM37'!A$2:B$125,ROW()-1),'SM37'!B$2:F$125,5,0),""))</f>
        <v>43003.980752314812</v>
      </c>
      <c r="B175" s="9">
        <f t="shared" si="2"/>
        <v>43003.980752314812</v>
      </c>
      <c r="C175" s="8">
        <f>IFERROR(SUMPRODUCT(('SM37'!D$2:D$125&lt;A176)*('SM37'!F$2:F$125&gt;A175)),"")</f>
        <v>0</v>
      </c>
    </row>
    <row r="176" spans="1:3" x14ac:dyDescent="0.25">
      <c r="A176" s="1">
        <f>IFERROR(VLOOKUP(SMALL('SM37'!A$2:B$125,ROW()-1),'SM37'!A$2:F$125,4,0),IFERROR(VLOOKUP(SMALL('SM37'!A$2:B$125,ROW()-1),'SM37'!B$2:F$125,5,0),""))</f>
        <v>43004.005752314813</v>
      </c>
      <c r="B176" s="9">
        <f t="shared" si="2"/>
        <v>43004.005752314813</v>
      </c>
      <c r="C176" s="8">
        <f>IFERROR(SUMPRODUCT(('SM37'!D$2:D$125&lt;A177)*('SM37'!F$2:F$125&gt;A176)),"")</f>
        <v>1</v>
      </c>
    </row>
    <row r="177" spans="1:3" x14ac:dyDescent="0.25">
      <c r="A177" s="1">
        <f>IFERROR(VLOOKUP(SMALL('SM37'!A$2:B$125,ROW()-1),'SM37'!A$2:F$125,4,0),IFERROR(VLOOKUP(SMALL('SM37'!A$2:B$125,ROW()-1),'SM37'!B$2:F$125,5,0),""))</f>
        <v>43004.005972222221</v>
      </c>
      <c r="B177" s="9">
        <f t="shared" si="2"/>
        <v>43004.005972222221</v>
      </c>
      <c r="C177" s="8">
        <f>IFERROR(SUMPRODUCT(('SM37'!D$2:D$125&lt;A178)*('SM37'!F$2:F$125&gt;A177)),"")</f>
        <v>2</v>
      </c>
    </row>
    <row r="178" spans="1:3" x14ac:dyDescent="0.25">
      <c r="A178" s="1">
        <f>IFERROR(VLOOKUP(SMALL('SM37'!A$2:B$125,ROW()-1),'SM37'!A$2:F$125,4,0),IFERROR(VLOOKUP(SMALL('SM37'!A$2:B$125,ROW()-1),'SM37'!B$2:F$125,5,0),""))</f>
        <v>43004.005995370368</v>
      </c>
      <c r="B178" s="9">
        <f t="shared" si="2"/>
        <v>43004.005995370368</v>
      </c>
      <c r="C178" s="8">
        <f>IFERROR(SUMPRODUCT(('SM37'!D$2:D$125&lt;A179)*('SM37'!F$2:F$125&gt;A178)),"")</f>
        <v>3</v>
      </c>
    </row>
    <row r="179" spans="1:3" x14ac:dyDescent="0.25">
      <c r="A179" s="1">
        <f>IFERROR(VLOOKUP(SMALL('SM37'!A$2:B$125,ROW()-1),'SM37'!A$2:F$125,4,0),IFERROR(VLOOKUP(SMALL('SM37'!A$2:B$125,ROW()-1),'SM37'!B$2:F$125,5,0),""))</f>
        <v>43004.006064814814</v>
      </c>
      <c r="B179" s="9">
        <f t="shared" si="2"/>
        <v>43004.006064814814</v>
      </c>
      <c r="C179" s="8">
        <f>IFERROR(SUMPRODUCT(('SM37'!D$2:D$125&lt;A180)*('SM37'!F$2:F$125&gt;A179)),"")</f>
        <v>4</v>
      </c>
    </row>
    <row r="180" spans="1:3" x14ac:dyDescent="0.25">
      <c r="A180" s="1">
        <f>IFERROR(VLOOKUP(SMALL('SM37'!A$2:B$125,ROW()-1),'SM37'!A$2:F$125,4,0),IFERROR(VLOOKUP(SMALL('SM37'!A$2:B$125,ROW()-1),'SM37'!B$2:F$125,5,0),""))</f>
        <v>43004.006180555552</v>
      </c>
      <c r="B180" s="9">
        <f t="shared" si="2"/>
        <v>43004.006180555552</v>
      </c>
      <c r="C180" s="8">
        <f>IFERROR(SUMPRODUCT(('SM37'!D$2:D$125&lt;A181)*('SM37'!F$2:F$125&gt;A180)),"")</f>
        <v>5</v>
      </c>
    </row>
    <row r="181" spans="1:3" x14ac:dyDescent="0.25">
      <c r="A181" s="1">
        <f>IFERROR(VLOOKUP(SMALL('SM37'!A$2:B$125,ROW()-1),'SM37'!A$2:F$125,4,0),IFERROR(VLOOKUP(SMALL('SM37'!A$2:B$125,ROW()-1),'SM37'!B$2:F$125,5,0),""))</f>
        <v>43004.006203703706</v>
      </c>
      <c r="B181" s="9">
        <f t="shared" si="2"/>
        <v>43004.006203703706</v>
      </c>
      <c r="C181" s="8">
        <f>IFERROR(SUMPRODUCT(('SM37'!D$2:D$125&lt;A182)*('SM37'!F$2:F$125&gt;A181)),"")</f>
        <v>6</v>
      </c>
    </row>
    <row r="182" spans="1:3" x14ac:dyDescent="0.25">
      <c r="A182" s="1">
        <f>IFERROR(VLOOKUP(SMALL('SM37'!A$2:B$125,ROW()-1),'SM37'!A$2:F$125,4,0),IFERROR(VLOOKUP(SMALL('SM37'!A$2:B$125,ROW()-1),'SM37'!B$2:F$125,5,0),""))</f>
        <v>43004.006215277775</v>
      </c>
      <c r="B182" s="9">
        <f t="shared" si="2"/>
        <v>43004.006215277775</v>
      </c>
      <c r="C182" s="8">
        <f>IFERROR(SUMPRODUCT(('SM37'!D$2:D$125&lt;A183)*('SM37'!F$2:F$125&gt;A182)),"")</f>
        <v>5</v>
      </c>
    </row>
    <row r="183" spans="1:3" x14ac:dyDescent="0.25">
      <c r="A183" s="1">
        <f>IFERROR(VLOOKUP(SMALL('SM37'!A$2:B$125,ROW()-1),'SM37'!A$2:F$125,4,0),IFERROR(VLOOKUP(SMALL('SM37'!A$2:B$125,ROW()-1),'SM37'!B$2:F$125,5,0),""))</f>
        <v>43004.006365740737</v>
      </c>
      <c r="B183" s="9">
        <f t="shared" si="2"/>
        <v>43004.006365740737</v>
      </c>
      <c r="C183" s="8">
        <f>IFERROR(SUMPRODUCT(('SM37'!D$2:D$125&lt;A184)*('SM37'!F$2:F$125&gt;A183)),"")</f>
        <v>6</v>
      </c>
    </row>
    <row r="184" spans="1:3" x14ac:dyDescent="0.25">
      <c r="A184" s="1">
        <f>IFERROR(VLOOKUP(SMALL('SM37'!A$2:B$125,ROW()-1),'SM37'!A$2:F$125,4,0),IFERROR(VLOOKUP(SMALL('SM37'!A$2:B$125,ROW()-1),'SM37'!B$2:F$125,5,0),""))</f>
        <v>43004.006874999999</v>
      </c>
      <c r="B184" s="9">
        <f t="shared" si="2"/>
        <v>43004.006874999999</v>
      </c>
      <c r="C184" s="8">
        <f>IFERROR(SUMPRODUCT(('SM37'!D$2:D$125&lt;A185)*('SM37'!F$2:F$125&gt;A184)),"")</f>
        <v>5</v>
      </c>
    </row>
    <row r="185" spans="1:3" x14ac:dyDescent="0.25">
      <c r="A185" s="1">
        <f>IFERROR(VLOOKUP(SMALL('SM37'!A$2:B$125,ROW()-1),'SM37'!A$2:F$125,4,0),IFERROR(VLOOKUP(SMALL('SM37'!A$2:B$125,ROW()-1),'SM37'!B$2:F$125,5,0),""))</f>
        <v>43004.008067129631</v>
      </c>
      <c r="B185" s="9">
        <f t="shared" si="2"/>
        <v>43004.008067129631</v>
      </c>
      <c r="C185" s="8">
        <f>IFERROR(SUMPRODUCT(('SM37'!D$2:D$125&lt;A186)*('SM37'!F$2:F$125&gt;A185)),"")</f>
        <v>4</v>
      </c>
    </row>
    <row r="186" spans="1:3" x14ac:dyDescent="0.25">
      <c r="A186" s="1">
        <f>IFERROR(VLOOKUP(SMALL('SM37'!A$2:B$125,ROW()-1),'SM37'!A$2:F$125,4,0),IFERROR(VLOOKUP(SMALL('SM37'!A$2:B$125,ROW()-1),'SM37'!B$2:F$125,5,0),""))</f>
        <v>43004.008622685185</v>
      </c>
      <c r="B186" s="9">
        <f t="shared" si="2"/>
        <v>43004.008622685185</v>
      </c>
      <c r="C186" s="8">
        <f>IFERROR(SUMPRODUCT(('SM37'!D$2:D$125&lt;A187)*('SM37'!F$2:F$125&gt;A186)),"")</f>
        <v>5</v>
      </c>
    </row>
    <row r="187" spans="1:3" x14ac:dyDescent="0.25">
      <c r="A187" s="1">
        <f>IFERROR(VLOOKUP(SMALL('SM37'!A$2:B$125,ROW()-1),'SM37'!A$2:F$125,4,0),IFERROR(VLOOKUP(SMALL('SM37'!A$2:B$125,ROW()-1),'SM37'!B$2:F$125,5,0),""))</f>
        <v>43004.008645833332</v>
      </c>
      <c r="B187" s="9">
        <f t="shared" si="2"/>
        <v>43004.008645833332</v>
      </c>
      <c r="C187" s="8">
        <f>IFERROR(SUMPRODUCT(('SM37'!D$2:D$125&lt;A188)*('SM37'!F$2:F$125&gt;A187)),"")</f>
        <v>4</v>
      </c>
    </row>
    <row r="188" spans="1:3" x14ac:dyDescent="0.25">
      <c r="A188" s="1">
        <f>IFERROR(VLOOKUP(SMALL('SM37'!A$2:B$125,ROW()-1),'SM37'!A$2:F$125,4,0),IFERROR(VLOOKUP(SMALL('SM37'!A$2:B$125,ROW()-1),'SM37'!B$2:F$125,5,0),""))</f>
        <v>43004.013483796298</v>
      </c>
      <c r="B188" s="9">
        <f t="shared" si="2"/>
        <v>43004.013483796298</v>
      </c>
      <c r="C188" s="8">
        <f>IFERROR(SUMPRODUCT(('SM37'!D$2:D$125&lt;A189)*('SM37'!F$2:F$125&gt;A188)),"")</f>
        <v>3</v>
      </c>
    </row>
    <row r="189" spans="1:3" x14ac:dyDescent="0.25">
      <c r="A189" s="1">
        <f>IFERROR(VLOOKUP(SMALL('SM37'!A$2:B$125,ROW()-1),'SM37'!A$2:F$125,4,0),IFERROR(VLOOKUP(SMALL('SM37'!A$2:B$125,ROW()-1),'SM37'!B$2:F$125,5,0),""))</f>
        <v>43004.013854166667</v>
      </c>
      <c r="B189" s="9">
        <f t="shared" si="2"/>
        <v>43004.013854166667</v>
      </c>
      <c r="C189" s="8">
        <f>IFERROR(SUMPRODUCT(('SM37'!D$2:D$125&lt;A190)*('SM37'!F$2:F$125&gt;A189)),"")</f>
        <v>2</v>
      </c>
    </row>
    <row r="190" spans="1:3" x14ac:dyDescent="0.25">
      <c r="A190" s="1">
        <f>IFERROR(VLOOKUP(SMALL('SM37'!A$2:B$125,ROW()-1),'SM37'!A$2:F$125,4,0),IFERROR(VLOOKUP(SMALL('SM37'!A$2:B$125,ROW()-1),'SM37'!B$2:F$125,5,0),""))</f>
        <v>43004.015011574076</v>
      </c>
      <c r="B190" s="9">
        <f t="shared" si="2"/>
        <v>43004.015011574076</v>
      </c>
      <c r="C190" s="8">
        <f>IFERROR(SUMPRODUCT(('SM37'!D$2:D$125&lt;A191)*('SM37'!F$2:F$125&gt;A190)),"")</f>
        <v>1</v>
      </c>
    </row>
    <row r="191" spans="1:3" x14ac:dyDescent="0.25">
      <c r="A191" s="1">
        <f>IFERROR(VLOOKUP(SMALL('SM37'!A$2:B$125,ROW()-1),'SM37'!A$2:F$125,4,0),IFERROR(VLOOKUP(SMALL('SM37'!A$2:B$125,ROW()-1),'SM37'!B$2:F$125,5,0),""))</f>
        <v>43004.022858796299</v>
      </c>
      <c r="B191" s="9">
        <f t="shared" si="2"/>
        <v>43004.022858796299</v>
      </c>
      <c r="C191" s="8">
        <f>IFERROR(SUMPRODUCT(('SM37'!D$2:D$125&lt;A192)*('SM37'!F$2:F$125&gt;A191)),"")</f>
        <v>2</v>
      </c>
    </row>
    <row r="192" spans="1:3" x14ac:dyDescent="0.25">
      <c r="A192" s="1">
        <f>IFERROR(VLOOKUP(SMALL('SM37'!A$2:B$125,ROW()-1),'SM37'!A$2:F$125,4,0),IFERROR(VLOOKUP(SMALL('SM37'!A$2:B$125,ROW()-1),'SM37'!B$2:F$125,5,0),""))</f>
        <v>43004.022881944446</v>
      </c>
      <c r="B192" s="9">
        <f t="shared" si="2"/>
        <v>43004.022881944446</v>
      </c>
      <c r="C192" s="8">
        <f>IFERROR(SUMPRODUCT(('SM37'!D$2:D$125&lt;A193)*('SM37'!F$2:F$125&gt;A192)),"")</f>
        <v>1</v>
      </c>
    </row>
    <row r="193" spans="1:3" x14ac:dyDescent="0.25">
      <c r="A193" s="1">
        <f>IFERROR(VLOOKUP(SMALL('SM37'!A$2:B$125,ROW()-1),'SM37'!A$2:F$125,4,0),IFERROR(VLOOKUP(SMALL('SM37'!A$2:B$125,ROW()-1),'SM37'!B$2:F$125,5,0),""))</f>
        <v>43004.064236111109</v>
      </c>
      <c r="B193" s="9">
        <f t="shared" si="2"/>
        <v>43004.064236111109</v>
      </c>
      <c r="C193" s="8">
        <f>IFERROR(SUMPRODUCT(('SM37'!D$2:D$125&lt;A194)*('SM37'!F$2:F$125&gt;A193)),"")</f>
        <v>2</v>
      </c>
    </row>
    <row r="194" spans="1:3" x14ac:dyDescent="0.25">
      <c r="A194" s="1">
        <f>IFERROR(VLOOKUP(SMALL('SM37'!A$2:B$125,ROW()-1),'SM37'!A$2:F$125,4,0),IFERROR(VLOOKUP(SMALL('SM37'!A$2:B$125,ROW()-1),'SM37'!B$2:F$125,5,0),""))</f>
        <v>43004.064270833333</v>
      </c>
      <c r="B194" s="9">
        <f t="shared" si="2"/>
        <v>43004.064270833333</v>
      </c>
      <c r="C194" s="8">
        <f>IFERROR(SUMPRODUCT(('SM37'!D$2:D$125&lt;A195)*('SM37'!F$2:F$125&gt;A194)),"")</f>
        <v>1</v>
      </c>
    </row>
    <row r="195" spans="1:3" x14ac:dyDescent="0.25">
      <c r="A195" s="1">
        <f>IFERROR(VLOOKUP(SMALL('SM37'!A$2:B$125,ROW()-1),'SM37'!A$2:F$125,4,0),IFERROR(VLOOKUP(SMALL('SM37'!A$2:B$125,ROW()-1),'SM37'!B$2:F$125,5,0),""))</f>
        <v>43004.065405092595</v>
      </c>
      <c r="B195" s="9">
        <f t="shared" ref="B195:B200" si="3">A195</f>
        <v>43004.065405092595</v>
      </c>
      <c r="C195" s="8">
        <f>IFERROR(SUMPRODUCT(('SM37'!D$2:D$125&lt;A196)*('SM37'!F$2:F$125&gt;A195)),"")</f>
        <v>0</v>
      </c>
    </row>
    <row r="196" spans="1:3" x14ac:dyDescent="0.25">
      <c r="A196" s="1">
        <f>IFERROR(VLOOKUP(SMALL('SM37'!A$2:B$125,ROW()-1),'SM37'!A$2:F$125,4,0),IFERROR(VLOOKUP(SMALL('SM37'!A$2:B$125,ROW()-1),'SM37'!B$2:F$125,5,0),""))</f>
        <v>43004.105740740742</v>
      </c>
      <c r="B196" s="9">
        <f t="shared" si="3"/>
        <v>43004.105740740742</v>
      </c>
      <c r="C196" s="8">
        <f>IFERROR(SUMPRODUCT(('SM37'!D$2:D$125&lt;A197)*('SM37'!F$2:F$125&gt;A196)),"")</f>
        <v>1</v>
      </c>
    </row>
    <row r="197" spans="1:3" x14ac:dyDescent="0.25">
      <c r="A197" s="1">
        <f>IFERROR(VLOOKUP(SMALL('SM37'!A$2:B$125,ROW()-1),'SM37'!A$2:F$125,4,0),IFERROR(VLOOKUP(SMALL('SM37'!A$2:B$125,ROW()-1),'SM37'!B$2:F$125,5,0),""))</f>
        <v>43004.105752314812</v>
      </c>
      <c r="B197" s="9">
        <f t="shared" si="3"/>
        <v>43004.105752314812</v>
      </c>
      <c r="C197" s="8">
        <f>IFERROR(SUMPRODUCT(('SM37'!D$2:D$125&lt;A198)*('SM37'!F$2:F$125&gt;A197)),"")</f>
        <v>0</v>
      </c>
    </row>
    <row r="198" spans="1:3" x14ac:dyDescent="0.25">
      <c r="A198" s="1">
        <f>IFERROR(VLOOKUP(SMALL('SM37'!A$2:B$125,ROW()-1),'SM37'!A$2:F$125,4,0),IFERROR(VLOOKUP(SMALL('SM37'!A$2:B$125,ROW()-1),'SM37'!B$2:F$125,5,0),""))</f>
        <v>43004.147974537038</v>
      </c>
      <c r="B198" s="9">
        <f t="shared" si="3"/>
        <v>43004.147974537038</v>
      </c>
      <c r="C198" s="8">
        <f>IFERROR(SUMPRODUCT(('SM37'!D$2:D$125&lt;A199)*('SM37'!F$2:F$125&gt;A198)),"")</f>
        <v>1</v>
      </c>
    </row>
    <row r="199" spans="1:3" x14ac:dyDescent="0.25">
      <c r="A199" s="1">
        <f>IFERROR(VLOOKUP(SMALL('SM37'!A$2:B$125,ROW()-1),'SM37'!A$2:F$125,4,0),IFERROR(VLOOKUP(SMALL('SM37'!A$2:B$125,ROW()-1),'SM37'!B$2:F$125,5,0),""))</f>
        <v>43004.147986111115</v>
      </c>
      <c r="B199" s="9">
        <f t="shared" si="3"/>
        <v>43004.147986111115</v>
      </c>
      <c r="C199" s="8">
        <f>IFERROR(SUMPRODUCT(('SM37'!D$2:D$125&lt;A200)*('SM37'!F$2:F$125&gt;A199)),"")</f>
        <v>0</v>
      </c>
    </row>
    <row r="200" spans="1:3" x14ac:dyDescent="0.25">
      <c r="A200" s="1">
        <f>IFERROR(VLOOKUP(SMALL('SM37'!A$2:B$125,ROW()-1),'SM37'!A$2:F$125,4,0),IFERROR(VLOOKUP(SMALL('SM37'!A$2:B$125,ROW()-1),'SM37'!B$2:F$125,5,0),""))</f>
        <v>43004.189641203702</v>
      </c>
      <c r="B200" s="9">
        <f t="shared" si="3"/>
        <v>43004.189641203702</v>
      </c>
      <c r="C200" s="8">
        <f>IFERROR(SUMPRODUCT(('SM37'!D$2:D$125&lt;A201)*('SM37'!F$2:F$125&gt;A200)),"")</f>
        <v>1</v>
      </c>
    </row>
    <row r="201" spans="1:3" x14ac:dyDescent="0.25">
      <c r="A201" s="1">
        <f>IFERROR(VLOOKUP(SMALL('SM37'!A$2:B$125,ROW()-1),'SM37'!A$2:F$125,4,0),IFERROR(VLOOKUP(SMALL('SM37'!A$2:B$125,ROW()-1),'SM37'!B$2:F$125,5,0),""))</f>
        <v>43004.189675925925</v>
      </c>
      <c r="B201" s="9">
        <f t="shared" ref="B201:B205" si="4">A201</f>
        <v>43004.189675925925</v>
      </c>
      <c r="C201" s="8">
        <f>IFERROR(SUMPRODUCT(('SM37'!D$2:D$125&lt;A202)*('SM37'!F$2:F$125&gt;A201)),"")</f>
        <v>0</v>
      </c>
    </row>
    <row r="202" spans="1:3" x14ac:dyDescent="0.25">
      <c r="A202" s="1">
        <f>IFERROR(VLOOKUP(SMALL('SM37'!A$2:B$125,ROW()-1),'SM37'!A$2:F$125,4,0),IFERROR(VLOOKUP(SMALL('SM37'!A$2:B$125,ROW()-1),'SM37'!B$2:F$125,5,0),""))</f>
        <v>43004.230370370373</v>
      </c>
      <c r="B202" s="9">
        <f t="shared" si="4"/>
        <v>43004.230370370373</v>
      </c>
      <c r="C202" s="8">
        <f>IFERROR(SUMPRODUCT(('SM37'!D$2:D$125&lt;A203)*('SM37'!F$2:F$125&gt;A202)),"")</f>
        <v>1</v>
      </c>
    </row>
    <row r="203" spans="1:3" x14ac:dyDescent="0.25">
      <c r="A203" s="1">
        <f>IFERROR(VLOOKUP(SMALL('SM37'!A$2:B$125,ROW()-1),'SM37'!A$2:F$125,4,0),IFERROR(VLOOKUP(SMALL('SM37'!A$2:B$125,ROW()-1),'SM37'!B$2:F$125,5,0),""))</f>
        <v>43004.230451388888</v>
      </c>
      <c r="B203" s="9">
        <f t="shared" si="4"/>
        <v>43004.230451388888</v>
      </c>
      <c r="C203" s="8">
        <f>IFERROR(SUMPRODUCT(('SM37'!D$2:D$125&lt;A204)*('SM37'!F$2:F$125&gt;A203)),"")</f>
        <v>0</v>
      </c>
    </row>
    <row r="204" spans="1:3" x14ac:dyDescent="0.25">
      <c r="A204" s="1">
        <f>IFERROR(VLOOKUP(SMALL('SM37'!A$2:B$125,ROW()-1),'SM37'!A$2:F$125,4,0),IFERROR(VLOOKUP(SMALL('SM37'!A$2:B$125,ROW()-1),'SM37'!B$2:F$125,5,0),""))</f>
        <v>43004.230740740742</v>
      </c>
      <c r="B204" s="9">
        <f t="shared" si="4"/>
        <v>43004.230740740742</v>
      </c>
      <c r="C204" s="8">
        <f>IFERROR(SUMPRODUCT(('SM37'!D$2:D$125&lt;A205)*('SM37'!F$2:F$125&gt;A204)),"")</f>
        <v>1</v>
      </c>
    </row>
    <row r="205" spans="1:3" x14ac:dyDescent="0.25">
      <c r="A205" s="1">
        <f>IFERROR(VLOOKUP(SMALL('SM37'!A$2:B$125,ROW()-1),'SM37'!A$2:F$125,4,0),IFERROR(VLOOKUP(SMALL('SM37'!A$2:B$125,ROW()-1),'SM37'!B$2:F$125,5,0),""))</f>
        <v>43004.230763888889</v>
      </c>
      <c r="B205" s="9">
        <f t="shared" si="4"/>
        <v>43004.230763888889</v>
      </c>
      <c r="C205" s="8">
        <f>IFERROR(SUMPRODUCT(('SM37'!D$2:D$125&lt;A206)*('SM37'!F$2:F$125&gt;A205)),"")</f>
        <v>0</v>
      </c>
    </row>
    <row r="206" spans="1:3" x14ac:dyDescent="0.25">
      <c r="A206" s="1">
        <f>IFERROR(VLOOKUP(SMALL('SM37'!A$2:B$125,ROW()-1),'SM37'!A$2:F$125,4,0),IFERROR(VLOOKUP(SMALL('SM37'!A$2:B$125,ROW()-1),'SM37'!B$2:F$125,5,0),""))</f>
        <v>43004.272523148145</v>
      </c>
      <c r="B206" s="9">
        <f t="shared" ref="B206:B241" si="5">A206</f>
        <v>43004.272523148145</v>
      </c>
      <c r="C206" s="8">
        <f>IFERROR(SUMPRODUCT(('SM37'!D$2:D$125&lt;A207)*('SM37'!F$2:F$125&gt;A206)),"")</f>
        <v>1</v>
      </c>
    </row>
    <row r="207" spans="1:3" x14ac:dyDescent="0.25">
      <c r="A207" s="1">
        <f>IFERROR(VLOOKUP(SMALL('SM37'!A$2:B$125,ROW()-1),'SM37'!A$2:F$125,4,0),IFERROR(VLOOKUP(SMALL('SM37'!A$2:B$125,ROW()-1),'SM37'!B$2:F$125,5,0),""))</f>
        <v>43004.272534722222</v>
      </c>
      <c r="B207" s="9">
        <f t="shared" si="5"/>
        <v>43004.272534722222</v>
      </c>
      <c r="C207" s="8">
        <f>IFERROR(SUMPRODUCT(('SM37'!D$2:D$125&lt;A208)*('SM37'!F$2:F$125&gt;A207)),"")</f>
        <v>0</v>
      </c>
    </row>
    <row r="208" spans="1:3" x14ac:dyDescent="0.25">
      <c r="A208" s="1">
        <f>IFERROR(VLOOKUP(SMALL('SM37'!A$2:B$125,ROW()-1),'SM37'!A$2:F$125,4,0),IFERROR(VLOOKUP(SMALL('SM37'!A$2:B$125,ROW()-1),'SM37'!B$2:F$125,5,0),""))</f>
        <v>43004.314618055556</v>
      </c>
      <c r="B208" s="9">
        <f t="shared" si="5"/>
        <v>43004.314618055556</v>
      </c>
      <c r="C208" s="8">
        <f>IFERROR(SUMPRODUCT(('SM37'!D$2:D$125&lt;A209)*('SM37'!F$2:F$125&gt;A208)),"")</f>
        <v>1</v>
      </c>
    </row>
    <row r="209" spans="1:3" x14ac:dyDescent="0.25">
      <c r="A209" s="1">
        <f>IFERROR(VLOOKUP(SMALL('SM37'!A$2:B$125,ROW()-1),'SM37'!A$2:F$125,4,0),IFERROR(VLOOKUP(SMALL('SM37'!A$2:B$125,ROW()-1),'SM37'!B$2:F$125,5,0),""))</f>
        <v>43004.314629629633</v>
      </c>
      <c r="B209" s="9">
        <f t="shared" si="5"/>
        <v>43004.314629629633</v>
      </c>
      <c r="C209" s="8">
        <f>IFERROR(SUMPRODUCT(('SM37'!D$2:D$125&lt;A210)*('SM37'!F$2:F$125&gt;A209)),"")</f>
        <v>0</v>
      </c>
    </row>
    <row r="210" spans="1:3" x14ac:dyDescent="0.25">
      <c r="A210" s="1">
        <f>IFERROR(VLOOKUP(SMALL('SM37'!A$2:B$125,ROW()-1),'SM37'!A$2:F$125,4,0),IFERROR(VLOOKUP(SMALL('SM37'!A$2:B$125,ROW()-1),'SM37'!B$2:F$125,5,0),""))</f>
        <v>43004.355752314812</v>
      </c>
      <c r="B210" s="9">
        <f t="shared" si="5"/>
        <v>43004.355752314812</v>
      </c>
      <c r="C210" s="8">
        <f>IFERROR(SUMPRODUCT(('SM37'!D$2:D$125&lt;A211)*('SM37'!F$2:F$125&gt;A210)),"")</f>
        <v>1</v>
      </c>
    </row>
    <row r="211" spans="1:3" x14ac:dyDescent="0.25">
      <c r="A211" s="1">
        <f>IFERROR(VLOOKUP(SMALL('SM37'!A$2:B$125,ROW()-1),'SM37'!A$2:F$125,4,0),IFERROR(VLOOKUP(SMALL('SM37'!A$2:B$125,ROW()-1),'SM37'!B$2:F$125,5,0),""))</f>
        <v>43004.355763888889</v>
      </c>
      <c r="B211" s="9">
        <f t="shared" si="5"/>
        <v>43004.355763888889</v>
      </c>
      <c r="C211" s="8">
        <f>IFERROR(SUMPRODUCT(('SM37'!D$2:D$125&lt;A212)*('SM37'!F$2:F$125&gt;A211)),"")</f>
        <v>0</v>
      </c>
    </row>
    <row r="212" spans="1:3" x14ac:dyDescent="0.25">
      <c r="A212" s="1">
        <f>IFERROR(VLOOKUP(SMALL('SM37'!A$2:B$125,ROW()-1),'SM37'!A$2:F$125,4,0),IFERROR(VLOOKUP(SMALL('SM37'!A$2:B$125,ROW()-1),'SM37'!B$2:F$125,5,0),""))</f>
        <v>43004.397812499999</v>
      </c>
      <c r="B212" s="9">
        <f t="shared" si="5"/>
        <v>43004.397812499999</v>
      </c>
      <c r="C212" s="8">
        <f>IFERROR(SUMPRODUCT(('SM37'!D$2:D$125&lt;A213)*('SM37'!F$2:F$125&gt;A212)),"")</f>
        <v>1</v>
      </c>
    </row>
    <row r="213" spans="1:3" x14ac:dyDescent="0.25">
      <c r="A213" s="1">
        <f>IFERROR(VLOOKUP(SMALL('SM37'!A$2:B$125,ROW()-1),'SM37'!A$2:F$125,4,0),IFERROR(VLOOKUP(SMALL('SM37'!A$2:B$125,ROW()-1),'SM37'!B$2:F$125,5,0),""))</f>
        <v>43004.397824074076</v>
      </c>
      <c r="B213" s="9">
        <f t="shared" si="5"/>
        <v>43004.397824074076</v>
      </c>
      <c r="C213" s="8">
        <f>IFERROR(SUMPRODUCT(('SM37'!D$2:D$125&lt;A214)*('SM37'!F$2:F$125&gt;A213)),"")</f>
        <v>0</v>
      </c>
    </row>
    <row r="214" spans="1:3" x14ac:dyDescent="0.25">
      <c r="A214" s="1">
        <f>IFERROR(VLOOKUP(SMALL('SM37'!A$2:B$125,ROW()-1),'SM37'!A$2:F$125,4,0),IFERROR(VLOOKUP(SMALL('SM37'!A$2:B$125,ROW()-1),'SM37'!B$2:F$125,5,0),""))</f>
        <v>43004.439143518517</v>
      </c>
      <c r="B214" s="9">
        <f t="shared" si="5"/>
        <v>43004.439143518517</v>
      </c>
      <c r="C214" s="8">
        <f>IFERROR(SUMPRODUCT(('SM37'!D$2:D$125&lt;A215)*('SM37'!F$2:F$125&gt;A214)),"")</f>
        <v>1</v>
      </c>
    </row>
    <row r="215" spans="1:3" x14ac:dyDescent="0.25">
      <c r="A215" s="1">
        <f>IFERROR(VLOOKUP(SMALL('SM37'!A$2:B$125,ROW()-1),'SM37'!A$2:F$125,4,0),IFERROR(VLOOKUP(SMALL('SM37'!A$2:B$125,ROW()-1),'SM37'!B$2:F$125,5,0),""))</f>
        <v>43004.439166666663</v>
      </c>
      <c r="B215" s="9">
        <f t="shared" si="5"/>
        <v>43004.439166666663</v>
      </c>
      <c r="C215" s="8">
        <f>IFERROR(SUMPRODUCT(('SM37'!D$2:D$125&lt;A216)*('SM37'!F$2:F$125&gt;A215)),"")</f>
        <v>0</v>
      </c>
    </row>
    <row r="216" spans="1:3" x14ac:dyDescent="0.25">
      <c r="A216" s="1">
        <f>IFERROR(VLOOKUP(SMALL('SM37'!A$2:B$125,ROW()-1),'SM37'!A$2:F$125,4,0),IFERROR(VLOOKUP(SMALL('SM37'!A$2:B$125,ROW()-1),'SM37'!B$2:F$125,5,0),""))</f>
        <v>43004.481307870374</v>
      </c>
      <c r="B216" s="9">
        <f t="shared" si="5"/>
        <v>43004.481307870374</v>
      </c>
      <c r="C216" s="8">
        <f>IFERROR(SUMPRODUCT(('SM37'!D$2:D$125&lt;A217)*('SM37'!F$2:F$125&gt;A216)),"")</f>
        <v>1</v>
      </c>
    </row>
    <row r="217" spans="1:3" x14ac:dyDescent="0.25">
      <c r="A217" s="1">
        <f>IFERROR(VLOOKUP(SMALL('SM37'!A$2:B$125,ROW()-1),'SM37'!A$2:F$125,4,0),IFERROR(VLOOKUP(SMALL('SM37'!A$2:B$125,ROW()-1),'SM37'!B$2:F$125,5,0),""))</f>
        <v>43004.481319444443</v>
      </c>
      <c r="B217" s="9">
        <f t="shared" si="5"/>
        <v>43004.481319444443</v>
      </c>
      <c r="C217" s="8">
        <f>IFERROR(SUMPRODUCT(('SM37'!D$2:D$125&lt;A218)*('SM37'!F$2:F$125&gt;A217)),"")</f>
        <v>0</v>
      </c>
    </row>
    <row r="218" spans="1:3" x14ac:dyDescent="0.25">
      <c r="A218" s="1">
        <f>IFERROR(VLOOKUP(SMALL('SM37'!A$2:B$125,ROW()-1),'SM37'!A$2:F$125,4,0),IFERROR(VLOOKUP(SMALL('SM37'!A$2:B$125,ROW()-1),'SM37'!B$2:F$125,5,0),""))</f>
        <v>43004.522974537038</v>
      </c>
      <c r="B218" s="9">
        <f t="shared" si="5"/>
        <v>43004.522974537038</v>
      </c>
      <c r="C218" s="8">
        <f>IFERROR(SUMPRODUCT(('SM37'!D$2:D$125&lt;A219)*('SM37'!F$2:F$125&gt;A218)),"")</f>
        <v>1</v>
      </c>
    </row>
    <row r="219" spans="1:3" x14ac:dyDescent="0.25">
      <c r="A219" s="1">
        <f>IFERROR(VLOOKUP(SMALL('SM37'!A$2:B$125,ROW()-1),'SM37'!A$2:F$125,4,0),IFERROR(VLOOKUP(SMALL('SM37'!A$2:B$125,ROW()-1),'SM37'!B$2:F$125,5,0),""))</f>
        <v>43004.522986111115</v>
      </c>
      <c r="B219" s="9">
        <f t="shared" si="5"/>
        <v>43004.522986111115</v>
      </c>
      <c r="C219" s="8">
        <f>IFERROR(SUMPRODUCT(('SM37'!D$2:D$125&lt;A220)*('SM37'!F$2:F$125&gt;A219)),"")</f>
        <v>0</v>
      </c>
    </row>
    <row r="220" spans="1:3" x14ac:dyDescent="0.25">
      <c r="A220" s="1">
        <f>IFERROR(VLOOKUP(SMALL('SM37'!A$2:B$125,ROW()-1),'SM37'!A$2:F$125,4,0),IFERROR(VLOOKUP(SMALL('SM37'!A$2:B$125,ROW()-1),'SM37'!B$2:F$125,5,0),""))</f>
        <v>43004.564652777779</v>
      </c>
      <c r="B220" s="9">
        <f t="shared" si="5"/>
        <v>43004.564652777779</v>
      </c>
      <c r="C220" s="8">
        <f>IFERROR(SUMPRODUCT(('SM37'!D$2:D$125&lt;A221)*('SM37'!F$2:F$125&gt;A220)),"")</f>
        <v>1</v>
      </c>
    </row>
    <row r="221" spans="1:3" x14ac:dyDescent="0.25">
      <c r="A221" s="1">
        <f>IFERROR(VLOOKUP(SMALL('SM37'!A$2:B$125,ROW()-1),'SM37'!A$2:F$125,4,0),IFERROR(VLOOKUP(SMALL('SM37'!A$2:B$125,ROW()-1),'SM37'!B$2:F$125,5,0),""))</f>
        <v>43004.564664351848</v>
      </c>
      <c r="B221" s="9">
        <f t="shared" si="5"/>
        <v>43004.564664351848</v>
      </c>
      <c r="C221" s="8">
        <f>IFERROR(SUMPRODUCT(('SM37'!D$2:D$125&lt;A222)*('SM37'!F$2:F$125&gt;A221)),"")</f>
        <v>0</v>
      </c>
    </row>
    <row r="222" spans="1:3" x14ac:dyDescent="0.25">
      <c r="A222" s="1">
        <f>IFERROR(VLOOKUP(SMALL('SM37'!A$2:B$125,ROW()-1),'SM37'!A$2:F$125,4,0),IFERROR(VLOOKUP(SMALL('SM37'!A$2:B$125,ROW()-1),'SM37'!B$2:F$125,5,0),""))</f>
        <v>43004.60601851852</v>
      </c>
      <c r="B222" s="9">
        <f t="shared" si="5"/>
        <v>43004.60601851852</v>
      </c>
      <c r="C222" s="8">
        <f>IFERROR(SUMPRODUCT(('SM37'!D$2:D$125&lt;A223)*('SM37'!F$2:F$125&gt;A222)),"")</f>
        <v>1</v>
      </c>
    </row>
    <row r="223" spans="1:3" x14ac:dyDescent="0.25">
      <c r="A223" s="1">
        <f>IFERROR(VLOOKUP(SMALL('SM37'!A$2:B$125,ROW()-1),'SM37'!A$2:F$125,4,0),IFERROR(VLOOKUP(SMALL('SM37'!A$2:B$125,ROW()-1),'SM37'!B$2:F$125,5,0),""))</f>
        <v>43004.606030092589</v>
      </c>
      <c r="B223" s="9">
        <f t="shared" si="5"/>
        <v>43004.606030092589</v>
      </c>
      <c r="C223" s="8">
        <f>IFERROR(SUMPRODUCT(('SM37'!D$2:D$125&lt;A224)*('SM37'!F$2:F$125&gt;A223)),"")</f>
        <v>0</v>
      </c>
    </row>
    <row r="224" spans="1:3" x14ac:dyDescent="0.25">
      <c r="A224" s="1">
        <f>IFERROR(VLOOKUP(SMALL('SM37'!A$2:B$125,ROW()-1),'SM37'!A$2:F$125,4,0),IFERROR(VLOOKUP(SMALL('SM37'!A$2:B$125,ROW()-1),'SM37'!B$2:F$125,5,0),""))</f>
        <v>43004.647962962961</v>
      </c>
      <c r="B224" s="9">
        <f t="shared" si="5"/>
        <v>43004.647962962961</v>
      </c>
      <c r="C224" s="8">
        <f>IFERROR(SUMPRODUCT(('SM37'!D$2:D$125&lt;A225)*('SM37'!F$2:F$125&gt;A224)),"")</f>
        <v>1</v>
      </c>
    </row>
    <row r="225" spans="1:3" x14ac:dyDescent="0.25">
      <c r="A225" s="1">
        <f>IFERROR(VLOOKUP(SMALL('SM37'!A$2:B$125,ROW()-1),'SM37'!A$2:F$125,4,0),IFERROR(VLOOKUP(SMALL('SM37'!A$2:B$125,ROW()-1),'SM37'!B$2:F$125,5,0),""))</f>
        <v>43004.647974537038</v>
      </c>
      <c r="B225" s="9">
        <f t="shared" si="5"/>
        <v>43004.647974537038</v>
      </c>
      <c r="C225" s="8">
        <f>IFERROR(SUMPRODUCT(('SM37'!D$2:D$125&lt;A226)*('SM37'!F$2:F$125&gt;A225)),"")</f>
        <v>0</v>
      </c>
    </row>
    <row r="226" spans="1:3" x14ac:dyDescent="0.25">
      <c r="A226" s="1">
        <f>IFERROR(VLOOKUP(SMALL('SM37'!A$2:B$125,ROW()-1),'SM37'!A$2:F$125,4,0),IFERROR(VLOOKUP(SMALL('SM37'!A$2:B$125,ROW()-1),'SM37'!B$2:F$125,5,0),""))</f>
        <v>43004.689641203702</v>
      </c>
      <c r="B226" s="9">
        <f t="shared" si="5"/>
        <v>43004.689641203702</v>
      </c>
      <c r="C226" s="8">
        <f>IFERROR(SUMPRODUCT(('SM37'!D$2:D$125&lt;A227)*('SM37'!F$2:F$125&gt;A226)),"")</f>
        <v>1</v>
      </c>
    </row>
    <row r="227" spans="1:3" x14ac:dyDescent="0.25">
      <c r="A227" s="1">
        <f>IFERROR(VLOOKUP(SMALL('SM37'!A$2:B$125,ROW()-1),'SM37'!A$2:F$125,4,0),IFERROR(VLOOKUP(SMALL('SM37'!A$2:B$125,ROW()-1),'SM37'!B$2:F$125,5,0),""))</f>
        <v>43004.689675925925</v>
      </c>
      <c r="B227" s="9">
        <f t="shared" si="5"/>
        <v>43004.689675925925</v>
      </c>
      <c r="C227" s="8">
        <f>IFERROR(SUMPRODUCT(('SM37'!D$2:D$125&lt;A228)*('SM37'!F$2:F$125&gt;A227)),"")</f>
        <v>0</v>
      </c>
    </row>
    <row r="228" spans="1:3" x14ac:dyDescent="0.25">
      <c r="A228" s="1">
        <f>IFERROR(VLOOKUP(SMALL('SM37'!A$2:B$125,ROW()-1),'SM37'!A$2:F$125,4,0),IFERROR(VLOOKUP(SMALL('SM37'!A$2:B$125,ROW()-1),'SM37'!B$2:F$125,5,0),""))</f>
        <v>43004.731296296297</v>
      </c>
      <c r="B228" s="9">
        <f t="shared" si="5"/>
        <v>43004.731296296297</v>
      </c>
      <c r="C228" s="8">
        <f>IFERROR(SUMPRODUCT(('SM37'!D$2:D$125&lt;A229)*('SM37'!F$2:F$125&gt;A228)),"")</f>
        <v>1</v>
      </c>
    </row>
    <row r="229" spans="1:3" x14ac:dyDescent="0.25">
      <c r="A229" s="1">
        <f>IFERROR(VLOOKUP(SMALL('SM37'!A$2:B$125,ROW()-1),'SM37'!A$2:F$125,4,0),IFERROR(VLOOKUP(SMALL('SM37'!A$2:B$125,ROW()-1),'SM37'!B$2:F$125,5,0),""))</f>
        <v>43004.731307870374</v>
      </c>
      <c r="B229" s="9">
        <f t="shared" si="5"/>
        <v>43004.731307870374</v>
      </c>
      <c r="C229" s="8">
        <f>IFERROR(SUMPRODUCT(('SM37'!D$2:D$125&lt;A230)*('SM37'!F$2:F$125&gt;A229)),"")</f>
        <v>0</v>
      </c>
    </row>
    <row r="230" spans="1:3" x14ac:dyDescent="0.25">
      <c r="A230" s="1">
        <f>IFERROR(VLOOKUP(SMALL('SM37'!A$2:B$125,ROW()-1),'SM37'!A$2:F$125,4,0),IFERROR(VLOOKUP(SMALL('SM37'!A$2:B$125,ROW()-1),'SM37'!B$2:F$125,5,0),""))</f>
        <v>43004.772974537038</v>
      </c>
      <c r="B230" s="9">
        <f t="shared" si="5"/>
        <v>43004.772974537038</v>
      </c>
      <c r="C230" s="8">
        <f>IFERROR(SUMPRODUCT(('SM37'!D$2:D$125&lt;A231)*('SM37'!F$2:F$125&gt;A230)),"")</f>
        <v>1</v>
      </c>
    </row>
    <row r="231" spans="1:3" x14ac:dyDescent="0.25">
      <c r="A231" s="1">
        <f>IFERROR(VLOOKUP(SMALL('SM37'!A$2:B$125,ROW()-1),'SM37'!A$2:F$125,4,0),IFERROR(VLOOKUP(SMALL('SM37'!A$2:B$125,ROW()-1),'SM37'!B$2:F$125,5,0),""))</f>
        <v>43004.793495370373</v>
      </c>
      <c r="B231" s="9">
        <f t="shared" si="5"/>
        <v>43004.793495370373</v>
      </c>
      <c r="C231" s="8">
        <f>IFERROR(SUMPRODUCT(('SM37'!D$2:D$125&lt;A232)*('SM37'!F$2:F$125&gt;A231)),"")</f>
        <v>0</v>
      </c>
    </row>
    <row r="232" spans="1:3" x14ac:dyDescent="0.25">
      <c r="A232" s="1">
        <f>IFERROR(VLOOKUP(SMALL('SM37'!A$2:B$125,ROW()-1),'SM37'!A$2:F$125,4,0),IFERROR(VLOOKUP(SMALL('SM37'!A$2:B$125,ROW()-1),'SM37'!B$2:F$125,5,0),""))</f>
        <v>43004.814131944448</v>
      </c>
      <c r="B232" s="9">
        <f t="shared" si="5"/>
        <v>43004.814131944448</v>
      </c>
      <c r="C232" s="8">
        <f>IFERROR(SUMPRODUCT(('SM37'!D$2:D$125&lt;A233)*('SM37'!F$2:F$125&gt;A232)),"")</f>
        <v>1</v>
      </c>
    </row>
    <row r="233" spans="1:3" x14ac:dyDescent="0.25">
      <c r="A233" s="1">
        <f>IFERROR(VLOOKUP(SMALL('SM37'!A$2:B$125,ROW()-1),'SM37'!A$2:F$125,4,0),IFERROR(VLOOKUP(SMALL('SM37'!A$2:B$125,ROW()-1),'SM37'!B$2:F$125,5,0),""))</f>
        <v>43004.814143518517</v>
      </c>
      <c r="B233" s="9">
        <f t="shared" si="5"/>
        <v>43004.814143518517</v>
      </c>
      <c r="C233" s="8">
        <f>IFERROR(SUMPRODUCT(('SM37'!D$2:D$125&lt;A234)*('SM37'!F$2:F$125&gt;A233)),"")</f>
        <v>0</v>
      </c>
    </row>
    <row r="234" spans="1:3" x14ac:dyDescent="0.25">
      <c r="A234" s="1">
        <f>IFERROR(VLOOKUP(SMALL('SM37'!A$2:B$125,ROW()-1),'SM37'!A$2:F$125,4,0),IFERROR(VLOOKUP(SMALL('SM37'!A$2:B$125,ROW()-1),'SM37'!B$2:F$125,5,0),""))</f>
        <v>43004.856296296297</v>
      </c>
      <c r="B234" s="9">
        <f t="shared" si="5"/>
        <v>43004.856296296297</v>
      </c>
      <c r="C234" s="8">
        <f>IFERROR(SUMPRODUCT(('SM37'!D$2:D$125&lt;A235)*('SM37'!F$2:F$125&gt;A234)),"")</f>
        <v>1</v>
      </c>
    </row>
    <row r="235" spans="1:3" x14ac:dyDescent="0.25">
      <c r="A235" s="1">
        <f>IFERROR(VLOOKUP(SMALL('SM37'!A$2:B$125,ROW()-1),'SM37'!A$2:F$125,4,0),IFERROR(VLOOKUP(SMALL('SM37'!A$2:B$125,ROW()-1),'SM37'!B$2:F$125,5,0),""))</f>
        <v>43004.856307870374</v>
      </c>
      <c r="B235" s="9">
        <f t="shared" si="5"/>
        <v>43004.856307870374</v>
      </c>
      <c r="C235" s="8">
        <f>IFERROR(SUMPRODUCT(('SM37'!D$2:D$125&lt;A236)*('SM37'!F$2:F$125&gt;A235)),"")</f>
        <v>0</v>
      </c>
    </row>
    <row r="236" spans="1:3" x14ac:dyDescent="0.25">
      <c r="A236" s="1">
        <f>IFERROR(VLOOKUP(SMALL('SM37'!A$2:B$125,ROW()-1),'SM37'!A$2:F$125,4,0),IFERROR(VLOOKUP(SMALL('SM37'!A$2:B$125,ROW()-1),'SM37'!B$2:F$125,5,0),""))</f>
        <v>43004.897418981483</v>
      </c>
      <c r="B236" s="9">
        <f t="shared" si="5"/>
        <v>43004.897418981483</v>
      </c>
      <c r="C236" s="8">
        <f>IFERROR(SUMPRODUCT(('SM37'!D$2:D$125&lt;A237)*('SM37'!F$2:F$125&gt;A236)),"")</f>
        <v>1</v>
      </c>
    </row>
    <row r="237" spans="1:3" x14ac:dyDescent="0.25">
      <c r="A237" s="1">
        <f>IFERROR(VLOOKUP(SMALL('SM37'!A$2:B$125,ROW()-1),'SM37'!A$2:F$125,4,0),IFERROR(VLOOKUP(SMALL('SM37'!A$2:B$125,ROW()-1),'SM37'!B$2:F$125,5,0),""))</f>
        <v>43004.897430555553</v>
      </c>
      <c r="B237" s="9">
        <f t="shared" si="5"/>
        <v>43004.897430555553</v>
      </c>
      <c r="C237" s="8">
        <f>IFERROR(SUMPRODUCT(('SM37'!D$2:D$125&lt;A238)*('SM37'!F$2:F$125&gt;A237)),"")</f>
        <v>0</v>
      </c>
    </row>
    <row r="238" spans="1:3" x14ac:dyDescent="0.25">
      <c r="A238" s="1">
        <f>IFERROR(VLOOKUP(SMALL('SM37'!A$2:B$125,ROW()-1),'SM37'!A$2:F$125,4,0),IFERROR(VLOOKUP(SMALL('SM37'!A$2:B$125,ROW()-1),'SM37'!B$2:F$125,5,0),""))</f>
        <v>43004.939074074071</v>
      </c>
      <c r="B238" s="9">
        <f t="shared" si="5"/>
        <v>43004.939074074071</v>
      </c>
      <c r="C238" s="8">
        <f>IFERROR(SUMPRODUCT(('SM37'!D$2:D$125&lt;A239)*('SM37'!F$2:F$125&gt;A238)),"")</f>
        <v>1</v>
      </c>
    </row>
    <row r="239" spans="1:3" x14ac:dyDescent="0.25">
      <c r="A239" s="1">
        <f>IFERROR(VLOOKUP(SMALL('SM37'!A$2:B$125,ROW()-1),'SM37'!A$2:F$125,4,0),IFERROR(VLOOKUP(SMALL('SM37'!A$2:B$125,ROW()-1),'SM37'!B$2:F$125,5,0),""))</f>
        <v>43004.939085648148</v>
      </c>
      <c r="B239" s="9">
        <f t="shared" si="5"/>
        <v>43004.939085648148</v>
      </c>
      <c r="C239" s="8">
        <f>IFERROR(SUMPRODUCT(('SM37'!D$2:D$125&lt;A240)*('SM37'!F$2:F$125&gt;A239)),"")</f>
        <v>0</v>
      </c>
    </row>
    <row r="240" spans="1:3" x14ac:dyDescent="0.25">
      <c r="A240" s="1">
        <f>IFERROR(VLOOKUP(SMALL('SM37'!A$2:B$125,ROW()-1),'SM37'!A$2:F$125,4,0),IFERROR(VLOOKUP(SMALL('SM37'!A$2:B$125,ROW()-1),'SM37'!B$2:F$125,5,0),""))</f>
        <v>43004.980740740742</v>
      </c>
      <c r="B240" s="9">
        <f t="shared" si="5"/>
        <v>43004.980740740742</v>
      </c>
      <c r="C240" s="8">
        <f>IFERROR(SUMPRODUCT(('SM37'!D$2:D$125&lt;A241)*('SM37'!F$2:F$125&gt;A240)),"")</f>
        <v>1</v>
      </c>
    </row>
    <row r="241" spans="1:3" x14ac:dyDescent="0.25">
      <c r="A241" s="1">
        <f>IFERROR(VLOOKUP(SMALL('SM37'!A$2:B$125,ROW()-1),'SM37'!A$2:F$125,4,0),IFERROR(VLOOKUP(SMALL('SM37'!A$2:B$125,ROW()-1),'SM37'!B$2:F$125,5,0),""))</f>
        <v>43004.980752314812</v>
      </c>
      <c r="B241" s="9">
        <f t="shared" si="5"/>
        <v>43004.980752314812</v>
      </c>
      <c r="C241" s="8">
        <f>IFERROR(SUMPRODUCT(('SM37'!D$2:D$125&lt;A242)*('SM37'!F$2:F$125&gt;A241)),"")</f>
        <v>0</v>
      </c>
    </row>
    <row r="242" spans="1:3" x14ac:dyDescent="0.25">
      <c r="A242" s="1"/>
      <c r="B242" s="9"/>
      <c r="C242" s="8"/>
    </row>
    <row r="243" spans="1:3" x14ac:dyDescent="0.25">
      <c r="A243" s="1"/>
      <c r="B243" s="9"/>
      <c r="C243" s="8"/>
    </row>
    <row r="244" spans="1:3" x14ac:dyDescent="0.25">
      <c r="A244" s="1"/>
      <c r="B244" s="9"/>
      <c r="C244" s="8"/>
    </row>
    <row r="245" spans="1:3" x14ac:dyDescent="0.25">
      <c r="A245" s="1"/>
      <c r="B245" s="9"/>
      <c r="C245" s="8"/>
    </row>
    <row r="246" spans="1:3" x14ac:dyDescent="0.25">
      <c r="A246" s="1"/>
      <c r="B246" s="9"/>
      <c r="C246" s="8"/>
    </row>
    <row r="247" spans="1:3" x14ac:dyDescent="0.25">
      <c r="A247" s="1"/>
      <c r="B247" s="9"/>
      <c r="C247" s="8"/>
    </row>
    <row r="248" spans="1:3" x14ac:dyDescent="0.25">
      <c r="A248" s="1"/>
      <c r="B248" s="9"/>
      <c r="C248" s="8"/>
    </row>
    <row r="249" spans="1:3" x14ac:dyDescent="0.25">
      <c r="A249" s="1"/>
      <c r="B249" s="9"/>
      <c r="C249" s="8"/>
    </row>
    <row r="250" spans="1:3" x14ac:dyDescent="0.25">
      <c r="A250" s="1"/>
      <c r="B250" s="9"/>
      <c r="C250" s="8"/>
    </row>
    <row r="251" spans="1:3" x14ac:dyDescent="0.25">
      <c r="A251" s="1"/>
      <c r="B251" s="9"/>
      <c r="C251" s="8"/>
    </row>
    <row r="252" spans="1:3" x14ac:dyDescent="0.25">
      <c r="A252" s="1"/>
      <c r="B252" s="9"/>
      <c r="C252" s="8"/>
    </row>
    <row r="253" spans="1:3" x14ac:dyDescent="0.25">
      <c r="A253" s="1"/>
      <c r="B253" s="9"/>
      <c r="C253" s="8"/>
    </row>
    <row r="254" spans="1:3" x14ac:dyDescent="0.25">
      <c r="A254" s="1"/>
      <c r="B254" s="9"/>
      <c r="C254" s="8"/>
    </row>
    <row r="255" spans="1:3" x14ac:dyDescent="0.25">
      <c r="A255" s="1"/>
      <c r="B255" s="9"/>
      <c r="C255" s="8"/>
    </row>
    <row r="256" spans="1:3" x14ac:dyDescent="0.25">
      <c r="A256" s="1"/>
      <c r="B256" s="9"/>
      <c r="C256" s="8"/>
    </row>
    <row r="257" spans="1:3" x14ac:dyDescent="0.25">
      <c r="A257" s="1"/>
      <c r="B257" s="9"/>
      <c r="C257" s="8"/>
    </row>
    <row r="258" spans="1:3" x14ac:dyDescent="0.25">
      <c r="A258" s="1"/>
      <c r="B258" s="9"/>
      <c r="C258" s="8"/>
    </row>
    <row r="259" spans="1:3" x14ac:dyDescent="0.25">
      <c r="A259" s="1"/>
      <c r="B259" s="9"/>
      <c r="C259" s="8"/>
    </row>
    <row r="260" spans="1:3" x14ac:dyDescent="0.25">
      <c r="A260" s="1"/>
      <c r="B260" s="9"/>
      <c r="C26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SM37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LORGE</dc:creator>
  <cp:lastModifiedBy>T</cp:lastModifiedBy>
  <dcterms:created xsi:type="dcterms:W3CDTF">2017-09-27T15:16:21Z</dcterms:created>
  <dcterms:modified xsi:type="dcterms:W3CDTF">2017-10-31T20:29:24Z</dcterms:modified>
</cp:coreProperties>
</file>