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05" yWindow="465" windowWidth="24240" windowHeight="10935"/>
  </bookViews>
  <sheets>
    <sheet name="JOURNAL TRESO" sheetId="2" r:id="rId1"/>
    <sheet name="BASE LISTES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6" i="2" l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5" i="2"/>
  <c r="O16" i="2"/>
  <c r="N16" i="2"/>
  <c r="O15" i="2"/>
  <c r="N15" i="2"/>
  <c r="O14" i="2"/>
  <c r="N14" i="2"/>
  <c r="O13" i="2"/>
  <c r="N13" i="2"/>
  <c r="O12" i="2"/>
  <c r="N12" i="2"/>
  <c r="O11" i="2"/>
  <c r="N11" i="2"/>
  <c r="O10" i="2"/>
  <c r="N10" i="2"/>
  <c r="O9" i="2"/>
  <c r="N9" i="2"/>
  <c r="O8" i="2"/>
  <c r="N8" i="2"/>
  <c r="O7" i="2"/>
  <c r="N7" i="2"/>
  <c r="O6" i="2"/>
  <c r="N6" i="2"/>
  <c r="O5" i="2"/>
  <c r="N5" i="2"/>
  <c r="M6" i="2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5" i="2"/>
  <c r="L16" i="2"/>
  <c r="K16" i="2"/>
  <c r="L15" i="2"/>
  <c r="K15" i="2"/>
  <c r="L14" i="2"/>
  <c r="K14" i="2"/>
  <c r="L13" i="2"/>
  <c r="K13" i="2"/>
  <c r="L12" i="2"/>
  <c r="K12" i="2"/>
  <c r="L11" i="2"/>
  <c r="K11" i="2"/>
  <c r="L10" i="2"/>
  <c r="K10" i="2"/>
  <c r="L9" i="2"/>
  <c r="K9" i="2"/>
  <c r="L8" i="2"/>
  <c r="K8" i="2"/>
  <c r="L7" i="2"/>
  <c r="K7" i="2"/>
  <c r="L6" i="2"/>
  <c r="K6" i="2"/>
  <c r="L5" i="2"/>
  <c r="K5" i="2"/>
  <c r="P4" i="2" l="1"/>
  <c r="M4" i="2"/>
</calcChain>
</file>

<file path=xl/sharedStrings.xml><?xml version="1.0" encoding="utf-8"?>
<sst xmlns="http://schemas.openxmlformats.org/spreadsheetml/2006/main" count="103" uniqueCount="61">
  <si>
    <t>DATE</t>
  </si>
  <si>
    <t>LIBELLE</t>
  </si>
  <si>
    <t>MONTANT</t>
  </si>
  <si>
    <t>N° JUST</t>
  </si>
  <si>
    <t>MODE</t>
  </si>
  <si>
    <t>ESPECES</t>
  </si>
  <si>
    <t>CHEQUE</t>
  </si>
  <si>
    <t xml:space="preserve">VIREMENT </t>
  </si>
  <si>
    <t>PRELEVT</t>
  </si>
  <si>
    <t>VERSEMT</t>
  </si>
  <si>
    <t>DEBIT</t>
  </si>
  <si>
    <t>CREDIT</t>
  </si>
  <si>
    <t>DEST</t>
  </si>
  <si>
    <t>BANQUE</t>
  </si>
  <si>
    <t>CAISSE</t>
  </si>
  <si>
    <t>SOLDE</t>
  </si>
  <si>
    <t>CAPITATION</t>
  </si>
  <si>
    <t>DONS</t>
  </si>
  <si>
    <t>AU CRED</t>
  </si>
  <si>
    <t>AU DEB</t>
  </si>
  <si>
    <t>AV AGAP</t>
  </si>
  <si>
    <t>AV HOSP</t>
  </si>
  <si>
    <t>REMB FRAIS</t>
  </si>
  <si>
    <t>REMB AUG</t>
  </si>
  <si>
    <t>ACHAT MAT</t>
  </si>
  <si>
    <t>LOYER  TEMP</t>
  </si>
  <si>
    <t>FRAIS DEP</t>
  </si>
  <si>
    <t>FOURN ADM</t>
  </si>
  <si>
    <t>CAPIT GODF</t>
  </si>
  <si>
    <t>TELECOM</t>
  </si>
  <si>
    <t>AMENDES</t>
  </si>
  <si>
    <t>BANQUET O</t>
  </si>
  <si>
    <t>CONGRES</t>
  </si>
  <si>
    <t>MEDAILLES</t>
  </si>
  <si>
    <t>DONS OEUV</t>
  </si>
  <si>
    <t xml:space="preserve">FRAIS EVENT </t>
  </si>
  <si>
    <t>NUM CHEQUE</t>
  </si>
  <si>
    <t>n°3909470</t>
  </si>
  <si>
    <t>n°3909471</t>
  </si>
  <si>
    <t>n°3909472</t>
  </si>
  <si>
    <t>n°3909473</t>
  </si>
  <si>
    <t>n°3909474</t>
  </si>
  <si>
    <t>n°3909475</t>
  </si>
  <si>
    <t>n°3909476</t>
  </si>
  <si>
    <t>n°4004422</t>
  </si>
  <si>
    <t>n°4004423</t>
  </si>
  <si>
    <t>n°4004424</t>
  </si>
  <si>
    <t>n°4004425</t>
  </si>
  <si>
    <t>n°4004426</t>
  </si>
  <si>
    <t>n°4004427</t>
  </si>
  <si>
    <t>n°4004428</t>
  </si>
  <si>
    <t>n°3972447</t>
  </si>
  <si>
    <t>n°3972448</t>
  </si>
  <si>
    <t>n°3972449</t>
  </si>
  <si>
    <t>n°3972450</t>
  </si>
  <si>
    <t>n°3972451</t>
  </si>
  <si>
    <t>n°3972452</t>
  </si>
  <si>
    <t>n°3972453</t>
  </si>
  <si>
    <t>REPORTS A LA DATE</t>
  </si>
  <si>
    <r>
      <t>SI(</t>
    </r>
    <r>
      <rPr>
        <sz val="10.1"/>
        <color rgb="FFFF0000"/>
        <rFont val="Calibri"/>
        <family val="2"/>
      </rPr>
      <t>ET($J5=$K$2;G5&lt;&gt;"")</t>
    </r>
    <r>
      <rPr>
        <sz val="10"/>
        <color theme="1"/>
        <rFont val="Calibri"/>
        <family val="2"/>
        <scheme val="minor"/>
      </rPr>
      <t>;$F5;0)</t>
    </r>
  </si>
  <si>
    <r>
      <t>SI(</t>
    </r>
    <r>
      <rPr>
        <sz val="10.1"/>
        <color rgb="FFFF0000"/>
        <rFont val="Calibri"/>
        <family val="2"/>
      </rPr>
      <t>ET($J5=$N$2;G5&lt;&gt;"")</t>
    </r>
    <r>
      <rPr>
        <sz val="10"/>
        <color theme="1"/>
        <rFont val="Calibri"/>
        <family val="2"/>
        <scheme val="minor"/>
      </rPr>
      <t>;$F5;0)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</si>
</sst>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.1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2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4" borderId="0" xfId="0" applyFont="1" applyFill="1"/>
    <xf numFmtId="0" fontId="1" fillId="4" borderId="0" xfId="0" applyFont="1" applyFill="1" applyAlignment="1">
      <alignment horizontal="center" vertical="center"/>
    </xf>
    <xf numFmtId="0" fontId="0" fillId="4" borderId="0" xfId="0" applyFill="1"/>
    <xf numFmtId="0" fontId="2" fillId="4" borderId="0" xfId="0" applyFont="1" applyFill="1"/>
    <xf numFmtId="0" fontId="1" fillId="0" borderId="1" xfId="0" applyFont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2" fontId="2" fillId="5" borderId="0" xfId="0" applyNumberFormat="1" applyFont="1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43" fontId="0" fillId="6" borderId="1" xfId="0" applyNumberFormat="1" applyFont="1" applyFill="1" applyBorder="1"/>
    <xf numFmtId="2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3"/>
  <sheetViews>
    <sheetView tabSelected="1" topLeftCell="D1" zoomScale="101" zoomScaleNormal="119" workbookViewId="0">
      <selection activeCell="Q27" sqref="Q27"/>
    </sheetView>
  </sheetViews>
  <sheetFormatPr baseColWidth="10" defaultRowHeight="15.75" x14ac:dyDescent="0.25"/>
  <cols>
    <col min="2" max="2" width="53.625" customWidth="1"/>
    <col min="8" max="8" width="11.625" customWidth="1"/>
    <col min="9" max="9" width="3" customWidth="1"/>
  </cols>
  <sheetData>
    <row r="2" spans="1:20" x14ac:dyDescent="0.25">
      <c r="K2" s="15" t="s">
        <v>14</v>
      </c>
      <c r="L2" s="15"/>
      <c r="M2" s="15"/>
      <c r="N2" s="15" t="s">
        <v>13</v>
      </c>
      <c r="O2" s="15"/>
      <c r="P2" s="15"/>
    </row>
    <row r="3" spans="1:20" x14ac:dyDescent="0.25">
      <c r="A3" s="2" t="s">
        <v>0</v>
      </c>
      <c r="B3" s="2" t="s">
        <v>1</v>
      </c>
      <c r="C3" s="3" t="s">
        <v>3</v>
      </c>
      <c r="D3" s="2" t="s">
        <v>4</v>
      </c>
      <c r="E3" s="2" t="s">
        <v>36</v>
      </c>
      <c r="F3" s="2" t="s">
        <v>2</v>
      </c>
      <c r="G3" s="2" t="s">
        <v>19</v>
      </c>
      <c r="H3" s="2" t="s">
        <v>18</v>
      </c>
      <c r="I3" s="9"/>
      <c r="J3" s="2" t="s">
        <v>12</v>
      </c>
      <c r="K3" s="11" t="s">
        <v>10</v>
      </c>
      <c r="L3" s="11" t="s">
        <v>11</v>
      </c>
      <c r="M3" s="2" t="s">
        <v>15</v>
      </c>
      <c r="N3" s="11" t="s">
        <v>10</v>
      </c>
      <c r="O3" s="11" t="s">
        <v>11</v>
      </c>
      <c r="P3" s="2" t="s">
        <v>15</v>
      </c>
    </row>
    <row r="4" spans="1:20" x14ac:dyDescent="0.25">
      <c r="A4" s="6"/>
      <c r="B4" s="6" t="s">
        <v>58</v>
      </c>
      <c r="C4" s="7"/>
      <c r="D4" s="8"/>
      <c r="E4" s="8"/>
      <c r="F4" s="8"/>
      <c r="G4" s="8"/>
      <c r="H4" s="8"/>
      <c r="I4" s="9"/>
      <c r="J4" s="8"/>
      <c r="K4" s="12"/>
      <c r="L4" s="12">
        <v>100</v>
      </c>
      <c r="M4" s="13">
        <f>L4-K4</f>
        <v>100</v>
      </c>
      <c r="N4" s="12"/>
      <c r="O4" s="12">
        <v>250</v>
      </c>
      <c r="P4" s="13">
        <f>O4-N4</f>
        <v>250</v>
      </c>
      <c r="Q4" s="2"/>
      <c r="R4" s="1"/>
    </row>
    <row r="5" spans="1:20" x14ac:dyDescent="0.25">
      <c r="A5" s="4"/>
      <c r="B5" s="4"/>
      <c r="C5" s="4"/>
      <c r="D5" s="4"/>
      <c r="E5" s="4"/>
      <c r="F5" s="14">
        <v>100</v>
      </c>
      <c r="G5" s="4" t="s">
        <v>24</v>
      </c>
      <c r="H5" s="4"/>
      <c r="I5" s="10"/>
      <c r="J5" s="4" t="s">
        <v>14</v>
      </c>
      <c r="K5" s="17">
        <f>IF(AND($J5=$K$2,G5&lt;&gt;""),$F5,0)</f>
        <v>100</v>
      </c>
      <c r="L5" s="17">
        <f t="shared" ref="L5:L16" si="0">IF(AND($J5=$K$2,H5&lt;&gt;""),$F5,0)</f>
        <v>0</v>
      </c>
      <c r="M5" s="18">
        <f>M4+L5-K5</f>
        <v>0</v>
      </c>
      <c r="N5" s="17">
        <f>IF(AND($J5=$N$2,G5&lt;&gt;""),$F5,0)</f>
        <v>0</v>
      </c>
      <c r="O5" s="17">
        <f t="shared" ref="O5:O16" si="1">IF(AND($J5=$N$2,H5&lt;&gt;""),$F5,0)</f>
        <v>0</v>
      </c>
      <c r="P5" s="18">
        <f>P4-N5+O5</f>
        <v>250</v>
      </c>
      <c r="Q5" s="4"/>
      <c r="R5" s="4"/>
      <c r="S5" s="4"/>
      <c r="T5" s="4"/>
    </row>
    <row r="6" spans="1:20" x14ac:dyDescent="0.25">
      <c r="A6" s="4"/>
      <c r="B6" s="4"/>
      <c r="C6" s="4"/>
      <c r="D6" s="4"/>
      <c r="E6" s="4"/>
      <c r="F6" s="14">
        <v>200</v>
      </c>
      <c r="G6" s="4"/>
      <c r="H6" s="4" t="s">
        <v>17</v>
      </c>
      <c r="I6" s="10"/>
      <c r="J6" s="4" t="s">
        <v>14</v>
      </c>
      <c r="K6" s="17">
        <f t="shared" ref="K6:K16" si="2">IF(AND($J6=$K$2,G6&lt;&gt;""),$F6,0)</f>
        <v>0</v>
      </c>
      <c r="L6" s="17">
        <f t="shared" si="0"/>
        <v>200</v>
      </c>
      <c r="M6" s="18">
        <f t="shared" ref="M6:M16" si="3">M5+L6-K6</f>
        <v>200</v>
      </c>
      <c r="N6" s="17">
        <f t="shared" ref="N6:N16" si="4">IF(AND($J6=$N$2,G6&lt;&gt;""),$F6,0)</f>
        <v>0</v>
      </c>
      <c r="O6" s="17">
        <f t="shared" si="1"/>
        <v>0</v>
      </c>
      <c r="P6" s="18">
        <f t="shared" ref="P6:P16" si="5">P5-N6+O6</f>
        <v>250</v>
      </c>
      <c r="Q6" s="4"/>
      <c r="R6" s="4"/>
      <c r="S6" s="4"/>
      <c r="T6" s="4"/>
    </row>
    <row r="7" spans="1:20" x14ac:dyDescent="0.25">
      <c r="A7" s="4"/>
      <c r="B7" s="4"/>
      <c r="C7" s="4"/>
      <c r="D7" s="4"/>
      <c r="E7" s="4"/>
      <c r="F7" s="14">
        <v>50</v>
      </c>
      <c r="G7" s="4" t="s">
        <v>24</v>
      </c>
      <c r="H7" s="4"/>
      <c r="I7" s="10"/>
      <c r="J7" s="4" t="s">
        <v>13</v>
      </c>
      <c r="K7" s="17">
        <f t="shared" si="2"/>
        <v>0</v>
      </c>
      <c r="L7" s="17">
        <f t="shared" si="0"/>
        <v>0</v>
      </c>
      <c r="M7" s="18">
        <f t="shared" si="3"/>
        <v>200</v>
      </c>
      <c r="N7" s="17">
        <f t="shared" si="4"/>
        <v>50</v>
      </c>
      <c r="O7" s="17">
        <f t="shared" si="1"/>
        <v>0</v>
      </c>
      <c r="P7" s="18">
        <f t="shared" si="5"/>
        <v>200</v>
      </c>
      <c r="Q7" s="4"/>
      <c r="R7" s="4"/>
      <c r="S7" s="4"/>
      <c r="T7" s="4"/>
    </row>
    <row r="8" spans="1:20" x14ac:dyDescent="0.25">
      <c r="A8" s="4"/>
      <c r="B8" s="4"/>
      <c r="C8" s="4"/>
      <c r="D8" s="4"/>
      <c r="E8" s="4"/>
      <c r="F8" s="14">
        <v>75</v>
      </c>
      <c r="G8" s="4"/>
      <c r="H8" s="4" t="s">
        <v>22</v>
      </c>
      <c r="I8" s="10"/>
      <c r="J8" s="4" t="s">
        <v>13</v>
      </c>
      <c r="K8" s="17">
        <f t="shared" si="2"/>
        <v>0</v>
      </c>
      <c r="L8" s="17">
        <f t="shared" si="0"/>
        <v>0</v>
      </c>
      <c r="M8" s="18">
        <f t="shared" si="3"/>
        <v>200</v>
      </c>
      <c r="N8" s="17">
        <f t="shared" si="4"/>
        <v>0</v>
      </c>
      <c r="O8" s="17">
        <f t="shared" si="1"/>
        <v>75</v>
      </c>
      <c r="P8" s="18">
        <f t="shared" si="5"/>
        <v>275</v>
      </c>
      <c r="Q8" s="4"/>
      <c r="R8" s="4"/>
      <c r="S8" s="4"/>
      <c r="T8" s="4"/>
    </row>
    <row r="9" spans="1:20" x14ac:dyDescent="0.25">
      <c r="A9" s="4"/>
      <c r="B9" s="4"/>
      <c r="C9" s="4"/>
      <c r="D9" s="4"/>
      <c r="E9" s="4"/>
      <c r="F9" s="14">
        <v>200</v>
      </c>
      <c r="G9" s="4" t="s">
        <v>32</v>
      </c>
      <c r="H9" s="4"/>
      <c r="I9" s="10"/>
      <c r="J9" s="4" t="s">
        <v>13</v>
      </c>
      <c r="K9" s="17">
        <f t="shared" si="2"/>
        <v>0</v>
      </c>
      <c r="L9" s="17">
        <f t="shared" si="0"/>
        <v>0</v>
      </c>
      <c r="M9" s="18">
        <f t="shared" si="3"/>
        <v>200</v>
      </c>
      <c r="N9" s="17">
        <f t="shared" si="4"/>
        <v>200</v>
      </c>
      <c r="O9" s="17">
        <f t="shared" si="1"/>
        <v>0</v>
      </c>
      <c r="P9" s="18">
        <f t="shared" si="5"/>
        <v>75</v>
      </c>
      <c r="Q9" s="4"/>
      <c r="R9" s="4"/>
      <c r="S9" s="4"/>
      <c r="T9" s="4"/>
    </row>
    <row r="10" spans="1:20" x14ac:dyDescent="0.25">
      <c r="A10" s="4"/>
      <c r="B10" s="4"/>
      <c r="C10" s="4"/>
      <c r="D10" s="4"/>
      <c r="E10" s="4"/>
      <c r="F10" s="14">
        <v>350</v>
      </c>
      <c r="G10" s="4"/>
      <c r="H10" s="4" t="s">
        <v>23</v>
      </c>
      <c r="I10" s="10"/>
      <c r="J10" s="4" t="s">
        <v>14</v>
      </c>
      <c r="K10" s="17">
        <f t="shared" si="2"/>
        <v>0</v>
      </c>
      <c r="L10" s="17">
        <f t="shared" si="0"/>
        <v>350</v>
      </c>
      <c r="M10" s="18">
        <f t="shared" si="3"/>
        <v>550</v>
      </c>
      <c r="N10" s="17">
        <f t="shared" si="4"/>
        <v>0</v>
      </c>
      <c r="O10" s="17">
        <f t="shared" si="1"/>
        <v>0</v>
      </c>
      <c r="P10" s="18">
        <f t="shared" si="5"/>
        <v>75</v>
      </c>
      <c r="Q10" s="4"/>
      <c r="R10" s="4"/>
      <c r="S10" s="4"/>
      <c r="T10" s="4"/>
    </row>
    <row r="11" spans="1:20" x14ac:dyDescent="0.25">
      <c r="A11" s="4"/>
      <c r="B11" s="4"/>
      <c r="C11" s="4"/>
      <c r="D11" s="4"/>
      <c r="E11" s="4"/>
      <c r="F11" s="14">
        <v>50</v>
      </c>
      <c r="G11" s="4" t="s">
        <v>34</v>
      </c>
      <c r="H11" s="4"/>
      <c r="I11" s="10"/>
      <c r="J11" s="4" t="s">
        <v>14</v>
      </c>
      <c r="K11" s="17">
        <f t="shared" si="2"/>
        <v>50</v>
      </c>
      <c r="L11" s="17">
        <f t="shared" si="0"/>
        <v>0</v>
      </c>
      <c r="M11" s="18">
        <f t="shared" si="3"/>
        <v>500</v>
      </c>
      <c r="N11" s="17">
        <f t="shared" si="4"/>
        <v>0</v>
      </c>
      <c r="O11" s="17">
        <f t="shared" si="1"/>
        <v>0</v>
      </c>
      <c r="P11" s="18">
        <f t="shared" si="5"/>
        <v>75</v>
      </c>
      <c r="Q11" s="4"/>
      <c r="R11" s="4"/>
      <c r="S11" s="4"/>
      <c r="T11" s="4"/>
    </row>
    <row r="12" spans="1:20" x14ac:dyDescent="0.25">
      <c r="A12" s="4"/>
      <c r="B12" s="4"/>
      <c r="C12" s="4"/>
      <c r="D12" s="4"/>
      <c r="E12" s="4"/>
      <c r="F12" s="14">
        <v>150</v>
      </c>
      <c r="G12" s="4" t="s">
        <v>27</v>
      </c>
      <c r="H12" s="4"/>
      <c r="I12" s="10"/>
      <c r="J12" s="4" t="s">
        <v>13</v>
      </c>
      <c r="K12" s="17">
        <f t="shared" si="2"/>
        <v>0</v>
      </c>
      <c r="L12" s="17">
        <f t="shared" si="0"/>
        <v>0</v>
      </c>
      <c r="M12" s="18">
        <f t="shared" si="3"/>
        <v>500</v>
      </c>
      <c r="N12" s="17">
        <f t="shared" si="4"/>
        <v>150</v>
      </c>
      <c r="O12" s="17">
        <f t="shared" si="1"/>
        <v>0</v>
      </c>
      <c r="P12" s="18">
        <f t="shared" si="5"/>
        <v>-75</v>
      </c>
      <c r="Q12" s="4"/>
      <c r="R12" s="4"/>
      <c r="S12" s="4"/>
      <c r="T12" s="4"/>
    </row>
    <row r="13" spans="1:20" x14ac:dyDescent="0.25">
      <c r="A13" s="4"/>
      <c r="B13" s="4"/>
      <c r="C13" s="4"/>
      <c r="D13" s="4"/>
      <c r="E13" s="4"/>
      <c r="F13" s="14">
        <v>200</v>
      </c>
      <c r="G13" s="4"/>
      <c r="H13" s="4" t="s">
        <v>21</v>
      </c>
      <c r="I13" s="10"/>
      <c r="J13" s="4" t="s">
        <v>14</v>
      </c>
      <c r="K13" s="17">
        <f t="shared" si="2"/>
        <v>0</v>
      </c>
      <c r="L13" s="17">
        <f t="shared" si="0"/>
        <v>200</v>
      </c>
      <c r="M13" s="18">
        <f t="shared" si="3"/>
        <v>700</v>
      </c>
      <c r="N13" s="17">
        <f t="shared" si="4"/>
        <v>0</v>
      </c>
      <c r="O13" s="17">
        <f t="shared" si="1"/>
        <v>0</v>
      </c>
      <c r="P13" s="18">
        <f t="shared" si="5"/>
        <v>-75</v>
      </c>
      <c r="Q13" s="4"/>
      <c r="R13" s="4"/>
      <c r="S13" s="4"/>
      <c r="T13" s="4"/>
    </row>
    <row r="14" spans="1:20" x14ac:dyDescent="0.25">
      <c r="A14" s="4"/>
      <c r="B14" s="4"/>
      <c r="C14" s="4"/>
      <c r="D14" s="4"/>
      <c r="E14" s="4"/>
      <c r="F14" s="14">
        <v>50</v>
      </c>
      <c r="G14" s="4"/>
      <c r="H14" s="4" t="s">
        <v>17</v>
      </c>
      <c r="I14" s="10"/>
      <c r="J14" s="4" t="s">
        <v>13</v>
      </c>
      <c r="K14" s="17">
        <f t="shared" si="2"/>
        <v>0</v>
      </c>
      <c r="L14" s="17">
        <f t="shared" si="0"/>
        <v>0</v>
      </c>
      <c r="M14" s="18">
        <f t="shared" si="3"/>
        <v>700</v>
      </c>
      <c r="N14" s="17">
        <f t="shared" si="4"/>
        <v>0</v>
      </c>
      <c r="O14" s="17">
        <f t="shared" si="1"/>
        <v>50</v>
      </c>
      <c r="P14" s="18">
        <f t="shared" si="5"/>
        <v>-25</v>
      </c>
      <c r="Q14" s="4"/>
      <c r="R14" s="4"/>
      <c r="S14" s="4"/>
      <c r="T14" s="4"/>
    </row>
    <row r="15" spans="1:20" x14ac:dyDescent="0.25">
      <c r="A15" s="4"/>
      <c r="B15" s="4"/>
      <c r="C15" s="4"/>
      <c r="D15" s="4"/>
      <c r="E15" s="4"/>
      <c r="F15" s="14"/>
      <c r="G15" s="4"/>
      <c r="H15" s="4"/>
      <c r="I15" s="10"/>
      <c r="J15" s="4"/>
      <c r="K15" s="17">
        <f t="shared" si="2"/>
        <v>0</v>
      </c>
      <c r="L15" s="17">
        <f t="shared" si="0"/>
        <v>0</v>
      </c>
      <c r="M15" s="18">
        <f t="shared" si="3"/>
        <v>700</v>
      </c>
      <c r="N15" s="17">
        <f t="shared" si="4"/>
        <v>0</v>
      </c>
      <c r="O15" s="17">
        <f t="shared" si="1"/>
        <v>0</v>
      </c>
      <c r="P15" s="18">
        <f t="shared" si="5"/>
        <v>-25</v>
      </c>
      <c r="Q15" s="4"/>
      <c r="R15" s="4"/>
      <c r="S15" s="4"/>
      <c r="T15" s="4"/>
    </row>
    <row r="16" spans="1:20" x14ac:dyDescent="0.25">
      <c r="A16" s="4"/>
      <c r="B16" s="4"/>
      <c r="C16" s="4"/>
      <c r="D16" s="4"/>
      <c r="E16" s="4"/>
      <c r="F16" s="14"/>
      <c r="G16" s="4"/>
      <c r="H16" s="4"/>
      <c r="I16" s="10"/>
      <c r="J16" s="4"/>
      <c r="K16" s="17">
        <f t="shared" si="2"/>
        <v>0</v>
      </c>
      <c r="L16" s="17">
        <f t="shared" si="0"/>
        <v>0</v>
      </c>
      <c r="M16" s="18">
        <f t="shared" si="3"/>
        <v>700</v>
      </c>
      <c r="N16" s="17">
        <f t="shared" si="4"/>
        <v>0</v>
      </c>
      <c r="O16" s="17">
        <f t="shared" si="1"/>
        <v>0</v>
      </c>
      <c r="P16" s="18">
        <f t="shared" si="5"/>
        <v>-25</v>
      </c>
      <c r="Q16" s="4"/>
      <c r="R16" s="4"/>
      <c r="S16" s="4"/>
      <c r="T16" s="4"/>
    </row>
    <row r="17" spans="1:20" x14ac:dyDescent="0.25">
      <c r="A17" s="5"/>
      <c r="B17" s="5"/>
      <c r="C17" s="5"/>
      <c r="D17" s="5"/>
      <c r="E17" s="5"/>
      <c r="F17" s="5"/>
      <c r="G17" s="5"/>
      <c r="H17" s="5"/>
      <c r="I17" s="10"/>
      <c r="J17" s="5"/>
      <c r="K17" s="5"/>
      <c r="L17" s="5"/>
      <c r="M17" s="5"/>
      <c r="N17" s="5"/>
      <c r="O17" s="5"/>
      <c r="P17" s="5"/>
      <c r="Q17" s="4"/>
      <c r="R17" s="4"/>
      <c r="S17" s="4"/>
      <c r="T17" s="4"/>
    </row>
    <row r="18" spans="1:20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</row>
    <row r="19" spans="1:20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 t="s">
        <v>59</v>
      </c>
      <c r="L19" s="4"/>
      <c r="M19" s="4"/>
      <c r="N19" s="4" t="s">
        <v>60</v>
      </c>
      <c r="O19" s="4"/>
      <c r="P19" s="4"/>
      <c r="Q19" s="4"/>
      <c r="R19" s="4"/>
      <c r="S19" s="4"/>
      <c r="T19" s="4"/>
    </row>
    <row r="20" spans="1:20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1:20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</row>
    <row r="22" spans="1:2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</row>
    <row r="23" spans="1:2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</row>
    <row r="24" spans="1:2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</row>
    <row r="25" spans="1:20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</row>
    <row r="26" spans="1:20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</row>
    <row r="27" spans="1:20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</row>
    <row r="28" spans="1:2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</row>
    <row r="29" spans="1:20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</row>
    <row r="30" spans="1:20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</row>
    <row r="31" spans="1:20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</row>
    <row r="32" spans="1:2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</row>
    <row r="33" spans="1:2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</row>
  </sheetData>
  <mergeCells count="2">
    <mergeCell ref="K2:M2"/>
    <mergeCell ref="N2:P2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LISTES'!$D$5:$D$10</xm:f>
          </x14:formula1>
          <xm:sqref>D5:D17 E6:E17</xm:sqref>
        </x14:dataValidation>
        <x14:dataValidation type="list" allowBlank="1" showInputMessage="1" showErrorMessage="1">
          <x14:formula1>
            <xm:f>'BASE LISTES'!$G$5:$G$11</xm:f>
          </x14:formula1>
          <xm:sqref>H5:H16</xm:sqref>
        </x14:dataValidation>
        <x14:dataValidation type="list" allowBlank="1" showInputMessage="1" showErrorMessage="1">
          <x14:formula1>
            <xm:f>'BASE LISTES'!$E$5:$E$32</xm:f>
          </x14:formula1>
          <xm:sqref>E5</xm:sqref>
        </x14:dataValidation>
        <x14:dataValidation type="list" allowBlank="1" showInputMessage="1" showErrorMessage="1">
          <x14:formula1>
            <xm:f>'BASE LISTES'!$H$5:$H$17</xm:f>
          </x14:formula1>
          <xm:sqref>G5:G16</xm:sqref>
        </x14:dataValidation>
        <x14:dataValidation type="list" allowBlank="1" showInputMessage="1" showErrorMessage="1">
          <x14:formula1>
            <xm:f>'BASE LISTES'!$J$5:$J$7</xm:f>
          </x14:formula1>
          <xm:sqref>J5:J16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33"/>
  <sheetViews>
    <sheetView zoomScale="117" zoomScaleNormal="117" workbookViewId="0">
      <selection activeCell="F5" sqref="F5"/>
    </sheetView>
  </sheetViews>
  <sheetFormatPr baseColWidth="10" defaultRowHeight="15.75" x14ac:dyDescent="0.25"/>
  <cols>
    <col min="2" max="2" width="53.625" customWidth="1"/>
    <col min="7" max="7" width="11.625" customWidth="1"/>
  </cols>
  <sheetData>
    <row r="3" spans="1:20" x14ac:dyDescent="0.25">
      <c r="K3" s="16" t="s">
        <v>14</v>
      </c>
      <c r="L3" s="16"/>
      <c r="M3" s="16"/>
      <c r="N3" s="16" t="s">
        <v>13</v>
      </c>
      <c r="O3" s="16"/>
      <c r="P3" s="16"/>
    </row>
    <row r="4" spans="1:20" x14ac:dyDescent="0.25">
      <c r="A4" s="2" t="s">
        <v>0</v>
      </c>
      <c r="B4" s="2" t="s">
        <v>1</v>
      </c>
      <c r="C4" s="3" t="s">
        <v>3</v>
      </c>
      <c r="D4" s="2" t="s">
        <v>4</v>
      </c>
      <c r="E4" s="2" t="s">
        <v>36</v>
      </c>
      <c r="F4" s="2" t="s">
        <v>2</v>
      </c>
      <c r="G4" s="2" t="s">
        <v>18</v>
      </c>
      <c r="H4" s="2" t="s">
        <v>19</v>
      </c>
      <c r="J4" s="2" t="s">
        <v>12</v>
      </c>
      <c r="K4" s="2" t="s">
        <v>10</v>
      </c>
      <c r="L4" s="2" t="s">
        <v>11</v>
      </c>
      <c r="M4" s="2" t="s">
        <v>15</v>
      </c>
      <c r="N4" s="2" t="s">
        <v>10</v>
      </c>
      <c r="O4" s="2" t="s">
        <v>11</v>
      </c>
      <c r="P4" s="2" t="s">
        <v>15</v>
      </c>
      <c r="Q4" s="2"/>
      <c r="R4" s="1"/>
    </row>
    <row r="5" spans="1:20" x14ac:dyDescent="0.25">
      <c r="A5" s="4"/>
      <c r="B5" s="4"/>
      <c r="C5" s="4"/>
      <c r="D5" s="4" t="s">
        <v>6</v>
      </c>
      <c r="E5" s="4" t="s">
        <v>37</v>
      </c>
      <c r="F5" s="4"/>
      <c r="G5" s="4" t="s">
        <v>16</v>
      </c>
      <c r="H5" s="4" t="s">
        <v>24</v>
      </c>
      <c r="I5" s="4"/>
      <c r="J5" s="4" t="s">
        <v>13</v>
      </c>
      <c r="K5" s="4"/>
      <c r="L5" s="4"/>
      <c r="M5" s="4"/>
      <c r="N5" s="4"/>
      <c r="O5" s="4"/>
      <c r="P5" s="4"/>
      <c r="Q5" s="4"/>
      <c r="R5" s="4"/>
      <c r="S5" s="4"/>
      <c r="T5" s="4"/>
    </row>
    <row r="6" spans="1:20" x14ac:dyDescent="0.25">
      <c r="A6" s="4"/>
      <c r="B6" s="4"/>
      <c r="C6" s="4"/>
      <c r="D6" s="4" t="s">
        <v>5</v>
      </c>
      <c r="E6" s="4" t="s">
        <v>38</v>
      </c>
      <c r="F6" s="4"/>
      <c r="G6" s="4" t="s">
        <v>20</v>
      </c>
      <c r="H6" s="4" t="s">
        <v>30</v>
      </c>
      <c r="I6" s="4"/>
      <c r="J6" s="4" t="s">
        <v>14</v>
      </c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4"/>
      <c r="B7" s="4"/>
      <c r="C7" s="4"/>
      <c r="D7" s="4" t="s">
        <v>8</v>
      </c>
      <c r="E7" s="4" t="s">
        <v>39</v>
      </c>
      <c r="F7" s="4"/>
      <c r="G7" s="4" t="s">
        <v>21</v>
      </c>
      <c r="H7" s="4" t="s">
        <v>31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</row>
    <row r="8" spans="1:20" x14ac:dyDescent="0.25">
      <c r="A8" s="4"/>
      <c r="B8" s="4"/>
      <c r="C8" s="4"/>
      <c r="D8" s="4" t="s">
        <v>9</v>
      </c>
      <c r="E8" s="4" t="s">
        <v>40</v>
      </c>
      <c r="F8" s="4"/>
      <c r="G8" s="4" t="s">
        <v>17</v>
      </c>
      <c r="H8" s="4" t="s">
        <v>28</v>
      </c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</row>
    <row r="9" spans="1:20" x14ac:dyDescent="0.25">
      <c r="A9" s="4"/>
      <c r="B9" s="4"/>
      <c r="C9" s="4"/>
      <c r="D9" s="4" t="s">
        <v>7</v>
      </c>
      <c r="E9" s="4" t="s">
        <v>41</v>
      </c>
      <c r="F9" s="4"/>
      <c r="G9" s="4" t="s">
        <v>23</v>
      </c>
      <c r="H9" s="4" t="s">
        <v>32</v>
      </c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</row>
    <row r="10" spans="1:20" x14ac:dyDescent="0.25">
      <c r="A10" s="4"/>
      <c r="B10" s="4"/>
      <c r="C10" s="4"/>
      <c r="D10" s="4"/>
      <c r="E10" s="4" t="s">
        <v>42</v>
      </c>
      <c r="F10" s="4"/>
      <c r="G10" s="4" t="s">
        <v>22</v>
      </c>
      <c r="H10" s="4" t="s">
        <v>34</v>
      </c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</row>
    <row r="11" spans="1:20" x14ac:dyDescent="0.25">
      <c r="A11" s="4"/>
      <c r="B11" s="4"/>
      <c r="C11" s="4"/>
      <c r="D11" s="4"/>
      <c r="E11" s="4" t="s">
        <v>43</v>
      </c>
      <c r="F11" s="4"/>
      <c r="G11" s="4"/>
      <c r="H11" s="4" t="s">
        <v>27</v>
      </c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0" x14ac:dyDescent="0.25">
      <c r="A12" s="4"/>
      <c r="B12" s="4"/>
      <c r="C12" s="4"/>
      <c r="D12" s="4"/>
      <c r="E12" s="4"/>
      <c r="F12" s="4"/>
      <c r="G12" s="4"/>
      <c r="H12" s="4" t="s">
        <v>26</v>
      </c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</row>
    <row r="13" spans="1:20" x14ac:dyDescent="0.25">
      <c r="A13" s="4"/>
      <c r="B13" s="4"/>
      <c r="C13" s="4"/>
      <c r="D13" s="4"/>
      <c r="E13" s="4"/>
      <c r="F13" s="4"/>
      <c r="G13" s="4"/>
      <c r="H13" s="4" t="s">
        <v>35</v>
      </c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</row>
    <row r="14" spans="1:20" x14ac:dyDescent="0.25">
      <c r="A14" s="4"/>
      <c r="B14" s="4"/>
      <c r="C14" s="4"/>
      <c r="D14" s="4"/>
      <c r="E14" s="4"/>
      <c r="F14" s="4"/>
      <c r="G14" s="4"/>
      <c r="H14" s="4" t="s">
        <v>25</v>
      </c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</row>
    <row r="15" spans="1:20" x14ac:dyDescent="0.25">
      <c r="A15" s="4"/>
      <c r="B15" s="4"/>
      <c r="C15" s="4"/>
      <c r="D15" s="4"/>
      <c r="E15" s="4" t="s">
        <v>44</v>
      </c>
      <c r="F15" s="4"/>
      <c r="G15" s="4"/>
      <c r="H15" s="4" t="s">
        <v>33</v>
      </c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</row>
    <row r="16" spans="1:20" x14ac:dyDescent="0.25">
      <c r="A16" s="4"/>
      <c r="B16" s="4"/>
      <c r="C16" s="4"/>
      <c r="D16" s="4"/>
      <c r="E16" s="4" t="s">
        <v>45</v>
      </c>
      <c r="F16" s="4"/>
      <c r="G16" s="4"/>
      <c r="H16" s="4" t="s">
        <v>29</v>
      </c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</row>
    <row r="17" spans="1:20" x14ac:dyDescent="0.25">
      <c r="A17" s="4"/>
      <c r="B17" s="4"/>
      <c r="C17" s="4"/>
      <c r="D17" s="4"/>
      <c r="E17" s="4" t="s">
        <v>46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</row>
    <row r="18" spans="1:20" x14ac:dyDescent="0.25">
      <c r="A18" s="4"/>
      <c r="B18" s="4"/>
      <c r="C18" s="4"/>
      <c r="D18" s="4"/>
      <c r="E18" s="4" t="s">
        <v>47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</row>
    <row r="19" spans="1:20" x14ac:dyDescent="0.25">
      <c r="A19" s="4"/>
      <c r="B19" s="4"/>
      <c r="C19" s="4"/>
      <c r="D19" s="4"/>
      <c r="E19" s="4" t="s">
        <v>48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</row>
    <row r="20" spans="1:20" x14ac:dyDescent="0.25">
      <c r="A20" s="4"/>
      <c r="B20" s="4"/>
      <c r="C20" s="4"/>
      <c r="D20" s="4"/>
      <c r="E20" s="4" t="s">
        <v>49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1:20" x14ac:dyDescent="0.25">
      <c r="A21" s="4"/>
      <c r="B21" s="4"/>
      <c r="C21" s="4"/>
      <c r="D21" s="4"/>
      <c r="E21" s="4" t="s">
        <v>50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</row>
    <row r="22" spans="1:2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</row>
    <row r="23" spans="1:2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</row>
    <row r="24" spans="1:2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</row>
    <row r="25" spans="1:20" x14ac:dyDescent="0.25">
      <c r="A25" s="4"/>
      <c r="B25" s="4"/>
      <c r="C25" s="4"/>
      <c r="D25" s="4"/>
      <c r="E25" s="4" t="s">
        <v>51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</row>
    <row r="26" spans="1:20" x14ac:dyDescent="0.25">
      <c r="A26" s="4"/>
      <c r="B26" s="4"/>
      <c r="C26" s="4"/>
      <c r="D26" s="4"/>
      <c r="E26" s="4" t="s">
        <v>52</v>
      </c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</row>
    <row r="27" spans="1:20" x14ac:dyDescent="0.25">
      <c r="A27" s="4"/>
      <c r="B27" s="4"/>
      <c r="C27" s="4"/>
      <c r="D27" s="4"/>
      <c r="E27" s="4" t="s">
        <v>53</v>
      </c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</row>
    <row r="28" spans="1:20" x14ac:dyDescent="0.25">
      <c r="A28" s="4"/>
      <c r="B28" s="4"/>
      <c r="C28" s="4"/>
      <c r="D28" s="4"/>
      <c r="E28" s="4" t="s">
        <v>54</v>
      </c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</row>
    <row r="29" spans="1:20" x14ac:dyDescent="0.25">
      <c r="A29" s="4"/>
      <c r="B29" s="4"/>
      <c r="C29" s="4"/>
      <c r="D29" s="4"/>
      <c r="E29" s="4" t="s">
        <v>55</v>
      </c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</row>
    <row r="30" spans="1:20" x14ac:dyDescent="0.25">
      <c r="A30" s="4"/>
      <c r="B30" s="4"/>
      <c r="C30" s="4"/>
      <c r="D30" s="4"/>
      <c r="E30" s="4" t="s">
        <v>56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</row>
    <row r="31" spans="1:20" x14ac:dyDescent="0.25">
      <c r="A31" s="4"/>
      <c r="B31" s="4"/>
      <c r="C31" s="4"/>
      <c r="D31" s="4"/>
      <c r="E31" s="4" t="s">
        <v>57</v>
      </c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</row>
    <row r="32" spans="1:2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</row>
    <row r="33" spans="1:2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</row>
  </sheetData>
  <sortState ref="H6:H16">
    <sortCondition ref="H6:H16"/>
  </sortState>
  <mergeCells count="2">
    <mergeCell ref="K3:M3"/>
    <mergeCell ref="N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TRESO</vt:lpstr>
      <vt:lpstr>BASE LISTES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T</cp:lastModifiedBy>
  <dcterms:created xsi:type="dcterms:W3CDTF">2020-06-11T15:06:32Z</dcterms:created>
  <dcterms:modified xsi:type="dcterms:W3CDTF">2020-06-11T17:46:02Z</dcterms:modified>
</cp:coreProperties>
</file>