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270" windowWidth="19320" windowHeight="9405"/>
  </bookViews>
  <sheets>
    <sheet name="Feuil1" sheetId="1" r:id="rId1"/>
    <sheet name="Feuil2" sheetId="2" r:id="rId2"/>
    <sheet name="Feuil3" sheetId="3" r:id="rId3"/>
  </sheets>
  <calcPr calcId="145621" calcMode="autoNoTable"/>
</workbook>
</file>

<file path=xl/calcChain.xml><?xml version="1.0" encoding="utf-8"?>
<calcChain xmlns="http://schemas.openxmlformats.org/spreadsheetml/2006/main">
  <c r="I53" i="1" l="1"/>
  <c r="H53" i="1"/>
  <c r="K53" i="1" s="1"/>
  <c r="I52" i="1"/>
  <c r="H52" i="1"/>
  <c r="K52" i="1" s="1"/>
  <c r="I51" i="1"/>
  <c r="H51" i="1"/>
  <c r="K51" i="1" s="1"/>
  <c r="I50" i="1"/>
  <c r="H50" i="1"/>
  <c r="K50" i="1" s="1"/>
  <c r="I49" i="1"/>
  <c r="H49" i="1"/>
  <c r="K49" i="1" s="1"/>
  <c r="I48" i="1"/>
  <c r="H48" i="1"/>
  <c r="K48" i="1" s="1"/>
  <c r="I47" i="1"/>
  <c r="H47" i="1"/>
  <c r="I45" i="1"/>
  <c r="H45" i="1"/>
  <c r="K45" i="1" s="1"/>
  <c r="I44" i="1"/>
  <c r="H44" i="1"/>
  <c r="K44" i="1" s="1"/>
  <c r="I43" i="1"/>
  <c r="H43" i="1"/>
  <c r="K43" i="1" s="1"/>
  <c r="I42" i="1"/>
  <c r="H42" i="1"/>
  <c r="K42" i="1" s="1"/>
  <c r="I41" i="1"/>
  <c r="H41" i="1"/>
  <c r="K41" i="1" s="1"/>
  <c r="I40" i="1"/>
  <c r="H40" i="1"/>
  <c r="K40" i="1" s="1"/>
  <c r="I39" i="1"/>
  <c r="H39" i="1"/>
  <c r="I37" i="1"/>
  <c r="H37" i="1"/>
  <c r="K37" i="1" s="1"/>
  <c r="I36" i="1"/>
  <c r="H36" i="1"/>
  <c r="K36" i="1" s="1"/>
  <c r="I35" i="1"/>
  <c r="H35" i="1"/>
  <c r="K35" i="1" s="1"/>
  <c r="I34" i="1"/>
  <c r="H34" i="1"/>
  <c r="K34" i="1" s="1"/>
  <c r="I33" i="1"/>
  <c r="H33" i="1"/>
  <c r="K33" i="1" s="1"/>
  <c r="I32" i="1"/>
  <c r="H32" i="1"/>
  <c r="K32" i="1" s="1"/>
  <c r="I31" i="1"/>
  <c r="H31" i="1"/>
  <c r="I29" i="1"/>
  <c r="H29" i="1"/>
  <c r="K29" i="1" s="1"/>
  <c r="I28" i="1"/>
  <c r="H28" i="1"/>
  <c r="K28" i="1" s="1"/>
  <c r="I27" i="1"/>
  <c r="H27" i="1"/>
  <c r="K27" i="1" s="1"/>
  <c r="I26" i="1"/>
  <c r="H26" i="1"/>
  <c r="K26" i="1" s="1"/>
  <c r="I25" i="1"/>
  <c r="H25" i="1"/>
  <c r="K25" i="1" s="1"/>
  <c r="I24" i="1"/>
  <c r="H24" i="1"/>
  <c r="K24" i="1" s="1"/>
  <c r="I23" i="1"/>
  <c r="H23" i="1"/>
  <c r="I21" i="1"/>
  <c r="H21" i="1"/>
  <c r="K21" i="1" s="1"/>
  <c r="I20" i="1"/>
  <c r="H20" i="1"/>
  <c r="K20" i="1" s="1"/>
  <c r="I19" i="1"/>
  <c r="H19" i="1"/>
  <c r="K19" i="1" s="1"/>
  <c r="I18" i="1"/>
  <c r="H18" i="1"/>
  <c r="K18" i="1" s="1"/>
  <c r="I17" i="1"/>
  <c r="H17" i="1"/>
  <c r="K17" i="1" s="1"/>
  <c r="I16" i="1"/>
  <c r="H16" i="1"/>
  <c r="K16" i="1" s="1"/>
  <c r="I15" i="1"/>
  <c r="H15" i="1"/>
  <c r="H11" i="1"/>
  <c r="K11" i="1" s="1"/>
  <c r="H12" i="1"/>
  <c r="K12" i="1" s="1"/>
  <c r="H13" i="1"/>
  <c r="K13" i="1" s="1"/>
  <c r="H10" i="1"/>
  <c r="K10" i="1" s="1"/>
  <c r="H9" i="1"/>
  <c r="K9" i="1" s="1"/>
  <c r="H7" i="1"/>
  <c r="K7" i="1" s="1"/>
  <c r="H8" i="1"/>
  <c r="K8" i="1" s="1"/>
  <c r="E8" i="1"/>
  <c r="J8" i="1" s="1"/>
  <c r="E7" i="1"/>
  <c r="J7" i="1" s="1"/>
  <c r="I8" i="1"/>
  <c r="I9" i="1"/>
  <c r="I10" i="1"/>
  <c r="I11" i="1"/>
  <c r="I12" i="1"/>
  <c r="I13" i="1"/>
  <c r="I7" i="1"/>
  <c r="E53" i="1"/>
  <c r="J53" i="1" s="1"/>
  <c r="E52" i="1"/>
  <c r="J52" i="1" s="1"/>
  <c r="E51" i="1"/>
  <c r="J51" i="1" s="1"/>
  <c r="E50" i="1"/>
  <c r="J50" i="1" s="1"/>
  <c r="E49" i="1"/>
  <c r="J49" i="1" s="1"/>
  <c r="E48" i="1"/>
  <c r="J48" i="1" s="1"/>
  <c r="E47" i="1"/>
  <c r="J47" i="1" s="1"/>
  <c r="E45" i="1"/>
  <c r="J45" i="1" s="1"/>
  <c r="E44" i="1"/>
  <c r="J44" i="1" s="1"/>
  <c r="E43" i="1"/>
  <c r="J43" i="1" s="1"/>
  <c r="E42" i="1"/>
  <c r="J42" i="1" s="1"/>
  <c r="E41" i="1"/>
  <c r="J41" i="1" s="1"/>
  <c r="E40" i="1"/>
  <c r="J40" i="1" s="1"/>
  <c r="E39" i="1"/>
  <c r="J39" i="1" s="1"/>
  <c r="E37" i="1"/>
  <c r="J37" i="1" s="1"/>
  <c r="E36" i="1"/>
  <c r="J36" i="1" s="1"/>
  <c r="E35" i="1"/>
  <c r="J35" i="1" s="1"/>
  <c r="E34" i="1"/>
  <c r="J34" i="1" s="1"/>
  <c r="E33" i="1"/>
  <c r="J33" i="1" s="1"/>
  <c r="E32" i="1"/>
  <c r="J32" i="1" s="1"/>
  <c r="E31" i="1"/>
  <c r="J31" i="1" s="1"/>
  <c r="E29" i="1"/>
  <c r="J29" i="1" s="1"/>
  <c r="E28" i="1"/>
  <c r="J28" i="1" s="1"/>
  <c r="E27" i="1"/>
  <c r="J27" i="1" s="1"/>
  <c r="E26" i="1"/>
  <c r="J26" i="1" s="1"/>
  <c r="E25" i="1"/>
  <c r="J25" i="1" s="1"/>
  <c r="E24" i="1"/>
  <c r="J24" i="1" s="1"/>
  <c r="E23" i="1"/>
  <c r="J23" i="1" s="1"/>
  <c r="E21" i="1"/>
  <c r="J21" i="1" s="1"/>
  <c r="E20" i="1"/>
  <c r="J20" i="1" s="1"/>
  <c r="E19" i="1"/>
  <c r="J19" i="1" s="1"/>
  <c r="E18" i="1"/>
  <c r="J18" i="1" s="1"/>
  <c r="E17" i="1"/>
  <c r="J17" i="1" s="1"/>
  <c r="E16" i="1"/>
  <c r="J16" i="1" s="1"/>
  <c r="E15" i="1"/>
  <c r="J15" i="1" s="1"/>
  <c r="E9" i="1"/>
  <c r="J9" i="1" s="1"/>
  <c r="E10" i="1"/>
  <c r="J10" i="1" s="1"/>
  <c r="E11" i="1"/>
  <c r="J11" i="1" s="1"/>
  <c r="E12" i="1"/>
  <c r="J12" i="1" s="1"/>
  <c r="E13" i="1"/>
  <c r="J13" i="1" s="1"/>
  <c r="B8" i="1"/>
  <c r="B9" i="1" s="1"/>
  <c r="B10" i="1" s="1"/>
  <c r="B11" i="1" s="1"/>
  <c r="B12" i="1" s="1"/>
  <c r="B13" i="1" s="1"/>
  <c r="B15" i="1" s="1"/>
  <c r="B16" i="1" s="1"/>
  <c r="B17" i="1" s="1"/>
  <c r="B18" i="1" s="1"/>
  <c r="B19" i="1" s="1"/>
  <c r="B20" i="1" s="1"/>
  <c r="B21" i="1" s="1"/>
  <c r="B23" i="1" s="1"/>
  <c r="B24" i="1" s="1"/>
  <c r="B25" i="1" s="1"/>
  <c r="B26" i="1" s="1"/>
  <c r="B27" i="1" s="1"/>
  <c r="B28" i="1" s="1"/>
  <c r="B29" i="1" s="1"/>
  <c r="B31" i="1" s="1"/>
  <c r="B32" i="1" s="1"/>
  <c r="B33" i="1" s="1"/>
  <c r="B34" i="1" s="1"/>
  <c r="B35" i="1" s="1"/>
  <c r="B36" i="1" s="1"/>
  <c r="B37" i="1" s="1"/>
  <c r="B39" i="1" s="1"/>
  <c r="B40" i="1" s="1"/>
  <c r="H22" i="1" l="1"/>
  <c r="I22" i="1"/>
  <c r="H38" i="1"/>
  <c r="J38" i="1"/>
  <c r="K15" i="1"/>
  <c r="K22" i="1" s="1"/>
  <c r="I30" i="1"/>
  <c r="I38" i="1"/>
  <c r="H46" i="1"/>
  <c r="J30" i="1"/>
  <c r="J54" i="1"/>
  <c r="J14" i="1"/>
  <c r="I14" i="1"/>
  <c r="K14" i="1"/>
  <c r="J22" i="1"/>
  <c r="I46" i="1"/>
  <c r="H54" i="1"/>
  <c r="J46" i="1"/>
  <c r="I54" i="1"/>
  <c r="H30" i="1"/>
  <c r="K31" i="1"/>
  <c r="K38" i="1" s="1"/>
  <c r="K47" i="1"/>
  <c r="K54" i="1" s="1"/>
  <c r="K39" i="1"/>
  <c r="K46" i="1" s="1"/>
  <c r="K23" i="1"/>
  <c r="K30" i="1" s="1"/>
  <c r="H14" i="1"/>
  <c r="E61" i="1" s="1"/>
  <c r="E57" i="1" l="1"/>
  <c r="E58" i="1"/>
  <c r="E59" i="1"/>
  <c r="E60" i="1"/>
</calcChain>
</file>

<file path=xl/sharedStrings.xml><?xml version="1.0" encoding="utf-8"?>
<sst xmlns="http://schemas.openxmlformats.org/spreadsheetml/2006/main" count="83" uniqueCount="38">
  <si>
    <t xml:space="preserve">Fiche Renseignement du mois de </t>
  </si>
  <si>
    <t>Nom et Prénom</t>
  </si>
  <si>
    <t>ACTIVITE :</t>
  </si>
  <si>
    <t>Jour</t>
  </si>
  <si>
    <t>date</t>
  </si>
  <si>
    <t>L</t>
  </si>
  <si>
    <t>M</t>
  </si>
  <si>
    <t>J</t>
  </si>
  <si>
    <t>V</t>
  </si>
  <si>
    <t>S</t>
  </si>
  <si>
    <t>D</t>
  </si>
  <si>
    <t>TOTAL SEM</t>
  </si>
  <si>
    <t>Heure début</t>
  </si>
  <si>
    <t>Heure fin matinée</t>
  </si>
  <si>
    <t>Heure reprise</t>
  </si>
  <si>
    <t>Heure fin journée</t>
  </si>
  <si>
    <t>Total journée</t>
  </si>
  <si>
    <t>Ind casse croute</t>
  </si>
  <si>
    <t>Ind repas</t>
  </si>
  <si>
    <t>Ind nuit</t>
  </si>
  <si>
    <t>Total heure sup à 25%</t>
  </si>
  <si>
    <t>Total heure sup à 50%</t>
  </si>
  <si>
    <t xml:space="preserve">Primes et intitulé : </t>
  </si>
  <si>
    <t>Acompte :</t>
  </si>
  <si>
    <t>Montant Objectif net :</t>
  </si>
  <si>
    <t>Commentaires</t>
  </si>
  <si>
    <t>janvier</t>
  </si>
  <si>
    <t>Codes utilisés</t>
  </si>
  <si>
    <t>R = jour de repos</t>
  </si>
  <si>
    <t>CP = Absence Congés payés</t>
  </si>
  <si>
    <t>Abs = Absence non remunérée</t>
  </si>
  <si>
    <t>Réc = récupération heures</t>
  </si>
  <si>
    <t>CEX = CP familiaux</t>
  </si>
  <si>
    <t>Mal = Maladie</t>
  </si>
  <si>
    <t>Mat = congé maternité</t>
  </si>
  <si>
    <t>AT = Accident de travail</t>
  </si>
  <si>
    <t>Ec = Ecole</t>
  </si>
  <si>
    <t>Form =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</si>
</sst>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h:mm;@"/>
    <numFmt numFmtId="166" formatCode="[hh]:mm"/>
  </numFmts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164" fontId="0" fillId="0" borderId="0" xfId="1" applyNumberFormat="1" applyFont="1"/>
    <xf numFmtId="0" fontId="0" fillId="0" borderId="0" xfId="0" applyAlignment="1">
      <alignment horizontal="center" vertical="center" wrapText="1"/>
    </xf>
    <xf numFmtId="0" fontId="2" fillId="0" borderId="0" xfId="0" applyFont="1"/>
    <xf numFmtId="0" fontId="2" fillId="2" borderId="0" xfId="0" applyFont="1" applyFill="1"/>
    <xf numFmtId="165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5" fontId="0" fillId="0" borderId="2" xfId="0" applyNumberFormat="1" applyBorder="1"/>
    <xf numFmtId="166" fontId="2" fillId="2" borderId="2" xfId="0" applyNumberFormat="1" applyFont="1" applyFill="1" applyBorder="1"/>
    <xf numFmtId="165" fontId="5" fillId="0" borderId="2" xfId="0" applyNumberFormat="1" applyFont="1" applyFill="1" applyBorder="1"/>
    <xf numFmtId="165" fontId="0" fillId="0" borderId="2" xfId="0" applyNumberForma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65" fontId="0" fillId="0" borderId="2" xfId="0" applyNumberFormat="1" applyFont="1" applyBorder="1"/>
    <xf numFmtId="0" fontId="5" fillId="0" borderId="2" xfId="0" applyFont="1" applyBorder="1" applyProtection="1"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5" fillId="0" borderId="3" xfId="0" applyFont="1" applyBorder="1" applyAlignment="1" applyProtection="1">
      <alignment horizontal="left"/>
      <protection locked="0"/>
    </xf>
    <xf numFmtId="17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4" borderId="2" xfId="0" applyNumberFormat="1" applyFont="1" applyFill="1" applyBorder="1"/>
    <xf numFmtId="0" fontId="0" fillId="0" borderId="2" xfId="0" applyNumberFormat="1" applyBorder="1"/>
    <xf numFmtId="165" fontId="0" fillId="0" borderId="1" xfId="0" applyNumberFormat="1" applyBorder="1" applyAlignment="1">
      <alignment horizontal="left"/>
    </xf>
    <xf numFmtId="165" fontId="0" fillId="0" borderId="3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center" vertical="center" wrapText="1"/>
    </xf>
    <xf numFmtId="164" fontId="0" fillId="0" borderId="2" xfId="1" applyNumberFormat="1" applyFont="1" applyBorder="1" applyAlignment="1">
      <alignment horizontal="center" vertical="center" wrapText="1"/>
    </xf>
    <xf numFmtId="165" fontId="0" fillId="3" borderId="2" xfId="0" applyNumberFormat="1" applyFill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/>
    <xf numFmtId="164" fontId="0" fillId="0" borderId="2" xfId="1" applyNumberFormat="1" applyFont="1" applyBorder="1"/>
    <xf numFmtId="165" fontId="2" fillId="0" borderId="2" xfId="0" applyNumberFormat="1" applyFont="1" applyBorder="1"/>
    <xf numFmtId="0" fontId="2" fillId="2" borderId="2" xfId="0" applyFont="1" applyFill="1" applyBorder="1"/>
    <xf numFmtId="164" fontId="2" fillId="2" borderId="2" xfId="1" applyNumberFormat="1" applyFont="1" applyFill="1" applyBorder="1"/>
    <xf numFmtId="165" fontId="2" fillId="2" borderId="2" xfId="0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428625</xdr:colOff>
      <xdr:row>0</xdr:row>
      <xdr:rowOff>142875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344025" y="1428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8"/>
  <sheetViews>
    <sheetView tabSelected="1" workbookViewId="0">
      <selection activeCell="G18" sqref="G18"/>
    </sheetView>
  </sheetViews>
  <sheetFormatPr baseColWidth="10" defaultRowHeight="15" x14ac:dyDescent="0.25"/>
  <cols>
    <col min="1" max="1" width="5.85546875" customWidth="1"/>
    <col min="2" max="2" width="7.85546875" style="1" customWidth="1"/>
    <col min="3" max="3" width="12.85546875" customWidth="1"/>
    <col min="8" max="8" width="15.7109375" style="3" bestFit="1" customWidth="1"/>
    <col min="12" max="12" width="34.5703125" customWidth="1"/>
  </cols>
  <sheetData>
    <row r="1" spans="1:12" x14ac:dyDescent="0.25">
      <c r="A1" s="7" t="s">
        <v>0</v>
      </c>
      <c r="B1" s="7"/>
      <c r="C1" s="7"/>
      <c r="D1" s="7"/>
      <c r="E1" s="23" t="s">
        <v>26</v>
      </c>
      <c r="F1" s="24">
        <v>2012</v>
      </c>
    </row>
    <row r="3" spans="1:12" x14ac:dyDescent="0.25">
      <c r="A3" t="s">
        <v>1</v>
      </c>
      <c r="D3" s="8"/>
      <c r="E3" s="8"/>
      <c r="F3" s="8"/>
      <c r="G3" s="8"/>
      <c r="H3" t="s">
        <v>2</v>
      </c>
      <c r="I3" s="8"/>
      <c r="J3" s="8"/>
      <c r="K3" s="8"/>
    </row>
    <row r="4" spans="1:12" ht="15.7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6" spans="1:12" s="2" customFormat="1" ht="30" x14ac:dyDescent="0.25">
      <c r="A6" s="30" t="s">
        <v>3</v>
      </c>
      <c r="B6" s="31" t="s">
        <v>4</v>
      </c>
      <c r="C6" s="32" t="s">
        <v>12</v>
      </c>
      <c r="D6" s="33" t="s">
        <v>13</v>
      </c>
      <c r="E6" s="33" t="s">
        <v>14</v>
      </c>
      <c r="F6" s="32" t="s">
        <v>15</v>
      </c>
      <c r="G6" s="32" t="s">
        <v>15</v>
      </c>
      <c r="H6" s="34" t="s">
        <v>16</v>
      </c>
      <c r="I6" s="30" t="s">
        <v>17</v>
      </c>
      <c r="J6" s="30" t="s">
        <v>18</v>
      </c>
      <c r="K6" s="30" t="s">
        <v>19</v>
      </c>
      <c r="L6" s="30" t="s">
        <v>25</v>
      </c>
    </row>
    <row r="7" spans="1:12" x14ac:dyDescent="0.25">
      <c r="A7" s="35" t="s">
        <v>5</v>
      </c>
      <c r="B7" s="36">
        <v>2</v>
      </c>
      <c r="C7" s="9">
        <v>0.16666666666666666</v>
      </c>
      <c r="D7" s="9">
        <v>0.33333333333333331</v>
      </c>
      <c r="E7" s="9">
        <f>D7+G7</f>
        <v>0.375</v>
      </c>
      <c r="F7" s="9">
        <v>0.5</v>
      </c>
      <c r="G7" s="9">
        <v>4.1666666666666664E-2</v>
      </c>
      <c r="H7" s="37">
        <f t="shared" ref="H7:H13" si="0">MOD(F7-C7,1)-G7</f>
        <v>0.29166666666666669</v>
      </c>
      <c r="I7" s="26">
        <f>IF(C7="",0,IF(C7*24&gt;5,0,1))</f>
        <v>1</v>
      </c>
      <c r="J7" s="35">
        <f>IF(AND(D7*24&gt;=11.75,E7*24&lt;=14.25),1,0)</f>
        <v>0</v>
      </c>
      <c r="K7" s="35">
        <f>IF(AND(C7*24&gt;=21,F7*24&lt;=6,H7*24&gt;=3),1,0)</f>
        <v>0</v>
      </c>
      <c r="L7" s="35"/>
    </row>
    <row r="8" spans="1:12" x14ac:dyDescent="0.25">
      <c r="A8" s="35" t="s">
        <v>6</v>
      </c>
      <c r="B8" s="36">
        <f t="shared" ref="B8:B13" si="1">B7+1</f>
        <v>3</v>
      </c>
      <c r="C8" s="9">
        <v>0.25</v>
      </c>
      <c r="D8" s="9">
        <v>0.5</v>
      </c>
      <c r="E8" s="9">
        <f t="shared" ref="E8:E13" si="2">D8+G8</f>
        <v>0.58333333333333337</v>
      </c>
      <c r="F8" s="9">
        <v>0.625</v>
      </c>
      <c r="G8" s="9">
        <v>8.3333333333333329E-2</v>
      </c>
      <c r="H8" s="37">
        <f t="shared" si="0"/>
        <v>0.29166666666666669</v>
      </c>
      <c r="I8" s="26">
        <f t="shared" ref="I8:I13" si="3">IF(C8="",0,IF(C8*24&gt;5,0,1))</f>
        <v>0</v>
      </c>
      <c r="J8" s="35">
        <f>IF(AND(D8*24&gt;=11.75,E8*24&lt;=14.25),1,0)</f>
        <v>1</v>
      </c>
      <c r="K8" s="35">
        <f t="shared" ref="K8:K13" si="4">IF(AND(C8*24&gt;=21,F8*24&lt;=6,H8*24&gt;=3),1,0)</f>
        <v>0</v>
      </c>
      <c r="L8" s="35"/>
    </row>
    <row r="9" spans="1:12" x14ac:dyDescent="0.25">
      <c r="A9" s="35" t="s">
        <v>6</v>
      </c>
      <c r="B9" s="36">
        <f t="shared" si="1"/>
        <v>4</v>
      </c>
      <c r="C9" s="9">
        <v>0.16666666666666666</v>
      </c>
      <c r="D9" s="9"/>
      <c r="E9" s="9">
        <f t="shared" si="2"/>
        <v>0</v>
      </c>
      <c r="F9" s="9"/>
      <c r="G9" s="9"/>
      <c r="H9" s="37">
        <f t="shared" si="0"/>
        <v>0.83333333333333337</v>
      </c>
      <c r="I9" s="26">
        <f t="shared" si="3"/>
        <v>1</v>
      </c>
      <c r="J9" s="35">
        <f t="shared" ref="J9:J13" si="5">IF(AND(D9*24&gt;=11.75,E9*24&lt;=14.25),1,0)</f>
        <v>0</v>
      </c>
      <c r="K9" s="35">
        <f t="shared" si="4"/>
        <v>0</v>
      </c>
      <c r="L9" s="35"/>
    </row>
    <row r="10" spans="1:12" x14ac:dyDescent="0.25">
      <c r="A10" s="35" t="s">
        <v>7</v>
      </c>
      <c r="B10" s="36">
        <f t="shared" si="1"/>
        <v>5</v>
      </c>
      <c r="C10" s="9">
        <v>4</v>
      </c>
      <c r="D10" s="9"/>
      <c r="E10" s="9">
        <f t="shared" si="2"/>
        <v>0</v>
      </c>
      <c r="F10" s="9">
        <v>0.16666666666666666</v>
      </c>
      <c r="G10" s="9"/>
      <c r="H10" s="37">
        <f t="shared" si="0"/>
        <v>0.16666666666666652</v>
      </c>
      <c r="I10" s="26">
        <f t="shared" si="3"/>
        <v>0</v>
      </c>
      <c r="J10" s="35">
        <f t="shared" si="5"/>
        <v>0</v>
      </c>
      <c r="K10" s="35">
        <f t="shared" si="4"/>
        <v>1</v>
      </c>
      <c r="L10" s="35"/>
    </row>
    <row r="11" spans="1:12" x14ac:dyDescent="0.25">
      <c r="A11" s="35" t="s">
        <v>8</v>
      </c>
      <c r="B11" s="36">
        <f t="shared" si="1"/>
        <v>6</v>
      </c>
      <c r="C11" s="9">
        <v>0.20833333333333334</v>
      </c>
      <c r="D11" s="9">
        <v>0.5</v>
      </c>
      <c r="E11" s="9">
        <f t="shared" si="2"/>
        <v>0.58333333333333337</v>
      </c>
      <c r="F11" s="9">
        <v>0.75</v>
      </c>
      <c r="G11" s="9">
        <v>8.3333333333333329E-2</v>
      </c>
      <c r="H11" s="37">
        <f t="shared" si="0"/>
        <v>0.45833333333333331</v>
      </c>
      <c r="I11" s="26">
        <f t="shared" si="3"/>
        <v>1</v>
      </c>
      <c r="J11" s="35">
        <f t="shared" si="5"/>
        <v>1</v>
      </c>
      <c r="K11" s="35">
        <f t="shared" si="4"/>
        <v>0</v>
      </c>
      <c r="L11" s="35"/>
    </row>
    <row r="12" spans="1:12" x14ac:dyDescent="0.25">
      <c r="A12" s="35" t="s">
        <v>9</v>
      </c>
      <c r="B12" s="36">
        <f t="shared" si="1"/>
        <v>7</v>
      </c>
      <c r="C12" s="9"/>
      <c r="D12" s="9"/>
      <c r="E12" s="9">
        <f t="shared" si="2"/>
        <v>0</v>
      </c>
      <c r="F12" s="9"/>
      <c r="G12" s="9"/>
      <c r="H12" s="37">
        <f t="shared" si="0"/>
        <v>0</v>
      </c>
      <c r="I12" s="26">
        <f t="shared" si="3"/>
        <v>0</v>
      </c>
      <c r="J12" s="35">
        <f t="shared" si="5"/>
        <v>0</v>
      </c>
      <c r="K12" s="35">
        <f t="shared" si="4"/>
        <v>0</v>
      </c>
      <c r="L12" s="35"/>
    </row>
    <row r="13" spans="1:12" x14ac:dyDescent="0.25">
      <c r="A13" s="35" t="s">
        <v>10</v>
      </c>
      <c r="B13" s="36">
        <f t="shared" si="1"/>
        <v>8</v>
      </c>
      <c r="C13" s="9"/>
      <c r="D13" s="9"/>
      <c r="E13" s="9">
        <f t="shared" si="2"/>
        <v>0</v>
      </c>
      <c r="F13" s="9"/>
      <c r="G13" s="9"/>
      <c r="H13" s="37">
        <f t="shared" si="0"/>
        <v>0</v>
      </c>
      <c r="I13" s="26">
        <f t="shared" si="3"/>
        <v>0</v>
      </c>
      <c r="J13" s="35">
        <f t="shared" si="5"/>
        <v>0</v>
      </c>
      <c r="K13" s="35">
        <f t="shared" si="4"/>
        <v>0</v>
      </c>
      <c r="L13" s="35"/>
    </row>
    <row r="14" spans="1:12" s="4" customFormat="1" x14ac:dyDescent="0.25">
      <c r="A14" s="38" t="s">
        <v>11</v>
      </c>
      <c r="B14" s="39"/>
      <c r="C14" s="40"/>
      <c r="D14" s="40"/>
      <c r="E14" s="40"/>
      <c r="F14" s="40"/>
      <c r="G14" s="40"/>
      <c r="H14" s="10">
        <f>SUM(H7:H13)</f>
        <v>2.0416666666666665</v>
      </c>
      <c r="I14" s="38">
        <f>SUM(I7:I13)</f>
        <v>3</v>
      </c>
      <c r="J14" s="38">
        <f t="shared" ref="J14" si="6">SUM(J7:J13)</f>
        <v>2</v>
      </c>
      <c r="K14" s="38">
        <f t="shared" ref="K14" si="7">SUM(K7:K13)</f>
        <v>1</v>
      </c>
      <c r="L14" s="38"/>
    </row>
    <row r="15" spans="1:12" x14ac:dyDescent="0.25">
      <c r="A15" s="35" t="s">
        <v>5</v>
      </c>
      <c r="B15" s="36">
        <f>B13+1</f>
        <v>9</v>
      </c>
      <c r="C15" s="9"/>
      <c r="D15" s="9"/>
      <c r="E15" s="9">
        <f>D15+G15</f>
        <v>0</v>
      </c>
      <c r="F15" s="9"/>
      <c r="G15" s="9"/>
      <c r="H15" s="37">
        <f t="shared" ref="H15:H21" si="8">MOD(F15-C15,1)-G15</f>
        <v>0</v>
      </c>
      <c r="I15" s="26">
        <f>IF(C15="",0,IF(C15*24&gt;5,0,1))</f>
        <v>0</v>
      </c>
      <c r="J15" s="35">
        <f>IF(AND(D15*24&gt;=11.75,E15*24&lt;=14.25),1,0)</f>
        <v>0</v>
      </c>
      <c r="K15" s="35">
        <f>IF(AND(C15*24&gt;=21,F15*24&lt;=6,H15*24&gt;=3),1,0)</f>
        <v>0</v>
      </c>
      <c r="L15" s="35"/>
    </row>
    <row r="16" spans="1:12" x14ac:dyDescent="0.25">
      <c r="A16" s="35" t="s">
        <v>6</v>
      </c>
      <c r="B16" s="36">
        <f t="shared" ref="B16:B21" si="9">B15+1</f>
        <v>10</v>
      </c>
      <c r="C16" s="9"/>
      <c r="D16" s="9"/>
      <c r="E16" s="9">
        <f t="shared" ref="E16:E21" si="10">D16+G16</f>
        <v>0</v>
      </c>
      <c r="F16" s="9"/>
      <c r="G16" s="9"/>
      <c r="H16" s="37">
        <f t="shared" si="8"/>
        <v>0</v>
      </c>
      <c r="I16" s="26">
        <f t="shared" ref="I16:I21" si="11">IF(C16="",0,IF(C16*24&gt;5,0,1))</f>
        <v>0</v>
      </c>
      <c r="J16" s="35">
        <f>IF(AND(D16*24&gt;=11.75,E16*24&lt;=14.25),1,0)</f>
        <v>0</v>
      </c>
      <c r="K16" s="35">
        <f t="shared" ref="K16:K21" si="12">IF(AND(C16*24&gt;=21,F16*24&lt;=6,H16*24&gt;=3),1,0)</f>
        <v>0</v>
      </c>
      <c r="L16" s="35"/>
    </row>
    <row r="17" spans="1:12" x14ac:dyDescent="0.25">
      <c r="A17" s="35" t="s">
        <v>6</v>
      </c>
      <c r="B17" s="36">
        <f t="shared" si="9"/>
        <v>11</v>
      </c>
      <c r="C17" s="9"/>
      <c r="D17" s="9"/>
      <c r="E17" s="9">
        <f t="shared" si="10"/>
        <v>0</v>
      </c>
      <c r="F17" s="9"/>
      <c r="G17" s="9"/>
      <c r="H17" s="37">
        <f t="shared" si="8"/>
        <v>0</v>
      </c>
      <c r="I17" s="26">
        <f t="shared" si="11"/>
        <v>0</v>
      </c>
      <c r="J17" s="35">
        <f t="shared" ref="J17:J21" si="13">IF(AND(D17*24&gt;=11.75,E17*24&lt;=14.25),1,0)</f>
        <v>0</v>
      </c>
      <c r="K17" s="35">
        <f t="shared" si="12"/>
        <v>0</v>
      </c>
      <c r="L17" s="35"/>
    </row>
    <row r="18" spans="1:12" x14ac:dyDescent="0.25">
      <c r="A18" s="35" t="s">
        <v>7</v>
      </c>
      <c r="B18" s="36">
        <f t="shared" si="9"/>
        <v>12</v>
      </c>
      <c r="C18" s="9"/>
      <c r="D18" s="9"/>
      <c r="E18" s="9">
        <f t="shared" si="10"/>
        <v>0</v>
      </c>
      <c r="F18" s="9"/>
      <c r="G18" s="9"/>
      <c r="H18" s="37">
        <f t="shared" si="8"/>
        <v>0</v>
      </c>
      <c r="I18" s="26">
        <f t="shared" si="11"/>
        <v>0</v>
      </c>
      <c r="J18" s="35">
        <f t="shared" si="13"/>
        <v>0</v>
      </c>
      <c r="K18" s="35">
        <f t="shared" si="12"/>
        <v>0</v>
      </c>
      <c r="L18" s="35"/>
    </row>
    <row r="19" spans="1:12" x14ac:dyDescent="0.25">
      <c r="A19" s="35" t="s">
        <v>8</v>
      </c>
      <c r="B19" s="36">
        <f t="shared" si="9"/>
        <v>13</v>
      </c>
      <c r="C19" s="9"/>
      <c r="D19" s="9"/>
      <c r="E19" s="9">
        <f t="shared" si="10"/>
        <v>0</v>
      </c>
      <c r="F19" s="9"/>
      <c r="G19" s="9"/>
      <c r="H19" s="37">
        <f t="shared" si="8"/>
        <v>0</v>
      </c>
      <c r="I19" s="26">
        <f t="shared" si="11"/>
        <v>0</v>
      </c>
      <c r="J19" s="35">
        <f t="shared" si="13"/>
        <v>0</v>
      </c>
      <c r="K19" s="35">
        <f t="shared" si="12"/>
        <v>0</v>
      </c>
      <c r="L19" s="35"/>
    </row>
    <row r="20" spans="1:12" x14ac:dyDescent="0.25">
      <c r="A20" s="35" t="s">
        <v>9</v>
      </c>
      <c r="B20" s="36">
        <f t="shared" si="9"/>
        <v>14</v>
      </c>
      <c r="C20" s="9"/>
      <c r="D20" s="9"/>
      <c r="E20" s="9">
        <f t="shared" si="10"/>
        <v>0</v>
      </c>
      <c r="F20" s="9"/>
      <c r="G20" s="9"/>
      <c r="H20" s="37">
        <f t="shared" si="8"/>
        <v>0</v>
      </c>
      <c r="I20" s="26">
        <f t="shared" si="11"/>
        <v>0</v>
      </c>
      <c r="J20" s="35">
        <f t="shared" si="13"/>
        <v>0</v>
      </c>
      <c r="K20" s="35">
        <f t="shared" si="12"/>
        <v>0</v>
      </c>
      <c r="L20" s="35"/>
    </row>
    <row r="21" spans="1:12" x14ac:dyDescent="0.25">
      <c r="A21" s="35" t="s">
        <v>10</v>
      </c>
      <c r="B21" s="36">
        <f t="shared" si="9"/>
        <v>15</v>
      </c>
      <c r="C21" s="9"/>
      <c r="D21" s="9"/>
      <c r="E21" s="9">
        <f t="shared" si="10"/>
        <v>0</v>
      </c>
      <c r="F21" s="9"/>
      <c r="G21" s="9"/>
      <c r="H21" s="37">
        <f t="shared" si="8"/>
        <v>0</v>
      </c>
      <c r="I21" s="26">
        <f t="shared" si="11"/>
        <v>0</v>
      </c>
      <c r="J21" s="35">
        <f t="shared" si="13"/>
        <v>0</v>
      </c>
      <c r="K21" s="35">
        <f t="shared" si="12"/>
        <v>0</v>
      </c>
      <c r="L21" s="35"/>
    </row>
    <row r="22" spans="1:12" s="4" customFormat="1" x14ac:dyDescent="0.25">
      <c r="A22" s="38" t="s">
        <v>11</v>
      </c>
      <c r="B22" s="39"/>
      <c r="C22" s="40"/>
      <c r="D22" s="40"/>
      <c r="E22" s="40"/>
      <c r="F22" s="40"/>
      <c r="G22" s="40"/>
      <c r="H22" s="10">
        <f>SUM(H15:H21)</f>
        <v>0</v>
      </c>
      <c r="I22" s="38">
        <f>SUM(I15:I21)</f>
        <v>0</v>
      </c>
      <c r="J22" s="38">
        <f t="shared" ref="J22" si="14">SUM(J15:J21)</f>
        <v>0</v>
      </c>
      <c r="K22" s="38">
        <f t="shared" ref="K22" si="15">SUM(K15:K21)</f>
        <v>0</v>
      </c>
      <c r="L22" s="38"/>
    </row>
    <row r="23" spans="1:12" x14ac:dyDescent="0.25">
      <c r="A23" s="35" t="s">
        <v>5</v>
      </c>
      <c r="B23" s="36">
        <f>B21+1</f>
        <v>16</v>
      </c>
      <c r="C23" s="9"/>
      <c r="D23" s="9"/>
      <c r="E23" s="9">
        <f>D23+G23</f>
        <v>0</v>
      </c>
      <c r="F23" s="9"/>
      <c r="G23" s="9"/>
      <c r="H23" s="37">
        <f t="shared" ref="H23:H29" si="16">MOD(F23-C23,1)-G23</f>
        <v>0</v>
      </c>
      <c r="I23" s="26">
        <f>IF(C23="",0,IF(C23*24&gt;5,0,1))</f>
        <v>0</v>
      </c>
      <c r="J23" s="35">
        <f>IF(AND(D23*24&gt;=11.75,E23*24&lt;=14.25),1,0)</f>
        <v>0</v>
      </c>
      <c r="K23" s="35">
        <f>IF(AND(C23*24&gt;=21,F23*24&lt;=6,H23*24&gt;=3),1,0)</f>
        <v>0</v>
      </c>
      <c r="L23" s="35"/>
    </row>
    <row r="24" spans="1:12" x14ac:dyDescent="0.25">
      <c r="A24" s="35" t="s">
        <v>6</v>
      </c>
      <c r="B24" s="36">
        <f t="shared" ref="B24:B29" si="17">B23+1</f>
        <v>17</v>
      </c>
      <c r="C24" s="9"/>
      <c r="D24" s="9"/>
      <c r="E24" s="9">
        <f t="shared" ref="E24:E29" si="18">D24+G24</f>
        <v>0</v>
      </c>
      <c r="F24" s="9"/>
      <c r="G24" s="9"/>
      <c r="H24" s="37">
        <f t="shared" si="16"/>
        <v>0</v>
      </c>
      <c r="I24" s="26">
        <f t="shared" ref="I24:I29" si="19">IF(C24="",0,IF(C24*24&gt;5,0,1))</f>
        <v>0</v>
      </c>
      <c r="J24" s="35">
        <f>IF(AND(D24*24&gt;=11.75,E24*24&lt;=14.25),1,0)</f>
        <v>0</v>
      </c>
      <c r="K24" s="35">
        <f t="shared" ref="K24:K29" si="20">IF(AND(C24*24&gt;=21,F24*24&lt;=6,H24*24&gt;=3),1,0)</f>
        <v>0</v>
      </c>
      <c r="L24" s="35"/>
    </row>
    <row r="25" spans="1:12" x14ac:dyDescent="0.25">
      <c r="A25" s="35" t="s">
        <v>6</v>
      </c>
      <c r="B25" s="36">
        <f t="shared" si="17"/>
        <v>18</v>
      </c>
      <c r="C25" s="9"/>
      <c r="D25" s="9"/>
      <c r="E25" s="9">
        <f t="shared" si="18"/>
        <v>0</v>
      </c>
      <c r="F25" s="9"/>
      <c r="G25" s="9"/>
      <c r="H25" s="37">
        <f t="shared" si="16"/>
        <v>0</v>
      </c>
      <c r="I25" s="26">
        <f t="shared" si="19"/>
        <v>0</v>
      </c>
      <c r="J25" s="35">
        <f t="shared" ref="J25:J29" si="21">IF(AND(D25*24&gt;=11.75,E25*24&lt;=14.25),1,0)</f>
        <v>0</v>
      </c>
      <c r="K25" s="35">
        <f t="shared" si="20"/>
        <v>0</v>
      </c>
      <c r="L25" s="35"/>
    </row>
    <row r="26" spans="1:12" x14ac:dyDescent="0.25">
      <c r="A26" s="35" t="s">
        <v>7</v>
      </c>
      <c r="B26" s="36">
        <f t="shared" si="17"/>
        <v>19</v>
      </c>
      <c r="C26" s="9"/>
      <c r="D26" s="9"/>
      <c r="E26" s="9">
        <f t="shared" si="18"/>
        <v>0</v>
      </c>
      <c r="F26" s="9"/>
      <c r="G26" s="9"/>
      <c r="H26" s="37">
        <f t="shared" si="16"/>
        <v>0</v>
      </c>
      <c r="I26" s="26">
        <f t="shared" si="19"/>
        <v>0</v>
      </c>
      <c r="J26" s="35">
        <f t="shared" si="21"/>
        <v>0</v>
      </c>
      <c r="K26" s="35">
        <f t="shared" si="20"/>
        <v>0</v>
      </c>
      <c r="L26" s="35"/>
    </row>
    <row r="27" spans="1:12" x14ac:dyDescent="0.25">
      <c r="A27" s="35" t="s">
        <v>8</v>
      </c>
      <c r="B27" s="36">
        <f t="shared" si="17"/>
        <v>20</v>
      </c>
      <c r="C27" s="9"/>
      <c r="D27" s="9"/>
      <c r="E27" s="9">
        <f t="shared" si="18"/>
        <v>0</v>
      </c>
      <c r="F27" s="9"/>
      <c r="G27" s="9"/>
      <c r="H27" s="37">
        <f t="shared" si="16"/>
        <v>0</v>
      </c>
      <c r="I27" s="26">
        <f t="shared" si="19"/>
        <v>0</v>
      </c>
      <c r="J27" s="35">
        <f t="shared" si="21"/>
        <v>0</v>
      </c>
      <c r="K27" s="35">
        <f t="shared" si="20"/>
        <v>0</v>
      </c>
      <c r="L27" s="35"/>
    </row>
    <row r="28" spans="1:12" x14ac:dyDescent="0.25">
      <c r="A28" s="35" t="s">
        <v>9</v>
      </c>
      <c r="B28" s="36">
        <f t="shared" si="17"/>
        <v>21</v>
      </c>
      <c r="C28" s="9"/>
      <c r="D28" s="9"/>
      <c r="E28" s="9">
        <f t="shared" si="18"/>
        <v>0</v>
      </c>
      <c r="F28" s="9"/>
      <c r="G28" s="9"/>
      <c r="H28" s="37">
        <f t="shared" si="16"/>
        <v>0</v>
      </c>
      <c r="I28" s="26">
        <f t="shared" si="19"/>
        <v>0</v>
      </c>
      <c r="J28" s="35">
        <f t="shared" si="21"/>
        <v>0</v>
      </c>
      <c r="K28" s="35">
        <f t="shared" si="20"/>
        <v>0</v>
      </c>
      <c r="L28" s="35"/>
    </row>
    <row r="29" spans="1:12" x14ac:dyDescent="0.25">
      <c r="A29" s="35" t="s">
        <v>10</v>
      </c>
      <c r="B29" s="36">
        <f t="shared" si="17"/>
        <v>22</v>
      </c>
      <c r="C29" s="9"/>
      <c r="D29" s="9"/>
      <c r="E29" s="9">
        <f t="shared" si="18"/>
        <v>0</v>
      </c>
      <c r="F29" s="9"/>
      <c r="G29" s="9"/>
      <c r="H29" s="37">
        <f t="shared" si="16"/>
        <v>0</v>
      </c>
      <c r="I29" s="26">
        <f t="shared" si="19"/>
        <v>0</v>
      </c>
      <c r="J29" s="35">
        <f t="shared" si="21"/>
        <v>0</v>
      </c>
      <c r="K29" s="35">
        <f t="shared" si="20"/>
        <v>0</v>
      </c>
      <c r="L29" s="35"/>
    </row>
    <row r="30" spans="1:12" s="4" customFormat="1" x14ac:dyDescent="0.25">
      <c r="A30" s="38" t="s">
        <v>11</v>
      </c>
      <c r="B30" s="39"/>
      <c r="C30" s="40"/>
      <c r="D30" s="40"/>
      <c r="E30" s="40"/>
      <c r="F30" s="40"/>
      <c r="G30" s="40"/>
      <c r="H30" s="10">
        <f>SUM(H23:H29)</f>
        <v>0</v>
      </c>
      <c r="I30" s="38">
        <f>SUM(I23:I29)</f>
        <v>0</v>
      </c>
      <c r="J30" s="38">
        <f t="shared" ref="J30" si="22">SUM(J23:J29)</f>
        <v>0</v>
      </c>
      <c r="K30" s="38">
        <f t="shared" ref="K30" si="23">SUM(K23:K29)</f>
        <v>0</v>
      </c>
      <c r="L30" s="38"/>
    </row>
    <row r="31" spans="1:12" x14ac:dyDescent="0.25">
      <c r="A31" s="35" t="s">
        <v>5</v>
      </c>
      <c r="B31" s="36">
        <f>B29+1</f>
        <v>23</v>
      </c>
      <c r="C31" s="9"/>
      <c r="D31" s="9"/>
      <c r="E31" s="9">
        <f>D31+G31</f>
        <v>0</v>
      </c>
      <c r="F31" s="9"/>
      <c r="G31" s="9"/>
      <c r="H31" s="37">
        <f t="shared" ref="H31:H37" si="24">MOD(F31-C31,1)-G31</f>
        <v>0</v>
      </c>
      <c r="I31" s="26">
        <f>IF(C31="",0,IF(C31*24&gt;5,0,1))</f>
        <v>0</v>
      </c>
      <c r="J31" s="35">
        <f>IF(AND(D31*24&gt;=11.75,E31*24&lt;=14.25),1,0)</f>
        <v>0</v>
      </c>
      <c r="K31" s="35">
        <f>IF(AND(C31*24&gt;=21,F31*24&lt;=6,H31*24&gt;=3),1,0)</f>
        <v>0</v>
      </c>
      <c r="L31" s="35"/>
    </row>
    <row r="32" spans="1:12" x14ac:dyDescent="0.25">
      <c r="A32" s="35" t="s">
        <v>6</v>
      </c>
      <c r="B32" s="36">
        <f t="shared" ref="B32:B37" si="25">B31+1</f>
        <v>24</v>
      </c>
      <c r="C32" s="9"/>
      <c r="D32" s="9"/>
      <c r="E32" s="9">
        <f t="shared" ref="E32:E37" si="26">D32+G32</f>
        <v>0</v>
      </c>
      <c r="F32" s="9"/>
      <c r="G32" s="9"/>
      <c r="H32" s="37">
        <f t="shared" si="24"/>
        <v>0</v>
      </c>
      <c r="I32" s="26">
        <f t="shared" ref="I32:I37" si="27">IF(C32="",0,IF(C32*24&gt;5,0,1))</f>
        <v>0</v>
      </c>
      <c r="J32" s="35">
        <f>IF(AND(D32*24&gt;=11.75,E32*24&lt;=14.25),1,0)</f>
        <v>0</v>
      </c>
      <c r="K32" s="35">
        <f t="shared" ref="K32:K37" si="28">IF(AND(C32*24&gt;=21,F32*24&lt;=6,H32*24&gt;=3),1,0)</f>
        <v>0</v>
      </c>
      <c r="L32" s="35"/>
    </row>
    <row r="33" spans="1:12" x14ac:dyDescent="0.25">
      <c r="A33" s="35" t="s">
        <v>6</v>
      </c>
      <c r="B33" s="36">
        <f t="shared" si="25"/>
        <v>25</v>
      </c>
      <c r="C33" s="9"/>
      <c r="D33" s="9"/>
      <c r="E33" s="9">
        <f t="shared" si="26"/>
        <v>0</v>
      </c>
      <c r="F33" s="9"/>
      <c r="G33" s="9"/>
      <c r="H33" s="37">
        <f t="shared" si="24"/>
        <v>0</v>
      </c>
      <c r="I33" s="26">
        <f t="shared" si="27"/>
        <v>0</v>
      </c>
      <c r="J33" s="35">
        <f t="shared" ref="J33:J37" si="29">IF(AND(D33*24&gt;=11.75,E33*24&lt;=14.25),1,0)</f>
        <v>0</v>
      </c>
      <c r="K33" s="35">
        <f t="shared" si="28"/>
        <v>0</v>
      </c>
      <c r="L33" s="35"/>
    </row>
    <row r="34" spans="1:12" x14ac:dyDescent="0.25">
      <c r="A34" s="35" t="s">
        <v>7</v>
      </c>
      <c r="B34" s="36">
        <f t="shared" si="25"/>
        <v>26</v>
      </c>
      <c r="C34" s="9"/>
      <c r="D34" s="9"/>
      <c r="E34" s="9">
        <f t="shared" si="26"/>
        <v>0</v>
      </c>
      <c r="F34" s="9"/>
      <c r="G34" s="9"/>
      <c r="H34" s="37">
        <f t="shared" si="24"/>
        <v>0</v>
      </c>
      <c r="I34" s="26">
        <f t="shared" si="27"/>
        <v>0</v>
      </c>
      <c r="J34" s="35">
        <f t="shared" si="29"/>
        <v>0</v>
      </c>
      <c r="K34" s="35">
        <f t="shared" si="28"/>
        <v>0</v>
      </c>
      <c r="L34" s="35"/>
    </row>
    <row r="35" spans="1:12" x14ac:dyDescent="0.25">
      <c r="A35" s="35" t="s">
        <v>8</v>
      </c>
      <c r="B35" s="36">
        <f t="shared" si="25"/>
        <v>27</v>
      </c>
      <c r="C35" s="9"/>
      <c r="D35" s="9"/>
      <c r="E35" s="9">
        <f t="shared" si="26"/>
        <v>0</v>
      </c>
      <c r="F35" s="9"/>
      <c r="G35" s="9"/>
      <c r="H35" s="37">
        <f t="shared" si="24"/>
        <v>0</v>
      </c>
      <c r="I35" s="26">
        <f t="shared" si="27"/>
        <v>0</v>
      </c>
      <c r="J35" s="35">
        <f t="shared" si="29"/>
        <v>0</v>
      </c>
      <c r="K35" s="35">
        <f t="shared" si="28"/>
        <v>0</v>
      </c>
      <c r="L35" s="35"/>
    </row>
    <row r="36" spans="1:12" x14ac:dyDescent="0.25">
      <c r="A36" s="35" t="s">
        <v>9</v>
      </c>
      <c r="B36" s="36">
        <f t="shared" si="25"/>
        <v>28</v>
      </c>
      <c r="C36" s="9"/>
      <c r="D36" s="9"/>
      <c r="E36" s="9">
        <f t="shared" si="26"/>
        <v>0</v>
      </c>
      <c r="F36" s="9"/>
      <c r="G36" s="9"/>
      <c r="H36" s="37">
        <f t="shared" si="24"/>
        <v>0</v>
      </c>
      <c r="I36" s="26">
        <f t="shared" si="27"/>
        <v>0</v>
      </c>
      <c r="J36" s="35">
        <f t="shared" si="29"/>
        <v>0</v>
      </c>
      <c r="K36" s="35">
        <f t="shared" si="28"/>
        <v>0</v>
      </c>
      <c r="L36" s="35"/>
    </row>
    <row r="37" spans="1:12" x14ac:dyDescent="0.25">
      <c r="A37" s="35" t="s">
        <v>10</v>
      </c>
      <c r="B37" s="36">
        <f t="shared" si="25"/>
        <v>29</v>
      </c>
      <c r="C37" s="9"/>
      <c r="D37" s="9"/>
      <c r="E37" s="9">
        <f t="shared" si="26"/>
        <v>0</v>
      </c>
      <c r="F37" s="9"/>
      <c r="G37" s="9"/>
      <c r="H37" s="37">
        <f t="shared" si="24"/>
        <v>0</v>
      </c>
      <c r="I37" s="26">
        <f t="shared" si="27"/>
        <v>0</v>
      </c>
      <c r="J37" s="35">
        <f t="shared" si="29"/>
        <v>0</v>
      </c>
      <c r="K37" s="35">
        <f t="shared" si="28"/>
        <v>0</v>
      </c>
      <c r="L37" s="35"/>
    </row>
    <row r="38" spans="1:12" s="4" customFormat="1" x14ac:dyDescent="0.25">
      <c r="A38" s="38" t="s">
        <v>11</v>
      </c>
      <c r="B38" s="39"/>
      <c r="C38" s="40"/>
      <c r="D38" s="40"/>
      <c r="E38" s="40"/>
      <c r="F38" s="40"/>
      <c r="G38" s="40"/>
      <c r="H38" s="10">
        <f>SUM(H31:H37)</f>
        <v>0</v>
      </c>
      <c r="I38" s="38">
        <f>SUM(I31:I37)</f>
        <v>0</v>
      </c>
      <c r="J38" s="38">
        <f t="shared" ref="J38" si="30">SUM(J31:J37)</f>
        <v>0</v>
      </c>
      <c r="K38" s="38">
        <f t="shared" ref="K38" si="31">SUM(K31:K37)</f>
        <v>0</v>
      </c>
      <c r="L38" s="38"/>
    </row>
    <row r="39" spans="1:12" x14ac:dyDescent="0.25">
      <c r="A39" s="35" t="s">
        <v>5</v>
      </c>
      <c r="B39" s="36">
        <f>B37+1</f>
        <v>30</v>
      </c>
      <c r="C39" s="9"/>
      <c r="D39" s="9"/>
      <c r="E39" s="9">
        <f>D39+G39</f>
        <v>0</v>
      </c>
      <c r="F39" s="9"/>
      <c r="G39" s="9"/>
      <c r="H39" s="37">
        <f t="shared" ref="H39:H45" si="32">MOD(F39-C39,1)-G39</f>
        <v>0</v>
      </c>
      <c r="I39" s="26">
        <f>IF(C39="",0,IF(C39*24&gt;5,0,1))</f>
        <v>0</v>
      </c>
      <c r="J39" s="35">
        <f>IF(AND(D39*24&gt;=11.75,E39*24&lt;=14.25),1,0)</f>
        <v>0</v>
      </c>
      <c r="K39" s="35">
        <f>IF(AND(C39*24&gt;=21,F39*24&lt;=6,H39*24&gt;=3),1,0)</f>
        <v>0</v>
      </c>
      <c r="L39" s="35"/>
    </row>
    <row r="40" spans="1:12" x14ac:dyDescent="0.25">
      <c r="A40" s="35" t="s">
        <v>6</v>
      </c>
      <c r="B40" s="36">
        <f>B39+1</f>
        <v>31</v>
      </c>
      <c r="C40" s="9"/>
      <c r="D40" s="9"/>
      <c r="E40" s="9">
        <f t="shared" ref="E40:E45" si="33">D40+G40</f>
        <v>0</v>
      </c>
      <c r="F40" s="9"/>
      <c r="G40" s="9"/>
      <c r="H40" s="37">
        <f t="shared" si="32"/>
        <v>0</v>
      </c>
      <c r="I40" s="26">
        <f t="shared" ref="I40:I45" si="34">IF(C40="",0,IF(C40*24&gt;5,0,1))</f>
        <v>0</v>
      </c>
      <c r="J40" s="35">
        <f>IF(AND(D40*24&gt;=11.75,E40*24&lt;=14.25),1,0)</f>
        <v>0</v>
      </c>
      <c r="K40" s="35">
        <f t="shared" ref="K40:K45" si="35">IF(AND(C40*24&gt;=21,F40*24&lt;=6,H40*24&gt;=3),1,0)</f>
        <v>0</v>
      </c>
      <c r="L40" s="35"/>
    </row>
    <row r="41" spans="1:12" x14ac:dyDescent="0.25">
      <c r="A41" s="35" t="s">
        <v>6</v>
      </c>
      <c r="B41" s="36"/>
      <c r="C41" s="9"/>
      <c r="D41" s="9"/>
      <c r="E41" s="9">
        <f t="shared" si="33"/>
        <v>0</v>
      </c>
      <c r="F41" s="9"/>
      <c r="G41" s="9"/>
      <c r="H41" s="37">
        <f t="shared" si="32"/>
        <v>0</v>
      </c>
      <c r="I41" s="26">
        <f t="shared" si="34"/>
        <v>0</v>
      </c>
      <c r="J41" s="35">
        <f t="shared" ref="J41:J45" si="36">IF(AND(D41*24&gt;=11.75,E41*24&lt;=14.25),1,0)</f>
        <v>0</v>
      </c>
      <c r="K41" s="35">
        <f t="shared" si="35"/>
        <v>0</v>
      </c>
      <c r="L41" s="35"/>
    </row>
    <row r="42" spans="1:12" x14ac:dyDescent="0.25">
      <c r="A42" s="35" t="s">
        <v>7</v>
      </c>
      <c r="B42" s="36"/>
      <c r="C42" s="9"/>
      <c r="D42" s="9"/>
      <c r="E42" s="9">
        <f t="shared" si="33"/>
        <v>0</v>
      </c>
      <c r="F42" s="9"/>
      <c r="G42" s="9"/>
      <c r="H42" s="37">
        <f t="shared" si="32"/>
        <v>0</v>
      </c>
      <c r="I42" s="26">
        <f t="shared" si="34"/>
        <v>0</v>
      </c>
      <c r="J42" s="35">
        <f t="shared" si="36"/>
        <v>0</v>
      </c>
      <c r="K42" s="35">
        <f t="shared" si="35"/>
        <v>0</v>
      </c>
      <c r="L42" s="35"/>
    </row>
    <row r="43" spans="1:12" x14ac:dyDescent="0.25">
      <c r="A43" s="35" t="s">
        <v>8</v>
      </c>
      <c r="B43" s="36"/>
      <c r="C43" s="9"/>
      <c r="D43" s="9"/>
      <c r="E43" s="9">
        <f t="shared" si="33"/>
        <v>0</v>
      </c>
      <c r="F43" s="9"/>
      <c r="G43" s="9"/>
      <c r="H43" s="37">
        <f t="shared" si="32"/>
        <v>0</v>
      </c>
      <c r="I43" s="26">
        <f t="shared" si="34"/>
        <v>0</v>
      </c>
      <c r="J43" s="35">
        <f t="shared" si="36"/>
        <v>0</v>
      </c>
      <c r="K43" s="35">
        <f t="shared" si="35"/>
        <v>0</v>
      </c>
      <c r="L43" s="35"/>
    </row>
    <row r="44" spans="1:12" x14ac:dyDescent="0.25">
      <c r="A44" s="35" t="s">
        <v>9</v>
      </c>
      <c r="B44" s="36"/>
      <c r="C44" s="9"/>
      <c r="D44" s="9"/>
      <c r="E44" s="9">
        <f t="shared" si="33"/>
        <v>0</v>
      </c>
      <c r="F44" s="9"/>
      <c r="G44" s="9"/>
      <c r="H44" s="37">
        <f t="shared" si="32"/>
        <v>0</v>
      </c>
      <c r="I44" s="26">
        <f t="shared" si="34"/>
        <v>0</v>
      </c>
      <c r="J44" s="35">
        <f t="shared" si="36"/>
        <v>0</v>
      </c>
      <c r="K44" s="35">
        <f t="shared" si="35"/>
        <v>0</v>
      </c>
      <c r="L44" s="35"/>
    </row>
    <row r="45" spans="1:12" x14ac:dyDescent="0.25">
      <c r="A45" s="35" t="s">
        <v>10</v>
      </c>
      <c r="B45" s="36"/>
      <c r="C45" s="9"/>
      <c r="D45" s="9"/>
      <c r="E45" s="9">
        <f t="shared" si="33"/>
        <v>0</v>
      </c>
      <c r="F45" s="9"/>
      <c r="G45" s="9"/>
      <c r="H45" s="37">
        <f t="shared" si="32"/>
        <v>0</v>
      </c>
      <c r="I45" s="26">
        <f t="shared" si="34"/>
        <v>0</v>
      </c>
      <c r="J45" s="35">
        <f t="shared" si="36"/>
        <v>0</v>
      </c>
      <c r="K45" s="35">
        <f t="shared" si="35"/>
        <v>0</v>
      </c>
      <c r="L45" s="35"/>
    </row>
    <row r="46" spans="1:12" s="4" customFormat="1" x14ac:dyDescent="0.25">
      <c r="A46" s="38" t="s">
        <v>11</v>
      </c>
      <c r="B46" s="39"/>
      <c r="C46" s="40"/>
      <c r="D46" s="40"/>
      <c r="E46" s="40"/>
      <c r="F46" s="40"/>
      <c r="G46" s="40"/>
      <c r="H46" s="10">
        <f>SUM(H39:H45)</f>
        <v>0</v>
      </c>
      <c r="I46" s="38">
        <f>SUM(I39:I45)</f>
        <v>0</v>
      </c>
      <c r="J46" s="38">
        <f t="shared" ref="J46" si="37">SUM(J39:J45)</f>
        <v>0</v>
      </c>
      <c r="K46" s="38">
        <f t="shared" ref="K46" si="38">SUM(K39:K45)</f>
        <v>0</v>
      </c>
      <c r="L46" s="38"/>
    </row>
    <row r="47" spans="1:12" x14ac:dyDescent="0.25">
      <c r="A47" s="35" t="s">
        <v>5</v>
      </c>
      <c r="B47" s="36"/>
      <c r="C47" s="9"/>
      <c r="D47" s="9"/>
      <c r="E47" s="9">
        <f>D47+G47</f>
        <v>0</v>
      </c>
      <c r="F47" s="9"/>
      <c r="G47" s="9"/>
      <c r="H47" s="37">
        <f t="shared" ref="H47:H53" si="39">MOD(F47-C47,1)-G47</f>
        <v>0</v>
      </c>
      <c r="I47" s="26">
        <f>IF(C47="",0,IF(C47*24&gt;5,0,1))</f>
        <v>0</v>
      </c>
      <c r="J47" s="35">
        <f>IF(AND(D47*24&gt;=11.75,E47*24&lt;=14.25),1,0)</f>
        <v>0</v>
      </c>
      <c r="K47" s="35">
        <f>IF(AND(C47*24&gt;=21,F47*24&lt;=6,H47*24&gt;=3),1,0)</f>
        <v>0</v>
      </c>
      <c r="L47" s="35"/>
    </row>
    <row r="48" spans="1:12" x14ac:dyDescent="0.25">
      <c r="A48" s="35" t="s">
        <v>6</v>
      </c>
      <c r="B48" s="36"/>
      <c r="C48" s="9"/>
      <c r="D48" s="9"/>
      <c r="E48" s="9">
        <f t="shared" ref="E48:E53" si="40">D48+G48</f>
        <v>0</v>
      </c>
      <c r="F48" s="9"/>
      <c r="G48" s="9"/>
      <c r="H48" s="37">
        <f t="shared" si="39"/>
        <v>0</v>
      </c>
      <c r="I48" s="26">
        <f t="shared" ref="I48:I53" si="41">IF(C48="",0,IF(C48*24&gt;5,0,1))</f>
        <v>0</v>
      </c>
      <c r="J48" s="35">
        <f>IF(AND(D48*24&gt;=11.75,E48*24&lt;=14.25),1,0)</f>
        <v>0</v>
      </c>
      <c r="K48" s="35">
        <f t="shared" ref="K48:K53" si="42">IF(AND(C48*24&gt;=21,F48*24&lt;=6,H48*24&gt;=3),1,0)</f>
        <v>0</v>
      </c>
      <c r="L48" s="35"/>
    </row>
    <row r="49" spans="1:12" x14ac:dyDescent="0.25">
      <c r="A49" s="35" t="s">
        <v>6</v>
      </c>
      <c r="B49" s="36"/>
      <c r="C49" s="9"/>
      <c r="D49" s="9"/>
      <c r="E49" s="9">
        <f t="shared" si="40"/>
        <v>0</v>
      </c>
      <c r="F49" s="9"/>
      <c r="G49" s="9"/>
      <c r="H49" s="37">
        <f t="shared" si="39"/>
        <v>0</v>
      </c>
      <c r="I49" s="26">
        <f t="shared" si="41"/>
        <v>0</v>
      </c>
      <c r="J49" s="35">
        <f t="shared" ref="J49:J53" si="43">IF(AND(D49*24&gt;=11.75,E49*24&lt;=14.25),1,0)</f>
        <v>0</v>
      </c>
      <c r="K49" s="35">
        <f t="shared" si="42"/>
        <v>0</v>
      </c>
      <c r="L49" s="35"/>
    </row>
    <row r="50" spans="1:12" x14ac:dyDescent="0.25">
      <c r="A50" s="35" t="s">
        <v>7</v>
      </c>
      <c r="B50" s="36"/>
      <c r="C50" s="9"/>
      <c r="D50" s="9"/>
      <c r="E50" s="9">
        <f t="shared" si="40"/>
        <v>0</v>
      </c>
      <c r="F50" s="9"/>
      <c r="G50" s="9"/>
      <c r="H50" s="37">
        <f t="shared" si="39"/>
        <v>0</v>
      </c>
      <c r="I50" s="26">
        <f t="shared" si="41"/>
        <v>0</v>
      </c>
      <c r="J50" s="35">
        <f t="shared" si="43"/>
        <v>0</v>
      </c>
      <c r="K50" s="35">
        <f t="shared" si="42"/>
        <v>0</v>
      </c>
      <c r="L50" s="35"/>
    </row>
    <row r="51" spans="1:12" x14ac:dyDescent="0.25">
      <c r="A51" s="35" t="s">
        <v>8</v>
      </c>
      <c r="B51" s="36"/>
      <c r="C51" s="9"/>
      <c r="D51" s="9"/>
      <c r="E51" s="9">
        <f t="shared" si="40"/>
        <v>0</v>
      </c>
      <c r="F51" s="9"/>
      <c r="G51" s="9"/>
      <c r="H51" s="37">
        <f t="shared" si="39"/>
        <v>0</v>
      </c>
      <c r="I51" s="26">
        <f t="shared" si="41"/>
        <v>0</v>
      </c>
      <c r="J51" s="35">
        <f t="shared" si="43"/>
        <v>0</v>
      </c>
      <c r="K51" s="35">
        <f t="shared" si="42"/>
        <v>0</v>
      </c>
      <c r="L51" s="35"/>
    </row>
    <row r="52" spans="1:12" x14ac:dyDescent="0.25">
      <c r="A52" s="35" t="s">
        <v>9</v>
      </c>
      <c r="B52" s="36"/>
      <c r="C52" s="9"/>
      <c r="D52" s="9"/>
      <c r="E52" s="9">
        <f t="shared" si="40"/>
        <v>0</v>
      </c>
      <c r="F52" s="9"/>
      <c r="G52" s="9"/>
      <c r="H52" s="37">
        <f t="shared" si="39"/>
        <v>0</v>
      </c>
      <c r="I52" s="26">
        <f t="shared" si="41"/>
        <v>0</v>
      </c>
      <c r="J52" s="35">
        <f t="shared" si="43"/>
        <v>0</v>
      </c>
      <c r="K52" s="35">
        <f t="shared" si="42"/>
        <v>0</v>
      </c>
      <c r="L52" s="35"/>
    </row>
    <row r="53" spans="1:12" x14ac:dyDescent="0.25">
      <c r="A53" s="35" t="s">
        <v>10</v>
      </c>
      <c r="B53" s="36"/>
      <c r="C53" s="9"/>
      <c r="D53" s="9"/>
      <c r="E53" s="9">
        <f t="shared" si="40"/>
        <v>0</v>
      </c>
      <c r="F53" s="9"/>
      <c r="G53" s="9"/>
      <c r="H53" s="37">
        <f t="shared" si="39"/>
        <v>0</v>
      </c>
      <c r="I53" s="26">
        <f t="shared" si="41"/>
        <v>0</v>
      </c>
      <c r="J53" s="35">
        <f t="shared" si="43"/>
        <v>0</v>
      </c>
      <c r="K53" s="35">
        <f t="shared" si="42"/>
        <v>0</v>
      </c>
      <c r="L53" s="35"/>
    </row>
    <row r="54" spans="1:12" s="4" customFormat="1" x14ac:dyDescent="0.25">
      <c r="A54" s="38" t="s">
        <v>11</v>
      </c>
      <c r="B54" s="39"/>
      <c r="C54" s="40"/>
      <c r="D54" s="40"/>
      <c r="E54" s="40"/>
      <c r="F54" s="40"/>
      <c r="G54" s="40"/>
      <c r="H54" s="10">
        <f>SUM(H47:H53)</f>
        <v>0</v>
      </c>
      <c r="I54" s="38">
        <f>SUM(I47:I53)</f>
        <v>0</v>
      </c>
      <c r="J54" s="38">
        <f t="shared" ref="J54:K54" si="44">SUM(J47:J53)</f>
        <v>0</v>
      </c>
      <c r="K54" s="38">
        <f t="shared" si="44"/>
        <v>0</v>
      </c>
      <c r="L54" s="38"/>
    </row>
    <row r="55" spans="1:12" x14ac:dyDescent="0.25">
      <c r="C55" s="5"/>
      <c r="D55" s="5"/>
      <c r="E55" s="5"/>
      <c r="F55" s="5"/>
      <c r="G55" s="5"/>
    </row>
    <row r="56" spans="1:12" ht="15.75" thickBot="1" x14ac:dyDescent="0.3">
      <c r="C56" s="5"/>
      <c r="D56" s="5"/>
      <c r="E56" s="5"/>
      <c r="F56" s="5"/>
      <c r="G56" s="5"/>
    </row>
    <row r="57" spans="1:12" x14ac:dyDescent="0.25">
      <c r="C57" s="9" t="s">
        <v>17</v>
      </c>
      <c r="D57" s="9"/>
      <c r="E57" s="26">
        <f>I54+I46+I38+I30+I22+I14</f>
        <v>3</v>
      </c>
      <c r="F57" s="5"/>
      <c r="G57" s="5"/>
      <c r="J57" s="13" t="s">
        <v>27</v>
      </c>
      <c r="K57" s="14"/>
    </row>
    <row r="58" spans="1:12" x14ac:dyDescent="0.25">
      <c r="C58" s="27" t="s">
        <v>18</v>
      </c>
      <c r="D58" s="28"/>
      <c r="E58" s="26">
        <f>J54+J46+J38+J30+J22+J14</f>
        <v>2</v>
      </c>
      <c r="F58" s="5"/>
      <c r="G58" s="5"/>
      <c r="J58" s="15" t="s">
        <v>28</v>
      </c>
      <c r="K58" s="16"/>
    </row>
    <row r="59" spans="1:12" x14ac:dyDescent="0.25">
      <c r="C59" s="27" t="s">
        <v>19</v>
      </c>
      <c r="D59" s="29"/>
      <c r="E59" s="26">
        <f>K54+K46+K38+K30+K22+K14</f>
        <v>1</v>
      </c>
      <c r="F59" s="5"/>
      <c r="G59" s="5"/>
      <c r="J59" s="15" t="s">
        <v>29</v>
      </c>
      <c r="K59" s="16"/>
    </row>
    <row r="60" spans="1:12" x14ac:dyDescent="0.25">
      <c r="C60" s="9" t="s">
        <v>20</v>
      </c>
      <c r="D60" s="9"/>
      <c r="E60" s="25">
        <f>IF(H14*24&gt;39,IF(H14*24&gt;43,4,H14*24-39))</f>
        <v>4</v>
      </c>
      <c r="F60" s="5"/>
      <c r="G60" s="5"/>
      <c r="J60" s="15" t="s">
        <v>30</v>
      </c>
      <c r="K60" s="16"/>
    </row>
    <row r="61" spans="1:12" x14ac:dyDescent="0.25">
      <c r="C61" s="9" t="s">
        <v>21</v>
      </c>
      <c r="D61" s="9"/>
      <c r="E61" s="25">
        <f>IF(H14*24&gt;43,H14*24-43,0)</f>
        <v>6</v>
      </c>
      <c r="F61" s="5"/>
      <c r="G61" s="5"/>
      <c r="J61" s="15" t="s">
        <v>31</v>
      </c>
      <c r="K61" s="16"/>
    </row>
    <row r="62" spans="1:12" x14ac:dyDescent="0.25">
      <c r="C62" s="20" t="s">
        <v>22</v>
      </c>
      <c r="D62" s="19"/>
      <c r="E62" s="11"/>
      <c r="F62" s="12"/>
      <c r="G62" s="12"/>
      <c r="H62" s="12"/>
      <c r="J62" s="15" t="s">
        <v>32</v>
      </c>
      <c r="K62" s="16"/>
    </row>
    <row r="63" spans="1:12" x14ac:dyDescent="0.25">
      <c r="C63" s="21" t="s">
        <v>23</v>
      </c>
      <c r="D63" s="22"/>
      <c r="E63" s="11"/>
      <c r="F63" s="5"/>
      <c r="G63" s="5"/>
      <c r="J63" s="15" t="s">
        <v>33</v>
      </c>
      <c r="K63" s="16"/>
    </row>
    <row r="64" spans="1:12" x14ac:dyDescent="0.25">
      <c r="C64" s="20" t="s">
        <v>24</v>
      </c>
      <c r="D64" s="19"/>
      <c r="E64" s="11"/>
      <c r="F64" s="5"/>
      <c r="G64" s="5"/>
      <c r="J64" s="15" t="s">
        <v>34</v>
      </c>
      <c r="K64" s="16"/>
    </row>
    <row r="65" spans="3:11" x14ac:dyDescent="0.25">
      <c r="C65" s="5"/>
      <c r="D65" s="5"/>
      <c r="E65" s="5"/>
      <c r="F65" s="5"/>
      <c r="G65" s="5"/>
      <c r="J65" s="15" t="s">
        <v>35</v>
      </c>
      <c r="K65" s="16"/>
    </row>
    <row r="66" spans="3:11" x14ac:dyDescent="0.25">
      <c r="C66" s="5"/>
      <c r="D66" s="5"/>
      <c r="E66" s="5"/>
      <c r="F66" s="5"/>
      <c r="G66" s="5"/>
      <c r="J66" s="15" t="s">
        <v>36</v>
      </c>
      <c r="K66" s="16"/>
    </row>
    <row r="67" spans="3:11" ht="15.75" thickBot="1" x14ac:dyDescent="0.3">
      <c r="C67" s="5"/>
      <c r="D67" s="5"/>
      <c r="E67" s="5"/>
      <c r="F67" s="5"/>
      <c r="G67" s="5"/>
      <c r="J67" s="17" t="s">
        <v>37</v>
      </c>
      <c r="K67" s="18"/>
    </row>
    <row r="68" spans="3:11" x14ac:dyDescent="0.25">
      <c r="C68" s="5"/>
      <c r="D68" s="5"/>
      <c r="E68" s="5"/>
      <c r="F68" s="5"/>
      <c r="G68" s="5"/>
    </row>
    <row r="69" spans="3:11" x14ac:dyDescent="0.25">
      <c r="C69" s="5"/>
      <c r="D69" s="5"/>
      <c r="E69" s="5"/>
      <c r="F69" s="5"/>
      <c r="G69" s="5"/>
    </row>
    <row r="70" spans="3:11" x14ac:dyDescent="0.25">
      <c r="C70" s="5"/>
      <c r="D70" s="5"/>
      <c r="E70" s="5"/>
      <c r="F70" s="5"/>
      <c r="G70" s="5"/>
    </row>
    <row r="71" spans="3:11" x14ac:dyDescent="0.25">
      <c r="C71" s="5"/>
      <c r="D71" s="5"/>
      <c r="E71" s="5"/>
      <c r="F71" s="5"/>
      <c r="G71" s="5"/>
    </row>
    <row r="72" spans="3:11" x14ac:dyDescent="0.25">
      <c r="C72" s="5"/>
      <c r="D72" s="5"/>
      <c r="E72" s="5"/>
      <c r="F72" s="5"/>
      <c r="G72" s="5"/>
    </row>
    <row r="73" spans="3:11" x14ac:dyDescent="0.25">
      <c r="C73" s="5"/>
      <c r="D73" s="5"/>
      <c r="E73" s="5"/>
      <c r="F73" s="5"/>
      <c r="G73" s="5"/>
    </row>
    <row r="74" spans="3:11" x14ac:dyDescent="0.25">
      <c r="C74" s="5"/>
      <c r="D74" s="5"/>
      <c r="E74" s="5"/>
      <c r="F74" s="5"/>
      <c r="G74" s="5"/>
    </row>
    <row r="75" spans="3:11" x14ac:dyDescent="0.25">
      <c r="C75" s="5"/>
      <c r="D75" s="5"/>
      <c r="E75" s="5"/>
      <c r="F75" s="5"/>
      <c r="G75" s="5"/>
    </row>
    <row r="76" spans="3:11" x14ac:dyDescent="0.25">
      <c r="C76" s="5"/>
      <c r="D76" s="5"/>
      <c r="E76" s="5"/>
      <c r="F76" s="5"/>
      <c r="G76" s="5"/>
    </row>
    <row r="77" spans="3:11" x14ac:dyDescent="0.25">
      <c r="C77" s="5"/>
      <c r="D77" s="5"/>
      <c r="E77" s="5"/>
      <c r="F77" s="5"/>
      <c r="G77" s="5"/>
    </row>
    <row r="78" spans="3:11" x14ac:dyDescent="0.25">
      <c r="C78" s="5"/>
      <c r="D78" s="5"/>
      <c r="E78" s="5"/>
      <c r="F78" s="5"/>
      <c r="G78" s="5"/>
    </row>
    <row r="79" spans="3:11" x14ac:dyDescent="0.25">
      <c r="C79" s="5"/>
      <c r="D79" s="5"/>
      <c r="E79" s="5"/>
      <c r="F79" s="5"/>
      <c r="G79" s="5"/>
    </row>
    <row r="80" spans="3:11" x14ac:dyDescent="0.25">
      <c r="C80" s="5"/>
      <c r="D80" s="5"/>
      <c r="E80" s="5"/>
      <c r="F80" s="5"/>
      <c r="G80" s="5"/>
    </row>
    <row r="81" spans="3:7" x14ac:dyDescent="0.25">
      <c r="C81" s="5"/>
      <c r="D81" s="5"/>
      <c r="E81" s="5"/>
      <c r="F81" s="5"/>
      <c r="G81" s="5"/>
    </row>
    <row r="82" spans="3:7" x14ac:dyDescent="0.25">
      <c r="C82" s="5"/>
      <c r="D82" s="5"/>
      <c r="E82" s="5"/>
      <c r="F82" s="5"/>
      <c r="G82" s="5"/>
    </row>
    <row r="83" spans="3:7" x14ac:dyDescent="0.25">
      <c r="C83" s="5"/>
      <c r="D83" s="5"/>
      <c r="E83" s="5"/>
      <c r="F83" s="5"/>
      <c r="G83" s="5"/>
    </row>
    <row r="84" spans="3:7" x14ac:dyDescent="0.25">
      <c r="C84" s="5"/>
      <c r="D84" s="5"/>
      <c r="E84" s="5"/>
      <c r="F84" s="5"/>
      <c r="G84" s="5"/>
    </row>
    <row r="85" spans="3:7" x14ac:dyDescent="0.25">
      <c r="C85" s="5"/>
      <c r="D85" s="5"/>
      <c r="E85" s="5"/>
      <c r="F85" s="5"/>
      <c r="G85" s="5"/>
    </row>
    <row r="86" spans="3:7" x14ac:dyDescent="0.25">
      <c r="C86" s="5"/>
      <c r="D86" s="5"/>
      <c r="E86" s="5"/>
      <c r="F86" s="5"/>
      <c r="G86" s="5"/>
    </row>
    <row r="87" spans="3:7" x14ac:dyDescent="0.25">
      <c r="C87" s="5"/>
      <c r="D87" s="5"/>
      <c r="E87" s="5"/>
      <c r="F87" s="5"/>
      <c r="G87" s="5"/>
    </row>
    <row r="88" spans="3:7" x14ac:dyDescent="0.25">
      <c r="C88" s="5"/>
      <c r="D88" s="5"/>
      <c r="E88" s="5"/>
      <c r="F88" s="5"/>
      <c r="G88" s="5"/>
    </row>
  </sheetData>
  <mergeCells count="19">
    <mergeCell ref="J67:K67"/>
    <mergeCell ref="C58:D58"/>
    <mergeCell ref="C59:D59"/>
    <mergeCell ref="J62:K62"/>
    <mergeCell ref="J63:K63"/>
    <mergeCell ref="J64:K64"/>
    <mergeCell ref="J65:K65"/>
    <mergeCell ref="J66:K66"/>
    <mergeCell ref="A4:K4"/>
    <mergeCell ref="A1:D1"/>
    <mergeCell ref="D3:G3"/>
    <mergeCell ref="I3:K3"/>
    <mergeCell ref="C63:D63"/>
    <mergeCell ref="F62:H62"/>
    <mergeCell ref="J57:K57"/>
    <mergeCell ref="J58:K58"/>
    <mergeCell ref="J59:K59"/>
    <mergeCell ref="J60:K60"/>
    <mergeCell ref="J61:K61"/>
  </mergeCells>
  <phoneticPr fontId="0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BERNARD - LML</dc:creator>
  <cp:lastModifiedBy>YANN BERNARD - LML</cp:lastModifiedBy>
  <dcterms:created xsi:type="dcterms:W3CDTF">2012-01-12T10:38:03Z</dcterms:created>
  <dcterms:modified xsi:type="dcterms:W3CDTF">2012-01-13T09:57:39Z</dcterms:modified>
</cp:coreProperties>
</file>