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30" windowWidth="20115" windowHeight="8220" activeTab="1"/>
  </bookViews>
  <sheets>
    <sheet name="Nouveau" sheetId="3" r:id="rId1"/>
    <sheet name="JANVIER" sheetId="1" r:id="rId2"/>
    <sheet name="FEVRIER" sheetId="26" r:id="rId3"/>
    <sheet name="MARS" sheetId="25" r:id="rId4"/>
    <sheet name="AVRIL" sheetId="24" r:id="rId5"/>
    <sheet name="MAI" sheetId="23" r:id="rId6"/>
    <sheet name="JUIN" sheetId="22" r:id="rId7"/>
    <sheet name="JUILLET" sheetId="21" r:id="rId8"/>
    <sheet name="AOUT" sheetId="20" r:id="rId9"/>
    <sheet name="SEPTEMBRE" sheetId="19" r:id="rId10"/>
    <sheet name="OCTOBRE" sheetId="18" r:id="rId11"/>
    <sheet name="NOVEMBRE" sheetId="17" r:id="rId12"/>
    <sheet name="DECEMBRE" sheetId="16" r:id="rId13"/>
    <sheet name="année 2012" sheetId="4" r:id="rId14"/>
  </sheets>
  <definedNames>
    <definedName name="BD_Date" localSheetId="8">OFFSET(AOUT!$B$1,1,0,COUNTA(AOUT!$A:$A)-1,1)</definedName>
    <definedName name="BD_Date" localSheetId="4">OFFSET(AVRIL!$B$1,1,0,COUNTA(AVRIL!$A:$A)-1,1)</definedName>
    <definedName name="BD_Date" localSheetId="12">OFFSET(DECEMBRE!$B$1,1,0,COUNTA(DECEMBRE!$A:$A)-1,1)</definedName>
    <definedName name="BD_Date" localSheetId="2">OFFSET(FEVRIER!$B$1,1,0,COUNTA(FEVRIER!$A:$A)-1,1)</definedName>
    <definedName name="BD_Date" localSheetId="7">OFFSET(JUILLET!$B$1,1,0,COUNTA(JUILLET!$A:$A)-1,1)</definedName>
    <definedName name="BD_Date" localSheetId="6">OFFSET(JUIN!$B$1,1,0,COUNTA(JUIN!$A:$A)-1,1)</definedName>
    <definedName name="BD_Date" localSheetId="5">OFFSET(MAI!$B$1,1,0,COUNTA(MAI!$A:$A)-1,1)</definedName>
    <definedName name="BD_Date" localSheetId="3">OFFSET(MARS!$B$1,1,0,COUNTA(MARS!$A:$A)-1,1)</definedName>
    <definedName name="BD_Date" localSheetId="11">OFFSET(NOVEMBRE!$B$1,1,0,COUNTA(NOVEMBRE!$A:$A)-1,1)</definedName>
    <definedName name="BD_Date" localSheetId="10">OFFSET(OCTOBRE!$B$1,1,0,COUNTA(OCTOBRE!$A:$A)-1,1)</definedName>
    <definedName name="BD_Date" localSheetId="9">OFFSET(SEPTEMBRE!$B$1,1,0,COUNTA(SEPTEMBRE!$A:$A)-1,1)</definedName>
    <definedName name="BD_Date">OFFSET(JANVIER!$B$1,1,0,COUNTA(JANVIER!$A:$A)-1,1)</definedName>
    <definedName name="BD_Nom" localSheetId="8">OFFSET(AOUT!$C$1,1,0,COUNTA(AOUT!$A:$A)-1,1)</definedName>
    <definedName name="BD_Nom" localSheetId="4">OFFSET(AVRIL!$C$1,1,0,COUNTA(AVRIL!$A:$A)-1,1)</definedName>
    <definedName name="BD_Nom" localSheetId="12">OFFSET(DECEMBRE!$C$1,1,0,COUNTA(DECEMBRE!$A:$A)-1,1)</definedName>
    <definedName name="BD_Nom" localSheetId="2">OFFSET(FEVRIER!$C$1,1,0,COUNTA(FEVRIER!$A:$A)-1,1)</definedName>
    <definedName name="BD_Nom" localSheetId="7">OFFSET(JUILLET!$C$1,1,0,COUNTA(JUILLET!$A:$A)-1,1)</definedName>
    <definedName name="BD_Nom" localSheetId="6">OFFSET(JUIN!$C$1,1,0,COUNTA(JUIN!$A:$A)-1,1)</definedName>
    <definedName name="BD_Nom" localSheetId="5">OFFSET(MAI!$C$1,1,0,COUNTA(MAI!$A:$A)-1,1)</definedName>
    <definedName name="BD_Nom" localSheetId="3">OFFSET(MARS!$C$1,1,0,COUNTA(MARS!$A:$A)-1,1)</definedName>
    <definedName name="BD_Nom" localSheetId="11">OFFSET(NOVEMBRE!$C$1,1,0,COUNTA(NOVEMBRE!$A:$A)-1,1)</definedName>
    <definedName name="BD_Nom" localSheetId="10">OFFSET(OCTOBRE!$C$1,1,0,COUNTA(OCTOBRE!$A:$A)-1,1)</definedName>
    <definedName name="BD_Nom" localSheetId="9">OFFSET(SEPTEMBRE!$C$1,1,0,COUNTA(SEPTEMBRE!$A:$A)-1,1)</definedName>
    <definedName name="BD_Nom">OFFSET(JANVIER!$C$1,1,0,COUNTA(JANVIER!$A:$A)-1,1)</definedName>
  </definedNames>
  <calcPr calcId="145621"/>
</workbook>
</file>

<file path=xl/calcChain.xml><?xml version="1.0" encoding="utf-8"?>
<calcChain xmlns="http://schemas.openxmlformats.org/spreadsheetml/2006/main">
  <c r="A2" i="1" l="1"/>
  <c r="P1" i="26" l="1"/>
  <c r="P1" i="25"/>
  <c r="P1" i="24"/>
  <c r="P1" i="23"/>
  <c r="P1" i="22"/>
  <c r="P1" i="21"/>
  <c r="P1" i="20"/>
  <c r="P1" i="19"/>
  <c r="P1" i="18"/>
  <c r="P1" i="17"/>
  <c r="P1" i="16"/>
  <c r="D20" i="4"/>
  <c r="D16" i="4"/>
  <c r="D17" i="4"/>
  <c r="D18" i="4" s="1"/>
  <c r="D19" i="4" s="1"/>
  <c r="J9" i="3"/>
  <c r="P1" i="1"/>
  <c r="C14" i="4"/>
  <c r="C13" i="4"/>
  <c r="C12" i="4"/>
  <c r="C11" i="4"/>
  <c r="C10" i="4"/>
  <c r="C9" i="4"/>
  <c r="C7" i="4"/>
  <c r="C8" i="4"/>
  <c r="C5" i="4"/>
  <c r="C4" i="4"/>
  <c r="O3" i="3"/>
  <c r="N3" i="3"/>
  <c r="M3" i="3"/>
  <c r="L3" i="3"/>
  <c r="K3" i="3"/>
  <c r="J3" i="3"/>
  <c r="I3" i="3"/>
  <c r="G3" i="3"/>
  <c r="D3" i="3"/>
  <c r="F3" i="3"/>
  <c r="E3" i="3"/>
  <c r="H3" i="3"/>
  <c r="B3" i="3"/>
  <c r="C3" i="3"/>
  <c r="A3" i="3"/>
  <c r="D23" i="4"/>
</calcChain>
</file>

<file path=xl/sharedStrings.xml><?xml version="1.0" encoding="utf-8"?>
<sst xmlns="http://schemas.openxmlformats.org/spreadsheetml/2006/main" count="321" uniqueCount="52">
  <si>
    <t>Date</t>
  </si>
  <si>
    <t>Nom</t>
  </si>
  <si>
    <t xml:space="preserve"> Sexe</t>
  </si>
  <si>
    <t>Acc. Coll</t>
  </si>
  <si>
    <t>Acc. Ind</t>
  </si>
  <si>
    <t>Hors PAEJ</t>
  </si>
  <si>
    <t>Age</t>
  </si>
  <si>
    <t>Aide par Tel</t>
  </si>
  <si>
    <t>Parents</t>
  </si>
  <si>
    <t>Entourage</t>
  </si>
  <si>
    <t>Courriel</t>
  </si>
  <si>
    <t>Prof.</t>
  </si>
  <si>
    <t>Autre</t>
  </si>
  <si>
    <t>Educ</t>
  </si>
  <si>
    <t>N°</t>
  </si>
  <si>
    <t>Nouvel Usager</t>
  </si>
  <si>
    <t>HOMME</t>
  </si>
  <si>
    <t>FEMME</t>
  </si>
  <si>
    <t xml:space="preserve">Homme </t>
  </si>
  <si>
    <t>Femme</t>
  </si>
  <si>
    <t>Tranche d'age</t>
  </si>
  <si>
    <t>moins de 8 ans</t>
  </si>
  <si>
    <t xml:space="preserve">9-14 </t>
  </si>
  <si>
    <t>15-17</t>
  </si>
  <si>
    <t>18-25</t>
  </si>
  <si>
    <t>plus de 25 ans</t>
  </si>
  <si>
    <t>Nombre d'acceuil</t>
  </si>
  <si>
    <t>DATE</t>
  </si>
  <si>
    <t>supprimer le dernier enregistrement</t>
  </si>
  <si>
    <t xml:space="preserve">Enregistrer au mois 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</si>
  <si>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</si>
  <si>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</si>
  <si>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</si>
  <si>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</si>
  <si>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</si>
  <si>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</si>
  <si>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</si>
  <si>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</si>
  <si>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</si>
  <si>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</si>
  <si>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</si>
  <si>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</si>
  <si>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/>
  </si>
  <si>
    <t>H</t>
  </si>
  <si>
    <t>non</t>
  </si>
  <si>
    <t>NSP</t>
  </si>
  <si>
    <t>RAS</t>
  </si>
  <si>
    <t>Banzai64</t>
  </si>
  <si>
    <t>oui</t>
  </si>
  <si>
    <t>truc</t>
  </si>
  <si>
    <t>louis</t>
  </si>
  <si>
    <t>queval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</si>
</sst>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u/>
      <sz val="14"/>
      <color indexed="8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6"/>
      <name val="Calibri"/>
      <family val="2"/>
    </font>
    <font>
      <sz val="11"/>
      <color indexed="49"/>
      <name val="Calibri"/>
      <family val="2"/>
    </font>
    <font>
      <b/>
      <sz val="14"/>
      <name val="Calibri"/>
      <family val="2"/>
    </font>
    <font>
      <sz val="12"/>
      <color indexed="10"/>
      <name val="Calibri"/>
      <family val="2"/>
    </font>
    <font>
      <sz val="12"/>
      <color indexed="9"/>
      <name val="Calibri"/>
      <family val="2"/>
    </font>
    <font>
      <b/>
      <sz val="12"/>
      <color indexed="9"/>
      <name val="Calibri"/>
      <family val="2"/>
    </font>
    <font>
      <u/>
      <sz val="9.9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mbria"/>
      <family val="1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18"/>
      </left>
      <right style="medium">
        <color indexed="18"/>
      </right>
      <top style="double">
        <color indexed="18"/>
      </top>
      <bottom style="medium">
        <color indexed="18"/>
      </bottom>
      <diagonal/>
    </border>
    <border>
      <left style="double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double">
        <color indexed="18"/>
      </left>
      <right style="medium">
        <color indexed="18"/>
      </right>
      <top style="medium">
        <color indexed="18"/>
      </top>
      <bottom style="double">
        <color indexed="18"/>
      </bottom>
      <diagonal/>
    </border>
    <border>
      <left style="medium">
        <color indexed="18"/>
      </left>
      <right style="double">
        <color indexed="18"/>
      </right>
      <top style="double">
        <color indexed="18"/>
      </top>
      <bottom style="medium">
        <color indexed="18"/>
      </bottom>
      <diagonal/>
    </border>
    <border>
      <left style="medium">
        <color indexed="18"/>
      </left>
      <right style="double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double">
        <color indexed="18"/>
      </right>
      <top style="medium">
        <color indexed="18"/>
      </top>
      <bottom style="double">
        <color indexed="18"/>
      </bottom>
      <diagonal/>
    </border>
  </borders>
  <cellStyleXfs count="4">
    <xf numFmtId="0" fontId="0" fillId="0" borderId="0"/>
    <xf numFmtId="0" fontId="15" fillId="14" borderId="0" applyNumberFormat="0" applyBorder="0" applyAlignment="0" applyProtection="0"/>
    <xf numFmtId="0" fontId="16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5" xfId="0" quotePrefix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4" borderId="10" xfId="0" applyFill="1" applyBorder="1"/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6" borderId="0" xfId="0" applyFont="1" applyFill="1" applyBorder="1"/>
    <xf numFmtId="0" fontId="3" fillId="6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15" fillId="14" borderId="0" xfId="1" applyProtection="1"/>
    <xf numFmtId="0" fontId="0" fillId="7" borderId="0" xfId="0" applyFill="1" applyProtection="1"/>
    <xf numFmtId="0" fontId="1" fillId="8" borderId="14" xfId="0" applyFont="1" applyFill="1" applyBorder="1" applyAlignment="1" applyProtection="1">
      <alignment horizontal="center" vertical="center"/>
    </xf>
    <xf numFmtId="14" fontId="1" fillId="6" borderId="15" xfId="0" applyNumberFormat="1" applyFont="1" applyFill="1" applyBorder="1" applyAlignment="1" applyProtection="1">
      <alignment horizontal="center" vertical="center"/>
    </xf>
    <xf numFmtId="0" fontId="1" fillId="8" borderId="15" xfId="0" applyFont="1" applyFill="1" applyBorder="1" applyAlignment="1" applyProtection="1">
      <alignment horizontal="center" vertical="center"/>
    </xf>
    <xf numFmtId="0" fontId="1" fillId="6" borderId="15" xfId="0" applyFont="1" applyFill="1" applyBorder="1" applyAlignment="1" applyProtection="1">
      <alignment horizontal="center" vertical="center"/>
    </xf>
    <xf numFmtId="0" fontId="1" fillId="8" borderId="16" xfId="0" applyFont="1" applyFill="1" applyBorder="1" applyAlignment="1" applyProtection="1">
      <alignment horizontal="center" vertical="center"/>
    </xf>
    <xf numFmtId="0" fontId="8" fillId="14" borderId="0" xfId="1" applyFont="1" applyAlignment="1" applyProtection="1">
      <alignment horizontal="center" vertical="center"/>
    </xf>
    <xf numFmtId="0" fontId="8" fillId="14" borderId="0" xfId="1" applyFont="1" applyProtection="1"/>
    <xf numFmtId="0" fontId="15" fillId="14" borderId="0" xfId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2" fillId="14" borderId="0" xfId="1" applyFont="1" applyAlignment="1" applyProtection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3" fillId="7" borderId="0" xfId="3" applyFill="1" applyAlignment="1" applyProtection="1"/>
    <xf numFmtId="14" fontId="7" fillId="6" borderId="0" xfId="0" applyNumberFormat="1" applyFont="1" applyFill="1" applyBorder="1" applyAlignment="1">
      <alignment horizontal="center" vertical="center"/>
    </xf>
    <xf numFmtId="0" fontId="1" fillId="9" borderId="14" xfId="0" applyFont="1" applyFill="1" applyBorder="1" applyAlignment="1" applyProtection="1">
      <alignment horizontal="center" vertical="center"/>
    </xf>
    <xf numFmtId="0" fontId="1" fillId="9" borderId="15" xfId="0" applyFont="1" applyFill="1" applyBorder="1" applyAlignment="1" applyProtection="1">
      <alignment horizontal="center" vertical="center"/>
    </xf>
    <xf numFmtId="0" fontId="1" fillId="9" borderId="16" xfId="0" applyFont="1" applyFill="1" applyBorder="1" applyAlignment="1" applyProtection="1">
      <alignment horizontal="center" vertical="center"/>
    </xf>
    <xf numFmtId="0" fontId="0" fillId="10" borderId="23" xfId="0" applyFill="1" applyBorder="1" applyAlignment="1" applyProtection="1">
      <alignment horizontal="center" vertical="center"/>
    </xf>
    <xf numFmtId="0" fontId="1" fillId="10" borderId="24" xfId="0" applyFont="1" applyFill="1" applyBorder="1" applyAlignment="1" applyProtection="1">
      <alignment horizontal="center" vertical="center"/>
    </xf>
    <xf numFmtId="0" fontId="1" fillId="10" borderId="25" xfId="0" applyFont="1" applyFill="1" applyBorder="1" applyAlignment="1" applyProtection="1">
      <alignment horizontal="center" vertical="center"/>
    </xf>
    <xf numFmtId="0" fontId="1" fillId="11" borderId="26" xfId="0" applyFont="1" applyFill="1" applyBorder="1" applyAlignment="1" applyProtection="1">
      <alignment horizontal="center" vertical="center"/>
    </xf>
    <xf numFmtId="0" fontId="1" fillId="11" borderId="27" xfId="0" applyFont="1" applyFill="1" applyBorder="1" applyAlignment="1" applyProtection="1">
      <alignment horizontal="center" vertical="center"/>
    </xf>
    <xf numFmtId="0" fontId="1" fillId="11" borderId="28" xfId="0" applyFont="1" applyFill="1" applyBorder="1" applyAlignment="1" applyProtection="1">
      <alignment horizontal="center" vertical="center"/>
    </xf>
    <xf numFmtId="14" fontId="1" fillId="12" borderId="29" xfId="0" applyNumberFormat="1" applyFont="1" applyFill="1" applyBorder="1" applyAlignment="1" applyProtection="1">
      <alignment horizontal="center" vertical="center"/>
      <protection locked="0"/>
    </xf>
    <xf numFmtId="0" fontId="1" fillId="12" borderId="30" xfId="0" applyFont="1" applyFill="1" applyBorder="1" applyAlignment="1" applyProtection="1">
      <alignment horizontal="center" vertical="center"/>
      <protection locked="0"/>
    </xf>
    <xf numFmtId="0" fontId="1" fillId="12" borderId="31" xfId="0" applyFont="1" applyFill="1" applyBorder="1" applyAlignment="1" applyProtection="1">
      <alignment horizontal="center" vertical="center"/>
      <protection locked="0"/>
    </xf>
    <xf numFmtId="0" fontId="1" fillId="13" borderId="14" xfId="0" applyFont="1" applyFill="1" applyBorder="1" applyAlignment="1" applyProtection="1">
      <alignment horizontal="center" vertical="center"/>
    </xf>
    <xf numFmtId="0" fontId="4" fillId="10" borderId="0" xfId="0" applyFont="1" applyFill="1" applyAlignment="1" applyProtection="1">
      <alignment horizontal="center"/>
    </xf>
    <xf numFmtId="0" fontId="0" fillId="10" borderId="0" xfId="0" applyFill="1" applyAlignment="1" applyProtection="1">
      <alignment horizontal="center"/>
    </xf>
    <xf numFmtId="22" fontId="15" fillId="14" borderId="17" xfId="1" applyNumberFormat="1" applyBorder="1" applyAlignment="1" applyProtection="1">
      <alignment horizontal="center" vertical="center"/>
    </xf>
    <xf numFmtId="22" fontId="15" fillId="14" borderId="18" xfId="1" applyNumberFormat="1" applyBorder="1" applyAlignment="1" applyProtection="1">
      <alignment horizontal="center" vertical="center"/>
    </xf>
    <xf numFmtId="22" fontId="15" fillId="14" borderId="10" xfId="1" applyNumberFormat="1" applyBorder="1" applyAlignment="1" applyProtection="1">
      <alignment horizontal="center" vertical="center"/>
    </xf>
    <xf numFmtId="0" fontId="10" fillId="2" borderId="0" xfId="2" applyFont="1" applyFill="1" applyAlignment="1" applyProtection="1">
      <alignment horizontal="center" vertical="center"/>
    </xf>
    <xf numFmtId="0" fontId="9" fillId="14" borderId="19" xfId="1" applyFont="1" applyBorder="1" applyAlignment="1" applyProtection="1">
      <alignment horizontal="center" vertical="center"/>
    </xf>
    <xf numFmtId="0" fontId="9" fillId="14" borderId="0" xfId="1" applyFont="1" applyAlignment="1" applyProtection="1">
      <alignment horizontal="center" vertical="center"/>
    </xf>
    <xf numFmtId="14" fontId="7" fillId="6" borderId="17" xfId="0" applyNumberFormat="1" applyFont="1" applyFill="1" applyBorder="1" applyAlignment="1">
      <alignment horizontal="center" vertical="center"/>
    </xf>
    <xf numFmtId="14" fontId="7" fillId="6" borderId="18" xfId="0" applyNumberFormat="1" applyFont="1" applyFill="1" applyBorder="1" applyAlignment="1">
      <alignment horizontal="center" vertical="center"/>
    </xf>
    <xf numFmtId="14" fontId="7" fillId="6" borderId="10" xfId="0" applyNumberFormat="1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</cellXfs>
  <cellStyles count="4">
    <cellStyle name="Accent5" xfId="1" builtinId="45"/>
    <cellStyle name="Avertissement" xfId="2" builtinId="11"/>
    <cellStyle name="Lien hypertexte" xfId="3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Présence Homme / Femme</a:t>
            </a:r>
          </a:p>
        </c:rich>
      </c:tx>
      <c:overlay val="0"/>
      <c:spPr>
        <a:noFill/>
        <a:ln w="25400">
          <a:noFill/>
        </a:ln>
      </c:sp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'année 2012'!$B$4:$B$5</c:f>
              <c:strCache>
                <c:ptCount val="2"/>
                <c:pt idx="0">
                  <c:v>Homme </c:v>
                </c:pt>
                <c:pt idx="1">
                  <c:v>Femme</c:v>
                </c:pt>
              </c:strCache>
            </c:strRef>
          </c:cat>
          <c:val>
            <c:numRef>
              <c:f>'année 2012'!$C$4:$C$5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5770750988142291"/>
          <c:y val="0.1467068012999411"/>
          <c:w val="0.27470355731225299"/>
          <c:h val="7.1856392473440528E-2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Fréquentation</a:t>
            </a:r>
            <a:r>
              <a:rPr lang="fr-FR" baseline="0"/>
              <a:t> par tranche d'âge</a:t>
            </a:r>
            <a:endParaRPr lang="fr-FR"/>
          </a:p>
        </c:rich>
      </c:tx>
      <c:overlay val="0"/>
      <c:spPr>
        <a:noFill/>
        <a:ln w="25400">
          <a:noFill/>
        </a:ln>
      </c:sp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1789903968096394"/>
          <c:y val="0.32692410019813012"/>
          <c:w val="0.56225734346248735"/>
          <c:h val="0.57692488270258258"/>
        </c:manualLayout>
      </c:layout>
      <c:pie3DChart>
        <c:varyColors val="1"/>
        <c:ser>
          <c:idx val="0"/>
          <c:order val="0"/>
          <c:dLbls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'année 2012'!$C$16:$C$20</c:f>
              <c:strCache>
                <c:ptCount val="5"/>
                <c:pt idx="0">
                  <c:v>moins de 8 ans</c:v>
                </c:pt>
                <c:pt idx="1">
                  <c:v>9-14 </c:v>
                </c:pt>
                <c:pt idx="2">
                  <c:v>15-17</c:v>
                </c:pt>
                <c:pt idx="3">
                  <c:v>18-25</c:v>
                </c:pt>
                <c:pt idx="4">
                  <c:v>plus de 25 ans</c:v>
                </c:pt>
              </c:strCache>
            </c:strRef>
          </c:cat>
          <c:val>
            <c:numRef>
              <c:f>'année 2012'!$D$16:$D$20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2256820982054221"/>
          <c:y val="0.15384663538735535"/>
          <c:w val="0.74902794890331359"/>
          <c:h val="7.6923317693677676E-2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one"/>
        <c:axId val="93672576"/>
        <c:axId val="93674112"/>
        <c:axId val="61239744"/>
      </c:bar3DChart>
      <c:catAx>
        <c:axId val="93672576"/>
        <c:scaling>
          <c:orientation val="minMax"/>
        </c:scaling>
        <c:delete val="0"/>
        <c:axPos val="b"/>
        <c:majorTickMark val="out"/>
        <c:minorTickMark val="none"/>
        <c:tickLblPos val="nextTo"/>
        <c:crossAx val="93674112"/>
        <c:crosses val="autoZero"/>
        <c:auto val="1"/>
        <c:lblAlgn val="ctr"/>
        <c:lblOffset val="100"/>
        <c:noMultiLvlLbl val="0"/>
      </c:catAx>
      <c:valAx>
        <c:axId val="93674112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93672576"/>
        <c:crosses val="autoZero"/>
        <c:crossBetween val="between"/>
      </c:valAx>
      <c:serAx>
        <c:axId val="6123974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93674112"/>
        <c:crosses val="autoZero"/>
        <c:tickMarkSkip val="1"/>
      </c:ser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6666863335903597"/>
          <c:y val="0.48772096943862886"/>
          <c:w val="1.6666700575155794E-2"/>
          <c:h val="1.4035135811183564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Drop" dropLines="2" dropStyle="combo" dx="16" fmlaLink="$E$7" fmlaRange="$B$8:$B$9" noThreeD="1" sel="0" val="0"/>
</file>

<file path=xl/ctrlProps/ctrlProp3.xml><?xml version="1.0" encoding="utf-8"?>
<formControlPr xmlns="http://schemas.microsoft.com/office/spreadsheetml/2009/9/main" objectType="CheckBox" checked="Checked" fmlaLink="$F$8" noThreeD="1"/>
</file>

<file path=xl/ctrlProps/ctrlProp4.xml><?xml version="1.0" encoding="utf-8"?>
<formControlPr xmlns="http://schemas.microsoft.com/office/spreadsheetml/2009/9/main" objectType="CheckBox" checked="Checked" fmlaLink="$F$9" lockText="1" noThreeD="1"/>
</file>

<file path=xl/ctrlProps/ctrlProp5.xml><?xml version="1.0" encoding="utf-8"?>
<formControlPr xmlns="http://schemas.microsoft.com/office/spreadsheetml/2009/9/main" objectType="CheckBox" checked="Checked" fmlaLink="$F$10" lockText="1" noThreeD="1"/>
</file>

<file path=xl/ctrlProps/ctrlProp6.xml><?xml version="1.0" encoding="utf-8"?>
<formControlPr xmlns="http://schemas.microsoft.com/office/spreadsheetml/2009/9/main" objectType="CheckBox" checked="Checked" fmlaLink="$F$12" lockText="1" noThreeD="1"/>
</file>

<file path=xl/ctrlProps/ctrlProp7.xml><?xml version="1.0" encoding="utf-8"?>
<formControlPr xmlns="http://schemas.microsoft.com/office/spreadsheetml/2009/9/main" objectType="CheckBox" fmlaLink="$F$13" lockText="1" noThreeD="1"/>
</file>

<file path=xl/ctrlProps/ctrlProp8.xml><?xml version="1.0" encoding="utf-8"?>
<formControlPr xmlns="http://schemas.microsoft.com/office/spreadsheetml/2009/9/main" objectType="CheckBox" checked="Checked" fmlaLink="$F$14" lockText="1" noThreeD="1"/>
</file>

<file path=xl/ctrlProps/ctrlProp9.xml><?xml version="1.0" encoding="utf-8"?>
<formControlPr xmlns="http://schemas.microsoft.com/office/spreadsheetml/2009/9/main" objectType="CheckBox" fmlaLink="$F$15" lockText="1" noThreeD="1"/>
</file>

<file path=xl/ctrlProps/ctrlProp10.xml><?xml version="1.0" encoding="utf-8"?>
<formControlPr xmlns="http://schemas.microsoft.com/office/spreadsheetml/2009/9/main" objectType="CheckBox" fmlaLink="$F$16" lockText="1" noThreeD="1"/>
</file>

<file path=xl/ctrlProps/ctrlProp11.xml><?xml version="1.0" encoding="utf-8"?>
<formControlPr xmlns="http://schemas.microsoft.com/office/spreadsheetml/2009/9/main" objectType="Button"/>
</file>

<file path=xl/ctrlProps/ctrlProp12.xml><?xml version="1.0" encoding="utf-8"?>
<formControlPr xmlns="http://schemas.microsoft.com/office/spreadsheetml/2009/9/main" objectType="Drop" dropStyle="combo" dx="16" fmlaLink="$M$12" fmlaRange="$O$9:$O$20" noThreeD="1" val="0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</xdr:row>
      <xdr:rowOff>57150</xdr:rowOff>
    </xdr:from>
    <xdr:to>
      <xdr:col>1</xdr:col>
      <xdr:colOff>676275</xdr:colOff>
      <xdr:row>5</xdr:row>
      <xdr:rowOff>9525</xdr:rowOff>
    </xdr:to>
    <xdr:sp macro="" textlink="">
      <xdr:nvSpPr>
        <xdr:cNvPr id="1041" name="Text Box 17"/>
        <xdr:cNvSpPr txBox="1">
          <a:spLocks noChangeArrowheads="1"/>
        </xdr:cNvSpPr>
      </xdr:nvSpPr>
      <xdr:spPr bwMode="auto">
        <a:xfrm>
          <a:off x="38100" y="962025"/>
          <a:ext cx="1400175" cy="3619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modifiée</a:t>
          </a:r>
        </a:p>
      </xdr:txBody>
    </xdr:sp>
    <xdr:clientData/>
  </xdr:twoCellAnchor>
  <xdr:twoCellAnchor>
    <xdr:from>
      <xdr:col>13</xdr:col>
      <xdr:colOff>304800</xdr:colOff>
      <xdr:row>13</xdr:row>
      <xdr:rowOff>257175</xdr:rowOff>
    </xdr:from>
    <xdr:to>
      <xdr:col>18</xdr:col>
      <xdr:colOff>180975</xdr:colOff>
      <xdr:row>17</xdr:row>
      <xdr:rowOff>228600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11144250" y="3943350"/>
          <a:ext cx="3686175" cy="1228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 la macro enregistrement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6</xdr:row>
          <xdr:rowOff>266700</xdr:rowOff>
        </xdr:from>
        <xdr:to>
          <xdr:col>6</xdr:col>
          <xdr:colOff>342900</xdr:colOff>
          <xdr:row>16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36576" tIns="0" rIns="36576" bIns="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mbria"/>
                </a:rPr>
                <a:t>Enregistrer</a:t>
              </a:r>
              <a:endParaRPr lang="fr-FR"/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257175</xdr:rowOff>
        </xdr:from>
        <xdr:to>
          <xdr:col>4</xdr:col>
          <xdr:colOff>971550</xdr:colOff>
          <xdr:row>6</xdr:row>
          <xdr:rowOff>247650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28575</xdr:rowOff>
        </xdr:from>
        <xdr:to>
          <xdr:col>4</xdr:col>
          <xdr:colOff>304800</xdr:colOff>
          <xdr:row>8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47625</xdr:rowOff>
        </xdr:from>
        <xdr:to>
          <xdr:col>4</xdr:col>
          <xdr:colOff>209550</xdr:colOff>
          <xdr:row>8</xdr:row>
          <xdr:rowOff>276225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9</xdr:row>
          <xdr:rowOff>38100</xdr:rowOff>
        </xdr:from>
        <xdr:to>
          <xdr:col>4</xdr:col>
          <xdr:colOff>257175</xdr:colOff>
          <xdr:row>9</xdr:row>
          <xdr:rowOff>295275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11</xdr:row>
          <xdr:rowOff>38100</xdr:rowOff>
        </xdr:from>
        <xdr:to>
          <xdr:col>4</xdr:col>
          <xdr:colOff>742950</xdr:colOff>
          <xdr:row>11</xdr:row>
          <xdr:rowOff>295275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66675</xdr:rowOff>
        </xdr:from>
        <xdr:to>
          <xdr:col>4</xdr:col>
          <xdr:colOff>390525</xdr:colOff>
          <xdr:row>12</xdr:row>
          <xdr:rowOff>295275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13</xdr:row>
          <xdr:rowOff>66675</xdr:rowOff>
        </xdr:from>
        <xdr:to>
          <xdr:col>4</xdr:col>
          <xdr:colOff>447675</xdr:colOff>
          <xdr:row>13</xdr:row>
          <xdr:rowOff>304800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14</xdr:row>
          <xdr:rowOff>57150</xdr:rowOff>
        </xdr:from>
        <xdr:to>
          <xdr:col>4</xdr:col>
          <xdr:colOff>542925</xdr:colOff>
          <xdr:row>14</xdr:row>
          <xdr:rowOff>266700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15</xdr:row>
          <xdr:rowOff>76200</xdr:rowOff>
        </xdr:from>
        <xdr:to>
          <xdr:col>4</xdr:col>
          <xdr:colOff>571500</xdr:colOff>
          <xdr:row>15</xdr:row>
          <xdr:rowOff>285750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647700</xdr:colOff>
          <xdr:row>14</xdr:row>
          <xdr:rowOff>238125</xdr:rowOff>
        </xdr:from>
        <xdr:to>
          <xdr:col>12</xdr:col>
          <xdr:colOff>447675</xdr:colOff>
          <xdr:row>16</xdr:row>
          <xdr:rowOff>133350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</a:t>
              </a:r>
              <a:endParaRPr lang="fr-FR"/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10</xdr:row>
          <xdr:rowOff>38100</xdr:rowOff>
        </xdr:from>
        <xdr:to>
          <xdr:col>12</xdr:col>
          <xdr:colOff>571500</xdr:colOff>
          <xdr:row>10</xdr:row>
          <xdr:rowOff>276225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323850</xdr:colOff>
      <xdr:row>2</xdr:row>
      <xdr:rowOff>0</xdr:rowOff>
    </xdr:from>
    <xdr:to>
      <xdr:col>20</xdr:col>
      <xdr:colOff>571500</xdr:colOff>
      <xdr:row>18</xdr:row>
      <xdr:rowOff>57150</xdr:rowOff>
    </xdr:to>
    <xdr:graphicFrame macro="">
      <xdr:nvGraphicFramePr>
        <xdr:cNvPr id="2049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352425</xdr:colOff>
      <xdr:row>19</xdr:row>
      <xdr:rowOff>123825</xdr:rowOff>
    </xdr:from>
    <xdr:to>
      <xdr:col>20</xdr:col>
      <xdr:colOff>676275</xdr:colOff>
      <xdr:row>35</xdr:row>
      <xdr:rowOff>9525</xdr:rowOff>
    </xdr:to>
    <xdr:graphicFrame macro="">
      <xdr:nvGraphicFramePr>
        <xdr:cNvPr id="205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571500</xdr:colOff>
      <xdr:row>11</xdr:row>
      <xdr:rowOff>133350</xdr:rowOff>
    </xdr:from>
    <xdr:to>
      <xdr:col>13</xdr:col>
      <xdr:colOff>571500</xdr:colOff>
      <xdr:row>25</xdr:row>
      <xdr:rowOff>114300</xdr:rowOff>
    </xdr:to>
    <xdr:graphicFrame macro="">
      <xdr:nvGraphicFramePr>
        <xdr:cNvPr id="2051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29"/>
  <sheetViews>
    <sheetView showGridLines="0" zoomScale="90" zoomScaleNormal="90" workbookViewId="0">
      <selection activeCell="A3" sqref="A3"/>
    </sheetView>
  </sheetViews>
  <sheetFormatPr baseColWidth="10" defaultRowHeight="15" x14ac:dyDescent="0.25"/>
  <cols>
    <col min="1" max="1" width="11.42578125" style="22"/>
    <col min="2" max="2" width="12.42578125" style="22" customWidth="1"/>
    <col min="3" max="3" width="15.7109375" style="22" customWidth="1"/>
    <col min="4" max="4" width="11.42578125" style="22"/>
    <col min="5" max="5" width="14.5703125" style="22" customWidth="1"/>
    <col min="6" max="9" width="11.42578125" style="22"/>
    <col min="10" max="10" width="17" style="22" bestFit="1" customWidth="1"/>
    <col min="11" max="16384" width="11.42578125" style="22"/>
  </cols>
  <sheetData>
    <row r="1" spans="1:24" ht="19.5" thickBot="1" x14ac:dyDescent="0.35">
      <c r="A1" s="50" t="s">
        <v>15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21"/>
      <c r="Q1" s="21"/>
      <c r="R1" s="21"/>
      <c r="S1" s="21"/>
      <c r="T1" s="21"/>
      <c r="U1" s="21"/>
      <c r="V1" s="21"/>
      <c r="W1" s="21"/>
      <c r="X1" s="21"/>
    </row>
    <row r="2" spans="1:24" ht="25.5" customHeight="1" thickTop="1" thickBot="1" x14ac:dyDescent="0.3">
      <c r="A2" s="40" t="s">
        <v>14</v>
      </c>
      <c r="B2" s="41" t="s">
        <v>0</v>
      </c>
      <c r="C2" s="41" t="s">
        <v>1</v>
      </c>
      <c r="D2" s="41" t="s">
        <v>2</v>
      </c>
      <c r="E2" s="41" t="s">
        <v>3</v>
      </c>
      <c r="F2" s="41" t="s">
        <v>4</v>
      </c>
      <c r="G2" s="41" t="s">
        <v>5</v>
      </c>
      <c r="H2" s="41" t="s">
        <v>6</v>
      </c>
      <c r="I2" s="41" t="s">
        <v>7</v>
      </c>
      <c r="J2" s="41" t="s">
        <v>8</v>
      </c>
      <c r="K2" s="41" t="s">
        <v>9</v>
      </c>
      <c r="L2" s="41" t="s">
        <v>10</v>
      </c>
      <c r="M2" s="41" t="s">
        <v>11</v>
      </c>
      <c r="N2" s="41" t="s">
        <v>12</v>
      </c>
      <c r="O2" s="42" t="s">
        <v>13</v>
      </c>
      <c r="P2" s="21"/>
      <c r="Q2" s="21"/>
      <c r="R2" s="21"/>
      <c r="S2" s="21"/>
      <c r="T2" s="21"/>
      <c r="U2" s="21"/>
      <c r="V2" s="21"/>
      <c r="W2" s="21"/>
      <c r="X2" s="21"/>
    </row>
    <row r="3" spans="1:24" ht="26.25" customHeight="1" x14ac:dyDescent="0.25">
      <c r="A3" s="49">
        <f ca="1">MAX(INDIRECT(OFFSET(O8,M12,)&amp;"!A:A"))+1</f>
        <v>2</v>
      </c>
      <c r="B3" s="24">
        <f>E5</f>
        <v>40909</v>
      </c>
      <c r="C3" s="38" t="str">
        <f>E6&amp;""</f>
        <v/>
      </c>
      <c r="D3" s="26" t="str">
        <f>IF(E7=1,"F",IF(E7=2,"H","NSP"))</f>
        <v>NSP</v>
      </c>
      <c r="E3" s="38" t="str">
        <f>IF(F8=FALSE,"non","oui")</f>
        <v>oui</v>
      </c>
      <c r="F3" s="26" t="str">
        <f>IF(F9=FALSE,"non","oui")</f>
        <v>oui</v>
      </c>
      <c r="G3" s="38" t="str">
        <f>IF(F10=FALSE,"non","oui")</f>
        <v>oui</v>
      </c>
      <c r="H3" s="26" t="str">
        <f>IF(ISBLANK(E11),"NSP",E11)</f>
        <v>NSP</v>
      </c>
      <c r="I3" s="38" t="str">
        <f>IF(F12=FALSE,"non","oui")</f>
        <v>oui</v>
      </c>
      <c r="J3" s="26" t="str">
        <f>IF(F13=FALSE,"non","oui")</f>
        <v>non</v>
      </c>
      <c r="K3" s="38" t="str">
        <f>IF(F14=FALSE,"non","oui")</f>
        <v>oui</v>
      </c>
      <c r="L3" s="26" t="str">
        <f>IF(F15=FALSE,"non","oui")</f>
        <v>non</v>
      </c>
      <c r="M3" s="38" t="str">
        <f>IF(F16=FALSE,"non","oui")</f>
        <v>non</v>
      </c>
      <c r="N3" s="26" t="str">
        <f>IF(ISBLANK(E17),"RAS",E17)</f>
        <v>RAS</v>
      </c>
      <c r="O3" s="39" t="str">
        <f>IF(ISBLANK(E18),"RAS",E18)</f>
        <v>RAS</v>
      </c>
      <c r="P3" s="21"/>
      <c r="Q3" s="21"/>
      <c r="R3" s="21"/>
      <c r="S3" s="21"/>
      <c r="T3" s="21"/>
      <c r="U3" s="21"/>
      <c r="V3" s="21"/>
      <c r="W3" s="21"/>
      <c r="X3" s="21"/>
    </row>
    <row r="4" spans="1:24" ht="15.75" thickBot="1" x14ac:dyDescent="0.3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16.5" thickTop="1" thickBot="1" x14ac:dyDescent="0.3">
      <c r="A5" s="21"/>
      <c r="B5" s="21"/>
      <c r="C5" s="21"/>
      <c r="D5" s="43" t="s">
        <v>0</v>
      </c>
      <c r="E5" s="46">
        <v>40909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</row>
    <row r="6" spans="1:24" ht="21" customHeight="1" thickBot="1" x14ac:dyDescent="0.3">
      <c r="A6" s="21"/>
      <c r="B6" s="21"/>
      <c r="C6" s="21"/>
      <c r="D6" s="44" t="s">
        <v>1</v>
      </c>
      <c r="E6" s="47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4" ht="21.75" customHeight="1" thickBot="1" x14ac:dyDescent="0.3">
      <c r="A7" s="29"/>
      <c r="B7" s="29"/>
      <c r="C7" s="21"/>
      <c r="D7" s="44" t="s">
        <v>2</v>
      </c>
      <c r="E7" s="47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4" ht="19.5" customHeight="1" thickBot="1" x14ac:dyDescent="0.3">
      <c r="A8" s="29"/>
      <c r="B8" s="29" t="s">
        <v>17</v>
      </c>
      <c r="C8" s="21"/>
      <c r="D8" s="44" t="s">
        <v>3</v>
      </c>
      <c r="E8" s="47"/>
      <c r="F8" s="21" t="b">
        <v>1</v>
      </c>
      <c r="G8" s="21"/>
      <c r="H8" s="21"/>
      <c r="I8" s="21"/>
      <c r="J8" s="56" t="s">
        <v>27</v>
      </c>
      <c r="K8" s="56"/>
      <c r="L8" s="56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4" ht="22.5" customHeight="1" thickBot="1" x14ac:dyDescent="0.3">
      <c r="A9" s="29"/>
      <c r="B9" s="29" t="s">
        <v>16</v>
      </c>
      <c r="C9" s="21"/>
      <c r="D9" s="44" t="s">
        <v>4</v>
      </c>
      <c r="E9" s="47"/>
      <c r="F9" s="21" t="b">
        <v>1</v>
      </c>
      <c r="G9" s="21"/>
      <c r="H9" s="21"/>
      <c r="I9" s="21"/>
      <c r="J9" s="52">
        <f ca="1">NOW()</f>
        <v>40919.783242708334</v>
      </c>
      <c r="K9" s="53"/>
      <c r="L9" s="54"/>
      <c r="M9" s="21"/>
      <c r="N9" s="21"/>
      <c r="O9" s="29" t="s">
        <v>30</v>
      </c>
      <c r="P9" s="21"/>
      <c r="Q9" s="21"/>
      <c r="R9" s="21"/>
      <c r="S9" s="21"/>
      <c r="T9" s="21"/>
      <c r="U9" s="21"/>
      <c r="V9" s="21"/>
      <c r="W9" s="21"/>
      <c r="X9" s="21"/>
    </row>
    <row r="10" spans="1:24" ht="27.75" customHeight="1" thickBot="1" x14ac:dyDescent="0.3">
      <c r="A10" s="21"/>
      <c r="B10" s="21"/>
      <c r="C10" s="21"/>
      <c r="D10" s="44" t="s">
        <v>5</v>
      </c>
      <c r="E10" s="47"/>
      <c r="F10" s="21" t="b">
        <v>1</v>
      </c>
      <c r="G10" s="21"/>
      <c r="H10" s="21"/>
      <c r="I10" s="21"/>
      <c r="J10" s="21"/>
      <c r="K10" s="21"/>
      <c r="L10" s="21"/>
      <c r="M10" s="21"/>
      <c r="N10" s="21"/>
      <c r="O10" s="29" t="s">
        <v>31</v>
      </c>
      <c r="P10" s="21"/>
      <c r="Q10" s="21"/>
      <c r="R10" s="21"/>
      <c r="S10" s="21"/>
      <c r="T10" s="21"/>
      <c r="U10" s="21"/>
      <c r="V10" s="21"/>
      <c r="W10" s="21"/>
      <c r="X10" s="21"/>
    </row>
    <row r="11" spans="1:24" ht="24" customHeight="1" thickBot="1" x14ac:dyDescent="0.3">
      <c r="A11" s="21"/>
      <c r="B11" s="21"/>
      <c r="C11" s="21"/>
      <c r="D11" s="44" t="s">
        <v>6</v>
      </c>
      <c r="E11" s="47"/>
      <c r="F11" s="21"/>
      <c r="G11" s="21"/>
      <c r="H11" s="21"/>
      <c r="I11" s="57" t="s">
        <v>29</v>
      </c>
      <c r="J11" s="57"/>
      <c r="K11" s="57"/>
      <c r="L11" s="21"/>
      <c r="M11" s="28"/>
      <c r="N11" s="21"/>
      <c r="O11" s="29" t="s">
        <v>32</v>
      </c>
      <c r="P11" s="21"/>
      <c r="Q11" s="21"/>
      <c r="R11" s="21"/>
      <c r="S11" s="21"/>
      <c r="T11" s="21"/>
      <c r="U11" s="21"/>
      <c r="V11" s="21"/>
      <c r="W11" s="21"/>
      <c r="X11" s="21"/>
    </row>
    <row r="12" spans="1:24" ht="26.25" customHeight="1" thickBot="1" x14ac:dyDescent="0.3">
      <c r="A12" s="21"/>
      <c r="B12" s="21"/>
      <c r="C12" s="21"/>
      <c r="D12" s="44" t="s">
        <v>7</v>
      </c>
      <c r="E12" s="47"/>
      <c r="F12" s="21" t="b">
        <v>1</v>
      </c>
      <c r="G12" s="21"/>
      <c r="H12" s="21"/>
      <c r="I12" s="21"/>
      <c r="J12" s="21"/>
      <c r="K12" s="21"/>
      <c r="L12" s="29"/>
      <c r="M12" s="32">
        <v>1</v>
      </c>
      <c r="N12" s="21"/>
      <c r="O12" s="29" t="s">
        <v>33</v>
      </c>
      <c r="P12" s="21"/>
      <c r="Q12" s="21"/>
      <c r="R12" s="21"/>
      <c r="S12" s="21"/>
      <c r="T12" s="21"/>
      <c r="U12" s="21"/>
      <c r="V12" s="21"/>
      <c r="W12" s="21"/>
      <c r="X12" s="21"/>
    </row>
    <row r="13" spans="1:24" ht="24" customHeight="1" thickBot="1" x14ac:dyDescent="0.3">
      <c r="A13" s="21"/>
      <c r="B13" s="21"/>
      <c r="C13" s="21"/>
      <c r="D13" s="44" t="s">
        <v>8</v>
      </c>
      <c r="E13" s="47"/>
      <c r="F13" s="21" t="b">
        <v>0</v>
      </c>
      <c r="G13" s="21"/>
      <c r="H13" s="21"/>
      <c r="I13" s="21"/>
      <c r="J13" s="21"/>
      <c r="K13" s="21"/>
      <c r="L13" s="21"/>
      <c r="M13" s="28"/>
      <c r="N13" s="21"/>
      <c r="O13" s="29" t="s">
        <v>34</v>
      </c>
      <c r="P13" s="21"/>
      <c r="Q13" s="21"/>
      <c r="R13" s="21"/>
      <c r="S13" s="21"/>
      <c r="T13" s="21"/>
      <c r="U13" s="21"/>
      <c r="V13" s="21"/>
      <c r="W13" s="21"/>
      <c r="X13" s="21"/>
    </row>
    <row r="14" spans="1:24" ht="25.5" customHeight="1" thickBot="1" x14ac:dyDescent="0.3">
      <c r="A14" s="21"/>
      <c r="B14" s="21"/>
      <c r="C14" s="21"/>
      <c r="D14" s="44" t="s">
        <v>9</v>
      </c>
      <c r="E14" s="47"/>
      <c r="F14" s="21" t="b">
        <v>1</v>
      </c>
      <c r="G14" s="21"/>
      <c r="H14" s="21"/>
      <c r="I14" s="21"/>
      <c r="J14" s="21"/>
      <c r="K14" s="21"/>
      <c r="L14" s="21"/>
      <c r="M14" s="21"/>
      <c r="N14" s="21"/>
      <c r="O14" s="29" t="s">
        <v>35</v>
      </c>
      <c r="P14" s="21"/>
      <c r="Q14" s="21"/>
      <c r="R14" s="21"/>
      <c r="S14" s="21"/>
      <c r="T14" s="21"/>
      <c r="U14" s="21"/>
      <c r="V14" s="21"/>
      <c r="W14" s="21"/>
      <c r="X14" s="21"/>
    </row>
    <row r="15" spans="1:24" ht="27.75" customHeight="1" thickBot="1" x14ac:dyDescent="0.3">
      <c r="A15" s="21"/>
      <c r="B15" s="21"/>
      <c r="C15" s="21"/>
      <c r="D15" s="44" t="s">
        <v>10</v>
      </c>
      <c r="E15" s="47"/>
      <c r="F15" s="21" t="b">
        <v>0</v>
      </c>
      <c r="G15" s="21"/>
      <c r="H15" s="21"/>
      <c r="I15" s="21"/>
      <c r="J15" s="21"/>
      <c r="K15" s="21"/>
      <c r="L15" s="21"/>
      <c r="M15" s="21"/>
      <c r="N15" s="21"/>
      <c r="O15" s="29" t="s">
        <v>36</v>
      </c>
      <c r="P15" s="21"/>
      <c r="Q15" s="21"/>
      <c r="R15" s="21"/>
      <c r="S15" s="21"/>
      <c r="T15" s="21"/>
      <c r="U15" s="21"/>
      <c r="V15" s="21"/>
      <c r="W15" s="21"/>
      <c r="X15" s="21"/>
    </row>
    <row r="16" spans="1:24" ht="23.25" customHeight="1" thickBot="1" x14ac:dyDescent="0.3">
      <c r="A16" s="21"/>
      <c r="B16" s="21"/>
      <c r="C16" s="21"/>
      <c r="D16" s="44" t="s">
        <v>11</v>
      </c>
      <c r="E16" s="47"/>
      <c r="F16" s="21" t="b">
        <v>0</v>
      </c>
      <c r="G16" s="21"/>
      <c r="H16" s="21"/>
      <c r="I16" s="55" t="s">
        <v>28</v>
      </c>
      <c r="J16" s="55"/>
      <c r="K16" s="55"/>
      <c r="L16" s="55"/>
      <c r="M16" s="55"/>
      <c r="N16" s="21"/>
      <c r="O16" s="29" t="s">
        <v>37</v>
      </c>
      <c r="P16" s="21"/>
      <c r="Q16" s="21"/>
      <c r="R16" s="21"/>
      <c r="S16" s="21"/>
      <c r="T16" s="21"/>
      <c r="U16" s="21"/>
      <c r="V16" s="21"/>
      <c r="W16" s="21"/>
      <c r="X16" s="21"/>
    </row>
    <row r="17" spans="1:24" ht="22.5" customHeight="1" thickBot="1" x14ac:dyDescent="0.3">
      <c r="A17" s="21"/>
      <c r="B17" s="21"/>
      <c r="C17" s="21"/>
      <c r="D17" s="44" t="s">
        <v>12</v>
      </c>
      <c r="E17" s="47"/>
      <c r="F17" s="21"/>
      <c r="G17" s="21"/>
      <c r="H17" s="21"/>
      <c r="I17" s="21"/>
      <c r="J17" s="21"/>
      <c r="K17" s="21"/>
      <c r="L17" s="21"/>
      <c r="M17" s="21"/>
      <c r="N17" s="21"/>
      <c r="O17" s="29" t="s">
        <v>38</v>
      </c>
      <c r="P17" s="21"/>
      <c r="Q17" s="21"/>
      <c r="R17" s="21"/>
      <c r="S17" s="21"/>
      <c r="T17" s="21"/>
      <c r="U17" s="21"/>
      <c r="V17" s="21"/>
      <c r="W17" s="21"/>
      <c r="X17" s="21"/>
    </row>
    <row r="18" spans="1:24" ht="21.75" customHeight="1" thickBot="1" x14ac:dyDescent="0.3">
      <c r="A18" s="21"/>
      <c r="B18" s="21"/>
      <c r="C18" s="21"/>
      <c r="D18" s="45" t="s">
        <v>13</v>
      </c>
      <c r="E18" s="48"/>
      <c r="F18" s="21"/>
      <c r="G18" s="21"/>
      <c r="H18" s="21"/>
      <c r="I18" s="21"/>
      <c r="J18" s="21"/>
      <c r="K18" s="21"/>
      <c r="L18" s="21"/>
      <c r="M18" s="21"/>
      <c r="N18" s="21"/>
      <c r="O18" s="29" t="s">
        <v>39</v>
      </c>
      <c r="P18" s="21"/>
      <c r="Q18" s="21"/>
      <c r="R18" s="21"/>
      <c r="S18" s="21"/>
      <c r="T18" s="21"/>
      <c r="U18" s="21"/>
      <c r="V18" s="21"/>
      <c r="W18" s="21"/>
      <c r="X18" s="21"/>
    </row>
    <row r="19" spans="1:24" ht="21.75" customHeight="1" thickTop="1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9" t="s">
        <v>40</v>
      </c>
      <c r="P19" s="21"/>
      <c r="Q19" s="21"/>
      <c r="R19" s="21"/>
      <c r="S19" s="21"/>
      <c r="T19" s="21"/>
      <c r="U19" s="21"/>
      <c r="V19" s="21"/>
      <c r="W19" s="21"/>
      <c r="X19" s="21"/>
    </row>
    <row r="20" spans="1:24" ht="28.5" customHeight="1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9" t="s">
        <v>41</v>
      </c>
      <c r="P20" s="21"/>
      <c r="Q20" s="21"/>
      <c r="R20" s="21"/>
      <c r="S20" s="21"/>
      <c r="T20" s="21"/>
      <c r="U20" s="21"/>
      <c r="V20" s="21"/>
      <c r="W20" s="21"/>
      <c r="X20" s="21"/>
    </row>
    <row r="21" spans="1:24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 x14ac:dyDescent="0.25">
      <c r="A23" s="21"/>
      <c r="B23" s="30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  <row r="25" spans="1:24" x14ac:dyDescent="0.25">
      <c r="A25" s="21"/>
      <c r="B25" s="30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spans="1:24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r="27" spans="1:24" x14ac:dyDescent="0.25">
      <c r="A27" s="21"/>
      <c r="B27" s="30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</row>
    <row r="29" spans="1:24" x14ac:dyDescent="0.25">
      <c r="B29" s="31"/>
      <c r="I29" s="35"/>
    </row>
  </sheetData>
  <sheetProtection selectLockedCells="1"/>
  <mergeCells count="5">
    <mergeCell ref="A1:O1"/>
    <mergeCell ref="J9:L9"/>
    <mergeCell ref="I16:M16"/>
    <mergeCell ref="J8:L8"/>
    <mergeCell ref="I11:K11"/>
  </mergeCells>
  <phoneticPr fontId="14" type="noConversion"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print="0" autoFill="0" autoPict="0" macro="[0]!enregistrement">
                <anchor moveWithCells="1" sizeWithCells="1">
                  <from>
                    <xdr:col>5</xdr:col>
                    <xdr:colOff>38100</xdr:colOff>
                    <xdr:row>6</xdr:row>
                    <xdr:rowOff>266700</xdr:rowOff>
                  </from>
                  <to>
                    <xdr:col>6</xdr:col>
                    <xdr:colOff>342900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locked="0" defaultSize="0" autoLine="0" autoPict="0">
                <anchor moveWithCells="1">
                  <from>
                    <xdr:col>4</xdr:col>
                    <xdr:colOff>0</xdr:colOff>
                    <xdr:row>5</xdr:row>
                    <xdr:rowOff>257175</xdr:rowOff>
                  </from>
                  <to>
                    <xdr:col>4</xdr:col>
                    <xdr:colOff>971550</xdr:colOff>
                    <xdr:row>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locked="0" defaultSize="0" autoFill="0" autoLine="0" autoPict="0" macro="[0]!Caseàcocher3_Cliquer">
                <anchor moveWithCells="1">
                  <from>
                    <xdr:col>4</xdr:col>
                    <xdr:colOff>0</xdr:colOff>
                    <xdr:row>7</xdr:row>
                    <xdr:rowOff>28575</xdr:rowOff>
                  </from>
                  <to>
                    <xdr:col>4</xdr:col>
                    <xdr:colOff>304800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8</xdr:row>
                    <xdr:rowOff>47625</xdr:rowOff>
                  </from>
                  <to>
                    <xdr:col>4</xdr:col>
                    <xdr:colOff>209550</xdr:colOff>
                    <xdr:row>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locked="0" defaultSize="0" autoFill="0" autoLine="0" autoPict="0">
                <anchor moveWithCells="1">
                  <from>
                    <xdr:col>4</xdr:col>
                    <xdr:colOff>9525</xdr:colOff>
                    <xdr:row>9</xdr:row>
                    <xdr:rowOff>38100</xdr:rowOff>
                  </from>
                  <to>
                    <xdr:col>4</xdr:col>
                    <xdr:colOff>257175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locked="0" defaultSize="0" autoFill="0" autoLine="0" autoPict="0">
                <anchor moveWithCells="1">
                  <from>
                    <xdr:col>4</xdr:col>
                    <xdr:colOff>9525</xdr:colOff>
                    <xdr:row>11</xdr:row>
                    <xdr:rowOff>38100</xdr:rowOff>
                  </from>
                  <to>
                    <xdr:col>4</xdr:col>
                    <xdr:colOff>742950</xdr:colOff>
                    <xdr:row>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12</xdr:row>
                    <xdr:rowOff>66675</xdr:rowOff>
                  </from>
                  <to>
                    <xdr:col>4</xdr:col>
                    <xdr:colOff>390525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Check Box 11">
              <controlPr locked="0" defaultSize="0" autoFill="0" autoLine="0" autoPict="0">
                <anchor moveWithCells="1">
                  <from>
                    <xdr:col>4</xdr:col>
                    <xdr:colOff>9525</xdr:colOff>
                    <xdr:row>13</xdr:row>
                    <xdr:rowOff>66675</xdr:rowOff>
                  </from>
                  <to>
                    <xdr:col>4</xdr:col>
                    <xdr:colOff>447675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locked="0" defaultSize="0" autoFill="0" autoLine="0" autoPict="0">
                <anchor moveWithCells="1">
                  <from>
                    <xdr:col>4</xdr:col>
                    <xdr:colOff>9525</xdr:colOff>
                    <xdr:row>14</xdr:row>
                    <xdr:rowOff>57150</xdr:rowOff>
                  </from>
                  <to>
                    <xdr:col>4</xdr:col>
                    <xdr:colOff>542925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Check Box 13">
              <controlPr locked="0" defaultSize="0" autoFill="0" autoLine="0" autoPict="0">
                <anchor moveWithCells="1">
                  <from>
                    <xdr:col>4</xdr:col>
                    <xdr:colOff>19050</xdr:colOff>
                    <xdr:row>15</xdr:row>
                    <xdr:rowOff>76200</xdr:rowOff>
                  </from>
                  <to>
                    <xdr:col>4</xdr:col>
                    <xdr:colOff>571500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Button 14">
              <controlPr locked="0" defaultSize="0" print="0" autoFill="0" autoPict="0" macro="[0]!Suppr">
                <anchor moveWithCells="1" sizeWithCells="1">
                  <from>
                    <xdr:col>11</xdr:col>
                    <xdr:colOff>647700</xdr:colOff>
                    <xdr:row>14</xdr:row>
                    <xdr:rowOff>238125</xdr:rowOff>
                  </from>
                  <to>
                    <xdr:col>12</xdr:col>
                    <xdr:colOff>447675</xdr:colOff>
                    <xdr:row>16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Drop Down 16">
              <controlPr locked="0" defaultSize="0" autoLine="0" autoPict="0">
                <anchor moveWithCells="1">
                  <from>
                    <xdr:col>10</xdr:col>
                    <xdr:colOff>285750</xdr:colOff>
                    <xdr:row>10</xdr:row>
                    <xdr:rowOff>38100</xdr:rowOff>
                  </from>
                  <to>
                    <xdr:col>12</xdr:col>
                    <xdr:colOff>571500</xdr:colOff>
                    <xdr:row>10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3"/>
  <sheetViews>
    <sheetView showGridLines="0" tabSelected="1" zoomScale="70" zoomScaleNormal="70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 x14ac:dyDescent="0.3">
      <c r="A1" s="33" t="s">
        <v>14</v>
      </c>
      <c r="B1" s="34" t="s">
        <v>0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6</v>
      </c>
      <c r="I1" s="34" t="s">
        <v>7</v>
      </c>
      <c r="J1" s="34" t="s">
        <v>8</v>
      </c>
      <c r="K1" s="34" t="s">
        <v>9</v>
      </c>
      <c r="L1" s="34" t="s">
        <v>10</v>
      </c>
      <c r="M1" s="34" t="s">
        <v>11</v>
      </c>
      <c r="N1" s="34" t="s">
        <v>12</v>
      </c>
      <c r="O1" s="34" t="s">
        <v>13</v>
      </c>
      <c r="P1" s="58">
        <f ca="1">TODAY()</f>
        <v>40919</v>
      </c>
      <c r="Q1" s="59"/>
      <c r="R1" s="60"/>
    </row>
    <row r="2" spans="1:18" ht="16.5" customHeight="1" x14ac:dyDescent="0.25">
      <c r="A2" s="23">
        <f ca="1">MAX(OFFSET(A:A,,,1,))+1</f>
        <v>1</v>
      </c>
      <c r="B2" s="24">
        <v>0</v>
      </c>
      <c r="C2" s="25" t="s">
        <v>42</v>
      </c>
      <c r="D2" s="26" t="s">
        <v>43</v>
      </c>
      <c r="E2" s="25" t="s">
        <v>44</v>
      </c>
      <c r="F2" s="26" t="s">
        <v>44</v>
      </c>
      <c r="G2" s="25" t="s">
        <v>44</v>
      </c>
      <c r="H2" s="26" t="s">
        <v>45</v>
      </c>
      <c r="I2" s="25" t="s">
        <v>44</v>
      </c>
      <c r="J2" s="26" t="s">
        <v>44</v>
      </c>
      <c r="K2" s="25" t="s">
        <v>44</v>
      </c>
      <c r="L2" s="26" t="s">
        <v>44</v>
      </c>
      <c r="M2" s="25" t="s">
        <v>44</v>
      </c>
      <c r="N2" s="26" t="s">
        <v>46</v>
      </c>
      <c r="O2" s="27" t="s">
        <v>46</v>
      </c>
      <c r="P2" s="36"/>
      <c r="Q2" s="36"/>
      <c r="R2" s="36"/>
    </row>
    <row r="3" spans="1:18" ht="16.5" hidden="1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8" ht="16.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8" ht="16.5" customHeight="1" x14ac:dyDescent="0.25"/>
    <row r="6" spans="1:18" ht="16.5" customHeight="1" x14ac:dyDescent="0.25"/>
    <row r="7" spans="1:18" ht="16.5" customHeight="1" x14ac:dyDescent="0.25"/>
    <row r="8" spans="1:18" ht="16.5" customHeight="1" x14ac:dyDescent="0.25"/>
    <row r="9" spans="1:18" ht="16.5" customHeight="1" x14ac:dyDescent="0.25"/>
    <row r="10" spans="1:18" ht="16.5" customHeight="1" x14ac:dyDescent="0.25"/>
    <row r="11" spans="1:18" ht="16.5" customHeight="1" x14ac:dyDescent="0.25"/>
    <row r="12" spans="1:18" ht="16.5" customHeight="1" x14ac:dyDescent="0.25"/>
    <row r="13" spans="1:18" ht="16.5" customHeight="1" x14ac:dyDescent="0.25"/>
    <row r="14" spans="1:18" ht="16.5" customHeight="1" x14ac:dyDescent="0.25"/>
    <row r="15" spans="1:18" ht="16.5" customHeight="1" x14ac:dyDescent="0.25"/>
    <row r="16" spans="1:18" ht="16.5" customHeight="1" x14ac:dyDescent="0.25"/>
    <row r="17" ht="16.5" customHeight="1" x14ac:dyDescent="0.25"/>
    <row r="18" ht="16.5" customHeight="1" x14ac:dyDescent="0.25"/>
    <row r="19" ht="16.5" customHeight="1" x14ac:dyDescent="0.25"/>
    <row r="20" ht="16.5" customHeight="1" x14ac:dyDescent="0.25"/>
    <row r="21" ht="16.5" customHeight="1" x14ac:dyDescent="0.25"/>
    <row r="22" ht="16.5" customHeight="1" x14ac:dyDescent="0.25"/>
    <row r="23" ht="16.5" customHeight="1" x14ac:dyDescent="0.25"/>
    <row r="24" ht="16.5" customHeight="1" x14ac:dyDescent="0.25"/>
    <row r="25" ht="16.5" customHeight="1" x14ac:dyDescent="0.25"/>
    <row r="26" ht="16.5" customHeight="1" x14ac:dyDescent="0.25"/>
    <row r="27" ht="16.5" customHeight="1" x14ac:dyDescent="0.25"/>
    <row r="28" ht="16.5" customHeight="1" x14ac:dyDescent="0.25"/>
    <row r="29" ht="16.5" customHeight="1" x14ac:dyDescent="0.25"/>
    <row r="30" ht="16.5" customHeight="1" x14ac:dyDescent="0.25"/>
    <row r="31" ht="16.5" customHeight="1" x14ac:dyDescent="0.25"/>
    <row r="32" ht="16.5" customHeight="1" x14ac:dyDescent="0.25"/>
    <row r="33" ht="16.5" customHeight="1" x14ac:dyDescent="0.25"/>
  </sheetData>
  <mergeCells count="1">
    <mergeCell ref="P1:R1"/>
  </mergeCells>
  <phoneticPr fontId="1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 x14ac:dyDescent="0.2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 x14ac:dyDescent="0.3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40919</v>
      </c>
      <c r="Q1" s="59"/>
      <c r="R1" s="60"/>
    </row>
    <row r="2" spans="1:18" ht="16.5" hidden="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 x14ac:dyDescent="0.25"/>
    <row r="4" spans="1:18" ht="16.5" customHeight="1" x14ac:dyDescent="0.25"/>
    <row r="5" spans="1:18" ht="16.5" customHeight="1" x14ac:dyDescent="0.25"/>
    <row r="6" spans="1:18" ht="16.5" customHeight="1" x14ac:dyDescent="0.25"/>
    <row r="7" spans="1:18" ht="16.5" customHeight="1" x14ac:dyDescent="0.25"/>
    <row r="8" spans="1:18" ht="16.5" customHeight="1" x14ac:dyDescent="0.25"/>
    <row r="9" spans="1:18" ht="16.5" customHeight="1" x14ac:dyDescent="0.25"/>
    <row r="10" spans="1:18" ht="16.5" customHeight="1" x14ac:dyDescent="0.25"/>
    <row r="11" spans="1:18" ht="16.5" customHeight="1" x14ac:dyDescent="0.25"/>
    <row r="12" spans="1:18" ht="16.5" customHeight="1" x14ac:dyDescent="0.25"/>
    <row r="13" spans="1:18" ht="16.5" customHeight="1" x14ac:dyDescent="0.25"/>
    <row r="14" spans="1:18" ht="16.5" customHeight="1" x14ac:dyDescent="0.25"/>
    <row r="15" spans="1:18" ht="16.5" customHeight="1" x14ac:dyDescent="0.25"/>
    <row r="16" spans="1:18" ht="16.5" customHeight="1" x14ac:dyDescent="0.25"/>
    <row r="17" ht="16.5" customHeight="1" x14ac:dyDescent="0.25"/>
    <row r="18" ht="16.5" customHeight="1" x14ac:dyDescent="0.25"/>
    <row r="19" ht="16.5" customHeight="1" x14ac:dyDescent="0.25"/>
    <row r="20" ht="16.5" customHeight="1" x14ac:dyDescent="0.25"/>
    <row r="21" ht="16.5" customHeight="1" x14ac:dyDescent="0.25"/>
    <row r="22" ht="16.5" customHeight="1" x14ac:dyDescent="0.25"/>
    <row r="23" ht="16.5" customHeight="1" x14ac:dyDescent="0.25"/>
    <row r="24" ht="16.5" customHeight="1" x14ac:dyDescent="0.25"/>
    <row r="25" ht="16.5" customHeight="1" x14ac:dyDescent="0.25"/>
    <row r="26" ht="16.5" customHeight="1" x14ac:dyDescent="0.25"/>
    <row r="27" ht="16.5" customHeight="1" x14ac:dyDescent="0.25"/>
    <row r="28" ht="16.5" customHeight="1" x14ac:dyDescent="0.25"/>
    <row r="29" ht="16.5" customHeight="1" x14ac:dyDescent="0.25"/>
    <row r="30" ht="16.5" customHeight="1" x14ac:dyDescent="0.25"/>
    <row r="31" ht="16.5" customHeight="1" x14ac:dyDescent="0.25"/>
    <row r="32" ht="16.5" customHeight="1" x14ac:dyDescent="0.25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R34"/>
  <sheetViews>
    <sheetView showGridLines="0" zoomScale="70" zoomScaleNormal="70" workbookViewId="0">
      <pane ySplit="1" topLeftCell="A2" activePane="bottomLeft" state="frozen"/>
      <selection pane="bottomLeft" activeCell="A2" sqref="A2:O2"/>
    </sheetView>
  </sheetViews>
  <sheetFormatPr baseColWidth="10" defaultRowHeight="15" x14ac:dyDescent="0.2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 x14ac:dyDescent="0.3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40919</v>
      </c>
      <c r="Q1" s="59"/>
      <c r="R1" s="60"/>
    </row>
    <row r="2" spans="1:18" ht="16.5" customHeight="1" thickBot="1" x14ac:dyDescent="0.3">
      <c r="A2" s="49">
        <v>2</v>
      </c>
      <c r="B2" s="24">
        <v>40909</v>
      </c>
      <c r="C2" s="38" t="s">
        <v>42</v>
      </c>
      <c r="D2" s="26" t="s">
        <v>45</v>
      </c>
      <c r="E2" s="38" t="s">
        <v>48</v>
      </c>
      <c r="F2" s="26" t="s">
        <v>48</v>
      </c>
      <c r="G2" s="38" t="s">
        <v>48</v>
      </c>
      <c r="H2" s="26" t="s">
        <v>45</v>
      </c>
      <c r="I2" s="38" t="s">
        <v>48</v>
      </c>
      <c r="J2" s="26" t="s">
        <v>44</v>
      </c>
      <c r="K2" s="38" t="s">
        <v>48</v>
      </c>
      <c r="L2" s="26" t="s">
        <v>44</v>
      </c>
      <c r="M2" s="38" t="s">
        <v>44</v>
      </c>
      <c r="N2" s="26" t="s">
        <v>46</v>
      </c>
      <c r="O2" s="39" t="s">
        <v>46</v>
      </c>
      <c r="P2" s="36"/>
      <c r="Q2" s="36"/>
      <c r="R2" s="36"/>
    </row>
    <row r="3" spans="1:18" ht="16.5" customHeight="1" x14ac:dyDescent="0.25">
      <c r="A3" s="49">
        <v>1</v>
      </c>
      <c r="B3" s="24">
        <v>40909</v>
      </c>
      <c r="C3" s="38" t="s">
        <v>51</v>
      </c>
      <c r="D3" s="26" t="s">
        <v>43</v>
      </c>
      <c r="E3" s="38" t="s">
        <v>48</v>
      </c>
      <c r="F3" s="26" t="s">
        <v>48</v>
      </c>
      <c r="G3" s="38" t="s">
        <v>48</v>
      </c>
      <c r="H3" s="26">
        <v>45</v>
      </c>
      <c r="I3" s="38" t="s">
        <v>48</v>
      </c>
      <c r="J3" s="26" t="s">
        <v>44</v>
      </c>
      <c r="K3" s="38" t="s">
        <v>48</v>
      </c>
      <c r="L3" s="26" t="s">
        <v>44</v>
      </c>
      <c r="M3" s="38" t="s">
        <v>44</v>
      </c>
      <c r="N3" s="26" t="s">
        <v>46</v>
      </c>
      <c r="O3" s="39" t="s">
        <v>46</v>
      </c>
      <c r="P3" s="36"/>
      <c r="Q3" s="36"/>
      <c r="R3" s="36"/>
    </row>
    <row r="4" spans="1:18" ht="16.5" hidden="1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8" ht="16.5" customHeight="1" x14ac:dyDescent="0.25"/>
    <row r="6" spans="1:18" ht="16.5" customHeight="1" x14ac:dyDescent="0.25"/>
    <row r="7" spans="1:18" ht="16.5" customHeight="1" x14ac:dyDescent="0.25"/>
    <row r="8" spans="1:18" ht="16.5" customHeight="1" x14ac:dyDescent="0.25"/>
    <row r="9" spans="1:18" ht="16.5" customHeight="1" x14ac:dyDescent="0.25"/>
    <row r="10" spans="1:18" ht="16.5" customHeight="1" x14ac:dyDescent="0.25"/>
    <row r="11" spans="1:18" ht="16.5" customHeight="1" x14ac:dyDescent="0.25"/>
    <row r="12" spans="1:18" ht="16.5" customHeight="1" x14ac:dyDescent="0.25"/>
    <row r="13" spans="1:18" ht="16.5" customHeight="1" x14ac:dyDescent="0.25"/>
    <row r="14" spans="1:18" ht="16.5" customHeight="1" x14ac:dyDescent="0.25"/>
    <row r="15" spans="1:18" ht="16.5" customHeight="1" x14ac:dyDescent="0.25"/>
    <row r="16" spans="1:18" ht="16.5" customHeight="1" x14ac:dyDescent="0.25"/>
    <row r="17" ht="16.5" customHeight="1" x14ac:dyDescent="0.25"/>
    <row r="18" ht="16.5" customHeight="1" x14ac:dyDescent="0.25"/>
    <row r="19" ht="16.5" customHeight="1" x14ac:dyDescent="0.25"/>
    <row r="20" ht="16.5" customHeight="1" x14ac:dyDescent="0.25"/>
    <row r="21" ht="16.5" customHeight="1" x14ac:dyDescent="0.25"/>
    <row r="22" ht="16.5" customHeight="1" x14ac:dyDescent="0.25"/>
    <row r="23" ht="16.5" customHeight="1" x14ac:dyDescent="0.25"/>
    <row r="24" ht="16.5" customHeight="1" x14ac:dyDescent="0.25"/>
    <row r="25" ht="16.5" customHeight="1" x14ac:dyDescent="0.25"/>
    <row r="26" ht="16.5" customHeight="1" x14ac:dyDescent="0.25"/>
    <row r="27" ht="16.5" customHeight="1" x14ac:dyDescent="0.25"/>
    <row r="28" ht="16.5" customHeight="1" x14ac:dyDescent="0.25"/>
    <row r="29" ht="16.5" customHeight="1" x14ac:dyDescent="0.25"/>
    <row r="30" ht="16.5" customHeight="1" x14ac:dyDescent="0.25"/>
    <row r="31" ht="16.5" customHeight="1" x14ac:dyDescent="0.25"/>
    <row r="32" ht="16.5" customHeight="1" x14ac:dyDescent="0.25"/>
    <row r="33" ht="16.5" customHeight="1" x14ac:dyDescent="0.25"/>
    <row r="34" ht="16.5" customHeight="1" x14ac:dyDescent="0.25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R35"/>
  <sheetViews>
    <sheetView showGridLines="0" zoomScale="70" zoomScaleNormal="70" workbookViewId="0">
      <pane ySplit="1" topLeftCell="A2" activePane="bottomLeft" state="frozen"/>
      <selection pane="bottomLeft" activeCell="E37" sqref="E37"/>
    </sheetView>
  </sheetViews>
  <sheetFormatPr baseColWidth="10" defaultRowHeight="15" x14ac:dyDescent="0.2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 x14ac:dyDescent="0.3">
      <c r="A1" s="33" t="s">
        <v>14</v>
      </c>
      <c r="B1" s="34" t="s">
        <v>0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6</v>
      </c>
      <c r="I1" s="34" t="s">
        <v>7</v>
      </c>
      <c r="J1" s="34" t="s">
        <v>8</v>
      </c>
      <c r="K1" s="34" t="s">
        <v>9</v>
      </c>
      <c r="L1" s="34" t="s">
        <v>10</v>
      </c>
      <c r="M1" s="34" t="s">
        <v>11</v>
      </c>
      <c r="N1" s="34" t="s">
        <v>12</v>
      </c>
      <c r="O1" s="34" t="s">
        <v>13</v>
      </c>
      <c r="P1" s="58">
        <f ca="1">TODAY()</f>
        <v>40919</v>
      </c>
      <c r="Q1" s="59"/>
      <c r="R1" s="60"/>
    </row>
    <row r="2" spans="1:18" ht="16.5" customHeight="1" thickBot="1" x14ac:dyDescent="0.3">
      <c r="A2" s="37">
        <v>3</v>
      </c>
      <c r="B2" s="24">
        <v>40909</v>
      </c>
      <c r="C2" s="38" t="s">
        <v>50</v>
      </c>
      <c r="D2" s="26" t="s">
        <v>45</v>
      </c>
      <c r="E2" s="38" t="s">
        <v>48</v>
      </c>
      <c r="F2" s="26" t="s">
        <v>48</v>
      </c>
      <c r="G2" s="38" t="s">
        <v>44</v>
      </c>
      <c r="H2" s="26" t="s">
        <v>45</v>
      </c>
      <c r="I2" s="38" t="s">
        <v>48</v>
      </c>
      <c r="J2" s="26" t="s">
        <v>44</v>
      </c>
      <c r="K2" s="38" t="s">
        <v>48</v>
      </c>
      <c r="L2" s="26" t="s">
        <v>44</v>
      </c>
      <c r="M2" s="38" t="s">
        <v>44</v>
      </c>
      <c r="N2" s="26" t="s">
        <v>46</v>
      </c>
      <c r="O2" s="39" t="s">
        <v>46</v>
      </c>
      <c r="P2" s="36"/>
      <c r="Q2" s="36"/>
      <c r="R2" s="36"/>
    </row>
    <row r="3" spans="1:18" ht="16.5" customHeight="1" thickBot="1" x14ac:dyDescent="0.3">
      <c r="A3" s="37">
        <v>2</v>
      </c>
      <c r="B3" s="24">
        <v>40909</v>
      </c>
      <c r="C3" s="38" t="s">
        <v>49</v>
      </c>
      <c r="D3" s="26" t="s">
        <v>45</v>
      </c>
      <c r="E3" s="38" t="s">
        <v>48</v>
      </c>
      <c r="F3" s="26" t="s">
        <v>48</v>
      </c>
      <c r="G3" s="38" t="s">
        <v>44</v>
      </c>
      <c r="H3" s="26" t="s">
        <v>45</v>
      </c>
      <c r="I3" s="38" t="s">
        <v>48</v>
      </c>
      <c r="J3" s="26" t="s">
        <v>44</v>
      </c>
      <c r="K3" s="38" t="s">
        <v>48</v>
      </c>
      <c r="L3" s="26" t="s">
        <v>44</v>
      </c>
      <c r="M3" s="38" t="s">
        <v>48</v>
      </c>
      <c r="N3" s="26" t="s">
        <v>46</v>
      </c>
      <c r="O3" s="39" t="s">
        <v>46</v>
      </c>
      <c r="P3" s="36"/>
      <c r="Q3" s="36"/>
      <c r="R3" s="36"/>
    </row>
    <row r="4" spans="1:18" ht="16.5" customHeight="1" x14ac:dyDescent="0.25">
      <c r="A4" s="37">
        <v>1</v>
      </c>
      <c r="B4" s="24">
        <v>40909</v>
      </c>
      <c r="C4" s="38" t="s">
        <v>47</v>
      </c>
      <c r="D4" s="26" t="s">
        <v>43</v>
      </c>
      <c r="E4" s="38" t="s">
        <v>48</v>
      </c>
      <c r="F4" s="26" t="s">
        <v>48</v>
      </c>
      <c r="G4" s="38" t="s">
        <v>48</v>
      </c>
      <c r="H4" s="26" t="s">
        <v>45</v>
      </c>
      <c r="I4" s="38" t="s">
        <v>48</v>
      </c>
      <c r="J4" s="26" t="s">
        <v>48</v>
      </c>
      <c r="K4" s="38" t="s">
        <v>48</v>
      </c>
      <c r="L4" s="26" t="s">
        <v>48</v>
      </c>
      <c r="M4" s="38" t="s">
        <v>48</v>
      </c>
      <c r="N4" s="26" t="s">
        <v>46</v>
      </c>
      <c r="O4" s="39" t="s">
        <v>46</v>
      </c>
      <c r="P4" s="36"/>
      <c r="Q4" s="36"/>
      <c r="R4" s="36"/>
    </row>
    <row r="5" spans="1:18" ht="16.5" hidden="1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spans="1:18" ht="16.5" customHeight="1" x14ac:dyDescent="0.25"/>
    <row r="7" spans="1:18" ht="16.5" customHeight="1" x14ac:dyDescent="0.25"/>
    <row r="8" spans="1:18" ht="16.5" customHeight="1" x14ac:dyDescent="0.25"/>
    <row r="9" spans="1:18" ht="16.5" customHeight="1" x14ac:dyDescent="0.25"/>
    <row r="10" spans="1:18" ht="16.5" customHeight="1" x14ac:dyDescent="0.25"/>
    <row r="11" spans="1:18" ht="16.5" customHeight="1" x14ac:dyDescent="0.25"/>
    <row r="12" spans="1:18" ht="16.5" customHeight="1" x14ac:dyDescent="0.25"/>
    <row r="13" spans="1:18" ht="16.5" customHeight="1" x14ac:dyDescent="0.25"/>
    <row r="14" spans="1:18" ht="16.5" customHeight="1" x14ac:dyDescent="0.25"/>
    <row r="15" spans="1:18" ht="16.5" customHeight="1" x14ac:dyDescent="0.25"/>
    <row r="16" spans="1:18" ht="16.5" customHeight="1" x14ac:dyDescent="0.25"/>
    <row r="17" ht="16.5" customHeight="1" x14ac:dyDescent="0.25"/>
    <row r="18" ht="16.5" customHeight="1" x14ac:dyDescent="0.25"/>
    <row r="19" ht="16.5" customHeight="1" x14ac:dyDescent="0.25"/>
    <row r="20" ht="16.5" customHeight="1" x14ac:dyDescent="0.25"/>
    <row r="21" ht="16.5" customHeight="1" x14ac:dyDescent="0.25"/>
    <row r="22" ht="16.5" customHeight="1" x14ac:dyDescent="0.25"/>
    <row r="23" ht="16.5" customHeight="1" x14ac:dyDescent="0.25"/>
    <row r="24" ht="16.5" customHeight="1" x14ac:dyDescent="0.25"/>
    <row r="25" ht="16.5" customHeight="1" x14ac:dyDescent="0.25"/>
    <row r="26" ht="16.5" customHeight="1" x14ac:dyDescent="0.25"/>
    <row r="27" ht="16.5" customHeight="1" x14ac:dyDescent="0.25"/>
    <row r="28" ht="16.5" customHeight="1" x14ac:dyDescent="0.25"/>
    <row r="29" ht="16.5" customHeight="1" x14ac:dyDescent="0.25"/>
    <row r="30" ht="16.5" customHeight="1" x14ac:dyDescent="0.25"/>
    <row r="31" ht="16.5" customHeight="1" x14ac:dyDescent="0.25"/>
    <row r="32" ht="16.5" customHeight="1" x14ac:dyDescent="0.25"/>
    <row r="33" ht="16.5" customHeight="1" x14ac:dyDescent="0.25"/>
    <row r="34" ht="16.5" customHeight="1" x14ac:dyDescent="0.25"/>
    <row r="35" ht="16.5" customHeight="1" x14ac:dyDescent="0.25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 x14ac:dyDescent="0.2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 x14ac:dyDescent="0.3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40919</v>
      </c>
      <c r="Q1" s="59"/>
      <c r="R1" s="60"/>
    </row>
    <row r="2" spans="1:18" ht="16.5" hidden="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 x14ac:dyDescent="0.25"/>
    <row r="4" spans="1:18" ht="16.5" customHeight="1" x14ac:dyDescent="0.25"/>
    <row r="5" spans="1:18" ht="16.5" customHeight="1" x14ac:dyDescent="0.25"/>
    <row r="6" spans="1:18" ht="16.5" customHeight="1" x14ac:dyDescent="0.25"/>
    <row r="7" spans="1:18" ht="16.5" customHeight="1" x14ac:dyDescent="0.25"/>
    <row r="8" spans="1:18" ht="16.5" customHeight="1" x14ac:dyDescent="0.25"/>
    <row r="9" spans="1:18" ht="16.5" customHeight="1" x14ac:dyDescent="0.25"/>
    <row r="10" spans="1:18" ht="16.5" customHeight="1" x14ac:dyDescent="0.25"/>
    <row r="11" spans="1:18" ht="16.5" customHeight="1" x14ac:dyDescent="0.25"/>
    <row r="12" spans="1:18" ht="16.5" customHeight="1" x14ac:dyDescent="0.25"/>
    <row r="13" spans="1:18" ht="16.5" customHeight="1" x14ac:dyDescent="0.25"/>
    <row r="14" spans="1:18" ht="16.5" customHeight="1" x14ac:dyDescent="0.25"/>
    <row r="15" spans="1:18" ht="16.5" customHeight="1" x14ac:dyDescent="0.25"/>
    <row r="16" spans="1:18" ht="16.5" customHeight="1" x14ac:dyDescent="0.25"/>
    <row r="17" ht="16.5" customHeight="1" x14ac:dyDescent="0.25"/>
    <row r="18" ht="16.5" customHeight="1" x14ac:dyDescent="0.25"/>
    <row r="19" ht="16.5" customHeight="1" x14ac:dyDescent="0.25"/>
    <row r="20" ht="16.5" customHeight="1" x14ac:dyDescent="0.25"/>
    <row r="21" ht="16.5" customHeight="1" x14ac:dyDescent="0.25"/>
    <row r="22" ht="16.5" customHeight="1" x14ac:dyDescent="0.25"/>
    <row r="23" ht="16.5" customHeight="1" x14ac:dyDescent="0.25"/>
    <row r="24" ht="16.5" customHeight="1" x14ac:dyDescent="0.25"/>
    <row r="25" ht="16.5" customHeight="1" x14ac:dyDescent="0.25"/>
    <row r="26" ht="16.5" customHeight="1" x14ac:dyDescent="0.25"/>
    <row r="27" ht="16.5" customHeight="1" x14ac:dyDescent="0.25"/>
    <row r="28" ht="16.5" customHeight="1" x14ac:dyDescent="0.25"/>
    <row r="29" ht="16.5" customHeight="1" x14ac:dyDescent="0.25"/>
    <row r="30" ht="16.5" customHeight="1" x14ac:dyDescent="0.25"/>
    <row r="31" ht="16.5" customHeight="1" x14ac:dyDescent="0.25"/>
    <row r="32" ht="16.5" customHeight="1" x14ac:dyDescent="0.25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 x14ac:dyDescent="0.2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 x14ac:dyDescent="0.3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40919</v>
      </c>
      <c r="Q1" s="59"/>
      <c r="R1" s="60"/>
    </row>
    <row r="2" spans="1:18" ht="16.5" hidden="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 x14ac:dyDescent="0.25"/>
    <row r="4" spans="1:18" ht="16.5" customHeight="1" x14ac:dyDescent="0.25"/>
    <row r="5" spans="1:18" ht="16.5" customHeight="1" x14ac:dyDescent="0.25"/>
    <row r="6" spans="1:18" ht="16.5" customHeight="1" x14ac:dyDescent="0.25"/>
    <row r="7" spans="1:18" ht="16.5" customHeight="1" x14ac:dyDescent="0.25"/>
    <row r="8" spans="1:18" ht="16.5" customHeight="1" x14ac:dyDescent="0.25"/>
    <row r="9" spans="1:18" ht="16.5" customHeight="1" x14ac:dyDescent="0.25"/>
    <row r="10" spans="1:18" ht="16.5" customHeight="1" x14ac:dyDescent="0.25"/>
    <row r="11" spans="1:18" ht="16.5" customHeight="1" x14ac:dyDescent="0.25"/>
    <row r="12" spans="1:18" ht="16.5" customHeight="1" x14ac:dyDescent="0.25"/>
    <row r="13" spans="1:18" ht="16.5" customHeight="1" x14ac:dyDescent="0.25"/>
    <row r="14" spans="1:18" ht="16.5" customHeight="1" x14ac:dyDescent="0.25"/>
    <row r="15" spans="1:18" ht="16.5" customHeight="1" x14ac:dyDescent="0.25"/>
    <row r="16" spans="1:18" ht="16.5" customHeight="1" x14ac:dyDescent="0.25"/>
    <row r="17" ht="16.5" customHeight="1" x14ac:dyDescent="0.25"/>
    <row r="18" ht="16.5" customHeight="1" x14ac:dyDescent="0.25"/>
    <row r="19" ht="16.5" customHeight="1" x14ac:dyDescent="0.25"/>
    <row r="20" ht="16.5" customHeight="1" x14ac:dyDescent="0.25"/>
    <row r="21" ht="16.5" customHeight="1" x14ac:dyDescent="0.25"/>
    <row r="22" ht="16.5" customHeight="1" x14ac:dyDescent="0.25"/>
    <row r="23" ht="16.5" customHeight="1" x14ac:dyDescent="0.25"/>
    <row r="24" ht="16.5" customHeight="1" x14ac:dyDescent="0.25"/>
    <row r="25" ht="16.5" customHeight="1" x14ac:dyDescent="0.25"/>
    <row r="26" ht="16.5" customHeight="1" x14ac:dyDescent="0.25"/>
    <row r="27" ht="16.5" customHeight="1" x14ac:dyDescent="0.25"/>
    <row r="28" ht="16.5" customHeight="1" x14ac:dyDescent="0.25"/>
    <row r="29" ht="16.5" customHeight="1" x14ac:dyDescent="0.25"/>
    <row r="30" ht="16.5" customHeight="1" x14ac:dyDescent="0.25"/>
    <row r="31" ht="16.5" customHeight="1" x14ac:dyDescent="0.25"/>
    <row r="32" ht="16.5" customHeight="1" x14ac:dyDescent="0.25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 x14ac:dyDescent="0.2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 x14ac:dyDescent="0.3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40919</v>
      </c>
      <c r="Q1" s="59"/>
      <c r="R1" s="60"/>
    </row>
    <row r="2" spans="1:18" ht="16.5" hidden="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 x14ac:dyDescent="0.25"/>
    <row r="4" spans="1:18" ht="16.5" customHeight="1" x14ac:dyDescent="0.25"/>
    <row r="5" spans="1:18" ht="16.5" customHeight="1" x14ac:dyDescent="0.25"/>
    <row r="6" spans="1:18" ht="16.5" customHeight="1" x14ac:dyDescent="0.25"/>
    <row r="7" spans="1:18" ht="16.5" customHeight="1" x14ac:dyDescent="0.25"/>
    <row r="8" spans="1:18" ht="16.5" customHeight="1" x14ac:dyDescent="0.25"/>
    <row r="9" spans="1:18" ht="16.5" customHeight="1" x14ac:dyDescent="0.25"/>
    <row r="10" spans="1:18" ht="16.5" customHeight="1" x14ac:dyDescent="0.25"/>
    <row r="11" spans="1:18" ht="16.5" customHeight="1" x14ac:dyDescent="0.25"/>
    <row r="12" spans="1:18" ht="16.5" customHeight="1" x14ac:dyDescent="0.25"/>
    <row r="13" spans="1:18" ht="16.5" customHeight="1" x14ac:dyDescent="0.25"/>
    <row r="14" spans="1:18" ht="16.5" customHeight="1" x14ac:dyDescent="0.25"/>
    <row r="15" spans="1:18" ht="16.5" customHeight="1" x14ac:dyDescent="0.25"/>
    <row r="16" spans="1:18" ht="16.5" customHeight="1" x14ac:dyDescent="0.25"/>
    <row r="17" ht="16.5" customHeight="1" x14ac:dyDescent="0.25"/>
    <row r="18" ht="16.5" customHeight="1" x14ac:dyDescent="0.25"/>
    <row r="19" ht="16.5" customHeight="1" x14ac:dyDescent="0.25"/>
    <row r="20" ht="16.5" customHeight="1" x14ac:dyDescent="0.25"/>
    <row r="21" ht="16.5" customHeight="1" x14ac:dyDescent="0.25"/>
    <row r="22" ht="16.5" customHeight="1" x14ac:dyDescent="0.25"/>
    <row r="23" ht="16.5" customHeight="1" x14ac:dyDescent="0.25"/>
    <row r="24" ht="16.5" customHeight="1" x14ac:dyDescent="0.25"/>
    <row r="25" ht="16.5" customHeight="1" x14ac:dyDescent="0.25"/>
    <row r="26" ht="16.5" customHeight="1" x14ac:dyDescent="0.25"/>
    <row r="27" ht="16.5" customHeight="1" x14ac:dyDescent="0.25"/>
    <row r="28" ht="16.5" customHeight="1" x14ac:dyDescent="0.25"/>
    <row r="29" ht="16.5" customHeight="1" x14ac:dyDescent="0.25"/>
    <row r="30" ht="16.5" customHeight="1" x14ac:dyDescent="0.25"/>
    <row r="31" ht="16.5" customHeight="1" x14ac:dyDescent="0.25"/>
    <row r="32" ht="16.5" customHeight="1" x14ac:dyDescent="0.25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 x14ac:dyDescent="0.2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 x14ac:dyDescent="0.3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40919</v>
      </c>
      <c r="Q1" s="59"/>
      <c r="R1" s="60"/>
    </row>
    <row r="2" spans="1:18" ht="16.5" hidden="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 x14ac:dyDescent="0.25"/>
    <row r="4" spans="1:18" ht="16.5" customHeight="1" x14ac:dyDescent="0.25"/>
    <row r="5" spans="1:18" ht="16.5" customHeight="1" x14ac:dyDescent="0.25"/>
    <row r="6" spans="1:18" ht="16.5" customHeight="1" x14ac:dyDescent="0.25"/>
    <row r="7" spans="1:18" ht="16.5" customHeight="1" x14ac:dyDescent="0.25"/>
    <row r="8" spans="1:18" ht="16.5" customHeight="1" x14ac:dyDescent="0.25"/>
    <row r="9" spans="1:18" ht="16.5" customHeight="1" x14ac:dyDescent="0.25"/>
    <row r="10" spans="1:18" ht="16.5" customHeight="1" x14ac:dyDescent="0.25"/>
    <row r="11" spans="1:18" ht="16.5" customHeight="1" x14ac:dyDescent="0.25"/>
    <row r="12" spans="1:18" ht="16.5" customHeight="1" x14ac:dyDescent="0.25"/>
    <row r="13" spans="1:18" ht="16.5" customHeight="1" x14ac:dyDescent="0.25"/>
    <row r="14" spans="1:18" ht="16.5" customHeight="1" x14ac:dyDescent="0.25"/>
    <row r="15" spans="1:18" ht="16.5" customHeight="1" x14ac:dyDescent="0.25"/>
    <row r="16" spans="1:18" ht="16.5" customHeight="1" x14ac:dyDescent="0.25"/>
    <row r="17" ht="16.5" customHeight="1" x14ac:dyDescent="0.25"/>
    <row r="18" ht="16.5" customHeight="1" x14ac:dyDescent="0.25"/>
    <row r="19" ht="16.5" customHeight="1" x14ac:dyDescent="0.25"/>
    <row r="20" ht="16.5" customHeight="1" x14ac:dyDescent="0.25"/>
    <row r="21" ht="16.5" customHeight="1" x14ac:dyDescent="0.25"/>
    <row r="22" ht="16.5" customHeight="1" x14ac:dyDescent="0.25"/>
    <row r="23" ht="16.5" customHeight="1" x14ac:dyDescent="0.25"/>
    <row r="24" ht="16.5" customHeight="1" x14ac:dyDescent="0.25"/>
    <row r="25" ht="16.5" customHeight="1" x14ac:dyDescent="0.25"/>
    <row r="26" ht="16.5" customHeight="1" x14ac:dyDescent="0.25"/>
    <row r="27" ht="16.5" customHeight="1" x14ac:dyDescent="0.25"/>
    <row r="28" ht="16.5" customHeight="1" x14ac:dyDescent="0.25"/>
    <row r="29" ht="16.5" customHeight="1" x14ac:dyDescent="0.25"/>
    <row r="30" ht="16.5" customHeight="1" x14ac:dyDescent="0.25"/>
    <row r="31" ht="16.5" customHeight="1" x14ac:dyDescent="0.25"/>
    <row r="32" ht="16.5" customHeight="1" x14ac:dyDescent="0.25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 x14ac:dyDescent="0.2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 x14ac:dyDescent="0.3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40919</v>
      </c>
      <c r="Q1" s="59"/>
      <c r="R1" s="60"/>
    </row>
    <row r="2" spans="1:18" ht="16.5" hidden="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 x14ac:dyDescent="0.25"/>
    <row r="4" spans="1:18" ht="16.5" customHeight="1" x14ac:dyDescent="0.25"/>
    <row r="5" spans="1:18" ht="16.5" customHeight="1" x14ac:dyDescent="0.25"/>
    <row r="6" spans="1:18" ht="16.5" customHeight="1" x14ac:dyDescent="0.25"/>
    <row r="7" spans="1:18" ht="16.5" customHeight="1" x14ac:dyDescent="0.25"/>
    <row r="8" spans="1:18" ht="16.5" customHeight="1" x14ac:dyDescent="0.25"/>
    <row r="9" spans="1:18" ht="16.5" customHeight="1" x14ac:dyDescent="0.25"/>
    <row r="10" spans="1:18" ht="16.5" customHeight="1" x14ac:dyDescent="0.25"/>
    <row r="11" spans="1:18" ht="16.5" customHeight="1" x14ac:dyDescent="0.25"/>
    <row r="12" spans="1:18" ht="16.5" customHeight="1" x14ac:dyDescent="0.25"/>
    <row r="13" spans="1:18" ht="16.5" customHeight="1" x14ac:dyDescent="0.25"/>
    <row r="14" spans="1:18" ht="16.5" customHeight="1" x14ac:dyDescent="0.25"/>
    <row r="15" spans="1:18" ht="16.5" customHeight="1" x14ac:dyDescent="0.25"/>
    <row r="16" spans="1:18" ht="16.5" customHeight="1" x14ac:dyDescent="0.25"/>
    <row r="17" ht="16.5" customHeight="1" x14ac:dyDescent="0.25"/>
    <row r="18" ht="16.5" customHeight="1" x14ac:dyDescent="0.25"/>
    <row r="19" ht="16.5" customHeight="1" x14ac:dyDescent="0.25"/>
    <row r="20" ht="16.5" customHeight="1" x14ac:dyDescent="0.25"/>
    <row r="21" ht="16.5" customHeight="1" x14ac:dyDescent="0.25"/>
    <row r="22" ht="16.5" customHeight="1" x14ac:dyDescent="0.25"/>
    <row r="23" ht="16.5" customHeight="1" x14ac:dyDescent="0.25"/>
    <row r="24" ht="16.5" customHeight="1" x14ac:dyDescent="0.25"/>
    <row r="25" ht="16.5" customHeight="1" x14ac:dyDescent="0.25"/>
    <row r="26" ht="16.5" customHeight="1" x14ac:dyDescent="0.25"/>
    <row r="27" ht="16.5" customHeight="1" x14ac:dyDescent="0.25"/>
    <row r="28" ht="16.5" customHeight="1" x14ac:dyDescent="0.25"/>
    <row r="29" ht="16.5" customHeight="1" x14ac:dyDescent="0.25"/>
    <row r="30" ht="16.5" customHeight="1" x14ac:dyDescent="0.25"/>
    <row r="31" ht="16.5" customHeight="1" x14ac:dyDescent="0.25"/>
    <row r="32" ht="16.5" customHeight="1" x14ac:dyDescent="0.25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 x14ac:dyDescent="0.2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 x14ac:dyDescent="0.3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40919</v>
      </c>
      <c r="Q1" s="59"/>
      <c r="R1" s="60"/>
    </row>
    <row r="2" spans="1:18" ht="16.5" hidden="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 x14ac:dyDescent="0.25"/>
    <row r="4" spans="1:18" ht="16.5" customHeight="1" x14ac:dyDescent="0.25"/>
    <row r="5" spans="1:18" ht="16.5" customHeight="1" x14ac:dyDescent="0.25"/>
    <row r="6" spans="1:18" ht="16.5" customHeight="1" x14ac:dyDescent="0.25"/>
    <row r="7" spans="1:18" ht="16.5" customHeight="1" x14ac:dyDescent="0.25"/>
    <row r="8" spans="1:18" ht="16.5" customHeight="1" x14ac:dyDescent="0.25"/>
    <row r="9" spans="1:18" ht="16.5" customHeight="1" x14ac:dyDescent="0.25"/>
    <row r="10" spans="1:18" ht="16.5" customHeight="1" x14ac:dyDescent="0.25"/>
    <row r="11" spans="1:18" ht="16.5" customHeight="1" x14ac:dyDescent="0.25"/>
    <row r="12" spans="1:18" ht="16.5" customHeight="1" x14ac:dyDescent="0.25"/>
    <row r="13" spans="1:18" ht="16.5" customHeight="1" x14ac:dyDescent="0.25"/>
    <row r="14" spans="1:18" ht="16.5" customHeight="1" x14ac:dyDescent="0.25"/>
    <row r="15" spans="1:18" ht="16.5" customHeight="1" x14ac:dyDescent="0.25"/>
    <row r="16" spans="1:18" ht="16.5" customHeight="1" x14ac:dyDescent="0.25"/>
    <row r="17" ht="16.5" customHeight="1" x14ac:dyDescent="0.25"/>
    <row r="18" ht="16.5" customHeight="1" x14ac:dyDescent="0.25"/>
    <row r="19" ht="16.5" customHeight="1" x14ac:dyDescent="0.25"/>
    <row r="20" ht="16.5" customHeight="1" x14ac:dyDescent="0.25"/>
    <row r="21" ht="16.5" customHeight="1" x14ac:dyDescent="0.25"/>
    <row r="22" ht="16.5" customHeight="1" x14ac:dyDescent="0.25"/>
    <row r="23" ht="16.5" customHeight="1" x14ac:dyDescent="0.25"/>
    <row r="24" ht="16.5" customHeight="1" x14ac:dyDescent="0.25"/>
    <row r="25" ht="16.5" customHeight="1" x14ac:dyDescent="0.25"/>
    <row r="26" ht="16.5" customHeight="1" x14ac:dyDescent="0.25"/>
    <row r="27" ht="16.5" customHeight="1" x14ac:dyDescent="0.25"/>
    <row r="28" ht="16.5" customHeight="1" x14ac:dyDescent="0.25"/>
    <row r="29" ht="16.5" customHeight="1" x14ac:dyDescent="0.25"/>
    <row r="30" ht="16.5" customHeight="1" x14ac:dyDescent="0.25"/>
    <row r="31" ht="16.5" customHeight="1" x14ac:dyDescent="0.25"/>
    <row r="32" ht="16.5" customHeight="1" x14ac:dyDescent="0.25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 x14ac:dyDescent="0.2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 x14ac:dyDescent="0.3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40919</v>
      </c>
      <c r="Q1" s="59"/>
      <c r="R1" s="60"/>
    </row>
    <row r="2" spans="1:18" ht="16.5" hidden="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 x14ac:dyDescent="0.25"/>
    <row r="4" spans="1:18" ht="16.5" customHeight="1" x14ac:dyDescent="0.25"/>
    <row r="5" spans="1:18" ht="16.5" customHeight="1" x14ac:dyDescent="0.25"/>
    <row r="6" spans="1:18" ht="16.5" customHeight="1" x14ac:dyDescent="0.25"/>
    <row r="7" spans="1:18" ht="16.5" customHeight="1" x14ac:dyDescent="0.25"/>
    <row r="8" spans="1:18" ht="16.5" customHeight="1" x14ac:dyDescent="0.25"/>
    <row r="9" spans="1:18" ht="16.5" customHeight="1" x14ac:dyDescent="0.25"/>
    <row r="10" spans="1:18" ht="16.5" customHeight="1" x14ac:dyDescent="0.25"/>
    <row r="11" spans="1:18" ht="16.5" customHeight="1" x14ac:dyDescent="0.25"/>
    <row r="12" spans="1:18" ht="16.5" customHeight="1" x14ac:dyDescent="0.25"/>
    <row r="13" spans="1:18" ht="16.5" customHeight="1" x14ac:dyDescent="0.25"/>
    <row r="14" spans="1:18" ht="16.5" customHeight="1" x14ac:dyDescent="0.25"/>
    <row r="15" spans="1:18" ht="16.5" customHeight="1" x14ac:dyDescent="0.25"/>
    <row r="16" spans="1:18" ht="16.5" customHeight="1" x14ac:dyDescent="0.25"/>
    <row r="17" ht="16.5" customHeight="1" x14ac:dyDescent="0.25"/>
    <row r="18" ht="16.5" customHeight="1" x14ac:dyDescent="0.25"/>
    <row r="19" ht="16.5" customHeight="1" x14ac:dyDescent="0.25"/>
    <row r="20" ht="16.5" customHeight="1" x14ac:dyDescent="0.25"/>
    <row r="21" ht="16.5" customHeight="1" x14ac:dyDescent="0.25"/>
    <row r="22" ht="16.5" customHeight="1" x14ac:dyDescent="0.25"/>
    <row r="23" ht="16.5" customHeight="1" x14ac:dyDescent="0.25"/>
    <row r="24" ht="16.5" customHeight="1" x14ac:dyDescent="0.25"/>
    <row r="25" ht="16.5" customHeight="1" x14ac:dyDescent="0.25"/>
    <row r="26" ht="16.5" customHeight="1" x14ac:dyDescent="0.25"/>
    <row r="27" ht="16.5" customHeight="1" x14ac:dyDescent="0.25"/>
    <row r="28" ht="16.5" customHeight="1" x14ac:dyDescent="0.25"/>
    <row r="29" ht="16.5" customHeight="1" x14ac:dyDescent="0.25"/>
    <row r="30" ht="16.5" customHeight="1" x14ac:dyDescent="0.25"/>
    <row r="31" ht="16.5" customHeight="1" x14ac:dyDescent="0.25"/>
    <row r="32" ht="16.5" customHeight="1" x14ac:dyDescent="0.25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 x14ac:dyDescent="0.2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 x14ac:dyDescent="0.3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40919</v>
      </c>
      <c r="Q1" s="59"/>
      <c r="R1" s="60"/>
    </row>
    <row r="2" spans="1:18" ht="16.5" hidden="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 x14ac:dyDescent="0.25"/>
    <row r="4" spans="1:18" ht="16.5" customHeight="1" x14ac:dyDescent="0.25"/>
    <row r="5" spans="1:18" ht="16.5" customHeight="1" x14ac:dyDescent="0.25"/>
    <row r="6" spans="1:18" ht="16.5" customHeight="1" x14ac:dyDescent="0.25"/>
    <row r="7" spans="1:18" ht="16.5" customHeight="1" x14ac:dyDescent="0.25"/>
    <row r="8" spans="1:18" ht="16.5" customHeight="1" x14ac:dyDescent="0.25"/>
    <row r="9" spans="1:18" ht="16.5" customHeight="1" x14ac:dyDescent="0.25"/>
    <row r="10" spans="1:18" ht="16.5" customHeight="1" x14ac:dyDescent="0.25"/>
    <row r="11" spans="1:18" ht="16.5" customHeight="1" x14ac:dyDescent="0.25"/>
    <row r="12" spans="1:18" ht="16.5" customHeight="1" x14ac:dyDescent="0.25"/>
    <row r="13" spans="1:18" ht="16.5" customHeight="1" x14ac:dyDescent="0.25"/>
    <row r="14" spans="1:18" ht="16.5" customHeight="1" x14ac:dyDescent="0.25"/>
    <row r="15" spans="1:18" ht="16.5" customHeight="1" x14ac:dyDescent="0.25"/>
    <row r="16" spans="1:18" ht="16.5" customHeight="1" x14ac:dyDescent="0.25"/>
    <row r="17" ht="16.5" customHeight="1" x14ac:dyDescent="0.25"/>
    <row r="18" ht="16.5" customHeight="1" x14ac:dyDescent="0.25"/>
    <row r="19" ht="16.5" customHeight="1" x14ac:dyDescent="0.25"/>
    <row r="20" ht="16.5" customHeight="1" x14ac:dyDescent="0.25"/>
    <row r="21" ht="16.5" customHeight="1" x14ac:dyDescent="0.25"/>
    <row r="22" ht="16.5" customHeight="1" x14ac:dyDescent="0.25"/>
    <row r="23" ht="16.5" customHeight="1" x14ac:dyDescent="0.25"/>
    <row r="24" ht="16.5" customHeight="1" x14ac:dyDescent="0.25"/>
    <row r="25" ht="16.5" customHeight="1" x14ac:dyDescent="0.25"/>
    <row r="26" ht="16.5" customHeight="1" x14ac:dyDescent="0.25"/>
    <row r="27" ht="16.5" customHeight="1" x14ac:dyDescent="0.25"/>
    <row r="28" ht="16.5" customHeight="1" x14ac:dyDescent="0.25"/>
    <row r="29" ht="16.5" customHeight="1" x14ac:dyDescent="0.25"/>
    <row r="30" ht="16.5" customHeight="1" x14ac:dyDescent="0.25"/>
    <row r="31" ht="16.5" customHeight="1" x14ac:dyDescent="0.25"/>
    <row r="32" ht="16.5" customHeight="1" x14ac:dyDescent="0.25"/>
  </sheetData>
  <mergeCells count="1">
    <mergeCell ref="P1:R1"/>
  </mergeCells>
  <phoneticPr fontId="1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D23"/>
  <sheetViews>
    <sheetView showGridLines="0" zoomScale="70" zoomScaleNormal="70" workbookViewId="0">
      <selection activeCell="D23" sqref="D23"/>
    </sheetView>
  </sheetViews>
  <sheetFormatPr baseColWidth="10" defaultRowHeight="15" x14ac:dyDescent="0.25"/>
  <cols>
    <col min="2" max="2" width="13.140625" bestFit="1" customWidth="1"/>
    <col min="3" max="3" width="14.28515625" bestFit="1" customWidth="1"/>
    <col min="5" max="5" width="13.140625" bestFit="1" customWidth="1"/>
    <col min="6" max="6" width="16.85546875" customWidth="1"/>
    <col min="7" max="7" width="14.28515625" bestFit="1" customWidth="1"/>
  </cols>
  <sheetData>
    <row r="3" spans="2:4" ht="15.75" thickBot="1" x14ac:dyDescent="0.3"/>
    <row r="4" spans="2:4" ht="15.75" x14ac:dyDescent="0.25">
      <c r="B4" s="1" t="s">
        <v>18</v>
      </c>
      <c r="C4" s="9">
        <f>COUNTIFS(JANVIER!D:D,"H")</f>
        <v>1</v>
      </c>
    </row>
    <row r="5" spans="2:4" ht="16.5" thickBot="1" x14ac:dyDescent="0.3">
      <c r="B5" s="2" t="s">
        <v>19</v>
      </c>
      <c r="C5" s="16">
        <f>COUNTIFS(JANVIER!D:D,"F")</f>
        <v>0</v>
      </c>
    </row>
    <row r="6" spans="2:4" ht="15.75" thickBot="1" x14ac:dyDescent="0.3"/>
    <row r="7" spans="2:4" x14ac:dyDescent="0.25">
      <c r="B7" s="3" t="s">
        <v>3</v>
      </c>
      <c r="C7" s="9">
        <f>COUNTIFS(JANVIER!E:E,"oui")</f>
        <v>0</v>
      </c>
    </row>
    <row r="8" spans="2:4" x14ac:dyDescent="0.25">
      <c r="B8" s="4" t="s">
        <v>4</v>
      </c>
      <c r="C8" s="10">
        <f>COUNTIFS(JANVIER!F:F,"oui")</f>
        <v>0</v>
      </c>
    </row>
    <row r="9" spans="2:4" x14ac:dyDescent="0.25">
      <c r="B9" s="4" t="s">
        <v>5</v>
      </c>
      <c r="C9" s="10">
        <f>COUNTIFS(JANVIER!G:G,"oui")</f>
        <v>0</v>
      </c>
    </row>
    <row r="10" spans="2:4" x14ac:dyDescent="0.25">
      <c r="B10" s="4" t="s">
        <v>7</v>
      </c>
      <c r="C10" s="10">
        <f>COUNTIFS(JANVIER!H:H,"oui")</f>
        <v>0</v>
      </c>
    </row>
    <row r="11" spans="2:4" x14ac:dyDescent="0.25">
      <c r="B11" s="4" t="s">
        <v>8</v>
      </c>
      <c r="C11" s="10">
        <f>COUNTIFS(JANVIER!J:J,"oui")</f>
        <v>0</v>
      </c>
    </row>
    <row r="12" spans="2:4" x14ac:dyDescent="0.25">
      <c r="B12" s="4" t="s">
        <v>9</v>
      </c>
      <c r="C12" s="10">
        <f>COUNTIFS(JANVIER!K:K,"oui")</f>
        <v>0</v>
      </c>
    </row>
    <row r="13" spans="2:4" x14ac:dyDescent="0.25">
      <c r="B13" s="4" t="s">
        <v>10</v>
      </c>
      <c r="C13" s="10">
        <f>COUNTIFS(JANVIER!L:L,"oui")</f>
        <v>0</v>
      </c>
    </row>
    <row r="14" spans="2:4" ht="15.75" thickBot="1" x14ac:dyDescent="0.3">
      <c r="B14" s="5" t="s">
        <v>11</v>
      </c>
      <c r="C14" s="11">
        <f>COUNTIFS(JANVIER!M:M,"oui")</f>
        <v>0</v>
      </c>
    </row>
    <row r="15" spans="2:4" ht="15.75" thickBot="1" x14ac:dyDescent="0.3"/>
    <row r="16" spans="2:4" ht="15.75" thickTop="1" x14ac:dyDescent="0.25">
      <c r="B16" s="61" t="s">
        <v>20</v>
      </c>
      <c r="C16" s="6" t="s">
        <v>21</v>
      </c>
      <c r="D16" s="13">
        <f>COUNTIFS(JANVIER!H:H,"&lt;8")</f>
        <v>0</v>
      </c>
    </row>
    <row r="17" spans="2:4" x14ac:dyDescent="0.25">
      <c r="B17" s="62"/>
      <c r="C17" s="7" t="s">
        <v>22</v>
      </c>
      <c r="D17" s="14">
        <f>COUNTIFS(JANVIER!H:H,"&lt;14")-D16</f>
        <v>0</v>
      </c>
    </row>
    <row r="18" spans="2:4" x14ac:dyDescent="0.25">
      <c r="B18" s="62"/>
      <c r="C18" s="7" t="s">
        <v>23</v>
      </c>
      <c r="D18" s="14">
        <f>COUNTIFS(JANVIER!H:H,"&lt;=17")-(D17+D16)</f>
        <v>0</v>
      </c>
    </row>
    <row r="19" spans="2:4" x14ac:dyDescent="0.25">
      <c r="B19" s="62"/>
      <c r="C19" s="7" t="s">
        <v>24</v>
      </c>
      <c r="D19" s="14">
        <f>COUNTIFS(JANVIER!H:H,"&lt;=25")-(D18+D17+D16)</f>
        <v>0</v>
      </c>
    </row>
    <row r="20" spans="2:4" ht="15.75" thickBot="1" x14ac:dyDescent="0.3">
      <c r="B20" s="63"/>
      <c r="C20" s="8" t="s">
        <v>25</v>
      </c>
      <c r="D20" s="15">
        <f>COUNTIFS(JANVIER!H:H,"&gt;25")</f>
        <v>0</v>
      </c>
    </row>
    <row r="21" spans="2:4" ht="15.75" thickTop="1" x14ac:dyDescent="0.25"/>
    <row r="22" spans="2:4" ht="15.75" thickBot="1" x14ac:dyDescent="0.3"/>
    <row r="23" spans="2:4" ht="15.75" thickBot="1" x14ac:dyDescent="0.3">
      <c r="B23" s="64" t="s">
        <v>26</v>
      </c>
      <c r="C23" s="65"/>
      <c r="D23" s="12">
        <f ca="1">COUNTA(JANVIER!A:A)-1</f>
        <v>1</v>
      </c>
    </row>
  </sheetData>
  <mergeCells count="2">
    <mergeCell ref="B16:B20"/>
    <mergeCell ref="B23:C23"/>
  </mergeCells>
  <phoneticPr fontId="1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Nouveau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année 2012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Queval</dc:creator>
  <cp:lastModifiedBy>Queval</cp:lastModifiedBy>
  <dcterms:created xsi:type="dcterms:W3CDTF">2012-01-09T14:03:54Z</dcterms:created>
  <dcterms:modified xsi:type="dcterms:W3CDTF">2012-01-11T17:47:53Z</dcterms:modified>
</cp:coreProperties>
</file>