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360" yWindow="45" windowWidth="10515" windowHeight="4425" activeTab="1"/>
  </bookViews>
  <sheets>
    <sheet name="Feuil1" sheetId="1" r:id="rId1"/>
    <sheet name="Feuil2" sheetId="7" r:id="rId2"/>
    <sheet name="Factures" sheetId="4" r:id="rId3"/>
    <sheet name="ParClient" sheetId="2" r:id="rId4"/>
    <sheet name="Clients" sheetId="5" r:id="rId5"/>
    <sheet name="new" sheetId="6" r:id="rId6"/>
  </sheets>
  <definedNames>
    <definedName name="_xlnm._FilterDatabase" localSheetId="2" hidden="1">Factures!$A$11:$AC$38</definedName>
    <definedName name="Clients">OFFSET(Clients!$A:$A,0,0,COUNTA(Clients!$A:$A)+1)</definedName>
    <definedName name="_xlnm.Criteria" localSheetId="2">Factures!$B$1:$B$2</definedName>
    <definedName name="_xlnm.Criteria" localSheetId="3">ParClient!#REF!</definedName>
    <definedName name="_xlnm.Extract" localSheetId="2">Factures!#REF!</definedName>
    <definedName name="_xlnm.Extract" localSheetId="3">ParClient!#REF!</definedName>
    <definedName name="_xlnm.Print_Titles" localSheetId="2">Factures!$7:$11</definedName>
    <definedName name="_xlnm.Print_Area" localSheetId="2">Factures!$B$1:$AC$35</definedName>
  </definedNames>
  <calcPr calcId="125725"/>
  <pivotCaches>
    <pivotCache cacheId="8" r:id="rId7"/>
  </pivotCaches>
</workbook>
</file>

<file path=xl/calcChain.xml><?xml version="1.0" encoding="utf-8"?>
<calcChain xmlns="http://schemas.openxmlformats.org/spreadsheetml/2006/main">
  <c r="X12" i="4"/>
  <c r="Z12" s="1"/>
  <c r="W12"/>
  <c r="X13"/>
  <c r="W13"/>
  <c r="X14"/>
  <c r="Z14" s="1"/>
  <c r="W14"/>
  <c r="X15"/>
  <c r="Z15" s="1"/>
  <c r="W15"/>
  <c r="X16"/>
  <c r="Z16" s="1"/>
  <c r="W16"/>
  <c r="X17"/>
  <c r="Z17" s="1"/>
  <c r="W17"/>
  <c r="X18"/>
  <c r="Z18" s="1"/>
  <c r="W18"/>
  <c r="X13" i="2"/>
  <c r="Z13" s="1"/>
  <c r="W13"/>
  <c r="X12"/>
  <c r="Z12" s="1"/>
  <c r="W12"/>
  <c r="V10"/>
  <c r="N10"/>
  <c r="S10"/>
  <c r="X10"/>
  <c r="H10"/>
  <c r="M10"/>
  <c r="Z10"/>
  <c r="R10"/>
  <c r="J10"/>
  <c r="W10"/>
  <c r="O10"/>
  <c r="G10"/>
  <c r="T10"/>
  <c r="L10"/>
  <c r="Y10"/>
  <c r="Q10"/>
  <c r="I10"/>
  <c r="F10"/>
  <c r="K10"/>
  <c r="P10"/>
  <c r="U10"/>
  <c r="E10"/>
  <c r="AA12" i="4" l="1"/>
  <c r="AB12" s="1"/>
  <c r="AC12" s="1"/>
  <c r="Z13"/>
  <c r="AA13" s="1"/>
  <c r="AB13" s="1"/>
  <c r="AC13" s="1"/>
  <c r="AA14"/>
  <c r="AB14"/>
  <c r="AC14" s="1"/>
  <c r="AA15"/>
  <c r="AB15"/>
  <c r="AC15" s="1"/>
  <c r="AA16"/>
  <c r="AB16"/>
  <c r="AC16" s="1"/>
  <c r="AA17"/>
  <c r="AA18"/>
  <c r="AA12" i="2"/>
  <c r="AA13"/>
  <c r="AB13" s="1"/>
  <c r="AC13" s="1"/>
  <c r="AB12"/>
  <c r="AA10"/>
  <c r="AB10"/>
  <c r="AB17" i="4" l="1"/>
  <c r="AC17" s="1"/>
  <c r="AB18"/>
  <c r="AC18"/>
  <c r="AC12" i="2"/>
  <c r="F24" i="6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E24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E22"/>
  <c r="Z21"/>
  <c r="X21"/>
  <c r="AA21" s="1"/>
  <c r="W21"/>
  <c r="Z20"/>
  <c r="X20"/>
  <c r="AA20" s="1"/>
  <c r="W20"/>
  <c r="Z19"/>
  <c r="X19"/>
  <c r="AA19" s="1"/>
  <c r="W19"/>
  <c r="Z18"/>
  <c r="X18"/>
  <c r="AA18" s="1"/>
  <c r="W18"/>
  <c r="Z17"/>
  <c r="X17"/>
  <c r="AA17" s="1"/>
  <c r="W17"/>
  <c r="AC10" i="2"/>
  <c r="AB17" i="6" l="1"/>
  <c r="AC17" s="1"/>
  <c r="AB19"/>
  <c r="AC19" s="1"/>
  <c r="AB21"/>
  <c r="AC21" s="1"/>
  <c r="AB18"/>
  <c r="AC18" s="1"/>
  <c r="AB20"/>
  <c r="AC20" s="1"/>
  <c r="E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X15"/>
  <c r="Z15" s="1"/>
  <c r="W15"/>
  <c r="X14"/>
  <c r="Z14" s="1"/>
  <c r="W14"/>
  <c r="AA14" l="1"/>
  <c r="AA15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E13"/>
  <c r="X12"/>
  <c r="W12"/>
  <c r="Z11"/>
  <c r="X11"/>
  <c r="W11"/>
  <c r="AB14" l="1"/>
  <c r="AC14" s="1"/>
  <c r="AB15"/>
  <c r="AC15"/>
  <c r="AA11"/>
  <c r="Z12"/>
  <c r="AA12" s="1"/>
  <c r="AB12" s="1"/>
  <c r="AC12" s="1"/>
  <c r="AB11"/>
  <c r="AC11" l="1"/>
  <c r="X19" i="4"/>
  <c r="Z19" s="1"/>
  <c r="W19"/>
  <c r="AA19" l="1"/>
  <c r="AB19" l="1"/>
  <c r="AC19" s="1"/>
  <c r="X20"/>
  <c r="Z20" s="1"/>
  <c r="W20"/>
  <c r="AA20" l="1"/>
  <c r="X21"/>
  <c r="Z21" s="1"/>
  <c r="W21"/>
  <c r="AB20" l="1"/>
  <c r="AC20" s="1"/>
  <c r="AA21"/>
  <c r="X22"/>
  <c r="Z22" s="1"/>
  <c r="W22"/>
  <c r="X23"/>
  <c r="Z23" s="1"/>
  <c r="W23"/>
  <c r="X24"/>
  <c r="Z24" s="1"/>
  <c r="W24"/>
  <c r="X25"/>
  <c r="Z25" s="1"/>
  <c r="W25"/>
  <c r="AB21" l="1"/>
  <c r="AC21" s="1"/>
  <c r="AA22"/>
  <c r="AA23"/>
  <c r="AB23" s="1"/>
  <c r="AC23" s="1"/>
  <c r="AA24"/>
  <c r="AA25"/>
  <c r="F10"/>
  <c r="J10"/>
  <c r="I10"/>
  <c r="O10"/>
  <c r="T10"/>
  <c r="L10"/>
  <c r="G10"/>
  <c r="Q10"/>
  <c r="U10"/>
  <c r="R10"/>
  <c r="V10"/>
  <c r="Y10"/>
  <c r="H10"/>
  <c r="M10"/>
  <c r="E10"/>
  <c r="P10"/>
  <c r="N10"/>
  <c r="K10"/>
  <c r="S10"/>
  <c r="AB22" l="1"/>
  <c r="AC22" s="1"/>
  <c r="AB24"/>
  <c r="AC24" s="1"/>
  <c r="AB25"/>
  <c r="AC25" s="1"/>
  <c r="X26"/>
  <c r="W26"/>
  <c r="X27"/>
  <c r="Z27" s="1"/>
  <c r="W27"/>
  <c r="X28"/>
  <c r="Z28" s="1"/>
  <c r="W28"/>
  <c r="X29"/>
  <c r="Z29" s="1"/>
  <c r="W29"/>
  <c r="X30"/>
  <c r="Z30" s="1"/>
  <c r="W30"/>
  <c r="X31"/>
  <c r="Z31" s="1"/>
  <c r="W31"/>
  <c r="Z26" l="1"/>
  <c r="AA26" s="1"/>
  <c r="AA27"/>
  <c r="AA28"/>
  <c r="AA29"/>
  <c r="AA30"/>
  <c r="AB30" s="1"/>
  <c r="AC30" s="1"/>
  <c r="AA31"/>
  <c r="X35"/>
  <c r="Z35" s="1"/>
  <c r="W35"/>
  <c r="X34"/>
  <c r="Z34" s="1"/>
  <c r="W34"/>
  <c r="X33"/>
  <c r="Z33" s="1"/>
  <c r="W33"/>
  <c r="X32"/>
  <c r="W32"/>
  <c r="X10"/>
  <c r="W10"/>
  <c r="AB26" l="1"/>
  <c r="AB27"/>
  <c r="AC27" s="1"/>
  <c r="AB28"/>
  <c r="AC28" s="1"/>
  <c r="AB29"/>
  <c r="AC29" s="1"/>
  <c r="AB31"/>
  <c r="AC31" s="1"/>
  <c r="Z32"/>
  <c r="AA32" s="1"/>
  <c r="AA33"/>
  <c r="AA34"/>
  <c r="AA35"/>
  <c r="Z10"/>
  <c r="AA10"/>
  <c r="AC26" l="1"/>
  <c r="AB34"/>
  <c r="AC34" s="1"/>
  <c r="AB32"/>
  <c r="AB35"/>
  <c r="AC35" s="1"/>
  <c r="AB33"/>
  <c r="AC33" s="1"/>
  <c r="AB10"/>
  <c r="AC32" l="1"/>
  <c r="AC10"/>
</calcChain>
</file>

<file path=xl/sharedStrings.xml><?xml version="1.0" encoding="utf-8"?>
<sst xmlns="http://schemas.openxmlformats.org/spreadsheetml/2006/main" count="241" uniqueCount="69">
  <si>
    <t>PU de vente</t>
  </si>
  <si>
    <t>remise</t>
  </si>
  <si>
    <t>Produits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</si>
  <si>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</si>
  <si>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</si>
  <si>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</si>
  <si>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</si>
  <si>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</si>
  <si>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</si>
  <si>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</si>
  <si>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</si>
  <si>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</si>
  <si>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</si>
  <si>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</si>
  <si>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</si>
  <si>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…………….</t>
  </si>
  <si>
    <t>N° BL</t>
  </si>
  <si>
    <t>Nbre de btlles</t>
  </si>
  <si>
    <t>TTC</t>
  </si>
  <si>
    <t>Nbre total btles</t>
  </si>
  <si>
    <t>TOTAL TTC</t>
  </si>
  <si>
    <t>TAUX REMISE</t>
  </si>
  <si>
    <t>REMISE</t>
  </si>
  <si>
    <t>TOTAL TTC Net</t>
  </si>
  <si>
    <t>MONTANT HT</t>
  </si>
  <si>
    <t>TVA</t>
  </si>
  <si>
    <t>Client</t>
  </si>
  <si>
    <t>Nom du client :</t>
  </si>
  <si>
    <t xml:space="preserve"> N° FACTURE </t>
  </si>
  <si>
    <t>Client1</t>
  </si>
  <si>
    <t>Client2</t>
  </si>
  <si>
    <t>aze</t>
  </si>
  <si>
    <t>Date</t>
  </si>
  <si>
    <t>Totaux</t>
  </si>
  <si>
    <t>FA00001</t>
  </si>
  <si>
    <t>FA00002</t>
  </si>
  <si>
    <t>FA00007</t>
  </si>
  <si>
    <t>FA00006</t>
  </si>
  <si>
    <t>FA00005</t>
  </si>
  <si>
    <t>FA00004</t>
  </si>
  <si>
    <t>FA00003</t>
  </si>
  <si>
    <t>FA00008</t>
  </si>
  <si>
    <t>FA00009</t>
  </si>
  <si>
    <t>FA00010</t>
  </si>
  <si>
    <t>nbv</t>
  </si>
  <si>
    <t>ghj</t>
  </si>
  <si>
    <t>ggg</t>
  </si>
  <si>
    <t>ert</t>
  </si>
  <si>
    <t>FA00011</t>
  </si>
  <si>
    <t>FA00012</t>
  </si>
  <si>
    <t>FA00013</t>
  </si>
  <si>
    <t>TOTAL</t>
  </si>
  <si>
    <t>TOTAL GENERAL</t>
  </si>
  <si>
    <t>FA00014</t>
  </si>
  <si>
    <t>stephane</t>
  </si>
  <si>
    <t>FA00015</t>
  </si>
  <si>
    <t>FA00016</t>
  </si>
  <si>
    <t>FA00017</t>
  </si>
  <si>
    <t/>
  </si>
  <si>
    <t>BL125</t>
  </si>
  <si>
    <t>BL</t>
  </si>
  <si>
    <t>FA00018</t>
  </si>
  <si>
    <t>FA00019</t>
  </si>
  <si>
    <t>(vide)</t>
  </si>
  <si>
    <t>Total général</t>
  </si>
  <si>
    <t>Somme de TTC</t>
  </si>
  <si>
    <t>Somme de Nbre de btlles2</t>
  </si>
  <si>
    <t>Somme de Nbre de btlles</t>
  </si>
  <si>
    <t>Somme de TTC2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</si>
</sst>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  <numFmt numFmtId="166" formatCode="#,##0_ ;\-#,##0\ 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 tint="0.14999847407452621"/>
      <name val="Times New Roman"/>
      <family val="1"/>
    </font>
    <font>
      <sz val="9"/>
      <color theme="1" tint="0.14999847407452621"/>
      <name val="Calibri"/>
      <family val="2"/>
      <scheme val="minor"/>
    </font>
    <font>
      <sz val="9"/>
      <color theme="1" tint="0.14999847407452621"/>
      <name val="Times New Roman"/>
      <family val="1"/>
    </font>
    <font>
      <b/>
      <sz val="9"/>
      <color theme="1"/>
      <name val="Times New Roman"/>
      <family val="1"/>
    </font>
    <font>
      <b/>
      <sz val="9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theme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68">
    <xf numFmtId="0" fontId="0" fillId="0" borderId="0" xfId="0"/>
    <xf numFmtId="9" fontId="0" fillId="0" borderId="0" xfId="0" applyNumberFormat="1"/>
    <xf numFmtId="0" fontId="1" fillId="0" borderId="0" xfId="0" applyFont="1"/>
    <xf numFmtId="1" fontId="0" fillId="0" borderId="0" xfId="0" applyNumberFormat="1"/>
    <xf numFmtId="0" fontId="6" fillId="0" borderId="0" xfId="0" applyFont="1" applyFill="1" applyBorder="1"/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14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0" fontId="7" fillId="0" borderId="0" xfId="0" applyFont="1" applyFill="1"/>
    <xf numFmtId="0" fontId="7" fillId="0" borderId="0" xfId="0" applyFont="1" applyFill="1" applyBorder="1"/>
    <xf numFmtId="164" fontId="8" fillId="2" borderId="4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4" fontId="7" fillId="0" borderId="5" xfId="0" applyNumberFormat="1" applyFont="1" applyFill="1" applyBorder="1"/>
    <xf numFmtId="0" fontId="9" fillId="0" borderId="0" xfId="0" applyFont="1" applyFill="1" applyBorder="1"/>
    <xf numFmtId="0" fontId="9" fillId="0" borderId="0" xfId="0" applyFont="1" applyFill="1"/>
    <xf numFmtId="0" fontId="7" fillId="0" borderId="5" xfId="0" applyFont="1" applyFill="1" applyBorder="1"/>
    <xf numFmtId="0" fontId="9" fillId="0" borderId="5" xfId="0" applyFont="1" applyFill="1" applyBorder="1"/>
    <xf numFmtId="0" fontId="9" fillId="0" borderId="6" xfId="0" applyFont="1" applyFill="1" applyBorder="1"/>
    <xf numFmtId="0" fontId="7" fillId="0" borderId="0" xfId="0" applyFont="1" applyFill="1" applyAlignment="1"/>
    <xf numFmtId="164" fontId="5" fillId="0" borderId="4" xfId="1" applyNumberFormat="1" applyFont="1" applyFill="1" applyBorder="1" applyAlignment="1">
      <alignment horizontal="center" vertical="top" wrapText="1"/>
    </xf>
    <xf numFmtId="0" fontId="7" fillId="0" borderId="6" xfId="0" applyFont="1" applyFill="1" applyBorder="1"/>
    <xf numFmtId="14" fontId="7" fillId="0" borderId="6" xfId="0" applyNumberFormat="1" applyFont="1" applyFill="1" applyBorder="1"/>
    <xf numFmtId="0" fontId="6" fillId="4" borderId="0" xfId="0" applyFont="1" applyFill="1"/>
    <xf numFmtId="0" fontId="10" fillId="0" borderId="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164" fontId="6" fillId="0" borderId="0" xfId="1" applyNumberFormat="1" applyFont="1" applyFill="1" applyAlignment="1">
      <alignment horizontal="center"/>
    </xf>
    <xf numFmtId="14" fontId="6" fillId="0" borderId="0" xfId="0" applyNumberFormat="1" applyFont="1" applyFill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4" fontId="7" fillId="0" borderId="0" xfId="1" applyNumberFormat="1" applyFont="1" applyFill="1" applyAlignment="1">
      <alignment horizontal="center"/>
    </xf>
    <xf numFmtId="166" fontId="7" fillId="0" borderId="5" xfId="1" applyNumberFormat="1" applyFont="1" applyFill="1" applyBorder="1" applyAlignment="1">
      <alignment horizontal="center"/>
    </xf>
    <xf numFmtId="166" fontId="7" fillId="0" borderId="6" xfId="1" applyNumberFormat="1" applyFont="1" applyFill="1" applyBorder="1" applyAlignment="1">
      <alignment horizontal="center"/>
    </xf>
    <xf numFmtId="164" fontId="7" fillId="2" borderId="8" xfId="0" applyNumberFormat="1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/>
    </xf>
    <xf numFmtId="0" fontId="7" fillId="0" borderId="5" xfId="0" applyNumberFormat="1" applyFont="1" applyFill="1" applyBorder="1"/>
    <xf numFmtId="0" fontId="7" fillId="0" borderId="0" xfId="0" applyFont="1" applyFill="1" applyBorder="1" applyAlignment="1">
      <alignment horizontal="center" vertical="center"/>
    </xf>
    <xf numFmtId="0" fontId="9" fillId="0" borderId="11" xfId="0" applyFont="1" applyFill="1" applyBorder="1"/>
    <xf numFmtId="14" fontId="7" fillId="0" borderId="11" xfId="0" applyNumberFormat="1" applyFont="1" applyFill="1" applyBorder="1"/>
    <xf numFmtId="0" fontId="7" fillId="0" borderId="11" xfId="0" applyNumberFormat="1" applyFont="1" applyFill="1" applyBorder="1"/>
    <xf numFmtId="166" fontId="7" fillId="0" borderId="11" xfId="1" applyNumberFormat="1" applyFont="1" applyFill="1" applyBorder="1" applyAlignment="1">
      <alignment horizontal="center"/>
    </xf>
    <xf numFmtId="0" fontId="1" fillId="0" borderId="4" xfId="0" applyFont="1" applyBorder="1"/>
    <xf numFmtId="166" fontId="1" fillId="0" borderId="4" xfId="0" applyNumberFormat="1" applyFont="1" applyBorder="1"/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wrapText="1"/>
    </xf>
    <xf numFmtId="1" fontId="6" fillId="0" borderId="0" xfId="0" applyNumberFormat="1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7" fillId="0" borderId="3" xfId="0" applyNumberFormat="1" applyFont="1" applyFill="1" applyBorder="1" applyAlignment="1">
      <alignment horizontal="center"/>
    </xf>
    <xf numFmtId="1" fontId="7" fillId="2" borderId="8" xfId="0" applyNumberFormat="1" applyFont="1" applyFill="1" applyBorder="1" applyAlignment="1">
      <alignment horizontal="center" vertical="center"/>
    </xf>
    <xf numFmtId="1" fontId="5" fillId="0" borderId="4" xfId="1" applyNumberFormat="1" applyFont="1" applyFill="1" applyBorder="1" applyAlignment="1">
      <alignment horizontal="center" vertical="top" wrapText="1"/>
    </xf>
    <xf numFmtId="1" fontId="7" fillId="0" borderId="5" xfId="1" applyNumberFormat="1" applyFont="1" applyFill="1" applyBorder="1" applyAlignment="1">
      <alignment horizontal="center"/>
    </xf>
    <xf numFmtId="1" fontId="7" fillId="0" borderId="6" xfId="1" applyNumberFormat="1" applyFont="1" applyFill="1" applyBorder="1" applyAlignment="1">
      <alignment horizontal="center"/>
    </xf>
    <xf numFmtId="0" fontId="0" fillId="0" borderId="0" xfId="0" applyAlignment="1"/>
    <xf numFmtId="0" fontId="0" fillId="0" borderId="0" xfId="0" applyNumberFormat="1" applyAlignment="1"/>
  </cellXfs>
  <cellStyles count="3">
    <cellStyle name="Euro" xfId="2"/>
    <cellStyle name="Milliers" xfId="1" builtinId="3"/>
    <cellStyle name="Normal" xfId="0" builtinId="0"/>
  </cellStyles>
  <dxfs count="5"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  <dxf>
      <alignment wrapTex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247649</xdr:colOff>
      <xdr:row>0</xdr:row>
      <xdr:rowOff>161925</xdr:rowOff>
    </xdr:from>
    <xdr:to>
      <xdr:col>17</xdr:col>
      <xdr:colOff>28574</xdr:colOff>
      <xdr:row>5</xdr:row>
      <xdr:rowOff>142875</xdr:rowOff>
    </xdr:to>
    <xdr:sp macro="" textlink="">
      <xdr:nvSpPr>
        <xdr:cNvPr id="2" name="ZoneTexte 1"/>
        <xdr:cNvSpPr txBox="1"/>
      </xdr:nvSpPr>
      <xdr:spPr>
        <a:xfrm>
          <a:off x="5305424" y="161925"/>
          <a:ext cx="5667375" cy="1409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1 - Formule pour les totaux ligne</a:t>
          </a:r>
          <a:r>
            <a:rPr lang="en-GB" sz="1100" baseline="0"/>
            <a:t> 10 qui s'incrémente vers la gauche</a:t>
          </a:r>
        </a:p>
        <a:p>
          <a:r>
            <a:rPr lang="en-GB" sz="1100" b="0" baseline="0"/>
            <a:t>        =SOMME(INDIRECT(ADRESSE(12;COLONNE(E9))):INDIRECT(ADRESSE(50000;COLONNE(E9))))</a:t>
          </a:r>
        </a:p>
        <a:p>
          <a:r>
            <a:rPr lang="en-GB" sz="1100" b="0" baseline="0"/>
            <a:t>2 - Remplissage automatique du numéro de facture et de BL  (voir macro ouvriForm)</a:t>
          </a:r>
        </a:p>
        <a:p>
          <a:r>
            <a:rPr lang="en-GB" sz="1100" b="0" baseline="0"/>
            <a:t>3 - Gestion de la liste des clients  sur la feuille clients (voir macro du formulaire Private Sub 	OK_Click()   à la fin transfert du client dans la base</a:t>
          </a:r>
          <a:endParaRPr lang="en-GB" sz="1100" b="0"/>
        </a:p>
      </xdr:txBody>
    </xdr:sp>
    <xdr:clientData/>
  </xdr:twoCellAnchor>
  <xdr:twoCellAnchor>
    <xdr:from>
      <xdr:col>3</xdr:col>
      <xdr:colOff>285750</xdr:colOff>
      <xdr:row>0</xdr:row>
      <xdr:rowOff>276224</xdr:rowOff>
    </xdr:from>
    <xdr:to>
      <xdr:col>7</xdr:col>
      <xdr:colOff>152400</xdr:colOff>
      <xdr:row>5</xdr:row>
      <xdr:rowOff>38099</xdr:rowOff>
    </xdr:to>
    <xdr:sp macro="" textlink="">
      <xdr:nvSpPr>
        <xdr:cNvPr id="3" name="Légende encadrée 2 2"/>
        <xdr:cNvSpPr/>
      </xdr:nvSpPr>
      <xdr:spPr>
        <a:xfrm>
          <a:off x="2981325" y="276224"/>
          <a:ext cx="2228850" cy="119062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6434"/>
            <a:gd name="adj6" fmla="val -4272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peut entrer la première</a:t>
          </a:r>
          <a:r>
            <a:rPr lang="en-GB" sz="1100" baseline="0"/>
            <a:t> lettre du nom pour avoir uniquement ceux commençant par cette lettre</a:t>
          </a:r>
        </a:p>
        <a:p>
          <a:pPr algn="ctr"/>
          <a:r>
            <a:rPr lang="en-GB" sz="1100" baseline="0"/>
            <a:t>ou </a:t>
          </a:r>
        </a:p>
        <a:p>
          <a:pPr algn="ctr"/>
          <a:r>
            <a:rPr lang="en-GB" sz="1100" baseline="0"/>
            <a:t>laisser vide et avoir la liste complète</a:t>
          </a:r>
          <a:endParaRPr lang="en-GB" sz="1100"/>
        </a:p>
      </xdr:txBody>
    </xdr:sp>
    <xdr:clientData/>
  </xdr:twoCellAnchor>
  <xdr:twoCellAnchor>
    <xdr:from>
      <xdr:col>0</xdr:col>
      <xdr:colOff>95249</xdr:colOff>
      <xdr:row>6</xdr:row>
      <xdr:rowOff>361950</xdr:rowOff>
    </xdr:from>
    <xdr:to>
      <xdr:col>2</xdr:col>
      <xdr:colOff>209549</xdr:colOff>
      <xdr:row>9</xdr:row>
      <xdr:rowOff>171450</xdr:rowOff>
    </xdr:to>
    <xdr:sp macro="" textlink="">
      <xdr:nvSpPr>
        <xdr:cNvPr id="4" name="Légende encadrée 1 3"/>
        <xdr:cNvSpPr/>
      </xdr:nvSpPr>
      <xdr:spPr>
        <a:xfrm>
          <a:off x="95249" y="2076450"/>
          <a:ext cx="2219325" cy="638175"/>
        </a:xfrm>
        <a:prstGeom prst="borderCallout1">
          <a:avLst>
            <a:gd name="adj1" fmla="val -4886"/>
            <a:gd name="adj2" fmla="val 12454"/>
            <a:gd name="adj3" fmla="val -186558"/>
            <a:gd name="adj4" fmla="val 4471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filtre</a:t>
          </a:r>
          <a:r>
            <a:rPr lang="en-GB" sz="1100" baseline="0"/>
            <a:t> sur la feuille parclient, on a ainsi toujours les donnée actualisées</a:t>
          </a:r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6</xdr:row>
      <xdr:rowOff>361950</xdr:rowOff>
    </xdr:from>
    <xdr:to>
      <xdr:col>2</xdr:col>
      <xdr:colOff>209549</xdr:colOff>
      <xdr:row>9</xdr:row>
      <xdr:rowOff>171450</xdr:rowOff>
    </xdr:to>
    <xdr:sp macro="" textlink="">
      <xdr:nvSpPr>
        <xdr:cNvPr id="2" name="Légende encadrée 1 1"/>
        <xdr:cNvSpPr/>
      </xdr:nvSpPr>
      <xdr:spPr>
        <a:xfrm>
          <a:off x="95249" y="2076450"/>
          <a:ext cx="2219325" cy="638175"/>
        </a:xfrm>
        <a:prstGeom prst="borderCallout1">
          <a:avLst>
            <a:gd name="adj1" fmla="val -4886"/>
            <a:gd name="adj2" fmla="val 12454"/>
            <a:gd name="adj3" fmla="val -186558"/>
            <a:gd name="adj4" fmla="val 4471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filtre</a:t>
          </a:r>
          <a:r>
            <a:rPr lang="en-GB" sz="1100" baseline="0"/>
            <a:t> sur la feuille parclient, on a ainsi toujours les donnée actualisées</a:t>
          </a:r>
          <a:endParaRPr lang="en-GB" sz="1100"/>
        </a:p>
      </xdr:txBody>
    </xdr:sp>
    <xdr:clientData/>
  </xdr:twoCellAnchor>
  <xdr:twoCellAnchor>
    <xdr:from>
      <xdr:col>0</xdr:col>
      <xdr:colOff>95249</xdr:colOff>
      <xdr:row>6</xdr:row>
      <xdr:rowOff>361950</xdr:rowOff>
    </xdr:from>
    <xdr:to>
      <xdr:col>2</xdr:col>
      <xdr:colOff>209549</xdr:colOff>
      <xdr:row>9</xdr:row>
      <xdr:rowOff>171450</xdr:rowOff>
    </xdr:to>
    <xdr:sp macro="" textlink="">
      <xdr:nvSpPr>
        <xdr:cNvPr id="3" name="Légende encadrée 1 2"/>
        <xdr:cNvSpPr/>
      </xdr:nvSpPr>
      <xdr:spPr>
        <a:xfrm>
          <a:off x="95249" y="2076450"/>
          <a:ext cx="2219325" cy="638175"/>
        </a:xfrm>
        <a:prstGeom prst="borderCallout1">
          <a:avLst>
            <a:gd name="adj1" fmla="val -4886"/>
            <a:gd name="adj2" fmla="val 12454"/>
            <a:gd name="adj3" fmla="val -186558"/>
            <a:gd name="adj4" fmla="val 4471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filtre</a:t>
          </a:r>
          <a:r>
            <a:rPr lang="en-GB" sz="1100" baseline="0"/>
            <a:t> sur la feuille parclient, on a ainsi toujours les donnée actualisées</a:t>
          </a:r>
          <a:endParaRPr lang="en-GB" sz="1100"/>
        </a:p>
      </xdr:txBody>
    </xdr:sp>
    <xdr:clientData/>
  </xdr:twoCellAnchor>
  <xdr:twoCellAnchor>
    <xdr:from>
      <xdr:col>0</xdr:col>
      <xdr:colOff>95249</xdr:colOff>
      <xdr:row>6</xdr:row>
      <xdr:rowOff>361950</xdr:rowOff>
    </xdr:from>
    <xdr:to>
      <xdr:col>2</xdr:col>
      <xdr:colOff>209549</xdr:colOff>
      <xdr:row>9</xdr:row>
      <xdr:rowOff>171450</xdr:rowOff>
    </xdr:to>
    <xdr:sp macro="" textlink="">
      <xdr:nvSpPr>
        <xdr:cNvPr id="4" name="Légende encadrée 1 3"/>
        <xdr:cNvSpPr/>
      </xdr:nvSpPr>
      <xdr:spPr>
        <a:xfrm>
          <a:off x="95249" y="2076450"/>
          <a:ext cx="2219325" cy="638175"/>
        </a:xfrm>
        <a:prstGeom prst="borderCallout1">
          <a:avLst>
            <a:gd name="adj1" fmla="val -4886"/>
            <a:gd name="adj2" fmla="val 12454"/>
            <a:gd name="adj3" fmla="val -186558"/>
            <a:gd name="adj4" fmla="val 4471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filtre</a:t>
          </a:r>
          <a:r>
            <a:rPr lang="en-GB" sz="1100" baseline="0"/>
            <a:t> sur la feuille parclient, on a ainsi toujours les donnée actualisées</a:t>
          </a:r>
          <a:endParaRPr lang="en-GB" sz="1100"/>
        </a:p>
      </xdr:txBody>
    </xdr:sp>
    <xdr:clientData/>
  </xdr:twoCellAnchor>
  <xdr:twoCellAnchor>
    <xdr:from>
      <xdr:col>0</xdr:col>
      <xdr:colOff>95249</xdr:colOff>
      <xdr:row>6</xdr:row>
      <xdr:rowOff>361950</xdr:rowOff>
    </xdr:from>
    <xdr:to>
      <xdr:col>2</xdr:col>
      <xdr:colOff>209549</xdr:colOff>
      <xdr:row>9</xdr:row>
      <xdr:rowOff>171450</xdr:rowOff>
    </xdr:to>
    <xdr:sp macro="" textlink="">
      <xdr:nvSpPr>
        <xdr:cNvPr id="5" name="Légende encadrée 1 4"/>
        <xdr:cNvSpPr/>
      </xdr:nvSpPr>
      <xdr:spPr>
        <a:xfrm>
          <a:off x="95249" y="2076450"/>
          <a:ext cx="2219325" cy="638175"/>
        </a:xfrm>
        <a:prstGeom prst="borderCallout1">
          <a:avLst>
            <a:gd name="adj1" fmla="val -4886"/>
            <a:gd name="adj2" fmla="val 12454"/>
            <a:gd name="adj3" fmla="val -186558"/>
            <a:gd name="adj4" fmla="val 4471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filtre</a:t>
          </a:r>
          <a:r>
            <a:rPr lang="en-GB" sz="1100" baseline="0"/>
            <a:t> sur la feuille parclient, on a ainsi toujours les donnée actualisées</a:t>
          </a:r>
          <a:endParaRPr lang="en-GB" sz="1100"/>
        </a:p>
      </xdr:txBody>
    </xdr:sp>
    <xdr:clientData/>
  </xdr:twoCellAnchor>
  <xdr:twoCellAnchor>
    <xdr:from>
      <xdr:col>0</xdr:col>
      <xdr:colOff>95249</xdr:colOff>
      <xdr:row>6</xdr:row>
      <xdr:rowOff>361950</xdr:rowOff>
    </xdr:from>
    <xdr:to>
      <xdr:col>2</xdr:col>
      <xdr:colOff>209549</xdr:colOff>
      <xdr:row>9</xdr:row>
      <xdr:rowOff>171450</xdr:rowOff>
    </xdr:to>
    <xdr:sp macro="" textlink="">
      <xdr:nvSpPr>
        <xdr:cNvPr id="6" name="Légende encadrée 1 5"/>
        <xdr:cNvSpPr/>
      </xdr:nvSpPr>
      <xdr:spPr>
        <a:xfrm>
          <a:off x="95249" y="2076450"/>
          <a:ext cx="2219325" cy="638175"/>
        </a:xfrm>
        <a:prstGeom prst="borderCallout1">
          <a:avLst>
            <a:gd name="adj1" fmla="val -4886"/>
            <a:gd name="adj2" fmla="val 12454"/>
            <a:gd name="adj3" fmla="val -186558"/>
            <a:gd name="adj4" fmla="val 4471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filtre</a:t>
          </a:r>
          <a:r>
            <a:rPr lang="en-GB" sz="1100" baseline="0"/>
            <a:t> sur la feuille parclient, on a ainsi toujours les donnée actualisées</a:t>
          </a:r>
          <a:endParaRPr lang="en-GB" sz="1100"/>
        </a:p>
      </xdr:txBody>
    </xdr:sp>
    <xdr:clientData/>
  </xdr:twoCellAnchor>
  <xdr:twoCellAnchor>
    <xdr:from>
      <xdr:col>0</xdr:col>
      <xdr:colOff>95249</xdr:colOff>
      <xdr:row>6</xdr:row>
      <xdr:rowOff>361950</xdr:rowOff>
    </xdr:from>
    <xdr:to>
      <xdr:col>2</xdr:col>
      <xdr:colOff>209549</xdr:colOff>
      <xdr:row>9</xdr:row>
      <xdr:rowOff>171450</xdr:rowOff>
    </xdr:to>
    <xdr:sp macro="" textlink="">
      <xdr:nvSpPr>
        <xdr:cNvPr id="7" name="Légende encadrée 1 6"/>
        <xdr:cNvSpPr/>
      </xdr:nvSpPr>
      <xdr:spPr>
        <a:xfrm>
          <a:off x="95249" y="2076450"/>
          <a:ext cx="2219325" cy="638175"/>
        </a:xfrm>
        <a:prstGeom prst="borderCallout1">
          <a:avLst>
            <a:gd name="adj1" fmla="val -4886"/>
            <a:gd name="adj2" fmla="val 12454"/>
            <a:gd name="adj3" fmla="val -186558"/>
            <a:gd name="adj4" fmla="val 4471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filtre</a:t>
          </a:r>
          <a:r>
            <a:rPr lang="en-GB" sz="1100" baseline="0"/>
            <a:t> sur la feuille parclient, on a ainsi toujours les donnée actualisées</a:t>
          </a:r>
          <a:endParaRPr lang="en-GB" sz="1100"/>
        </a:p>
      </xdr:txBody>
    </xdr:sp>
    <xdr:clientData/>
  </xdr:twoCellAnchor>
  <xdr:twoCellAnchor>
    <xdr:from>
      <xdr:col>0</xdr:col>
      <xdr:colOff>95249</xdr:colOff>
      <xdr:row>6</xdr:row>
      <xdr:rowOff>361950</xdr:rowOff>
    </xdr:from>
    <xdr:to>
      <xdr:col>2</xdr:col>
      <xdr:colOff>209549</xdr:colOff>
      <xdr:row>9</xdr:row>
      <xdr:rowOff>171450</xdr:rowOff>
    </xdr:to>
    <xdr:sp macro="" textlink="">
      <xdr:nvSpPr>
        <xdr:cNvPr id="8" name="Légende encadrée 1 7"/>
        <xdr:cNvSpPr/>
      </xdr:nvSpPr>
      <xdr:spPr>
        <a:xfrm>
          <a:off x="95249" y="2076450"/>
          <a:ext cx="2219325" cy="638175"/>
        </a:xfrm>
        <a:prstGeom prst="borderCallout1">
          <a:avLst>
            <a:gd name="adj1" fmla="val -4886"/>
            <a:gd name="adj2" fmla="val 12454"/>
            <a:gd name="adj3" fmla="val -186558"/>
            <a:gd name="adj4" fmla="val 4471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filtre</a:t>
          </a:r>
          <a:r>
            <a:rPr lang="en-GB" sz="1100" baseline="0"/>
            <a:t> sur la feuille parclient, on a ainsi toujours les donnée actualisées</a:t>
          </a:r>
          <a:endParaRPr lang="en-GB" sz="1100"/>
        </a:p>
      </xdr:txBody>
    </xdr:sp>
    <xdr:clientData/>
  </xdr:twoCellAnchor>
  <xdr:twoCellAnchor>
    <xdr:from>
      <xdr:col>0</xdr:col>
      <xdr:colOff>95249</xdr:colOff>
      <xdr:row>6</xdr:row>
      <xdr:rowOff>361950</xdr:rowOff>
    </xdr:from>
    <xdr:to>
      <xdr:col>2</xdr:col>
      <xdr:colOff>209549</xdr:colOff>
      <xdr:row>9</xdr:row>
      <xdr:rowOff>171450</xdr:rowOff>
    </xdr:to>
    <xdr:sp macro="" textlink="">
      <xdr:nvSpPr>
        <xdr:cNvPr id="9" name="Légende encadrée 1 8"/>
        <xdr:cNvSpPr/>
      </xdr:nvSpPr>
      <xdr:spPr>
        <a:xfrm>
          <a:off x="95249" y="2076450"/>
          <a:ext cx="2219325" cy="638175"/>
        </a:xfrm>
        <a:prstGeom prst="borderCallout1">
          <a:avLst>
            <a:gd name="adj1" fmla="val -4886"/>
            <a:gd name="adj2" fmla="val 12454"/>
            <a:gd name="adj3" fmla="val -186558"/>
            <a:gd name="adj4" fmla="val 4471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filtre</a:t>
          </a:r>
          <a:r>
            <a:rPr lang="en-GB" sz="1100" baseline="0"/>
            <a:t> sur la feuille parclient, on a ainsi toujours les donnée actualisées</a:t>
          </a:r>
          <a:endParaRPr lang="en-GB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685799</xdr:colOff>
      <xdr:row>1</xdr:row>
      <xdr:rowOff>85725</xdr:rowOff>
    </xdr:from>
    <xdr:to>
      <xdr:col>7</xdr:col>
      <xdr:colOff>581024</xdr:colOff>
      <xdr:row>5</xdr:row>
      <xdr:rowOff>104775</xdr:rowOff>
    </xdr:to>
    <xdr:sp macro="" textlink="">
      <xdr:nvSpPr>
        <xdr:cNvPr id="2" name="Légende encadrée 1 1"/>
        <xdr:cNvSpPr/>
      </xdr:nvSpPr>
      <xdr:spPr>
        <a:xfrm>
          <a:off x="3171824" y="276225"/>
          <a:ext cx="2943225" cy="781050"/>
        </a:xfrm>
        <a:prstGeom prst="borderCallout1">
          <a:avLst>
            <a:gd name="adj1" fmla="val 18750"/>
            <a:gd name="adj2" fmla="val -8333"/>
            <a:gd name="adj3" fmla="val -18452"/>
            <a:gd name="adj4" fmla="val -9467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Laisser cette ligne vide</a:t>
          </a:r>
          <a:r>
            <a:rPr lang="en-GB" sz="1100" baseline="0"/>
            <a:t> pour pouvoir entrer un nouveau client  au niveau de la facture</a:t>
          </a:r>
          <a:endParaRPr lang="en-GB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ne" refreshedDate="41206.737719097226" createdVersion="3" refreshedVersion="3" minRefreshableVersion="3" recordCount="24">
  <cacheSource type="worksheet">
    <worksheetSource ref="A11:V35" sheet="Factures"/>
  </cacheSource>
  <cacheFields count="22">
    <cacheField name="Client" numFmtId="0">
      <sharedItems containsBlank="1" count="9">
        <s v="ghj"/>
        <s v="ggg"/>
        <s v="aze"/>
        <s v="stephane"/>
        <s v="ert"/>
        <s v="Client2"/>
        <s v="nbv"/>
        <s v="Client1"/>
        <m/>
      </sharedItems>
    </cacheField>
    <cacheField name="Date" numFmtId="0">
      <sharedItems containsNonDate="0" containsDate="1" containsString="0" containsBlank="1" minDate="2012-10-20T00:00:00" maxDate="2012-10-25T00:00:00" count="5">
        <d v="2012-10-24T00:00:00"/>
        <d v="2012-10-22T00:00:00"/>
        <d v="2012-10-21T00:00:00"/>
        <d v="2012-10-20T00:00:00"/>
        <m/>
      </sharedItems>
    </cacheField>
    <cacheField name=" N° FACTURE " numFmtId="14">
      <sharedItems containsBlank="1" count="21">
        <s v="FA00019"/>
        <s v="FA00018"/>
        <s v=""/>
        <s v="FA00017"/>
        <s v="FA00016"/>
        <s v="FA00015"/>
        <s v="FA00014"/>
        <s v="FA00013"/>
        <s v="FA00012"/>
        <s v="FA00011"/>
        <s v="FA00010"/>
        <s v="FA00009"/>
        <s v="FA00008"/>
        <s v="FA00007"/>
        <s v="FA00006"/>
        <s v="FA00005"/>
        <s v="FA00004"/>
        <s v="FA00003"/>
        <s v="FA00002"/>
        <s v="FA00001"/>
        <m/>
      </sharedItems>
    </cacheField>
    <cacheField name="N° BL" numFmtId="0">
      <sharedItems containsBlank="1" count="3">
        <s v="BL"/>
        <s v="BL125"/>
        <m/>
      </sharedItems>
    </cacheField>
    <cacheField name="Nbre de btlles" numFmtId="166">
      <sharedItems containsString="0" containsBlank="1" containsNumber="1" containsInteger="1" minValue="2" maxValue="12" count="4">
        <m/>
        <n v="12"/>
        <n v="10"/>
        <n v="2"/>
      </sharedItems>
    </cacheField>
    <cacheField name="TTC" numFmtId="166">
      <sharedItems containsString="0" containsBlank="1" containsNumber="1" containsInteger="1" minValue="7000" maxValue="48000" count="5">
        <m/>
        <n v="48000"/>
        <n v="42000"/>
        <n v="35000"/>
        <n v="7000"/>
      </sharedItems>
    </cacheField>
    <cacheField name="Nbre de btlles2" numFmtId="166">
      <sharedItems containsString="0" containsBlank="1" containsNumber="1" containsInteger="1" minValue="2" maxValue="17" count="3">
        <m/>
        <n v="17"/>
        <n v="2"/>
      </sharedItems>
    </cacheField>
    <cacheField name="TTC2" numFmtId="166">
      <sharedItems containsString="0" containsBlank="1" containsNumber="1" containsInteger="1" minValue="14400" maxValue="68000"/>
    </cacheField>
    <cacheField name="Nbre de btlles3" numFmtId="166">
      <sharedItems containsString="0" containsBlank="1" containsNumber="1" containsInteger="1" minValue="2" maxValue="13"/>
    </cacheField>
    <cacheField name="TTC3" numFmtId="166">
      <sharedItems containsString="0" containsBlank="1" containsNumber="1" containsInteger="1" minValue="5000" maxValue="45500"/>
    </cacheField>
    <cacheField name="Nbre de btlles4" numFmtId="166">
      <sharedItems containsNonDate="0" containsString="0" containsBlank="1"/>
    </cacheField>
    <cacheField name="TTC4" numFmtId="166">
      <sharedItems containsNonDate="0" containsString="0" containsBlank="1"/>
    </cacheField>
    <cacheField name="Nbre de btlles5" numFmtId="166">
      <sharedItems containsNonDate="0" containsString="0" containsBlank="1"/>
    </cacheField>
    <cacheField name="TTC5" numFmtId="166">
      <sharedItems containsNonDate="0" containsString="0" containsBlank="1"/>
    </cacheField>
    <cacheField name="Nbre de btlles6" numFmtId="166">
      <sharedItems containsNonDate="0" containsString="0" containsBlank="1"/>
    </cacheField>
    <cacheField name="TTC6" numFmtId="166">
      <sharedItems containsNonDate="0" containsString="0" containsBlank="1"/>
    </cacheField>
    <cacheField name="Nbre de btlles7" numFmtId="166">
      <sharedItems containsNonDate="0" containsString="0" containsBlank="1"/>
    </cacheField>
    <cacheField name="TTC7" numFmtId="166">
      <sharedItems containsNonDate="0" containsString="0" containsBlank="1"/>
    </cacheField>
    <cacheField name="Nbre de btlles8" numFmtId="166">
      <sharedItems containsNonDate="0" containsString="0" containsBlank="1"/>
    </cacheField>
    <cacheField name="TTC8" numFmtId="166">
      <sharedItems containsNonDate="0" containsString="0" containsBlank="1"/>
    </cacheField>
    <cacheField name="Nbre de btlles9" numFmtId="166">
      <sharedItems containsNonDate="0" containsString="0" containsBlank="1"/>
    </cacheField>
    <cacheField name="TTC9" numFmtId="166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x v="0"/>
    <x v="0"/>
    <x v="0"/>
    <x v="0"/>
    <m/>
    <m/>
    <m/>
    <m/>
    <m/>
    <m/>
    <m/>
    <m/>
    <m/>
    <m/>
    <m/>
    <m/>
    <m/>
    <m/>
    <m/>
  </r>
  <r>
    <x v="1"/>
    <x v="0"/>
    <x v="1"/>
    <x v="0"/>
    <x v="0"/>
    <x v="0"/>
    <x v="1"/>
    <n v="68000"/>
    <m/>
    <m/>
    <m/>
    <m/>
    <m/>
    <m/>
    <m/>
    <m/>
    <m/>
    <m/>
    <m/>
    <m/>
    <m/>
    <m/>
  </r>
  <r>
    <x v="2"/>
    <x v="0"/>
    <x v="2"/>
    <x v="1"/>
    <x v="0"/>
    <x v="0"/>
    <x v="0"/>
    <m/>
    <n v="13"/>
    <n v="45500"/>
    <m/>
    <m/>
    <m/>
    <m/>
    <m/>
    <m/>
    <m/>
    <m/>
    <m/>
    <m/>
    <m/>
    <m/>
  </r>
  <r>
    <x v="3"/>
    <x v="0"/>
    <x v="3"/>
    <x v="2"/>
    <x v="1"/>
    <x v="1"/>
    <x v="0"/>
    <m/>
    <m/>
    <m/>
    <m/>
    <m/>
    <m/>
    <m/>
    <m/>
    <m/>
    <m/>
    <m/>
    <m/>
    <m/>
    <m/>
    <m/>
  </r>
  <r>
    <x v="3"/>
    <x v="0"/>
    <x v="4"/>
    <x v="2"/>
    <x v="0"/>
    <x v="0"/>
    <x v="0"/>
    <m/>
    <m/>
    <m/>
    <m/>
    <m/>
    <m/>
    <m/>
    <m/>
    <m/>
    <m/>
    <m/>
    <m/>
    <m/>
    <m/>
    <m/>
  </r>
  <r>
    <x v="3"/>
    <x v="0"/>
    <x v="5"/>
    <x v="2"/>
    <x v="1"/>
    <x v="1"/>
    <x v="0"/>
    <m/>
    <m/>
    <m/>
    <m/>
    <m/>
    <m/>
    <m/>
    <m/>
    <m/>
    <m/>
    <m/>
    <m/>
    <m/>
    <m/>
    <m/>
  </r>
  <r>
    <x v="4"/>
    <x v="0"/>
    <x v="6"/>
    <x v="2"/>
    <x v="1"/>
    <x v="1"/>
    <x v="0"/>
    <m/>
    <m/>
    <m/>
    <m/>
    <m/>
    <m/>
    <m/>
    <m/>
    <m/>
    <m/>
    <m/>
    <m/>
    <m/>
    <m/>
    <m/>
  </r>
  <r>
    <x v="2"/>
    <x v="1"/>
    <x v="7"/>
    <x v="2"/>
    <x v="0"/>
    <x v="0"/>
    <x v="0"/>
    <m/>
    <m/>
    <m/>
    <m/>
    <m/>
    <m/>
    <m/>
    <m/>
    <m/>
    <m/>
    <m/>
    <m/>
    <m/>
    <m/>
    <m/>
  </r>
  <r>
    <x v="2"/>
    <x v="1"/>
    <x v="8"/>
    <x v="2"/>
    <x v="1"/>
    <x v="2"/>
    <x v="0"/>
    <m/>
    <m/>
    <m/>
    <m/>
    <m/>
    <m/>
    <m/>
    <m/>
    <m/>
    <m/>
    <m/>
    <m/>
    <m/>
    <m/>
    <m/>
  </r>
  <r>
    <x v="5"/>
    <x v="1"/>
    <x v="9"/>
    <x v="2"/>
    <x v="1"/>
    <x v="2"/>
    <x v="0"/>
    <m/>
    <m/>
    <m/>
    <m/>
    <m/>
    <m/>
    <m/>
    <m/>
    <m/>
    <m/>
    <m/>
    <m/>
    <m/>
    <m/>
    <m/>
  </r>
  <r>
    <x v="4"/>
    <x v="2"/>
    <x v="10"/>
    <x v="2"/>
    <x v="2"/>
    <x v="3"/>
    <x v="0"/>
    <m/>
    <m/>
    <m/>
    <m/>
    <m/>
    <m/>
    <m/>
    <m/>
    <m/>
    <m/>
    <m/>
    <m/>
    <m/>
    <m/>
    <m/>
  </r>
  <r>
    <x v="1"/>
    <x v="2"/>
    <x v="11"/>
    <x v="2"/>
    <x v="0"/>
    <x v="0"/>
    <x v="0"/>
    <m/>
    <n v="2"/>
    <n v="8000"/>
    <m/>
    <m/>
    <m/>
    <m/>
    <m/>
    <m/>
    <m/>
    <m/>
    <m/>
    <m/>
    <m/>
    <m/>
  </r>
  <r>
    <x v="0"/>
    <x v="2"/>
    <x v="12"/>
    <x v="2"/>
    <x v="0"/>
    <x v="0"/>
    <x v="0"/>
    <m/>
    <n v="2"/>
    <n v="8000"/>
    <m/>
    <m/>
    <m/>
    <m/>
    <m/>
    <m/>
    <m/>
    <m/>
    <m/>
    <m/>
    <m/>
    <m/>
  </r>
  <r>
    <x v="6"/>
    <x v="2"/>
    <x v="13"/>
    <x v="2"/>
    <x v="0"/>
    <x v="0"/>
    <x v="0"/>
    <m/>
    <n v="2"/>
    <n v="5000"/>
    <m/>
    <m/>
    <m/>
    <m/>
    <m/>
    <m/>
    <m/>
    <m/>
    <m/>
    <m/>
    <m/>
    <m/>
  </r>
  <r>
    <x v="7"/>
    <x v="3"/>
    <x v="14"/>
    <x v="2"/>
    <x v="3"/>
    <x v="4"/>
    <x v="0"/>
    <m/>
    <m/>
    <m/>
    <m/>
    <m/>
    <m/>
    <m/>
    <m/>
    <m/>
    <m/>
    <m/>
    <m/>
    <m/>
    <m/>
    <m/>
  </r>
  <r>
    <x v="5"/>
    <x v="3"/>
    <x v="15"/>
    <x v="2"/>
    <x v="0"/>
    <x v="0"/>
    <x v="2"/>
    <n v="14400"/>
    <m/>
    <m/>
    <m/>
    <m/>
    <m/>
    <m/>
    <m/>
    <m/>
    <m/>
    <m/>
    <m/>
    <m/>
    <m/>
    <m/>
  </r>
  <r>
    <x v="5"/>
    <x v="3"/>
    <x v="16"/>
    <x v="2"/>
    <x v="0"/>
    <x v="0"/>
    <x v="2"/>
    <n v="14400"/>
    <m/>
    <m/>
    <m/>
    <m/>
    <m/>
    <m/>
    <m/>
    <m/>
    <m/>
    <m/>
    <m/>
    <m/>
    <m/>
    <m/>
  </r>
  <r>
    <x v="5"/>
    <x v="3"/>
    <x v="17"/>
    <x v="2"/>
    <x v="0"/>
    <x v="0"/>
    <x v="2"/>
    <n v="14400"/>
    <m/>
    <m/>
    <m/>
    <m/>
    <m/>
    <m/>
    <m/>
    <m/>
    <m/>
    <m/>
    <m/>
    <m/>
    <m/>
    <m/>
  </r>
  <r>
    <x v="5"/>
    <x v="3"/>
    <x v="18"/>
    <x v="2"/>
    <x v="0"/>
    <x v="0"/>
    <x v="2"/>
    <n v="14400"/>
    <m/>
    <m/>
    <m/>
    <m/>
    <m/>
    <m/>
    <m/>
    <m/>
    <m/>
    <m/>
    <m/>
    <m/>
    <m/>
    <m/>
  </r>
  <r>
    <x v="7"/>
    <x v="3"/>
    <x v="19"/>
    <x v="2"/>
    <x v="0"/>
    <x v="0"/>
    <x v="2"/>
    <n v="14400"/>
    <m/>
    <m/>
    <m/>
    <m/>
    <m/>
    <m/>
    <m/>
    <m/>
    <m/>
    <m/>
    <m/>
    <m/>
    <m/>
    <m/>
  </r>
  <r>
    <x v="8"/>
    <x v="4"/>
    <x v="20"/>
    <x v="2"/>
    <x v="0"/>
    <x v="0"/>
    <x v="0"/>
    <m/>
    <m/>
    <m/>
    <m/>
    <m/>
    <m/>
    <m/>
    <m/>
    <m/>
    <m/>
    <m/>
    <m/>
    <m/>
    <m/>
    <m/>
  </r>
  <r>
    <x v="8"/>
    <x v="4"/>
    <x v="20"/>
    <x v="2"/>
    <x v="0"/>
    <x v="0"/>
    <x v="0"/>
    <m/>
    <m/>
    <m/>
    <m/>
    <m/>
    <m/>
    <m/>
    <m/>
    <m/>
    <m/>
    <m/>
    <m/>
    <m/>
    <m/>
    <m/>
  </r>
  <r>
    <x v="8"/>
    <x v="4"/>
    <x v="20"/>
    <x v="2"/>
    <x v="0"/>
    <x v="0"/>
    <x v="0"/>
    <m/>
    <m/>
    <m/>
    <m/>
    <m/>
    <m/>
    <m/>
    <m/>
    <m/>
    <m/>
    <m/>
    <m/>
    <m/>
    <m/>
    <m/>
  </r>
  <r>
    <x v="8"/>
    <x v="4"/>
    <x v="20"/>
    <x v="2"/>
    <x v="0"/>
    <x v="0"/>
    <x v="0"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showHeaders="0" outline="1" outlineData="1" multipleFieldFilters="0">
  <location ref="A3:E36" firstHeaderRow="0" firstDataRow="1" firstDataCol="1"/>
  <pivotFields count="22">
    <pivotField axis="axisRow" showAll="0">
      <items count="10">
        <item sd="0" x="2"/>
        <item x="7"/>
        <item x="5"/>
        <item x="4"/>
        <item x="1"/>
        <item x="0"/>
        <item x="6"/>
        <item x="3"/>
        <item x="8"/>
        <item t="default"/>
      </items>
    </pivotField>
    <pivotField axis="axisRow" showAll="0">
      <items count="6">
        <item sd="0" x="3"/>
        <item x="2"/>
        <item sd="0" x="1"/>
        <item x="0"/>
        <item x="4"/>
        <item t="default"/>
      </items>
    </pivotField>
    <pivotField axis="axisRow" showAll="0">
      <items count="22">
        <item x="2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1"/>
        <item x="0"/>
        <item x="20"/>
        <item t="default"/>
      </items>
    </pivotField>
    <pivotField showAll="0">
      <items count="4">
        <item x="0"/>
        <item x="1"/>
        <item x="2"/>
        <item t="default"/>
      </items>
    </pivotField>
    <pivotField dataField="1" showAll="0">
      <items count="5">
        <item x="3"/>
        <item x="2"/>
        <item x="1"/>
        <item x="0"/>
        <item t="default"/>
      </items>
    </pivotField>
    <pivotField dataField="1" showAll="0">
      <items count="6">
        <item x="4"/>
        <item x="3"/>
        <item x="2"/>
        <item x="1"/>
        <item x="0"/>
        <item t="default"/>
      </items>
    </pivotField>
    <pivotField dataField="1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0"/>
    <field x="1"/>
    <field x="2"/>
  </rowFields>
  <rowItems count="33">
    <i>
      <x/>
    </i>
    <i>
      <x v="1"/>
    </i>
    <i r="1">
      <x/>
    </i>
    <i>
      <x v="2"/>
    </i>
    <i r="1">
      <x/>
    </i>
    <i r="1">
      <x v="2"/>
    </i>
    <i>
      <x v="3"/>
    </i>
    <i r="1">
      <x v="1"/>
    </i>
    <i r="2">
      <x v="10"/>
    </i>
    <i r="1">
      <x v="3"/>
    </i>
    <i r="2">
      <x v="14"/>
    </i>
    <i>
      <x v="4"/>
    </i>
    <i r="1">
      <x v="1"/>
    </i>
    <i r="2">
      <x v="9"/>
    </i>
    <i r="1">
      <x v="3"/>
    </i>
    <i r="2">
      <x v="18"/>
    </i>
    <i>
      <x v="5"/>
    </i>
    <i r="1">
      <x v="1"/>
    </i>
    <i r="2">
      <x v="8"/>
    </i>
    <i r="1">
      <x v="3"/>
    </i>
    <i r="2">
      <x v="19"/>
    </i>
    <i>
      <x v="6"/>
    </i>
    <i r="1">
      <x v="1"/>
    </i>
    <i r="2">
      <x v="7"/>
    </i>
    <i>
      <x v="7"/>
    </i>
    <i r="1">
      <x v="3"/>
    </i>
    <i r="2">
      <x v="15"/>
    </i>
    <i r="2">
      <x v="16"/>
    </i>
    <i r="2">
      <x v="17"/>
    </i>
    <i>
      <x v="8"/>
    </i>
    <i r="1">
      <x v="4"/>
    </i>
    <i r="2">
      <x v="2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TTC" fld="5" baseField="0" baseItem="0"/>
    <dataField name="Somme de Nbre de btlles" fld="4" baseField="0" baseItem="0"/>
    <dataField name="Somme de TTC2" fld="7" baseField="0" baseItem="0"/>
    <dataField name="Somme de Nbre de btlles2" fld="6" baseField="0" baseItem="0"/>
  </dataFields>
  <formats count="1">
    <format dxfId="4">
      <pivotArea outline="0" collapsedLevelsAreSubtotals="1" fieldPosition="0"/>
    </format>
  </formats>
  <pivotTableStyleInfo name="PivotStyleLight14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8"/>
  <sheetViews>
    <sheetView workbookViewId="0">
      <selection activeCell="G16" sqref="G16"/>
    </sheetView>
  </sheetViews>
  <sheetFormatPr baseColWidth="10" defaultRowHeight="15"/>
  <sheetData>
    <row r="1" spans="1:7" s="2" customFormat="1">
      <c r="A1" s="2" t="s">
        <v>2</v>
      </c>
      <c r="D1" s="2" t="s">
        <v>0</v>
      </c>
      <c r="G1" s="2" t="s">
        <v>1</v>
      </c>
    </row>
    <row r="2" spans="1:7">
      <c r="A2" t="s">
        <v>3</v>
      </c>
      <c r="D2" s="3">
        <v>3500</v>
      </c>
      <c r="G2" s="1">
        <v>0</v>
      </c>
    </row>
    <row r="3" spans="1:7">
      <c r="A3" t="s">
        <v>4</v>
      </c>
      <c r="D3" s="3">
        <v>4000</v>
      </c>
      <c r="G3" s="1">
        <v>0.01</v>
      </c>
    </row>
    <row r="4" spans="1:7">
      <c r="A4" t="s">
        <v>5</v>
      </c>
      <c r="D4" s="3">
        <v>2500</v>
      </c>
      <c r="G4" s="1">
        <v>0.02</v>
      </c>
    </row>
    <row r="5" spans="1:7">
      <c r="A5" t="s">
        <v>6</v>
      </c>
      <c r="D5" s="3">
        <v>7200</v>
      </c>
      <c r="G5" s="1">
        <v>0.03</v>
      </c>
    </row>
    <row r="6" spans="1:7">
      <c r="A6" t="s">
        <v>7</v>
      </c>
      <c r="D6" s="3">
        <v>9200</v>
      </c>
      <c r="G6" s="1">
        <v>0.04</v>
      </c>
    </row>
    <row r="7" spans="1:7">
      <c r="A7" t="s">
        <v>8</v>
      </c>
      <c r="D7" s="3">
        <v>4200</v>
      </c>
      <c r="G7" s="1">
        <v>0.05</v>
      </c>
    </row>
    <row r="8" spans="1:7">
      <c r="A8" t="s">
        <v>9</v>
      </c>
      <c r="G8" s="1">
        <v>0.06</v>
      </c>
    </row>
    <row r="9" spans="1:7">
      <c r="A9" t="s">
        <v>10</v>
      </c>
      <c r="G9" s="1">
        <v>7.0000000000000007E-2</v>
      </c>
    </row>
    <row r="10" spans="1:7">
      <c r="A10" t="s">
        <v>11</v>
      </c>
      <c r="G10" s="1">
        <v>0.08</v>
      </c>
    </row>
    <row r="11" spans="1:7">
      <c r="A11" t="s">
        <v>12</v>
      </c>
      <c r="G11" s="1">
        <v>0.09</v>
      </c>
    </row>
    <row r="12" spans="1:7">
      <c r="A12" t="s">
        <v>13</v>
      </c>
      <c r="G12" s="1">
        <v>0.1</v>
      </c>
    </row>
    <row r="13" spans="1:7">
      <c r="A13" t="s">
        <v>14</v>
      </c>
    </row>
    <row r="14" spans="1:7">
      <c r="A14" t="s">
        <v>15</v>
      </c>
    </row>
    <row r="15" spans="1:7">
      <c r="A15" t="s">
        <v>15</v>
      </c>
    </row>
    <row r="16" spans="1:7">
      <c r="A16" t="s">
        <v>15</v>
      </c>
    </row>
    <row r="17" spans="1:1">
      <c r="A17" t="s">
        <v>15</v>
      </c>
    </row>
    <row r="18" spans="1:1">
      <c r="A18" t="s">
        <v>15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F42"/>
  <sheetViews>
    <sheetView tabSelected="1" workbookViewId="0">
      <selection activeCell="H17" sqref="H17"/>
    </sheetView>
  </sheetViews>
  <sheetFormatPr baseColWidth="10" defaultRowHeight="15"/>
  <cols>
    <col min="1" max="1" width="14.42578125" customWidth="1"/>
    <col min="2" max="2" width="16.28515625" style="66" customWidth="1"/>
    <col min="3" max="3" width="26" style="66" customWidth="1"/>
    <col min="4" max="4" width="15" style="66" customWidth="1"/>
    <col min="5" max="5" width="24.7109375" style="66" customWidth="1"/>
    <col min="6" max="6" width="14.5703125" customWidth="1"/>
    <col min="7" max="7" width="16.140625" customWidth="1"/>
    <col min="8" max="8" width="25.28515625" customWidth="1"/>
    <col min="9" max="9" width="14.5703125" customWidth="1"/>
    <col min="10" max="10" width="16.140625" customWidth="1"/>
    <col min="11" max="11" width="25.28515625" customWidth="1"/>
    <col min="12" max="12" width="14.5703125" customWidth="1"/>
    <col min="13" max="13" width="16.140625" customWidth="1"/>
    <col min="14" max="14" width="30.28515625" customWidth="1"/>
    <col min="15" max="15" width="19.5703125" customWidth="1"/>
    <col min="16" max="16" width="21" customWidth="1"/>
    <col min="17" max="17" width="14.5703125" customWidth="1"/>
    <col min="18" max="18" width="25.28515625" customWidth="1"/>
    <col min="19" max="19" width="14.5703125" customWidth="1"/>
    <col min="20" max="20" width="31.140625" customWidth="1"/>
    <col min="21" max="21" width="20.42578125" customWidth="1"/>
    <col min="22" max="22" width="30.28515625" customWidth="1"/>
    <col min="23" max="23" width="19.5703125" customWidth="1"/>
    <col min="24" max="24" width="6.28515625" customWidth="1"/>
    <col min="25" max="27" width="11.140625" customWidth="1"/>
    <col min="28" max="28" width="12.5703125" customWidth="1"/>
    <col min="29" max="29" width="11.140625" customWidth="1"/>
    <col min="30" max="30" width="12.5703125" bestFit="1" customWidth="1"/>
  </cols>
  <sheetData>
    <row r="3" spans="1:6">
      <c r="B3" t="s">
        <v>65</v>
      </c>
      <c r="C3" t="s">
        <v>67</v>
      </c>
      <c r="D3" t="s">
        <v>68</v>
      </c>
      <c r="E3" t="s">
        <v>66</v>
      </c>
      <c r="F3" s="58"/>
    </row>
    <row r="4" spans="1:6">
      <c r="A4" s="54" t="s">
        <v>31</v>
      </c>
      <c r="B4" s="67">
        <v>42000</v>
      </c>
      <c r="C4" s="67">
        <v>12</v>
      </c>
      <c r="D4" s="67"/>
      <c r="E4" s="67"/>
    </row>
    <row r="5" spans="1:6">
      <c r="A5" s="54" t="s">
        <v>29</v>
      </c>
      <c r="B5" s="67">
        <v>7000</v>
      </c>
      <c r="C5" s="67">
        <v>2</v>
      </c>
      <c r="D5" s="67">
        <v>14400</v>
      </c>
      <c r="E5" s="67">
        <v>2</v>
      </c>
    </row>
    <row r="6" spans="1:6">
      <c r="A6" s="55">
        <v>41202</v>
      </c>
      <c r="B6" s="67">
        <v>7000</v>
      </c>
      <c r="C6" s="67">
        <v>2</v>
      </c>
      <c r="D6" s="67">
        <v>14400</v>
      </c>
      <c r="E6" s="67">
        <v>2</v>
      </c>
    </row>
    <row r="7" spans="1:6">
      <c r="A7" s="54" t="s">
        <v>30</v>
      </c>
      <c r="B7" s="67">
        <v>42000</v>
      </c>
      <c r="C7" s="67">
        <v>12</v>
      </c>
      <c r="D7" s="67">
        <v>57600</v>
      </c>
      <c r="E7" s="67">
        <v>8</v>
      </c>
    </row>
    <row r="8" spans="1:6">
      <c r="A8" s="55">
        <v>41202</v>
      </c>
      <c r="B8" s="67"/>
      <c r="C8" s="67"/>
      <c r="D8" s="67">
        <v>57600</v>
      </c>
      <c r="E8" s="67">
        <v>8</v>
      </c>
    </row>
    <row r="9" spans="1:6">
      <c r="A9" s="55">
        <v>41204</v>
      </c>
      <c r="B9" s="67">
        <v>42000</v>
      </c>
      <c r="C9" s="67">
        <v>12</v>
      </c>
      <c r="D9" s="67"/>
      <c r="E9" s="67"/>
    </row>
    <row r="10" spans="1:6">
      <c r="A10" s="54" t="s">
        <v>47</v>
      </c>
      <c r="B10" s="67">
        <v>83000</v>
      </c>
      <c r="C10" s="67">
        <v>22</v>
      </c>
      <c r="D10" s="67"/>
      <c r="E10" s="67"/>
    </row>
    <row r="11" spans="1:6">
      <c r="A11" s="55">
        <v>41203</v>
      </c>
      <c r="B11" s="67">
        <v>35000</v>
      </c>
      <c r="C11" s="67">
        <v>10</v>
      </c>
      <c r="D11" s="67"/>
      <c r="E11" s="67"/>
    </row>
    <row r="12" spans="1:6">
      <c r="A12" s="57" t="s">
        <v>43</v>
      </c>
      <c r="B12" s="67">
        <v>35000</v>
      </c>
      <c r="C12" s="67">
        <v>10</v>
      </c>
      <c r="D12" s="67"/>
      <c r="E12" s="67"/>
    </row>
    <row r="13" spans="1:6">
      <c r="A13" s="55">
        <v>41206</v>
      </c>
      <c r="B13" s="67">
        <v>48000</v>
      </c>
      <c r="C13" s="67">
        <v>12</v>
      </c>
      <c r="D13" s="67"/>
      <c r="E13" s="67"/>
    </row>
    <row r="14" spans="1:6">
      <c r="A14" s="57" t="s">
        <v>53</v>
      </c>
      <c r="B14" s="67">
        <v>48000</v>
      </c>
      <c r="C14" s="67">
        <v>12</v>
      </c>
      <c r="D14" s="67"/>
      <c r="E14" s="67"/>
    </row>
    <row r="15" spans="1:6">
      <c r="A15" s="54" t="s">
        <v>46</v>
      </c>
      <c r="B15" s="67"/>
      <c r="C15" s="67"/>
      <c r="D15" s="67">
        <v>68000</v>
      </c>
      <c r="E15" s="67">
        <v>17</v>
      </c>
    </row>
    <row r="16" spans="1:6">
      <c r="A16" s="55">
        <v>41203</v>
      </c>
      <c r="B16" s="67"/>
      <c r="C16" s="67"/>
      <c r="D16" s="67"/>
      <c r="E16" s="67"/>
    </row>
    <row r="17" spans="1:5">
      <c r="A17" s="57" t="s">
        <v>42</v>
      </c>
      <c r="B17" s="67"/>
      <c r="C17" s="67"/>
      <c r="D17" s="67"/>
      <c r="E17" s="67"/>
    </row>
    <row r="18" spans="1:5">
      <c r="A18" s="55">
        <v>41206</v>
      </c>
      <c r="B18" s="67"/>
      <c r="C18" s="67"/>
      <c r="D18" s="67">
        <v>68000</v>
      </c>
      <c r="E18" s="67">
        <v>17</v>
      </c>
    </row>
    <row r="19" spans="1:5">
      <c r="A19" s="57" t="s">
        <v>61</v>
      </c>
      <c r="B19" s="67"/>
      <c r="C19" s="67"/>
      <c r="D19" s="67">
        <v>68000</v>
      </c>
      <c r="E19" s="67">
        <v>17</v>
      </c>
    </row>
    <row r="20" spans="1:5">
      <c r="A20" s="54" t="s">
        <v>45</v>
      </c>
      <c r="B20" s="67"/>
      <c r="C20" s="67"/>
      <c r="D20" s="67"/>
      <c r="E20" s="67"/>
    </row>
    <row r="21" spans="1:5">
      <c r="A21" s="55">
        <v>41203</v>
      </c>
      <c r="B21" s="67"/>
      <c r="C21" s="67"/>
      <c r="D21" s="67"/>
      <c r="E21" s="67"/>
    </row>
    <row r="22" spans="1:5">
      <c r="A22" s="57" t="s">
        <v>41</v>
      </c>
      <c r="B22" s="67"/>
      <c r="C22" s="67"/>
      <c r="D22" s="67"/>
      <c r="E22" s="67"/>
    </row>
    <row r="23" spans="1:5">
      <c r="A23" s="55">
        <v>41206</v>
      </c>
      <c r="B23" s="67"/>
      <c r="C23" s="67"/>
      <c r="D23" s="67"/>
      <c r="E23" s="67"/>
    </row>
    <row r="24" spans="1:5">
      <c r="A24" s="57" t="s">
        <v>62</v>
      </c>
      <c r="B24" s="67"/>
      <c r="C24" s="67"/>
      <c r="D24" s="67"/>
      <c r="E24" s="67"/>
    </row>
    <row r="25" spans="1:5">
      <c r="A25" s="54" t="s">
        <v>44</v>
      </c>
      <c r="B25" s="67"/>
      <c r="C25" s="67"/>
      <c r="D25" s="67"/>
      <c r="E25" s="67"/>
    </row>
    <row r="26" spans="1:5">
      <c r="A26" s="55">
        <v>41203</v>
      </c>
      <c r="B26" s="67"/>
      <c r="C26" s="67"/>
      <c r="D26" s="67"/>
      <c r="E26" s="67"/>
    </row>
    <row r="27" spans="1:5">
      <c r="A27" s="57" t="s">
        <v>36</v>
      </c>
      <c r="B27" s="67"/>
      <c r="C27" s="67"/>
      <c r="D27" s="67"/>
      <c r="E27" s="67"/>
    </row>
    <row r="28" spans="1:5">
      <c r="A28" s="54" t="s">
        <v>54</v>
      </c>
      <c r="B28" s="67">
        <v>96000</v>
      </c>
      <c r="C28" s="67">
        <v>24</v>
      </c>
      <c r="D28" s="67"/>
      <c r="E28" s="67"/>
    </row>
    <row r="29" spans="1:5">
      <c r="A29" s="55">
        <v>41206</v>
      </c>
      <c r="B29" s="67">
        <v>96000</v>
      </c>
      <c r="C29" s="67">
        <v>24</v>
      </c>
      <c r="D29" s="67"/>
      <c r="E29" s="67"/>
    </row>
    <row r="30" spans="1:5">
      <c r="A30" s="57" t="s">
        <v>55</v>
      </c>
      <c r="B30" s="67">
        <v>48000</v>
      </c>
      <c r="C30" s="67">
        <v>12</v>
      </c>
      <c r="D30" s="67"/>
      <c r="E30" s="67"/>
    </row>
    <row r="31" spans="1:5">
      <c r="A31" s="57" t="s">
        <v>56</v>
      </c>
      <c r="B31" s="67"/>
      <c r="C31" s="67"/>
      <c r="D31" s="67"/>
      <c r="E31" s="67"/>
    </row>
    <row r="32" spans="1:5">
      <c r="A32" s="57" t="s">
        <v>57</v>
      </c>
      <c r="B32" s="67">
        <v>48000</v>
      </c>
      <c r="C32" s="67">
        <v>12</v>
      </c>
      <c r="D32" s="67"/>
      <c r="E32" s="67"/>
    </row>
    <row r="33" spans="1:5">
      <c r="A33" s="54" t="s">
        <v>63</v>
      </c>
      <c r="B33" s="67"/>
      <c r="C33" s="67"/>
      <c r="D33" s="67"/>
      <c r="E33" s="67"/>
    </row>
    <row r="34" spans="1:5">
      <c r="A34" s="56" t="s">
        <v>63</v>
      </c>
      <c r="B34" s="67"/>
      <c r="C34" s="67"/>
      <c r="D34" s="67"/>
      <c r="E34" s="67"/>
    </row>
    <row r="35" spans="1:5">
      <c r="A35" s="57" t="s">
        <v>63</v>
      </c>
      <c r="B35" s="67"/>
      <c r="C35" s="67"/>
      <c r="D35" s="67"/>
      <c r="E35" s="67"/>
    </row>
    <row r="36" spans="1:5">
      <c r="A36" s="54" t="s">
        <v>64</v>
      </c>
      <c r="B36" s="67">
        <v>270000</v>
      </c>
      <c r="C36" s="67">
        <v>72</v>
      </c>
      <c r="D36" s="67">
        <v>140000</v>
      </c>
      <c r="E36" s="67">
        <v>27</v>
      </c>
    </row>
    <row r="37" spans="1:5">
      <c r="B37"/>
      <c r="C37"/>
      <c r="D37"/>
      <c r="E37"/>
    </row>
    <row r="38" spans="1:5">
      <c r="B38"/>
      <c r="C38"/>
      <c r="D38"/>
      <c r="E38"/>
    </row>
    <row r="39" spans="1:5">
      <c r="B39"/>
      <c r="C39"/>
      <c r="D39"/>
      <c r="E39"/>
    </row>
    <row r="40" spans="1:5">
      <c r="B40"/>
      <c r="C40"/>
      <c r="D40"/>
      <c r="E40"/>
    </row>
    <row r="41" spans="1:5">
      <c r="B41"/>
      <c r="C41"/>
      <c r="D41"/>
      <c r="E41"/>
    </row>
    <row r="42" spans="1:5">
      <c r="B42"/>
      <c r="C42"/>
      <c r="D42"/>
      <c r="E4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VPX61"/>
  <sheetViews>
    <sheetView showGridLines="0" topLeftCell="A8" zoomScaleNormal="100" zoomScaleSheetLayoutView="55" workbookViewId="0">
      <selection activeCell="H8" sqref="H1:H1048576"/>
    </sheetView>
  </sheetViews>
  <sheetFormatPr baseColWidth="10" defaultRowHeight="12"/>
  <cols>
    <col min="1" max="1" width="21.140625" style="5" customWidth="1"/>
    <col min="2" max="2" width="10.42578125" style="5" customWidth="1"/>
    <col min="3" max="4" width="8.85546875" style="5" customWidth="1"/>
    <col min="5" max="7" width="8.85546875" style="31" customWidth="1"/>
    <col min="8" max="8" width="8.85546875" style="59" customWidth="1"/>
    <col min="9" max="10" width="8.85546875" style="31" customWidth="1"/>
    <col min="11" max="12" width="8.7109375" style="31" customWidth="1"/>
    <col min="13" max="23" width="8.85546875" style="31" customWidth="1"/>
    <col min="24" max="27" width="8.85546875" style="32" customWidth="1"/>
    <col min="28" max="28" width="10.42578125" style="32" customWidth="1"/>
    <col min="29" max="29" width="8.85546875" style="32" customWidth="1"/>
    <col min="30" max="41" width="11.42578125" style="4"/>
    <col min="42" max="9821" width="11.42578125" style="5"/>
    <col min="9822" max="10287" width="11.42578125" style="4"/>
    <col min="10288" max="15075" width="11.42578125" style="5"/>
    <col min="15076" max="15312" width="11.42578125" style="4"/>
    <col min="15313" max="16384" width="11.42578125" style="5"/>
  </cols>
  <sheetData>
    <row r="1" spans="1:41 9822:10287 15076:15312" ht="22.5" customHeight="1">
      <c r="A1" s="28"/>
      <c r="B1" s="28"/>
      <c r="C1" s="28"/>
      <c r="E1" s="41"/>
    </row>
    <row r="2" spans="1:41 9822:10287 15076:15312" ht="22.5" customHeight="1">
      <c r="A2" s="29" t="s">
        <v>27</v>
      </c>
      <c r="B2" s="30" t="s">
        <v>29</v>
      </c>
      <c r="E2" s="41"/>
      <c r="L2" s="33"/>
    </row>
    <row r="3" spans="1:41 9822:10287 15076:15312" ht="22.5" customHeight="1">
      <c r="B3" s="6"/>
      <c r="C3" s="24"/>
      <c r="D3" s="24"/>
      <c r="E3" s="42"/>
      <c r="H3" s="60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41 9822:10287 15076:15312" ht="22.5" customHeight="1">
      <c r="B4" s="6"/>
      <c r="C4" s="24"/>
      <c r="D4" s="24"/>
      <c r="E4" s="6"/>
      <c r="H4" s="60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41 9822:10287 15076:15312" ht="22.5" customHeight="1">
      <c r="B5" s="6"/>
      <c r="C5" s="24"/>
      <c r="D5" s="24"/>
      <c r="E5" s="6"/>
      <c r="H5" s="60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41 9822:10287 15076:15312" ht="22.5" customHeight="1" thickBot="1"/>
    <row r="7" spans="1:41 9822:10287 15076:15312" s="8" customFormat="1" ht="40.5" customHeight="1" thickBot="1">
      <c r="C7" s="9"/>
      <c r="D7" s="9"/>
      <c r="E7" s="51" t="s">
        <v>3</v>
      </c>
      <c r="F7" s="52"/>
      <c r="G7" s="53" t="s">
        <v>4</v>
      </c>
      <c r="H7" s="53"/>
      <c r="I7" s="53" t="s">
        <v>5</v>
      </c>
      <c r="J7" s="53"/>
      <c r="K7" s="53" t="s">
        <v>6</v>
      </c>
      <c r="L7" s="53"/>
      <c r="M7" s="53" t="s">
        <v>7</v>
      </c>
      <c r="N7" s="53"/>
      <c r="O7" s="53" t="s">
        <v>8</v>
      </c>
      <c r="P7" s="53"/>
      <c r="Q7" s="53" t="s">
        <v>9</v>
      </c>
      <c r="R7" s="53"/>
      <c r="S7" s="53" t="s">
        <v>10</v>
      </c>
      <c r="T7" s="53"/>
      <c r="U7" s="53" t="s">
        <v>11</v>
      </c>
      <c r="V7" s="53"/>
      <c r="W7" s="10"/>
      <c r="X7" s="11"/>
      <c r="Y7" s="11"/>
      <c r="Z7" s="11"/>
      <c r="AA7" s="11"/>
      <c r="AB7" s="11"/>
      <c r="AC7" s="11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</row>
    <row r="8" spans="1:41 9822:10287 15076:15312" s="12" customFormat="1">
      <c r="E8" s="34"/>
      <c r="F8" s="35"/>
      <c r="G8" s="34"/>
      <c r="H8" s="61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4"/>
      <c r="V8" s="35"/>
      <c r="W8" s="36"/>
      <c r="X8" s="37"/>
      <c r="Y8" s="37"/>
      <c r="Z8" s="37"/>
      <c r="AA8" s="37"/>
      <c r="AB8" s="37"/>
      <c r="AC8" s="37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</row>
    <row r="9" spans="1:41 9822:10287 15076:15312" s="12" customFormat="1" ht="12.75" thickBot="1">
      <c r="E9" s="34"/>
      <c r="F9" s="35"/>
      <c r="G9" s="34"/>
      <c r="H9" s="61"/>
      <c r="I9" s="34"/>
      <c r="J9" s="35"/>
      <c r="K9" s="34"/>
      <c r="L9" s="35"/>
      <c r="M9" s="34"/>
      <c r="N9" s="35"/>
      <c r="O9" s="34"/>
      <c r="P9" s="35"/>
      <c r="Q9" s="34"/>
      <c r="R9" s="35"/>
      <c r="S9" s="34"/>
      <c r="T9" s="35"/>
      <c r="U9" s="34"/>
      <c r="V9" s="35"/>
      <c r="W9" s="36"/>
      <c r="X9" s="37"/>
      <c r="Y9" s="37"/>
      <c r="Z9" s="37"/>
      <c r="AA9" s="37"/>
      <c r="AB9" s="37"/>
      <c r="AC9" s="37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</row>
    <row r="10" spans="1:41 9822:10287 15076:15312" ht="27" customHeight="1" thickBot="1">
      <c r="B10" s="13"/>
      <c r="C10" s="13"/>
      <c r="D10" s="44" t="s">
        <v>33</v>
      </c>
      <c r="E10" s="40">
        <f ca="1">SUM(INDIRECT(ADDRESS(12,COLUMN(E9))):INDIRECT(ADDRESS(50000,COLUMN(E9))))</f>
        <v>72</v>
      </c>
      <c r="F10" s="40">
        <f ca="1">SUM(INDIRECT(ADDRESS(12,COLUMN(F9))):INDIRECT(ADDRESS(50000,COLUMN(F9))))</f>
        <v>270000</v>
      </c>
      <c r="G10" s="40">
        <f ca="1">SUM(INDIRECT(ADDRESS(12,COLUMN(G9))):INDIRECT(ADDRESS(50000,COLUMN(G9))))</f>
        <v>27</v>
      </c>
      <c r="H10" s="62">
        <f ca="1">SUM(INDIRECT(ADDRESS(12,COLUMN(H9))):INDIRECT(ADDRESS(50000,COLUMN(H9))))</f>
        <v>140000</v>
      </c>
      <c r="I10" s="40">
        <f ca="1">SUM(INDIRECT(ADDRESS(12,COLUMN(I9))):INDIRECT(ADDRESS(50000,COLUMN(I9))))</f>
        <v>19</v>
      </c>
      <c r="J10" s="40">
        <f ca="1">SUM(INDIRECT(ADDRESS(12,COLUMN(J9))):INDIRECT(ADDRESS(50000,COLUMN(J9))))</f>
        <v>66500</v>
      </c>
      <c r="K10" s="40">
        <f ca="1">SUM(INDIRECT(ADDRESS(12,COLUMN(K9))):INDIRECT(ADDRESS(50000,COLUMN(K9))))</f>
        <v>0</v>
      </c>
      <c r="L10" s="40">
        <f ca="1">SUM(INDIRECT(ADDRESS(12,COLUMN(L9))):INDIRECT(ADDRESS(50000,COLUMN(L9))))</f>
        <v>0</v>
      </c>
      <c r="M10" s="40">
        <f ca="1">SUM(INDIRECT(ADDRESS(12,COLUMN(M9))):INDIRECT(ADDRESS(50000,COLUMN(M9))))</f>
        <v>0</v>
      </c>
      <c r="N10" s="40">
        <f ca="1">SUM(INDIRECT(ADDRESS(12,COLUMN(N9))):INDIRECT(ADDRESS(50000,COLUMN(N9))))</f>
        <v>0</v>
      </c>
      <c r="O10" s="40">
        <f ca="1">SUM(INDIRECT(ADDRESS(12,COLUMN(O9))):INDIRECT(ADDRESS(50000,COLUMN(O9))))</f>
        <v>0</v>
      </c>
      <c r="P10" s="40">
        <f ca="1">SUM(INDIRECT(ADDRESS(12,COLUMN(P9))):INDIRECT(ADDRESS(50000,COLUMN(P9))))</f>
        <v>0</v>
      </c>
      <c r="Q10" s="40">
        <f ca="1">SUM(INDIRECT(ADDRESS(12,COLUMN(Q9))):INDIRECT(ADDRESS(50000,COLUMN(Q9))))</f>
        <v>0</v>
      </c>
      <c r="R10" s="40">
        <f ca="1">SUM(INDIRECT(ADDRESS(12,COLUMN(R9))):INDIRECT(ADDRESS(50000,COLUMN(R9))))</f>
        <v>0</v>
      </c>
      <c r="S10" s="40">
        <f ca="1">SUM(INDIRECT(ADDRESS(12,COLUMN(S9))):INDIRECT(ADDRESS(50000,COLUMN(S9))))</f>
        <v>0</v>
      </c>
      <c r="T10" s="40">
        <f ca="1">SUM(INDIRECT(ADDRESS(12,COLUMN(T9))):INDIRECT(ADDRESS(50000,COLUMN(T9))))</f>
        <v>0</v>
      </c>
      <c r="U10" s="40">
        <f ca="1">SUM(INDIRECT(ADDRESS(12,COLUMN(U9))):INDIRECT(ADDRESS(50000,COLUMN(U9))))</f>
        <v>0</v>
      </c>
      <c r="V10" s="40">
        <f ca="1">SUM(INDIRECT(ADDRESS(12,COLUMN(V9))):INDIRECT(ADDRESS(50000,COLUMN(V9))))</f>
        <v>0</v>
      </c>
      <c r="W10" s="40">
        <f ca="1">SUM(INDIRECT(ADDRESS(12,COLUMN(W9))):INDIRECT(ADDRESS(50000,COLUMN(W9))))</f>
        <v>118</v>
      </c>
      <c r="X10" s="40">
        <f ca="1">SUM(INDIRECT(ADDRESS(12,COLUMN(X9))):INDIRECT(ADDRESS(50000,COLUMN(X9))))</f>
        <v>476500</v>
      </c>
      <c r="Y10" s="40">
        <f ca="1">SUM(INDIRECT(ADDRESS(12,COLUMN(Y9))):INDIRECT(ADDRESS(50000,COLUMN(Y9))))</f>
        <v>0</v>
      </c>
      <c r="Z10" s="40">
        <f ca="1">SUM(INDIRECT(ADDRESS(12,COLUMN(Z9))):INDIRECT(ADDRESS(50000,COLUMN(Z9))))</f>
        <v>0</v>
      </c>
      <c r="AA10" s="40">
        <f ca="1">SUM(INDIRECT(ADDRESS(12,COLUMN(AA9))):INDIRECT(ADDRESS(50000,COLUMN(AA9))))</f>
        <v>476500</v>
      </c>
      <c r="AB10" s="40">
        <f ca="1">SUM(INDIRECT(ADDRESS(12,COLUMN(AB9))):INDIRECT(ADDRESS(50000,COLUMN(AB9))))</f>
        <v>403813.55932203401</v>
      </c>
      <c r="AC10" s="40">
        <f ca="1">SUM(INDIRECT(ADDRESS(12,COLUMN(AC9))):INDIRECT(ADDRESS(50000,COLUMN(AC9))))</f>
        <v>72686.440677966079</v>
      </c>
    </row>
    <row r="11" spans="1:41 9822:10287 15076:15312" s="17" customFormat="1" ht="36" customHeight="1" thickBot="1">
      <c r="A11" s="14" t="s">
        <v>26</v>
      </c>
      <c r="B11" s="14" t="s">
        <v>32</v>
      </c>
      <c r="C11" s="14" t="s">
        <v>28</v>
      </c>
      <c r="D11" s="14" t="s">
        <v>16</v>
      </c>
      <c r="E11" s="25" t="s">
        <v>17</v>
      </c>
      <c r="F11" s="25" t="s">
        <v>18</v>
      </c>
      <c r="G11" s="25" t="s">
        <v>17</v>
      </c>
      <c r="H11" s="63" t="s">
        <v>18</v>
      </c>
      <c r="I11" s="25" t="s">
        <v>17</v>
      </c>
      <c r="J11" s="25" t="s">
        <v>18</v>
      </c>
      <c r="K11" s="25" t="s">
        <v>17</v>
      </c>
      <c r="L11" s="25" t="s">
        <v>18</v>
      </c>
      <c r="M11" s="25" t="s">
        <v>17</v>
      </c>
      <c r="N11" s="25" t="s">
        <v>18</v>
      </c>
      <c r="O11" s="25" t="s">
        <v>17</v>
      </c>
      <c r="P11" s="25" t="s">
        <v>18</v>
      </c>
      <c r="Q11" s="25" t="s">
        <v>17</v>
      </c>
      <c r="R11" s="25" t="s">
        <v>18</v>
      </c>
      <c r="S11" s="25" t="s">
        <v>17</v>
      </c>
      <c r="T11" s="25" t="s">
        <v>18</v>
      </c>
      <c r="U11" s="25" t="s">
        <v>17</v>
      </c>
      <c r="V11" s="25" t="s">
        <v>18</v>
      </c>
      <c r="W11" s="15" t="s">
        <v>19</v>
      </c>
      <c r="X11" s="15" t="s">
        <v>20</v>
      </c>
      <c r="Y11" s="15" t="s">
        <v>21</v>
      </c>
      <c r="Z11" s="15" t="s">
        <v>22</v>
      </c>
      <c r="AA11" s="15" t="s">
        <v>23</v>
      </c>
      <c r="AB11" s="15" t="s">
        <v>24</v>
      </c>
      <c r="AC11" s="15" t="s">
        <v>25</v>
      </c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NMT11" s="16"/>
      <c r="NMU11" s="16"/>
      <c r="NMV11" s="16"/>
      <c r="NMW11" s="16"/>
      <c r="NMX11" s="16"/>
      <c r="NMY11" s="16"/>
      <c r="NMZ11" s="16"/>
      <c r="NNA11" s="16"/>
      <c r="NNB11" s="16"/>
      <c r="NNC11" s="16"/>
      <c r="NND11" s="16"/>
      <c r="NNE11" s="16"/>
      <c r="NNF11" s="16"/>
      <c r="NNG11" s="16"/>
      <c r="NNH11" s="16"/>
      <c r="NNI11" s="16"/>
      <c r="NNJ11" s="16"/>
      <c r="NNK11" s="16"/>
      <c r="NNL11" s="16"/>
      <c r="NNM11" s="16"/>
      <c r="NNN11" s="16"/>
      <c r="NNO11" s="16"/>
      <c r="NNP11" s="16"/>
      <c r="NNQ11" s="16"/>
      <c r="NNR11" s="16"/>
      <c r="NNS11" s="16"/>
      <c r="NNT11" s="16"/>
      <c r="NNU11" s="16"/>
      <c r="NNV11" s="16"/>
      <c r="NNW11" s="16"/>
      <c r="NNX11" s="16"/>
      <c r="NNY11" s="16"/>
      <c r="NNZ11" s="16"/>
      <c r="NOA11" s="16"/>
      <c r="NOB11" s="16"/>
      <c r="NOC11" s="16"/>
      <c r="NOD11" s="16"/>
      <c r="NOE11" s="16"/>
      <c r="NOF11" s="16"/>
      <c r="NOG11" s="16"/>
      <c r="NOH11" s="16"/>
      <c r="NOI11" s="16"/>
      <c r="NOJ11" s="16"/>
      <c r="NOK11" s="16"/>
      <c r="NOL11" s="16"/>
      <c r="NOM11" s="16"/>
      <c r="NON11" s="16"/>
      <c r="NOO11" s="16"/>
      <c r="NOP11" s="16"/>
      <c r="NOQ11" s="16"/>
      <c r="NOR11" s="16"/>
      <c r="NOS11" s="16"/>
      <c r="NOT11" s="16"/>
      <c r="NOU11" s="16"/>
      <c r="NOV11" s="16"/>
      <c r="NOW11" s="16"/>
      <c r="NOX11" s="16"/>
      <c r="NOY11" s="16"/>
      <c r="NOZ11" s="16"/>
      <c r="NPA11" s="16"/>
      <c r="NPB11" s="16"/>
      <c r="NPC11" s="16"/>
      <c r="NPD11" s="16"/>
      <c r="NPE11" s="16"/>
      <c r="NPF11" s="16"/>
      <c r="NPG11" s="16"/>
      <c r="NPH11" s="16"/>
      <c r="NPI11" s="16"/>
      <c r="NPJ11" s="16"/>
      <c r="NPK11" s="16"/>
      <c r="NPL11" s="16"/>
      <c r="NPM11" s="16"/>
      <c r="NPN11" s="16"/>
      <c r="NPO11" s="16"/>
      <c r="NPP11" s="16"/>
      <c r="NPQ11" s="16"/>
      <c r="NPR11" s="16"/>
      <c r="NPS11" s="16"/>
      <c r="NPT11" s="16"/>
      <c r="NPU11" s="16"/>
      <c r="NPV11" s="16"/>
      <c r="NPW11" s="16"/>
      <c r="NPX11" s="16"/>
      <c r="NPY11" s="16"/>
      <c r="NPZ11" s="16"/>
      <c r="NQA11" s="16"/>
      <c r="NQB11" s="16"/>
      <c r="NQC11" s="16"/>
      <c r="NQD11" s="16"/>
      <c r="NQE11" s="16"/>
      <c r="NQF11" s="16"/>
      <c r="NQG11" s="16"/>
      <c r="NQH11" s="16"/>
      <c r="NQI11" s="16"/>
      <c r="NQJ11" s="16"/>
      <c r="NQK11" s="16"/>
      <c r="NQL11" s="16"/>
      <c r="NQM11" s="16"/>
      <c r="NQN11" s="16"/>
      <c r="NQO11" s="16"/>
      <c r="NQP11" s="16"/>
      <c r="NQQ11" s="16"/>
      <c r="NQR11" s="16"/>
      <c r="NQS11" s="16"/>
      <c r="NQT11" s="16"/>
      <c r="NQU11" s="16"/>
      <c r="NQV11" s="16"/>
      <c r="NQW11" s="16"/>
      <c r="NQX11" s="16"/>
      <c r="NQY11" s="16"/>
      <c r="NQZ11" s="16"/>
      <c r="NRA11" s="16"/>
      <c r="NRB11" s="16"/>
      <c r="NRC11" s="16"/>
      <c r="NRD11" s="16"/>
      <c r="NRE11" s="16"/>
      <c r="NRF11" s="16"/>
      <c r="NRG11" s="16"/>
      <c r="NRH11" s="16"/>
      <c r="NRI11" s="16"/>
      <c r="NRJ11" s="16"/>
      <c r="NRK11" s="16"/>
      <c r="NRL11" s="16"/>
      <c r="NRM11" s="16"/>
      <c r="NRN11" s="16"/>
      <c r="NRO11" s="16"/>
      <c r="NRP11" s="16"/>
      <c r="NRQ11" s="16"/>
      <c r="NRR11" s="16"/>
      <c r="NRS11" s="16"/>
      <c r="NRT11" s="16"/>
      <c r="NRU11" s="16"/>
      <c r="NRV11" s="16"/>
      <c r="NRW11" s="16"/>
      <c r="NRX11" s="16"/>
      <c r="NRY11" s="16"/>
      <c r="NRZ11" s="16"/>
      <c r="NSA11" s="16"/>
      <c r="NSB11" s="16"/>
      <c r="NSC11" s="16"/>
      <c r="NSD11" s="16"/>
      <c r="NSE11" s="16"/>
      <c r="NSF11" s="16"/>
      <c r="NSG11" s="16"/>
      <c r="NSH11" s="16"/>
      <c r="NSI11" s="16"/>
      <c r="NSJ11" s="16"/>
      <c r="NSK11" s="16"/>
      <c r="NSL11" s="16"/>
      <c r="NSM11" s="16"/>
      <c r="NSN11" s="16"/>
      <c r="NSO11" s="16"/>
      <c r="NSP11" s="16"/>
      <c r="NSQ11" s="16"/>
      <c r="NSR11" s="16"/>
      <c r="NSS11" s="16"/>
      <c r="NST11" s="16"/>
      <c r="NSU11" s="16"/>
      <c r="NSV11" s="16"/>
      <c r="NSW11" s="16"/>
      <c r="NSX11" s="16"/>
      <c r="NSY11" s="16"/>
      <c r="NSZ11" s="16"/>
      <c r="NTA11" s="16"/>
      <c r="NTB11" s="16"/>
      <c r="NTC11" s="16"/>
      <c r="NTD11" s="16"/>
      <c r="NTE11" s="16"/>
      <c r="NTF11" s="16"/>
      <c r="NTG11" s="16"/>
      <c r="NTH11" s="16"/>
      <c r="NTI11" s="16"/>
      <c r="NTJ11" s="16"/>
      <c r="NTK11" s="16"/>
      <c r="NTL11" s="16"/>
      <c r="NTM11" s="16"/>
      <c r="NTN11" s="16"/>
      <c r="NTO11" s="16"/>
      <c r="NTP11" s="16"/>
      <c r="NTQ11" s="16"/>
      <c r="NTR11" s="16"/>
      <c r="NTS11" s="16"/>
      <c r="NTT11" s="16"/>
      <c r="NTU11" s="16"/>
      <c r="NTV11" s="16"/>
      <c r="NTW11" s="16"/>
      <c r="NTX11" s="16"/>
      <c r="NTY11" s="16"/>
      <c r="NTZ11" s="16"/>
      <c r="NUA11" s="16"/>
      <c r="NUB11" s="16"/>
      <c r="NUC11" s="16"/>
      <c r="NUD11" s="16"/>
      <c r="NUE11" s="16"/>
      <c r="NUF11" s="16"/>
      <c r="NUG11" s="16"/>
      <c r="NUH11" s="16"/>
      <c r="NUI11" s="16"/>
      <c r="NUJ11" s="16"/>
      <c r="NUK11" s="16"/>
      <c r="NUL11" s="16"/>
      <c r="NUM11" s="16"/>
      <c r="NUN11" s="16"/>
      <c r="NUO11" s="16"/>
      <c r="NUP11" s="16"/>
      <c r="NUQ11" s="16"/>
      <c r="NUR11" s="16"/>
      <c r="NUS11" s="16"/>
      <c r="NUT11" s="16"/>
      <c r="NUU11" s="16"/>
      <c r="NUV11" s="16"/>
      <c r="NUW11" s="16"/>
      <c r="NUX11" s="16"/>
      <c r="NUY11" s="16"/>
      <c r="NUZ11" s="16"/>
      <c r="NVA11" s="16"/>
      <c r="NVB11" s="16"/>
      <c r="NVC11" s="16"/>
      <c r="NVD11" s="16"/>
      <c r="NVE11" s="16"/>
      <c r="NVF11" s="16"/>
      <c r="NVG11" s="16"/>
      <c r="NVH11" s="16"/>
      <c r="NVI11" s="16"/>
      <c r="NVJ11" s="16"/>
      <c r="NVK11" s="16"/>
      <c r="NVL11" s="16"/>
      <c r="NVM11" s="16"/>
      <c r="NVN11" s="16"/>
      <c r="NVO11" s="16"/>
      <c r="NVP11" s="16"/>
      <c r="NVQ11" s="16"/>
      <c r="NVR11" s="16"/>
      <c r="NVS11" s="16"/>
      <c r="NVT11" s="16"/>
      <c r="NVU11" s="16"/>
      <c r="NVV11" s="16"/>
      <c r="NVW11" s="16"/>
      <c r="NVX11" s="16"/>
      <c r="NVY11" s="16"/>
      <c r="NVZ11" s="16"/>
      <c r="NWA11" s="16"/>
      <c r="NWB11" s="16"/>
      <c r="NWC11" s="16"/>
      <c r="NWD11" s="16"/>
      <c r="NWE11" s="16"/>
      <c r="NWF11" s="16"/>
      <c r="NWG11" s="16"/>
      <c r="NWH11" s="16"/>
      <c r="NWI11" s="16"/>
      <c r="NWJ11" s="16"/>
      <c r="NWK11" s="16"/>
      <c r="NWL11" s="16"/>
      <c r="NWM11" s="16"/>
      <c r="NWN11" s="16"/>
      <c r="NWO11" s="16"/>
      <c r="NWP11" s="16"/>
      <c r="NWQ11" s="16"/>
      <c r="NWR11" s="16"/>
      <c r="NWS11" s="16"/>
      <c r="NWT11" s="16"/>
      <c r="NWU11" s="16"/>
      <c r="NWV11" s="16"/>
      <c r="NWW11" s="16"/>
      <c r="NWX11" s="16"/>
      <c r="NWY11" s="16"/>
      <c r="NWZ11" s="16"/>
      <c r="NXA11" s="16"/>
      <c r="NXB11" s="16"/>
      <c r="NXC11" s="16"/>
      <c r="NXD11" s="16"/>
      <c r="NXE11" s="16"/>
      <c r="NXF11" s="16"/>
      <c r="NXG11" s="16"/>
      <c r="NXH11" s="16"/>
      <c r="NXI11" s="16"/>
      <c r="NXJ11" s="16"/>
      <c r="NXK11" s="16"/>
      <c r="NXL11" s="16"/>
      <c r="NXM11" s="16"/>
      <c r="NXN11" s="16"/>
      <c r="NXO11" s="16"/>
      <c r="NXP11" s="16"/>
      <c r="NXQ11" s="16"/>
      <c r="NXR11" s="16"/>
      <c r="NXS11" s="16"/>
      <c r="NXT11" s="16"/>
      <c r="NXU11" s="16"/>
      <c r="NXV11" s="16"/>
      <c r="NXW11" s="16"/>
      <c r="NXX11" s="16"/>
      <c r="NXY11" s="16"/>
      <c r="NXZ11" s="16"/>
      <c r="NYA11" s="16"/>
      <c r="NYB11" s="16"/>
      <c r="NYC11" s="16"/>
      <c r="NYD11" s="16"/>
      <c r="NYE11" s="16"/>
      <c r="NYF11" s="16"/>
      <c r="NYG11" s="16"/>
      <c r="NYH11" s="16"/>
      <c r="NYI11" s="16"/>
      <c r="NYJ11" s="16"/>
      <c r="NYK11" s="16"/>
      <c r="NYL11" s="16"/>
      <c r="NYM11" s="16"/>
      <c r="NYN11" s="16"/>
      <c r="NYO11" s="16"/>
      <c r="NYP11" s="16"/>
      <c r="NYQ11" s="16"/>
      <c r="NYR11" s="16"/>
      <c r="NYS11" s="16"/>
      <c r="NYT11" s="16"/>
      <c r="NYU11" s="16"/>
      <c r="NYV11" s="16"/>
      <c r="NYW11" s="16"/>
      <c r="NYX11" s="16"/>
      <c r="NYY11" s="16"/>
      <c r="NYZ11" s="16"/>
      <c r="NZA11" s="16"/>
      <c r="NZB11" s="16"/>
      <c r="NZC11" s="16"/>
      <c r="NZD11" s="16"/>
      <c r="NZE11" s="16"/>
      <c r="NZF11" s="16"/>
      <c r="NZG11" s="16"/>
      <c r="NZH11" s="16"/>
      <c r="NZI11" s="16"/>
      <c r="NZJ11" s="16"/>
      <c r="NZK11" s="16"/>
      <c r="NZL11" s="16"/>
      <c r="NZM11" s="16"/>
      <c r="NZN11" s="16"/>
      <c r="NZO11" s="16"/>
      <c r="NZP11" s="16"/>
      <c r="NZQ11" s="16"/>
      <c r="NZR11" s="16"/>
      <c r="NZS11" s="16"/>
      <c r="NZT11" s="16"/>
      <c r="NZU11" s="16"/>
      <c r="NZV11" s="16"/>
      <c r="NZW11" s="16"/>
      <c r="NZX11" s="16"/>
      <c r="NZY11" s="16"/>
      <c r="NZZ11" s="16"/>
      <c r="OAA11" s="16"/>
      <c r="OAB11" s="16"/>
      <c r="OAC11" s="16"/>
      <c r="OAD11" s="16"/>
      <c r="OAE11" s="16"/>
      <c r="OAF11" s="16"/>
      <c r="OAG11" s="16"/>
      <c r="OAH11" s="16"/>
      <c r="OAI11" s="16"/>
      <c r="OAJ11" s="16"/>
      <c r="OAK11" s="16"/>
      <c r="OAL11" s="16"/>
      <c r="OAM11" s="16"/>
      <c r="OAN11" s="16"/>
      <c r="OAO11" s="16"/>
      <c r="OAP11" s="16"/>
      <c r="OAQ11" s="16"/>
      <c r="OAR11" s="16"/>
      <c r="OAS11" s="16"/>
      <c r="OAT11" s="16"/>
      <c r="OAU11" s="16"/>
      <c r="OAV11" s="16"/>
      <c r="OAW11" s="16"/>
      <c r="OAX11" s="16"/>
      <c r="OAY11" s="16"/>
      <c r="OAZ11" s="16"/>
      <c r="OBA11" s="16"/>
      <c r="OBB11" s="16"/>
      <c r="OBC11" s="16"/>
      <c r="OBD11" s="16"/>
      <c r="OBE11" s="16"/>
      <c r="OBF11" s="16"/>
      <c r="OBG11" s="16"/>
      <c r="OBH11" s="16"/>
      <c r="OBI11" s="16"/>
      <c r="OBJ11" s="16"/>
      <c r="OBK11" s="16"/>
      <c r="OBL11" s="16"/>
      <c r="OBM11" s="16"/>
      <c r="OBN11" s="16"/>
      <c r="OBO11" s="16"/>
      <c r="OBP11" s="16"/>
      <c r="OBQ11" s="16"/>
      <c r="OBR11" s="16"/>
      <c r="OBS11" s="16"/>
      <c r="OBT11" s="16"/>
      <c r="OBU11" s="16"/>
      <c r="OBV11" s="16"/>
      <c r="OBW11" s="16"/>
      <c r="OBX11" s="16"/>
      <c r="OBY11" s="16"/>
      <c r="OBZ11" s="16"/>
      <c r="OCA11" s="16"/>
      <c r="OCB11" s="16"/>
      <c r="OCC11" s="16"/>
      <c r="OCD11" s="16"/>
      <c r="OCE11" s="16"/>
      <c r="OCF11" s="16"/>
      <c r="OCG11" s="16"/>
      <c r="OCH11" s="16"/>
      <c r="OCI11" s="16"/>
      <c r="OCJ11" s="16"/>
      <c r="OCK11" s="16"/>
      <c r="OCL11" s="16"/>
      <c r="OCM11" s="16"/>
      <c r="OCN11" s="16"/>
      <c r="OCO11" s="16"/>
      <c r="OCP11" s="16"/>
      <c r="OCQ11" s="16"/>
      <c r="OCR11" s="16"/>
      <c r="OCS11" s="16"/>
      <c r="OCT11" s="16"/>
      <c r="OCU11" s="16"/>
      <c r="OCV11" s="16"/>
      <c r="OCW11" s="16"/>
      <c r="OCX11" s="16"/>
      <c r="OCY11" s="16"/>
      <c r="OCZ11" s="16"/>
      <c r="ODA11" s="16"/>
      <c r="ODB11" s="16"/>
      <c r="ODC11" s="16"/>
      <c r="ODD11" s="16"/>
      <c r="ODE11" s="16"/>
      <c r="ODF11" s="16"/>
      <c r="ODG11" s="16"/>
      <c r="ODH11" s="16"/>
      <c r="ODI11" s="16"/>
      <c r="ODJ11" s="16"/>
      <c r="ODK11" s="16"/>
      <c r="ODL11" s="16"/>
      <c r="ODM11" s="16"/>
      <c r="ODN11" s="16"/>
      <c r="ODO11" s="16"/>
      <c r="ODP11" s="16"/>
      <c r="ODQ11" s="16"/>
      <c r="ODR11" s="16"/>
      <c r="ODS11" s="16"/>
      <c r="ODT11" s="16"/>
      <c r="ODU11" s="16"/>
      <c r="ODV11" s="16"/>
      <c r="ODW11" s="16"/>
      <c r="ODX11" s="16"/>
      <c r="ODY11" s="16"/>
      <c r="ODZ11" s="16"/>
      <c r="OEA11" s="16"/>
      <c r="OEB11" s="16"/>
      <c r="OEC11" s="16"/>
      <c r="OED11" s="16"/>
      <c r="OEE11" s="16"/>
      <c r="OEF11" s="16"/>
      <c r="OEG11" s="16"/>
      <c r="OEH11" s="16"/>
      <c r="OEI11" s="16"/>
      <c r="OEJ11" s="16"/>
      <c r="OEK11" s="16"/>
      <c r="OEL11" s="16"/>
      <c r="OEM11" s="16"/>
      <c r="OEN11" s="16"/>
      <c r="OEO11" s="16"/>
      <c r="OEP11" s="16"/>
      <c r="OEQ11" s="16"/>
      <c r="VGV11" s="16"/>
      <c r="VGW11" s="16"/>
      <c r="VGX11" s="16"/>
      <c r="VGY11" s="16"/>
      <c r="VGZ11" s="16"/>
      <c r="VHA11" s="16"/>
      <c r="VHB11" s="16"/>
      <c r="VHC11" s="16"/>
      <c r="VHD11" s="16"/>
      <c r="VHE11" s="16"/>
      <c r="VHF11" s="16"/>
      <c r="VHG11" s="16"/>
      <c r="VHH11" s="16"/>
      <c r="VHI11" s="16"/>
      <c r="VHJ11" s="16"/>
      <c r="VHK11" s="16"/>
      <c r="VHL11" s="16"/>
      <c r="VHM11" s="16"/>
      <c r="VHN11" s="16"/>
      <c r="VHO11" s="16"/>
      <c r="VHP11" s="16"/>
      <c r="VHQ11" s="16"/>
      <c r="VHR11" s="16"/>
      <c r="VHS11" s="16"/>
      <c r="VHT11" s="16"/>
      <c r="VHU11" s="16"/>
      <c r="VHV11" s="16"/>
      <c r="VHW11" s="16"/>
      <c r="VHX11" s="16"/>
      <c r="VHY11" s="16"/>
      <c r="VHZ11" s="16"/>
      <c r="VIA11" s="16"/>
      <c r="VIB11" s="16"/>
      <c r="VIC11" s="16"/>
      <c r="VID11" s="16"/>
      <c r="VIE11" s="16"/>
      <c r="VIF11" s="16"/>
      <c r="VIG11" s="16"/>
      <c r="VIH11" s="16"/>
      <c r="VII11" s="16"/>
      <c r="VIJ11" s="16"/>
      <c r="VIK11" s="16"/>
      <c r="VIL11" s="16"/>
      <c r="VIM11" s="16"/>
      <c r="VIN11" s="16"/>
      <c r="VIO11" s="16"/>
      <c r="VIP11" s="16"/>
      <c r="VIQ11" s="16"/>
      <c r="VIR11" s="16"/>
      <c r="VIS11" s="16"/>
      <c r="VIT11" s="16"/>
      <c r="VIU11" s="16"/>
      <c r="VIV11" s="16"/>
      <c r="VIW11" s="16"/>
      <c r="VIX11" s="16"/>
      <c r="VIY11" s="16"/>
      <c r="VIZ11" s="16"/>
      <c r="VJA11" s="16"/>
      <c r="VJB11" s="16"/>
      <c r="VJC11" s="16"/>
      <c r="VJD11" s="16"/>
      <c r="VJE11" s="16"/>
      <c r="VJF11" s="16"/>
      <c r="VJG11" s="16"/>
      <c r="VJH11" s="16"/>
      <c r="VJI11" s="16"/>
      <c r="VJJ11" s="16"/>
      <c r="VJK11" s="16"/>
      <c r="VJL11" s="16"/>
      <c r="VJM11" s="16"/>
      <c r="VJN11" s="16"/>
      <c r="VJO11" s="16"/>
      <c r="VJP11" s="16"/>
      <c r="VJQ11" s="16"/>
      <c r="VJR11" s="16"/>
      <c r="VJS11" s="16"/>
      <c r="VJT11" s="16"/>
      <c r="VJU11" s="16"/>
      <c r="VJV11" s="16"/>
      <c r="VJW11" s="16"/>
      <c r="VJX11" s="16"/>
      <c r="VJY11" s="16"/>
      <c r="VJZ11" s="16"/>
      <c r="VKA11" s="16"/>
      <c r="VKB11" s="16"/>
      <c r="VKC11" s="16"/>
      <c r="VKD11" s="16"/>
      <c r="VKE11" s="16"/>
      <c r="VKF11" s="16"/>
      <c r="VKG11" s="16"/>
      <c r="VKH11" s="16"/>
      <c r="VKI11" s="16"/>
      <c r="VKJ11" s="16"/>
      <c r="VKK11" s="16"/>
      <c r="VKL11" s="16"/>
      <c r="VKM11" s="16"/>
      <c r="VKN11" s="16"/>
      <c r="VKO11" s="16"/>
      <c r="VKP11" s="16"/>
      <c r="VKQ11" s="16"/>
      <c r="VKR11" s="16"/>
      <c r="VKS11" s="16"/>
      <c r="VKT11" s="16"/>
      <c r="VKU11" s="16"/>
      <c r="VKV11" s="16"/>
      <c r="VKW11" s="16"/>
      <c r="VKX11" s="16"/>
      <c r="VKY11" s="16"/>
      <c r="VKZ11" s="16"/>
      <c r="VLA11" s="16"/>
      <c r="VLB11" s="16"/>
      <c r="VLC11" s="16"/>
      <c r="VLD11" s="16"/>
      <c r="VLE11" s="16"/>
      <c r="VLF11" s="16"/>
      <c r="VLG11" s="16"/>
      <c r="VLH11" s="16"/>
      <c r="VLI11" s="16"/>
      <c r="VLJ11" s="16"/>
      <c r="VLK11" s="16"/>
      <c r="VLL11" s="16"/>
      <c r="VLM11" s="16"/>
      <c r="VLN11" s="16"/>
      <c r="VLO11" s="16"/>
      <c r="VLP11" s="16"/>
      <c r="VLQ11" s="16"/>
      <c r="VLR11" s="16"/>
      <c r="VLS11" s="16"/>
      <c r="VLT11" s="16"/>
      <c r="VLU11" s="16"/>
      <c r="VLV11" s="16"/>
      <c r="VLW11" s="16"/>
      <c r="VLX11" s="16"/>
      <c r="VLY11" s="16"/>
      <c r="VLZ11" s="16"/>
      <c r="VMA11" s="16"/>
      <c r="VMB11" s="16"/>
      <c r="VMC11" s="16"/>
      <c r="VMD11" s="16"/>
      <c r="VME11" s="16"/>
      <c r="VMF11" s="16"/>
      <c r="VMG11" s="16"/>
      <c r="VMH11" s="16"/>
      <c r="VMI11" s="16"/>
      <c r="VMJ11" s="16"/>
      <c r="VMK11" s="16"/>
      <c r="VML11" s="16"/>
      <c r="VMM11" s="16"/>
      <c r="VMN11" s="16"/>
      <c r="VMO11" s="16"/>
      <c r="VMP11" s="16"/>
      <c r="VMQ11" s="16"/>
      <c r="VMR11" s="16"/>
      <c r="VMS11" s="16"/>
      <c r="VMT11" s="16"/>
      <c r="VMU11" s="16"/>
      <c r="VMV11" s="16"/>
      <c r="VMW11" s="16"/>
      <c r="VMX11" s="16"/>
      <c r="VMY11" s="16"/>
      <c r="VMZ11" s="16"/>
      <c r="VNA11" s="16"/>
      <c r="VNB11" s="16"/>
      <c r="VNC11" s="16"/>
      <c r="VND11" s="16"/>
      <c r="VNE11" s="16"/>
      <c r="VNF11" s="16"/>
      <c r="VNG11" s="16"/>
      <c r="VNH11" s="16"/>
      <c r="VNI11" s="16"/>
      <c r="VNJ11" s="16"/>
      <c r="VNK11" s="16"/>
      <c r="VNL11" s="16"/>
      <c r="VNM11" s="16"/>
      <c r="VNN11" s="16"/>
      <c r="VNO11" s="16"/>
      <c r="VNP11" s="16"/>
      <c r="VNQ11" s="16"/>
      <c r="VNR11" s="16"/>
      <c r="VNS11" s="16"/>
      <c r="VNT11" s="16"/>
      <c r="VNU11" s="16"/>
      <c r="VNV11" s="16"/>
      <c r="VNW11" s="16"/>
      <c r="VNX11" s="16"/>
      <c r="VNY11" s="16"/>
      <c r="VNZ11" s="16"/>
      <c r="VOA11" s="16"/>
      <c r="VOB11" s="16"/>
      <c r="VOC11" s="16"/>
      <c r="VOD11" s="16"/>
      <c r="VOE11" s="16"/>
      <c r="VOF11" s="16"/>
      <c r="VOG11" s="16"/>
      <c r="VOH11" s="16"/>
      <c r="VOI11" s="16"/>
      <c r="VOJ11" s="16"/>
      <c r="VOK11" s="16"/>
      <c r="VOL11" s="16"/>
      <c r="VOM11" s="16"/>
      <c r="VON11" s="16"/>
      <c r="VOO11" s="16"/>
      <c r="VOP11" s="16"/>
      <c r="VOQ11" s="16"/>
      <c r="VOR11" s="16"/>
      <c r="VOS11" s="16"/>
      <c r="VOT11" s="16"/>
      <c r="VOU11" s="16"/>
      <c r="VOV11" s="16"/>
      <c r="VOW11" s="16"/>
      <c r="VOX11" s="16"/>
      <c r="VOY11" s="16"/>
      <c r="VOZ11" s="16"/>
      <c r="VPA11" s="16"/>
      <c r="VPB11" s="16"/>
      <c r="VPC11" s="16"/>
      <c r="VPD11" s="16"/>
      <c r="VPE11" s="16"/>
      <c r="VPF11" s="16"/>
      <c r="VPG11" s="16"/>
      <c r="VPH11" s="16"/>
      <c r="VPI11" s="16"/>
      <c r="VPJ11" s="16"/>
      <c r="VPK11" s="16"/>
      <c r="VPL11" s="16"/>
      <c r="VPM11" s="16"/>
      <c r="VPN11" s="16"/>
      <c r="VPO11" s="16"/>
      <c r="VPP11" s="16"/>
      <c r="VPQ11" s="16"/>
      <c r="VPR11" s="16"/>
      <c r="VPS11" s="16"/>
      <c r="VPT11" s="16"/>
      <c r="VPU11" s="16"/>
      <c r="VPV11" s="16"/>
      <c r="VPW11" s="16"/>
      <c r="VPX11" s="16"/>
    </row>
    <row r="12" spans="1:41 9822:10287 15076:15312" s="20" customFormat="1" ht="30" customHeight="1">
      <c r="A12" s="22" t="s">
        <v>45</v>
      </c>
      <c r="B12" s="18">
        <v>41206</v>
      </c>
      <c r="C12" s="18" t="s">
        <v>62</v>
      </c>
      <c r="D12" s="43" t="s">
        <v>60</v>
      </c>
      <c r="E12" s="38"/>
      <c r="F12" s="38"/>
      <c r="G12" s="38"/>
      <c r="H12" s="64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>
        <f t="shared" ref="W12" si="0">+E12+G12+I12+K12+M12+O12+Q12+S12+U12</f>
        <v>0</v>
      </c>
      <c r="X12" s="38">
        <f t="shared" ref="X12" si="1">+F12+H12+J12+L12+N12+P12+R12+T12+V12</f>
        <v>0</v>
      </c>
      <c r="Y12" s="38"/>
      <c r="Z12" s="38">
        <f t="shared" ref="Z12" si="2">+X12*Y12</f>
        <v>0</v>
      </c>
      <c r="AA12" s="38">
        <f t="shared" ref="AA12" si="3">+X12-Z12</f>
        <v>0</v>
      </c>
      <c r="AB12" s="38">
        <f t="shared" ref="AB12" si="4">+AA12/1.18</f>
        <v>0</v>
      </c>
      <c r="AC12" s="38">
        <f t="shared" ref="AC12" si="5">+AA12-AB12</f>
        <v>0</v>
      </c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NMT12" s="19"/>
      <c r="NMU12" s="19"/>
      <c r="NMV12" s="19"/>
      <c r="NMW12" s="19"/>
      <c r="NMX12" s="19"/>
      <c r="NMY12" s="19"/>
      <c r="NMZ12" s="19"/>
      <c r="NNA12" s="19"/>
      <c r="NNB12" s="19"/>
      <c r="NNC12" s="19"/>
      <c r="NND12" s="19"/>
      <c r="NNE12" s="19"/>
      <c r="NNF12" s="19"/>
      <c r="NNG12" s="19"/>
      <c r="NNH12" s="19"/>
      <c r="NNI12" s="19"/>
      <c r="NNJ12" s="19"/>
      <c r="NNK12" s="19"/>
      <c r="NNL12" s="19"/>
      <c r="NNM12" s="19"/>
      <c r="NNN12" s="19"/>
      <c r="NNO12" s="19"/>
      <c r="NNP12" s="19"/>
      <c r="NNQ12" s="19"/>
      <c r="NNR12" s="19"/>
      <c r="NNS12" s="19"/>
      <c r="NNT12" s="19"/>
      <c r="NNU12" s="19"/>
      <c r="NNV12" s="19"/>
      <c r="NNW12" s="19"/>
      <c r="NNX12" s="19"/>
      <c r="NNY12" s="19"/>
      <c r="NNZ12" s="19"/>
      <c r="NOA12" s="19"/>
      <c r="NOB12" s="19"/>
      <c r="NOC12" s="19"/>
      <c r="NOD12" s="19"/>
      <c r="NOE12" s="19"/>
      <c r="NOF12" s="19"/>
      <c r="NOG12" s="19"/>
      <c r="NOH12" s="19"/>
      <c r="NOI12" s="19"/>
      <c r="NOJ12" s="19"/>
      <c r="NOK12" s="19"/>
      <c r="NOL12" s="19"/>
      <c r="NOM12" s="19"/>
      <c r="NON12" s="19"/>
      <c r="NOO12" s="19"/>
      <c r="NOP12" s="19"/>
      <c r="NOQ12" s="19"/>
      <c r="NOR12" s="19"/>
      <c r="NOS12" s="19"/>
      <c r="NOT12" s="19"/>
      <c r="NOU12" s="19"/>
      <c r="NOV12" s="19"/>
      <c r="NOW12" s="19"/>
      <c r="NOX12" s="19"/>
      <c r="NOY12" s="19"/>
      <c r="NOZ12" s="19"/>
      <c r="NPA12" s="19"/>
      <c r="NPB12" s="19"/>
      <c r="NPC12" s="19"/>
      <c r="NPD12" s="19"/>
      <c r="NPE12" s="19"/>
      <c r="NPF12" s="19"/>
      <c r="NPG12" s="19"/>
      <c r="NPH12" s="19"/>
      <c r="NPI12" s="19"/>
      <c r="NPJ12" s="19"/>
      <c r="NPK12" s="19"/>
      <c r="NPL12" s="19"/>
      <c r="NPM12" s="19"/>
      <c r="NPN12" s="19"/>
      <c r="NPO12" s="19"/>
      <c r="NPP12" s="19"/>
      <c r="NPQ12" s="19"/>
      <c r="NPR12" s="19"/>
      <c r="NPS12" s="19"/>
      <c r="NPT12" s="19"/>
      <c r="NPU12" s="19"/>
      <c r="NPV12" s="19"/>
      <c r="NPW12" s="19"/>
      <c r="NPX12" s="19"/>
      <c r="NPY12" s="19"/>
      <c r="NPZ12" s="19"/>
      <c r="NQA12" s="19"/>
      <c r="NQB12" s="19"/>
      <c r="NQC12" s="19"/>
      <c r="NQD12" s="19"/>
      <c r="NQE12" s="19"/>
      <c r="NQF12" s="19"/>
      <c r="NQG12" s="19"/>
      <c r="NQH12" s="19"/>
      <c r="NQI12" s="19"/>
      <c r="NQJ12" s="19"/>
      <c r="NQK12" s="19"/>
      <c r="NQL12" s="19"/>
      <c r="NQM12" s="19"/>
      <c r="NQN12" s="19"/>
      <c r="NQO12" s="19"/>
      <c r="NQP12" s="19"/>
      <c r="NQQ12" s="19"/>
      <c r="NQR12" s="19"/>
      <c r="NQS12" s="19"/>
      <c r="NQT12" s="19"/>
      <c r="NQU12" s="19"/>
      <c r="NQV12" s="19"/>
      <c r="NQW12" s="19"/>
      <c r="NQX12" s="19"/>
      <c r="NQY12" s="19"/>
      <c r="NQZ12" s="19"/>
      <c r="NRA12" s="19"/>
      <c r="NRB12" s="19"/>
      <c r="NRC12" s="19"/>
      <c r="NRD12" s="19"/>
      <c r="NRE12" s="19"/>
      <c r="NRF12" s="19"/>
      <c r="NRG12" s="19"/>
      <c r="NRH12" s="19"/>
      <c r="NRI12" s="19"/>
      <c r="NRJ12" s="19"/>
      <c r="NRK12" s="19"/>
      <c r="NRL12" s="19"/>
      <c r="NRM12" s="19"/>
      <c r="NRN12" s="19"/>
      <c r="NRO12" s="19"/>
      <c r="NRP12" s="19"/>
      <c r="NRQ12" s="19"/>
      <c r="NRR12" s="19"/>
      <c r="NRS12" s="19"/>
      <c r="NRT12" s="19"/>
      <c r="NRU12" s="19"/>
      <c r="NRV12" s="19"/>
      <c r="NRW12" s="19"/>
      <c r="NRX12" s="19"/>
      <c r="NRY12" s="19"/>
      <c r="NRZ12" s="19"/>
      <c r="NSA12" s="19"/>
      <c r="NSB12" s="19"/>
      <c r="NSC12" s="19"/>
      <c r="NSD12" s="19"/>
      <c r="NSE12" s="19"/>
      <c r="NSF12" s="19"/>
      <c r="NSG12" s="19"/>
      <c r="NSH12" s="19"/>
      <c r="NSI12" s="19"/>
      <c r="NSJ12" s="19"/>
      <c r="NSK12" s="19"/>
      <c r="NSL12" s="19"/>
      <c r="NSM12" s="19"/>
      <c r="NSN12" s="19"/>
      <c r="NSO12" s="19"/>
      <c r="NSP12" s="19"/>
      <c r="NSQ12" s="19"/>
      <c r="NSR12" s="19"/>
      <c r="NSS12" s="19"/>
      <c r="NST12" s="19"/>
      <c r="NSU12" s="19"/>
      <c r="NSV12" s="19"/>
      <c r="NSW12" s="19"/>
      <c r="NSX12" s="19"/>
      <c r="NSY12" s="19"/>
      <c r="NSZ12" s="19"/>
      <c r="NTA12" s="19"/>
      <c r="NTB12" s="19"/>
      <c r="NTC12" s="19"/>
      <c r="NTD12" s="19"/>
      <c r="NTE12" s="19"/>
      <c r="NTF12" s="19"/>
      <c r="NTG12" s="19"/>
      <c r="NTH12" s="19"/>
      <c r="NTI12" s="19"/>
      <c r="NTJ12" s="19"/>
      <c r="NTK12" s="19"/>
      <c r="NTL12" s="19"/>
      <c r="NTM12" s="19"/>
      <c r="NTN12" s="19"/>
      <c r="NTO12" s="19"/>
      <c r="NTP12" s="19"/>
      <c r="NTQ12" s="19"/>
      <c r="NTR12" s="19"/>
      <c r="NTS12" s="19"/>
      <c r="NTT12" s="19"/>
      <c r="NTU12" s="19"/>
      <c r="NTV12" s="19"/>
      <c r="NTW12" s="19"/>
      <c r="NTX12" s="19"/>
      <c r="NTY12" s="19"/>
      <c r="NTZ12" s="19"/>
      <c r="NUA12" s="19"/>
      <c r="NUB12" s="19"/>
      <c r="NUC12" s="19"/>
      <c r="NUD12" s="19"/>
      <c r="NUE12" s="19"/>
      <c r="NUF12" s="19"/>
      <c r="NUG12" s="19"/>
      <c r="NUH12" s="19"/>
      <c r="NUI12" s="19"/>
      <c r="NUJ12" s="19"/>
      <c r="NUK12" s="19"/>
      <c r="NUL12" s="19"/>
      <c r="NUM12" s="19"/>
      <c r="NUN12" s="19"/>
      <c r="NUO12" s="19"/>
      <c r="NUP12" s="19"/>
      <c r="NUQ12" s="19"/>
      <c r="NUR12" s="19"/>
      <c r="NUS12" s="19"/>
      <c r="NUT12" s="19"/>
      <c r="NUU12" s="19"/>
      <c r="NUV12" s="19"/>
      <c r="NUW12" s="19"/>
      <c r="NUX12" s="19"/>
      <c r="NUY12" s="19"/>
      <c r="NUZ12" s="19"/>
      <c r="NVA12" s="19"/>
      <c r="NVB12" s="19"/>
      <c r="NVC12" s="19"/>
      <c r="NVD12" s="19"/>
      <c r="NVE12" s="19"/>
      <c r="NVF12" s="19"/>
      <c r="NVG12" s="19"/>
      <c r="NVH12" s="19"/>
      <c r="NVI12" s="19"/>
      <c r="NVJ12" s="19"/>
      <c r="NVK12" s="19"/>
      <c r="NVL12" s="19"/>
      <c r="NVM12" s="19"/>
      <c r="NVN12" s="19"/>
      <c r="NVO12" s="19"/>
      <c r="NVP12" s="19"/>
      <c r="NVQ12" s="19"/>
      <c r="NVR12" s="19"/>
      <c r="NVS12" s="19"/>
      <c r="NVT12" s="19"/>
      <c r="NVU12" s="19"/>
      <c r="NVV12" s="19"/>
      <c r="NVW12" s="19"/>
      <c r="NVX12" s="19"/>
      <c r="NVY12" s="19"/>
      <c r="NVZ12" s="19"/>
      <c r="NWA12" s="19"/>
      <c r="NWB12" s="19"/>
      <c r="NWC12" s="19"/>
      <c r="NWD12" s="19"/>
      <c r="NWE12" s="19"/>
      <c r="NWF12" s="19"/>
      <c r="NWG12" s="19"/>
      <c r="NWH12" s="19"/>
      <c r="NWI12" s="19"/>
      <c r="NWJ12" s="19"/>
      <c r="NWK12" s="19"/>
      <c r="NWL12" s="19"/>
      <c r="NWM12" s="19"/>
      <c r="NWN12" s="19"/>
      <c r="NWO12" s="19"/>
      <c r="NWP12" s="19"/>
      <c r="NWQ12" s="19"/>
      <c r="NWR12" s="19"/>
      <c r="NWS12" s="19"/>
      <c r="NWT12" s="19"/>
      <c r="NWU12" s="19"/>
      <c r="NWV12" s="19"/>
      <c r="NWW12" s="19"/>
      <c r="NWX12" s="19"/>
      <c r="NWY12" s="19"/>
      <c r="NWZ12" s="19"/>
      <c r="NXA12" s="19"/>
      <c r="NXB12" s="19"/>
      <c r="NXC12" s="19"/>
      <c r="NXD12" s="19"/>
      <c r="NXE12" s="19"/>
      <c r="NXF12" s="19"/>
      <c r="NXG12" s="19"/>
      <c r="NXH12" s="19"/>
      <c r="NXI12" s="19"/>
      <c r="NXJ12" s="19"/>
      <c r="NXK12" s="19"/>
      <c r="NXL12" s="19"/>
      <c r="NXM12" s="19"/>
      <c r="NXN12" s="19"/>
      <c r="NXO12" s="19"/>
      <c r="NXP12" s="19"/>
      <c r="NXQ12" s="19"/>
      <c r="NXR12" s="19"/>
      <c r="NXS12" s="19"/>
      <c r="NXT12" s="19"/>
      <c r="NXU12" s="19"/>
      <c r="NXV12" s="19"/>
      <c r="NXW12" s="19"/>
      <c r="NXX12" s="19"/>
      <c r="NXY12" s="19"/>
      <c r="NXZ12" s="19"/>
      <c r="NYA12" s="19"/>
      <c r="NYB12" s="19"/>
      <c r="NYC12" s="19"/>
      <c r="NYD12" s="19"/>
      <c r="NYE12" s="19"/>
      <c r="NYF12" s="19"/>
      <c r="NYG12" s="19"/>
      <c r="NYH12" s="19"/>
      <c r="NYI12" s="19"/>
      <c r="NYJ12" s="19"/>
      <c r="NYK12" s="19"/>
      <c r="NYL12" s="19"/>
      <c r="NYM12" s="19"/>
      <c r="NYN12" s="19"/>
      <c r="NYO12" s="19"/>
      <c r="NYP12" s="19"/>
      <c r="NYQ12" s="19"/>
      <c r="NYR12" s="19"/>
      <c r="NYS12" s="19"/>
      <c r="NYT12" s="19"/>
      <c r="NYU12" s="19"/>
      <c r="NYV12" s="19"/>
      <c r="NYW12" s="19"/>
      <c r="NYX12" s="19"/>
      <c r="NYY12" s="19"/>
      <c r="NYZ12" s="19"/>
      <c r="NZA12" s="19"/>
      <c r="NZB12" s="19"/>
      <c r="NZC12" s="19"/>
      <c r="NZD12" s="19"/>
      <c r="NZE12" s="19"/>
      <c r="NZF12" s="19"/>
      <c r="NZG12" s="19"/>
      <c r="NZH12" s="19"/>
      <c r="NZI12" s="19"/>
      <c r="NZJ12" s="19"/>
      <c r="NZK12" s="19"/>
      <c r="NZL12" s="19"/>
      <c r="NZM12" s="19"/>
      <c r="NZN12" s="19"/>
      <c r="NZO12" s="19"/>
      <c r="NZP12" s="19"/>
      <c r="NZQ12" s="19"/>
      <c r="NZR12" s="19"/>
      <c r="NZS12" s="19"/>
      <c r="NZT12" s="19"/>
      <c r="NZU12" s="19"/>
      <c r="NZV12" s="19"/>
      <c r="NZW12" s="19"/>
      <c r="NZX12" s="19"/>
      <c r="NZY12" s="19"/>
      <c r="NZZ12" s="19"/>
      <c r="OAA12" s="19"/>
      <c r="OAB12" s="19"/>
      <c r="OAC12" s="19"/>
      <c r="OAD12" s="19"/>
      <c r="OAE12" s="19"/>
      <c r="OAF12" s="19"/>
      <c r="OAG12" s="19"/>
      <c r="OAH12" s="19"/>
      <c r="OAI12" s="19"/>
      <c r="OAJ12" s="19"/>
      <c r="OAK12" s="19"/>
      <c r="OAL12" s="19"/>
      <c r="OAM12" s="19"/>
      <c r="OAN12" s="19"/>
      <c r="OAO12" s="19"/>
      <c r="OAP12" s="19"/>
      <c r="OAQ12" s="19"/>
      <c r="OAR12" s="19"/>
      <c r="OAS12" s="19"/>
      <c r="OAT12" s="19"/>
      <c r="OAU12" s="19"/>
      <c r="OAV12" s="19"/>
      <c r="OAW12" s="19"/>
      <c r="OAX12" s="19"/>
      <c r="OAY12" s="19"/>
      <c r="OAZ12" s="19"/>
      <c r="OBA12" s="19"/>
      <c r="OBB12" s="19"/>
      <c r="OBC12" s="19"/>
      <c r="OBD12" s="19"/>
      <c r="OBE12" s="19"/>
      <c r="OBF12" s="19"/>
      <c r="OBG12" s="19"/>
      <c r="OBH12" s="19"/>
      <c r="OBI12" s="19"/>
      <c r="OBJ12" s="19"/>
      <c r="OBK12" s="19"/>
      <c r="OBL12" s="19"/>
      <c r="OBM12" s="19"/>
      <c r="OBN12" s="19"/>
      <c r="OBO12" s="19"/>
      <c r="OBP12" s="19"/>
      <c r="OBQ12" s="19"/>
      <c r="OBR12" s="19"/>
      <c r="OBS12" s="19"/>
      <c r="OBT12" s="19"/>
      <c r="OBU12" s="19"/>
      <c r="OBV12" s="19"/>
      <c r="OBW12" s="19"/>
      <c r="OBX12" s="19"/>
      <c r="OBY12" s="19"/>
      <c r="OBZ12" s="19"/>
      <c r="OCA12" s="19"/>
      <c r="OCB12" s="19"/>
      <c r="OCC12" s="19"/>
      <c r="OCD12" s="19"/>
      <c r="OCE12" s="19"/>
      <c r="OCF12" s="19"/>
      <c r="OCG12" s="19"/>
      <c r="OCH12" s="19"/>
      <c r="OCI12" s="19"/>
      <c r="OCJ12" s="19"/>
      <c r="OCK12" s="19"/>
      <c r="OCL12" s="19"/>
      <c r="OCM12" s="19"/>
      <c r="OCN12" s="19"/>
      <c r="OCO12" s="19"/>
      <c r="OCP12" s="19"/>
      <c r="OCQ12" s="19"/>
      <c r="OCR12" s="19"/>
      <c r="OCS12" s="19"/>
      <c r="OCT12" s="19"/>
      <c r="OCU12" s="19"/>
      <c r="OCV12" s="19"/>
      <c r="OCW12" s="19"/>
      <c r="OCX12" s="19"/>
      <c r="OCY12" s="19"/>
      <c r="OCZ12" s="19"/>
      <c r="ODA12" s="19"/>
      <c r="ODB12" s="19"/>
      <c r="ODC12" s="19"/>
      <c r="ODD12" s="19"/>
      <c r="ODE12" s="19"/>
      <c r="ODF12" s="19"/>
      <c r="ODG12" s="19"/>
      <c r="ODH12" s="19"/>
      <c r="ODI12" s="19"/>
      <c r="ODJ12" s="19"/>
      <c r="ODK12" s="19"/>
      <c r="ODL12" s="19"/>
      <c r="ODM12" s="19"/>
      <c r="ODN12" s="19"/>
      <c r="ODO12" s="19"/>
      <c r="ODP12" s="19"/>
      <c r="ODQ12" s="19"/>
      <c r="ODR12" s="19"/>
      <c r="ODS12" s="19"/>
      <c r="ODT12" s="19"/>
      <c r="ODU12" s="19"/>
      <c r="ODV12" s="19"/>
      <c r="ODW12" s="19"/>
      <c r="ODX12" s="19"/>
      <c r="ODY12" s="19"/>
      <c r="ODZ12" s="19"/>
      <c r="OEA12" s="19"/>
      <c r="OEB12" s="19"/>
      <c r="OEC12" s="19"/>
      <c r="OED12" s="19"/>
      <c r="OEE12" s="19"/>
      <c r="OEF12" s="19"/>
      <c r="OEG12" s="19"/>
      <c r="OEH12" s="19"/>
      <c r="OEI12" s="19"/>
      <c r="OEJ12" s="19"/>
      <c r="OEK12" s="19"/>
      <c r="OEL12" s="19"/>
      <c r="OEM12" s="19"/>
      <c r="OEN12" s="19"/>
      <c r="OEO12" s="19"/>
      <c r="OEP12" s="19"/>
      <c r="OEQ12" s="19"/>
      <c r="VGV12" s="19"/>
      <c r="VGW12" s="19"/>
      <c r="VGX12" s="19"/>
      <c r="VGY12" s="19"/>
      <c r="VGZ12" s="19"/>
      <c r="VHA12" s="19"/>
      <c r="VHB12" s="19"/>
      <c r="VHC12" s="19"/>
      <c r="VHD12" s="19"/>
      <c r="VHE12" s="19"/>
      <c r="VHF12" s="19"/>
      <c r="VHG12" s="19"/>
      <c r="VHH12" s="19"/>
      <c r="VHI12" s="19"/>
      <c r="VHJ12" s="19"/>
      <c r="VHK12" s="19"/>
      <c r="VHL12" s="19"/>
      <c r="VHM12" s="19"/>
      <c r="VHN12" s="19"/>
      <c r="VHO12" s="19"/>
      <c r="VHP12" s="19"/>
      <c r="VHQ12" s="19"/>
      <c r="VHR12" s="19"/>
      <c r="VHS12" s="19"/>
      <c r="VHT12" s="19"/>
      <c r="VHU12" s="19"/>
      <c r="VHV12" s="19"/>
      <c r="VHW12" s="19"/>
      <c r="VHX12" s="19"/>
      <c r="VHY12" s="19"/>
      <c r="VHZ12" s="19"/>
      <c r="VIA12" s="19"/>
      <c r="VIB12" s="19"/>
      <c r="VIC12" s="19"/>
      <c r="VID12" s="19"/>
      <c r="VIE12" s="19"/>
      <c r="VIF12" s="19"/>
      <c r="VIG12" s="19"/>
      <c r="VIH12" s="19"/>
      <c r="VII12" s="19"/>
      <c r="VIJ12" s="19"/>
      <c r="VIK12" s="19"/>
      <c r="VIL12" s="19"/>
      <c r="VIM12" s="19"/>
      <c r="VIN12" s="19"/>
      <c r="VIO12" s="19"/>
      <c r="VIP12" s="19"/>
      <c r="VIQ12" s="19"/>
      <c r="VIR12" s="19"/>
      <c r="VIS12" s="19"/>
      <c r="VIT12" s="19"/>
      <c r="VIU12" s="19"/>
      <c r="VIV12" s="19"/>
      <c r="VIW12" s="19"/>
      <c r="VIX12" s="19"/>
      <c r="VIY12" s="19"/>
      <c r="VIZ12" s="19"/>
      <c r="VJA12" s="19"/>
      <c r="VJB12" s="19"/>
      <c r="VJC12" s="19"/>
      <c r="VJD12" s="19"/>
      <c r="VJE12" s="19"/>
      <c r="VJF12" s="19"/>
      <c r="VJG12" s="19"/>
      <c r="VJH12" s="19"/>
      <c r="VJI12" s="19"/>
      <c r="VJJ12" s="19"/>
      <c r="VJK12" s="19"/>
      <c r="VJL12" s="19"/>
      <c r="VJM12" s="19"/>
      <c r="VJN12" s="19"/>
      <c r="VJO12" s="19"/>
      <c r="VJP12" s="19"/>
      <c r="VJQ12" s="19"/>
      <c r="VJR12" s="19"/>
      <c r="VJS12" s="19"/>
      <c r="VJT12" s="19"/>
      <c r="VJU12" s="19"/>
      <c r="VJV12" s="19"/>
      <c r="VJW12" s="19"/>
      <c r="VJX12" s="19"/>
      <c r="VJY12" s="19"/>
      <c r="VJZ12" s="19"/>
      <c r="VKA12" s="19"/>
      <c r="VKB12" s="19"/>
      <c r="VKC12" s="19"/>
      <c r="VKD12" s="19"/>
      <c r="VKE12" s="19"/>
      <c r="VKF12" s="19"/>
      <c r="VKG12" s="19"/>
      <c r="VKH12" s="19"/>
      <c r="VKI12" s="19"/>
      <c r="VKJ12" s="19"/>
      <c r="VKK12" s="19"/>
      <c r="VKL12" s="19"/>
      <c r="VKM12" s="19"/>
      <c r="VKN12" s="19"/>
      <c r="VKO12" s="19"/>
      <c r="VKP12" s="19"/>
      <c r="VKQ12" s="19"/>
      <c r="VKR12" s="19"/>
      <c r="VKS12" s="19"/>
      <c r="VKT12" s="19"/>
      <c r="VKU12" s="19"/>
      <c r="VKV12" s="19"/>
      <c r="VKW12" s="19"/>
      <c r="VKX12" s="19"/>
      <c r="VKY12" s="19"/>
      <c r="VKZ12" s="19"/>
      <c r="VLA12" s="19"/>
      <c r="VLB12" s="19"/>
      <c r="VLC12" s="19"/>
      <c r="VLD12" s="19"/>
      <c r="VLE12" s="19"/>
      <c r="VLF12" s="19"/>
      <c r="VLG12" s="19"/>
      <c r="VLH12" s="19"/>
      <c r="VLI12" s="19"/>
      <c r="VLJ12" s="19"/>
      <c r="VLK12" s="19"/>
      <c r="VLL12" s="19"/>
      <c r="VLM12" s="19"/>
      <c r="VLN12" s="19"/>
      <c r="VLO12" s="19"/>
      <c r="VLP12" s="19"/>
      <c r="VLQ12" s="19"/>
      <c r="VLR12" s="19"/>
      <c r="VLS12" s="19"/>
      <c r="VLT12" s="19"/>
      <c r="VLU12" s="19"/>
      <c r="VLV12" s="19"/>
      <c r="VLW12" s="19"/>
      <c r="VLX12" s="19"/>
      <c r="VLY12" s="19"/>
      <c r="VLZ12" s="19"/>
      <c r="VMA12" s="19"/>
      <c r="VMB12" s="19"/>
      <c r="VMC12" s="19"/>
      <c r="VMD12" s="19"/>
      <c r="VME12" s="19"/>
      <c r="VMF12" s="19"/>
      <c r="VMG12" s="19"/>
      <c r="VMH12" s="19"/>
      <c r="VMI12" s="19"/>
      <c r="VMJ12" s="19"/>
      <c r="VMK12" s="19"/>
      <c r="VML12" s="19"/>
      <c r="VMM12" s="19"/>
      <c r="VMN12" s="19"/>
      <c r="VMO12" s="19"/>
      <c r="VMP12" s="19"/>
      <c r="VMQ12" s="19"/>
      <c r="VMR12" s="19"/>
      <c r="VMS12" s="19"/>
      <c r="VMT12" s="19"/>
      <c r="VMU12" s="19"/>
      <c r="VMV12" s="19"/>
      <c r="VMW12" s="19"/>
      <c r="VMX12" s="19"/>
      <c r="VMY12" s="19"/>
      <c r="VMZ12" s="19"/>
      <c r="VNA12" s="19"/>
      <c r="VNB12" s="19"/>
      <c r="VNC12" s="19"/>
      <c r="VND12" s="19"/>
      <c r="VNE12" s="19"/>
      <c r="VNF12" s="19"/>
      <c r="VNG12" s="19"/>
      <c r="VNH12" s="19"/>
      <c r="VNI12" s="19"/>
      <c r="VNJ12" s="19"/>
      <c r="VNK12" s="19"/>
      <c r="VNL12" s="19"/>
      <c r="VNM12" s="19"/>
      <c r="VNN12" s="19"/>
      <c r="VNO12" s="19"/>
      <c r="VNP12" s="19"/>
      <c r="VNQ12" s="19"/>
      <c r="VNR12" s="19"/>
      <c r="VNS12" s="19"/>
      <c r="VNT12" s="19"/>
      <c r="VNU12" s="19"/>
      <c r="VNV12" s="19"/>
      <c r="VNW12" s="19"/>
      <c r="VNX12" s="19"/>
      <c r="VNY12" s="19"/>
      <c r="VNZ12" s="19"/>
      <c r="VOA12" s="19"/>
      <c r="VOB12" s="19"/>
      <c r="VOC12" s="19"/>
      <c r="VOD12" s="19"/>
      <c r="VOE12" s="19"/>
      <c r="VOF12" s="19"/>
      <c r="VOG12" s="19"/>
      <c r="VOH12" s="19"/>
      <c r="VOI12" s="19"/>
      <c r="VOJ12" s="19"/>
      <c r="VOK12" s="19"/>
      <c r="VOL12" s="19"/>
      <c r="VOM12" s="19"/>
      <c r="VON12" s="19"/>
      <c r="VOO12" s="19"/>
      <c r="VOP12" s="19"/>
      <c r="VOQ12" s="19"/>
      <c r="VOR12" s="19"/>
      <c r="VOS12" s="19"/>
      <c r="VOT12" s="19"/>
      <c r="VOU12" s="19"/>
      <c r="VOV12" s="19"/>
      <c r="VOW12" s="19"/>
      <c r="VOX12" s="19"/>
      <c r="VOY12" s="19"/>
      <c r="VOZ12" s="19"/>
      <c r="VPA12" s="19"/>
      <c r="VPB12" s="19"/>
      <c r="VPC12" s="19"/>
      <c r="VPD12" s="19"/>
      <c r="VPE12" s="19"/>
      <c r="VPF12" s="19"/>
      <c r="VPG12" s="19"/>
      <c r="VPH12" s="19"/>
      <c r="VPI12" s="19"/>
      <c r="VPJ12" s="19"/>
      <c r="VPK12" s="19"/>
      <c r="VPL12" s="19"/>
      <c r="VPM12" s="19"/>
      <c r="VPN12" s="19"/>
      <c r="VPO12" s="19"/>
      <c r="VPP12" s="19"/>
      <c r="VPQ12" s="19"/>
      <c r="VPR12" s="19"/>
      <c r="VPS12" s="19"/>
      <c r="VPT12" s="19"/>
      <c r="VPU12" s="19"/>
      <c r="VPV12" s="19"/>
      <c r="VPW12" s="19"/>
      <c r="VPX12" s="19"/>
    </row>
    <row r="13" spans="1:41 9822:10287 15076:15312" s="20" customFormat="1" ht="30" customHeight="1">
      <c r="A13" s="22" t="s">
        <v>46</v>
      </c>
      <c r="B13" s="18">
        <v>41206</v>
      </c>
      <c r="C13" s="18" t="s">
        <v>61</v>
      </c>
      <c r="D13" s="43" t="s">
        <v>60</v>
      </c>
      <c r="E13" s="38"/>
      <c r="F13" s="38"/>
      <c r="G13" s="38">
        <v>17</v>
      </c>
      <c r="H13" s="64">
        <v>68000</v>
      </c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>
        <f t="shared" ref="W13" si="6">+E13+G13+I13+K13+M13+O13+Q13+S13+U13</f>
        <v>17</v>
      </c>
      <c r="X13" s="38">
        <f t="shared" ref="X13" si="7">+F13+H13+J13+L13+N13+P13+R13+T13+V13</f>
        <v>68000</v>
      </c>
      <c r="Y13" s="38"/>
      <c r="Z13" s="38">
        <f t="shared" ref="Z13" si="8">+X13*Y13</f>
        <v>0</v>
      </c>
      <c r="AA13" s="38">
        <f t="shared" ref="AA13" si="9">+X13-Z13</f>
        <v>68000</v>
      </c>
      <c r="AB13" s="38">
        <f t="shared" ref="AB13" si="10">+AA13/1.18</f>
        <v>57627.118644067799</v>
      </c>
      <c r="AC13" s="38">
        <f t="shared" ref="AC13" si="11">+AA13-AB13</f>
        <v>10372.881355932201</v>
      </c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NMT13" s="19"/>
      <c r="NMU13" s="19"/>
      <c r="NMV13" s="19"/>
      <c r="NMW13" s="19"/>
      <c r="NMX13" s="19"/>
      <c r="NMY13" s="19"/>
      <c r="NMZ13" s="19"/>
      <c r="NNA13" s="19"/>
      <c r="NNB13" s="19"/>
      <c r="NNC13" s="19"/>
      <c r="NND13" s="19"/>
      <c r="NNE13" s="19"/>
      <c r="NNF13" s="19"/>
      <c r="NNG13" s="19"/>
      <c r="NNH13" s="19"/>
      <c r="NNI13" s="19"/>
      <c r="NNJ13" s="19"/>
      <c r="NNK13" s="19"/>
      <c r="NNL13" s="19"/>
      <c r="NNM13" s="19"/>
      <c r="NNN13" s="19"/>
      <c r="NNO13" s="19"/>
      <c r="NNP13" s="19"/>
      <c r="NNQ13" s="19"/>
      <c r="NNR13" s="19"/>
      <c r="NNS13" s="19"/>
      <c r="NNT13" s="19"/>
      <c r="NNU13" s="19"/>
      <c r="NNV13" s="19"/>
      <c r="NNW13" s="19"/>
      <c r="NNX13" s="19"/>
      <c r="NNY13" s="19"/>
      <c r="NNZ13" s="19"/>
      <c r="NOA13" s="19"/>
      <c r="NOB13" s="19"/>
      <c r="NOC13" s="19"/>
      <c r="NOD13" s="19"/>
      <c r="NOE13" s="19"/>
      <c r="NOF13" s="19"/>
      <c r="NOG13" s="19"/>
      <c r="NOH13" s="19"/>
      <c r="NOI13" s="19"/>
      <c r="NOJ13" s="19"/>
      <c r="NOK13" s="19"/>
      <c r="NOL13" s="19"/>
      <c r="NOM13" s="19"/>
      <c r="NON13" s="19"/>
      <c r="NOO13" s="19"/>
      <c r="NOP13" s="19"/>
      <c r="NOQ13" s="19"/>
      <c r="NOR13" s="19"/>
      <c r="NOS13" s="19"/>
      <c r="NOT13" s="19"/>
      <c r="NOU13" s="19"/>
      <c r="NOV13" s="19"/>
      <c r="NOW13" s="19"/>
      <c r="NOX13" s="19"/>
      <c r="NOY13" s="19"/>
      <c r="NOZ13" s="19"/>
      <c r="NPA13" s="19"/>
      <c r="NPB13" s="19"/>
      <c r="NPC13" s="19"/>
      <c r="NPD13" s="19"/>
      <c r="NPE13" s="19"/>
      <c r="NPF13" s="19"/>
      <c r="NPG13" s="19"/>
      <c r="NPH13" s="19"/>
      <c r="NPI13" s="19"/>
      <c r="NPJ13" s="19"/>
      <c r="NPK13" s="19"/>
      <c r="NPL13" s="19"/>
      <c r="NPM13" s="19"/>
      <c r="NPN13" s="19"/>
      <c r="NPO13" s="19"/>
      <c r="NPP13" s="19"/>
      <c r="NPQ13" s="19"/>
      <c r="NPR13" s="19"/>
      <c r="NPS13" s="19"/>
      <c r="NPT13" s="19"/>
      <c r="NPU13" s="19"/>
      <c r="NPV13" s="19"/>
      <c r="NPW13" s="19"/>
      <c r="NPX13" s="19"/>
      <c r="NPY13" s="19"/>
      <c r="NPZ13" s="19"/>
      <c r="NQA13" s="19"/>
      <c r="NQB13" s="19"/>
      <c r="NQC13" s="19"/>
      <c r="NQD13" s="19"/>
      <c r="NQE13" s="19"/>
      <c r="NQF13" s="19"/>
      <c r="NQG13" s="19"/>
      <c r="NQH13" s="19"/>
      <c r="NQI13" s="19"/>
      <c r="NQJ13" s="19"/>
      <c r="NQK13" s="19"/>
      <c r="NQL13" s="19"/>
      <c r="NQM13" s="19"/>
      <c r="NQN13" s="19"/>
      <c r="NQO13" s="19"/>
      <c r="NQP13" s="19"/>
      <c r="NQQ13" s="19"/>
      <c r="NQR13" s="19"/>
      <c r="NQS13" s="19"/>
      <c r="NQT13" s="19"/>
      <c r="NQU13" s="19"/>
      <c r="NQV13" s="19"/>
      <c r="NQW13" s="19"/>
      <c r="NQX13" s="19"/>
      <c r="NQY13" s="19"/>
      <c r="NQZ13" s="19"/>
      <c r="NRA13" s="19"/>
      <c r="NRB13" s="19"/>
      <c r="NRC13" s="19"/>
      <c r="NRD13" s="19"/>
      <c r="NRE13" s="19"/>
      <c r="NRF13" s="19"/>
      <c r="NRG13" s="19"/>
      <c r="NRH13" s="19"/>
      <c r="NRI13" s="19"/>
      <c r="NRJ13" s="19"/>
      <c r="NRK13" s="19"/>
      <c r="NRL13" s="19"/>
      <c r="NRM13" s="19"/>
      <c r="NRN13" s="19"/>
      <c r="NRO13" s="19"/>
      <c r="NRP13" s="19"/>
      <c r="NRQ13" s="19"/>
      <c r="NRR13" s="19"/>
      <c r="NRS13" s="19"/>
      <c r="NRT13" s="19"/>
      <c r="NRU13" s="19"/>
      <c r="NRV13" s="19"/>
      <c r="NRW13" s="19"/>
      <c r="NRX13" s="19"/>
      <c r="NRY13" s="19"/>
      <c r="NRZ13" s="19"/>
      <c r="NSA13" s="19"/>
      <c r="NSB13" s="19"/>
      <c r="NSC13" s="19"/>
      <c r="NSD13" s="19"/>
      <c r="NSE13" s="19"/>
      <c r="NSF13" s="19"/>
      <c r="NSG13" s="19"/>
      <c r="NSH13" s="19"/>
      <c r="NSI13" s="19"/>
      <c r="NSJ13" s="19"/>
      <c r="NSK13" s="19"/>
      <c r="NSL13" s="19"/>
      <c r="NSM13" s="19"/>
      <c r="NSN13" s="19"/>
      <c r="NSO13" s="19"/>
      <c r="NSP13" s="19"/>
      <c r="NSQ13" s="19"/>
      <c r="NSR13" s="19"/>
      <c r="NSS13" s="19"/>
      <c r="NST13" s="19"/>
      <c r="NSU13" s="19"/>
      <c r="NSV13" s="19"/>
      <c r="NSW13" s="19"/>
      <c r="NSX13" s="19"/>
      <c r="NSY13" s="19"/>
      <c r="NSZ13" s="19"/>
      <c r="NTA13" s="19"/>
      <c r="NTB13" s="19"/>
      <c r="NTC13" s="19"/>
      <c r="NTD13" s="19"/>
      <c r="NTE13" s="19"/>
      <c r="NTF13" s="19"/>
      <c r="NTG13" s="19"/>
      <c r="NTH13" s="19"/>
      <c r="NTI13" s="19"/>
      <c r="NTJ13" s="19"/>
      <c r="NTK13" s="19"/>
      <c r="NTL13" s="19"/>
      <c r="NTM13" s="19"/>
      <c r="NTN13" s="19"/>
      <c r="NTO13" s="19"/>
      <c r="NTP13" s="19"/>
      <c r="NTQ13" s="19"/>
      <c r="NTR13" s="19"/>
      <c r="NTS13" s="19"/>
      <c r="NTT13" s="19"/>
      <c r="NTU13" s="19"/>
      <c r="NTV13" s="19"/>
      <c r="NTW13" s="19"/>
      <c r="NTX13" s="19"/>
      <c r="NTY13" s="19"/>
      <c r="NTZ13" s="19"/>
      <c r="NUA13" s="19"/>
      <c r="NUB13" s="19"/>
      <c r="NUC13" s="19"/>
      <c r="NUD13" s="19"/>
      <c r="NUE13" s="19"/>
      <c r="NUF13" s="19"/>
      <c r="NUG13" s="19"/>
      <c r="NUH13" s="19"/>
      <c r="NUI13" s="19"/>
      <c r="NUJ13" s="19"/>
      <c r="NUK13" s="19"/>
      <c r="NUL13" s="19"/>
      <c r="NUM13" s="19"/>
      <c r="NUN13" s="19"/>
      <c r="NUO13" s="19"/>
      <c r="NUP13" s="19"/>
      <c r="NUQ13" s="19"/>
      <c r="NUR13" s="19"/>
      <c r="NUS13" s="19"/>
      <c r="NUT13" s="19"/>
      <c r="NUU13" s="19"/>
      <c r="NUV13" s="19"/>
      <c r="NUW13" s="19"/>
      <c r="NUX13" s="19"/>
      <c r="NUY13" s="19"/>
      <c r="NUZ13" s="19"/>
      <c r="NVA13" s="19"/>
      <c r="NVB13" s="19"/>
      <c r="NVC13" s="19"/>
      <c r="NVD13" s="19"/>
      <c r="NVE13" s="19"/>
      <c r="NVF13" s="19"/>
      <c r="NVG13" s="19"/>
      <c r="NVH13" s="19"/>
      <c r="NVI13" s="19"/>
      <c r="NVJ13" s="19"/>
      <c r="NVK13" s="19"/>
      <c r="NVL13" s="19"/>
      <c r="NVM13" s="19"/>
      <c r="NVN13" s="19"/>
      <c r="NVO13" s="19"/>
      <c r="NVP13" s="19"/>
      <c r="NVQ13" s="19"/>
      <c r="NVR13" s="19"/>
      <c r="NVS13" s="19"/>
      <c r="NVT13" s="19"/>
      <c r="NVU13" s="19"/>
      <c r="NVV13" s="19"/>
      <c r="NVW13" s="19"/>
      <c r="NVX13" s="19"/>
      <c r="NVY13" s="19"/>
      <c r="NVZ13" s="19"/>
      <c r="NWA13" s="19"/>
      <c r="NWB13" s="19"/>
      <c r="NWC13" s="19"/>
      <c r="NWD13" s="19"/>
      <c r="NWE13" s="19"/>
      <c r="NWF13" s="19"/>
      <c r="NWG13" s="19"/>
      <c r="NWH13" s="19"/>
      <c r="NWI13" s="19"/>
      <c r="NWJ13" s="19"/>
      <c r="NWK13" s="19"/>
      <c r="NWL13" s="19"/>
      <c r="NWM13" s="19"/>
      <c r="NWN13" s="19"/>
      <c r="NWO13" s="19"/>
      <c r="NWP13" s="19"/>
      <c r="NWQ13" s="19"/>
      <c r="NWR13" s="19"/>
      <c r="NWS13" s="19"/>
      <c r="NWT13" s="19"/>
      <c r="NWU13" s="19"/>
      <c r="NWV13" s="19"/>
      <c r="NWW13" s="19"/>
      <c r="NWX13" s="19"/>
      <c r="NWY13" s="19"/>
      <c r="NWZ13" s="19"/>
      <c r="NXA13" s="19"/>
      <c r="NXB13" s="19"/>
      <c r="NXC13" s="19"/>
      <c r="NXD13" s="19"/>
      <c r="NXE13" s="19"/>
      <c r="NXF13" s="19"/>
      <c r="NXG13" s="19"/>
      <c r="NXH13" s="19"/>
      <c r="NXI13" s="19"/>
      <c r="NXJ13" s="19"/>
      <c r="NXK13" s="19"/>
      <c r="NXL13" s="19"/>
      <c r="NXM13" s="19"/>
      <c r="NXN13" s="19"/>
      <c r="NXO13" s="19"/>
      <c r="NXP13" s="19"/>
      <c r="NXQ13" s="19"/>
      <c r="NXR13" s="19"/>
      <c r="NXS13" s="19"/>
      <c r="NXT13" s="19"/>
      <c r="NXU13" s="19"/>
      <c r="NXV13" s="19"/>
      <c r="NXW13" s="19"/>
      <c r="NXX13" s="19"/>
      <c r="NXY13" s="19"/>
      <c r="NXZ13" s="19"/>
      <c r="NYA13" s="19"/>
      <c r="NYB13" s="19"/>
      <c r="NYC13" s="19"/>
      <c r="NYD13" s="19"/>
      <c r="NYE13" s="19"/>
      <c r="NYF13" s="19"/>
      <c r="NYG13" s="19"/>
      <c r="NYH13" s="19"/>
      <c r="NYI13" s="19"/>
      <c r="NYJ13" s="19"/>
      <c r="NYK13" s="19"/>
      <c r="NYL13" s="19"/>
      <c r="NYM13" s="19"/>
      <c r="NYN13" s="19"/>
      <c r="NYO13" s="19"/>
      <c r="NYP13" s="19"/>
      <c r="NYQ13" s="19"/>
      <c r="NYR13" s="19"/>
      <c r="NYS13" s="19"/>
      <c r="NYT13" s="19"/>
      <c r="NYU13" s="19"/>
      <c r="NYV13" s="19"/>
      <c r="NYW13" s="19"/>
      <c r="NYX13" s="19"/>
      <c r="NYY13" s="19"/>
      <c r="NYZ13" s="19"/>
      <c r="NZA13" s="19"/>
      <c r="NZB13" s="19"/>
      <c r="NZC13" s="19"/>
      <c r="NZD13" s="19"/>
      <c r="NZE13" s="19"/>
      <c r="NZF13" s="19"/>
      <c r="NZG13" s="19"/>
      <c r="NZH13" s="19"/>
      <c r="NZI13" s="19"/>
      <c r="NZJ13" s="19"/>
      <c r="NZK13" s="19"/>
      <c r="NZL13" s="19"/>
      <c r="NZM13" s="19"/>
      <c r="NZN13" s="19"/>
      <c r="NZO13" s="19"/>
      <c r="NZP13" s="19"/>
      <c r="NZQ13" s="19"/>
      <c r="NZR13" s="19"/>
      <c r="NZS13" s="19"/>
      <c r="NZT13" s="19"/>
      <c r="NZU13" s="19"/>
      <c r="NZV13" s="19"/>
      <c r="NZW13" s="19"/>
      <c r="NZX13" s="19"/>
      <c r="NZY13" s="19"/>
      <c r="NZZ13" s="19"/>
      <c r="OAA13" s="19"/>
      <c r="OAB13" s="19"/>
      <c r="OAC13" s="19"/>
      <c r="OAD13" s="19"/>
      <c r="OAE13" s="19"/>
      <c r="OAF13" s="19"/>
      <c r="OAG13" s="19"/>
      <c r="OAH13" s="19"/>
      <c r="OAI13" s="19"/>
      <c r="OAJ13" s="19"/>
      <c r="OAK13" s="19"/>
      <c r="OAL13" s="19"/>
      <c r="OAM13" s="19"/>
      <c r="OAN13" s="19"/>
      <c r="OAO13" s="19"/>
      <c r="OAP13" s="19"/>
      <c r="OAQ13" s="19"/>
      <c r="OAR13" s="19"/>
      <c r="OAS13" s="19"/>
      <c r="OAT13" s="19"/>
      <c r="OAU13" s="19"/>
      <c r="OAV13" s="19"/>
      <c r="OAW13" s="19"/>
      <c r="OAX13" s="19"/>
      <c r="OAY13" s="19"/>
      <c r="OAZ13" s="19"/>
      <c r="OBA13" s="19"/>
      <c r="OBB13" s="19"/>
      <c r="OBC13" s="19"/>
      <c r="OBD13" s="19"/>
      <c r="OBE13" s="19"/>
      <c r="OBF13" s="19"/>
      <c r="OBG13" s="19"/>
      <c r="OBH13" s="19"/>
      <c r="OBI13" s="19"/>
      <c r="OBJ13" s="19"/>
      <c r="OBK13" s="19"/>
      <c r="OBL13" s="19"/>
      <c r="OBM13" s="19"/>
      <c r="OBN13" s="19"/>
      <c r="OBO13" s="19"/>
      <c r="OBP13" s="19"/>
      <c r="OBQ13" s="19"/>
      <c r="OBR13" s="19"/>
      <c r="OBS13" s="19"/>
      <c r="OBT13" s="19"/>
      <c r="OBU13" s="19"/>
      <c r="OBV13" s="19"/>
      <c r="OBW13" s="19"/>
      <c r="OBX13" s="19"/>
      <c r="OBY13" s="19"/>
      <c r="OBZ13" s="19"/>
      <c r="OCA13" s="19"/>
      <c r="OCB13" s="19"/>
      <c r="OCC13" s="19"/>
      <c r="OCD13" s="19"/>
      <c r="OCE13" s="19"/>
      <c r="OCF13" s="19"/>
      <c r="OCG13" s="19"/>
      <c r="OCH13" s="19"/>
      <c r="OCI13" s="19"/>
      <c r="OCJ13" s="19"/>
      <c r="OCK13" s="19"/>
      <c r="OCL13" s="19"/>
      <c r="OCM13" s="19"/>
      <c r="OCN13" s="19"/>
      <c r="OCO13" s="19"/>
      <c r="OCP13" s="19"/>
      <c r="OCQ13" s="19"/>
      <c r="OCR13" s="19"/>
      <c r="OCS13" s="19"/>
      <c r="OCT13" s="19"/>
      <c r="OCU13" s="19"/>
      <c r="OCV13" s="19"/>
      <c r="OCW13" s="19"/>
      <c r="OCX13" s="19"/>
      <c r="OCY13" s="19"/>
      <c r="OCZ13" s="19"/>
      <c r="ODA13" s="19"/>
      <c r="ODB13" s="19"/>
      <c r="ODC13" s="19"/>
      <c r="ODD13" s="19"/>
      <c r="ODE13" s="19"/>
      <c r="ODF13" s="19"/>
      <c r="ODG13" s="19"/>
      <c r="ODH13" s="19"/>
      <c r="ODI13" s="19"/>
      <c r="ODJ13" s="19"/>
      <c r="ODK13" s="19"/>
      <c r="ODL13" s="19"/>
      <c r="ODM13" s="19"/>
      <c r="ODN13" s="19"/>
      <c r="ODO13" s="19"/>
      <c r="ODP13" s="19"/>
      <c r="ODQ13" s="19"/>
      <c r="ODR13" s="19"/>
      <c r="ODS13" s="19"/>
      <c r="ODT13" s="19"/>
      <c r="ODU13" s="19"/>
      <c r="ODV13" s="19"/>
      <c r="ODW13" s="19"/>
      <c r="ODX13" s="19"/>
      <c r="ODY13" s="19"/>
      <c r="ODZ13" s="19"/>
      <c r="OEA13" s="19"/>
      <c r="OEB13" s="19"/>
      <c r="OEC13" s="19"/>
      <c r="OED13" s="19"/>
      <c r="OEE13" s="19"/>
      <c r="OEF13" s="19"/>
      <c r="OEG13" s="19"/>
      <c r="OEH13" s="19"/>
      <c r="OEI13" s="19"/>
      <c r="OEJ13" s="19"/>
      <c r="OEK13" s="19"/>
      <c r="OEL13" s="19"/>
      <c r="OEM13" s="19"/>
      <c r="OEN13" s="19"/>
      <c r="OEO13" s="19"/>
      <c r="OEP13" s="19"/>
      <c r="OEQ13" s="19"/>
      <c r="VGV13" s="19"/>
      <c r="VGW13" s="19"/>
      <c r="VGX13" s="19"/>
      <c r="VGY13" s="19"/>
      <c r="VGZ13" s="19"/>
      <c r="VHA13" s="19"/>
      <c r="VHB13" s="19"/>
      <c r="VHC13" s="19"/>
      <c r="VHD13" s="19"/>
      <c r="VHE13" s="19"/>
      <c r="VHF13" s="19"/>
      <c r="VHG13" s="19"/>
      <c r="VHH13" s="19"/>
      <c r="VHI13" s="19"/>
      <c r="VHJ13" s="19"/>
      <c r="VHK13" s="19"/>
      <c r="VHL13" s="19"/>
      <c r="VHM13" s="19"/>
      <c r="VHN13" s="19"/>
      <c r="VHO13" s="19"/>
      <c r="VHP13" s="19"/>
      <c r="VHQ13" s="19"/>
      <c r="VHR13" s="19"/>
      <c r="VHS13" s="19"/>
      <c r="VHT13" s="19"/>
      <c r="VHU13" s="19"/>
      <c r="VHV13" s="19"/>
      <c r="VHW13" s="19"/>
      <c r="VHX13" s="19"/>
      <c r="VHY13" s="19"/>
      <c r="VHZ13" s="19"/>
      <c r="VIA13" s="19"/>
      <c r="VIB13" s="19"/>
      <c r="VIC13" s="19"/>
      <c r="VID13" s="19"/>
      <c r="VIE13" s="19"/>
      <c r="VIF13" s="19"/>
      <c r="VIG13" s="19"/>
      <c r="VIH13" s="19"/>
      <c r="VII13" s="19"/>
      <c r="VIJ13" s="19"/>
      <c r="VIK13" s="19"/>
      <c r="VIL13" s="19"/>
      <c r="VIM13" s="19"/>
      <c r="VIN13" s="19"/>
      <c r="VIO13" s="19"/>
      <c r="VIP13" s="19"/>
      <c r="VIQ13" s="19"/>
      <c r="VIR13" s="19"/>
      <c r="VIS13" s="19"/>
      <c r="VIT13" s="19"/>
      <c r="VIU13" s="19"/>
      <c r="VIV13" s="19"/>
      <c r="VIW13" s="19"/>
      <c r="VIX13" s="19"/>
      <c r="VIY13" s="19"/>
      <c r="VIZ13" s="19"/>
      <c r="VJA13" s="19"/>
      <c r="VJB13" s="19"/>
      <c r="VJC13" s="19"/>
      <c r="VJD13" s="19"/>
      <c r="VJE13" s="19"/>
      <c r="VJF13" s="19"/>
      <c r="VJG13" s="19"/>
      <c r="VJH13" s="19"/>
      <c r="VJI13" s="19"/>
      <c r="VJJ13" s="19"/>
      <c r="VJK13" s="19"/>
      <c r="VJL13" s="19"/>
      <c r="VJM13" s="19"/>
      <c r="VJN13" s="19"/>
      <c r="VJO13" s="19"/>
      <c r="VJP13" s="19"/>
      <c r="VJQ13" s="19"/>
      <c r="VJR13" s="19"/>
      <c r="VJS13" s="19"/>
      <c r="VJT13" s="19"/>
      <c r="VJU13" s="19"/>
      <c r="VJV13" s="19"/>
      <c r="VJW13" s="19"/>
      <c r="VJX13" s="19"/>
      <c r="VJY13" s="19"/>
      <c r="VJZ13" s="19"/>
      <c r="VKA13" s="19"/>
      <c r="VKB13" s="19"/>
      <c r="VKC13" s="19"/>
      <c r="VKD13" s="19"/>
      <c r="VKE13" s="19"/>
      <c r="VKF13" s="19"/>
      <c r="VKG13" s="19"/>
      <c r="VKH13" s="19"/>
      <c r="VKI13" s="19"/>
      <c r="VKJ13" s="19"/>
      <c r="VKK13" s="19"/>
      <c r="VKL13" s="19"/>
      <c r="VKM13" s="19"/>
      <c r="VKN13" s="19"/>
      <c r="VKO13" s="19"/>
      <c r="VKP13" s="19"/>
      <c r="VKQ13" s="19"/>
      <c r="VKR13" s="19"/>
      <c r="VKS13" s="19"/>
      <c r="VKT13" s="19"/>
      <c r="VKU13" s="19"/>
      <c r="VKV13" s="19"/>
      <c r="VKW13" s="19"/>
      <c r="VKX13" s="19"/>
      <c r="VKY13" s="19"/>
      <c r="VKZ13" s="19"/>
      <c r="VLA13" s="19"/>
      <c r="VLB13" s="19"/>
      <c r="VLC13" s="19"/>
      <c r="VLD13" s="19"/>
      <c r="VLE13" s="19"/>
      <c r="VLF13" s="19"/>
      <c r="VLG13" s="19"/>
      <c r="VLH13" s="19"/>
      <c r="VLI13" s="19"/>
      <c r="VLJ13" s="19"/>
      <c r="VLK13" s="19"/>
      <c r="VLL13" s="19"/>
      <c r="VLM13" s="19"/>
      <c r="VLN13" s="19"/>
      <c r="VLO13" s="19"/>
      <c r="VLP13" s="19"/>
      <c r="VLQ13" s="19"/>
      <c r="VLR13" s="19"/>
      <c r="VLS13" s="19"/>
      <c r="VLT13" s="19"/>
      <c r="VLU13" s="19"/>
      <c r="VLV13" s="19"/>
      <c r="VLW13" s="19"/>
      <c r="VLX13" s="19"/>
      <c r="VLY13" s="19"/>
      <c r="VLZ13" s="19"/>
      <c r="VMA13" s="19"/>
      <c r="VMB13" s="19"/>
      <c r="VMC13" s="19"/>
      <c r="VMD13" s="19"/>
      <c r="VME13" s="19"/>
      <c r="VMF13" s="19"/>
      <c r="VMG13" s="19"/>
      <c r="VMH13" s="19"/>
      <c r="VMI13" s="19"/>
      <c r="VMJ13" s="19"/>
      <c r="VMK13" s="19"/>
      <c r="VML13" s="19"/>
      <c r="VMM13" s="19"/>
      <c r="VMN13" s="19"/>
      <c r="VMO13" s="19"/>
      <c r="VMP13" s="19"/>
      <c r="VMQ13" s="19"/>
      <c r="VMR13" s="19"/>
      <c r="VMS13" s="19"/>
      <c r="VMT13" s="19"/>
      <c r="VMU13" s="19"/>
      <c r="VMV13" s="19"/>
      <c r="VMW13" s="19"/>
      <c r="VMX13" s="19"/>
      <c r="VMY13" s="19"/>
      <c r="VMZ13" s="19"/>
      <c r="VNA13" s="19"/>
      <c r="VNB13" s="19"/>
      <c r="VNC13" s="19"/>
      <c r="VND13" s="19"/>
      <c r="VNE13" s="19"/>
      <c r="VNF13" s="19"/>
      <c r="VNG13" s="19"/>
      <c r="VNH13" s="19"/>
      <c r="VNI13" s="19"/>
      <c r="VNJ13" s="19"/>
      <c r="VNK13" s="19"/>
      <c r="VNL13" s="19"/>
      <c r="VNM13" s="19"/>
      <c r="VNN13" s="19"/>
      <c r="VNO13" s="19"/>
      <c r="VNP13" s="19"/>
      <c r="VNQ13" s="19"/>
      <c r="VNR13" s="19"/>
      <c r="VNS13" s="19"/>
      <c r="VNT13" s="19"/>
      <c r="VNU13" s="19"/>
      <c r="VNV13" s="19"/>
      <c r="VNW13" s="19"/>
      <c r="VNX13" s="19"/>
      <c r="VNY13" s="19"/>
      <c r="VNZ13" s="19"/>
      <c r="VOA13" s="19"/>
      <c r="VOB13" s="19"/>
      <c r="VOC13" s="19"/>
      <c r="VOD13" s="19"/>
      <c r="VOE13" s="19"/>
      <c r="VOF13" s="19"/>
      <c r="VOG13" s="19"/>
      <c r="VOH13" s="19"/>
      <c r="VOI13" s="19"/>
      <c r="VOJ13" s="19"/>
      <c r="VOK13" s="19"/>
      <c r="VOL13" s="19"/>
      <c r="VOM13" s="19"/>
      <c r="VON13" s="19"/>
      <c r="VOO13" s="19"/>
      <c r="VOP13" s="19"/>
      <c r="VOQ13" s="19"/>
      <c r="VOR13" s="19"/>
      <c r="VOS13" s="19"/>
      <c r="VOT13" s="19"/>
      <c r="VOU13" s="19"/>
      <c r="VOV13" s="19"/>
      <c r="VOW13" s="19"/>
      <c r="VOX13" s="19"/>
      <c r="VOY13" s="19"/>
      <c r="VOZ13" s="19"/>
      <c r="VPA13" s="19"/>
      <c r="VPB13" s="19"/>
      <c r="VPC13" s="19"/>
      <c r="VPD13" s="19"/>
      <c r="VPE13" s="19"/>
      <c r="VPF13" s="19"/>
      <c r="VPG13" s="19"/>
      <c r="VPH13" s="19"/>
      <c r="VPI13" s="19"/>
      <c r="VPJ13" s="19"/>
      <c r="VPK13" s="19"/>
      <c r="VPL13" s="19"/>
      <c r="VPM13" s="19"/>
      <c r="VPN13" s="19"/>
      <c r="VPO13" s="19"/>
      <c r="VPP13" s="19"/>
      <c r="VPQ13" s="19"/>
      <c r="VPR13" s="19"/>
      <c r="VPS13" s="19"/>
      <c r="VPT13" s="19"/>
      <c r="VPU13" s="19"/>
      <c r="VPV13" s="19"/>
      <c r="VPW13" s="19"/>
      <c r="VPX13" s="19"/>
    </row>
    <row r="14" spans="1:41 9822:10287 15076:15312" s="20" customFormat="1" ht="30" customHeight="1">
      <c r="A14" s="22" t="s">
        <v>31</v>
      </c>
      <c r="B14" s="18">
        <v>41206</v>
      </c>
      <c r="C14" s="18" t="s">
        <v>58</v>
      </c>
      <c r="D14" s="43" t="s">
        <v>59</v>
      </c>
      <c r="E14" s="38"/>
      <c r="F14" s="38"/>
      <c r="G14" s="38"/>
      <c r="H14" s="64"/>
      <c r="I14" s="38">
        <v>13</v>
      </c>
      <c r="J14" s="38">
        <v>45500</v>
      </c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>
        <f t="shared" ref="W14" si="12">+E14+G14+I14+K14+M14+O14+Q14+S14+U14</f>
        <v>13</v>
      </c>
      <c r="X14" s="38">
        <f t="shared" ref="X14" si="13">+F14+H14+J14+L14+N14+P14+R14+T14+V14</f>
        <v>45500</v>
      </c>
      <c r="Y14" s="38"/>
      <c r="Z14" s="38">
        <f t="shared" ref="Z14" si="14">+X14*Y14</f>
        <v>0</v>
      </c>
      <c r="AA14" s="38">
        <f t="shared" ref="AA14" si="15">+X14-Z14</f>
        <v>45500</v>
      </c>
      <c r="AB14" s="38">
        <f t="shared" ref="AB14" si="16">+AA14/1.18</f>
        <v>38559.322033898308</v>
      </c>
      <c r="AC14" s="38">
        <f t="shared" ref="AC14" si="17">+AA14-AB14</f>
        <v>6940.6779661016917</v>
      </c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NMT14" s="19"/>
      <c r="NMU14" s="19"/>
      <c r="NMV14" s="19"/>
      <c r="NMW14" s="19"/>
      <c r="NMX14" s="19"/>
      <c r="NMY14" s="19"/>
      <c r="NMZ14" s="19"/>
      <c r="NNA14" s="19"/>
      <c r="NNB14" s="19"/>
      <c r="NNC14" s="19"/>
      <c r="NND14" s="19"/>
      <c r="NNE14" s="19"/>
      <c r="NNF14" s="19"/>
      <c r="NNG14" s="19"/>
      <c r="NNH14" s="19"/>
      <c r="NNI14" s="19"/>
      <c r="NNJ14" s="19"/>
      <c r="NNK14" s="19"/>
      <c r="NNL14" s="19"/>
      <c r="NNM14" s="19"/>
      <c r="NNN14" s="19"/>
      <c r="NNO14" s="19"/>
      <c r="NNP14" s="19"/>
      <c r="NNQ14" s="19"/>
      <c r="NNR14" s="19"/>
      <c r="NNS14" s="19"/>
      <c r="NNT14" s="19"/>
      <c r="NNU14" s="19"/>
      <c r="NNV14" s="19"/>
      <c r="NNW14" s="19"/>
      <c r="NNX14" s="19"/>
      <c r="NNY14" s="19"/>
      <c r="NNZ14" s="19"/>
      <c r="NOA14" s="19"/>
      <c r="NOB14" s="19"/>
      <c r="NOC14" s="19"/>
      <c r="NOD14" s="19"/>
      <c r="NOE14" s="19"/>
      <c r="NOF14" s="19"/>
      <c r="NOG14" s="19"/>
      <c r="NOH14" s="19"/>
      <c r="NOI14" s="19"/>
      <c r="NOJ14" s="19"/>
      <c r="NOK14" s="19"/>
      <c r="NOL14" s="19"/>
      <c r="NOM14" s="19"/>
      <c r="NON14" s="19"/>
      <c r="NOO14" s="19"/>
      <c r="NOP14" s="19"/>
      <c r="NOQ14" s="19"/>
      <c r="NOR14" s="19"/>
      <c r="NOS14" s="19"/>
      <c r="NOT14" s="19"/>
      <c r="NOU14" s="19"/>
      <c r="NOV14" s="19"/>
      <c r="NOW14" s="19"/>
      <c r="NOX14" s="19"/>
      <c r="NOY14" s="19"/>
      <c r="NOZ14" s="19"/>
      <c r="NPA14" s="19"/>
      <c r="NPB14" s="19"/>
      <c r="NPC14" s="19"/>
      <c r="NPD14" s="19"/>
      <c r="NPE14" s="19"/>
      <c r="NPF14" s="19"/>
      <c r="NPG14" s="19"/>
      <c r="NPH14" s="19"/>
      <c r="NPI14" s="19"/>
      <c r="NPJ14" s="19"/>
      <c r="NPK14" s="19"/>
      <c r="NPL14" s="19"/>
      <c r="NPM14" s="19"/>
      <c r="NPN14" s="19"/>
      <c r="NPO14" s="19"/>
      <c r="NPP14" s="19"/>
      <c r="NPQ14" s="19"/>
      <c r="NPR14" s="19"/>
      <c r="NPS14" s="19"/>
      <c r="NPT14" s="19"/>
      <c r="NPU14" s="19"/>
      <c r="NPV14" s="19"/>
      <c r="NPW14" s="19"/>
      <c r="NPX14" s="19"/>
      <c r="NPY14" s="19"/>
      <c r="NPZ14" s="19"/>
      <c r="NQA14" s="19"/>
      <c r="NQB14" s="19"/>
      <c r="NQC14" s="19"/>
      <c r="NQD14" s="19"/>
      <c r="NQE14" s="19"/>
      <c r="NQF14" s="19"/>
      <c r="NQG14" s="19"/>
      <c r="NQH14" s="19"/>
      <c r="NQI14" s="19"/>
      <c r="NQJ14" s="19"/>
      <c r="NQK14" s="19"/>
      <c r="NQL14" s="19"/>
      <c r="NQM14" s="19"/>
      <c r="NQN14" s="19"/>
      <c r="NQO14" s="19"/>
      <c r="NQP14" s="19"/>
      <c r="NQQ14" s="19"/>
      <c r="NQR14" s="19"/>
      <c r="NQS14" s="19"/>
      <c r="NQT14" s="19"/>
      <c r="NQU14" s="19"/>
      <c r="NQV14" s="19"/>
      <c r="NQW14" s="19"/>
      <c r="NQX14" s="19"/>
      <c r="NQY14" s="19"/>
      <c r="NQZ14" s="19"/>
      <c r="NRA14" s="19"/>
      <c r="NRB14" s="19"/>
      <c r="NRC14" s="19"/>
      <c r="NRD14" s="19"/>
      <c r="NRE14" s="19"/>
      <c r="NRF14" s="19"/>
      <c r="NRG14" s="19"/>
      <c r="NRH14" s="19"/>
      <c r="NRI14" s="19"/>
      <c r="NRJ14" s="19"/>
      <c r="NRK14" s="19"/>
      <c r="NRL14" s="19"/>
      <c r="NRM14" s="19"/>
      <c r="NRN14" s="19"/>
      <c r="NRO14" s="19"/>
      <c r="NRP14" s="19"/>
      <c r="NRQ14" s="19"/>
      <c r="NRR14" s="19"/>
      <c r="NRS14" s="19"/>
      <c r="NRT14" s="19"/>
      <c r="NRU14" s="19"/>
      <c r="NRV14" s="19"/>
      <c r="NRW14" s="19"/>
      <c r="NRX14" s="19"/>
      <c r="NRY14" s="19"/>
      <c r="NRZ14" s="19"/>
      <c r="NSA14" s="19"/>
      <c r="NSB14" s="19"/>
      <c r="NSC14" s="19"/>
      <c r="NSD14" s="19"/>
      <c r="NSE14" s="19"/>
      <c r="NSF14" s="19"/>
      <c r="NSG14" s="19"/>
      <c r="NSH14" s="19"/>
      <c r="NSI14" s="19"/>
      <c r="NSJ14" s="19"/>
      <c r="NSK14" s="19"/>
      <c r="NSL14" s="19"/>
      <c r="NSM14" s="19"/>
      <c r="NSN14" s="19"/>
      <c r="NSO14" s="19"/>
      <c r="NSP14" s="19"/>
      <c r="NSQ14" s="19"/>
      <c r="NSR14" s="19"/>
      <c r="NSS14" s="19"/>
      <c r="NST14" s="19"/>
      <c r="NSU14" s="19"/>
      <c r="NSV14" s="19"/>
      <c r="NSW14" s="19"/>
      <c r="NSX14" s="19"/>
      <c r="NSY14" s="19"/>
      <c r="NSZ14" s="19"/>
      <c r="NTA14" s="19"/>
      <c r="NTB14" s="19"/>
      <c r="NTC14" s="19"/>
      <c r="NTD14" s="19"/>
      <c r="NTE14" s="19"/>
      <c r="NTF14" s="19"/>
      <c r="NTG14" s="19"/>
      <c r="NTH14" s="19"/>
      <c r="NTI14" s="19"/>
      <c r="NTJ14" s="19"/>
      <c r="NTK14" s="19"/>
      <c r="NTL14" s="19"/>
      <c r="NTM14" s="19"/>
      <c r="NTN14" s="19"/>
      <c r="NTO14" s="19"/>
      <c r="NTP14" s="19"/>
      <c r="NTQ14" s="19"/>
      <c r="NTR14" s="19"/>
      <c r="NTS14" s="19"/>
      <c r="NTT14" s="19"/>
      <c r="NTU14" s="19"/>
      <c r="NTV14" s="19"/>
      <c r="NTW14" s="19"/>
      <c r="NTX14" s="19"/>
      <c r="NTY14" s="19"/>
      <c r="NTZ14" s="19"/>
      <c r="NUA14" s="19"/>
      <c r="NUB14" s="19"/>
      <c r="NUC14" s="19"/>
      <c r="NUD14" s="19"/>
      <c r="NUE14" s="19"/>
      <c r="NUF14" s="19"/>
      <c r="NUG14" s="19"/>
      <c r="NUH14" s="19"/>
      <c r="NUI14" s="19"/>
      <c r="NUJ14" s="19"/>
      <c r="NUK14" s="19"/>
      <c r="NUL14" s="19"/>
      <c r="NUM14" s="19"/>
      <c r="NUN14" s="19"/>
      <c r="NUO14" s="19"/>
      <c r="NUP14" s="19"/>
      <c r="NUQ14" s="19"/>
      <c r="NUR14" s="19"/>
      <c r="NUS14" s="19"/>
      <c r="NUT14" s="19"/>
      <c r="NUU14" s="19"/>
      <c r="NUV14" s="19"/>
      <c r="NUW14" s="19"/>
      <c r="NUX14" s="19"/>
      <c r="NUY14" s="19"/>
      <c r="NUZ14" s="19"/>
      <c r="NVA14" s="19"/>
      <c r="NVB14" s="19"/>
      <c r="NVC14" s="19"/>
      <c r="NVD14" s="19"/>
      <c r="NVE14" s="19"/>
      <c r="NVF14" s="19"/>
      <c r="NVG14" s="19"/>
      <c r="NVH14" s="19"/>
      <c r="NVI14" s="19"/>
      <c r="NVJ14" s="19"/>
      <c r="NVK14" s="19"/>
      <c r="NVL14" s="19"/>
      <c r="NVM14" s="19"/>
      <c r="NVN14" s="19"/>
      <c r="NVO14" s="19"/>
      <c r="NVP14" s="19"/>
      <c r="NVQ14" s="19"/>
      <c r="NVR14" s="19"/>
      <c r="NVS14" s="19"/>
      <c r="NVT14" s="19"/>
      <c r="NVU14" s="19"/>
      <c r="NVV14" s="19"/>
      <c r="NVW14" s="19"/>
      <c r="NVX14" s="19"/>
      <c r="NVY14" s="19"/>
      <c r="NVZ14" s="19"/>
      <c r="NWA14" s="19"/>
      <c r="NWB14" s="19"/>
      <c r="NWC14" s="19"/>
      <c r="NWD14" s="19"/>
      <c r="NWE14" s="19"/>
      <c r="NWF14" s="19"/>
      <c r="NWG14" s="19"/>
      <c r="NWH14" s="19"/>
      <c r="NWI14" s="19"/>
      <c r="NWJ14" s="19"/>
      <c r="NWK14" s="19"/>
      <c r="NWL14" s="19"/>
      <c r="NWM14" s="19"/>
      <c r="NWN14" s="19"/>
      <c r="NWO14" s="19"/>
      <c r="NWP14" s="19"/>
      <c r="NWQ14" s="19"/>
      <c r="NWR14" s="19"/>
      <c r="NWS14" s="19"/>
      <c r="NWT14" s="19"/>
      <c r="NWU14" s="19"/>
      <c r="NWV14" s="19"/>
      <c r="NWW14" s="19"/>
      <c r="NWX14" s="19"/>
      <c r="NWY14" s="19"/>
      <c r="NWZ14" s="19"/>
      <c r="NXA14" s="19"/>
      <c r="NXB14" s="19"/>
      <c r="NXC14" s="19"/>
      <c r="NXD14" s="19"/>
      <c r="NXE14" s="19"/>
      <c r="NXF14" s="19"/>
      <c r="NXG14" s="19"/>
      <c r="NXH14" s="19"/>
      <c r="NXI14" s="19"/>
      <c r="NXJ14" s="19"/>
      <c r="NXK14" s="19"/>
      <c r="NXL14" s="19"/>
      <c r="NXM14" s="19"/>
      <c r="NXN14" s="19"/>
      <c r="NXO14" s="19"/>
      <c r="NXP14" s="19"/>
      <c r="NXQ14" s="19"/>
      <c r="NXR14" s="19"/>
      <c r="NXS14" s="19"/>
      <c r="NXT14" s="19"/>
      <c r="NXU14" s="19"/>
      <c r="NXV14" s="19"/>
      <c r="NXW14" s="19"/>
      <c r="NXX14" s="19"/>
      <c r="NXY14" s="19"/>
      <c r="NXZ14" s="19"/>
      <c r="NYA14" s="19"/>
      <c r="NYB14" s="19"/>
      <c r="NYC14" s="19"/>
      <c r="NYD14" s="19"/>
      <c r="NYE14" s="19"/>
      <c r="NYF14" s="19"/>
      <c r="NYG14" s="19"/>
      <c r="NYH14" s="19"/>
      <c r="NYI14" s="19"/>
      <c r="NYJ14" s="19"/>
      <c r="NYK14" s="19"/>
      <c r="NYL14" s="19"/>
      <c r="NYM14" s="19"/>
      <c r="NYN14" s="19"/>
      <c r="NYO14" s="19"/>
      <c r="NYP14" s="19"/>
      <c r="NYQ14" s="19"/>
      <c r="NYR14" s="19"/>
      <c r="NYS14" s="19"/>
      <c r="NYT14" s="19"/>
      <c r="NYU14" s="19"/>
      <c r="NYV14" s="19"/>
      <c r="NYW14" s="19"/>
      <c r="NYX14" s="19"/>
      <c r="NYY14" s="19"/>
      <c r="NYZ14" s="19"/>
      <c r="NZA14" s="19"/>
      <c r="NZB14" s="19"/>
      <c r="NZC14" s="19"/>
      <c r="NZD14" s="19"/>
      <c r="NZE14" s="19"/>
      <c r="NZF14" s="19"/>
      <c r="NZG14" s="19"/>
      <c r="NZH14" s="19"/>
      <c r="NZI14" s="19"/>
      <c r="NZJ14" s="19"/>
      <c r="NZK14" s="19"/>
      <c r="NZL14" s="19"/>
      <c r="NZM14" s="19"/>
      <c r="NZN14" s="19"/>
      <c r="NZO14" s="19"/>
      <c r="NZP14" s="19"/>
      <c r="NZQ14" s="19"/>
      <c r="NZR14" s="19"/>
      <c r="NZS14" s="19"/>
      <c r="NZT14" s="19"/>
      <c r="NZU14" s="19"/>
      <c r="NZV14" s="19"/>
      <c r="NZW14" s="19"/>
      <c r="NZX14" s="19"/>
      <c r="NZY14" s="19"/>
      <c r="NZZ14" s="19"/>
      <c r="OAA14" s="19"/>
      <c r="OAB14" s="19"/>
      <c r="OAC14" s="19"/>
      <c r="OAD14" s="19"/>
      <c r="OAE14" s="19"/>
      <c r="OAF14" s="19"/>
      <c r="OAG14" s="19"/>
      <c r="OAH14" s="19"/>
      <c r="OAI14" s="19"/>
      <c r="OAJ14" s="19"/>
      <c r="OAK14" s="19"/>
      <c r="OAL14" s="19"/>
      <c r="OAM14" s="19"/>
      <c r="OAN14" s="19"/>
      <c r="OAO14" s="19"/>
      <c r="OAP14" s="19"/>
      <c r="OAQ14" s="19"/>
      <c r="OAR14" s="19"/>
      <c r="OAS14" s="19"/>
      <c r="OAT14" s="19"/>
      <c r="OAU14" s="19"/>
      <c r="OAV14" s="19"/>
      <c r="OAW14" s="19"/>
      <c r="OAX14" s="19"/>
      <c r="OAY14" s="19"/>
      <c r="OAZ14" s="19"/>
      <c r="OBA14" s="19"/>
      <c r="OBB14" s="19"/>
      <c r="OBC14" s="19"/>
      <c r="OBD14" s="19"/>
      <c r="OBE14" s="19"/>
      <c r="OBF14" s="19"/>
      <c r="OBG14" s="19"/>
      <c r="OBH14" s="19"/>
      <c r="OBI14" s="19"/>
      <c r="OBJ14" s="19"/>
      <c r="OBK14" s="19"/>
      <c r="OBL14" s="19"/>
      <c r="OBM14" s="19"/>
      <c r="OBN14" s="19"/>
      <c r="OBO14" s="19"/>
      <c r="OBP14" s="19"/>
      <c r="OBQ14" s="19"/>
      <c r="OBR14" s="19"/>
      <c r="OBS14" s="19"/>
      <c r="OBT14" s="19"/>
      <c r="OBU14" s="19"/>
      <c r="OBV14" s="19"/>
      <c r="OBW14" s="19"/>
      <c r="OBX14" s="19"/>
      <c r="OBY14" s="19"/>
      <c r="OBZ14" s="19"/>
      <c r="OCA14" s="19"/>
      <c r="OCB14" s="19"/>
      <c r="OCC14" s="19"/>
      <c r="OCD14" s="19"/>
      <c r="OCE14" s="19"/>
      <c r="OCF14" s="19"/>
      <c r="OCG14" s="19"/>
      <c r="OCH14" s="19"/>
      <c r="OCI14" s="19"/>
      <c r="OCJ14" s="19"/>
      <c r="OCK14" s="19"/>
      <c r="OCL14" s="19"/>
      <c r="OCM14" s="19"/>
      <c r="OCN14" s="19"/>
      <c r="OCO14" s="19"/>
      <c r="OCP14" s="19"/>
      <c r="OCQ14" s="19"/>
      <c r="OCR14" s="19"/>
      <c r="OCS14" s="19"/>
      <c r="OCT14" s="19"/>
      <c r="OCU14" s="19"/>
      <c r="OCV14" s="19"/>
      <c r="OCW14" s="19"/>
      <c r="OCX14" s="19"/>
      <c r="OCY14" s="19"/>
      <c r="OCZ14" s="19"/>
      <c r="ODA14" s="19"/>
      <c r="ODB14" s="19"/>
      <c r="ODC14" s="19"/>
      <c r="ODD14" s="19"/>
      <c r="ODE14" s="19"/>
      <c r="ODF14" s="19"/>
      <c r="ODG14" s="19"/>
      <c r="ODH14" s="19"/>
      <c r="ODI14" s="19"/>
      <c r="ODJ14" s="19"/>
      <c r="ODK14" s="19"/>
      <c r="ODL14" s="19"/>
      <c r="ODM14" s="19"/>
      <c r="ODN14" s="19"/>
      <c r="ODO14" s="19"/>
      <c r="ODP14" s="19"/>
      <c r="ODQ14" s="19"/>
      <c r="ODR14" s="19"/>
      <c r="ODS14" s="19"/>
      <c r="ODT14" s="19"/>
      <c r="ODU14" s="19"/>
      <c r="ODV14" s="19"/>
      <c r="ODW14" s="19"/>
      <c r="ODX14" s="19"/>
      <c r="ODY14" s="19"/>
      <c r="ODZ14" s="19"/>
      <c r="OEA14" s="19"/>
      <c r="OEB14" s="19"/>
      <c r="OEC14" s="19"/>
      <c r="OED14" s="19"/>
      <c r="OEE14" s="19"/>
      <c r="OEF14" s="19"/>
      <c r="OEG14" s="19"/>
      <c r="OEH14" s="19"/>
      <c r="OEI14" s="19"/>
      <c r="OEJ14" s="19"/>
      <c r="OEK14" s="19"/>
      <c r="OEL14" s="19"/>
      <c r="OEM14" s="19"/>
      <c r="OEN14" s="19"/>
      <c r="OEO14" s="19"/>
      <c r="OEP14" s="19"/>
      <c r="OEQ14" s="19"/>
      <c r="VGV14" s="19"/>
      <c r="VGW14" s="19"/>
      <c r="VGX14" s="19"/>
      <c r="VGY14" s="19"/>
      <c r="VGZ14" s="19"/>
      <c r="VHA14" s="19"/>
      <c r="VHB14" s="19"/>
      <c r="VHC14" s="19"/>
      <c r="VHD14" s="19"/>
      <c r="VHE14" s="19"/>
      <c r="VHF14" s="19"/>
      <c r="VHG14" s="19"/>
      <c r="VHH14" s="19"/>
      <c r="VHI14" s="19"/>
      <c r="VHJ14" s="19"/>
      <c r="VHK14" s="19"/>
      <c r="VHL14" s="19"/>
      <c r="VHM14" s="19"/>
      <c r="VHN14" s="19"/>
      <c r="VHO14" s="19"/>
      <c r="VHP14" s="19"/>
      <c r="VHQ14" s="19"/>
      <c r="VHR14" s="19"/>
      <c r="VHS14" s="19"/>
      <c r="VHT14" s="19"/>
      <c r="VHU14" s="19"/>
      <c r="VHV14" s="19"/>
      <c r="VHW14" s="19"/>
      <c r="VHX14" s="19"/>
      <c r="VHY14" s="19"/>
      <c r="VHZ14" s="19"/>
      <c r="VIA14" s="19"/>
      <c r="VIB14" s="19"/>
      <c r="VIC14" s="19"/>
      <c r="VID14" s="19"/>
      <c r="VIE14" s="19"/>
      <c r="VIF14" s="19"/>
      <c r="VIG14" s="19"/>
      <c r="VIH14" s="19"/>
      <c r="VII14" s="19"/>
      <c r="VIJ14" s="19"/>
      <c r="VIK14" s="19"/>
      <c r="VIL14" s="19"/>
      <c r="VIM14" s="19"/>
      <c r="VIN14" s="19"/>
      <c r="VIO14" s="19"/>
      <c r="VIP14" s="19"/>
      <c r="VIQ14" s="19"/>
      <c r="VIR14" s="19"/>
      <c r="VIS14" s="19"/>
      <c r="VIT14" s="19"/>
      <c r="VIU14" s="19"/>
      <c r="VIV14" s="19"/>
      <c r="VIW14" s="19"/>
      <c r="VIX14" s="19"/>
      <c r="VIY14" s="19"/>
      <c r="VIZ14" s="19"/>
      <c r="VJA14" s="19"/>
      <c r="VJB14" s="19"/>
      <c r="VJC14" s="19"/>
      <c r="VJD14" s="19"/>
      <c r="VJE14" s="19"/>
      <c r="VJF14" s="19"/>
      <c r="VJG14" s="19"/>
      <c r="VJH14" s="19"/>
      <c r="VJI14" s="19"/>
      <c r="VJJ14" s="19"/>
      <c r="VJK14" s="19"/>
      <c r="VJL14" s="19"/>
      <c r="VJM14" s="19"/>
      <c r="VJN14" s="19"/>
      <c r="VJO14" s="19"/>
      <c r="VJP14" s="19"/>
      <c r="VJQ14" s="19"/>
      <c r="VJR14" s="19"/>
      <c r="VJS14" s="19"/>
      <c r="VJT14" s="19"/>
      <c r="VJU14" s="19"/>
      <c r="VJV14" s="19"/>
      <c r="VJW14" s="19"/>
      <c r="VJX14" s="19"/>
      <c r="VJY14" s="19"/>
      <c r="VJZ14" s="19"/>
      <c r="VKA14" s="19"/>
      <c r="VKB14" s="19"/>
      <c r="VKC14" s="19"/>
      <c r="VKD14" s="19"/>
      <c r="VKE14" s="19"/>
      <c r="VKF14" s="19"/>
      <c r="VKG14" s="19"/>
      <c r="VKH14" s="19"/>
      <c r="VKI14" s="19"/>
      <c r="VKJ14" s="19"/>
      <c r="VKK14" s="19"/>
      <c r="VKL14" s="19"/>
      <c r="VKM14" s="19"/>
      <c r="VKN14" s="19"/>
      <c r="VKO14" s="19"/>
      <c r="VKP14" s="19"/>
      <c r="VKQ14" s="19"/>
      <c r="VKR14" s="19"/>
      <c r="VKS14" s="19"/>
      <c r="VKT14" s="19"/>
      <c r="VKU14" s="19"/>
      <c r="VKV14" s="19"/>
      <c r="VKW14" s="19"/>
      <c r="VKX14" s="19"/>
      <c r="VKY14" s="19"/>
      <c r="VKZ14" s="19"/>
      <c r="VLA14" s="19"/>
      <c r="VLB14" s="19"/>
      <c r="VLC14" s="19"/>
      <c r="VLD14" s="19"/>
      <c r="VLE14" s="19"/>
      <c r="VLF14" s="19"/>
      <c r="VLG14" s="19"/>
      <c r="VLH14" s="19"/>
      <c r="VLI14" s="19"/>
      <c r="VLJ14" s="19"/>
      <c r="VLK14" s="19"/>
      <c r="VLL14" s="19"/>
      <c r="VLM14" s="19"/>
      <c r="VLN14" s="19"/>
      <c r="VLO14" s="19"/>
      <c r="VLP14" s="19"/>
      <c r="VLQ14" s="19"/>
      <c r="VLR14" s="19"/>
      <c r="VLS14" s="19"/>
      <c r="VLT14" s="19"/>
      <c r="VLU14" s="19"/>
      <c r="VLV14" s="19"/>
      <c r="VLW14" s="19"/>
      <c r="VLX14" s="19"/>
      <c r="VLY14" s="19"/>
      <c r="VLZ14" s="19"/>
      <c r="VMA14" s="19"/>
      <c r="VMB14" s="19"/>
      <c r="VMC14" s="19"/>
      <c r="VMD14" s="19"/>
      <c r="VME14" s="19"/>
      <c r="VMF14" s="19"/>
      <c r="VMG14" s="19"/>
      <c r="VMH14" s="19"/>
      <c r="VMI14" s="19"/>
      <c r="VMJ14" s="19"/>
      <c r="VMK14" s="19"/>
      <c r="VML14" s="19"/>
      <c r="VMM14" s="19"/>
      <c r="VMN14" s="19"/>
      <c r="VMO14" s="19"/>
      <c r="VMP14" s="19"/>
      <c r="VMQ14" s="19"/>
      <c r="VMR14" s="19"/>
      <c r="VMS14" s="19"/>
      <c r="VMT14" s="19"/>
      <c r="VMU14" s="19"/>
      <c r="VMV14" s="19"/>
      <c r="VMW14" s="19"/>
      <c r="VMX14" s="19"/>
      <c r="VMY14" s="19"/>
      <c r="VMZ14" s="19"/>
      <c r="VNA14" s="19"/>
      <c r="VNB14" s="19"/>
      <c r="VNC14" s="19"/>
      <c r="VND14" s="19"/>
      <c r="VNE14" s="19"/>
      <c r="VNF14" s="19"/>
      <c r="VNG14" s="19"/>
      <c r="VNH14" s="19"/>
      <c r="VNI14" s="19"/>
      <c r="VNJ14" s="19"/>
      <c r="VNK14" s="19"/>
      <c r="VNL14" s="19"/>
      <c r="VNM14" s="19"/>
      <c r="VNN14" s="19"/>
      <c r="VNO14" s="19"/>
      <c r="VNP14" s="19"/>
      <c r="VNQ14" s="19"/>
      <c r="VNR14" s="19"/>
      <c r="VNS14" s="19"/>
      <c r="VNT14" s="19"/>
      <c r="VNU14" s="19"/>
      <c r="VNV14" s="19"/>
      <c r="VNW14" s="19"/>
      <c r="VNX14" s="19"/>
      <c r="VNY14" s="19"/>
      <c r="VNZ14" s="19"/>
      <c r="VOA14" s="19"/>
      <c r="VOB14" s="19"/>
      <c r="VOC14" s="19"/>
      <c r="VOD14" s="19"/>
      <c r="VOE14" s="19"/>
      <c r="VOF14" s="19"/>
      <c r="VOG14" s="19"/>
      <c r="VOH14" s="19"/>
      <c r="VOI14" s="19"/>
      <c r="VOJ14" s="19"/>
      <c r="VOK14" s="19"/>
      <c r="VOL14" s="19"/>
      <c r="VOM14" s="19"/>
      <c r="VON14" s="19"/>
      <c r="VOO14" s="19"/>
      <c r="VOP14" s="19"/>
      <c r="VOQ14" s="19"/>
      <c r="VOR14" s="19"/>
      <c r="VOS14" s="19"/>
      <c r="VOT14" s="19"/>
      <c r="VOU14" s="19"/>
      <c r="VOV14" s="19"/>
      <c r="VOW14" s="19"/>
      <c r="VOX14" s="19"/>
      <c r="VOY14" s="19"/>
      <c r="VOZ14" s="19"/>
      <c r="VPA14" s="19"/>
      <c r="VPB14" s="19"/>
      <c r="VPC14" s="19"/>
      <c r="VPD14" s="19"/>
      <c r="VPE14" s="19"/>
      <c r="VPF14" s="19"/>
      <c r="VPG14" s="19"/>
      <c r="VPH14" s="19"/>
      <c r="VPI14" s="19"/>
      <c r="VPJ14" s="19"/>
      <c r="VPK14" s="19"/>
      <c r="VPL14" s="19"/>
      <c r="VPM14" s="19"/>
      <c r="VPN14" s="19"/>
      <c r="VPO14" s="19"/>
      <c r="VPP14" s="19"/>
      <c r="VPQ14" s="19"/>
      <c r="VPR14" s="19"/>
      <c r="VPS14" s="19"/>
      <c r="VPT14" s="19"/>
      <c r="VPU14" s="19"/>
      <c r="VPV14" s="19"/>
      <c r="VPW14" s="19"/>
      <c r="VPX14" s="19"/>
    </row>
    <row r="15" spans="1:41 9822:10287 15076:15312" s="20" customFormat="1" ht="30" customHeight="1">
      <c r="A15" s="22" t="s">
        <v>54</v>
      </c>
      <c r="B15" s="18">
        <v>41206</v>
      </c>
      <c r="C15" s="18" t="s">
        <v>57</v>
      </c>
      <c r="D15" s="43"/>
      <c r="E15" s="38">
        <v>12</v>
      </c>
      <c r="F15" s="38">
        <v>48000</v>
      </c>
      <c r="G15" s="38"/>
      <c r="H15" s="64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>
        <f t="shared" ref="W15" si="18">+E15+G15+I15+K15+M15+O15+Q15+S15+U15</f>
        <v>12</v>
      </c>
      <c r="X15" s="38">
        <f t="shared" ref="X15" si="19">+F15+H15+J15+L15+N15+P15+R15+T15+V15</f>
        <v>48000</v>
      </c>
      <c r="Y15" s="38"/>
      <c r="Z15" s="38">
        <f t="shared" ref="Z15" si="20">+X15*Y15</f>
        <v>0</v>
      </c>
      <c r="AA15" s="38">
        <f t="shared" ref="AA15" si="21">+X15-Z15</f>
        <v>48000</v>
      </c>
      <c r="AB15" s="38">
        <f t="shared" ref="AB15" si="22">+AA15/1.18</f>
        <v>40677.966101694918</v>
      </c>
      <c r="AC15" s="38">
        <f t="shared" ref="AC15" si="23">+AA15-AB15</f>
        <v>7322.0338983050824</v>
      </c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NMT15" s="19"/>
      <c r="NMU15" s="19"/>
      <c r="NMV15" s="19"/>
      <c r="NMW15" s="19"/>
      <c r="NMX15" s="19"/>
      <c r="NMY15" s="19"/>
      <c r="NMZ15" s="19"/>
      <c r="NNA15" s="19"/>
      <c r="NNB15" s="19"/>
      <c r="NNC15" s="19"/>
      <c r="NND15" s="19"/>
      <c r="NNE15" s="19"/>
      <c r="NNF15" s="19"/>
      <c r="NNG15" s="19"/>
      <c r="NNH15" s="19"/>
      <c r="NNI15" s="19"/>
      <c r="NNJ15" s="19"/>
      <c r="NNK15" s="19"/>
      <c r="NNL15" s="19"/>
      <c r="NNM15" s="19"/>
      <c r="NNN15" s="19"/>
      <c r="NNO15" s="19"/>
      <c r="NNP15" s="19"/>
      <c r="NNQ15" s="19"/>
      <c r="NNR15" s="19"/>
      <c r="NNS15" s="19"/>
      <c r="NNT15" s="19"/>
      <c r="NNU15" s="19"/>
      <c r="NNV15" s="19"/>
      <c r="NNW15" s="19"/>
      <c r="NNX15" s="19"/>
      <c r="NNY15" s="19"/>
      <c r="NNZ15" s="19"/>
      <c r="NOA15" s="19"/>
      <c r="NOB15" s="19"/>
      <c r="NOC15" s="19"/>
      <c r="NOD15" s="19"/>
      <c r="NOE15" s="19"/>
      <c r="NOF15" s="19"/>
      <c r="NOG15" s="19"/>
      <c r="NOH15" s="19"/>
      <c r="NOI15" s="19"/>
      <c r="NOJ15" s="19"/>
      <c r="NOK15" s="19"/>
      <c r="NOL15" s="19"/>
      <c r="NOM15" s="19"/>
      <c r="NON15" s="19"/>
      <c r="NOO15" s="19"/>
      <c r="NOP15" s="19"/>
      <c r="NOQ15" s="19"/>
      <c r="NOR15" s="19"/>
      <c r="NOS15" s="19"/>
      <c r="NOT15" s="19"/>
      <c r="NOU15" s="19"/>
      <c r="NOV15" s="19"/>
      <c r="NOW15" s="19"/>
      <c r="NOX15" s="19"/>
      <c r="NOY15" s="19"/>
      <c r="NOZ15" s="19"/>
      <c r="NPA15" s="19"/>
      <c r="NPB15" s="19"/>
      <c r="NPC15" s="19"/>
      <c r="NPD15" s="19"/>
      <c r="NPE15" s="19"/>
      <c r="NPF15" s="19"/>
      <c r="NPG15" s="19"/>
      <c r="NPH15" s="19"/>
      <c r="NPI15" s="19"/>
      <c r="NPJ15" s="19"/>
      <c r="NPK15" s="19"/>
      <c r="NPL15" s="19"/>
      <c r="NPM15" s="19"/>
      <c r="NPN15" s="19"/>
      <c r="NPO15" s="19"/>
      <c r="NPP15" s="19"/>
      <c r="NPQ15" s="19"/>
      <c r="NPR15" s="19"/>
      <c r="NPS15" s="19"/>
      <c r="NPT15" s="19"/>
      <c r="NPU15" s="19"/>
      <c r="NPV15" s="19"/>
      <c r="NPW15" s="19"/>
      <c r="NPX15" s="19"/>
      <c r="NPY15" s="19"/>
      <c r="NPZ15" s="19"/>
      <c r="NQA15" s="19"/>
      <c r="NQB15" s="19"/>
      <c r="NQC15" s="19"/>
      <c r="NQD15" s="19"/>
      <c r="NQE15" s="19"/>
      <c r="NQF15" s="19"/>
      <c r="NQG15" s="19"/>
      <c r="NQH15" s="19"/>
      <c r="NQI15" s="19"/>
      <c r="NQJ15" s="19"/>
      <c r="NQK15" s="19"/>
      <c r="NQL15" s="19"/>
      <c r="NQM15" s="19"/>
      <c r="NQN15" s="19"/>
      <c r="NQO15" s="19"/>
      <c r="NQP15" s="19"/>
      <c r="NQQ15" s="19"/>
      <c r="NQR15" s="19"/>
      <c r="NQS15" s="19"/>
      <c r="NQT15" s="19"/>
      <c r="NQU15" s="19"/>
      <c r="NQV15" s="19"/>
      <c r="NQW15" s="19"/>
      <c r="NQX15" s="19"/>
      <c r="NQY15" s="19"/>
      <c r="NQZ15" s="19"/>
      <c r="NRA15" s="19"/>
      <c r="NRB15" s="19"/>
      <c r="NRC15" s="19"/>
      <c r="NRD15" s="19"/>
      <c r="NRE15" s="19"/>
      <c r="NRF15" s="19"/>
      <c r="NRG15" s="19"/>
      <c r="NRH15" s="19"/>
      <c r="NRI15" s="19"/>
      <c r="NRJ15" s="19"/>
      <c r="NRK15" s="19"/>
      <c r="NRL15" s="19"/>
      <c r="NRM15" s="19"/>
      <c r="NRN15" s="19"/>
      <c r="NRO15" s="19"/>
      <c r="NRP15" s="19"/>
      <c r="NRQ15" s="19"/>
      <c r="NRR15" s="19"/>
      <c r="NRS15" s="19"/>
      <c r="NRT15" s="19"/>
      <c r="NRU15" s="19"/>
      <c r="NRV15" s="19"/>
      <c r="NRW15" s="19"/>
      <c r="NRX15" s="19"/>
      <c r="NRY15" s="19"/>
      <c r="NRZ15" s="19"/>
      <c r="NSA15" s="19"/>
      <c r="NSB15" s="19"/>
      <c r="NSC15" s="19"/>
      <c r="NSD15" s="19"/>
      <c r="NSE15" s="19"/>
      <c r="NSF15" s="19"/>
      <c r="NSG15" s="19"/>
      <c r="NSH15" s="19"/>
      <c r="NSI15" s="19"/>
      <c r="NSJ15" s="19"/>
      <c r="NSK15" s="19"/>
      <c r="NSL15" s="19"/>
      <c r="NSM15" s="19"/>
      <c r="NSN15" s="19"/>
      <c r="NSO15" s="19"/>
      <c r="NSP15" s="19"/>
      <c r="NSQ15" s="19"/>
      <c r="NSR15" s="19"/>
      <c r="NSS15" s="19"/>
      <c r="NST15" s="19"/>
      <c r="NSU15" s="19"/>
      <c r="NSV15" s="19"/>
      <c r="NSW15" s="19"/>
      <c r="NSX15" s="19"/>
      <c r="NSY15" s="19"/>
      <c r="NSZ15" s="19"/>
      <c r="NTA15" s="19"/>
      <c r="NTB15" s="19"/>
      <c r="NTC15" s="19"/>
      <c r="NTD15" s="19"/>
      <c r="NTE15" s="19"/>
      <c r="NTF15" s="19"/>
      <c r="NTG15" s="19"/>
      <c r="NTH15" s="19"/>
      <c r="NTI15" s="19"/>
      <c r="NTJ15" s="19"/>
      <c r="NTK15" s="19"/>
      <c r="NTL15" s="19"/>
      <c r="NTM15" s="19"/>
      <c r="NTN15" s="19"/>
      <c r="NTO15" s="19"/>
      <c r="NTP15" s="19"/>
      <c r="NTQ15" s="19"/>
      <c r="NTR15" s="19"/>
      <c r="NTS15" s="19"/>
      <c r="NTT15" s="19"/>
      <c r="NTU15" s="19"/>
      <c r="NTV15" s="19"/>
      <c r="NTW15" s="19"/>
      <c r="NTX15" s="19"/>
      <c r="NTY15" s="19"/>
      <c r="NTZ15" s="19"/>
      <c r="NUA15" s="19"/>
      <c r="NUB15" s="19"/>
      <c r="NUC15" s="19"/>
      <c r="NUD15" s="19"/>
      <c r="NUE15" s="19"/>
      <c r="NUF15" s="19"/>
      <c r="NUG15" s="19"/>
      <c r="NUH15" s="19"/>
      <c r="NUI15" s="19"/>
      <c r="NUJ15" s="19"/>
      <c r="NUK15" s="19"/>
      <c r="NUL15" s="19"/>
      <c r="NUM15" s="19"/>
      <c r="NUN15" s="19"/>
      <c r="NUO15" s="19"/>
      <c r="NUP15" s="19"/>
      <c r="NUQ15" s="19"/>
      <c r="NUR15" s="19"/>
      <c r="NUS15" s="19"/>
      <c r="NUT15" s="19"/>
      <c r="NUU15" s="19"/>
      <c r="NUV15" s="19"/>
      <c r="NUW15" s="19"/>
      <c r="NUX15" s="19"/>
      <c r="NUY15" s="19"/>
      <c r="NUZ15" s="19"/>
      <c r="NVA15" s="19"/>
      <c r="NVB15" s="19"/>
      <c r="NVC15" s="19"/>
      <c r="NVD15" s="19"/>
      <c r="NVE15" s="19"/>
      <c r="NVF15" s="19"/>
      <c r="NVG15" s="19"/>
      <c r="NVH15" s="19"/>
      <c r="NVI15" s="19"/>
      <c r="NVJ15" s="19"/>
      <c r="NVK15" s="19"/>
      <c r="NVL15" s="19"/>
      <c r="NVM15" s="19"/>
      <c r="NVN15" s="19"/>
      <c r="NVO15" s="19"/>
      <c r="NVP15" s="19"/>
      <c r="NVQ15" s="19"/>
      <c r="NVR15" s="19"/>
      <c r="NVS15" s="19"/>
      <c r="NVT15" s="19"/>
      <c r="NVU15" s="19"/>
      <c r="NVV15" s="19"/>
      <c r="NVW15" s="19"/>
      <c r="NVX15" s="19"/>
      <c r="NVY15" s="19"/>
      <c r="NVZ15" s="19"/>
      <c r="NWA15" s="19"/>
      <c r="NWB15" s="19"/>
      <c r="NWC15" s="19"/>
      <c r="NWD15" s="19"/>
      <c r="NWE15" s="19"/>
      <c r="NWF15" s="19"/>
      <c r="NWG15" s="19"/>
      <c r="NWH15" s="19"/>
      <c r="NWI15" s="19"/>
      <c r="NWJ15" s="19"/>
      <c r="NWK15" s="19"/>
      <c r="NWL15" s="19"/>
      <c r="NWM15" s="19"/>
      <c r="NWN15" s="19"/>
      <c r="NWO15" s="19"/>
      <c r="NWP15" s="19"/>
      <c r="NWQ15" s="19"/>
      <c r="NWR15" s="19"/>
      <c r="NWS15" s="19"/>
      <c r="NWT15" s="19"/>
      <c r="NWU15" s="19"/>
      <c r="NWV15" s="19"/>
      <c r="NWW15" s="19"/>
      <c r="NWX15" s="19"/>
      <c r="NWY15" s="19"/>
      <c r="NWZ15" s="19"/>
      <c r="NXA15" s="19"/>
      <c r="NXB15" s="19"/>
      <c r="NXC15" s="19"/>
      <c r="NXD15" s="19"/>
      <c r="NXE15" s="19"/>
      <c r="NXF15" s="19"/>
      <c r="NXG15" s="19"/>
      <c r="NXH15" s="19"/>
      <c r="NXI15" s="19"/>
      <c r="NXJ15" s="19"/>
      <c r="NXK15" s="19"/>
      <c r="NXL15" s="19"/>
      <c r="NXM15" s="19"/>
      <c r="NXN15" s="19"/>
      <c r="NXO15" s="19"/>
      <c r="NXP15" s="19"/>
      <c r="NXQ15" s="19"/>
      <c r="NXR15" s="19"/>
      <c r="NXS15" s="19"/>
      <c r="NXT15" s="19"/>
      <c r="NXU15" s="19"/>
      <c r="NXV15" s="19"/>
      <c r="NXW15" s="19"/>
      <c r="NXX15" s="19"/>
      <c r="NXY15" s="19"/>
      <c r="NXZ15" s="19"/>
      <c r="NYA15" s="19"/>
      <c r="NYB15" s="19"/>
      <c r="NYC15" s="19"/>
      <c r="NYD15" s="19"/>
      <c r="NYE15" s="19"/>
      <c r="NYF15" s="19"/>
      <c r="NYG15" s="19"/>
      <c r="NYH15" s="19"/>
      <c r="NYI15" s="19"/>
      <c r="NYJ15" s="19"/>
      <c r="NYK15" s="19"/>
      <c r="NYL15" s="19"/>
      <c r="NYM15" s="19"/>
      <c r="NYN15" s="19"/>
      <c r="NYO15" s="19"/>
      <c r="NYP15" s="19"/>
      <c r="NYQ15" s="19"/>
      <c r="NYR15" s="19"/>
      <c r="NYS15" s="19"/>
      <c r="NYT15" s="19"/>
      <c r="NYU15" s="19"/>
      <c r="NYV15" s="19"/>
      <c r="NYW15" s="19"/>
      <c r="NYX15" s="19"/>
      <c r="NYY15" s="19"/>
      <c r="NYZ15" s="19"/>
      <c r="NZA15" s="19"/>
      <c r="NZB15" s="19"/>
      <c r="NZC15" s="19"/>
      <c r="NZD15" s="19"/>
      <c r="NZE15" s="19"/>
      <c r="NZF15" s="19"/>
      <c r="NZG15" s="19"/>
      <c r="NZH15" s="19"/>
      <c r="NZI15" s="19"/>
      <c r="NZJ15" s="19"/>
      <c r="NZK15" s="19"/>
      <c r="NZL15" s="19"/>
      <c r="NZM15" s="19"/>
      <c r="NZN15" s="19"/>
      <c r="NZO15" s="19"/>
      <c r="NZP15" s="19"/>
      <c r="NZQ15" s="19"/>
      <c r="NZR15" s="19"/>
      <c r="NZS15" s="19"/>
      <c r="NZT15" s="19"/>
      <c r="NZU15" s="19"/>
      <c r="NZV15" s="19"/>
      <c r="NZW15" s="19"/>
      <c r="NZX15" s="19"/>
      <c r="NZY15" s="19"/>
      <c r="NZZ15" s="19"/>
      <c r="OAA15" s="19"/>
      <c r="OAB15" s="19"/>
      <c r="OAC15" s="19"/>
      <c r="OAD15" s="19"/>
      <c r="OAE15" s="19"/>
      <c r="OAF15" s="19"/>
      <c r="OAG15" s="19"/>
      <c r="OAH15" s="19"/>
      <c r="OAI15" s="19"/>
      <c r="OAJ15" s="19"/>
      <c r="OAK15" s="19"/>
      <c r="OAL15" s="19"/>
      <c r="OAM15" s="19"/>
      <c r="OAN15" s="19"/>
      <c r="OAO15" s="19"/>
      <c r="OAP15" s="19"/>
      <c r="OAQ15" s="19"/>
      <c r="OAR15" s="19"/>
      <c r="OAS15" s="19"/>
      <c r="OAT15" s="19"/>
      <c r="OAU15" s="19"/>
      <c r="OAV15" s="19"/>
      <c r="OAW15" s="19"/>
      <c r="OAX15" s="19"/>
      <c r="OAY15" s="19"/>
      <c r="OAZ15" s="19"/>
      <c r="OBA15" s="19"/>
      <c r="OBB15" s="19"/>
      <c r="OBC15" s="19"/>
      <c r="OBD15" s="19"/>
      <c r="OBE15" s="19"/>
      <c r="OBF15" s="19"/>
      <c r="OBG15" s="19"/>
      <c r="OBH15" s="19"/>
      <c r="OBI15" s="19"/>
      <c r="OBJ15" s="19"/>
      <c r="OBK15" s="19"/>
      <c r="OBL15" s="19"/>
      <c r="OBM15" s="19"/>
      <c r="OBN15" s="19"/>
      <c r="OBO15" s="19"/>
      <c r="OBP15" s="19"/>
      <c r="OBQ15" s="19"/>
      <c r="OBR15" s="19"/>
      <c r="OBS15" s="19"/>
      <c r="OBT15" s="19"/>
      <c r="OBU15" s="19"/>
      <c r="OBV15" s="19"/>
      <c r="OBW15" s="19"/>
      <c r="OBX15" s="19"/>
      <c r="OBY15" s="19"/>
      <c r="OBZ15" s="19"/>
      <c r="OCA15" s="19"/>
      <c r="OCB15" s="19"/>
      <c r="OCC15" s="19"/>
      <c r="OCD15" s="19"/>
      <c r="OCE15" s="19"/>
      <c r="OCF15" s="19"/>
      <c r="OCG15" s="19"/>
      <c r="OCH15" s="19"/>
      <c r="OCI15" s="19"/>
      <c r="OCJ15" s="19"/>
      <c r="OCK15" s="19"/>
      <c r="OCL15" s="19"/>
      <c r="OCM15" s="19"/>
      <c r="OCN15" s="19"/>
      <c r="OCO15" s="19"/>
      <c r="OCP15" s="19"/>
      <c r="OCQ15" s="19"/>
      <c r="OCR15" s="19"/>
      <c r="OCS15" s="19"/>
      <c r="OCT15" s="19"/>
      <c r="OCU15" s="19"/>
      <c r="OCV15" s="19"/>
      <c r="OCW15" s="19"/>
      <c r="OCX15" s="19"/>
      <c r="OCY15" s="19"/>
      <c r="OCZ15" s="19"/>
      <c r="ODA15" s="19"/>
      <c r="ODB15" s="19"/>
      <c r="ODC15" s="19"/>
      <c r="ODD15" s="19"/>
      <c r="ODE15" s="19"/>
      <c r="ODF15" s="19"/>
      <c r="ODG15" s="19"/>
      <c r="ODH15" s="19"/>
      <c r="ODI15" s="19"/>
      <c r="ODJ15" s="19"/>
      <c r="ODK15" s="19"/>
      <c r="ODL15" s="19"/>
      <c r="ODM15" s="19"/>
      <c r="ODN15" s="19"/>
      <c r="ODO15" s="19"/>
      <c r="ODP15" s="19"/>
      <c r="ODQ15" s="19"/>
      <c r="ODR15" s="19"/>
      <c r="ODS15" s="19"/>
      <c r="ODT15" s="19"/>
      <c r="ODU15" s="19"/>
      <c r="ODV15" s="19"/>
      <c r="ODW15" s="19"/>
      <c r="ODX15" s="19"/>
      <c r="ODY15" s="19"/>
      <c r="ODZ15" s="19"/>
      <c r="OEA15" s="19"/>
      <c r="OEB15" s="19"/>
      <c r="OEC15" s="19"/>
      <c r="OED15" s="19"/>
      <c r="OEE15" s="19"/>
      <c r="OEF15" s="19"/>
      <c r="OEG15" s="19"/>
      <c r="OEH15" s="19"/>
      <c r="OEI15" s="19"/>
      <c r="OEJ15" s="19"/>
      <c r="OEK15" s="19"/>
      <c r="OEL15" s="19"/>
      <c r="OEM15" s="19"/>
      <c r="OEN15" s="19"/>
      <c r="OEO15" s="19"/>
      <c r="OEP15" s="19"/>
      <c r="OEQ15" s="19"/>
      <c r="VGV15" s="19"/>
      <c r="VGW15" s="19"/>
      <c r="VGX15" s="19"/>
      <c r="VGY15" s="19"/>
      <c r="VGZ15" s="19"/>
      <c r="VHA15" s="19"/>
      <c r="VHB15" s="19"/>
      <c r="VHC15" s="19"/>
      <c r="VHD15" s="19"/>
      <c r="VHE15" s="19"/>
      <c r="VHF15" s="19"/>
      <c r="VHG15" s="19"/>
      <c r="VHH15" s="19"/>
      <c r="VHI15" s="19"/>
      <c r="VHJ15" s="19"/>
      <c r="VHK15" s="19"/>
      <c r="VHL15" s="19"/>
      <c r="VHM15" s="19"/>
      <c r="VHN15" s="19"/>
      <c r="VHO15" s="19"/>
      <c r="VHP15" s="19"/>
      <c r="VHQ15" s="19"/>
      <c r="VHR15" s="19"/>
      <c r="VHS15" s="19"/>
      <c r="VHT15" s="19"/>
      <c r="VHU15" s="19"/>
      <c r="VHV15" s="19"/>
      <c r="VHW15" s="19"/>
      <c r="VHX15" s="19"/>
      <c r="VHY15" s="19"/>
      <c r="VHZ15" s="19"/>
      <c r="VIA15" s="19"/>
      <c r="VIB15" s="19"/>
      <c r="VIC15" s="19"/>
      <c r="VID15" s="19"/>
      <c r="VIE15" s="19"/>
      <c r="VIF15" s="19"/>
      <c r="VIG15" s="19"/>
      <c r="VIH15" s="19"/>
      <c r="VII15" s="19"/>
      <c r="VIJ15" s="19"/>
      <c r="VIK15" s="19"/>
      <c r="VIL15" s="19"/>
      <c r="VIM15" s="19"/>
      <c r="VIN15" s="19"/>
      <c r="VIO15" s="19"/>
      <c r="VIP15" s="19"/>
      <c r="VIQ15" s="19"/>
      <c r="VIR15" s="19"/>
      <c r="VIS15" s="19"/>
      <c r="VIT15" s="19"/>
      <c r="VIU15" s="19"/>
      <c r="VIV15" s="19"/>
      <c r="VIW15" s="19"/>
      <c r="VIX15" s="19"/>
      <c r="VIY15" s="19"/>
      <c r="VIZ15" s="19"/>
      <c r="VJA15" s="19"/>
      <c r="VJB15" s="19"/>
      <c r="VJC15" s="19"/>
      <c r="VJD15" s="19"/>
      <c r="VJE15" s="19"/>
      <c r="VJF15" s="19"/>
      <c r="VJG15" s="19"/>
      <c r="VJH15" s="19"/>
      <c r="VJI15" s="19"/>
      <c r="VJJ15" s="19"/>
      <c r="VJK15" s="19"/>
      <c r="VJL15" s="19"/>
      <c r="VJM15" s="19"/>
      <c r="VJN15" s="19"/>
      <c r="VJO15" s="19"/>
      <c r="VJP15" s="19"/>
      <c r="VJQ15" s="19"/>
      <c r="VJR15" s="19"/>
      <c r="VJS15" s="19"/>
      <c r="VJT15" s="19"/>
      <c r="VJU15" s="19"/>
      <c r="VJV15" s="19"/>
      <c r="VJW15" s="19"/>
      <c r="VJX15" s="19"/>
      <c r="VJY15" s="19"/>
      <c r="VJZ15" s="19"/>
      <c r="VKA15" s="19"/>
      <c r="VKB15" s="19"/>
      <c r="VKC15" s="19"/>
      <c r="VKD15" s="19"/>
      <c r="VKE15" s="19"/>
      <c r="VKF15" s="19"/>
      <c r="VKG15" s="19"/>
      <c r="VKH15" s="19"/>
      <c r="VKI15" s="19"/>
      <c r="VKJ15" s="19"/>
      <c r="VKK15" s="19"/>
      <c r="VKL15" s="19"/>
      <c r="VKM15" s="19"/>
      <c r="VKN15" s="19"/>
      <c r="VKO15" s="19"/>
      <c r="VKP15" s="19"/>
      <c r="VKQ15" s="19"/>
      <c r="VKR15" s="19"/>
      <c r="VKS15" s="19"/>
      <c r="VKT15" s="19"/>
      <c r="VKU15" s="19"/>
      <c r="VKV15" s="19"/>
      <c r="VKW15" s="19"/>
      <c r="VKX15" s="19"/>
      <c r="VKY15" s="19"/>
      <c r="VKZ15" s="19"/>
      <c r="VLA15" s="19"/>
      <c r="VLB15" s="19"/>
      <c r="VLC15" s="19"/>
      <c r="VLD15" s="19"/>
      <c r="VLE15" s="19"/>
      <c r="VLF15" s="19"/>
      <c r="VLG15" s="19"/>
      <c r="VLH15" s="19"/>
      <c r="VLI15" s="19"/>
      <c r="VLJ15" s="19"/>
      <c r="VLK15" s="19"/>
      <c r="VLL15" s="19"/>
      <c r="VLM15" s="19"/>
      <c r="VLN15" s="19"/>
      <c r="VLO15" s="19"/>
      <c r="VLP15" s="19"/>
      <c r="VLQ15" s="19"/>
      <c r="VLR15" s="19"/>
      <c r="VLS15" s="19"/>
      <c r="VLT15" s="19"/>
      <c r="VLU15" s="19"/>
      <c r="VLV15" s="19"/>
      <c r="VLW15" s="19"/>
      <c r="VLX15" s="19"/>
      <c r="VLY15" s="19"/>
      <c r="VLZ15" s="19"/>
      <c r="VMA15" s="19"/>
      <c r="VMB15" s="19"/>
      <c r="VMC15" s="19"/>
      <c r="VMD15" s="19"/>
      <c r="VME15" s="19"/>
      <c r="VMF15" s="19"/>
      <c r="VMG15" s="19"/>
      <c r="VMH15" s="19"/>
      <c r="VMI15" s="19"/>
      <c r="VMJ15" s="19"/>
      <c r="VMK15" s="19"/>
      <c r="VML15" s="19"/>
      <c r="VMM15" s="19"/>
      <c r="VMN15" s="19"/>
      <c r="VMO15" s="19"/>
      <c r="VMP15" s="19"/>
      <c r="VMQ15" s="19"/>
      <c r="VMR15" s="19"/>
      <c r="VMS15" s="19"/>
      <c r="VMT15" s="19"/>
      <c r="VMU15" s="19"/>
      <c r="VMV15" s="19"/>
      <c r="VMW15" s="19"/>
      <c r="VMX15" s="19"/>
      <c r="VMY15" s="19"/>
      <c r="VMZ15" s="19"/>
      <c r="VNA15" s="19"/>
      <c r="VNB15" s="19"/>
      <c r="VNC15" s="19"/>
      <c r="VND15" s="19"/>
      <c r="VNE15" s="19"/>
      <c r="VNF15" s="19"/>
      <c r="VNG15" s="19"/>
      <c r="VNH15" s="19"/>
      <c r="VNI15" s="19"/>
      <c r="VNJ15" s="19"/>
      <c r="VNK15" s="19"/>
      <c r="VNL15" s="19"/>
      <c r="VNM15" s="19"/>
      <c r="VNN15" s="19"/>
      <c r="VNO15" s="19"/>
      <c r="VNP15" s="19"/>
      <c r="VNQ15" s="19"/>
      <c r="VNR15" s="19"/>
      <c r="VNS15" s="19"/>
      <c r="VNT15" s="19"/>
      <c r="VNU15" s="19"/>
      <c r="VNV15" s="19"/>
      <c r="VNW15" s="19"/>
      <c r="VNX15" s="19"/>
      <c r="VNY15" s="19"/>
      <c r="VNZ15" s="19"/>
      <c r="VOA15" s="19"/>
      <c r="VOB15" s="19"/>
      <c r="VOC15" s="19"/>
      <c r="VOD15" s="19"/>
      <c r="VOE15" s="19"/>
      <c r="VOF15" s="19"/>
      <c r="VOG15" s="19"/>
      <c r="VOH15" s="19"/>
      <c r="VOI15" s="19"/>
      <c r="VOJ15" s="19"/>
      <c r="VOK15" s="19"/>
      <c r="VOL15" s="19"/>
      <c r="VOM15" s="19"/>
      <c r="VON15" s="19"/>
      <c r="VOO15" s="19"/>
      <c r="VOP15" s="19"/>
      <c r="VOQ15" s="19"/>
      <c r="VOR15" s="19"/>
      <c r="VOS15" s="19"/>
      <c r="VOT15" s="19"/>
      <c r="VOU15" s="19"/>
      <c r="VOV15" s="19"/>
      <c r="VOW15" s="19"/>
      <c r="VOX15" s="19"/>
      <c r="VOY15" s="19"/>
      <c r="VOZ15" s="19"/>
      <c r="VPA15" s="19"/>
      <c r="VPB15" s="19"/>
      <c r="VPC15" s="19"/>
      <c r="VPD15" s="19"/>
      <c r="VPE15" s="19"/>
      <c r="VPF15" s="19"/>
      <c r="VPG15" s="19"/>
      <c r="VPH15" s="19"/>
      <c r="VPI15" s="19"/>
      <c r="VPJ15" s="19"/>
      <c r="VPK15" s="19"/>
      <c r="VPL15" s="19"/>
      <c r="VPM15" s="19"/>
      <c r="VPN15" s="19"/>
      <c r="VPO15" s="19"/>
      <c r="VPP15" s="19"/>
      <c r="VPQ15" s="19"/>
      <c r="VPR15" s="19"/>
      <c r="VPS15" s="19"/>
      <c r="VPT15" s="19"/>
      <c r="VPU15" s="19"/>
      <c r="VPV15" s="19"/>
      <c r="VPW15" s="19"/>
      <c r="VPX15" s="19"/>
    </row>
    <row r="16" spans="1:41 9822:10287 15076:15312" s="20" customFormat="1" ht="30" customHeight="1">
      <c r="A16" s="22" t="s">
        <v>54</v>
      </c>
      <c r="B16" s="18">
        <v>41206</v>
      </c>
      <c r="C16" s="18" t="s">
        <v>56</v>
      </c>
      <c r="D16" s="43"/>
      <c r="E16" s="38"/>
      <c r="F16" s="38"/>
      <c r="G16" s="38"/>
      <c r="H16" s="64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>
        <f t="shared" ref="W16" si="24">+E16+G16+I16+K16+M16+O16+Q16+S16+U16</f>
        <v>0</v>
      </c>
      <c r="X16" s="38">
        <f t="shared" ref="X16" si="25">+F16+H16+J16+L16+N16+P16+R16+T16+V16</f>
        <v>0</v>
      </c>
      <c r="Y16" s="38"/>
      <c r="Z16" s="38">
        <f t="shared" ref="Z16" si="26">+X16*Y16</f>
        <v>0</v>
      </c>
      <c r="AA16" s="38">
        <f t="shared" ref="AA16" si="27">+X16-Z16</f>
        <v>0</v>
      </c>
      <c r="AB16" s="38">
        <f t="shared" ref="AB16" si="28">+AA16/1.18</f>
        <v>0</v>
      </c>
      <c r="AC16" s="38">
        <f t="shared" ref="AC16" si="29">+AA16-AB16</f>
        <v>0</v>
      </c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NMT16" s="19"/>
      <c r="NMU16" s="19"/>
      <c r="NMV16" s="19"/>
      <c r="NMW16" s="19"/>
      <c r="NMX16" s="19"/>
      <c r="NMY16" s="19"/>
      <c r="NMZ16" s="19"/>
      <c r="NNA16" s="19"/>
      <c r="NNB16" s="19"/>
      <c r="NNC16" s="19"/>
      <c r="NND16" s="19"/>
      <c r="NNE16" s="19"/>
      <c r="NNF16" s="19"/>
      <c r="NNG16" s="19"/>
      <c r="NNH16" s="19"/>
      <c r="NNI16" s="19"/>
      <c r="NNJ16" s="19"/>
      <c r="NNK16" s="19"/>
      <c r="NNL16" s="19"/>
      <c r="NNM16" s="19"/>
      <c r="NNN16" s="19"/>
      <c r="NNO16" s="19"/>
      <c r="NNP16" s="19"/>
      <c r="NNQ16" s="19"/>
      <c r="NNR16" s="19"/>
      <c r="NNS16" s="19"/>
      <c r="NNT16" s="19"/>
      <c r="NNU16" s="19"/>
      <c r="NNV16" s="19"/>
      <c r="NNW16" s="19"/>
      <c r="NNX16" s="19"/>
      <c r="NNY16" s="19"/>
      <c r="NNZ16" s="19"/>
      <c r="NOA16" s="19"/>
      <c r="NOB16" s="19"/>
      <c r="NOC16" s="19"/>
      <c r="NOD16" s="19"/>
      <c r="NOE16" s="19"/>
      <c r="NOF16" s="19"/>
      <c r="NOG16" s="19"/>
      <c r="NOH16" s="19"/>
      <c r="NOI16" s="19"/>
      <c r="NOJ16" s="19"/>
      <c r="NOK16" s="19"/>
      <c r="NOL16" s="19"/>
      <c r="NOM16" s="19"/>
      <c r="NON16" s="19"/>
      <c r="NOO16" s="19"/>
      <c r="NOP16" s="19"/>
      <c r="NOQ16" s="19"/>
      <c r="NOR16" s="19"/>
      <c r="NOS16" s="19"/>
      <c r="NOT16" s="19"/>
      <c r="NOU16" s="19"/>
      <c r="NOV16" s="19"/>
      <c r="NOW16" s="19"/>
      <c r="NOX16" s="19"/>
      <c r="NOY16" s="19"/>
      <c r="NOZ16" s="19"/>
      <c r="NPA16" s="19"/>
      <c r="NPB16" s="19"/>
      <c r="NPC16" s="19"/>
      <c r="NPD16" s="19"/>
      <c r="NPE16" s="19"/>
      <c r="NPF16" s="19"/>
      <c r="NPG16" s="19"/>
      <c r="NPH16" s="19"/>
      <c r="NPI16" s="19"/>
      <c r="NPJ16" s="19"/>
      <c r="NPK16" s="19"/>
      <c r="NPL16" s="19"/>
      <c r="NPM16" s="19"/>
      <c r="NPN16" s="19"/>
      <c r="NPO16" s="19"/>
      <c r="NPP16" s="19"/>
      <c r="NPQ16" s="19"/>
      <c r="NPR16" s="19"/>
      <c r="NPS16" s="19"/>
      <c r="NPT16" s="19"/>
      <c r="NPU16" s="19"/>
      <c r="NPV16" s="19"/>
      <c r="NPW16" s="19"/>
      <c r="NPX16" s="19"/>
      <c r="NPY16" s="19"/>
      <c r="NPZ16" s="19"/>
      <c r="NQA16" s="19"/>
      <c r="NQB16" s="19"/>
      <c r="NQC16" s="19"/>
      <c r="NQD16" s="19"/>
      <c r="NQE16" s="19"/>
      <c r="NQF16" s="19"/>
      <c r="NQG16" s="19"/>
      <c r="NQH16" s="19"/>
      <c r="NQI16" s="19"/>
      <c r="NQJ16" s="19"/>
      <c r="NQK16" s="19"/>
      <c r="NQL16" s="19"/>
      <c r="NQM16" s="19"/>
      <c r="NQN16" s="19"/>
      <c r="NQO16" s="19"/>
      <c r="NQP16" s="19"/>
      <c r="NQQ16" s="19"/>
      <c r="NQR16" s="19"/>
      <c r="NQS16" s="19"/>
      <c r="NQT16" s="19"/>
      <c r="NQU16" s="19"/>
      <c r="NQV16" s="19"/>
      <c r="NQW16" s="19"/>
      <c r="NQX16" s="19"/>
      <c r="NQY16" s="19"/>
      <c r="NQZ16" s="19"/>
      <c r="NRA16" s="19"/>
      <c r="NRB16" s="19"/>
      <c r="NRC16" s="19"/>
      <c r="NRD16" s="19"/>
      <c r="NRE16" s="19"/>
      <c r="NRF16" s="19"/>
      <c r="NRG16" s="19"/>
      <c r="NRH16" s="19"/>
      <c r="NRI16" s="19"/>
      <c r="NRJ16" s="19"/>
      <c r="NRK16" s="19"/>
      <c r="NRL16" s="19"/>
      <c r="NRM16" s="19"/>
      <c r="NRN16" s="19"/>
      <c r="NRO16" s="19"/>
      <c r="NRP16" s="19"/>
      <c r="NRQ16" s="19"/>
      <c r="NRR16" s="19"/>
      <c r="NRS16" s="19"/>
      <c r="NRT16" s="19"/>
      <c r="NRU16" s="19"/>
      <c r="NRV16" s="19"/>
      <c r="NRW16" s="19"/>
      <c r="NRX16" s="19"/>
      <c r="NRY16" s="19"/>
      <c r="NRZ16" s="19"/>
      <c r="NSA16" s="19"/>
      <c r="NSB16" s="19"/>
      <c r="NSC16" s="19"/>
      <c r="NSD16" s="19"/>
      <c r="NSE16" s="19"/>
      <c r="NSF16" s="19"/>
      <c r="NSG16" s="19"/>
      <c r="NSH16" s="19"/>
      <c r="NSI16" s="19"/>
      <c r="NSJ16" s="19"/>
      <c r="NSK16" s="19"/>
      <c r="NSL16" s="19"/>
      <c r="NSM16" s="19"/>
      <c r="NSN16" s="19"/>
      <c r="NSO16" s="19"/>
      <c r="NSP16" s="19"/>
      <c r="NSQ16" s="19"/>
      <c r="NSR16" s="19"/>
      <c r="NSS16" s="19"/>
      <c r="NST16" s="19"/>
      <c r="NSU16" s="19"/>
      <c r="NSV16" s="19"/>
      <c r="NSW16" s="19"/>
      <c r="NSX16" s="19"/>
      <c r="NSY16" s="19"/>
      <c r="NSZ16" s="19"/>
      <c r="NTA16" s="19"/>
      <c r="NTB16" s="19"/>
      <c r="NTC16" s="19"/>
      <c r="NTD16" s="19"/>
      <c r="NTE16" s="19"/>
      <c r="NTF16" s="19"/>
      <c r="NTG16" s="19"/>
      <c r="NTH16" s="19"/>
      <c r="NTI16" s="19"/>
      <c r="NTJ16" s="19"/>
      <c r="NTK16" s="19"/>
      <c r="NTL16" s="19"/>
      <c r="NTM16" s="19"/>
      <c r="NTN16" s="19"/>
      <c r="NTO16" s="19"/>
      <c r="NTP16" s="19"/>
      <c r="NTQ16" s="19"/>
      <c r="NTR16" s="19"/>
      <c r="NTS16" s="19"/>
      <c r="NTT16" s="19"/>
      <c r="NTU16" s="19"/>
      <c r="NTV16" s="19"/>
      <c r="NTW16" s="19"/>
      <c r="NTX16" s="19"/>
      <c r="NTY16" s="19"/>
      <c r="NTZ16" s="19"/>
      <c r="NUA16" s="19"/>
      <c r="NUB16" s="19"/>
      <c r="NUC16" s="19"/>
      <c r="NUD16" s="19"/>
      <c r="NUE16" s="19"/>
      <c r="NUF16" s="19"/>
      <c r="NUG16" s="19"/>
      <c r="NUH16" s="19"/>
      <c r="NUI16" s="19"/>
      <c r="NUJ16" s="19"/>
      <c r="NUK16" s="19"/>
      <c r="NUL16" s="19"/>
      <c r="NUM16" s="19"/>
      <c r="NUN16" s="19"/>
      <c r="NUO16" s="19"/>
      <c r="NUP16" s="19"/>
      <c r="NUQ16" s="19"/>
      <c r="NUR16" s="19"/>
      <c r="NUS16" s="19"/>
      <c r="NUT16" s="19"/>
      <c r="NUU16" s="19"/>
      <c r="NUV16" s="19"/>
      <c r="NUW16" s="19"/>
      <c r="NUX16" s="19"/>
      <c r="NUY16" s="19"/>
      <c r="NUZ16" s="19"/>
      <c r="NVA16" s="19"/>
      <c r="NVB16" s="19"/>
      <c r="NVC16" s="19"/>
      <c r="NVD16" s="19"/>
      <c r="NVE16" s="19"/>
      <c r="NVF16" s="19"/>
      <c r="NVG16" s="19"/>
      <c r="NVH16" s="19"/>
      <c r="NVI16" s="19"/>
      <c r="NVJ16" s="19"/>
      <c r="NVK16" s="19"/>
      <c r="NVL16" s="19"/>
      <c r="NVM16" s="19"/>
      <c r="NVN16" s="19"/>
      <c r="NVO16" s="19"/>
      <c r="NVP16" s="19"/>
      <c r="NVQ16" s="19"/>
      <c r="NVR16" s="19"/>
      <c r="NVS16" s="19"/>
      <c r="NVT16" s="19"/>
      <c r="NVU16" s="19"/>
      <c r="NVV16" s="19"/>
      <c r="NVW16" s="19"/>
      <c r="NVX16" s="19"/>
      <c r="NVY16" s="19"/>
      <c r="NVZ16" s="19"/>
      <c r="NWA16" s="19"/>
      <c r="NWB16" s="19"/>
      <c r="NWC16" s="19"/>
      <c r="NWD16" s="19"/>
      <c r="NWE16" s="19"/>
      <c r="NWF16" s="19"/>
      <c r="NWG16" s="19"/>
      <c r="NWH16" s="19"/>
      <c r="NWI16" s="19"/>
      <c r="NWJ16" s="19"/>
      <c r="NWK16" s="19"/>
      <c r="NWL16" s="19"/>
      <c r="NWM16" s="19"/>
      <c r="NWN16" s="19"/>
      <c r="NWO16" s="19"/>
      <c r="NWP16" s="19"/>
      <c r="NWQ16" s="19"/>
      <c r="NWR16" s="19"/>
      <c r="NWS16" s="19"/>
      <c r="NWT16" s="19"/>
      <c r="NWU16" s="19"/>
      <c r="NWV16" s="19"/>
      <c r="NWW16" s="19"/>
      <c r="NWX16" s="19"/>
      <c r="NWY16" s="19"/>
      <c r="NWZ16" s="19"/>
      <c r="NXA16" s="19"/>
      <c r="NXB16" s="19"/>
      <c r="NXC16" s="19"/>
      <c r="NXD16" s="19"/>
      <c r="NXE16" s="19"/>
      <c r="NXF16" s="19"/>
      <c r="NXG16" s="19"/>
      <c r="NXH16" s="19"/>
      <c r="NXI16" s="19"/>
      <c r="NXJ16" s="19"/>
      <c r="NXK16" s="19"/>
      <c r="NXL16" s="19"/>
      <c r="NXM16" s="19"/>
      <c r="NXN16" s="19"/>
      <c r="NXO16" s="19"/>
      <c r="NXP16" s="19"/>
      <c r="NXQ16" s="19"/>
      <c r="NXR16" s="19"/>
      <c r="NXS16" s="19"/>
      <c r="NXT16" s="19"/>
      <c r="NXU16" s="19"/>
      <c r="NXV16" s="19"/>
      <c r="NXW16" s="19"/>
      <c r="NXX16" s="19"/>
      <c r="NXY16" s="19"/>
      <c r="NXZ16" s="19"/>
      <c r="NYA16" s="19"/>
      <c r="NYB16" s="19"/>
      <c r="NYC16" s="19"/>
      <c r="NYD16" s="19"/>
      <c r="NYE16" s="19"/>
      <c r="NYF16" s="19"/>
      <c r="NYG16" s="19"/>
      <c r="NYH16" s="19"/>
      <c r="NYI16" s="19"/>
      <c r="NYJ16" s="19"/>
      <c r="NYK16" s="19"/>
      <c r="NYL16" s="19"/>
      <c r="NYM16" s="19"/>
      <c r="NYN16" s="19"/>
      <c r="NYO16" s="19"/>
      <c r="NYP16" s="19"/>
      <c r="NYQ16" s="19"/>
      <c r="NYR16" s="19"/>
      <c r="NYS16" s="19"/>
      <c r="NYT16" s="19"/>
      <c r="NYU16" s="19"/>
      <c r="NYV16" s="19"/>
      <c r="NYW16" s="19"/>
      <c r="NYX16" s="19"/>
      <c r="NYY16" s="19"/>
      <c r="NYZ16" s="19"/>
      <c r="NZA16" s="19"/>
      <c r="NZB16" s="19"/>
      <c r="NZC16" s="19"/>
      <c r="NZD16" s="19"/>
      <c r="NZE16" s="19"/>
      <c r="NZF16" s="19"/>
      <c r="NZG16" s="19"/>
      <c r="NZH16" s="19"/>
      <c r="NZI16" s="19"/>
      <c r="NZJ16" s="19"/>
      <c r="NZK16" s="19"/>
      <c r="NZL16" s="19"/>
      <c r="NZM16" s="19"/>
      <c r="NZN16" s="19"/>
      <c r="NZO16" s="19"/>
      <c r="NZP16" s="19"/>
      <c r="NZQ16" s="19"/>
      <c r="NZR16" s="19"/>
      <c r="NZS16" s="19"/>
      <c r="NZT16" s="19"/>
      <c r="NZU16" s="19"/>
      <c r="NZV16" s="19"/>
      <c r="NZW16" s="19"/>
      <c r="NZX16" s="19"/>
      <c r="NZY16" s="19"/>
      <c r="NZZ16" s="19"/>
      <c r="OAA16" s="19"/>
      <c r="OAB16" s="19"/>
      <c r="OAC16" s="19"/>
      <c r="OAD16" s="19"/>
      <c r="OAE16" s="19"/>
      <c r="OAF16" s="19"/>
      <c r="OAG16" s="19"/>
      <c r="OAH16" s="19"/>
      <c r="OAI16" s="19"/>
      <c r="OAJ16" s="19"/>
      <c r="OAK16" s="19"/>
      <c r="OAL16" s="19"/>
      <c r="OAM16" s="19"/>
      <c r="OAN16" s="19"/>
      <c r="OAO16" s="19"/>
      <c r="OAP16" s="19"/>
      <c r="OAQ16" s="19"/>
      <c r="OAR16" s="19"/>
      <c r="OAS16" s="19"/>
      <c r="OAT16" s="19"/>
      <c r="OAU16" s="19"/>
      <c r="OAV16" s="19"/>
      <c r="OAW16" s="19"/>
      <c r="OAX16" s="19"/>
      <c r="OAY16" s="19"/>
      <c r="OAZ16" s="19"/>
      <c r="OBA16" s="19"/>
      <c r="OBB16" s="19"/>
      <c r="OBC16" s="19"/>
      <c r="OBD16" s="19"/>
      <c r="OBE16" s="19"/>
      <c r="OBF16" s="19"/>
      <c r="OBG16" s="19"/>
      <c r="OBH16" s="19"/>
      <c r="OBI16" s="19"/>
      <c r="OBJ16" s="19"/>
      <c r="OBK16" s="19"/>
      <c r="OBL16" s="19"/>
      <c r="OBM16" s="19"/>
      <c r="OBN16" s="19"/>
      <c r="OBO16" s="19"/>
      <c r="OBP16" s="19"/>
      <c r="OBQ16" s="19"/>
      <c r="OBR16" s="19"/>
      <c r="OBS16" s="19"/>
      <c r="OBT16" s="19"/>
      <c r="OBU16" s="19"/>
      <c r="OBV16" s="19"/>
      <c r="OBW16" s="19"/>
      <c r="OBX16" s="19"/>
      <c r="OBY16" s="19"/>
      <c r="OBZ16" s="19"/>
      <c r="OCA16" s="19"/>
      <c r="OCB16" s="19"/>
      <c r="OCC16" s="19"/>
      <c r="OCD16" s="19"/>
      <c r="OCE16" s="19"/>
      <c r="OCF16" s="19"/>
      <c r="OCG16" s="19"/>
      <c r="OCH16" s="19"/>
      <c r="OCI16" s="19"/>
      <c r="OCJ16" s="19"/>
      <c r="OCK16" s="19"/>
      <c r="OCL16" s="19"/>
      <c r="OCM16" s="19"/>
      <c r="OCN16" s="19"/>
      <c r="OCO16" s="19"/>
      <c r="OCP16" s="19"/>
      <c r="OCQ16" s="19"/>
      <c r="OCR16" s="19"/>
      <c r="OCS16" s="19"/>
      <c r="OCT16" s="19"/>
      <c r="OCU16" s="19"/>
      <c r="OCV16" s="19"/>
      <c r="OCW16" s="19"/>
      <c r="OCX16" s="19"/>
      <c r="OCY16" s="19"/>
      <c r="OCZ16" s="19"/>
      <c r="ODA16" s="19"/>
      <c r="ODB16" s="19"/>
      <c r="ODC16" s="19"/>
      <c r="ODD16" s="19"/>
      <c r="ODE16" s="19"/>
      <c r="ODF16" s="19"/>
      <c r="ODG16" s="19"/>
      <c r="ODH16" s="19"/>
      <c r="ODI16" s="19"/>
      <c r="ODJ16" s="19"/>
      <c r="ODK16" s="19"/>
      <c r="ODL16" s="19"/>
      <c r="ODM16" s="19"/>
      <c r="ODN16" s="19"/>
      <c r="ODO16" s="19"/>
      <c r="ODP16" s="19"/>
      <c r="ODQ16" s="19"/>
      <c r="ODR16" s="19"/>
      <c r="ODS16" s="19"/>
      <c r="ODT16" s="19"/>
      <c r="ODU16" s="19"/>
      <c r="ODV16" s="19"/>
      <c r="ODW16" s="19"/>
      <c r="ODX16" s="19"/>
      <c r="ODY16" s="19"/>
      <c r="ODZ16" s="19"/>
      <c r="OEA16" s="19"/>
      <c r="OEB16" s="19"/>
      <c r="OEC16" s="19"/>
      <c r="OED16" s="19"/>
      <c r="OEE16" s="19"/>
      <c r="OEF16" s="19"/>
      <c r="OEG16" s="19"/>
      <c r="OEH16" s="19"/>
      <c r="OEI16" s="19"/>
      <c r="OEJ16" s="19"/>
      <c r="OEK16" s="19"/>
      <c r="OEL16" s="19"/>
      <c r="OEM16" s="19"/>
      <c r="OEN16" s="19"/>
      <c r="OEO16" s="19"/>
      <c r="OEP16" s="19"/>
      <c r="OEQ16" s="19"/>
      <c r="VGV16" s="19"/>
      <c r="VGW16" s="19"/>
      <c r="VGX16" s="19"/>
      <c r="VGY16" s="19"/>
      <c r="VGZ16" s="19"/>
      <c r="VHA16" s="19"/>
      <c r="VHB16" s="19"/>
      <c r="VHC16" s="19"/>
      <c r="VHD16" s="19"/>
      <c r="VHE16" s="19"/>
      <c r="VHF16" s="19"/>
      <c r="VHG16" s="19"/>
      <c r="VHH16" s="19"/>
      <c r="VHI16" s="19"/>
      <c r="VHJ16" s="19"/>
      <c r="VHK16" s="19"/>
      <c r="VHL16" s="19"/>
      <c r="VHM16" s="19"/>
      <c r="VHN16" s="19"/>
      <c r="VHO16" s="19"/>
      <c r="VHP16" s="19"/>
      <c r="VHQ16" s="19"/>
      <c r="VHR16" s="19"/>
      <c r="VHS16" s="19"/>
      <c r="VHT16" s="19"/>
      <c r="VHU16" s="19"/>
      <c r="VHV16" s="19"/>
      <c r="VHW16" s="19"/>
      <c r="VHX16" s="19"/>
      <c r="VHY16" s="19"/>
      <c r="VHZ16" s="19"/>
      <c r="VIA16" s="19"/>
      <c r="VIB16" s="19"/>
      <c r="VIC16" s="19"/>
      <c r="VID16" s="19"/>
      <c r="VIE16" s="19"/>
      <c r="VIF16" s="19"/>
      <c r="VIG16" s="19"/>
      <c r="VIH16" s="19"/>
      <c r="VII16" s="19"/>
      <c r="VIJ16" s="19"/>
      <c r="VIK16" s="19"/>
      <c r="VIL16" s="19"/>
      <c r="VIM16" s="19"/>
      <c r="VIN16" s="19"/>
      <c r="VIO16" s="19"/>
      <c r="VIP16" s="19"/>
      <c r="VIQ16" s="19"/>
      <c r="VIR16" s="19"/>
      <c r="VIS16" s="19"/>
      <c r="VIT16" s="19"/>
      <c r="VIU16" s="19"/>
      <c r="VIV16" s="19"/>
      <c r="VIW16" s="19"/>
      <c r="VIX16" s="19"/>
      <c r="VIY16" s="19"/>
      <c r="VIZ16" s="19"/>
      <c r="VJA16" s="19"/>
      <c r="VJB16" s="19"/>
      <c r="VJC16" s="19"/>
      <c r="VJD16" s="19"/>
      <c r="VJE16" s="19"/>
      <c r="VJF16" s="19"/>
      <c r="VJG16" s="19"/>
      <c r="VJH16" s="19"/>
      <c r="VJI16" s="19"/>
      <c r="VJJ16" s="19"/>
      <c r="VJK16" s="19"/>
      <c r="VJL16" s="19"/>
      <c r="VJM16" s="19"/>
      <c r="VJN16" s="19"/>
      <c r="VJO16" s="19"/>
      <c r="VJP16" s="19"/>
      <c r="VJQ16" s="19"/>
      <c r="VJR16" s="19"/>
      <c r="VJS16" s="19"/>
      <c r="VJT16" s="19"/>
      <c r="VJU16" s="19"/>
      <c r="VJV16" s="19"/>
      <c r="VJW16" s="19"/>
      <c r="VJX16" s="19"/>
      <c r="VJY16" s="19"/>
      <c r="VJZ16" s="19"/>
      <c r="VKA16" s="19"/>
      <c r="VKB16" s="19"/>
      <c r="VKC16" s="19"/>
      <c r="VKD16" s="19"/>
      <c r="VKE16" s="19"/>
      <c r="VKF16" s="19"/>
      <c r="VKG16" s="19"/>
      <c r="VKH16" s="19"/>
      <c r="VKI16" s="19"/>
      <c r="VKJ16" s="19"/>
      <c r="VKK16" s="19"/>
      <c r="VKL16" s="19"/>
      <c r="VKM16" s="19"/>
      <c r="VKN16" s="19"/>
      <c r="VKO16" s="19"/>
      <c r="VKP16" s="19"/>
      <c r="VKQ16" s="19"/>
      <c r="VKR16" s="19"/>
      <c r="VKS16" s="19"/>
      <c r="VKT16" s="19"/>
      <c r="VKU16" s="19"/>
      <c r="VKV16" s="19"/>
      <c r="VKW16" s="19"/>
      <c r="VKX16" s="19"/>
      <c r="VKY16" s="19"/>
      <c r="VKZ16" s="19"/>
      <c r="VLA16" s="19"/>
      <c r="VLB16" s="19"/>
      <c r="VLC16" s="19"/>
      <c r="VLD16" s="19"/>
      <c r="VLE16" s="19"/>
      <c r="VLF16" s="19"/>
      <c r="VLG16" s="19"/>
      <c r="VLH16" s="19"/>
      <c r="VLI16" s="19"/>
      <c r="VLJ16" s="19"/>
      <c r="VLK16" s="19"/>
      <c r="VLL16" s="19"/>
      <c r="VLM16" s="19"/>
      <c r="VLN16" s="19"/>
      <c r="VLO16" s="19"/>
      <c r="VLP16" s="19"/>
      <c r="VLQ16" s="19"/>
      <c r="VLR16" s="19"/>
      <c r="VLS16" s="19"/>
      <c r="VLT16" s="19"/>
      <c r="VLU16" s="19"/>
      <c r="VLV16" s="19"/>
      <c r="VLW16" s="19"/>
      <c r="VLX16" s="19"/>
      <c r="VLY16" s="19"/>
      <c r="VLZ16" s="19"/>
      <c r="VMA16" s="19"/>
      <c r="VMB16" s="19"/>
      <c r="VMC16" s="19"/>
      <c r="VMD16" s="19"/>
      <c r="VME16" s="19"/>
      <c r="VMF16" s="19"/>
      <c r="VMG16" s="19"/>
      <c r="VMH16" s="19"/>
      <c r="VMI16" s="19"/>
      <c r="VMJ16" s="19"/>
      <c r="VMK16" s="19"/>
      <c r="VML16" s="19"/>
      <c r="VMM16" s="19"/>
      <c r="VMN16" s="19"/>
      <c r="VMO16" s="19"/>
      <c r="VMP16" s="19"/>
      <c r="VMQ16" s="19"/>
      <c r="VMR16" s="19"/>
      <c r="VMS16" s="19"/>
      <c r="VMT16" s="19"/>
      <c r="VMU16" s="19"/>
      <c r="VMV16" s="19"/>
      <c r="VMW16" s="19"/>
      <c r="VMX16" s="19"/>
      <c r="VMY16" s="19"/>
      <c r="VMZ16" s="19"/>
      <c r="VNA16" s="19"/>
      <c r="VNB16" s="19"/>
      <c r="VNC16" s="19"/>
      <c r="VND16" s="19"/>
      <c r="VNE16" s="19"/>
      <c r="VNF16" s="19"/>
      <c r="VNG16" s="19"/>
      <c r="VNH16" s="19"/>
      <c r="VNI16" s="19"/>
      <c r="VNJ16" s="19"/>
      <c r="VNK16" s="19"/>
      <c r="VNL16" s="19"/>
      <c r="VNM16" s="19"/>
      <c r="VNN16" s="19"/>
      <c r="VNO16" s="19"/>
      <c r="VNP16" s="19"/>
      <c r="VNQ16" s="19"/>
      <c r="VNR16" s="19"/>
      <c r="VNS16" s="19"/>
      <c r="VNT16" s="19"/>
      <c r="VNU16" s="19"/>
      <c r="VNV16" s="19"/>
      <c r="VNW16" s="19"/>
      <c r="VNX16" s="19"/>
      <c r="VNY16" s="19"/>
      <c r="VNZ16" s="19"/>
      <c r="VOA16" s="19"/>
      <c r="VOB16" s="19"/>
      <c r="VOC16" s="19"/>
      <c r="VOD16" s="19"/>
      <c r="VOE16" s="19"/>
      <c r="VOF16" s="19"/>
      <c r="VOG16" s="19"/>
      <c r="VOH16" s="19"/>
      <c r="VOI16" s="19"/>
      <c r="VOJ16" s="19"/>
      <c r="VOK16" s="19"/>
      <c r="VOL16" s="19"/>
      <c r="VOM16" s="19"/>
      <c r="VON16" s="19"/>
      <c r="VOO16" s="19"/>
      <c r="VOP16" s="19"/>
      <c r="VOQ16" s="19"/>
      <c r="VOR16" s="19"/>
      <c r="VOS16" s="19"/>
      <c r="VOT16" s="19"/>
      <c r="VOU16" s="19"/>
      <c r="VOV16" s="19"/>
      <c r="VOW16" s="19"/>
      <c r="VOX16" s="19"/>
      <c r="VOY16" s="19"/>
      <c r="VOZ16" s="19"/>
      <c r="VPA16" s="19"/>
      <c r="VPB16" s="19"/>
      <c r="VPC16" s="19"/>
      <c r="VPD16" s="19"/>
      <c r="VPE16" s="19"/>
      <c r="VPF16" s="19"/>
      <c r="VPG16" s="19"/>
      <c r="VPH16" s="19"/>
      <c r="VPI16" s="19"/>
      <c r="VPJ16" s="19"/>
      <c r="VPK16" s="19"/>
      <c r="VPL16" s="19"/>
      <c r="VPM16" s="19"/>
      <c r="VPN16" s="19"/>
      <c r="VPO16" s="19"/>
      <c r="VPP16" s="19"/>
      <c r="VPQ16" s="19"/>
      <c r="VPR16" s="19"/>
      <c r="VPS16" s="19"/>
      <c r="VPT16" s="19"/>
      <c r="VPU16" s="19"/>
      <c r="VPV16" s="19"/>
      <c r="VPW16" s="19"/>
      <c r="VPX16" s="19"/>
    </row>
    <row r="17" spans="1:41 9822:10287 15076:15312" s="20" customFormat="1" ht="30" customHeight="1">
      <c r="A17" s="22" t="s">
        <v>54</v>
      </c>
      <c r="B17" s="18">
        <v>41206</v>
      </c>
      <c r="C17" s="18" t="s">
        <v>55</v>
      </c>
      <c r="D17" s="43"/>
      <c r="E17" s="38">
        <v>12</v>
      </c>
      <c r="F17" s="38">
        <v>48000</v>
      </c>
      <c r="G17" s="38"/>
      <c r="H17" s="64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>
        <f t="shared" ref="W17" si="30">+E17+G17+I17+K17+M17+O17+Q17+S17+U17</f>
        <v>12</v>
      </c>
      <c r="X17" s="38">
        <f t="shared" ref="X17" si="31">+F17+H17+J17+L17+N17+P17+R17+T17+V17</f>
        <v>48000</v>
      </c>
      <c r="Y17" s="38"/>
      <c r="Z17" s="38">
        <f t="shared" ref="Z17" si="32">+X17*Y17</f>
        <v>0</v>
      </c>
      <c r="AA17" s="38">
        <f t="shared" ref="AA17" si="33">+X17-Z17</f>
        <v>48000</v>
      </c>
      <c r="AB17" s="38">
        <f t="shared" ref="AB17" si="34">+AA17/1.18</f>
        <v>40677.966101694918</v>
      </c>
      <c r="AC17" s="38">
        <f t="shared" ref="AC17" si="35">+AA17-AB17</f>
        <v>7322.0338983050824</v>
      </c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NMT17" s="19"/>
      <c r="NMU17" s="19"/>
      <c r="NMV17" s="19"/>
      <c r="NMW17" s="19"/>
      <c r="NMX17" s="19"/>
      <c r="NMY17" s="19"/>
      <c r="NMZ17" s="19"/>
      <c r="NNA17" s="19"/>
      <c r="NNB17" s="19"/>
      <c r="NNC17" s="19"/>
      <c r="NND17" s="19"/>
      <c r="NNE17" s="19"/>
      <c r="NNF17" s="19"/>
      <c r="NNG17" s="19"/>
      <c r="NNH17" s="19"/>
      <c r="NNI17" s="19"/>
      <c r="NNJ17" s="19"/>
      <c r="NNK17" s="19"/>
      <c r="NNL17" s="19"/>
      <c r="NNM17" s="19"/>
      <c r="NNN17" s="19"/>
      <c r="NNO17" s="19"/>
      <c r="NNP17" s="19"/>
      <c r="NNQ17" s="19"/>
      <c r="NNR17" s="19"/>
      <c r="NNS17" s="19"/>
      <c r="NNT17" s="19"/>
      <c r="NNU17" s="19"/>
      <c r="NNV17" s="19"/>
      <c r="NNW17" s="19"/>
      <c r="NNX17" s="19"/>
      <c r="NNY17" s="19"/>
      <c r="NNZ17" s="19"/>
      <c r="NOA17" s="19"/>
      <c r="NOB17" s="19"/>
      <c r="NOC17" s="19"/>
      <c r="NOD17" s="19"/>
      <c r="NOE17" s="19"/>
      <c r="NOF17" s="19"/>
      <c r="NOG17" s="19"/>
      <c r="NOH17" s="19"/>
      <c r="NOI17" s="19"/>
      <c r="NOJ17" s="19"/>
      <c r="NOK17" s="19"/>
      <c r="NOL17" s="19"/>
      <c r="NOM17" s="19"/>
      <c r="NON17" s="19"/>
      <c r="NOO17" s="19"/>
      <c r="NOP17" s="19"/>
      <c r="NOQ17" s="19"/>
      <c r="NOR17" s="19"/>
      <c r="NOS17" s="19"/>
      <c r="NOT17" s="19"/>
      <c r="NOU17" s="19"/>
      <c r="NOV17" s="19"/>
      <c r="NOW17" s="19"/>
      <c r="NOX17" s="19"/>
      <c r="NOY17" s="19"/>
      <c r="NOZ17" s="19"/>
      <c r="NPA17" s="19"/>
      <c r="NPB17" s="19"/>
      <c r="NPC17" s="19"/>
      <c r="NPD17" s="19"/>
      <c r="NPE17" s="19"/>
      <c r="NPF17" s="19"/>
      <c r="NPG17" s="19"/>
      <c r="NPH17" s="19"/>
      <c r="NPI17" s="19"/>
      <c r="NPJ17" s="19"/>
      <c r="NPK17" s="19"/>
      <c r="NPL17" s="19"/>
      <c r="NPM17" s="19"/>
      <c r="NPN17" s="19"/>
      <c r="NPO17" s="19"/>
      <c r="NPP17" s="19"/>
      <c r="NPQ17" s="19"/>
      <c r="NPR17" s="19"/>
      <c r="NPS17" s="19"/>
      <c r="NPT17" s="19"/>
      <c r="NPU17" s="19"/>
      <c r="NPV17" s="19"/>
      <c r="NPW17" s="19"/>
      <c r="NPX17" s="19"/>
      <c r="NPY17" s="19"/>
      <c r="NPZ17" s="19"/>
      <c r="NQA17" s="19"/>
      <c r="NQB17" s="19"/>
      <c r="NQC17" s="19"/>
      <c r="NQD17" s="19"/>
      <c r="NQE17" s="19"/>
      <c r="NQF17" s="19"/>
      <c r="NQG17" s="19"/>
      <c r="NQH17" s="19"/>
      <c r="NQI17" s="19"/>
      <c r="NQJ17" s="19"/>
      <c r="NQK17" s="19"/>
      <c r="NQL17" s="19"/>
      <c r="NQM17" s="19"/>
      <c r="NQN17" s="19"/>
      <c r="NQO17" s="19"/>
      <c r="NQP17" s="19"/>
      <c r="NQQ17" s="19"/>
      <c r="NQR17" s="19"/>
      <c r="NQS17" s="19"/>
      <c r="NQT17" s="19"/>
      <c r="NQU17" s="19"/>
      <c r="NQV17" s="19"/>
      <c r="NQW17" s="19"/>
      <c r="NQX17" s="19"/>
      <c r="NQY17" s="19"/>
      <c r="NQZ17" s="19"/>
      <c r="NRA17" s="19"/>
      <c r="NRB17" s="19"/>
      <c r="NRC17" s="19"/>
      <c r="NRD17" s="19"/>
      <c r="NRE17" s="19"/>
      <c r="NRF17" s="19"/>
      <c r="NRG17" s="19"/>
      <c r="NRH17" s="19"/>
      <c r="NRI17" s="19"/>
      <c r="NRJ17" s="19"/>
      <c r="NRK17" s="19"/>
      <c r="NRL17" s="19"/>
      <c r="NRM17" s="19"/>
      <c r="NRN17" s="19"/>
      <c r="NRO17" s="19"/>
      <c r="NRP17" s="19"/>
      <c r="NRQ17" s="19"/>
      <c r="NRR17" s="19"/>
      <c r="NRS17" s="19"/>
      <c r="NRT17" s="19"/>
      <c r="NRU17" s="19"/>
      <c r="NRV17" s="19"/>
      <c r="NRW17" s="19"/>
      <c r="NRX17" s="19"/>
      <c r="NRY17" s="19"/>
      <c r="NRZ17" s="19"/>
      <c r="NSA17" s="19"/>
      <c r="NSB17" s="19"/>
      <c r="NSC17" s="19"/>
      <c r="NSD17" s="19"/>
      <c r="NSE17" s="19"/>
      <c r="NSF17" s="19"/>
      <c r="NSG17" s="19"/>
      <c r="NSH17" s="19"/>
      <c r="NSI17" s="19"/>
      <c r="NSJ17" s="19"/>
      <c r="NSK17" s="19"/>
      <c r="NSL17" s="19"/>
      <c r="NSM17" s="19"/>
      <c r="NSN17" s="19"/>
      <c r="NSO17" s="19"/>
      <c r="NSP17" s="19"/>
      <c r="NSQ17" s="19"/>
      <c r="NSR17" s="19"/>
      <c r="NSS17" s="19"/>
      <c r="NST17" s="19"/>
      <c r="NSU17" s="19"/>
      <c r="NSV17" s="19"/>
      <c r="NSW17" s="19"/>
      <c r="NSX17" s="19"/>
      <c r="NSY17" s="19"/>
      <c r="NSZ17" s="19"/>
      <c r="NTA17" s="19"/>
      <c r="NTB17" s="19"/>
      <c r="NTC17" s="19"/>
      <c r="NTD17" s="19"/>
      <c r="NTE17" s="19"/>
      <c r="NTF17" s="19"/>
      <c r="NTG17" s="19"/>
      <c r="NTH17" s="19"/>
      <c r="NTI17" s="19"/>
      <c r="NTJ17" s="19"/>
      <c r="NTK17" s="19"/>
      <c r="NTL17" s="19"/>
      <c r="NTM17" s="19"/>
      <c r="NTN17" s="19"/>
      <c r="NTO17" s="19"/>
      <c r="NTP17" s="19"/>
      <c r="NTQ17" s="19"/>
      <c r="NTR17" s="19"/>
      <c r="NTS17" s="19"/>
      <c r="NTT17" s="19"/>
      <c r="NTU17" s="19"/>
      <c r="NTV17" s="19"/>
      <c r="NTW17" s="19"/>
      <c r="NTX17" s="19"/>
      <c r="NTY17" s="19"/>
      <c r="NTZ17" s="19"/>
      <c r="NUA17" s="19"/>
      <c r="NUB17" s="19"/>
      <c r="NUC17" s="19"/>
      <c r="NUD17" s="19"/>
      <c r="NUE17" s="19"/>
      <c r="NUF17" s="19"/>
      <c r="NUG17" s="19"/>
      <c r="NUH17" s="19"/>
      <c r="NUI17" s="19"/>
      <c r="NUJ17" s="19"/>
      <c r="NUK17" s="19"/>
      <c r="NUL17" s="19"/>
      <c r="NUM17" s="19"/>
      <c r="NUN17" s="19"/>
      <c r="NUO17" s="19"/>
      <c r="NUP17" s="19"/>
      <c r="NUQ17" s="19"/>
      <c r="NUR17" s="19"/>
      <c r="NUS17" s="19"/>
      <c r="NUT17" s="19"/>
      <c r="NUU17" s="19"/>
      <c r="NUV17" s="19"/>
      <c r="NUW17" s="19"/>
      <c r="NUX17" s="19"/>
      <c r="NUY17" s="19"/>
      <c r="NUZ17" s="19"/>
      <c r="NVA17" s="19"/>
      <c r="NVB17" s="19"/>
      <c r="NVC17" s="19"/>
      <c r="NVD17" s="19"/>
      <c r="NVE17" s="19"/>
      <c r="NVF17" s="19"/>
      <c r="NVG17" s="19"/>
      <c r="NVH17" s="19"/>
      <c r="NVI17" s="19"/>
      <c r="NVJ17" s="19"/>
      <c r="NVK17" s="19"/>
      <c r="NVL17" s="19"/>
      <c r="NVM17" s="19"/>
      <c r="NVN17" s="19"/>
      <c r="NVO17" s="19"/>
      <c r="NVP17" s="19"/>
      <c r="NVQ17" s="19"/>
      <c r="NVR17" s="19"/>
      <c r="NVS17" s="19"/>
      <c r="NVT17" s="19"/>
      <c r="NVU17" s="19"/>
      <c r="NVV17" s="19"/>
      <c r="NVW17" s="19"/>
      <c r="NVX17" s="19"/>
      <c r="NVY17" s="19"/>
      <c r="NVZ17" s="19"/>
      <c r="NWA17" s="19"/>
      <c r="NWB17" s="19"/>
      <c r="NWC17" s="19"/>
      <c r="NWD17" s="19"/>
      <c r="NWE17" s="19"/>
      <c r="NWF17" s="19"/>
      <c r="NWG17" s="19"/>
      <c r="NWH17" s="19"/>
      <c r="NWI17" s="19"/>
      <c r="NWJ17" s="19"/>
      <c r="NWK17" s="19"/>
      <c r="NWL17" s="19"/>
      <c r="NWM17" s="19"/>
      <c r="NWN17" s="19"/>
      <c r="NWO17" s="19"/>
      <c r="NWP17" s="19"/>
      <c r="NWQ17" s="19"/>
      <c r="NWR17" s="19"/>
      <c r="NWS17" s="19"/>
      <c r="NWT17" s="19"/>
      <c r="NWU17" s="19"/>
      <c r="NWV17" s="19"/>
      <c r="NWW17" s="19"/>
      <c r="NWX17" s="19"/>
      <c r="NWY17" s="19"/>
      <c r="NWZ17" s="19"/>
      <c r="NXA17" s="19"/>
      <c r="NXB17" s="19"/>
      <c r="NXC17" s="19"/>
      <c r="NXD17" s="19"/>
      <c r="NXE17" s="19"/>
      <c r="NXF17" s="19"/>
      <c r="NXG17" s="19"/>
      <c r="NXH17" s="19"/>
      <c r="NXI17" s="19"/>
      <c r="NXJ17" s="19"/>
      <c r="NXK17" s="19"/>
      <c r="NXL17" s="19"/>
      <c r="NXM17" s="19"/>
      <c r="NXN17" s="19"/>
      <c r="NXO17" s="19"/>
      <c r="NXP17" s="19"/>
      <c r="NXQ17" s="19"/>
      <c r="NXR17" s="19"/>
      <c r="NXS17" s="19"/>
      <c r="NXT17" s="19"/>
      <c r="NXU17" s="19"/>
      <c r="NXV17" s="19"/>
      <c r="NXW17" s="19"/>
      <c r="NXX17" s="19"/>
      <c r="NXY17" s="19"/>
      <c r="NXZ17" s="19"/>
      <c r="NYA17" s="19"/>
      <c r="NYB17" s="19"/>
      <c r="NYC17" s="19"/>
      <c r="NYD17" s="19"/>
      <c r="NYE17" s="19"/>
      <c r="NYF17" s="19"/>
      <c r="NYG17" s="19"/>
      <c r="NYH17" s="19"/>
      <c r="NYI17" s="19"/>
      <c r="NYJ17" s="19"/>
      <c r="NYK17" s="19"/>
      <c r="NYL17" s="19"/>
      <c r="NYM17" s="19"/>
      <c r="NYN17" s="19"/>
      <c r="NYO17" s="19"/>
      <c r="NYP17" s="19"/>
      <c r="NYQ17" s="19"/>
      <c r="NYR17" s="19"/>
      <c r="NYS17" s="19"/>
      <c r="NYT17" s="19"/>
      <c r="NYU17" s="19"/>
      <c r="NYV17" s="19"/>
      <c r="NYW17" s="19"/>
      <c r="NYX17" s="19"/>
      <c r="NYY17" s="19"/>
      <c r="NYZ17" s="19"/>
      <c r="NZA17" s="19"/>
      <c r="NZB17" s="19"/>
      <c r="NZC17" s="19"/>
      <c r="NZD17" s="19"/>
      <c r="NZE17" s="19"/>
      <c r="NZF17" s="19"/>
      <c r="NZG17" s="19"/>
      <c r="NZH17" s="19"/>
      <c r="NZI17" s="19"/>
      <c r="NZJ17" s="19"/>
      <c r="NZK17" s="19"/>
      <c r="NZL17" s="19"/>
      <c r="NZM17" s="19"/>
      <c r="NZN17" s="19"/>
      <c r="NZO17" s="19"/>
      <c r="NZP17" s="19"/>
      <c r="NZQ17" s="19"/>
      <c r="NZR17" s="19"/>
      <c r="NZS17" s="19"/>
      <c r="NZT17" s="19"/>
      <c r="NZU17" s="19"/>
      <c r="NZV17" s="19"/>
      <c r="NZW17" s="19"/>
      <c r="NZX17" s="19"/>
      <c r="NZY17" s="19"/>
      <c r="NZZ17" s="19"/>
      <c r="OAA17" s="19"/>
      <c r="OAB17" s="19"/>
      <c r="OAC17" s="19"/>
      <c r="OAD17" s="19"/>
      <c r="OAE17" s="19"/>
      <c r="OAF17" s="19"/>
      <c r="OAG17" s="19"/>
      <c r="OAH17" s="19"/>
      <c r="OAI17" s="19"/>
      <c r="OAJ17" s="19"/>
      <c r="OAK17" s="19"/>
      <c r="OAL17" s="19"/>
      <c r="OAM17" s="19"/>
      <c r="OAN17" s="19"/>
      <c r="OAO17" s="19"/>
      <c r="OAP17" s="19"/>
      <c r="OAQ17" s="19"/>
      <c r="OAR17" s="19"/>
      <c r="OAS17" s="19"/>
      <c r="OAT17" s="19"/>
      <c r="OAU17" s="19"/>
      <c r="OAV17" s="19"/>
      <c r="OAW17" s="19"/>
      <c r="OAX17" s="19"/>
      <c r="OAY17" s="19"/>
      <c r="OAZ17" s="19"/>
      <c r="OBA17" s="19"/>
      <c r="OBB17" s="19"/>
      <c r="OBC17" s="19"/>
      <c r="OBD17" s="19"/>
      <c r="OBE17" s="19"/>
      <c r="OBF17" s="19"/>
      <c r="OBG17" s="19"/>
      <c r="OBH17" s="19"/>
      <c r="OBI17" s="19"/>
      <c r="OBJ17" s="19"/>
      <c r="OBK17" s="19"/>
      <c r="OBL17" s="19"/>
      <c r="OBM17" s="19"/>
      <c r="OBN17" s="19"/>
      <c r="OBO17" s="19"/>
      <c r="OBP17" s="19"/>
      <c r="OBQ17" s="19"/>
      <c r="OBR17" s="19"/>
      <c r="OBS17" s="19"/>
      <c r="OBT17" s="19"/>
      <c r="OBU17" s="19"/>
      <c r="OBV17" s="19"/>
      <c r="OBW17" s="19"/>
      <c r="OBX17" s="19"/>
      <c r="OBY17" s="19"/>
      <c r="OBZ17" s="19"/>
      <c r="OCA17" s="19"/>
      <c r="OCB17" s="19"/>
      <c r="OCC17" s="19"/>
      <c r="OCD17" s="19"/>
      <c r="OCE17" s="19"/>
      <c r="OCF17" s="19"/>
      <c r="OCG17" s="19"/>
      <c r="OCH17" s="19"/>
      <c r="OCI17" s="19"/>
      <c r="OCJ17" s="19"/>
      <c r="OCK17" s="19"/>
      <c r="OCL17" s="19"/>
      <c r="OCM17" s="19"/>
      <c r="OCN17" s="19"/>
      <c r="OCO17" s="19"/>
      <c r="OCP17" s="19"/>
      <c r="OCQ17" s="19"/>
      <c r="OCR17" s="19"/>
      <c r="OCS17" s="19"/>
      <c r="OCT17" s="19"/>
      <c r="OCU17" s="19"/>
      <c r="OCV17" s="19"/>
      <c r="OCW17" s="19"/>
      <c r="OCX17" s="19"/>
      <c r="OCY17" s="19"/>
      <c r="OCZ17" s="19"/>
      <c r="ODA17" s="19"/>
      <c r="ODB17" s="19"/>
      <c r="ODC17" s="19"/>
      <c r="ODD17" s="19"/>
      <c r="ODE17" s="19"/>
      <c r="ODF17" s="19"/>
      <c r="ODG17" s="19"/>
      <c r="ODH17" s="19"/>
      <c r="ODI17" s="19"/>
      <c r="ODJ17" s="19"/>
      <c r="ODK17" s="19"/>
      <c r="ODL17" s="19"/>
      <c r="ODM17" s="19"/>
      <c r="ODN17" s="19"/>
      <c r="ODO17" s="19"/>
      <c r="ODP17" s="19"/>
      <c r="ODQ17" s="19"/>
      <c r="ODR17" s="19"/>
      <c r="ODS17" s="19"/>
      <c r="ODT17" s="19"/>
      <c r="ODU17" s="19"/>
      <c r="ODV17" s="19"/>
      <c r="ODW17" s="19"/>
      <c r="ODX17" s="19"/>
      <c r="ODY17" s="19"/>
      <c r="ODZ17" s="19"/>
      <c r="OEA17" s="19"/>
      <c r="OEB17" s="19"/>
      <c r="OEC17" s="19"/>
      <c r="OED17" s="19"/>
      <c r="OEE17" s="19"/>
      <c r="OEF17" s="19"/>
      <c r="OEG17" s="19"/>
      <c r="OEH17" s="19"/>
      <c r="OEI17" s="19"/>
      <c r="OEJ17" s="19"/>
      <c r="OEK17" s="19"/>
      <c r="OEL17" s="19"/>
      <c r="OEM17" s="19"/>
      <c r="OEN17" s="19"/>
      <c r="OEO17" s="19"/>
      <c r="OEP17" s="19"/>
      <c r="OEQ17" s="19"/>
      <c r="VGV17" s="19"/>
      <c r="VGW17" s="19"/>
      <c r="VGX17" s="19"/>
      <c r="VGY17" s="19"/>
      <c r="VGZ17" s="19"/>
      <c r="VHA17" s="19"/>
      <c r="VHB17" s="19"/>
      <c r="VHC17" s="19"/>
      <c r="VHD17" s="19"/>
      <c r="VHE17" s="19"/>
      <c r="VHF17" s="19"/>
      <c r="VHG17" s="19"/>
      <c r="VHH17" s="19"/>
      <c r="VHI17" s="19"/>
      <c r="VHJ17" s="19"/>
      <c r="VHK17" s="19"/>
      <c r="VHL17" s="19"/>
      <c r="VHM17" s="19"/>
      <c r="VHN17" s="19"/>
      <c r="VHO17" s="19"/>
      <c r="VHP17" s="19"/>
      <c r="VHQ17" s="19"/>
      <c r="VHR17" s="19"/>
      <c r="VHS17" s="19"/>
      <c r="VHT17" s="19"/>
      <c r="VHU17" s="19"/>
      <c r="VHV17" s="19"/>
      <c r="VHW17" s="19"/>
      <c r="VHX17" s="19"/>
      <c r="VHY17" s="19"/>
      <c r="VHZ17" s="19"/>
      <c r="VIA17" s="19"/>
      <c r="VIB17" s="19"/>
      <c r="VIC17" s="19"/>
      <c r="VID17" s="19"/>
      <c r="VIE17" s="19"/>
      <c r="VIF17" s="19"/>
      <c r="VIG17" s="19"/>
      <c r="VIH17" s="19"/>
      <c r="VII17" s="19"/>
      <c r="VIJ17" s="19"/>
      <c r="VIK17" s="19"/>
      <c r="VIL17" s="19"/>
      <c r="VIM17" s="19"/>
      <c r="VIN17" s="19"/>
      <c r="VIO17" s="19"/>
      <c r="VIP17" s="19"/>
      <c r="VIQ17" s="19"/>
      <c r="VIR17" s="19"/>
      <c r="VIS17" s="19"/>
      <c r="VIT17" s="19"/>
      <c r="VIU17" s="19"/>
      <c r="VIV17" s="19"/>
      <c r="VIW17" s="19"/>
      <c r="VIX17" s="19"/>
      <c r="VIY17" s="19"/>
      <c r="VIZ17" s="19"/>
      <c r="VJA17" s="19"/>
      <c r="VJB17" s="19"/>
      <c r="VJC17" s="19"/>
      <c r="VJD17" s="19"/>
      <c r="VJE17" s="19"/>
      <c r="VJF17" s="19"/>
      <c r="VJG17" s="19"/>
      <c r="VJH17" s="19"/>
      <c r="VJI17" s="19"/>
      <c r="VJJ17" s="19"/>
      <c r="VJK17" s="19"/>
      <c r="VJL17" s="19"/>
      <c r="VJM17" s="19"/>
      <c r="VJN17" s="19"/>
      <c r="VJO17" s="19"/>
      <c r="VJP17" s="19"/>
      <c r="VJQ17" s="19"/>
      <c r="VJR17" s="19"/>
      <c r="VJS17" s="19"/>
      <c r="VJT17" s="19"/>
      <c r="VJU17" s="19"/>
      <c r="VJV17" s="19"/>
      <c r="VJW17" s="19"/>
      <c r="VJX17" s="19"/>
      <c r="VJY17" s="19"/>
      <c r="VJZ17" s="19"/>
      <c r="VKA17" s="19"/>
      <c r="VKB17" s="19"/>
      <c r="VKC17" s="19"/>
      <c r="VKD17" s="19"/>
      <c r="VKE17" s="19"/>
      <c r="VKF17" s="19"/>
      <c r="VKG17" s="19"/>
      <c r="VKH17" s="19"/>
      <c r="VKI17" s="19"/>
      <c r="VKJ17" s="19"/>
      <c r="VKK17" s="19"/>
      <c r="VKL17" s="19"/>
      <c r="VKM17" s="19"/>
      <c r="VKN17" s="19"/>
      <c r="VKO17" s="19"/>
      <c r="VKP17" s="19"/>
      <c r="VKQ17" s="19"/>
      <c r="VKR17" s="19"/>
      <c r="VKS17" s="19"/>
      <c r="VKT17" s="19"/>
      <c r="VKU17" s="19"/>
      <c r="VKV17" s="19"/>
      <c r="VKW17" s="19"/>
      <c r="VKX17" s="19"/>
      <c r="VKY17" s="19"/>
      <c r="VKZ17" s="19"/>
      <c r="VLA17" s="19"/>
      <c r="VLB17" s="19"/>
      <c r="VLC17" s="19"/>
      <c r="VLD17" s="19"/>
      <c r="VLE17" s="19"/>
      <c r="VLF17" s="19"/>
      <c r="VLG17" s="19"/>
      <c r="VLH17" s="19"/>
      <c r="VLI17" s="19"/>
      <c r="VLJ17" s="19"/>
      <c r="VLK17" s="19"/>
      <c r="VLL17" s="19"/>
      <c r="VLM17" s="19"/>
      <c r="VLN17" s="19"/>
      <c r="VLO17" s="19"/>
      <c r="VLP17" s="19"/>
      <c r="VLQ17" s="19"/>
      <c r="VLR17" s="19"/>
      <c r="VLS17" s="19"/>
      <c r="VLT17" s="19"/>
      <c r="VLU17" s="19"/>
      <c r="VLV17" s="19"/>
      <c r="VLW17" s="19"/>
      <c r="VLX17" s="19"/>
      <c r="VLY17" s="19"/>
      <c r="VLZ17" s="19"/>
      <c r="VMA17" s="19"/>
      <c r="VMB17" s="19"/>
      <c r="VMC17" s="19"/>
      <c r="VMD17" s="19"/>
      <c r="VME17" s="19"/>
      <c r="VMF17" s="19"/>
      <c r="VMG17" s="19"/>
      <c r="VMH17" s="19"/>
      <c r="VMI17" s="19"/>
      <c r="VMJ17" s="19"/>
      <c r="VMK17" s="19"/>
      <c r="VML17" s="19"/>
      <c r="VMM17" s="19"/>
      <c r="VMN17" s="19"/>
      <c r="VMO17" s="19"/>
      <c r="VMP17" s="19"/>
      <c r="VMQ17" s="19"/>
      <c r="VMR17" s="19"/>
      <c r="VMS17" s="19"/>
      <c r="VMT17" s="19"/>
      <c r="VMU17" s="19"/>
      <c r="VMV17" s="19"/>
      <c r="VMW17" s="19"/>
      <c r="VMX17" s="19"/>
      <c r="VMY17" s="19"/>
      <c r="VMZ17" s="19"/>
      <c r="VNA17" s="19"/>
      <c r="VNB17" s="19"/>
      <c r="VNC17" s="19"/>
      <c r="VND17" s="19"/>
      <c r="VNE17" s="19"/>
      <c r="VNF17" s="19"/>
      <c r="VNG17" s="19"/>
      <c r="VNH17" s="19"/>
      <c r="VNI17" s="19"/>
      <c r="VNJ17" s="19"/>
      <c r="VNK17" s="19"/>
      <c r="VNL17" s="19"/>
      <c r="VNM17" s="19"/>
      <c r="VNN17" s="19"/>
      <c r="VNO17" s="19"/>
      <c r="VNP17" s="19"/>
      <c r="VNQ17" s="19"/>
      <c r="VNR17" s="19"/>
      <c r="VNS17" s="19"/>
      <c r="VNT17" s="19"/>
      <c r="VNU17" s="19"/>
      <c r="VNV17" s="19"/>
      <c r="VNW17" s="19"/>
      <c r="VNX17" s="19"/>
      <c r="VNY17" s="19"/>
      <c r="VNZ17" s="19"/>
      <c r="VOA17" s="19"/>
      <c r="VOB17" s="19"/>
      <c r="VOC17" s="19"/>
      <c r="VOD17" s="19"/>
      <c r="VOE17" s="19"/>
      <c r="VOF17" s="19"/>
      <c r="VOG17" s="19"/>
      <c r="VOH17" s="19"/>
      <c r="VOI17" s="19"/>
      <c r="VOJ17" s="19"/>
      <c r="VOK17" s="19"/>
      <c r="VOL17" s="19"/>
      <c r="VOM17" s="19"/>
      <c r="VON17" s="19"/>
      <c r="VOO17" s="19"/>
      <c r="VOP17" s="19"/>
      <c r="VOQ17" s="19"/>
      <c r="VOR17" s="19"/>
      <c r="VOS17" s="19"/>
      <c r="VOT17" s="19"/>
      <c r="VOU17" s="19"/>
      <c r="VOV17" s="19"/>
      <c r="VOW17" s="19"/>
      <c r="VOX17" s="19"/>
      <c r="VOY17" s="19"/>
      <c r="VOZ17" s="19"/>
      <c r="VPA17" s="19"/>
      <c r="VPB17" s="19"/>
      <c r="VPC17" s="19"/>
      <c r="VPD17" s="19"/>
      <c r="VPE17" s="19"/>
      <c r="VPF17" s="19"/>
      <c r="VPG17" s="19"/>
      <c r="VPH17" s="19"/>
      <c r="VPI17" s="19"/>
      <c r="VPJ17" s="19"/>
      <c r="VPK17" s="19"/>
      <c r="VPL17" s="19"/>
      <c r="VPM17" s="19"/>
      <c r="VPN17" s="19"/>
      <c r="VPO17" s="19"/>
      <c r="VPP17" s="19"/>
      <c r="VPQ17" s="19"/>
      <c r="VPR17" s="19"/>
      <c r="VPS17" s="19"/>
      <c r="VPT17" s="19"/>
      <c r="VPU17" s="19"/>
      <c r="VPV17" s="19"/>
      <c r="VPW17" s="19"/>
      <c r="VPX17" s="19"/>
    </row>
    <row r="18" spans="1:41 9822:10287 15076:15312" s="20" customFormat="1" ht="30" customHeight="1">
      <c r="A18" s="22" t="s">
        <v>47</v>
      </c>
      <c r="B18" s="18">
        <v>41206</v>
      </c>
      <c r="C18" s="18" t="s">
        <v>53</v>
      </c>
      <c r="D18" s="43"/>
      <c r="E18" s="38">
        <v>12</v>
      </c>
      <c r="F18" s="38">
        <v>48000</v>
      </c>
      <c r="G18" s="38"/>
      <c r="H18" s="64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>
        <f t="shared" ref="W18" si="36">+E18+G18+I18+K18+M18+O18+Q18+S18+U18</f>
        <v>12</v>
      </c>
      <c r="X18" s="38">
        <f t="shared" ref="X18" si="37">+F18+H18+J18+L18+N18+P18+R18+T18+V18</f>
        <v>48000</v>
      </c>
      <c r="Y18" s="38"/>
      <c r="Z18" s="38">
        <f t="shared" ref="Z18" si="38">+X18*Y18</f>
        <v>0</v>
      </c>
      <c r="AA18" s="38">
        <f t="shared" ref="AA18" si="39">+X18-Z18</f>
        <v>48000</v>
      </c>
      <c r="AB18" s="38">
        <f t="shared" ref="AB18" si="40">+AA18/1.18</f>
        <v>40677.966101694918</v>
      </c>
      <c r="AC18" s="38">
        <f t="shared" ref="AC18" si="41">+AA18-AB18</f>
        <v>7322.0338983050824</v>
      </c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NMT18" s="19"/>
      <c r="NMU18" s="19"/>
      <c r="NMV18" s="19"/>
      <c r="NMW18" s="19"/>
      <c r="NMX18" s="19"/>
      <c r="NMY18" s="19"/>
      <c r="NMZ18" s="19"/>
      <c r="NNA18" s="19"/>
      <c r="NNB18" s="19"/>
      <c r="NNC18" s="19"/>
      <c r="NND18" s="19"/>
      <c r="NNE18" s="19"/>
      <c r="NNF18" s="19"/>
      <c r="NNG18" s="19"/>
      <c r="NNH18" s="19"/>
      <c r="NNI18" s="19"/>
      <c r="NNJ18" s="19"/>
      <c r="NNK18" s="19"/>
      <c r="NNL18" s="19"/>
      <c r="NNM18" s="19"/>
      <c r="NNN18" s="19"/>
      <c r="NNO18" s="19"/>
      <c r="NNP18" s="19"/>
      <c r="NNQ18" s="19"/>
      <c r="NNR18" s="19"/>
      <c r="NNS18" s="19"/>
      <c r="NNT18" s="19"/>
      <c r="NNU18" s="19"/>
      <c r="NNV18" s="19"/>
      <c r="NNW18" s="19"/>
      <c r="NNX18" s="19"/>
      <c r="NNY18" s="19"/>
      <c r="NNZ18" s="19"/>
      <c r="NOA18" s="19"/>
      <c r="NOB18" s="19"/>
      <c r="NOC18" s="19"/>
      <c r="NOD18" s="19"/>
      <c r="NOE18" s="19"/>
      <c r="NOF18" s="19"/>
      <c r="NOG18" s="19"/>
      <c r="NOH18" s="19"/>
      <c r="NOI18" s="19"/>
      <c r="NOJ18" s="19"/>
      <c r="NOK18" s="19"/>
      <c r="NOL18" s="19"/>
      <c r="NOM18" s="19"/>
      <c r="NON18" s="19"/>
      <c r="NOO18" s="19"/>
      <c r="NOP18" s="19"/>
      <c r="NOQ18" s="19"/>
      <c r="NOR18" s="19"/>
      <c r="NOS18" s="19"/>
      <c r="NOT18" s="19"/>
      <c r="NOU18" s="19"/>
      <c r="NOV18" s="19"/>
      <c r="NOW18" s="19"/>
      <c r="NOX18" s="19"/>
      <c r="NOY18" s="19"/>
      <c r="NOZ18" s="19"/>
      <c r="NPA18" s="19"/>
      <c r="NPB18" s="19"/>
      <c r="NPC18" s="19"/>
      <c r="NPD18" s="19"/>
      <c r="NPE18" s="19"/>
      <c r="NPF18" s="19"/>
      <c r="NPG18" s="19"/>
      <c r="NPH18" s="19"/>
      <c r="NPI18" s="19"/>
      <c r="NPJ18" s="19"/>
      <c r="NPK18" s="19"/>
      <c r="NPL18" s="19"/>
      <c r="NPM18" s="19"/>
      <c r="NPN18" s="19"/>
      <c r="NPO18" s="19"/>
      <c r="NPP18" s="19"/>
      <c r="NPQ18" s="19"/>
      <c r="NPR18" s="19"/>
      <c r="NPS18" s="19"/>
      <c r="NPT18" s="19"/>
      <c r="NPU18" s="19"/>
      <c r="NPV18" s="19"/>
      <c r="NPW18" s="19"/>
      <c r="NPX18" s="19"/>
      <c r="NPY18" s="19"/>
      <c r="NPZ18" s="19"/>
      <c r="NQA18" s="19"/>
      <c r="NQB18" s="19"/>
      <c r="NQC18" s="19"/>
      <c r="NQD18" s="19"/>
      <c r="NQE18" s="19"/>
      <c r="NQF18" s="19"/>
      <c r="NQG18" s="19"/>
      <c r="NQH18" s="19"/>
      <c r="NQI18" s="19"/>
      <c r="NQJ18" s="19"/>
      <c r="NQK18" s="19"/>
      <c r="NQL18" s="19"/>
      <c r="NQM18" s="19"/>
      <c r="NQN18" s="19"/>
      <c r="NQO18" s="19"/>
      <c r="NQP18" s="19"/>
      <c r="NQQ18" s="19"/>
      <c r="NQR18" s="19"/>
      <c r="NQS18" s="19"/>
      <c r="NQT18" s="19"/>
      <c r="NQU18" s="19"/>
      <c r="NQV18" s="19"/>
      <c r="NQW18" s="19"/>
      <c r="NQX18" s="19"/>
      <c r="NQY18" s="19"/>
      <c r="NQZ18" s="19"/>
      <c r="NRA18" s="19"/>
      <c r="NRB18" s="19"/>
      <c r="NRC18" s="19"/>
      <c r="NRD18" s="19"/>
      <c r="NRE18" s="19"/>
      <c r="NRF18" s="19"/>
      <c r="NRG18" s="19"/>
      <c r="NRH18" s="19"/>
      <c r="NRI18" s="19"/>
      <c r="NRJ18" s="19"/>
      <c r="NRK18" s="19"/>
      <c r="NRL18" s="19"/>
      <c r="NRM18" s="19"/>
      <c r="NRN18" s="19"/>
      <c r="NRO18" s="19"/>
      <c r="NRP18" s="19"/>
      <c r="NRQ18" s="19"/>
      <c r="NRR18" s="19"/>
      <c r="NRS18" s="19"/>
      <c r="NRT18" s="19"/>
      <c r="NRU18" s="19"/>
      <c r="NRV18" s="19"/>
      <c r="NRW18" s="19"/>
      <c r="NRX18" s="19"/>
      <c r="NRY18" s="19"/>
      <c r="NRZ18" s="19"/>
      <c r="NSA18" s="19"/>
      <c r="NSB18" s="19"/>
      <c r="NSC18" s="19"/>
      <c r="NSD18" s="19"/>
      <c r="NSE18" s="19"/>
      <c r="NSF18" s="19"/>
      <c r="NSG18" s="19"/>
      <c r="NSH18" s="19"/>
      <c r="NSI18" s="19"/>
      <c r="NSJ18" s="19"/>
      <c r="NSK18" s="19"/>
      <c r="NSL18" s="19"/>
      <c r="NSM18" s="19"/>
      <c r="NSN18" s="19"/>
      <c r="NSO18" s="19"/>
      <c r="NSP18" s="19"/>
      <c r="NSQ18" s="19"/>
      <c r="NSR18" s="19"/>
      <c r="NSS18" s="19"/>
      <c r="NST18" s="19"/>
      <c r="NSU18" s="19"/>
      <c r="NSV18" s="19"/>
      <c r="NSW18" s="19"/>
      <c r="NSX18" s="19"/>
      <c r="NSY18" s="19"/>
      <c r="NSZ18" s="19"/>
      <c r="NTA18" s="19"/>
      <c r="NTB18" s="19"/>
      <c r="NTC18" s="19"/>
      <c r="NTD18" s="19"/>
      <c r="NTE18" s="19"/>
      <c r="NTF18" s="19"/>
      <c r="NTG18" s="19"/>
      <c r="NTH18" s="19"/>
      <c r="NTI18" s="19"/>
      <c r="NTJ18" s="19"/>
      <c r="NTK18" s="19"/>
      <c r="NTL18" s="19"/>
      <c r="NTM18" s="19"/>
      <c r="NTN18" s="19"/>
      <c r="NTO18" s="19"/>
      <c r="NTP18" s="19"/>
      <c r="NTQ18" s="19"/>
      <c r="NTR18" s="19"/>
      <c r="NTS18" s="19"/>
      <c r="NTT18" s="19"/>
      <c r="NTU18" s="19"/>
      <c r="NTV18" s="19"/>
      <c r="NTW18" s="19"/>
      <c r="NTX18" s="19"/>
      <c r="NTY18" s="19"/>
      <c r="NTZ18" s="19"/>
      <c r="NUA18" s="19"/>
      <c r="NUB18" s="19"/>
      <c r="NUC18" s="19"/>
      <c r="NUD18" s="19"/>
      <c r="NUE18" s="19"/>
      <c r="NUF18" s="19"/>
      <c r="NUG18" s="19"/>
      <c r="NUH18" s="19"/>
      <c r="NUI18" s="19"/>
      <c r="NUJ18" s="19"/>
      <c r="NUK18" s="19"/>
      <c r="NUL18" s="19"/>
      <c r="NUM18" s="19"/>
      <c r="NUN18" s="19"/>
      <c r="NUO18" s="19"/>
      <c r="NUP18" s="19"/>
      <c r="NUQ18" s="19"/>
      <c r="NUR18" s="19"/>
      <c r="NUS18" s="19"/>
      <c r="NUT18" s="19"/>
      <c r="NUU18" s="19"/>
      <c r="NUV18" s="19"/>
      <c r="NUW18" s="19"/>
      <c r="NUX18" s="19"/>
      <c r="NUY18" s="19"/>
      <c r="NUZ18" s="19"/>
      <c r="NVA18" s="19"/>
      <c r="NVB18" s="19"/>
      <c r="NVC18" s="19"/>
      <c r="NVD18" s="19"/>
      <c r="NVE18" s="19"/>
      <c r="NVF18" s="19"/>
      <c r="NVG18" s="19"/>
      <c r="NVH18" s="19"/>
      <c r="NVI18" s="19"/>
      <c r="NVJ18" s="19"/>
      <c r="NVK18" s="19"/>
      <c r="NVL18" s="19"/>
      <c r="NVM18" s="19"/>
      <c r="NVN18" s="19"/>
      <c r="NVO18" s="19"/>
      <c r="NVP18" s="19"/>
      <c r="NVQ18" s="19"/>
      <c r="NVR18" s="19"/>
      <c r="NVS18" s="19"/>
      <c r="NVT18" s="19"/>
      <c r="NVU18" s="19"/>
      <c r="NVV18" s="19"/>
      <c r="NVW18" s="19"/>
      <c r="NVX18" s="19"/>
      <c r="NVY18" s="19"/>
      <c r="NVZ18" s="19"/>
      <c r="NWA18" s="19"/>
      <c r="NWB18" s="19"/>
      <c r="NWC18" s="19"/>
      <c r="NWD18" s="19"/>
      <c r="NWE18" s="19"/>
      <c r="NWF18" s="19"/>
      <c r="NWG18" s="19"/>
      <c r="NWH18" s="19"/>
      <c r="NWI18" s="19"/>
      <c r="NWJ18" s="19"/>
      <c r="NWK18" s="19"/>
      <c r="NWL18" s="19"/>
      <c r="NWM18" s="19"/>
      <c r="NWN18" s="19"/>
      <c r="NWO18" s="19"/>
      <c r="NWP18" s="19"/>
      <c r="NWQ18" s="19"/>
      <c r="NWR18" s="19"/>
      <c r="NWS18" s="19"/>
      <c r="NWT18" s="19"/>
      <c r="NWU18" s="19"/>
      <c r="NWV18" s="19"/>
      <c r="NWW18" s="19"/>
      <c r="NWX18" s="19"/>
      <c r="NWY18" s="19"/>
      <c r="NWZ18" s="19"/>
      <c r="NXA18" s="19"/>
      <c r="NXB18" s="19"/>
      <c r="NXC18" s="19"/>
      <c r="NXD18" s="19"/>
      <c r="NXE18" s="19"/>
      <c r="NXF18" s="19"/>
      <c r="NXG18" s="19"/>
      <c r="NXH18" s="19"/>
      <c r="NXI18" s="19"/>
      <c r="NXJ18" s="19"/>
      <c r="NXK18" s="19"/>
      <c r="NXL18" s="19"/>
      <c r="NXM18" s="19"/>
      <c r="NXN18" s="19"/>
      <c r="NXO18" s="19"/>
      <c r="NXP18" s="19"/>
      <c r="NXQ18" s="19"/>
      <c r="NXR18" s="19"/>
      <c r="NXS18" s="19"/>
      <c r="NXT18" s="19"/>
      <c r="NXU18" s="19"/>
      <c r="NXV18" s="19"/>
      <c r="NXW18" s="19"/>
      <c r="NXX18" s="19"/>
      <c r="NXY18" s="19"/>
      <c r="NXZ18" s="19"/>
      <c r="NYA18" s="19"/>
      <c r="NYB18" s="19"/>
      <c r="NYC18" s="19"/>
      <c r="NYD18" s="19"/>
      <c r="NYE18" s="19"/>
      <c r="NYF18" s="19"/>
      <c r="NYG18" s="19"/>
      <c r="NYH18" s="19"/>
      <c r="NYI18" s="19"/>
      <c r="NYJ18" s="19"/>
      <c r="NYK18" s="19"/>
      <c r="NYL18" s="19"/>
      <c r="NYM18" s="19"/>
      <c r="NYN18" s="19"/>
      <c r="NYO18" s="19"/>
      <c r="NYP18" s="19"/>
      <c r="NYQ18" s="19"/>
      <c r="NYR18" s="19"/>
      <c r="NYS18" s="19"/>
      <c r="NYT18" s="19"/>
      <c r="NYU18" s="19"/>
      <c r="NYV18" s="19"/>
      <c r="NYW18" s="19"/>
      <c r="NYX18" s="19"/>
      <c r="NYY18" s="19"/>
      <c r="NYZ18" s="19"/>
      <c r="NZA18" s="19"/>
      <c r="NZB18" s="19"/>
      <c r="NZC18" s="19"/>
      <c r="NZD18" s="19"/>
      <c r="NZE18" s="19"/>
      <c r="NZF18" s="19"/>
      <c r="NZG18" s="19"/>
      <c r="NZH18" s="19"/>
      <c r="NZI18" s="19"/>
      <c r="NZJ18" s="19"/>
      <c r="NZK18" s="19"/>
      <c r="NZL18" s="19"/>
      <c r="NZM18" s="19"/>
      <c r="NZN18" s="19"/>
      <c r="NZO18" s="19"/>
      <c r="NZP18" s="19"/>
      <c r="NZQ18" s="19"/>
      <c r="NZR18" s="19"/>
      <c r="NZS18" s="19"/>
      <c r="NZT18" s="19"/>
      <c r="NZU18" s="19"/>
      <c r="NZV18" s="19"/>
      <c r="NZW18" s="19"/>
      <c r="NZX18" s="19"/>
      <c r="NZY18" s="19"/>
      <c r="NZZ18" s="19"/>
      <c r="OAA18" s="19"/>
      <c r="OAB18" s="19"/>
      <c r="OAC18" s="19"/>
      <c r="OAD18" s="19"/>
      <c r="OAE18" s="19"/>
      <c r="OAF18" s="19"/>
      <c r="OAG18" s="19"/>
      <c r="OAH18" s="19"/>
      <c r="OAI18" s="19"/>
      <c r="OAJ18" s="19"/>
      <c r="OAK18" s="19"/>
      <c r="OAL18" s="19"/>
      <c r="OAM18" s="19"/>
      <c r="OAN18" s="19"/>
      <c r="OAO18" s="19"/>
      <c r="OAP18" s="19"/>
      <c r="OAQ18" s="19"/>
      <c r="OAR18" s="19"/>
      <c r="OAS18" s="19"/>
      <c r="OAT18" s="19"/>
      <c r="OAU18" s="19"/>
      <c r="OAV18" s="19"/>
      <c r="OAW18" s="19"/>
      <c r="OAX18" s="19"/>
      <c r="OAY18" s="19"/>
      <c r="OAZ18" s="19"/>
      <c r="OBA18" s="19"/>
      <c r="OBB18" s="19"/>
      <c r="OBC18" s="19"/>
      <c r="OBD18" s="19"/>
      <c r="OBE18" s="19"/>
      <c r="OBF18" s="19"/>
      <c r="OBG18" s="19"/>
      <c r="OBH18" s="19"/>
      <c r="OBI18" s="19"/>
      <c r="OBJ18" s="19"/>
      <c r="OBK18" s="19"/>
      <c r="OBL18" s="19"/>
      <c r="OBM18" s="19"/>
      <c r="OBN18" s="19"/>
      <c r="OBO18" s="19"/>
      <c r="OBP18" s="19"/>
      <c r="OBQ18" s="19"/>
      <c r="OBR18" s="19"/>
      <c r="OBS18" s="19"/>
      <c r="OBT18" s="19"/>
      <c r="OBU18" s="19"/>
      <c r="OBV18" s="19"/>
      <c r="OBW18" s="19"/>
      <c r="OBX18" s="19"/>
      <c r="OBY18" s="19"/>
      <c r="OBZ18" s="19"/>
      <c r="OCA18" s="19"/>
      <c r="OCB18" s="19"/>
      <c r="OCC18" s="19"/>
      <c r="OCD18" s="19"/>
      <c r="OCE18" s="19"/>
      <c r="OCF18" s="19"/>
      <c r="OCG18" s="19"/>
      <c r="OCH18" s="19"/>
      <c r="OCI18" s="19"/>
      <c r="OCJ18" s="19"/>
      <c r="OCK18" s="19"/>
      <c r="OCL18" s="19"/>
      <c r="OCM18" s="19"/>
      <c r="OCN18" s="19"/>
      <c r="OCO18" s="19"/>
      <c r="OCP18" s="19"/>
      <c r="OCQ18" s="19"/>
      <c r="OCR18" s="19"/>
      <c r="OCS18" s="19"/>
      <c r="OCT18" s="19"/>
      <c r="OCU18" s="19"/>
      <c r="OCV18" s="19"/>
      <c r="OCW18" s="19"/>
      <c r="OCX18" s="19"/>
      <c r="OCY18" s="19"/>
      <c r="OCZ18" s="19"/>
      <c r="ODA18" s="19"/>
      <c r="ODB18" s="19"/>
      <c r="ODC18" s="19"/>
      <c r="ODD18" s="19"/>
      <c r="ODE18" s="19"/>
      <c r="ODF18" s="19"/>
      <c r="ODG18" s="19"/>
      <c r="ODH18" s="19"/>
      <c r="ODI18" s="19"/>
      <c r="ODJ18" s="19"/>
      <c r="ODK18" s="19"/>
      <c r="ODL18" s="19"/>
      <c r="ODM18" s="19"/>
      <c r="ODN18" s="19"/>
      <c r="ODO18" s="19"/>
      <c r="ODP18" s="19"/>
      <c r="ODQ18" s="19"/>
      <c r="ODR18" s="19"/>
      <c r="ODS18" s="19"/>
      <c r="ODT18" s="19"/>
      <c r="ODU18" s="19"/>
      <c r="ODV18" s="19"/>
      <c r="ODW18" s="19"/>
      <c r="ODX18" s="19"/>
      <c r="ODY18" s="19"/>
      <c r="ODZ18" s="19"/>
      <c r="OEA18" s="19"/>
      <c r="OEB18" s="19"/>
      <c r="OEC18" s="19"/>
      <c r="OED18" s="19"/>
      <c r="OEE18" s="19"/>
      <c r="OEF18" s="19"/>
      <c r="OEG18" s="19"/>
      <c r="OEH18" s="19"/>
      <c r="OEI18" s="19"/>
      <c r="OEJ18" s="19"/>
      <c r="OEK18" s="19"/>
      <c r="OEL18" s="19"/>
      <c r="OEM18" s="19"/>
      <c r="OEN18" s="19"/>
      <c r="OEO18" s="19"/>
      <c r="OEP18" s="19"/>
      <c r="OEQ18" s="19"/>
      <c r="VGV18" s="19"/>
      <c r="VGW18" s="19"/>
      <c r="VGX18" s="19"/>
      <c r="VGY18" s="19"/>
      <c r="VGZ18" s="19"/>
      <c r="VHA18" s="19"/>
      <c r="VHB18" s="19"/>
      <c r="VHC18" s="19"/>
      <c r="VHD18" s="19"/>
      <c r="VHE18" s="19"/>
      <c r="VHF18" s="19"/>
      <c r="VHG18" s="19"/>
      <c r="VHH18" s="19"/>
      <c r="VHI18" s="19"/>
      <c r="VHJ18" s="19"/>
      <c r="VHK18" s="19"/>
      <c r="VHL18" s="19"/>
      <c r="VHM18" s="19"/>
      <c r="VHN18" s="19"/>
      <c r="VHO18" s="19"/>
      <c r="VHP18" s="19"/>
      <c r="VHQ18" s="19"/>
      <c r="VHR18" s="19"/>
      <c r="VHS18" s="19"/>
      <c r="VHT18" s="19"/>
      <c r="VHU18" s="19"/>
      <c r="VHV18" s="19"/>
      <c r="VHW18" s="19"/>
      <c r="VHX18" s="19"/>
      <c r="VHY18" s="19"/>
      <c r="VHZ18" s="19"/>
      <c r="VIA18" s="19"/>
      <c r="VIB18" s="19"/>
      <c r="VIC18" s="19"/>
      <c r="VID18" s="19"/>
      <c r="VIE18" s="19"/>
      <c r="VIF18" s="19"/>
      <c r="VIG18" s="19"/>
      <c r="VIH18" s="19"/>
      <c r="VII18" s="19"/>
      <c r="VIJ18" s="19"/>
      <c r="VIK18" s="19"/>
      <c r="VIL18" s="19"/>
      <c r="VIM18" s="19"/>
      <c r="VIN18" s="19"/>
      <c r="VIO18" s="19"/>
      <c r="VIP18" s="19"/>
      <c r="VIQ18" s="19"/>
      <c r="VIR18" s="19"/>
      <c r="VIS18" s="19"/>
      <c r="VIT18" s="19"/>
      <c r="VIU18" s="19"/>
      <c r="VIV18" s="19"/>
      <c r="VIW18" s="19"/>
      <c r="VIX18" s="19"/>
      <c r="VIY18" s="19"/>
      <c r="VIZ18" s="19"/>
      <c r="VJA18" s="19"/>
      <c r="VJB18" s="19"/>
      <c r="VJC18" s="19"/>
      <c r="VJD18" s="19"/>
      <c r="VJE18" s="19"/>
      <c r="VJF18" s="19"/>
      <c r="VJG18" s="19"/>
      <c r="VJH18" s="19"/>
      <c r="VJI18" s="19"/>
      <c r="VJJ18" s="19"/>
      <c r="VJK18" s="19"/>
      <c r="VJL18" s="19"/>
      <c r="VJM18" s="19"/>
      <c r="VJN18" s="19"/>
      <c r="VJO18" s="19"/>
      <c r="VJP18" s="19"/>
      <c r="VJQ18" s="19"/>
      <c r="VJR18" s="19"/>
      <c r="VJS18" s="19"/>
      <c r="VJT18" s="19"/>
      <c r="VJU18" s="19"/>
      <c r="VJV18" s="19"/>
      <c r="VJW18" s="19"/>
      <c r="VJX18" s="19"/>
      <c r="VJY18" s="19"/>
      <c r="VJZ18" s="19"/>
      <c r="VKA18" s="19"/>
      <c r="VKB18" s="19"/>
      <c r="VKC18" s="19"/>
      <c r="VKD18" s="19"/>
      <c r="VKE18" s="19"/>
      <c r="VKF18" s="19"/>
      <c r="VKG18" s="19"/>
      <c r="VKH18" s="19"/>
      <c r="VKI18" s="19"/>
      <c r="VKJ18" s="19"/>
      <c r="VKK18" s="19"/>
      <c r="VKL18" s="19"/>
      <c r="VKM18" s="19"/>
      <c r="VKN18" s="19"/>
      <c r="VKO18" s="19"/>
      <c r="VKP18" s="19"/>
      <c r="VKQ18" s="19"/>
      <c r="VKR18" s="19"/>
      <c r="VKS18" s="19"/>
      <c r="VKT18" s="19"/>
      <c r="VKU18" s="19"/>
      <c r="VKV18" s="19"/>
      <c r="VKW18" s="19"/>
      <c r="VKX18" s="19"/>
      <c r="VKY18" s="19"/>
      <c r="VKZ18" s="19"/>
      <c r="VLA18" s="19"/>
      <c r="VLB18" s="19"/>
      <c r="VLC18" s="19"/>
      <c r="VLD18" s="19"/>
      <c r="VLE18" s="19"/>
      <c r="VLF18" s="19"/>
      <c r="VLG18" s="19"/>
      <c r="VLH18" s="19"/>
      <c r="VLI18" s="19"/>
      <c r="VLJ18" s="19"/>
      <c r="VLK18" s="19"/>
      <c r="VLL18" s="19"/>
      <c r="VLM18" s="19"/>
      <c r="VLN18" s="19"/>
      <c r="VLO18" s="19"/>
      <c r="VLP18" s="19"/>
      <c r="VLQ18" s="19"/>
      <c r="VLR18" s="19"/>
      <c r="VLS18" s="19"/>
      <c r="VLT18" s="19"/>
      <c r="VLU18" s="19"/>
      <c r="VLV18" s="19"/>
      <c r="VLW18" s="19"/>
      <c r="VLX18" s="19"/>
      <c r="VLY18" s="19"/>
      <c r="VLZ18" s="19"/>
      <c r="VMA18" s="19"/>
      <c r="VMB18" s="19"/>
      <c r="VMC18" s="19"/>
      <c r="VMD18" s="19"/>
      <c r="VME18" s="19"/>
      <c r="VMF18" s="19"/>
      <c r="VMG18" s="19"/>
      <c r="VMH18" s="19"/>
      <c r="VMI18" s="19"/>
      <c r="VMJ18" s="19"/>
      <c r="VMK18" s="19"/>
      <c r="VML18" s="19"/>
      <c r="VMM18" s="19"/>
      <c r="VMN18" s="19"/>
      <c r="VMO18" s="19"/>
      <c r="VMP18" s="19"/>
      <c r="VMQ18" s="19"/>
      <c r="VMR18" s="19"/>
      <c r="VMS18" s="19"/>
      <c r="VMT18" s="19"/>
      <c r="VMU18" s="19"/>
      <c r="VMV18" s="19"/>
      <c r="VMW18" s="19"/>
      <c r="VMX18" s="19"/>
      <c r="VMY18" s="19"/>
      <c r="VMZ18" s="19"/>
      <c r="VNA18" s="19"/>
      <c r="VNB18" s="19"/>
      <c r="VNC18" s="19"/>
      <c r="VND18" s="19"/>
      <c r="VNE18" s="19"/>
      <c r="VNF18" s="19"/>
      <c r="VNG18" s="19"/>
      <c r="VNH18" s="19"/>
      <c r="VNI18" s="19"/>
      <c r="VNJ18" s="19"/>
      <c r="VNK18" s="19"/>
      <c r="VNL18" s="19"/>
      <c r="VNM18" s="19"/>
      <c r="VNN18" s="19"/>
      <c r="VNO18" s="19"/>
      <c r="VNP18" s="19"/>
      <c r="VNQ18" s="19"/>
      <c r="VNR18" s="19"/>
      <c r="VNS18" s="19"/>
      <c r="VNT18" s="19"/>
      <c r="VNU18" s="19"/>
      <c r="VNV18" s="19"/>
      <c r="VNW18" s="19"/>
      <c r="VNX18" s="19"/>
      <c r="VNY18" s="19"/>
      <c r="VNZ18" s="19"/>
      <c r="VOA18" s="19"/>
      <c r="VOB18" s="19"/>
      <c r="VOC18" s="19"/>
      <c r="VOD18" s="19"/>
      <c r="VOE18" s="19"/>
      <c r="VOF18" s="19"/>
      <c r="VOG18" s="19"/>
      <c r="VOH18" s="19"/>
      <c r="VOI18" s="19"/>
      <c r="VOJ18" s="19"/>
      <c r="VOK18" s="19"/>
      <c r="VOL18" s="19"/>
      <c r="VOM18" s="19"/>
      <c r="VON18" s="19"/>
      <c r="VOO18" s="19"/>
      <c r="VOP18" s="19"/>
      <c r="VOQ18" s="19"/>
      <c r="VOR18" s="19"/>
      <c r="VOS18" s="19"/>
      <c r="VOT18" s="19"/>
      <c r="VOU18" s="19"/>
      <c r="VOV18" s="19"/>
      <c r="VOW18" s="19"/>
      <c r="VOX18" s="19"/>
      <c r="VOY18" s="19"/>
      <c r="VOZ18" s="19"/>
      <c r="VPA18" s="19"/>
      <c r="VPB18" s="19"/>
      <c r="VPC18" s="19"/>
      <c r="VPD18" s="19"/>
      <c r="VPE18" s="19"/>
      <c r="VPF18" s="19"/>
      <c r="VPG18" s="19"/>
      <c r="VPH18" s="19"/>
      <c r="VPI18" s="19"/>
      <c r="VPJ18" s="19"/>
      <c r="VPK18" s="19"/>
      <c r="VPL18" s="19"/>
      <c r="VPM18" s="19"/>
      <c r="VPN18" s="19"/>
      <c r="VPO18" s="19"/>
      <c r="VPP18" s="19"/>
      <c r="VPQ18" s="19"/>
      <c r="VPR18" s="19"/>
      <c r="VPS18" s="19"/>
      <c r="VPT18" s="19"/>
      <c r="VPU18" s="19"/>
      <c r="VPV18" s="19"/>
      <c r="VPW18" s="19"/>
      <c r="VPX18" s="19"/>
    </row>
    <row r="19" spans="1:41 9822:10287 15076:15312" s="20" customFormat="1" ht="30" customHeight="1">
      <c r="A19" s="22" t="s">
        <v>31</v>
      </c>
      <c r="B19" s="18">
        <v>41204</v>
      </c>
      <c r="C19" s="18" t="s">
        <v>50</v>
      </c>
      <c r="D19" s="43"/>
      <c r="E19" s="38"/>
      <c r="F19" s="38"/>
      <c r="G19" s="38"/>
      <c r="H19" s="64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>
        <f t="shared" ref="W19" si="42">+E19+G19+I19+K19+M19+O19+Q19+S19+U19</f>
        <v>0</v>
      </c>
      <c r="X19" s="38">
        <f t="shared" ref="X19" si="43">+F19+H19+J19+L19+N19+P19+R19+T19+V19</f>
        <v>0</v>
      </c>
      <c r="Y19" s="38"/>
      <c r="Z19" s="38">
        <f t="shared" ref="Z19" si="44">+X19*Y19</f>
        <v>0</v>
      </c>
      <c r="AA19" s="38">
        <f t="shared" ref="AA19" si="45">+X19-Z19</f>
        <v>0</v>
      </c>
      <c r="AB19" s="38">
        <f t="shared" ref="AB19" si="46">+AA19/1.18</f>
        <v>0</v>
      </c>
      <c r="AC19" s="38">
        <f t="shared" ref="AC19" si="47">+AA19-AB19</f>
        <v>0</v>
      </c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NMT19" s="19"/>
      <c r="NMU19" s="19"/>
      <c r="NMV19" s="19"/>
      <c r="NMW19" s="19"/>
      <c r="NMX19" s="19"/>
      <c r="NMY19" s="19"/>
      <c r="NMZ19" s="19"/>
      <c r="NNA19" s="19"/>
      <c r="NNB19" s="19"/>
      <c r="NNC19" s="19"/>
      <c r="NND19" s="19"/>
      <c r="NNE19" s="19"/>
      <c r="NNF19" s="19"/>
      <c r="NNG19" s="19"/>
      <c r="NNH19" s="19"/>
      <c r="NNI19" s="19"/>
      <c r="NNJ19" s="19"/>
      <c r="NNK19" s="19"/>
      <c r="NNL19" s="19"/>
      <c r="NNM19" s="19"/>
      <c r="NNN19" s="19"/>
      <c r="NNO19" s="19"/>
      <c r="NNP19" s="19"/>
      <c r="NNQ19" s="19"/>
      <c r="NNR19" s="19"/>
      <c r="NNS19" s="19"/>
      <c r="NNT19" s="19"/>
      <c r="NNU19" s="19"/>
      <c r="NNV19" s="19"/>
      <c r="NNW19" s="19"/>
      <c r="NNX19" s="19"/>
      <c r="NNY19" s="19"/>
      <c r="NNZ19" s="19"/>
      <c r="NOA19" s="19"/>
      <c r="NOB19" s="19"/>
      <c r="NOC19" s="19"/>
      <c r="NOD19" s="19"/>
      <c r="NOE19" s="19"/>
      <c r="NOF19" s="19"/>
      <c r="NOG19" s="19"/>
      <c r="NOH19" s="19"/>
      <c r="NOI19" s="19"/>
      <c r="NOJ19" s="19"/>
      <c r="NOK19" s="19"/>
      <c r="NOL19" s="19"/>
      <c r="NOM19" s="19"/>
      <c r="NON19" s="19"/>
      <c r="NOO19" s="19"/>
      <c r="NOP19" s="19"/>
      <c r="NOQ19" s="19"/>
      <c r="NOR19" s="19"/>
      <c r="NOS19" s="19"/>
      <c r="NOT19" s="19"/>
      <c r="NOU19" s="19"/>
      <c r="NOV19" s="19"/>
      <c r="NOW19" s="19"/>
      <c r="NOX19" s="19"/>
      <c r="NOY19" s="19"/>
      <c r="NOZ19" s="19"/>
      <c r="NPA19" s="19"/>
      <c r="NPB19" s="19"/>
      <c r="NPC19" s="19"/>
      <c r="NPD19" s="19"/>
      <c r="NPE19" s="19"/>
      <c r="NPF19" s="19"/>
      <c r="NPG19" s="19"/>
      <c r="NPH19" s="19"/>
      <c r="NPI19" s="19"/>
      <c r="NPJ19" s="19"/>
      <c r="NPK19" s="19"/>
      <c r="NPL19" s="19"/>
      <c r="NPM19" s="19"/>
      <c r="NPN19" s="19"/>
      <c r="NPO19" s="19"/>
      <c r="NPP19" s="19"/>
      <c r="NPQ19" s="19"/>
      <c r="NPR19" s="19"/>
      <c r="NPS19" s="19"/>
      <c r="NPT19" s="19"/>
      <c r="NPU19" s="19"/>
      <c r="NPV19" s="19"/>
      <c r="NPW19" s="19"/>
      <c r="NPX19" s="19"/>
      <c r="NPY19" s="19"/>
      <c r="NPZ19" s="19"/>
      <c r="NQA19" s="19"/>
      <c r="NQB19" s="19"/>
      <c r="NQC19" s="19"/>
      <c r="NQD19" s="19"/>
      <c r="NQE19" s="19"/>
      <c r="NQF19" s="19"/>
      <c r="NQG19" s="19"/>
      <c r="NQH19" s="19"/>
      <c r="NQI19" s="19"/>
      <c r="NQJ19" s="19"/>
      <c r="NQK19" s="19"/>
      <c r="NQL19" s="19"/>
      <c r="NQM19" s="19"/>
      <c r="NQN19" s="19"/>
      <c r="NQO19" s="19"/>
      <c r="NQP19" s="19"/>
      <c r="NQQ19" s="19"/>
      <c r="NQR19" s="19"/>
      <c r="NQS19" s="19"/>
      <c r="NQT19" s="19"/>
      <c r="NQU19" s="19"/>
      <c r="NQV19" s="19"/>
      <c r="NQW19" s="19"/>
      <c r="NQX19" s="19"/>
      <c r="NQY19" s="19"/>
      <c r="NQZ19" s="19"/>
      <c r="NRA19" s="19"/>
      <c r="NRB19" s="19"/>
      <c r="NRC19" s="19"/>
      <c r="NRD19" s="19"/>
      <c r="NRE19" s="19"/>
      <c r="NRF19" s="19"/>
      <c r="NRG19" s="19"/>
      <c r="NRH19" s="19"/>
      <c r="NRI19" s="19"/>
      <c r="NRJ19" s="19"/>
      <c r="NRK19" s="19"/>
      <c r="NRL19" s="19"/>
      <c r="NRM19" s="19"/>
      <c r="NRN19" s="19"/>
      <c r="NRO19" s="19"/>
      <c r="NRP19" s="19"/>
      <c r="NRQ19" s="19"/>
      <c r="NRR19" s="19"/>
      <c r="NRS19" s="19"/>
      <c r="NRT19" s="19"/>
      <c r="NRU19" s="19"/>
      <c r="NRV19" s="19"/>
      <c r="NRW19" s="19"/>
      <c r="NRX19" s="19"/>
      <c r="NRY19" s="19"/>
      <c r="NRZ19" s="19"/>
      <c r="NSA19" s="19"/>
      <c r="NSB19" s="19"/>
      <c r="NSC19" s="19"/>
      <c r="NSD19" s="19"/>
      <c r="NSE19" s="19"/>
      <c r="NSF19" s="19"/>
      <c r="NSG19" s="19"/>
      <c r="NSH19" s="19"/>
      <c r="NSI19" s="19"/>
      <c r="NSJ19" s="19"/>
      <c r="NSK19" s="19"/>
      <c r="NSL19" s="19"/>
      <c r="NSM19" s="19"/>
      <c r="NSN19" s="19"/>
      <c r="NSO19" s="19"/>
      <c r="NSP19" s="19"/>
      <c r="NSQ19" s="19"/>
      <c r="NSR19" s="19"/>
      <c r="NSS19" s="19"/>
      <c r="NST19" s="19"/>
      <c r="NSU19" s="19"/>
      <c r="NSV19" s="19"/>
      <c r="NSW19" s="19"/>
      <c r="NSX19" s="19"/>
      <c r="NSY19" s="19"/>
      <c r="NSZ19" s="19"/>
      <c r="NTA19" s="19"/>
      <c r="NTB19" s="19"/>
      <c r="NTC19" s="19"/>
      <c r="NTD19" s="19"/>
      <c r="NTE19" s="19"/>
      <c r="NTF19" s="19"/>
      <c r="NTG19" s="19"/>
      <c r="NTH19" s="19"/>
      <c r="NTI19" s="19"/>
      <c r="NTJ19" s="19"/>
      <c r="NTK19" s="19"/>
      <c r="NTL19" s="19"/>
      <c r="NTM19" s="19"/>
      <c r="NTN19" s="19"/>
      <c r="NTO19" s="19"/>
      <c r="NTP19" s="19"/>
      <c r="NTQ19" s="19"/>
      <c r="NTR19" s="19"/>
      <c r="NTS19" s="19"/>
      <c r="NTT19" s="19"/>
      <c r="NTU19" s="19"/>
      <c r="NTV19" s="19"/>
      <c r="NTW19" s="19"/>
      <c r="NTX19" s="19"/>
      <c r="NTY19" s="19"/>
      <c r="NTZ19" s="19"/>
      <c r="NUA19" s="19"/>
      <c r="NUB19" s="19"/>
      <c r="NUC19" s="19"/>
      <c r="NUD19" s="19"/>
      <c r="NUE19" s="19"/>
      <c r="NUF19" s="19"/>
      <c r="NUG19" s="19"/>
      <c r="NUH19" s="19"/>
      <c r="NUI19" s="19"/>
      <c r="NUJ19" s="19"/>
      <c r="NUK19" s="19"/>
      <c r="NUL19" s="19"/>
      <c r="NUM19" s="19"/>
      <c r="NUN19" s="19"/>
      <c r="NUO19" s="19"/>
      <c r="NUP19" s="19"/>
      <c r="NUQ19" s="19"/>
      <c r="NUR19" s="19"/>
      <c r="NUS19" s="19"/>
      <c r="NUT19" s="19"/>
      <c r="NUU19" s="19"/>
      <c r="NUV19" s="19"/>
      <c r="NUW19" s="19"/>
      <c r="NUX19" s="19"/>
      <c r="NUY19" s="19"/>
      <c r="NUZ19" s="19"/>
      <c r="NVA19" s="19"/>
      <c r="NVB19" s="19"/>
      <c r="NVC19" s="19"/>
      <c r="NVD19" s="19"/>
      <c r="NVE19" s="19"/>
      <c r="NVF19" s="19"/>
      <c r="NVG19" s="19"/>
      <c r="NVH19" s="19"/>
      <c r="NVI19" s="19"/>
      <c r="NVJ19" s="19"/>
      <c r="NVK19" s="19"/>
      <c r="NVL19" s="19"/>
      <c r="NVM19" s="19"/>
      <c r="NVN19" s="19"/>
      <c r="NVO19" s="19"/>
      <c r="NVP19" s="19"/>
      <c r="NVQ19" s="19"/>
      <c r="NVR19" s="19"/>
      <c r="NVS19" s="19"/>
      <c r="NVT19" s="19"/>
      <c r="NVU19" s="19"/>
      <c r="NVV19" s="19"/>
      <c r="NVW19" s="19"/>
      <c r="NVX19" s="19"/>
      <c r="NVY19" s="19"/>
      <c r="NVZ19" s="19"/>
      <c r="NWA19" s="19"/>
      <c r="NWB19" s="19"/>
      <c r="NWC19" s="19"/>
      <c r="NWD19" s="19"/>
      <c r="NWE19" s="19"/>
      <c r="NWF19" s="19"/>
      <c r="NWG19" s="19"/>
      <c r="NWH19" s="19"/>
      <c r="NWI19" s="19"/>
      <c r="NWJ19" s="19"/>
      <c r="NWK19" s="19"/>
      <c r="NWL19" s="19"/>
      <c r="NWM19" s="19"/>
      <c r="NWN19" s="19"/>
      <c r="NWO19" s="19"/>
      <c r="NWP19" s="19"/>
      <c r="NWQ19" s="19"/>
      <c r="NWR19" s="19"/>
      <c r="NWS19" s="19"/>
      <c r="NWT19" s="19"/>
      <c r="NWU19" s="19"/>
      <c r="NWV19" s="19"/>
      <c r="NWW19" s="19"/>
      <c r="NWX19" s="19"/>
      <c r="NWY19" s="19"/>
      <c r="NWZ19" s="19"/>
      <c r="NXA19" s="19"/>
      <c r="NXB19" s="19"/>
      <c r="NXC19" s="19"/>
      <c r="NXD19" s="19"/>
      <c r="NXE19" s="19"/>
      <c r="NXF19" s="19"/>
      <c r="NXG19" s="19"/>
      <c r="NXH19" s="19"/>
      <c r="NXI19" s="19"/>
      <c r="NXJ19" s="19"/>
      <c r="NXK19" s="19"/>
      <c r="NXL19" s="19"/>
      <c r="NXM19" s="19"/>
      <c r="NXN19" s="19"/>
      <c r="NXO19" s="19"/>
      <c r="NXP19" s="19"/>
      <c r="NXQ19" s="19"/>
      <c r="NXR19" s="19"/>
      <c r="NXS19" s="19"/>
      <c r="NXT19" s="19"/>
      <c r="NXU19" s="19"/>
      <c r="NXV19" s="19"/>
      <c r="NXW19" s="19"/>
      <c r="NXX19" s="19"/>
      <c r="NXY19" s="19"/>
      <c r="NXZ19" s="19"/>
      <c r="NYA19" s="19"/>
      <c r="NYB19" s="19"/>
      <c r="NYC19" s="19"/>
      <c r="NYD19" s="19"/>
      <c r="NYE19" s="19"/>
      <c r="NYF19" s="19"/>
      <c r="NYG19" s="19"/>
      <c r="NYH19" s="19"/>
      <c r="NYI19" s="19"/>
      <c r="NYJ19" s="19"/>
      <c r="NYK19" s="19"/>
      <c r="NYL19" s="19"/>
      <c r="NYM19" s="19"/>
      <c r="NYN19" s="19"/>
      <c r="NYO19" s="19"/>
      <c r="NYP19" s="19"/>
      <c r="NYQ19" s="19"/>
      <c r="NYR19" s="19"/>
      <c r="NYS19" s="19"/>
      <c r="NYT19" s="19"/>
      <c r="NYU19" s="19"/>
      <c r="NYV19" s="19"/>
      <c r="NYW19" s="19"/>
      <c r="NYX19" s="19"/>
      <c r="NYY19" s="19"/>
      <c r="NYZ19" s="19"/>
      <c r="NZA19" s="19"/>
      <c r="NZB19" s="19"/>
      <c r="NZC19" s="19"/>
      <c r="NZD19" s="19"/>
      <c r="NZE19" s="19"/>
      <c r="NZF19" s="19"/>
      <c r="NZG19" s="19"/>
      <c r="NZH19" s="19"/>
      <c r="NZI19" s="19"/>
      <c r="NZJ19" s="19"/>
      <c r="NZK19" s="19"/>
      <c r="NZL19" s="19"/>
      <c r="NZM19" s="19"/>
      <c r="NZN19" s="19"/>
      <c r="NZO19" s="19"/>
      <c r="NZP19" s="19"/>
      <c r="NZQ19" s="19"/>
      <c r="NZR19" s="19"/>
      <c r="NZS19" s="19"/>
      <c r="NZT19" s="19"/>
      <c r="NZU19" s="19"/>
      <c r="NZV19" s="19"/>
      <c r="NZW19" s="19"/>
      <c r="NZX19" s="19"/>
      <c r="NZY19" s="19"/>
      <c r="NZZ19" s="19"/>
      <c r="OAA19" s="19"/>
      <c r="OAB19" s="19"/>
      <c r="OAC19" s="19"/>
      <c r="OAD19" s="19"/>
      <c r="OAE19" s="19"/>
      <c r="OAF19" s="19"/>
      <c r="OAG19" s="19"/>
      <c r="OAH19" s="19"/>
      <c r="OAI19" s="19"/>
      <c r="OAJ19" s="19"/>
      <c r="OAK19" s="19"/>
      <c r="OAL19" s="19"/>
      <c r="OAM19" s="19"/>
      <c r="OAN19" s="19"/>
      <c r="OAO19" s="19"/>
      <c r="OAP19" s="19"/>
      <c r="OAQ19" s="19"/>
      <c r="OAR19" s="19"/>
      <c r="OAS19" s="19"/>
      <c r="OAT19" s="19"/>
      <c r="OAU19" s="19"/>
      <c r="OAV19" s="19"/>
      <c r="OAW19" s="19"/>
      <c r="OAX19" s="19"/>
      <c r="OAY19" s="19"/>
      <c r="OAZ19" s="19"/>
      <c r="OBA19" s="19"/>
      <c r="OBB19" s="19"/>
      <c r="OBC19" s="19"/>
      <c r="OBD19" s="19"/>
      <c r="OBE19" s="19"/>
      <c r="OBF19" s="19"/>
      <c r="OBG19" s="19"/>
      <c r="OBH19" s="19"/>
      <c r="OBI19" s="19"/>
      <c r="OBJ19" s="19"/>
      <c r="OBK19" s="19"/>
      <c r="OBL19" s="19"/>
      <c r="OBM19" s="19"/>
      <c r="OBN19" s="19"/>
      <c r="OBO19" s="19"/>
      <c r="OBP19" s="19"/>
      <c r="OBQ19" s="19"/>
      <c r="OBR19" s="19"/>
      <c r="OBS19" s="19"/>
      <c r="OBT19" s="19"/>
      <c r="OBU19" s="19"/>
      <c r="OBV19" s="19"/>
      <c r="OBW19" s="19"/>
      <c r="OBX19" s="19"/>
      <c r="OBY19" s="19"/>
      <c r="OBZ19" s="19"/>
      <c r="OCA19" s="19"/>
      <c r="OCB19" s="19"/>
      <c r="OCC19" s="19"/>
      <c r="OCD19" s="19"/>
      <c r="OCE19" s="19"/>
      <c r="OCF19" s="19"/>
      <c r="OCG19" s="19"/>
      <c r="OCH19" s="19"/>
      <c r="OCI19" s="19"/>
      <c r="OCJ19" s="19"/>
      <c r="OCK19" s="19"/>
      <c r="OCL19" s="19"/>
      <c r="OCM19" s="19"/>
      <c r="OCN19" s="19"/>
      <c r="OCO19" s="19"/>
      <c r="OCP19" s="19"/>
      <c r="OCQ19" s="19"/>
      <c r="OCR19" s="19"/>
      <c r="OCS19" s="19"/>
      <c r="OCT19" s="19"/>
      <c r="OCU19" s="19"/>
      <c r="OCV19" s="19"/>
      <c r="OCW19" s="19"/>
      <c r="OCX19" s="19"/>
      <c r="OCY19" s="19"/>
      <c r="OCZ19" s="19"/>
      <c r="ODA19" s="19"/>
      <c r="ODB19" s="19"/>
      <c r="ODC19" s="19"/>
      <c r="ODD19" s="19"/>
      <c r="ODE19" s="19"/>
      <c r="ODF19" s="19"/>
      <c r="ODG19" s="19"/>
      <c r="ODH19" s="19"/>
      <c r="ODI19" s="19"/>
      <c r="ODJ19" s="19"/>
      <c r="ODK19" s="19"/>
      <c r="ODL19" s="19"/>
      <c r="ODM19" s="19"/>
      <c r="ODN19" s="19"/>
      <c r="ODO19" s="19"/>
      <c r="ODP19" s="19"/>
      <c r="ODQ19" s="19"/>
      <c r="ODR19" s="19"/>
      <c r="ODS19" s="19"/>
      <c r="ODT19" s="19"/>
      <c r="ODU19" s="19"/>
      <c r="ODV19" s="19"/>
      <c r="ODW19" s="19"/>
      <c r="ODX19" s="19"/>
      <c r="ODY19" s="19"/>
      <c r="ODZ19" s="19"/>
      <c r="OEA19" s="19"/>
      <c r="OEB19" s="19"/>
      <c r="OEC19" s="19"/>
      <c r="OED19" s="19"/>
      <c r="OEE19" s="19"/>
      <c r="OEF19" s="19"/>
      <c r="OEG19" s="19"/>
      <c r="OEH19" s="19"/>
      <c r="OEI19" s="19"/>
      <c r="OEJ19" s="19"/>
      <c r="OEK19" s="19"/>
      <c r="OEL19" s="19"/>
      <c r="OEM19" s="19"/>
      <c r="OEN19" s="19"/>
      <c r="OEO19" s="19"/>
      <c r="OEP19" s="19"/>
      <c r="OEQ19" s="19"/>
      <c r="VGV19" s="19"/>
      <c r="VGW19" s="19"/>
      <c r="VGX19" s="19"/>
      <c r="VGY19" s="19"/>
      <c r="VGZ19" s="19"/>
      <c r="VHA19" s="19"/>
      <c r="VHB19" s="19"/>
      <c r="VHC19" s="19"/>
      <c r="VHD19" s="19"/>
      <c r="VHE19" s="19"/>
      <c r="VHF19" s="19"/>
      <c r="VHG19" s="19"/>
      <c r="VHH19" s="19"/>
      <c r="VHI19" s="19"/>
      <c r="VHJ19" s="19"/>
      <c r="VHK19" s="19"/>
      <c r="VHL19" s="19"/>
      <c r="VHM19" s="19"/>
      <c r="VHN19" s="19"/>
      <c r="VHO19" s="19"/>
      <c r="VHP19" s="19"/>
      <c r="VHQ19" s="19"/>
      <c r="VHR19" s="19"/>
      <c r="VHS19" s="19"/>
      <c r="VHT19" s="19"/>
      <c r="VHU19" s="19"/>
      <c r="VHV19" s="19"/>
      <c r="VHW19" s="19"/>
      <c r="VHX19" s="19"/>
      <c r="VHY19" s="19"/>
      <c r="VHZ19" s="19"/>
      <c r="VIA19" s="19"/>
      <c r="VIB19" s="19"/>
      <c r="VIC19" s="19"/>
      <c r="VID19" s="19"/>
      <c r="VIE19" s="19"/>
      <c r="VIF19" s="19"/>
      <c r="VIG19" s="19"/>
      <c r="VIH19" s="19"/>
      <c r="VII19" s="19"/>
      <c r="VIJ19" s="19"/>
      <c r="VIK19" s="19"/>
      <c r="VIL19" s="19"/>
      <c r="VIM19" s="19"/>
      <c r="VIN19" s="19"/>
      <c r="VIO19" s="19"/>
      <c r="VIP19" s="19"/>
      <c r="VIQ19" s="19"/>
      <c r="VIR19" s="19"/>
      <c r="VIS19" s="19"/>
      <c r="VIT19" s="19"/>
      <c r="VIU19" s="19"/>
      <c r="VIV19" s="19"/>
      <c r="VIW19" s="19"/>
      <c r="VIX19" s="19"/>
      <c r="VIY19" s="19"/>
      <c r="VIZ19" s="19"/>
      <c r="VJA19" s="19"/>
      <c r="VJB19" s="19"/>
      <c r="VJC19" s="19"/>
      <c r="VJD19" s="19"/>
      <c r="VJE19" s="19"/>
      <c r="VJF19" s="19"/>
      <c r="VJG19" s="19"/>
      <c r="VJH19" s="19"/>
      <c r="VJI19" s="19"/>
      <c r="VJJ19" s="19"/>
      <c r="VJK19" s="19"/>
      <c r="VJL19" s="19"/>
      <c r="VJM19" s="19"/>
      <c r="VJN19" s="19"/>
      <c r="VJO19" s="19"/>
      <c r="VJP19" s="19"/>
      <c r="VJQ19" s="19"/>
      <c r="VJR19" s="19"/>
      <c r="VJS19" s="19"/>
      <c r="VJT19" s="19"/>
      <c r="VJU19" s="19"/>
      <c r="VJV19" s="19"/>
      <c r="VJW19" s="19"/>
      <c r="VJX19" s="19"/>
      <c r="VJY19" s="19"/>
      <c r="VJZ19" s="19"/>
      <c r="VKA19" s="19"/>
      <c r="VKB19" s="19"/>
      <c r="VKC19" s="19"/>
      <c r="VKD19" s="19"/>
      <c r="VKE19" s="19"/>
      <c r="VKF19" s="19"/>
      <c r="VKG19" s="19"/>
      <c r="VKH19" s="19"/>
      <c r="VKI19" s="19"/>
      <c r="VKJ19" s="19"/>
      <c r="VKK19" s="19"/>
      <c r="VKL19" s="19"/>
      <c r="VKM19" s="19"/>
      <c r="VKN19" s="19"/>
      <c r="VKO19" s="19"/>
      <c r="VKP19" s="19"/>
      <c r="VKQ19" s="19"/>
      <c r="VKR19" s="19"/>
      <c r="VKS19" s="19"/>
      <c r="VKT19" s="19"/>
      <c r="VKU19" s="19"/>
      <c r="VKV19" s="19"/>
      <c r="VKW19" s="19"/>
      <c r="VKX19" s="19"/>
      <c r="VKY19" s="19"/>
      <c r="VKZ19" s="19"/>
      <c r="VLA19" s="19"/>
      <c r="VLB19" s="19"/>
      <c r="VLC19" s="19"/>
      <c r="VLD19" s="19"/>
      <c r="VLE19" s="19"/>
      <c r="VLF19" s="19"/>
      <c r="VLG19" s="19"/>
      <c r="VLH19" s="19"/>
      <c r="VLI19" s="19"/>
      <c r="VLJ19" s="19"/>
      <c r="VLK19" s="19"/>
      <c r="VLL19" s="19"/>
      <c r="VLM19" s="19"/>
      <c r="VLN19" s="19"/>
      <c r="VLO19" s="19"/>
      <c r="VLP19" s="19"/>
      <c r="VLQ19" s="19"/>
      <c r="VLR19" s="19"/>
      <c r="VLS19" s="19"/>
      <c r="VLT19" s="19"/>
      <c r="VLU19" s="19"/>
      <c r="VLV19" s="19"/>
      <c r="VLW19" s="19"/>
      <c r="VLX19" s="19"/>
      <c r="VLY19" s="19"/>
      <c r="VLZ19" s="19"/>
      <c r="VMA19" s="19"/>
      <c r="VMB19" s="19"/>
      <c r="VMC19" s="19"/>
      <c r="VMD19" s="19"/>
      <c r="VME19" s="19"/>
      <c r="VMF19" s="19"/>
      <c r="VMG19" s="19"/>
      <c r="VMH19" s="19"/>
      <c r="VMI19" s="19"/>
      <c r="VMJ19" s="19"/>
      <c r="VMK19" s="19"/>
      <c r="VML19" s="19"/>
      <c r="VMM19" s="19"/>
      <c r="VMN19" s="19"/>
      <c r="VMO19" s="19"/>
      <c r="VMP19" s="19"/>
      <c r="VMQ19" s="19"/>
      <c r="VMR19" s="19"/>
      <c r="VMS19" s="19"/>
      <c r="VMT19" s="19"/>
      <c r="VMU19" s="19"/>
      <c r="VMV19" s="19"/>
      <c r="VMW19" s="19"/>
      <c r="VMX19" s="19"/>
      <c r="VMY19" s="19"/>
      <c r="VMZ19" s="19"/>
      <c r="VNA19" s="19"/>
      <c r="VNB19" s="19"/>
      <c r="VNC19" s="19"/>
      <c r="VND19" s="19"/>
      <c r="VNE19" s="19"/>
      <c r="VNF19" s="19"/>
      <c r="VNG19" s="19"/>
      <c r="VNH19" s="19"/>
      <c r="VNI19" s="19"/>
      <c r="VNJ19" s="19"/>
      <c r="VNK19" s="19"/>
      <c r="VNL19" s="19"/>
      <c r="VNM19" s="19"/>
      <c r="VNN19" s="19"/>
      <c r="VNO19" s="19"/>
      <c r="VNP19" s="19"/>
      <c r="VNQ19" s="19"/>
      <c r="VNR19" s="19"/>
      <c r="VNS19" s="19"/>
      <c r="VNT19" s="19"/>
      <c r="VNU19" s="19"/>
      <c r="VNV19" s="19"/>
      <c r="VNW19" s="19"/>
      <c r="VNX19" s="19"/>
      <c r="VNY19" s="19"/>
      <c r="VNZ19" s="19"/>
      <c r="VOA19" s="19"/>
      <c r="VOB19" s="19"/>
      <c r="VOC19" s="19"/>
      <c r="VOD19" s="19"/>
      <c r="VOE19" s="19"/>
      <c r="VOF19" s="19"/>
      <c r="VOG19" s="19"/>
      <c r="VOH19" s="19"/>
      <c r="VOI19" s="19"/>
      <c r="VOJ19" s="19"/>
      <c r="VOK19" s="19"/>
      <c r="VOL19" s="19"/>
      <c r="VOM19" s="19"/>
      <c r="VON19" s="19"/>
      <c r="VOO19" s="19"/>
      <c r="VOP19" s="19"/>
      <c r="VOQ19" s="19"/>
      <c r="VOR19" s="19"/>
      <c r="VOS19" s="19"/>
      <c r="VOT19" s="19"/>
      <c r="VOU19" s="19"/>
      <c r="VOV19" s="19"/>
      <c r="VOW19" s="19"/>
      <c r="VOX19" s="19"/>
      <c r="VOY19" s="19"/>
      <c r="VOZ19" s="19"/>
      <c r="VPA19" s="19"/>
      <c r="VPB19" s="19"/>
      <c r="VPC19" s="19"/>
      <c r="VPD19" s="19"/>
      <c r="VPE19" s="19"/>
      <c r="VPF19" s="19"/>
      <c r="VPG19" s="19"/>
      <c r="VPH19" s="19"/>
      <c r="VPI19" s="19"/>
      <c r="VPJ19" s="19"/>
      <c r="VPK19" s="19"/>
      <c r="VPL19" s="19"/>
      <c r="VPM19" s="19"/>
      <c r="VPN19" s="19"/>
      <c r="VPO19" s="19"/>
      <c r="VPP19" s="19"/>
      <c r="VPQ19" s="19"/>
      <c r="VPR19" s="19"/>
      <c r="VPS19" s="19"/>
      <c r="VPT19" s="19"/>
      <c r="VPU19" s="19"/>
      <c r="VPV19" s="19"/>
      <c r="VPW19" s="19"/>
      <c r="VPX19" s="19"/>
    </row>
    <row r="20" spans="1:41 9822:10287 15076:15312" s="20" customFormat="1" ht="30" customHeight="1">
      <c r="A20" s="22" t="s">
        <v>31</v>
      </c>
      <c r="B20" s="18">
        <v>41204</v>
      </c>
      <c r="C20" s="18" t="s">
        <v>49</v>
      </c>
      <c r="D20" s="43"/>
      <c r="E20" s="38">
        <v>12</v>
      </c>
      <c r="F20" s="38">
        <v>42000</v>
      </c>
      <c r="G20" s="38"/>
      <c r="H20" s="64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>
        <f t="shared" ref="W20" si="48">+E20+G20+I20+K20+M20+O20+Q20+S20+U20</f>
        <v>12</v>
      </c>
      <c r="X20" s="38">
        <f t="shared" ref="X20" si="49">+F20+H20+J20+L20+N20+P20+R20+T20+V20</f>
        <v>42000</v>
      </c>
      <c r="Y20" s="38"/>
      <c r="Z20" s="38">
        <f t="shared" ref="Z20" si="50">+X20*Y20</f>
        <v>0</v>
      </c>
      <c r="AA20" s="38">
        <f t="shared" ref="AA20" si="51">+X20-Z20</f>
        <v>42000</v>
      </c>
      <c r="AB20" s="38">
        <f t="shared" ref="AB20" si="52">+AA20/1.18</f>
        <v>35593.220338983054</v>
      </c>
      <c r="AC20" s="38">
        <f t="shared" ref="AC20" si="53">+AA20-AB20</f>
        <v>6406.7796610169462</v>
      </c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NMT20" s="19"/>
      <c r="NMU20" s="19"/>
      <c r="NMV20" s="19"/>
      <c r="NMW20" s="19"/>
      <c r="NMX20" s="19"/>
      <c r="NMY20" s="19"/>
      <c r="NMZ20" s="19"/>
      <c r="NNA20" s="19"/>
      <c r="NNB20" s="19"/>
      <c r="NNC20" s="19"/>
      <c r="NND20" s="19"/>
      <c r="NNE20" s="19"/>
      <c r="NNF20" s="19"/>
      <c r="NNG20" s="19"/>
      <c r="NNH20" s="19"/>
      <c r="NNI20" s="19"/>
      <c r="NNJ20" s="19"/>
      <c r="NNK20" s="19"/>
      <c r="NNL20" s="19"/>
      <c r="NNM20" s="19"/>
      <c r="NNN20" s="19"/>
      <c r="NNO20" s="19"/>
      <c r="NNP20" s="19"/>
      <c r="NNQ20" s="19"/>
      <c r="NNR20" s="19"/>
      <c r="NNS20" s="19"/>
      <c r="NNT20" s="19"/>
      <c r="NNU20" s="19"/>
      <c r="NNV20" s="19"/>
      <c r="NNW20" s="19"/>
      <c r="NNX20" s="19"/>
      <c r="NNY20" s="19"/>
      <c r="NNZ20" s="19"/>
      <c r="NOA20" s="19"/>
      <c r="NOB20" s="19"/>
      <c r="NOC20" s="19"/>
      <c r="NOD20" s="19"/>
      <c r="NOE20" s="19"/>
      <c r="NOF20" s="19"/>
      <c r="NOG20" s="19"/>
      <c r="NOH20" s="19"/>
      <c r="NOI20" s="19"/>
      <c r="NOJ20" s="19"/>
      <c r="NOK20" s="19"/>
      <c r="NOL20" s="19"/>
      <c r="NOM20" s="19"/>
      <c r="NON20" s="19"/>
      <c r="NOO20" s="19"/>
      <c r="NOP20" s="19"/>
      <c r="NOQ20" s="19"/>
      <c r="NOR20" s="19"/>
      <c r="NOS20" s="19"/>
      <c r="NOT20" s="19"/>
      <c r="NOU20" s="19"/>
      <c r="NOV20" s="19"/>
      <c r="NOW20" s="19"/>
      <c r="NOX20" s="19"/>
      <c r="NOY20" s="19"/>
      <c r="NOZ20" s="19"/>
      <c r="NPA20" s="19"/>
      <c r="NPB20" s="19"/>
      <c r="NPC20" s="19"/>
      <c r="NPD20" s="19"/>
      <c r="NPE20" s="19"/>
      <c r="NPF20" s="19"/>
      <c r="NPG20" s="19"/>
      <c r="NPH20" s="19"/>
      <c r="NPI20" s="19"/>
      <c r="NPJ20" s="19"/>
      <c r="NPK20" s="19"/>
      <c r="NPL20" s="19"/>
      <c r="NPM20" s="19"/>
      <c r="NPN20" s="19"/>
      <c r="NPO20" s="19"/>
      <c r="NPP20" s="19"/>
      <c r="NPQ20" s="19"/>
      <c r="NPR20" s="19"/>
      <c r="NPS20" s="19"/>
      <c r="NPT20" s="19"/>
      <c r="NPU20" s="19"/>
      <c r="NPV20" s="19"/>
      <c r="NPW20" s="19"/>
      <c r="NPX20" s="19"/>
      <c r="NPY20" s="19"/>
      <c r="NPZ20" s="19"/>
      <c r="NQA20" s="19"/>
      <c r="NQB20" s="19"/>
      <c r="NQC20" s="19"/>
      <c r="NQD20" s="19"/>
      <c r="NQE20" s="19"/>
      <c r="NQF20" s="19"/>
      <c r="NQG20" s="19"/>
      <c r="NQH20" s="19"/>
      <c r="NQI20" s="19"/>
      <c r="NQJ20" s="19"/>
      <c r="NQK20" s="19"/>
      <c r="NQL20" s="19"/>
      <c r="NQM20" s="19"/>
      <c r="NQN20" s="19"/>
      <c r="NQO20" s="19"/>
      <c r="NQP20" s="19"/>
      <c r="NQQ20" s="19"/>
      <c r="NQR20" s="19"/>
      <c r="NQS20" s="19"/>
      <c r="NQT20" s="19"/>
      <c r="NQU20" s="19"/>
      <c r="NQV20" s="19"/>
      <c r="NQW20" s="19"/>
      <c r="NQX20" s="19"/>
      <c r="NQY20" s="19"/>
      <c r="NQZ20" s="19"/>
      <c r="NRA20" s="19"/>
      <c r="NRB20" s="19"/>
      <c r="NRC20" s="19"/>
      <c r="NRD20" s="19"/>
      <c r="NRE20" s="19"/>
      <c r="NRF20" s="19"/>
      <c r="NRG20" s="19"/>
      <c r="NRH20" s="19"/>
      <c r="NRI20" s="19"/>
      <c r="NRJ20" s="19"/>
      <c r="NRK20" s="19"/>
      <c r="NRL20" s="19"/>
      <c r="NRM20" s="19"/>
      <c r="NRN20" s="19"/>
      <c r="NRO20" s="19"/>
      <c r="NRP20" s="19"/>
      <c r="NRQ20" s="19"/>
      <c r="NRR20" s="19"/>
      <c r="NRS20" s="19"/>
      <c r="NRT20" s="19"/>
      <c r="NRU20" s="19"/>
      <c r="NRV20" s="19"/>
      <c r="NRW20" s="19"/>
      <c r="NRX20" s="19"/>
      <c r="NRY20" s="19"/>
      <c r="NRZ20" s="19"/>
      <c r="NSA20" s="19"/>
      <c r="NSB20" s="19"/>
      <c r="NSC20" s="19"/>
      <c r="NSD20" s="19"/>
      <c r="NSE20" s="19"/>
      <c r="NSF20" s="19"/>
      <c r="NSG20" s="19"/>
      <c r="NSH20" s="19"/>
      <c r="NSI20" s="19"/>
      <c r="NSJ20" s="19"/>
      <c r="NSK20" s="19"/>
      <c r="NSL20" s="19"/>
      <c r="NSM20" s="19"/>
      <c r="NSN20" s="19"/>
      <c r="NSO20" s="19"/>
      <c r="NSP20" s="19"/>
      <c r="NSQ20" s="19"/>
      <c r="NSR20" s="19"/>
      <c r="NSS20" s="19"/>
      <c r="NST20" s="19"/>
      <c r="NSU20" s="19"/>
      <c r="NSV20" s="19"/>
      <c r="NSW20" s="19"/>
      <c r="NSX20" s="19"/>
      <c r="NSY20" s="19"/>
      <c r="NSZ20" s="19"/>
      <c r="NTA20" s="19"/>
      <c r="NTB20" s="19"/>
      <c r="NTC20" s="19"/>
      <c r="NTD20" s="19"/>
      <c r="NTE20" s="19"/>
      <c r="NTF20" s="19"/>
      <c r="NTG20" s="19"/>
      <c r="NTH20" s="19"/>
      <c r="NTI20" s="19"/>
      <c r="NTJ20" s="19"/>
      <c r="NTK20" s="19"/>
      <c r="NTL20" s="19"/>
      <c r="NTM20" s="19"/>
      <c r="NTN20" s="19"/>
      <c r="NTO20" s="19"/>
      <c r="NTP20" s="19"/>
      <c r="NTQ20" s="19"/>
      <c r="NTR20" s="19"/>
      <c r="NTS20" s="19"/>
      <c r="NTT20" s="19"/>
      <c r="NTU20" s="19"/>
      <c r="NTV20" s="19"/>
      <c r="NTW20" s="19"/>
      <c r="NTX20" s="19"/>
      <c r="NTY20" s="19"/>
      <c r="NTZ20" s="19"/>
      <c r="NUA20" s="19"/>
      <c r="NUB20" s="19"/>
      <c r="NUC20" s="19"/>
      <c r="NUD20" s="19"/>
      <c r="NUE20" s="19"/>
      <c r="NUF20" s="19"/>
      <c r="NUG20" s="19"/>
      <c r="NUH20" s="19"/>
      <c r="NUI20" s="19"/>
      <c r="NUJ20" s="19"/>
      <c r="NUK20" s="19"/>
      <c r="NUL20" s="19"/>
      <c r="NUM20" s="19"/>
      <c r="NUN20" s="19"/>
      <c r="NUO20" s="19"/>
      <c r="NUP20" s="19"/>
      <c r="NUQ20" s="19"/>
      <c r="NUR20" s="19"/>
      <c r="NUS20" s="19"/>
      <c r="NUT20" s="19"/>
      <c r="NUU20" s="19"/>
      <c r="NUV20" s="19"/>
      <c r="NUW20" s="19"/>
      <c r="NUX20" s="19"/>
      <c r="NUY20" s="19"/>
      <c r="NUZ20" s="19"/>
      <c r="NVA20" s="19"/>
      <c r="NVB20" s="19"/>
      <c r="NVC20" s="19"/>
      <c r="NVD20" s="19"/>
      <c r="NVE20" s="19"/>
      <c r="NVF20" s="19"/>
      <c r="NVG20" s="19"/>
      <c r="NVH20" s="19"/>
      <c r="NVI20" s="19"/>
      <c r="NVJ20" s="19"/>
      <c r="NVK20" s="19"/>
      <c r="NVL20" s="19"/>
      <c r="NVM20" s="19"/>
      <c r="NVN20" s="19"/>
      <c r="NVO20" s="19"/>
      <c r="NVP20" s="19"/>
      <c r="NVQ20" s="19"/>
      <c r="NVR20" s="19"/>
      <c r="NVS20" s="19"/>
      <c r="NVT20" s="19"/>
      <c r="NVU20" s="19"/>
      <c r="NVV20" s="19"/>
      <c r="NVW20" s="19"/>
      <c r="NVX20" s="19"/>
      <c r="NVY20" s="19"/>
      <c r="NVZ20" s="19"/>
      <c r="NWA20" s="19"/>
      <c r="NWB20" s="19"/>
      <c r="NWC20" s="19"/>
      <c r="NWD20" s="19"/>
      <c r="NWE20" s="19"/>
      <c r="NWF20" s="19"/>
      <c r="NWG20" s="19"/>
      <c r="NWH20" s="19"/>
      <c r="NWI20" s="19"/>
      <c r="NWJ20" s="19"/>
      <c r="NWK20" s="19"/>
      <c r="NWL20" s="19"/>
      <c r="NWM20" s="19"/>
      <c r="NWN20" s="19"/>
      <c r="NWO20" s="19"/>
      <c r="NWP20" s="19"/>
      <c r="NWQ20" s="19"/>
      <c r="NWR20" s="19"/>
      <c r="NWS20" s="19"/>
      <c r="NWT20" s="19"/>
      <c r="NWU20" s="19"/>
      <c r="NWV20" s="19"/>
      <c r="NWW20" s="19"/>
      <c r="NWX20" s="19"/>
      <c r="NWY20" s="19"/>
      <c r="NWZ20" s="19"/>
      <c r="NXA20" s="19"/>
      <c r="NXB20" s="19"/>
      <c r="NXC20" s="19"/>
      <c r="NXD20" s="19"/>
      <c r="NXE20" s="19"/>
      <c r="NXF20" s="19"/>
      <c r="NXG20" s="19"/>
      <c r="NXH20" s="19"/>
      <c r="NXI20" s="19"/>
      <c r="NXJ20" s="19"/>
      <c r="NXK20" s="19"/>
      <c r="NXL20" s="19"/>
      <c r="NXM20" s="19"/>
      <c r="NXN20" s="19"/>
      <c r="NXO20" s="19"/>
      <c r="NXP20" s="19"/>
      <c r="NXQ20" s="19"/>
      <c r="NXR20" s="19"/>
      <c r="NXS20" s="19"/>
      <c r="NXT20" s="19"/>
      <c r="NXU20" s="19"/>
      <c r="NXV20" s="19"/>
      <c r="NXW20" s="19"/>
      <c r="NXX20" s="19"/>
      <c r="NXY20" s="19"/>
      <c r="NXZ20" s="19"/>
      <c r="NYA20" s="19"/>
      <c r="NYB20" s="19"/>
      <c r="NYC20" s="19"/>
      <c r="NYD20" s="19"/>
      <c r="NYE20" s="19"/>
      <c r="NYF20" s="19"/>
      <c r="NYG20" s="19"/>
      <c r="NYH20" s="19"/>
      <c r="NYI20" s="19"/>
      <c r="NYJ20" s="19"/>
      <c r="NYK20" s="19"/>
      <c r="NYL20" s="19"/>
      <c r="NYM20" s="19"/>
      <c r="NYN20" s="19"/>
      <c r="NYO20" s="19"/>
      <c r="NYP20" s="19"/>
      <c r="NYQ20" s="19"/>
      <c r="NYR20" s="19"/>
      <c r="NYS20" s="19"/>
      <c r="NYT20" s="19"/>
      <c r="NYU20" s="19"/>
      <c r="NYV20" s="19"/>
      <c r="NYW20" s="19"/>
      <c r="NYX20" s="19"/>
      <c r="NYY20" s="19"/>
      <c r="NYZ20" s="19"/>
      <c r="NZA20" s="19"/>
      <c r="NZB20" s="19"/>
      <c r="NZC20" s="19"/>
      <c r="NZD20" s="19"/>
      <c r="NZE20" s="19"/>
      <c r="NZF20" s="19"/>
      <c r="NZG20" s="19"/>
      <c r="NZH20" s="19"/>
      <c r="NZI20" s="19"/>
      <c r="NZJ20" s="19"/>
      <c r="NZK20" s="19"/>
      <c r="NZL20" s="19"/>
      <c r="NZM20" s="19"/>
      <c r="NZN20" s="19"/>
      <c r="NZO20" s="19"/>
      <c r="NZP20" s="19"/>
      <c r="NZQ20" s="19"/>
      <c r="NZR20" s="19"/>
      <c r="NZS20" s="19"/>
      <c r="NZT20" s="19"/>
      <c r="NZU20" s="19"/>
      <c r="NZV20" s="19"/>
      <c r="NZW20" s="19"/>
      <c r="NZX20" s="19"/>
      <c r="NZY20" s="19"/>
      <c r="NZZ20" s="19"/>
      <c r="OAA20" s="19"/>
      <c r="OAB20" s="19"/>
      <c r="OAC20" s="19"/>
      <c r="OAD20" s="19"/>
      <c r="OAE20" s="19"/>
      <c r="OAF20" s="19"/>
      <c r="OAG20" s="19"/>
      <c r="OAH20" s="19"/>
      <c r="OAI20" s="19"/>
      <c r="OAJ20" s="19"/>
      <c r="OAK20" s="19"/>
      <c r="OAL20" s="19"/>
      <c r="OAM20" s="19"/>
      <c r="OAN20" s="19"/>
      <c r="OAO20" s="19"/>
      <c r="OAP20" s="19"/>
      <c r="OAQ20" s="19"/>
      <c r="OAR20" s="19"/>
      <c r="OAS20" s="19"/>
      <c r="OAT20" s="19"/>
      <c r="OAU20" s="19"/>
      <c r="OAV20" s="19"/>
      <c r="OAW20" s="19"/>
      <c r="OAX20" s="19"/>
      <c r="OAY20" s="19"/>
      <c r="OAZ20" s="19"/>
      <c r="OBA20" s="19"/>
      <c r="OBB20" s="19"/>
      <c r="OBC20" s="19"/>
      <c r="OBD20" s="19"/>
      <c r="OBE20" s="19"/>
      <c r="OBF20" s="19"/>
      <c r="OBG20" s="19"/>
      <c r="OBH20" s="19"/>
      <c r="OBI20" s="19"/>
      <c r="OBJ20" s="19"/>
      <c r="OBK20" s="19"/>
      <c r="OBL20" s="19"/>
      <c r="OBM20" s="19"/>
      <c r="OBN20" s="19"/>
      <c r="OBO20" s="19"/>
      <c r="OBP20" s="19"/>
      <c r="OBQ20" s="19"/>
      <c r="OBR20" s="19"/>
      <c r="OBS20" s="19"/>
      <c r="OBT20" s="19"/>
      <c r="OBU20" s="19"/>
      <c r="OBV20" s="19"/>
      <c r="OBW20" s="19"/>
      <c r="OBX20" s="19"/>
      <c r="OBY20" s="19"/>
      <c r="OBZ20" s="19"/>
      <c r="OCA20" s="19"/>
      <c r="OCB20" s="19"/>
      <c r="OCC20" s="19"/>
      <c r="OCD20" s="19"/>
      <c r="OCE20" s="19"/>
      <c r="OCF20" s="19"/>
      <c r="OCG20" s="19"/>
      <c r="OCH20" s="19"/>
      <c r="OCI20" s="19"/>
      <c r="OCJ20" s="19"/>
      <c r="OCK20" s="19"/>
      <c r="OCL20" s="19"/>
      <c r="OCM20" s="19"/>
      <c r="OCN20" s="19"/>
      <c r="OCO20" s="19"/>
      <c r="OCP20" s="19"/>
      <c r="OCQ20" s="19"/>
      <c r="OCR20" s="19"/>
      <c r="OCS20" s="19"/>
      <c r="OCT20" s="19"/>
      <c r="OCU20" s="19"/>
      <c r="OCV20" s="19"/>
      <c r="OCW20" s="19"/>
      <c r="OCX20" s="19"/>
      <c r="OCY20" s="19"/>
      <c r="OCZ20" s="19"/>
      <c r="ODA20" s="19"/>
      <c r="ODB20" s="19"/>
      <c r="ODC20" s="19"/>
      <c r="ODD20" s="19"/>
      <c r="ODE20" s="19"/>
      <c r="ODF20" s="19"/>
      <c r="ODG20" s="19"/>
      <c r="ODH20" s="19"/>
      <c r="ODI20" s="19"/>
      <c r="ODJ20" s="19"/>
      <c r="ODK20" s="19"/>
      <c r="ODL20" s="19"/>
      <c r="ODM20" s="19"/>
      <c r="ODN20" s="19"/>
      <c r="ODO20" s="19"/>
      <c r="ODP20" s="19"/>
      <c r="ODQ20" s="19"/>
      <c r="ODR20" s="19"/>
      <c r="ODS20" s="19"/>
      <c r="ODT20" s="19"/>
      <c r="ODU20" s="19"/>
      <c r="ODV20" s="19"/>
      <c r="ODW20" s="19"/>
      <c r="ODX20" s="19"/>
      <c r="ODY20" s="19"/>
      <c r="ODZ20" s="19"/>
      <c r="OEA20" s="19"/>
      <c r="OEB20" s="19"/>
      <c r="OEC20" s="19"/>
      <c r="OED20" s="19"/>
      <c r="OEE20" s="19"/>
      <c r="OEF20" s="19"/>
      <c r="OEG20" s="19"/>
      <c r="OEH20" s="19"/>
      <c r="OEI20" s="19"/>
      <c r="OEJ20" s="19"/>
      <c r="OEK20" s="19"/>
      <c r="OEL20" s="19"/>
      <c r="OEM20" s="19"/>
      <c r="OEN20" s="19"/>
      <c r="OEO20" s="19"/>
      <c r="OEP20" s="19"/>
      <c r="OEQ20" s="19"/>
      <c r="VGV20" s="19"/>
      <c r="VGW20" s="19"/>
      <c r="VGX20" s="19"/>
      <c r="VGY20" s="19"/>
      <c r="VGZ20" s="19"/>
      <c r="VHA20" s="19"/>
      <c r="VHB20" s="19"/>
      <c r="VHC20" s="19"/>
      <c r="VHD20" s="19"/>
      <c r="VHE20" s="19"/>
      <c r="VHF20" s="19"/>
      <c r="VHG20" s="19"/>
      <c r="VHH20" s="19"/>
      <c r="VHI20" s="19"/>
      <c r="VHJ20" s="19"/>
      <c r="VHK20" s="19"/>
      <c r="VHL20" s="19"/>
      <c r="VHM20" s="19"/>
      <c r="VHN20" s="19"/>
      <c r="VHO20" s="19"/>
      <c r="VHP20" s="19"/>
      <c r="VHQ20" s="19"/>
      <c r="VHR20" s="19"/>
      <c r="VHS20" s="19"/>
      <c r="VHT20" s="19"/>
      <c r="VHU20" s="19"/>
      <c r="VHV20" s="19"/>
      <c r="VHW20" s="19"/>
      <c r="VHX20" s="19"/>
      <c r="VHY20" s="19"/>
      <c r="VHZ20" s="19"/>
      <c r="VIA20" s="19"/>
      <c r="VIB20" s="19"/>
      <c r="VIC20" s="19"/>
      <c r="VID20" s="19"/>
      <c r="VIE20" s="19"/>
      <c r="VIF20" s="19"/>
      <c r="VIG20" s="19"/>
      <c r="VIH20" s="19"/>
      <c r="VII20" s="19"/>
      <c r="VIJ20" s="19"/>
      <c r="VIK20" s="19"/>
      <c r="VIL20" s="19"/>
      <c r="VIM20" s="19"/>
      <c r="VIN20" s="19"/>
      <c r="VIO20" s="19"/>
      <c r="VIP20" s="19"/>
      <c r="VIQ20" s="19"/>
      <c r="VIR20" s="19"/>
      <c r="VIS20" s="19"/>
      <c r="VIT20" s="19"/>
      <c r="VIU20" s="19"/>
      <c r="VIV20" s="19"/>
      <c r="VIW20" s="19"/>
      <c r="VIX20" s="19"/>
      <c r="VIY20" s="19"/>
      <c r="VIZ20" s="19"/>
      <c r="VJA20" s="19"/>
      <c r="VJB20" s="19"/>
      <c r="VJC20" s="19"/>
      <c r="VJD20" s="19"/>
      <c r="VJE20" s="19"/>
      <c r="VJF20" s="19"/>
      <c r="VJG20" s="19"/>
      <c r="VJH20" s="19"/>
      <c r="VJI20" s="19"/>
      <c r="VJJ20" s="19"/>
      <c r="VJK20" s="19"/>
      <c r="VJL20" s="19"/>
      <c r="VJM20" s="19"/>
      <c r="VJN20" s="19"/>
      <c r="VJO20" s="19"/>
      <c r="VJP20" s="19"/>
      <c r="VJQ20" s="19"/>
      <c r="VJR20" s="19"/>
      <c r="VJS20" s="19"/>
      <c r="VJT20" s="19"/>
      <c r="VJU20" s="19"/>
      <c r="VJV20" s="19"/>
      <c r="VJW20" s="19"/>
      <c r="VJX20" s="19"/>
      <c r="VJY20" s="19"/>
      <c r="VJZ20" s="19"/>
      <c r="VKA20" s="19"/>
      <c r="VKB20" s="19"/>
      <c r="VKC20" s="19"/>
      <c r="VKD20" s="19"/>
      <c r="VKE20" s="19"/>
      <c r="VKF20" s="19"/>
      <c r="VKG20" s="19"/>
      <c r="VKH20" s="19"/>
      <c r="VKI20" s="19"/>
      <c r="VKJ20" s="19"/>
      <c r="VKK20" s="19"/>
      <c r="VKL20" s="19"/>
      <c r="VKM20" s="19"/>
      <c r="VKN20" s="19"/>
      <c r="VKO20" s="19"/>
      <c r="VKP20" s="19"/>
      <c r="VKQ20" s="19"/>
      <c r="VKR20" s="19"/>
      <c r="VKS20" s="19"/>
      <c r="VKT20" s="19"/>
      <c r="VKU20" s="19"/>
      <c r="VKV20" s="19"/>
      <c r="VKW20" s="19"/>
      <c r="VKX20" s="19"/>
      <c r="VKY20" s="19"/>
      <c r="VKZ20" s="19"/>
      <c r="VLA20" s="19"/>
      <c r="VLB20" s="19"/>
      <c r="VLC20" s="19"/>
      <c r="VLD20" s="19"/>
      <c r="VLE20" s="19"/>
      <c r="VLF20" s="19"/>
      <c r="VLG20" s="19"/>
      <c r="VLH20" s="19"/>
      <c r="VLI20" s="19"/>
      <c r="VLJ20" s="19"/>
      <c r="VLK20" s="19"/>
      <c r="VLL20" s="19"/>
      <c r="VLM20" s="19"/>
      <c r="VLN20" s="19"/>
      <c r="VLO20" s="19"/>
      <c r="VLP20" s="19"/>
      <c r="VLQ20" s="19"/>
      <c r="VLR20" s="19"/>
      <c r="VLS20" s="19"/>
      <c r="VLT20" s="19"/>
      <c r="VLU20" s="19"/>
      <c r="VLV20" s="19"/>
      <c r="VLW20" s="19"/>
      <c r="VLX20" s="19"/>
      <c r="VLY20" s="19"/>
      <c r="VLZ20" s="19"/>
      <c r="VMA20" s="19"/>
      <c r="VMB20" s="19"/>
      <c r="VMC20" s="19"/>
      <c r="VMD20" s="19"/>
      <c r="VME20" s="19"/>
      <c r="VMF20" s="19"/>
      <c r="VMG20" s="19"/>
      <c r="VMH20" s="19"/>
      <c r="VMI20" s="19"/>
      <c r="VMJ20" s="19"/>
      <c r="VMK20" s="19"/>
      <c r="VML20" s="19"/>
      <c r="VMM20" s="19"/>
      <c r="VMN20" s="19"/>
      <c r="VMO20" s="19"/>
      <c r="VMP20" s="19"/>
      <c r="VMQ20" s="19"/>
      <c r="VMR20" s="19"/>
      <c r="VMS20" s="19"/>
      <c r="VMT20" s="19"/>
      <c r="VMU20" s="19"/>
      <c r="VMV20" s="19"/>
      <c r="VMW20" s="19"/>
      <c r="VMX20" s="19"/>
      <c r="VMY20" s="19"/>
      <c r="VMZ20" s="19"/>
      <c r="VNA20" s="19"/>
      <c r="VNB20" s="19"/>
      <c r="VNC20" s="19"/>
      <c r="VND20" s="19"/>
      <c r="VNE20" s="19"/>
      <c r="VNF20" s="19"/>
      <c r="VNG20" s="19"/>
      <c r="VNH20" s="19"/>
      <c r="VNI20" s="19"/>
      <c r="VNJ20" s="19"/>
      <c r="VNK20" s="19"/>
      <c r="VNL20" s="19"/>
      <c r="VNM20" s="19"/>
      <c r="VNN20" s="19"/>
      <c r="VNO20" s="19"/>
      <c r="VNP20" s="19"/>
      <c r="VNQ20" s="19"/>
      <c r="VNR20" s="19"/>
      <c r="VNS20" s="19"/>
      <c r="VNT20" s="19"/>
      <c r="VNU20" s="19"/>
      <c r="VNV20" s="19"/>
      <c r="VNW20" s="19"/>
      <c r="VNX20" s="19"/>
      <c r="VNY20" s="19"/>
      <c r="VNZ20" s="19"/>
      <c r="VOA20" s="19"/>
      <c r="VOB20" s="19"/>
      <c r="VOC20" s="19"/>
      <c r="VOD20" s="19"/>
      <c r="VOE20" s="19"/>
      <c r="VOF20" s="19"/>
      <c r="VOG20" s="19"/>
      <c r="VOH20" s="19"/>
      <c r="VOI20" s="19"/>
      <c r="VOJ20" s="19"/>
      <c r="VOK20" s="19"/>
      <c r="VOL20" s="19"/>
      <c r="VOM20" s="19"/>
      <c r="VON20" s="19"/>
      <c r="VOO20" s="19"/>
      <c r="VOP20" s="19"/>
      <c r="VOQ20" s="19"/>
      <c r="VOR20" s="19"/>
      <c r="VOS20" s="19"/>
      <c r="VOT20" s="19"/>
      <c r="VOU20" s="19"/>
      <c r="VOV20" s="19"/>
      <c r="VOW20" s="19"/>
      <c r="VOX20" s="19"/>
      <c r="VOY20" s="19"/>
      <c r="VOZ20" s="19"/>
      <c r="VPA20" s="19"/>
      <c r="VPB20" s="19"/>
      <c r="VPC20" s="19"/>
      <c r="VPD20" s="19"/>
      <c r="VPE20" s="19"/>
      <c r="VPF20" s="19"/>
      <c r="VPG20" s="19"/>
      <c r="VPH20" s="19"/>
      <c r="VPI20" s="19"/>
      <c r="VPJ20" s="19"/>
      <c r="VPK20" s="19"/>
      <c r="VPL20" s="19"/>
      <c r="VPM20" s="19"/>
      <c r="VPN20" s="19"/>
      <c r="VPO20" s="19"/>
      <c r="VPP20" s="19"/>
      <c r="VPQ20" s="19"/>
      <c r="VPR20" s="19"/>
      <c r="VPS20" s="19"/>
      <c r="VPT20" s="19"/>
      <c r="VPU20" s="19"/>
      <c r="VPV20" s="19"/>
      <c r="VPW20" s="19"/>
      <c r="VPX20" s="19"/>
    </row>
    <row r="21" spans="1:41 9822:10287 15076:15312" s="20" customFormat="1" ht="30" customHeight="1">
      <c r="A21" s="22" t="s">
        <v>30</v>
      </c>
      <c r="B21" s="18">
        <v>41204</v>
      </c>
      <c r="C21" s="18" t="s">
        <v>48</v>
      </c>
      <c r="D21" s="43"/>
      <c r="E21" s="38">
        <v>12</v>
      </c>
      <c r="F21" s="38">
        <v>42000</v>
      </c>
      <c r="G21" s="38"/>
      <c r="H21" s="64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>
        <f t="shared" ref="W21" si="54">+E21+G21+I21+K21+M21+O21+Q21+S21+U21</f>
        <v>12</v>
      </c>
      <c r="X21" s="38">
        <f t="shared" ref="X21" si="55">+F21+H21+J21+L21+N21+P21+R21+T21+V21</f>
        <v>42000</v>
      </c>
      <c r="Y21" s="38"/>
      <c r="Z21" s="38">
        <f t="shared" ref="Z21" si="56">+X21*Y21</f>
        <v>0</v>
      </c>
      <c r="AA21" s="38">
        <f t="shared" ref="AA21" si="57">+X21-Z21</f>
        <v>42000</v>
      </c>
      <c r="AB21" s="38">
        <f t="shared" ref="AB21" si="58">+AA21/1.18</f>
        <v>35593.220338983054</v>
      </c>
      <c r="AC21" s="38">
        <f t="shared" ref="AC21" si="59">+AA21-AB21</f>
        <v>6406.7796610169462</v>
      </c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NMT21" s="19"/>
      <c r="NMU21" s="19"/>
      <c r="NMV21" s="19"/>
      <c r="NMW21" s="19"/>
      <c r="NMX21" s="19"/>
      <c r="NMY21" s="19"/>
      <c r="NMZ21" s="19"/>
      <c r="NNA21" s="19"/>
      <c r="NNB21" s="19"/>
      <c r="NNC21" s="19"/>
      <c r="NND21" s="19"/>
      <c r="NNE21" s="19"/>
      <c r="NNF21" s="19"/>
      <c r="NNG21" s="19"/>
      <c r="NNH21" s="19"/>
      <c r="NNI21" s="19"/>
      <c r="NNJ21" s="19"/>
      <c r="NNK21" s="19"/>
      <c r="NNL21" s="19"/>
      <c r="NNM21" s="19"/>
      <c r="NNN21" s="19"/>
      <c r="NNO21" s="19"/>
      <c r="NNP21" s="19"/>
      <c r="NNQ21" s="19"/>
      <c r="NNR21" s="19"/>
      <c r="NNS21" s="19"/>
      <c r="NNT21" s="19"/>
      <c r="NNU21" s="19"/>
      <c r="NNV21" s="19"/>
      <c r="NNW21" s="19"/>
      <c r="NNX21" s="19"/>
      <c r="NNY21" s="19"/>
      <c r="NNZ21" s="19"/>
      <c r="NOA21" s="19"/>
      <c r="NOB21" s="19"/>
      <c r="NOC21" s="19"/>
      <c r="NOD21" s="19"/>
      <c r="NOE21" s="19"/>
      <c r="NOF21" s="19"/>
      <c r="NOG21" s="19"/>
      <c r="NOH21" s="19"/>
      <c r="NOI21" s="19"/>
      <c r="NOJ21" s="19"/>
      <c r="NOK21" s="19"/>
      <c r="NOL21" s="19"/>
      <c r="NOM21" s="19"/>
      <c r="NON21" s="19"/>
      <c r="NOO21" s="19"/>
      <c r="NOP21" s="19"/>
      <c r="NOQ21" s="19"/>
      <c r="NOR21" s="19"/>
      <c r="NOS21" s="19"/>
      <c r="NOT21" s="19"/>
      <c r="NOU21" s="19"/>
      <c r="NOV21" s="19"/>
      <c r="NOW21" s="19"/>
      <c r="NOX21" s="19"/>
      <c r="NOY21" s="19"/>
      <c r="NOZ21" s="19"/>
      <c r="NPA21" s="19"/>
      <c r="NPB21" s="19"/>
      <c r="NPC21" s="19"/>
      <c r="NPD21" s="19"/>
      <c r="NPE21" s="19"/>
      <c r="NPF21" s="19"/>
      <c r="NPG21" s="19"/>
      <c r="NPH21" s="19"/>
      <c r="NPI21" s="19"/>
      <c r="NPJ21" s="19"/>
      <c r="NPK21" s="19"/>
      <c r="NPL21" s="19"/>
      <c r="NPM21" s="19"/>
      <c r="NPN21" s="19"/>
      <c r="NPO21" s="19"/>
      <c r="NPP21" s="19"/>
      <c r="NPQ21" s="19"/>
      <c r="NPR21" s="19"/>
      <c r="NPS21" s="19"/>
      <c r="NPT21" s="19"/>
      <c r="NPU21" s="19"/>
      <c r="NPV21" s="19"/>
      <c r="NPW21" s="19"/>
      <c r="NPX21" s="19"/>
      <c r="NPY21" s="19"/>
      <c r="NPZ21" s="19"/>
      <c r="NQA21" s="19"/>
      <c r="NQB21" s="19"/>
      <c r="NQC21" s="19"/>
      <c r="NQD21" s="19"/>
      <c r="NQE21" s="19"/>
      <c r="NQF21" s="19"/>
      <c r="NQG21" s="19"/>
      <c r="NQH21" s="19"/>
      <c r="NQI21" s="19"/>
      <c r="NQJ21" s="19"/>
      <c r="NQK21" s="19"/>
      <c r="NQL21" s="19"/>
      <c r="NQM21" s="19"/>
      <c r="NQN21" s="19"/>
      <c r="NQO21" s="19"/>
      <c r="NQP21" s="19"/>
      <c r="NQQ21" s="19"/>
      <c r="NQR21" s="19"/>
      <c r="NQS21" s="19"/>
      <c r="NQT21" s="19"/>
      <c r="NQU21" s="19"/>
      <c r="NQV21" s="19"/>
      <c r="NQW21" s="19"/>
      <c r="NQX21" s="19"/>
      <c r="NQY21" s="19"/>
      <c r="NQZ21" s="19"/>
      <c r="NRA21" s="19"/>
      <c r="NRB21" s="19"/>
      <c r="NRC21" s="19"/>
      <c r="NRD21" s="19"/>
      <c r="NRE21" s="19"/>
      <c r="NRF21" s="19"/>
      <c r="NRG21" s="19"/>
      <c r="NRH21" s="19"/>
      <c r="NRI21" s="19"/>
      <c r="NRJ21" s="19"/>
      <c r="NRK21" s="19"/>
      <c r="NRL21" s="19"/>
      <c r="NRM21" s="19"/>
      <c r="NRN21" s="19"/>
      <c r="NRO21" s="19"/>
      <c r="NRP21" s="19"/>
      <c r="NRQ21" s="19"/>
      <c r="NRR21" s="19"/>
      <c r="NRS21" s="19"/>
      <c r="NRT21" s="19"/>
      <c r="NRU21" s="19"/>
      <c r="NRV21" s="19"/>
      <c r="NRW21" s="19"/>
      <c r="NRX21" s="19"/>
      <c r="NRY21" s="19"/>
      <c r="NRZ21" s="19"/>
      <c r="NSA21" s="19"/>
      <c r="NSB21" s="19"/>
      <c r="NSC21" s="19"/>
      <c r="NSD21" s="19"/>
      <c r="NSE21" s="19"/>
      <c r="NSF21" s="19"/>
      <c r="NSG21" s="19"/>
      <c r="NSH21" s="19"/>
      <c r="NSI21" s="19"/>
      <c r="NSJ21" s="19"/>
      <c r="NSK21" s="19"/>
      <c r="NSL21" s="19"/>
      <c r="NSM21" s="19"/>
      <c r="NSN21" s="19"/>
      <c r="NSO21" s="19"/>
      <c r="NSP21" s="19"/>
      <c r="NSQ21" s="19"/>
      <c r="NSR21" s="19"/>
      <c r="NSS21" s="19"/>
      <c r="NST21" s="19"/>
      <c r="NSU21" s="19"/>
      <c r="NSV21" s="19"/>
      <c r="NSW21" s="19"/>
      <c r="NSX21" s="19"/>
      <c r="NSY21" s="19"/>
      <c r="NSZ21" s="19"/>
      <c r="NTA21" s="19"/>
      <c r="NTB21" s="19"/>
      <c r="NTC21" s="19"/>
      <c r="NTD21" s="19"/>
      <c r="NTE21" s="19"/>
      <c r="NTF21" s="19"/>
      <c r="NTG21" s="19"/>
      <c r="NTH21" s="19"/>
      <c r="NTI21" s="19"/>
      <c r="NTJ21" s="19"/>
      <c r="NTK21" s="19"/>
      <c r="NTL21" s="19"/>
      <c r="NTM21" s="19"/>
      <c r="NTN21" s="19"/>
      <c r="NTO21" s="19"/>
      <c r="NTP21" s="19"/>
      <c r="NTQ21" s="19"/>
      <c r="NTR21" s="19"/>
      <c r="NTS21" s="19"/>
      <c r="NTT21" s="19"/>
      <c r="NTU21" s="19"/>
      <c r="NTV21" s="19"/>
      <c r="NTW21" s="19"/>
      <c r="NTX21" s="19"/>
      <c r="NTY21" s="19"/>
      <c r="NTZ21" s="19"/>
      <c r="NUA21" s="19"/>
      <c r="NUB21" s="19"/>
      <c r="NUC21" s="19"/>
      <c r="NUD21" s="19"/>
      <c r="NUE21" s="19"/>
      <c r="NUF21" s="19"/>
      <c r="NUG21" s="19"/>
      <c r="NUH21" s="19"/>
      <c r="NUI21" s="19"/>
      <c r="NUJ21" s="19"/>
      <c r="NUK21" s="19"/>
      <c r="NUL21" s="19"/>
      <c r="NUM21" s="19"/>
      <c r="NUN21" s="19"/>
      <c r="NUO21" s="19"/>
      <c r="NUP21" s="19"/>
      <c r="NUQ21" s="19"/>
      <c r="NUR21" s="19"/>
      <c r="NUS21" s="19"/>
      <c r="NUT21" s="19"/>
      <c r="NUU21" s="19"/>
      <c r="NUV21" s="19"/>
      <c r="NUW21" s="19"/>
      <c r="NUX21" s="19"/>
      <c r="NUY21" s="19"/>
      <c r="NUZ21" s="19"/>
      <c r="NVA21" s="19"/>
      <c r="NVB21" s="19"/>
      <c r="NVC21" s="19"/>
      <c r="NVD21" s="19"/>
      <c r="NVE21" s="19"/>
      <c r="NVF21" s="19"/>
      <c r="NVG21" s="19"/>
      <c r="NVH21" s="19"/>
      <c r="NVI21" s="19"/>
      <c r="NVJ21" s="19"/>
      <c r="NVK21" s="19"/>
      <c r="NVL21" s="19"/>
      <c r="NVM21" s="19"/>
      <c r="NVN21" s="19"/>
      <c r="NVO21" s="19"/>
      <c r="NVP21" s="19"/>
      <c r="NVQ21" s="19"/>
      <c r="NVR21" s="19"/>
      <c r="NVS21" s="19"/>
      <c r="NVT21" s="19"/>
      <c r="NVU21" s="19"/>
      <c r="NVV21" s="19"/>
      <c r="NVW21" s="19"/>
      <c r="NVX21" s="19"/>
      <c r="NVY21" s="19"/>
      <c r="NVZ21" s="19"/>
      <c r="NWA21" s="19"/>
      <c r="NWB21" s="19"/>
      <c r="NWC21" s="19"/>
      <c r="NWD21" s="19"/>
      <c r="NWE21" s="19"/>
      <c r="NWF21" s="19"/>
      <c r="NWG21" s="19"/>
      <c r="NWH21" s="19"/>
      <c r="NWI21" s="19"/>
      <c r="NWJ21" s="19"/>
      <c r="NWK21" s="19"/>
      <c r="NWL21" s="19"/>
      <c r="NWM21" s="19"/>
      <c r="NWN21" s="19"/>
      <c r="NWO21" s="19"/>
      <c r="NWP21" s="19"/>
      <c r="NWQ21" s="19"/>
      <c r="NWR21" s="19"/>
      <c r="NWS21" s="19"/>
      <c r="NWT21" s="19"/>
      <c r="NWU21" s="19"/>
      <c r="NWV21" s="19"/>
      <c r="NWW21" s="19"/>
      <c r="NWX21" s="19"/>
      <c r="NWY21" s="19"/>
      <c r="NWZ21" s="19"/>
      <c r="NXA21" s="19"/>
      <c r="NXB21" s="19"/>
      <c r="NXC21" s="19"/>
      <c r="NXD21" s="19"/>
      <c r="NXE21" s="19"/>
      <c r="NXF21" s="19"/>
      <c r="NXG21" s="19"/>
      <c r="NXH21" s="19"/>
      <c r="NXI21" s="19"/>
      <c r="NXJ21" s="19"/>
      <c r="NXK21" s="19"/>
      <c r="NXL21" s="19"/>
      <c r="NXM21" s="19"/>
      <c r="NXN21" s="19"/>
      <c r="NXO21" s="19"/>
      <c r="NXP21" s="19"/>
      <c r="NXQ21" s="19"/>
      <c r="NXR21" s="19"/>
      <c r="NXS21" s="19"/>
      <c r="NXT21" s="19"/>
      <c r="NXU21" s="19"/>
      <c r="NXV21" s="19"/>
      <c r="NXW21" s="19"/>
      <c r="NXX21" s="19"/>
      <c r="NXY21" s="19"/>
      <c r="NXZ21" s="19"/>
      <c r="NYA21" s="19"/>
      <c r="NYB21" s="19"/>
      <c r="NYC21" s="19"/>
      <c r="NYD21" s="19"/>
      <c r="NYE21" s="19"/>
      <c r="NYF21" s="19"/>
      <c r="NYG21" s="19"/>
      <c r="NYH21" s="19"/>
      <c r="NYI21" s="19"/>
      <c r="NYJ21" s="19"/>
      <c r="NYK21" s="19"/>
      <c r="NYL21" s="19"/>
      <c r="NYM21" s="19"/>
      <c r="NYN21" s="19"/>
      <c r="NYO21" s="19"/>
      <c r="NYP21" s="19"/>
      <c r="NYQ21" s="19"/>
      <c r="NYR21" s="19"/>
      <c r="NYS21" s="19"/>
      <c r="NYT21" s="19"/>
      <c r="NYU21" s="19"/>
      <c r="NYV21" s="19"/>
      <c r="NYW21" s="19"/>
      <c r="NYX21" s="19"/>
      <c r="NYY21" s="19"/>
      <c r="NYZ21" s="19"/>
      <c r="NZA21" s="19"/>
      <c r="NZB21" s="19"/>
      <c r="NZC21" s="19"/>
      <c r="NZD21" s="19"/>
      <c r="NZE21" s="19"/>
      <c r="NZF21" s="19"/>
      <c r="NZG21" s="19"/>
      <c r="NZH21" s="19"/>
      <c r="NZI21" s="19"/>
      <c r="NZJ21" s="19"/>
      <c r="NZK21" s="19"/>
      <c r="NZL21" s="19"/>
      <c r="NZM21" s="19"/>
      <c r="NZN21" s="19"/>
      <c r="NZO21" s="19"/>
      <c r="NZP21" s="19"/>
      <c r="NZQ21" s="19"/>
      <c r="NZR21" s="19"/>
      <c r="NZS21" s="19"/>
      <c r="NZT21" s="19"/>
      <c r="NZU21" s="19"/>
      <c r="NZV21" s="19"/>
      <c r="NZW21" s="19"/>
      <c r="NZX21" s="19"/>
      <c r="NZY21" s="19"/>
      <c r="NZZ21" s="19"/>
      <c r="OAA21" s="19"/>
      <c r="OAB21" s="19"/>
      <c r="OAC21" s="19"/>
      <c r="OAD21" s="19"/>
      <c r="OAE21" s="19"/>
      <c r="OAF21" s="19"/>
      <c r="OAG21" s="19"/>
      <c r="OAH21" s="19"/>
      <c r="OAI21" s="19"/>
      <c r="OAJ21" s="19"/>
      <c r="OAK21" s="19"/>
      <c r="OAL21" s="19"/>
      <c r="OAM21" s="19"/>
      <c r="OAN21" s="19"/>
      <c r="OAO21" s="19"/>
      <c r="OAP21" s="19"/>
      <c r="OAQ21" s="19"/>
      <c r="OAR21" s="19"/>
      <c r="OAS21" s="19"/>
      <c r="OAT21" s="19"/>
      <c r="OAU21" s="19"/>
      <c r="OAV21" s="19"/>
      <c r="OAW21" s="19"/>
      <c r="OAX21" s="19"/>
      <c r="OAY21" s="19"/>
      <c r="OAZ21" s="19"/>
      <c r="OBA21" s="19"/>
      <c r="OBB21" s="19"/>
      <c r="OBC21" s="19"/>
      <c r="OBD21" s="19"/>
      <c r="OBE21" s="19"/>
      <c r="OBF21" s="19"/>
      <c r="OBG21" s="19"/>
      <c r="OBH21" s="19"/>
      <c r="OBI21" s="19"/>
      <c r="OBJ21" s="19"/>
      <c r="OBK21" s="19"/>
      <c r="OBL21" s="19"/>
      <c r="OBM21" s="19"/>
      <c r="OBN21" s="19"/>
      <c r="OBO21" s="19"/>
      <c r="OBP21" s="19"/>
      <c r="OBQ21" s="19"/>
      <c r="OBR21" s="19"/>
      <c r="OBS21" s="19"/>
      <c r="OBT21" s="19"/>
      <c r="OBU21" s="19"/>
      <c r="OBV21" s="19"/>
      <c r="OBW21" s="19"/>
      <c r="OBX21" s="19"/>
      <c r="OBY21" s="19"/>
      <c r="OBZ21" s="19"/>
      <c r="OCA21" s="19"/>
      <c r="OCB21" s="19"/>
      <c r="OCC21" s="19"/>
      <c r="OCD21" s="19"/>
      <c r="OCE21" s="19"/>
      <c r="OCF21" s="19"/>
      <c r="OCG21" s="19"/>
      <c r="OCH21" s="19"/>
      <c r="OCI21" s="19"/>
      <c r="OCJ21" s="19"/>
      <c r="OCK21" s="19"/>
      <c r="OCL21" s="19"/>
      <c r="OCM21" s="19"/>
      <c r="OCN21" s="19"/>
      <c r="OCO21" s="19"/>
      <c r="OCP21" s="19"/>
      <c r="OCQ21" s="19"/>
      <c r="OCR21" s="19"/>
      <c r="OCS21" s="19"/>
      <c r="OCT21" s="19"/>
      <c r="OCU21" s="19"/>
      <c r="OCV21" s="19"/>
      <c r="OCW21" s="19"/>
      <c r="OCX21" s="19"/>
      <c r="OCY21" s="19"/>
      <c r="OCZ21" s="19"/>
      <c r="ODA21" s="19"/>
      <c r="ODB21" s="19"/>
      <c r="ODC21" s="19"/>
      <c r="ODD21" s="19"/>
      <c r="ODE21" s="19"/>
      <c r="ODF21" s="19"/>
      <c r="ODG21" s="19"/>
      <c r="ODH21" s="19"/>
      <c r="ODI21" s="19"/>
      <c r="ODJ21" s="19"/>
      <c r="ODK21" s="19"/>
      <c r="ODL21" s="19"/>
      <c r="ODM21" s="19"/>
      <c r="ODN21" s="19"/>
      <c r="ODO21" s="19"/>
      <c r="ODP21" s="19"/>
      <c r="ODQ21" s="19"/>
      <c r="ODR21" s="19"/>
      <c r="ODS21" s="19"/>
      <c r="ODT21" s="19"/>
      <c r="ODU21" s="19"/>
      <c r="ODV21" s="19"/>
      <c r="ODW21" s="19"/>
      <c r="ODX21" s="19"/>
      <c r="ODY21" s="19"/>
      <c r="ODZ21" s="19"/>
      <c r="OEA21" s="19"/>
      <c r="OEB21" s="19"/>
      <c r="OEC21" s="19"/>
      <c r="OED21" s="19"/>
      <c r="OEE21" s="19"/>
      <c r="OEF21" s="19"/>
      <c r="OEG21" s="19"/>
      <c r="OEH21" s="19"/>
      <c r="OEI21" s="19"/>
      <c r="OEJ21" s="19"/>
      <c r="OEK21" s="19"/>
      <c r="OEL21" s="19"/>
      <c r="OEM21" s="19"/>
      <c r="OEN21" s="19"/>
      <c r="OEO21" s="19"/>
      <c r="OEP21" s="19"/>
      <c r="OEQ21" s="19"/>
      <c r="VGV21" s="19"/>
      <c r="VGW21" s="19"/>
      <c r="VGX21" s="19"/>
      <c r="VGY21" s="19"/>
      <c r="VGZ21" s="19"/>
      <c r="VHA21" s="19"/>
      <c r="VHB21" s="19"/>
      <c r="VHC21" s="19"/>
      <c r="VHD21" s="19"/>
      <c r="VHE21" s="19"/>
      <c r="VHF21" s="19"/>
      <c r="VHG21" s="19"/>
      <c r="VHH21" s="19"/>
      <c r="VHI21" s="19"/>
      <c r="VHJ21" s="19"/>
      <c r="VHK21" s="19"/>
      <c r="VHL21" s="19"/>
      <c r="VHM21" s="19"/>
      <c r="VHN21" s="19"/>
      <c r="VHO21" s="19"/>
      <c r="VHP21" s="19"/>
      <c r="VHQ21" s="19"/>
      <c r="VHR21" s="19"/>
      <c r="VHS21" s="19"/>
      <c r="VHT21" s="19"/>
      <c r="VHU21" s="19"/>
      <c r="VHV21" s="19"/>
      <c r="VHW21" s="19"/>
      <c r="VHX21" s="19"/>
      <c r="VHY21" s="19"/>
      <c r="VHZ21" s="19"/>
      <c r="VIA21" s="19"/>
      <c r="VIB21" s="19"/>
      <c r="VIC21" s="19"/>
      <c r="VID21" s="19"/>
      <c r="VIE21" s="19"/>
      <c r="VIF21" s="19"/>
      <c r="VIG21" s="19"/>
      <c r="VIH21" s="19"/>
      <c r="VII21" s="19"/>
      <c r="VIJ21" s="19"/>
      <c r="VIK21" s="19"/>
      <c r="VIL21" s="19"/>
      <c r="VIM21" s="19"/>
      <c r="VIN21" s="19"/>
      <c r="VIO21" s="19"/>
      <c r="VIP21" s="19"/>
      <c r="VIQ21" s="19"/>
      <c r="VIR21" s="19"/>
      <c r="VIS21" s="19"/>
      <c r="VIT21" s="19"/>
      <c r="VIU21" s="19"/>
      <c r="VIV21" s="19"/>
      <c r="VIW21" s="19"/>
      <c r="VIX21" s="19"/>
      <c r="VIY21" s="19"/>
      <c r="VIZ21" s="19"/>
      <c r="VJA21" s="19"/>
      <c r="VJB21" s="19"/>
      <c r="VJC21" s="19"/>
      <c r="VJD21" s="19"/>
      <c r="VJE21" s="19"/>
      <c r="VJF21" s="19"/>
      <c r="VJG21" s="19"/>
      <c r="VJH21" s="19"/>
      <c r="VJI21" s="19"/>
      <c r="VJJ21" s="19"/>
      <c r="VJK21" s="19"/>
      <c r="VJL21" s="19"/>
      <c r="VJM21" s="19"/>
      <c r="VJN21" s="19"/>
      <c r="VJO21" s="19"/>
      <c r="VJP21" s="19"/>
      <c r="VJQ21" s="19"/>
      <c r="VJR21" s="19"/>
      <c r="VJS21" s="19"/>
      <c r="VJT21" s="19"/>
      <c r="VJU21" s="19"/>
      <c r="VJV21" s="19"/>
      <c r="VJW21" s="19"/>
      <c r="VJX21" s="19"/>
      <c r="VJY21" s="19"/>
      <c r="VJZ21" s="19"/>
      <c r="VKA21" s="19"/>
      <c r="VKB21" s="19"/>
      <c r="VKC21" s="19"/>
      <c r="VKD21" s="19"/>
      <c r="VKE21" s="19"/>
      <c r="VKF21" s="19"/>
      <c r="VKG21" s="19"/>
      <c r="VKH21" s="19"/>
      <c r="VKI21" s="19"/>
      <c r="VKJ21" s="19"/>
      <c r="VKK21" s="19"/>
      <c r="VKL21" s="19"/>
      <c r="VKM21" s="19"/>
      <c r="VKN21" s="19"/>
      <c r="VKO21" s="19"/>
      <c r="VKP21" s="19"/>
      <c r="VKQ21" s="19"/>
      <c r="VKR21" s="19"/>
      <c r="VKS21" s="19"/>
      <c r="VKT21" s="19"/>
      <c r="VKU21" s="19"/>
      <c r="VKV21" s="19"/>
      <c r="VKW21" s="19"/>
      <c r="VKX21" s="19"/>
      <c r="VKY21" s="19"/>
      <c r="VKZ21" s="19"/>
      <c r="VLA21" s="19"/>
      <c r="VLB21" s="19"/>
      <c r="VLC21" s="19"/>
      <c r="VLD21" s="19"/>
      <c r="VLE21" s="19"/>
      <c r="VLF21" s="19"/>
      <c r="VLG21" s="19"/>
      <c r="VLH21" s="19"/>
      <c r="VLI21" s="19"/>
      <c r="VLJ21" s="19"/>
      <c r="VLK21" s="19"/>
      <c r="VLL21" s="19"/>
      <c r="VLM21" s="19"/>
      <c r="VLN21" s="19"/>
      <c r="VLO21" s="19"/>
      <c r="VLP21" s="19"/>
      <c r="VLQ21" s="19"/>
      <c r="VLR21" s="19"/>
      <c r="VLS21" s="19"/>
      <c r="VLT21" s="19"/>
      <c r="VLU21" s="19"/>
      <c r="VLV21" s="19"/>
      <c r="VLW21" s="19"/>
      <c r="VLX21" s="19"/>
      <c r="VLY21" s="19"/>
      <c r="VLZ21" s="19"/>
      <c r="VMA21" s="19"/>
      <c r="VMB21" s="19"/>
      <c r="VMC21" s="19"/>
      <c r="VMD21" s="19"/>
      <c r="VME21" s="19"/>
      <c r="VMF21" s="19"/>
      <c r="VMG21" s="19"/>
      <c r="VMH21" s="19"/>
      <c r="VMI21" s="19"/>
      <c r="VMJ21" s="19"/>
      <c r="VMK21" s="19"/>
      <c r="VML21" s="19"/>
      <c r="VMM21" s="19"/>
      <c r="VMN21" s="19"/>
      <c r="VMO21" s="19"/>
      <c r="VMP21" s="19"/>
      <c r="VMQ21" s="19"/>
      <c r="VMR21" s="19"/>
      <c r="VMS21" s="19"/>
      <c r="VMT21" s="19"/>
      <c r="VMU21" s="19"/>
      <c r="VMV21" s="19"/>
      <c r="VMW21" s="19"/>
      <c r="VMX21" s="19"/>
      <c r="VMY21" s="19"/>
      <c r="VMZ21" s="19"/>
      <c r="VNA21" s="19"/>
      <c r="VNB21" s="19"/>
      <c r="VNC21" s="19"/>
      <c r="VND21" s="19"/>
      <c r="VNE21" s="19"/>
      <c r="VNF21" s="19"/>
      <c r="VNG21" s="19"/>
      <c r="VNH21" s="19"/>
      <c r="VNI21" s="19"/>
      <c r="VNJ21" s="19"/>
      <c r="VNK21" s="19"/>
      <c r="VNL21" s="19"/>
      <c r="VNM21" s="19"/>
      <c r="VNN21" s="19"/>
      <c r="VNO21" s="19"/>
      <c r="VNP21" s="19"/>
      <c r="VNQ21" s="19"/>
      <c r="VNR21" s="19"/>
      <c r="VNS21" s="19"/>
      <c r="VNT21" s="19"/>
      <c r="VNU21" s="19"/>
      <c r="VNV21" s="19"/>
      <c r="VNW21" s="19"/>
      <c r="VNX21" s="19"/>
      <c r="VNY21" s="19"/>
      <c r="VNZ21" s="19"/>
      <c r="VOA21" s="19"/>
      <c r="VOB21" s="19"/>
      <c r="VOC21" s="19"/>
      <c r="VOD21" s="19"/>
      <c r="VOE21" s="19"/>
      <c r="VOF21" s="19"/>
      <c r="VOG21" s="19"/>
      <c r="VOH21" s="19"/>
      <c r="VOI21" s="19"/>
      <c r="VOJ21" s="19"/>
      <c r="VOK21" s="19"/>
      <c r="VOL21" s="19"/>
      <c r="VOM21" s="19"/>
      <c r="VON21" s="19"/>
      <c r="VOO21" s="19"/>
      <c r="VOP21" s="19"/>
      <c r="VOQ21" s="19"/>
      <c r="VOR21" s="19"/>
      <c r="VOS21" s="19"/>
      <c r="VOT21" s="19"/>
      <c r="VOU21" s="19"/>
      <c r="VOV21" s="19"/>
      <c r="VOW21" s="19"/>
      <c r="VOX21" s="19"/>
      <c r="VOY21" s="19"/>
      <c r="VOZ21" s="19"/>
      <c r="VPA21" s="19"/>
      <c r="VPB21" s="19"/>
      <c r="VPC21" s="19"/>
      <c r="VPD21" s="19"/>
      <c r="VPE21" s="19"/>
      <c r="VPF21" s="19"/>
      <c r="VPG21" s="19"/>
      <c r="VPH21" s="19"/>
      <c r="VPI21" s="19"/>
      <c r="VPJ21" s="19"/>
      <c r="VPK21" s="19"/>
      <c r="VPL21" s="19"/>
      <c r="VPM21" s="19"/>
      <c r="VPN21" s="19"/>
      <c r="VPO21" s="19"/>
      <c r="VPP21" s="19"/>
      <c r="VPQ21" s="19"/>
      <c r="VPR21" s="19"/>
      <c r="VPS21" s="19"/>
      <c r="VPT21" s="19"/>
      <c r="VPU21" s="19"/>
      <c r="VPV21" s="19"/>
      <c r="VPW21" s="19"/>
      <c r="VPX21" s="19"/>
    </row>
    <row r="22" spans="1:41 9822:10287 15076:15312" s="20" customFormat="1" ht="30" customHeight="1">
      <c r="A22" s="22" t="s">
        <v>47</v>
      </c>
      <c r="B22" s="18">
        <v>41203</v>
      </c>
      <c r="C22" s="18" t="s">
        <v>43</v>
      </c>
      <c r="D22" s="43"/>
      <c r="E22" s="38">
        <v>10</v>
      </c>
      <c r="F22" s="38">
        <v>35000</v>
      </c>
      <c r="G22" s="38"/>
      <c r="H22" s="64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>
        <f t="shared" ref="W22" si="60">+E22+G22+I22+K22+M22+O22+Q22+S22+U22</f>
        <v>10</v>
      </c>
      <c r="X22" s="38">
        <f t="shared" ref="X22" si="61">+F22+H22+J22+L22+N22+P22+R22+T22+V22</f>
        <v>35000</v>
      </c>
      <c r="Y22" s="38"/>
      <c r="Z22" s="38">
        <f t="shared" ref="Z22" si="62">+X22*Y22</f>
        <v>0</v>
      </c>
      <c r="AA22" s="38">
        <f t="shared" ref="AA22" si="63">+X22-Z22</f>
        <v>35000</v>
      </c>
      <c r="AB22" s="38">
        <f t="shared" ref="AB22" si="64">+AA22/1.18</f>
        <v>29661.016949152545</v>
      </c>
      <c r="AC22" s="38">
        <f t="shared" ref="AC22" si="65">+AA22-AB22</f>
        <v>5338.9830508474552</v>
      </c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NMT22" s="19"/>
      <c r="NMU22" s="19"/>
      <c r="NMV22" s="19"/>
      <c r="NMW22" s="19"/>
      <c r="NMX22" s="19"/>
      <c r="NMY22" s="19"/>
      <c r="NMZ22" s="19"/>
      <c r="NNA22" s="19"/>
      <c r="NNB22" s="19"/>
      <c r="NNC22" s="19"/>
      <c r="NND22" s="19"/>
      <c r="NNE22" s="19"/>
      <c r="NNF22" s="19"/>
      <c r="NNG22" s="19"/>
      <c r="NNH22" s="19"/>
      <c r="NNI22" s="19"/>
      <c r="NNJ22" s="19"/>
      <c r="NNK22" s="19"/>
      <c r="NNL22" s="19"/>
      <c r="NNM22" s="19"/>
      <c r="NNN22" s="19"/>
      <c r="NNO22" s="19"/>
      <c r="NNP22" s="19"/>
      <c r="NNQ22" s="19"/>
      <c r="NNR22" s="19"/>
      <c r="NNS22" s="19"/>
      <c r="NNT22" s="19"/>
      <c r="NNU22" s="19"/>
      <c r="NNV22" s="19"/>
      <c r="NNW22" s="19"/>
      <c r="NNX22" s="19"/>
      <c r="NNY22" s="19"/>
      <c r="NNZ22" s="19"/>
      <c r="NOA22" s="19"/>
      <c r="NOB22" s="19"/>
      <c r="NOC22" s="19"/>
      <c r="NOD22" s="19"/>
      <c r="NOE22" s="19"/>
      <c r="NOF22" s="19"/>
      <c r="NOG22" s="19"/>
      <c r="NOH22" s="19"/>
      <c r="NOI22" s="19"/>
      <c r="NOJ22" s="19"/>
      <c r="NOK22" s="19"/>
      <c r="NOL22" s="19"/>
      <c r="NOM22" s="19"/>
      <c r="NON22" s="19"/>
      <c r="NOO22" s="19"/>
      <c r="NOP22" s="19"/>
      <c r="NOQ22" s="19"/>
      <c r="NOR22" s="19"/>
      <c r="NOS22" s="19"/>
      <c r="NOT22" s="19"/>
      <c r="NOU22" s="19"/>
      <c r="NOV22" s="19"/>
      <c r="NOW22" s="19"/>
      <c r="NOX22" s="19"/>
      <c r="NOY22" s="19"/>
      <c r="NOZ22" s="19"/>
      <c r="NPA22" s="19"/>
      <c r="NPB22" s="19"/>
      <c r="NPC22" s="19"/>
      <c r="NPD22" s="19"/>
      <c r="NPE22" s="19"/>
      <c r="NPF22" s="19"/>
      <c r="NPG22" s="19"/>
      <c r="NPH22" s="19"/>
      <c r="NPI22" s="19"/>
      <c r="NPJ22" s="19"/>
      <c r="NPK22" s="19"/>
      <c r="NPL22" s="19"/>
      <c r="NPM22" s="19"/>
      <c r="NPN22" s="19"/>
      <c r="NPO22" s="19"/>
      <c r="NPP22" s="19"/>
      <c r="NPQ22" s="19"/>
      <c r="NPR22" s="19"/>
      <c r="NPS22" s="19"/>
      <c r="NPT22" s="19"/>
      <c r="NPU22" s="19"/>
      <c r="NPV22" s="19"/>
      <c r="NPW22" s="19"/>
      <c r="NPX22" s="19"/>
      <c r="NPY22" s="19"/>
      <c r="NPZ22" s="19"/>
      <c r="NQA22" s="19"/>
      <c r="NQB22" s="19"/>
      <c r="NQC22" s="19"/>
      <c r="NQD22" s="19"/>
      <c r="NQE22" s="19"/>
      <c r="NQF22" s="19"/>
      <c r="NQG22" s="19"/>
      <c r="NQH22" s="19"/>
      <c r="NQI22" s="19"/>
      <c r="NQJ22" s="19"/>
      <c r="NQK22" s="19"/>
      <c r="NQL22" s="19"/>
      <c r="NQM22" s="19"/>
      <c r="NQN22" s="19"/>
      <c r="NQO22" s="19"/>
      <c r="NQP22" s="19"/>
      <c r="NQQ22" s="19"/>
      <c r="NQR22" s="19"/>
      <c r="NQS22" s="19"/>
      <c r="NQT22" s="19"/>
      <c r="NQU22" s="19"/>
      <c r="NQV22" s="19"/>
      <c r="NQW22" s="19"/>
      <c r="NQX22" s="19"/>
      <c r="NQY22" s="19"/>
      <c r="NQZ22" s="19"/>
      <c r="NRA22" s="19"/>
      <c r="NRB22" s="19"/>
      <c r="NRC22" s="19"/>
      <c r="NRD22" s="19"/>
      <c r="NRE22" s="19"/>
      <c r="NRF22" s="19"/>
      <c r="NRG22" s="19"/>
      <c r="NRH22" s="19"/>
      <c r="NRI22" s="19"/>
      <c r="NRJ22" s="19"/>
      <c r="NRK22" s="19"/>
      <c r="NRL22" s="19"/>
      <c r="NRM22" s="19"/>
      <c r="NRN22" s="19"/>
      <c r="NRO22" s="19"/>
      <c r="NRP22" s="19"/>
      <c r="NRQ22" s="19"/>
      <c r="NRR22" s="19"/>
      <c r="NRS22" s="19"/>
      <c r="NRT22" s="19"/>
      <c r="NRU22" s="19"/>
      <c r="NRV22" s="19"/>
      <c r="NRW22" s="19"/>
      <c r="NRX22" s="19"/>
      <c r="NRY22" s="19"/>
      <c r="NRZ22" s="19"/>
      <c r="NSA22" s="19"/>
      <c r="NSB22" s="19"/>
      <c r="NSC22" s="19"/>
      <c r="NSD22" s="19"/>
      <c r="NSE22" s="19"/>
      <c r="NSF22" s="19"/>
      <c r="NSG22" s="19"/>
      <c r="NSH22" s="19"/>
      <c r="NSI22" s="19"/>
      <c r="NSJ22" s="19"/>
      <c r="NSK22" s="19"/>
      <c r="NSL22" s="19"/>
      <c r="NSM22" s="19"/>
      <c r="NSN22" s="19"/>
      <c r="NSO22" s="19"/>
      <c r="NSP22" s="19"/>
      <c r="NSQ22" s="19"/>
      <c r="NSR22" s="19"/>
      <c r="NSS22" s="19"/>
      <c r="NST22" s="19"/>
      <c r="NSU22" s="19"/>
      <c r="NSV22" s="19"/>
      <c r="NSW22" s="19"/>
      <c r="NSX22" s="19"/>
      <c r="NSY22" s="19"/>
      <c r="NSZ22" s="19"/>
      <c r="NTA22" s="19"/>
      <c r="NTB22" s="19"/>
      <c r="NTC22" s="19"/>
      <c r="NTD22" s="19"/>
      <c r="NTE22" s="19"/>
      <c r="NTF22" s="19"/>
      <c r="NTG22" s="19"/>
      <c r="NTH22" s="19"/>
      <c r="NTI22" s="19"/>
      <c r="NTJ22" s="19"/>
      <c r="NTK22" s="19"/>
      <c r="NTL22" s="19"/>
      <c r="NTM22" s="19"/>
      <c r="NTN22" s="19"/>
      <c r="NTO22" s="19"/>
      <c r="NTP22" s="19"/>
      <c r="NTQ22" s="19"/>
      <c r="NTR22" s="19"/>
      <c r="NTS22" s="19"/>
      <c r="NTT22" s="19"/>
      <c r="NTU22" s="19"/>
      <c r="NTV22" s="19"/>
      <c r="NTW22" s="19"/>
      <c r="NTX22" s="19"/>
      <c r="NTY22" s="19"/>
      <c r="NTZ22" s="19"/>
      <c r="NUA22" s="19"/>
      <c r="NUB22" s="19"/>
      <c r="NUC22" s="19"/>
      <c r="NUD22" s="19"/>
      <c r="NUE22" s="19"/>
      <c r="NUF22" s="19"/>
      <c r="NUG22" s="19"/>
      <c r="NUH22" s="19"/>
      <c r="NUI22" s="19"/>
      <c r="NUJ22" s="19"/>
      <c r="NUK22" s="19"/>
      <c r="NUL22" s="19"/>
      <c r="NUM22" s="19"/>
      <c r="NUN22" s="19"/>
      <c r="NUO22" s="19"/>
      <c r="NUP22" s="19"/>
      <c r="NUQ22" s="19"/>
      <c r="NUR22" s="19"/>
      <c r="NUS22" s="19"/>
      <c r="NUT22" s="19"/>
      <c r="NUU22" s="19"/>
      <c r="NUV22" s="19"/>
      <c r="NUW22" s="19"/>
      <c r="NUX22" s="19"/>
      <c r="NUY22" s="19"/>
      <c r="NUZ22" s="19"/>
      <c r="NVA22" s="19"/>
      <c r="NVB22" s="19"/>
      <c r="NVC22" s="19"/>
      <c r="NVD22" s="19"/>
      <c r="NVE22" s="19"/>
      <c r="NVF22" s="19"/>
      <c r="NVG22" s="19"/>
      <c r="NVH22" s="19"/>
      <c r="NVI22" s="19"/>
      <c r="NVJ22" s="19"/>
      <c r="NVK22" s="19"/>
      <c r="NVL22" s="19"/>
      <c r="NVM22" s="19"/>
      <c r="NVN22" s="19"/>
      <c r="NVO22" s="19"/>
      <c r="NVP22" s="19"/>
      <c r="NVQ22" s="19"/>
      <c r="NVR22" s="19"/>
      <c r="NVS22" s="19"/>
      <c r="NVT22" s="19"/>
      <c r="NVU22" s="19"/>
      <c r="NVV22" s="19"/>
      <c r="NVW22" s="19"/>
      <c r="NVX22" s="19"/>
      <c r="NVY22" s="19"/>
      <c r="NVZ22" s="19"/>
      <c r="NWA22" s="19"/>
      <c r="NWB22" s="19"/>
      <c r="NWC22" s="19"/>
      <c r="NWD22" s="19"/>
      <c r="NWE22" s="19"/>
      <c r="NWF22" s="19"/>
      <c r="NWG22" s="19"/>
      <c r="NWH22" s="19"/>
      <c r="NWI22" s="19"/>
      <c r="NWJ22" s="19"/>
      <c r="NWK22" s="19"/>
      <c r="NWL22" s="19"/>
      <c r="NWM22" s="19"/>
      <c r="NWN22" s="19"/>
      <c r="NWO22" s="19"/>
      <c r="NWP22" s="19"/>
      <c r="NWQ22" s="19"/>
      <c r="NWR22" s="19"/>
      <c r="NWS22" s="19"/>
      <c r="NWT22" s="19"/>
      <c r="NWU22" s="19"/>
      <c r="NWV22" s="19"/>
      <c r="NWW22" s="19"/>
      <c r="NWX22" s="19"/>
      <c r="NWY22" s="19"/>
      <c r="NWZ22" s="19"/>
      <c r="NXA22" s="19"/>
      <c r="NXB22" s="19"/>
      <c r="NXC22" s="19"/>
      <c r="NXD22" s="19"/>
      <c r="NXE22" s="19"/>
      <c r="NXF22" s="19"/>
      <c r="NXG22" s="19"/>
      <c r="NXH22" s="19"/>
      <c r="NXI22" s="19"/>
      <c r="NXJ22" s="19"/>
      <c r="NXK22" s="19"/>
      <c r="NXL22" s="19"/>
      <c r="NXM22" s="19"/>
      <c r="NXN22" s="19"/>
      <c r="NXO22" s="19"/>
      <c r="NXP22" s="19"/>
      <c r="NXQ22" s="19"/>
      <c r="NXR22" s="19"/>
      <c r="NXS22" s="19"/>
      <c r="NXT22" s="19"/>
      <c r="NXU22" s="19"/>
      <c r="NXV22" s="19"/>
      <c r="NXW22" s="19"/>
      <c r="NXX22" s="19"/>
      <c r="NXY22" s="19"/>
      <c r="NXZ22" s="19"/>
      <c r="NYA22" s="19"/>
      <c r="NYB22" s="19"/>
      <c r="NYC22" s="19"/>
      <c r="NYD22" s="19"/>
      <c r="NYE22" s="19"/>
      <c r="NYF22" s="19"/>
      <c r="NYG22" s="19"/>
      <c r="NYH22" s="19"/>
      <c r="NYI22" s="19"/>
      <c r="NYJ22" s="19"/>
      <c r="NYK22" s="19"/>
      <c r="NYL22" s="19"/>
      <c r="NYM22" s="19"/>
      <c r="NYN22" s="19"/>
      <c r="NYO22" s="19"/>
      <c r="NYP22" s="19"/>
      <c r="NYQ22" s="19"/>
      <c r="NYR22" s="19"/>
      <c r="NYS22" s="19"/>
      <c r="NYT22" s="19"/>
      <c r="NYU22" s="19"/>
      <c r="NYV22" s="19"/>
      <c r="NYW22" s="19"/>
      <c r="NYX22" s="19"/>
      <c r="NYY22" s="19"/>
      <c r="NYZ22" s="19"/>
      <c r="NZA22" s="19"/>
      <c r="NZB22" s="19"/>
      <c r="NZC22" s="19"/>
      <c r="NZD22" s="19"/>
      <c r="NZE22" s="19"/>
      <c r="NZF22" s="19"/>
      <c r="NZG22" s="19"/>
      <c r="NZH22" s="19"/>
      <c r="NZI22" s="19"/>
      <c r="NZJ22" s="19"/>
      <c r="NZK22" s="19"/>
      <c r="NZL22" s="19"/>
      <c r="NZM22" s="19"/>
      <c r="NZN22" s="19"/>
      <c r="NZO22" s="19"/>
      <c r="NZP22" s="19"/>
      <c r="NZQ22" s="19"/>
      <c r="NZR22" s="19"/>
      <c r="NZS22" s="19"/>
      <c r="NZT22" s="19"/>
      <c r="NZU22" s="19"/>
      <c r="NZV22" s="19"/>
      <c r="NZW22" s="19"/>
      <c r="NZX22" s="19"/>
      <c r="NZY22" s="19"/>
      <c r="NZZ22" s="19"/>
      <c r="OAA22" s="19"/>
      <c r="OAB22" s="19"/>
      <c r="OAC22" s="19"/>
      <c r="OAD22" s="19"/>
      <c r="OAE22" s="19"/>
      <c r="OAF22" s="19"/>
      <c r="OAG22" s="19"/>
      <c r="OAH22" s="19"/>
      <c r="OAI22" s="19"/>
      <c r="OAJ22" s="19"/>
      <c r="OAK22" s="19"/>
      <c r="OAL22" s="19"/>
      <c r="OAM22" s="19"/>
      <c r="OAN22" s="19"/>
      <c r="OAO22" s="19"/>
      <c r="OAP22" s="19"/>
      <c r="OAQ22" s="19"/>
      <c r="OAR22" s="19"/>
      <c r="OAS22" s="19"/>
      <c r="OAT22" s="19"/>
      <c r="OAU22" s="19"/>
      <c r="OAV22" s="19"/>
      <c r="OAW22" s="19"/>
      <c r="OAX22" s="19"/>
      <c r="OAY22" s="19"/>
      <c r="OAZ22" s="19"/>
      <c r="OBA22" s="19"/>
      <c r="OBB22" s="19"/>
      <c r="OBC22" s="19"/>
      <c r="OBD22" s="19"/>
      <c r="OBE22" s="19"/>
      <c r="OBF22" s="19"/>
      <c r="OBG22" s="19"/>
      <c r="OBH22" s="19"/>
      <c r="OBI22" s="19"/>
      <c r="OBJ22" s="19"/>
      <c r="OBK22" s="19"/>
      <c r="OBL22" s="19"/>
      <c r="OBM22" s="19"/>
      <c r="OBN22" s="19"/>
      <c r="OBO22" s="19"/>
      <c r="OBP22" s="19"/>
      <c r="OBQ22" s="19"/>
      <c r="OBR22" s="19"/>
      <c r="OBS22" s="19"/>
      <c r="OBT22" s="19"/>
      <c r="OBU22" s="19"/>
      <c r="OBV22" s="19"/>
      <c r="OBW22" s="19"/>
      <c r="OBX22" s="19"/>
      <c r="OBY22" s="19"/>
      <c r="OBZ22" s="19"/>
      <c r="OCA22" s="19"/>
      <c r="OCB22" s="19"/>
      <c r="OCC22" s="19"/>
      <c r="OCD22" s="19"/>
      <c r="OCE22" s="19"/>
      <c r="OCF22" s="19"/>
      <c r="OCG22" s="19"/>
      <c r="OCH22" s="19"/>
      <c r="OCI22" s="19"/>
      <c r="OCJ22" s="19"/>
      <c r="OCK22" s="19"/>
      <c r="OCL22" s="19"/>
      <c r="OCM22" s="19"/>
      <c r="OCN22" s="19"/>
      <c r="OCO22" s="19"/>
      <c r="OCP22" s="19"/>
      <c r="OCQ22" s="19"/>
      <c r="OCR22" s="19"/>
      <c r="OCS22" s="19"/>
      <c r="OCT22" s="19"/>
      <c r="OCU22" s="19"/>
      <c r="OCV22" s="19"/>
      <c r="OCW22" s="19"/>
      <c r="OCX22" s="19"/>
      <c r="OCY22" s="19"/>
      <c r="OCZ22" s="19"/>
      <c r="ODA22" s="19"/>
      <c r="ODB22" s="19"/>
      <c r="ODC22" s="19"/>
      <c r="ODD22" s="19"/>
      <c r="ODE22" s="19"/>
      <c r="ODF22" s="19"/>
      <c r="ODG22" s="19"/>
      <c r="ODH22" s="19"/>
      <c r="ODI22" s="19"/>
      <c r="ODJ22" s="19"/>
      <c r="ODK22" s="19"/>
      <c r="ODL22" s="19"/>
      <c r="ODM22" s="19"/>
      <c r="ODN22" s="19"/>
      <c r="ODO22" s="19"/>
      <c r="ODP22" s="19"/>
      <c r="ODQ22" s="19"/>
      <c r="ODR22" s="19"/>
      <c r="ODS22" s="19"/>
      <c r="ODT22" s="19"/>
      <c r="ODU22" s="19"/>
      <c r="ODV22" s="19"/>
      <c r="ODW22" s="19"/>
      <c r="ODX22" s="19"/>
      <c r="ODY22" s="19"/>
      <c r="ODZ22" s="19"/>
      <c r="OEA22" s="19"/>
      <c r="OEB22" s="19"/>
      <c r="OEC22" s="19"/>
      <c r="OED22" s="19"/>
      <c r="OEE22" s="19"/>
      <c r="OEF22" s="19"/>
      <c r="OEG22" s="19"/>
      <c r="OEH22" s="19"/>
      <c r="OEI22" s="19"/>
      <c r="OEJ22" s="19"/>
      <c r="OEK22" s="19"/>
      <c r="OEL22" s="19"/>
      <c r="OEM22" s="19"/>
      <c r="OEN22" s="19"/>
      <c r="OEO22" s="19"/>
      <c r="OEP22" s="19"/>
      <c r="OEQ22" s="19"/>
      <c r="VGV22" s="19"/>
      <c r="VGW22" s="19"/>
      <c r="VGX22" s="19"/>
      <c r="VGY22" s="19"/>
      <c r="VGZ22" s="19"/>
      <c r="VHA22" s="19"/>
      <c r="VHB22" s="19"/>
      <c r="VHC22" s="19"/>
      <c r="VHD22" s="19"/>
      <c r="VHE22" s="19"/>
      <c r="VHF22" s="19"/>
      <c r="VHG22" s="19"/>
      <c r="VHH22" s="19"/>
      <c r="VHI22" s="19"/>
      <c r="VHJ22" s="19"/>
      <c r="VHK22" s="19"/>
      <c r="VHL22" s="19"/>
      <c r="VHM22" s="19"/>
      <c r="VHN22" s="19"/>
      <c r="VHO22" s="19"/>
      <c r="VHP22" s="19"/>
      <c r="VHQ22" s="19"/>
      <c r="VHR22" s="19"/>
      <c r="VHS22" s="19"/>
      <c r="VHT22" s="19"/>
      <c r="VHU22" s="19"/>
      <c r="VHV22" s="19"/>
      <c r="VHW22" s="19"/>
      <c r="VHX22" s="19"/>
      <c r="VHY22" s="19"/>
      <c r="VHZ22" s="19"/>
      <c r="VIA22" s="19"/>
      <c r="VIB22" s="19"/>
      <c r="VIC22" s="19"/>
      <c r="VID22" s="19"/>
      <c r="VIE22" s="19"/>
      <c r="VIF22" s="19"/>
      <c r="VIG22" s="19"/>
      <c r="VIH22" s="19"/>
      <c r="VII22" s="19"/>
      <c r="VIJ22" s="19"/>
      <c r="VIK22" s="19"/>
      <c r="VIL22" s="19"/>
      <c r="VIM22" s="19"/>
      <c r="VIN22" s="19"/>
      <c r="VIO22" s="19"/>
      <c r="VIP22" s="19"/>
      <c r="VIQ22" s="19"/>
      <c r="VIR22" s="19"/>
      <c r="VIS22" s="19"/>
      <c r="VIT22" s="19"/>
      <c r="VIU22" s="19"/>
      <c r="VIV22" s="19"/>
      <c r="VIW22" s="19"/>
      <c r="VIX22" s="19"/>
      <c r="VIY22" s="19"/>
      <c r="VIZ22" s="19"/>
      <c r="VJA22" s="19"/>
      <c r="VJB22" s="19"/>
      <c r="VJC22" s="19"/>
      <c r="VJD22" s="19"/>
      <c r="VJE22" s="19"/>
      <c r="VJF22" s="19"/>
      <c r="VJG22" s="19"/>
      <c r="VJH22" s="19"/>
      <c r="VJI22" s="19"/>
      <c r="VJJ22" s="19"/>
      <c r="VJK22" s="19"/>
      <c r="VJL22" s="19"/>
      <c r="VJM22" s="19"/>
      <c r="VJN22" s="19"/>
      <c r="VJO22" s="19"/>
      <c r="VJP22" s="19"/>
      <c r="VJQ22" s="19"/>
      <c r="VJR22" s="19"/>
      <c r="VJS22" s="19"/>
      <c r="VJT22" s="19"/>
      <c r="VJU22" s="19"/>
      <c r="VJV22" s="19"/>
      <c r="VJW22" s="19"/>
      <c r="VJX22" s="19"/>
      <c r="VJY22" s="19"/>
      <c r="VJZ22" s="19"/>
      <c r="VKA22" s="19"/>
      <c r="VKB22" s="19"/>
      <c r="VKC22" s="19"/>
      <c r="VKD22" s="19"/>
      <c r="VKE22" s="19"/>
      <c r="VKF22" s="19"/>
      <c r="VKG22" s="19"/>
      <c r="VKH22" s="19"/>
      <c r="VKI22" s="19"/>
      <c r="VKJ22" s="19"/>
      <c r="VKK22" s="19"/>
      <c r="VKL22" s="19"/>
      <c r="VKM22" s="19"/>
      <c r="VKN22" s="19"/>
      <c r="VKO22" s="19"/>
      <c r="VKP22" s="19"/>
      <c r="VKQ22" s="19"/>
      <c r="VKR22" s="19"/>
      <c r="VKS22" s="19"/>
      <c r="VKT22" s="19"/>
      <c r="VKU22" s="19"/>
      <c r="VKV22" s="19"/>
      <c r="VKW22" s="19"/>
      <c r="VKX22" s="19"/>
      <c r="VKY22" s="19"/>
      <c r="VKZ22" s="19"/>
      <c r="VLA22" s="19"/>
      <c r="VLB22" s="19"/>
      <c r="VLC22" s="19"/>
      <c r="VLD22" s="19"/>
      <c r="VLE22" s="19"/>
      <c r="VLF22" s="19"/>
      <c r="VLG22" s="19"/>
      <c r="VLH22" s="19"/>
      <c r="VLI22" s="19"/>
      <c r="VLJ22" s="19"/>
      <c r="VLK22" s="19"/>
      <c r="VLL22" s="19"/>
      <c r="VLM22" s="19"/>
      <c r="VLN22" s="19"/>
      <c r="VLO22" s="19"/>
      <c r="VLP22" s="19"/>
      <c r="VLQ22" s="19"/>
      <c r="VLR22" s="19"/>
      <c r="VLS22" s="19"/>
      <c r="VLT22" s="19"/>
      <c r="VLU22" s="19"/>
      <c r="VLV22" s="19"/>
      <c r="VLW22" s="19"/>
      <c r="VLX22" s="19"/>
      <c r="VLY22" s="19"/>
      <c r="VLZ22" s="19"/>
      <c r="VMA22" s="19"/>
      <c r="VMB22" s="19"/>
      <c r="VMC22" s="19"/>
      <c r="VMD22" s="19"/>
      <c r="VME22" s="19"/>
      <c r="VMF22" s="19"/>
      <c r="VMG22" s="19"/>
      <c r="VMH22" s="19"/>
      <c r="VMI22" s="19"/>
      <c r="VMJ22" s="19"/>
      <c r="VMK22" s="19"/>
      <c r="VML22" s="19"/>
      <c r="VMM22" s="19"/>
      <c r="VMN22" s="19"/>
      <c r="VMO22" s="19"/>
      <c r="VMP22" s="19"/>
      <c r="VMQ22" s="19"/>
      <c r="VMR22" s="19"/>
      <c r="VMS22" s="19"/>
      <c r="VMT22" s="19"/>
      <c r="VMU22" s="19"/>
      <c r="VMV22" s="19"/>
      <c r="VMW22" s="19"/>
      <c r="VMX22" s="19"/>
      <c r="VMY22" s="19"/>
      <c r="VMZ22" s="19"/>
      <c r="VNA22" s="19"/>
      <c r="VNB22" s="19"/>
      <c r="VNC22" s="19"/>
      <c r="VND22" s="19"/>
      <c r="VNE22" s="19"/>
      <c r="VNF22" s="19"/>
      <c r="VNG22" s="19"/>
      <c r="VNH22" s="19"/>
      <c r="VNI22" s="19"/>
      <c r="VNJ22" s="19"/>
      <c r="VNK22" s="19"/>
      <c r="VNL22" s="19"/>
      <c r="VNM22" s="19"/>
      <c r="VNN22" s="19"/>
      <c r="VNO22" s="19"/>
      <c r="VNP22" s="19"/>
      <c r="VNQ22" s="19"/>
      <c r="VNR22" s="19"/>
      <c r="VNS22" s="19"/>
      <c r="VNT22" s="19"/>
      <c r="VNU22" s="19"/>
      <c r="VNV22" s="19"/>
      <c r="VNW22" s="19"/>
      <c r="VNX22" s="19"/>
      <c r="VNY22" s="19"/>
      <c r="VNZ22" s="19"/>
      <c r="VOA22" s="19"/>
      <c r="VOB22" s="19"/>
      <c r="VOC22" s="19"/>
      <c r="VOD22" s="19"/>
      <c r="VOE22" s="19"/>
      <c r="VOF22" s="19"/>
      <c r="VOG22" s="19"/>
      <c r="VOH22" s="19"/>
      <c r="VOI22" s="19"/>
      <c r="VOJ22" s="19"/>
      <c r="VOK22" s="19"/>
      <c r="VOL22" s="19"/>
      <c r="VOM22" s="19"/>
      <c r="VON22" s="19"/>
      <c r="VOO22" s="19"/>
      <c r="VOP22" s="19"/>
      <c r="VOQ22" s="19"/>
      <c r="VOR22" s="19"/>
      <c r="VOS22" s="19"/>
      <c r="VOT22" s="19"/>
      <c r="VOU22" s="19"/>
      <c r="VOV22" s="19"/>
      <c r="VOW22" s="19"/>
      <c r="VOX22" s="19"/>
      <c r="VOY22" s="19"/>
      <c r="VOZ22" s="19"/>
      <c r="VPA22" s="19"/>
      <c r="VPB22" s="19"/>
      <c r="VPC22" s="19"/>
      <c r="VPD22" s="19"/>
      <c r="VPE22" s="19"/>
      <c r="VPF22" s="19"/>
      <c r="VPG22" s="19"/>
      <c r="VPH22" s="19"/>
      <c r="VPI22" s="19"/>
      <c r="VPJ22" s="19"/>
      <c r="VPK22" s="19"/>
      <c r="VPL22" s="19"/>
      <c r="VPM22" s="19"/>
      <c r="VPN22" s="19"/>
      <c r="VPO22" s="19"/>
      <c r="VPP22" s="19"/>
      <c r="VPQ22" s="19"/>
      <c r="VPR22" s="19"/>
      <c r="VPS22" s="19"/>
      <c r="VPT22" s="19"/>
      <c r="VPU22" s="19"/>
      <c r="VPV22" s="19"/>
      <c r="VPW22" s="19"/>
      <c r="VPX22" s="19"/>
    </row>
    <row r="23" spans="1:41 9822:10287 15076:15312" s="20" customFormat="1" ht="30" customHeight="1">
      <c r="A23" s="22" t="s">
        <v>46</v>
      </c>
      <c r="B23" s="18">
        <v>41203</v>
      </c>
      <c r="C23" s="18" t="s">
        <v>42</v>
      </c>
      <c r="D23" s="43"/>
      <c r="E23" s="38"/>
      <c r="F23" s="38"/>
      <c r="G23" s="38"/>
      <c r="H23" s="64"/>
      <c r="I23" s="38">
        <v>2</v>
      </c>
      <c r="J23" s="38">
        <v>8000</v>
      </c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>
        <f t="shared" ref="W23" si="66">+E23+G23+I23+K23+M23+O23+Q23+S23+U23</f>
        <v>2</v>
      </c>
      <c r="X23" s="38">
        <f t="shared" ref="X23" si="67">+F23+H23+J23+L23+N23+P23+R23+T23+V23</f>
        <v>8000</v>
      </c>
      <c r="Y23" s="38"/>
      <c r="Z23" s="38">
        <f t="shared" ref="Z23" si="68">+X23*Y23</f>
        <v>0</v>
      </c>
      <c r="AA23" s="38">
        <f t="shared" ref="AA23" si="69">+X23-Z23</f>
        <v>8000</v>
      </c>
      <c r="AB23" s="38">
        <f t="shared" ref="AB23" si="70">+AA23/1.18</f>
        <v>6779.6610169491532</v>
      </c>
      <c r="AC23" s="38">
        <f t="shared" ref="AC23" si="71">+AA23-AB23</f>
        <v>1220.3389830508468</v>
      </c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NMT23" s="19"/>
      <c r="NMU23" s="19"/>
      <c r="NMV23" s="19"/>
      <c r="NMW23" s="19"/>
      <c r="NMX23" s="19"/>
      <c r="NMY23" s="19"/>
      <c r="NMZ23" s="19"/>
      <c r="NNA23" s="19"/>
      <c r="NNB23" s="19"/>
      <c r="NNC23" s="19"/>
      <c r="NND23" s="19"/>
      <c r="NNE23" s="19"/>
      <c r="NNF23" s="19"/>
      <c r="NNG23" s="19"/>
      <c r="NNH23" s="19"/>
      <c r="NNI23" s="19"/>
      <c r="NNJ23" s="19"/>
      <c r="NNK23" s="19"/>
      <c r="NNL23" s="19"/>
      <c r="NNM23" s="19"/>
      <c r="NNN23" s="19"/>
      <c r="NNO23" s="19"/>
      <c r="NNP23" s="19"/>
      <c r="NNQ23" s="19"/>
      <c r="NNR23" s="19"/>
      <c r="NNS23" s="19"/>
      <c r="NNT23" s="19"/>
      <c r="NNU23" s="19"/>
      <c r="NNV23" s="19"/>
      <c r="NNW23" s="19"/>
      <c r="NNX23" s="19"/>
      <c r="NNY23" s="19"/>
      <c r="NNZ23" s="19"/>
      <c r="NOA23" s="19"/>
      <c r="NOB23" s="19"/>
      <c r="NOC23" s="19"/>
      <c r="NOD23" s="19"/>
      <c r="NOE23" s="19"/>
      <c r="NOF23" s="19"/>
      <c r="NOG23" s="19"/>
      <c r="NOH23" s="19"/>
      <c r="NOI23" s="19"/>
      <c r="NOJ23" s="19"/>
      <c r="NOK23" s="19"/>
      <c r="NOL23" s="19"/>
      <c r="NOM23" s="19"/>
      <c r="NON23" s="19"/>
      <c r="NOO23" s="19"/>
      <c r="NOP23" s="19"/>
      <c r="NOQ23" s="19"/>
      <c r="NOR23" s="19"/>
      <c r="NOS23" s="19"/>
      <c r="NOT23" s="19"/>
      <c r="NOU23" s="19"/>
      <c r="NOV23" s="19"/>
      <c r="NOW23" s="19"/>
      <c r="NOX23" s="19"/>
      <c r="NOY23" s="19"/>
      <c r="NOZ23" s="19"/>
      <c r="NPA23" s="19"/>
      <c r="NPB23" s="19"/>
      <c r="NPC23" s="19"/>
      <c r="NPD23" s="19"/>
      <c r="NPE23" s="19"/>
      <c r="NPF23" s="19"/>
      <c r="NPG23" s="19"/>
      <c r="NPH23" s="19"/>
      <c r="NPI23" s="19"/>
      <c r="NPJ23" s="19"/>
      <c r="NPK23" s="19"/>
      <c r="NPL23" s="19"/>
      <c r="NPM23" s="19"/>
      <c r="NPN23" s="19"/>
      <c r="NPO23" s="19"/>
      <c r="NPP23" s="19"/>
      <c r="NPQ23" s="19"/>
      <c r="NPR23" s="19"/>
      <c r="NPS23" s="19"/>
      <c r="NPT23" s="19"/>
      <c r="NPU23" s="19"/>
      <c r="NPV23" s="19"/>
      <c r="NPW23" s="19"/>
      <c r="NPX23" s="19"/>
      <c r="NPY23" s="19"/>
      <c r="NPZ23" s="19"/>
      <c r="NQA23" s="19"/>
      <c r="NQB23" s="19"/>
      <c r="NQC23" s="19"/>
      <c r="NQD23" s="19"/>
      <c r="NQE23" s="19"/>
      <c r="NQF23" s="19"/>
      <c r="NQG23" s="19"/>
      <c r="NQH23" s="19"/>
      <c r="NQI23" s="19"/>
      <c r="NQJ23" s="19"/>
      <c r="NQK23" s="19"/>
      <c r="NQL23" s="19"/>
      <c r="NQM23" s="19"/>
      <c r="NQN23" s="19"/>
      <c r="NQO23" s="19"/>
      <c r="NQP23" s="19"/>
      <c r="NQQ23" s="19"/>
      <c r="NQR23" s="19"/>
      <c r="NQS23" s="19"/>
      <c r="NQT23" s="19"/>
      <c r="NQU23" s="19"/>
      <c r="NQV23" s="19"/>
      <c r="NQW23" s="19"/>
      <c r="NQX23" s="19"/>
      <c r="NQY23" s="19"/>
      <c r="NQZ23" s="19"/>
      <c r="NRA23" s="19"/>
      <c r="NRB23" s="19"/>
      <c r="NRC23" s="19"/>
      <c r="NRD23" s="19"/>
      <c r="NRE23" s="19"/>
      <c r="NRF23" s="19"/>
      <c r="NRG23" s="19"/>
      <c r="NRH23" s="19"/>
      <c r="NRI23" s="19"/>
      <c r="NRJ23" s="19"/>
      <c r="NRK23" s="19"/>
      <c r="NRL23" s="19"/>
      <c r="NRM23" s="19"/>
      <c r="NRN23" s="19"/>
      <c r="NRO23" s="19"/>
      <c r="NRP23" s="19"/>
      <c r="NRQ23" s="19"/>
      <c r="NRR23" s="19"/>
      <c r="NRS23" s="19"/>
      <c r="NRT23" s="19"/>
      <c r="NRU23" s="19"/>
      <c r="NRV23" s="19"/>
      <c r="NRW23" s="19"/>
      <c r="NRX23" s="19"/>
      <c r="NRY23" s="19"/>
      <c r="NRZ23" s="19"/>
      <c r="NSA23" s="19"/>
      <c r="NSB23" s="19"/>
      <c r="NSC23" s="19"/>
      <c r="NSD23" s="19"/>
      <c r="NSE23" s="19"/>
      <c r="NSF23" s="19"/>
      <c r="NSG23" s="19"/>
      <c r="NSH23" s="19"/>
      <c r="NSI23" s="19"/>
      <c r="NSJ23" s="19"/>
      <c r="NSK23" s="19"/>
      <c r="NSL23" s="19"/>
      <c r="NSM23" s="19"/>
      <c r="NSN23" s="19"/>
      <c r="NSO23" s="19"/>
      <c r="NSP23" s="19"/>
      <c r="NSQ23" s="19"/>
      <c r="NSR23" s="19"/>
      <c r="NSS23" s="19"/>
      <c r="NST23" s="19"/>
      <c r="NSU23" s="19"/>
      <c r="NSV23" s="19"/>
      <c r="NSW23" s="19"/>
      <c r="NSX23" s="19"/>
      <c r="NSY23" s="19"/>
      <c r="NSZ23" s="19"/>
      <c r="NTA23" s="19"/>
      <c r="NTB23" s="19"/>
      <c r="NTC23" s="19"/>
      <c r="NTD23" s="19"/>
      <c r="NTE23" s="19"/>
      <c r="NTF23" s="19"/>
      <c r="NTG23" s="19"/>
      <c r="NTH23" s="19"/>
      <c r="NTI23" s="19"/>
      <c r="NTJ23" s="19"/>
      <c r="NTK23" s="19"/>
      <c r="NTL23" s="19"/>
      <c r="NTM23" s="19"/>
      <c r="NTN23" s="19"/>
      <c r="NTO23" s="19"/>
      <c r="NTP23" s="19"/>
      <c r="NTQ23" s="19"/>
      <c r="NTR23" s="19"/>
      <c r="NTS23" s="19"/>
      <c r="NTT23" s="19"/>
      <c r="NTU23" s="19"/>
      <c r="NTV23" s="19"/>
      <c r="NTW23" s="19"/>
      <c r="NTX23" s="19"/>
      <c r="NTY23" s="19"/>
      <c r="NTZ23" s="19"/>
      <c r="NUA23" s="19"/>
      <c r="NUB23" s="19"/>
      <c r="NUC23" s="19"/>
      <c r="NUD23" s="19"/>
      <c r="NUE23" s="19"/>
      <c r="NUF23" s="19"/>
      <c r="NUG23" s="19"/>
      <c r="NUH23" s="19"/>
      <c r="NUI23" s="19"/>
      <c r="NUJ23" s="19"/>
      <c r="NUK23" s="19"/>
      <c r="NUL23" s="19"/>
      <c r="NUM23" s="19"/>
      <c r="NUN23" s="19"/>
      <c r="NUO23" s="19"/>
      <c r="NUP23" s="19"/>
      <c r="NUQ23" s="19"/>
      <c r="NUR23" s="19"/>
      <c r="NUS23" s="19"/>
      <c r="NUT23" s="19"/>
      <c r="NUU23" s="19"/>
      <c r="NUV23" s="19"/>
      <c r="NUW23" s="19"/>
      <c r="NUX23" s="19"/>
      <c r="NUY23" s="19"/>
      <c r="NUZ23" s="19"/>
      <c r="NVA23" s="19"/>
      <c r="NVB23" s="19"/>
      <c r="NVC23" s="19"/>
      <c r="NVD23" s="19"/>
      <c r="NVE23" s="19"/>
      <c r="NVF23" s="19"/>
      <c r="NVG23" s="19"/>
      <c r="NVH23" s="19"/>
      <c r="NVI23" s="19"/>
      <c r="NVJ23" s="19"/>
      <c r="NVK23" s="19"/>
      <c r="NVL23" s="19"/>
      <c r="NVM23" s="19"/>
      <c r="NVN23" s="19"/>
      <c r="NVO23" s="19"/>
      <c r="NVP23" s="19"/>
      <c r="NVQ23" s="19"/>
      <c r="NVR23" s="19"/>
      <c r="NVS23" s="19"/>
      <c r="NVT23" s="19"/>
      <c r="NVU23" s="19"/>
      <c r="NVV23" s="19"/>
      <c r="NVW23" s="19"/>
      <c r="NVX23" s="19"/>
      <c r="NVY23" s="19"/>
      <c r="NVZ23" s="19"/>
      <c r="NWA23" s="19"/>
      <c r="NWB23" s="19"/>
      <c r="NWC23" s="19"/>
      <c r="NWD23" s="19"/>
      <c r="NWE23" s="19"/>
      <c r="NWF23" s="19"/>
      <c r="NWG23" s="19"/>
      <c r="NWH23" s="19"/>
      <c r="NWI23" s="19"/>
      <c r="NWJ23" s="19"/>
      <c r="NWK23" s="19"/>
      <c r="NWL23" s="19"/>
      <c r="NWM23" s="19"/>
      <c r="NWN23" s="19"/>
      <c r="NWO23" s="19"/>
      <c r="NWP23" s="19"/>
      <c r="NWQ23" s="19"/>
      <c r="NWR23" s="19"/>
      <c r="NWS23" s="19"/>
      <c r="NWT23" s="19"/>
      <c r="NWU23" s="19"/>
      <c r="NWV23" s="19"/>
      <c r="NWW23" s="19"/>
      <c r="NWX23" s="19"/>
      <c r="NWY23" s="19"/>
      <c r="NWZ23" s="19"/>
      <c r="NXA23" s="19"/>
      <c r="NXB23" s="19"/>
      <c r="NXC23" s="19"/>
      <c r="NXD23" s="19"/>
      <c r="NXE23" s="19"/>
      <c r="NXF23" s="19"/>
      <c r="NXG23" s="19"/>
      <c r="NXH23" s="19"/>
      <c r="NXI23" s="19"/>
      <c r="NXJ23" s="19"/>
      <c r="NXK23" s="19"/>
      <c r="NXL23" s="19"/>
      <c r="NXM23" s="19"/>
      <c r="NXN23" s="19"/>
      <c r="NXO23" s="19"/>
      <c r="NXP23" s="19"/>
      <c r="NXQ23" s="19"/>
      <c r="NXR23" s="19"/>
      <c r="NXS23" s="19"/>
      <c r="NXT23" s="19"/>
      <c r="NXU23" s="19"/>
      <c r="NXV23" s="19"/>
      <c r="NXW23" s="19"/>
      <c r="NXX23" s="19"/>
      <c r="NXY23" s="19"/>
      <c r="NXZ23" s="19"/>
      <c r="NYA23" s="19"/>
      <c r="NYB23" s="19"/>
      <c r="NYC23" s="19"/>
      <c r="NYD23" s="19"/>
      <c r="NYE23" s="19"/>
      <c r="NYF23" s="19"/>
      <c r="NYG23" s="19"/>
      <c r="NYH23" s="19"/>
      <c r="NYI23" s="19"/>
      <c r="NYJ23" s="19"/>
      <c r="NYK23" s="19"/>
      <c r="NYL23" s="19"/>
      <c r="NYM23" s="19"/>
      <c r="NYN23" s="19"/>
      <c r="NYO23" s="19"/>
      <c r="NYP23" s="19"/>
      <c r="NYQ23" s="19"/>
      <c r="NYR23" s="19"/>
      <c r="NYS23" s="19"/>
      <c r="NYT23" s="19"/>
      <c r="NYU23" s="19"/>
      <c r="NYV23" s="19"/>
      <c r="NYW23" s="19"/>
      <c r="NYX23" s="19"/>
      <c r="NYY23" s="19"/>
      <c r="NYZ23" s="19"/>
      <c r="NZA23" s="19"/>
      <c r="NZB23" s="19"/>
      <c r="NZC23" s="19"/>
      <c r="NZD23" s="19"/>
      <c r="NZE23" s="19"/>
      <c r="NZF23" s="19"/>
      <c r="NZG23" s="19"/>
      <c r="NZH23" s="19"/>
      <c r="NZI23" s="19"/>
      <c r="NZJ23" s="19"/>
      <c r="NZK23" s="19"/>
      <c r="NZL23" s="19"/>
      <c r="NZM23" s="19"/>
      <c r="NZN23" s="19"/>
      <c r="NZO23" s="19"/>
      <c r="NZP23" s="19"/>
      <c r="NZQ23" s="19"/>
      <c r="NZR23" s="19"/>
      <c r="NZS23" s="19"/>
      <c r="NZT23" s="19"/>
      <c r="NZU23" s="19"/>
      <c r="NZV23" s="19"/>
      <c r="NZW23" s="19"/>
      <c r="NZX23" s="19"/>
      <c r="NZY23" s="19"/>
      <c r="NZZ23" s="19"/>
      <c r="OAA23" s="19"/>
      <c r="OAB23" s="19"/>
      <c r="OAC23" s="19"/>
      <c r="OAD23" s="19"/>
      <c r="OAE23" s="19"/>
      <c r="OAF23" s="19"/>
      <c r="OAG23" s="19"/>
      <c r="OAH23" s="19"/>
      <c r="OAI23" s="19"/>
      <c r="OAJ23" s="19"/>
      <c r="OAK23" s="19"/>
      <c r="OAL23" s="19"/>
      <c r="OAM23" s="19"/>
      <c r="OAN23" s="19"/>
      <c r="OAO23" s="19"/>
      <c r="OAP23" s="19"/>
      <c r="OAQ23" s="19"/>
      <c r="OAR23" s="19"/>
      <c r="OAS23" s="19"/>
      <c r="OAT23" s="19"/>
      <c r="OAU23" s="19"/>
      <c r="OAV23" s="19"/>
      <c r="OAW23" s="19"/>
      <c r="OAX23" s="19"/>
      <c r="OAY23" s="19"/>
      <c r="OAZ23" s="19"/>
      <c r="OBA23" s="19"/>
      <c r="OBB23" s="19"/>
      <c r="OBC23" s="19"/>
      <c r="OBD23" s="19"/>
      <c r="OBE23" s="19"/>
      <c r="OBF23" s="19"/>
      <c r="OBG23" s="19"/>
      <c r="OBH23" s="19"/>
      <c r="OBI23" s="19"/>
      <c r="OBJ23" s="19"/>
      <c r="OBK23" s="19"/>
      <c r="OBL23" s="19"/>
      <c r="OBM23" s="19"/>
      <c r="OBN23" s="19"/>
      <c r="OBO23" s="19"/>
      <c r="OBP23" s="19"/>
      <c r="OBQ23" s="19"/>
      <c r="OBR23" s="19"/>
      <c r="OBS23" s="19"/>
      <c r="OBT23" s="19"/>
      <c r="OBU23" s="19"/>
      <c r="OBV23" s="19"/>
      <c r="OBW23" s="19"/>
      <c r="OBX23" s="19"/>
      <c r="OBY23" s="19"/>
      <c r="OBZ23" s="19"/>
      <c r="OCA23" s="19"/>
      <c r="OCB23" s="19"/>
      <c r="OCC23" s="19"/>
      <c r="OCD23" s="19"/>
      <c r="OCE23" s="19"/>
      <c r="OCF23" s="19"/>
      <c r="OCG23" s="19"/>
      <c r="OCH23" s="19"/>
      <c r="OCI23" s="19"/>
      <c r="OCJ23" s="19"/>
      <c r="OCK23" s="19"/>
      <c r="OCL23" s="19"/>
      <c r="OCM23" s="19"/>
      <c r="OCN23" s="19"/>
      <c r="OCO23" s="19"/>
      <c r="OCP23" s="19"/>
      <c r="OCQ23" s="19"/>
      <c r="OCR23" s="19"/>
      <c r="OCS23" s="19"/>
      <c r="OCT23" s="19"/>
      <c r="OCU23" s="19"/>
      <c r="OCV23" s="19"/>
      <c r="OCW23" s="19"/>
      <c r="OCX23" s="19"/>
      <c r="OCY23" s="19"/>
      <c r="OCZ23" s="19"/>
      <c r="ODA23" s="19"/>
      <c r="ODB23" s="19"/>
      <c r="ODC23" s="19"/>
      <c r="ODD23" s="19"/>
      <c r="ODE23" s="19"/>
      <c r="ODF23" s="19"/>
      <c r="ODG23" s="19"/>
      <c r="ODH23" s="19"/>
      <c r="ODI23" s="19"/>
      <c r="ODJ23" s="19"/>
      <c r="ODK23" s="19"/>
      <c r="ODL23" s="19"/>
      <c r="ODM23" s="19"/>
      <c r="ODN23" s="19"/>
      <c r="ODO23" s="19"/>
      <c r="ODP23" s="19"/>
      <c r="ODQ23" s="19"/>
      <c r="ODR23" s="19"/>
      <c r="ODS23" s="19"/>
      <c r="ODT23" s="19"/>
      <c r="ODU23" s="19"/>
      <c r="ODV23" s="19"/>
      <c r="ODW23" s="19"/>
      <c r="ODX23" s="19"/>
      <c r="ODY23" s="19"/>
      <c r="ODZ23" s="19"/>
      <c r="OEA23" s="19"/>
      <c r="OEB23" s="19"/>
      <c r="OEC23" s="19"/>
      <c r="OED23" s="19"/>
      <c r="OEE23" s="19"/>
      <c r="OEF23" s="19"/>
      <c r="OEG23" s="19"/>
      <c r="OEH23" s="19"/>
      <c r="OEI23" s="19"/>
      <c r="OEJ23" s="19"/>
      <c r="OEK23" s="19"/>
      <c r="OEL23" s="19"/>
      <c r="OEM23" s="19"/>
      <c r="OEN23" s="19"/>
      <c r="OEO23" s="19"/>
      <c r="OEP23" s="19"/>
      <c r="OEQ23" s="19"/>
      <c r="VGV23" s="19"/>
      <c r="VGW23" s="19"/>
      <c r="VGX23" s="19"/>
      <c r="VGY23" s="19"/>
      <c r="VGZ23" s="19"/>
      <c r="VHA23" s="19"/>
      <c r="VHB23" s="19"/>
      <c r="VHC23" s="19"/>
      <c r="VHD23" s="19"/>
      <c r="VHE23" s="19"/>
      <c r="VHF23" s="19"/>
      <c r="VHG23" s="19"/>
      <c r="VHH23" s="19"/>
      <c r="VHI23" s="19"/>
      <c r="VHJ23" s="19"/>
      <c r="VHK23" s="19"/>
      <c r="VHL23" s="19"/>
      <c r="VHM23" s="19"/>
      <c r="VHN23" s="19"/>
      <c r="VHO23" s="19"/>
      <c r="VHP23" s="19"/>
      <c r="VHQ23" s="19"/>
      <c r="VHR23" s="19"/>
      <c r="VHS23" s="19"/>
      <c r="VHT23" s="19"/>
      <c r="VHU23" s="19"/>
      <c r="VHV23" s="19"/>
      <c r="VHW23" s="19"/>
      <c r="VHX23" s="19"/>
      <c r="VHY23" s="19"/>
      <c r="VHZ23" s="19"/>
      <c r="VIA23" s="19"/>
      <c r="VIB23" s="19"/>
      <c r="VIC23" s="19"/>
      <c r="VID23" s="19"/>
      <c r="VIE23" s="19"/>
      <c r="VIF23" s="19"/>
      <c r="VIG23" s="19"/>
      <c r="VIH23" s="19"/>
      <c r="VII23" s="19"/>
      <c r="VIJ23" s="19"/>
      <c r="VIK23" s="19"/>
      <c r="VIL23" s="19"/>
      <c r="VIM23" s="19"/>
      <c r="VIN23" s="19"/>
      <c r="VIO23" s="19"/>
      <c r="VIP23" s="19"/>
      <c r="VIQ23" s="19"/>
      <c r="VIR23" s="19"/>
      <c r="VIS23" s="19"/>
      <c r="VIT23" s="19"/>
      <c r="VIU23" s="19"/>
      <c r="VIV23" s="19"/>
      <c r="VIW23" s="19"/>
      <c r="VIX23" s="19"/>
      <c r="VIY23" s="19"/>
      <c r="VIZ23" s="19"/>
      <c r="VJA23" s="19"/>
      <c r="VJB23" s="19"/>
      <c r="VJC23" s="19"/>
      <c r="VJD23" s="19"/>
      <c r="VJE23" s="19"/>
      <c r="VJF23" s="19"/>
      <c r="VJG23" s="19"/>
      <c r="VJH23" s="19"/>
      <c r="VJI23" s="19"/>
      <c r="VJJ23" s="19"/>
      <c r="VJK23" s="19"/>
      <c r="VJL23" s="19"/>
      <c r="VJM23" s="19"/>
      <c r="VJN23" s="19"/>
      <c r="VJO23" s="19"/>
      <c r="VJP23" s="19"/>
      <c r="VJQ23" s="19"/>
      <c r="VJR23" s="19"/>
      <c r="VJS23" s="19"/>
      <c r="VJT23" s="19"/>
      <c r="VJU23" s="19"/>
      <c r="VJV23" s="19"/>
      <c r="VJW23" s="19"/>
      <c r="VJX23" s="19"/>
      <c r="VJY23" s="19"/>
      <c r="VJZ23" s="19"/>
      <c r="VKA23" s="19"/>
      <c r="VKB23" s="19"/>
      <c r="VKC23" s="19"/>
      <c r="VKD23" s="19"/>
      <c r="VKE23" s="19"/>
      <c r="VKF23" s="19"/>
      <c r="VKG23" s="19"/>
      <c r="VKH23" s="19"/>
      <c r="VKI23" s="19"/>
      <c r="VKJ23" s="19"/>
      <c r="VKK23" s="19"/>
      <c r="VKL23" s="19"/>
      <c r="VKM23" s="19"/>
      <c r="VKN23" s="19"/>
      <c r="VKO23" s="19"/>
      <c r="VKP23" s="19"/>
      <c r="VKQ23" s="19"/>
      <c r="VKR23" s="19"/>
      <c r="VKS23" s="19"/>
      <c r="VKT23" s="19"/>
      <c r="VKU23" s="19"/>
      <c r="VKV23" s="19"/>
      <c r="VKW23" s="19"/>
      <c r="VKX23" s="19"/>
      <c r="VKY23" s="19"/>
      <c r="VKZ23" s="19"/>
      <c r="VLA23" s="19"/>
      <c r="VLB23" s="19"/>
      <c r="VLC23" s="19"/>
      <c r="VLD23" s="19"/>
      <c r="VLE23" s="19"/>
      <c r="VLF23" s="19"/>
      <c r="VLG23" s="19"/>
      <c r="VLH23" s="19"/>
      <c r="VLI23" s="19"/>
      <c r="VLJ23" s="19"/>
      <c r="VLK23" s="19"/>
      <c r="VLL23" s="19"/>
      <c r="VLM23" s="19"/>
      <c r="VLN23" s="19"/>
      <c r="VLO23" s="19"/>
      <c r="VLP23" s="19"/>
      <c r="VLQ23" s="19"/>
      <c r="VLR23" s="19"/>
      <c r="VLS23" s="19"/>
      <c r="VLT23" s="19"/>
      <c r="VLU23" s="19"/>
      <c r="VLV23" s="19"/>
      <c r="VLW23" s="19"/>
      <c r="VLX23" s="19"/>
      <c r="VLY23" s="19"/>
      <c r="VLZ23" s="19"/>
      <c r="VMA23" s="19"/>
      <c r="VMB23" s="19"/>
      <c r="VMC23" s="19"/>
      <c r="VMD23" s="19"/>
      <c r="VME23" s="19"/>
      <c r="VMF23" s="19"/>
      <c r="VMG23" s="19"/>
      <c r="VMH23" s="19"/>
      <c r="VMI23" s="19"/>
      <c r="VMJ23" s="19"/>
      <c r="VMK23" s="19"/>
      <c r="VML23" s="19"/>
      <c r="VMM23" s="19"/>
      <c r="VMN23" s="19"/>
      <c r="VMO23" s="19"/>
      <c r="VMP23" s="19"/>
      <c r="VMQ23" s="19"/>
      <c r="VMR23" s="19"/>
      <c r="VMS23" s="19"/>
      <c r="VMT23" s="19"/>
      <c r="VMU23" s="19"/>
      <c r="VMV23" s="19"/>
      <c r="VMW23" s="19"/>
      <c r="VMX23" s="19"/>
      <c r="VMY23" s="19"/>
      <c r="VMZ23" s="19"/>
      <c r="VNA23" s="19"/>
      <c r="VNB23" s="19"/>
      <c r="VNC23" s="19"/>
      <c r="VND23" s="19"/>
      <c r="VNE23" s="19"/>
      <c r="VNF23" s="19"/>
      <c r="VNG23" s="19"/>
      <c r="VNH23" s="19"/>
      <c r="VNI23" s="19"/>
      <c r="VNJ23" s="19"/>
      <c r="VNK23" s="19"/>
      <c r="VNL23" s="19"/>
      <c r="VNM23" s="19"/>
      <c r="VNN23" s="19"/>
      <c r="VNO23" s="19"/>
      <c r="VNP23" s="19"/>
      <c r="VNQ23" s="19"/>
      <c r="VNR23" s="19"/>
      <c r="VNS23" s="19"/>
      <c r="VNT23" s="19"/>
      <c r="VNU23" s="19"/>
      <c r="VNV23" s="19"/>
      <c r="VNW23" s="19"/>
      <c r="VNX23" s="19"/>
      <c r="VNY23" s="19"/>
      <c r="VNZ23" s="19"/>
      <c r="VOA23" s="19"/>
      <c r="VOB23" s="19"/>
      <c r="VOC23" s="19"/>
      <c r="VOD23" s="19"/>
      <c r="VOE23" s="19"/>
      <c r="VOF23" s="19"/>
      <c r="VOG23" s="19"/>
      <c r="VOH23" s="19"/>
      <c r="VOI23" s="19"/>
      <c r="VOJ23" s="19"/>
      <c r="VOK23" s="19"/>
      <c r="VOL23" s="19"/>
      <c r="VOM23" s="19"/>
      <c r="VON23" s="19"/>
      <c r="VOO23" s="19"/>
      <c r="VOP23" s="19"/>
      <c r="VOQ23" s="19"/>
      <c r="VOR23" s="19"/>
      <c r="VOS23" s="19"/>
      <c r="VOT23" s="19"/>
      <c r="VOU23" s="19"/>
      <c r="VOV23" s="19"/>
      <c r="VOW23" s="19"/>
      <c r="VOX23" s="19"/>
      <c r="VOY23" s="19"/>
      <c r="VOZ23" s="19"/>
      <c r="VPA23" s="19"/>
      <c r="VPB23" s="19"/>
      <c r="VPC23" s="19"/>
      <c r="VPD23" s="19"/>
      <c r="VPE23" s="19"/>
      <c r="VPF23" s="19"/>
      <c r="VPG23" s="19"/>
      <c r="VPH23" s="19"/>
      <c r="VPI23" s="19"/>
      <c r="VPJ23" s="19"/>
      <c r="VPK23" s="19"/>
      <c r="VPL23" s="19"/>
      <c r="VPM23" s="19"/>
      <c r="VPN23" s="19"/>
      <c r="VPO23" s="19"/>
      <c r="VPP23" s="19"/>
      <c r="VPQ23" s="19"/>
      <c r="VPR23" s="19"/>
      <c r="VPS23" s="19"/>
      <c r="VPT23" s="19"/>
      <c r="VPU23" s="19"/>
      <c r="VPV23" s="19"/>
      <c r="VPW23" s="19"/>
      <c r="VPX23" s="19"/>
    </row>
    <row r="24" spans="1:41 9822:10287 15076:15312" s="20" customFormat="1" ht="30" customHeight="1">
      <c r="A24" s="22" t="s">
        <v>45</v>
      </c>
      <c r="B24" s="18">
        <v>41203</v>
      </c>
      <c r="C24" s="18" t="s">
        <v>41</v>
      </c>
      <c r="D24" s="43"/>
      <c r="E24" s="38"/>
      <c r="F24" s="38"/>
      <c r="G24" s="38"/>
      <c r="H24" s="64"/>
      <c r="I24" s="38">
        <v>2</v>
      </c>
      <c r="J24" s="38">
        <v>8000</v>
      </c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>
        <f t="shared" ref="W24" si="72">+E24+G24+I24+K24+M24+O24+Q24+S24+U24</f>
        <v>2</v>
      </c>
      <c r="X24" s="38">
        <f t="shared" ref="X24" si="73">+F24+H24+J24+L24+N24+P24+R24+T24+V24</f>
        <v>8000</v>
      </c>
      <c r="Y24" s="38"/>
      <c r="Z24" s="38">
        <f t="shared" ref="Z24" si="74">+X24*Y24</f>
        <v>0</v>
      </c>
      <c r="AA24" s="38">
        <f t="shared" ref="AA24" si="75">+X24-Z24</f>
        <v>8000</v>
      </c>
      <c r="AB24" s="38">
        <f t="shared" ref="AB24" si="76">+AA24/1.18</f>
        <v>6779.6610169491532</v>
      </c>
      <c r="AC24" s="38">
        <f t="shared" ref="AC24" si="77">+AA24-AB24</f>
        <v>1220.3389830508468</v>
      </c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NMT24" s="19"/>
      <c r="NMU24" s="19"/>
      <c r="NMV24" s="19"/>
      <c r="NMW24" s="19"/>
      <c r="NMX24" s="19"/>
      <c r="NMY24" s="19"/>
      <c r="NMZ24" s="19"/>
      <c r="NNA24" s="19"/>
      <c r="NNB24" s="19"/>
      <c r="NNC24" s="19"/>
      <c r="NND24" s="19"/>
      <c r="NNE24" s="19"/>
      <c r="NNF24" s="19"/>
      <c r="NNG24" s="19"/>
      <c r="NNH24" s="19"/>
      <c r="NNI24" s="19"/>
      <c r="NNJ24" s="19"/>
      <c r="NNK24" s="19"/>
      <c r="NNL24" s="19"/>
      <c r="NNM24" s="19"/>
      <c r="NNN24" s="19"/>
      <c r="NNO24" s="19"/>
      <c r="NNP24" s="19"/>
      <c r="NNQ24" s="19"/>
      <c r="NNR24" s="19"/>
      <c r="NNS24" s="19"/>
      <c r="NNT24" s="19"/>
      <c r="NNU24" s="19"/>
      <c r="NNV24" s="19"/>
      <c r="NNW24" s="19"/>
      <c r="NNX24" s="19"/>
      <c r="NNY24" s="19"/>
      <c r="NNZ24" s="19"/>
      <c r="NOA24" s="19"/>
      <c r="NOB24" s="19"/>
      <c r="NOC24" s="19"/>
      <c r="NOD24" s="19"/>
      <c r="NOE24" s="19"/>
      <c r="NOF24" s="19"/>
      <c r="NOG24" s="19"/>
      <c r="NOH24" s="19"/>
      <c r="NOI24" s="19"/>
      <c r="NOJ24" s="19"/>
      <c r="NOK24" s="19"/>
      <c r="NOL24" s="19"/>
      <c r="NOM24" s="19"/>
      <c r="NON24" s="19"/>
      <c r="NOO24" s="19"/>
      <c r="NOP24" s="19"/>
      <c r="NOQ24" s="19"/>
      <c r="NOR24" s="19"/>
      <c r="NOS24" s="19"/>
      <c r="NOT24" s="19"/>
      <c r="NOU24" s="19"/>
      <c r="NOV24" s="19"/>
      <c r="NOW24" s="19"/>
      <c r="NOX24" s="19"/>
      <c r="NOY24" s="19"/>
      <c r="NOZ24" s="19"/>
      <c r="NPA24" s="19"/>
      <c r="NPB24" s="19"/>
      <c r="NPC24" s="19"/>
      <c r="NPD24" s="19"/>
      <c r="NPE24" s="19"/>
      <c r="NPF24" s="19"/>
      <c r="NPG24" s="19"/>
      <c r="NPH24" s="19"/>
      <c r="NPI24" s="19"/>
      <c r="NPJ24" s="19"/>
      <c r="NPK24" s="19"/>
      <c r="NPL24" s="19"/>
      <c r="NPM24" s="19"/>
      <c r="NPN24" s="19"/>
      <c r="NPO24" s="19"/>
      <c r="NPP24" s="19"/>
      <c r="NPQ24" s="19"/>
      <c r="NPR24" s="19"/>
      <c r="NPS24" s="19"/>
      <c r="NPT24" s="19"/>
      <c r="NPU24" s="19"/>
      <c r="NPV24" s="19"/>
      <c r="NPW24" s="19"/>
      <c r="NPX24" s="19"/>
      <c r="NPY24" s="19"/>
      <c r="NPZ24" s="19"/>
      <c r="NQA24" s="19"/>
      <c r="NQB24" s="19"/>
      <c r="NQC24" s="19"/>
      <c r="NQD24" s="19"/>
      <c r="NQE24" s="19"/>
      <c r="NQF24" s="19"/>
      <c r="NQG24" s="19"/>
      <c r="NQH24" s="19"/>
      <c r="NQI24" s="19"/>
      <c r="NQJ24" s="19"/>
      <c r="NQK24" s="19"/>
      <c r="NQL24" s="19"/>
      <c r="NQM24" s="19"/>
      <c r="NQN24" s="19"/>
      <c r="NQO24" s="19"/>
      <c r="NQP24" s="19"/>
      <c r="NQQ24" s="19"/>
      <c r="NQR24" s="19"/>
      <c r="NQS24" s="19"/>
      <c r="NQT24" s="19"/>
      <c r="NQU24" s="19"/>
      <c r="NQV24" s="19"/>
      <c r="NQW24" s="19"/>
      <c r="NQX24" s="19"/>
      <c r="NQY24" s="19"/>
      <c r="NQZ24" s="19"/>
      <c r="NRA24" s="19"/>
      <c r="NRB24" s="19"/>
      <c r="NRC24" s="19"/>
      <c r="NRD24" s="19"/>
      <c r="NRE24" s="19"/>
      <c r="NRF24" s="19"/>
      <c r="NRG24" s="19"/>
      <c r="NRH24" s="19"/>
      <c r="NRI24" s="19"/>
      <c r="NRJ24" s="19"/>
      <c r="NRK24" s="19"/>
      <c r="NRL24" s="19"/>
      <c r="NRM24" s="19"/>
      <c r="NRN24" s="19"/>
      <c r="NRO24" s="19"/>
      <c r="NRP24" s="19"/>
      <c r="NRQ24" s="19"/>
      <c r="NRR24" s="19"/>
      <c r="NRS24" s="19"/>
      <c r="NRT24" s="19"/>
      <c r="NRU24" s="19"/>
      <c r="NRV24" s="19"/>
      <c r="NRW24" s="19"/>
      <c r="NRX24" s="19"/>
      <c r="NRY24" s="19"/>
      <c r="NRZ24" s="19"/>
      <c r="NSA24" s="19"/>
      <c r="NSB24" s="19"/>
      <c r="NSC24" s="19"/>
      <c r="NSD24" s="19"/>
      <c r="NSE24" s="19"/>
      <c r="NSF24" s="19"/>
      <c r="NSG24" s="19"/>
      <c r="NSH24" s="19"/>
      <c r="NSI24" s="19"/>
      <c r="NSJ24" s="19"/>
      <c r="NSK24" s="19"/>
      <c r="NSL24" s="19"/>
      <c r="NSM24" s="19"/>
      <c r="NSN24" s="19"/>
      <c r="NSO24" s="19"/>
      <c r="NSP24" s="19"/>
      <c r="NSQ24" s="19"/>
      <c r="NSR24" s="19"/>
      <c r="NSS24" s="19"/>
      <c r="NST24" s="19"/>
      <c r="NSU24" s="19"/>
      <c r="NSV24" s="19"/>
      <c r="NSW24" s="19"/>
      <c r="NSX24" s="19"/>
      <c r="NSY24" s="19"/>
      <c r="NSZ24" s="19"/>
      <c r="NTA24" s="19"/>
      <c r="NTB24" s="19"/>
      <c r="NTC24" s="19"/>
      <c r="NTD24" s="19"/>
      <c r="NTE24" s="19"/>
      <c r="NTF24" s="19"/>
      <c r="NTG24" s="19"/>
      <c r="NTH24" s="19"/>
      <c r="NTI24" s="19"/>
      <c r="NTJ24" s="19"/>
      <c r="NTK24" s="19"/>
      <c r="NTL24" s="19"/>
      <c r="NTM24" s="19"/>
      <c r="NTN24" s="19"/>
      <c r="NTO24" s="19"/>
      <c r="NTP24" s="19"/>
      <c r="NTQ24" s="19"/>
      <c r="NTR24" s="19"/>
      <c r="NTS24" s="19"/>
      <c r="NTT24" s="19"/>
      <c r="NTU24" s="19"/>
      <c r="NTV24" s="19"/>
      <c r="NTW24" s="19"/>
      <c r="NTX24" s="19"/>
      <c r="NTY24" s="19"/>
      <c r="NTZ24" s="19"/>
      <c r="NUA24" s="19"/>
      <c r="NUB24" s="19"/>
      <c r="NUC24" s="19"/>
      <c r="NUD24" s="19"/>
      <c r="NUE24" s="19"/>
      <c r="NUF24" s="19"/>
      <c r="NUG24" s="19"/>
      <c r="NUH24" s="19"/>
      <c r="NUI24" s="19"/>
      <c r="NUJ24" s="19"/>
      <c r="NUK24" s="19"/>
      <c r="NUL24" s="19"/>
      <c r="NUM24" s="19"/>
      <c r="NUN24" s="19"/>
      <c r="NUO24" s="19"/>
      <c r="NUP24" s="19"/>
      <c r="NUQ24" s="19"/>
      <c r="NUR24" s="19"/>
      <c r="NUS24" s="19"/>
      <c r="NUT24" s="19"/>
      <c r="NUU24" s="19"/>
      <c r="NUV24" s="19"/>
      <c r="NUW24" s="19"/>
      <c r="NUX24" s="19"/>
      <c r="NUY24" s="19"/>
      <c r="NUZ24" s="19"/>
      <c r="NVA24" s="19"/>
      <c r="NVB24" s="19"/>
      <c r="NVC24" s="19"/>
      <c r="NVD24" s="19"/>
      <c r="NVE24" s="19"/>
      <c r="NVF24" s="19"/>
      <c r="NVG24" s="19"/>
      <c r="NVH24" s="19"/>
      <c r="NVI24" s="19"/>
      <c r="NVJ24" s="19"/>
      <c r="NVK24" s="19"/>
      <c r="NVL24" s="19"/>
      <c r="NVM24" s="19"/>
      <c r="NVN24" s="19"/>
      <c r="NVO24" s="19"/>
      <c r="NVP24" s="19"/>
      <c r="NVQ24" s="19"/>
      <c r="NVR24" s="19"/>
      <c r="NVS24" s="19"/>
      <c r="NVT24" s="19"/>
      <c r="NVU24" s="19"/>
      <c r="NVV24" s="19"/>
      <c r="NVW24" s="19"/>
      <c r="NVX24" s="19"/>
      <c r="NVY24" s="19"/>
      <c r="NVZ24" s="19"/>
      <c r="NWA24" s="19"/>
      <c r="NWB24" s="19"/>
      <c r="NWC24" s="19"/>
      <c r="NWD24" s="19"/>
      <c r="NWE24" s="19"/>
      <c r="NWF24" s="19"/>
      <c r="NWG24" s="19"/>
      <c r="NWH24" s="19"/>
      <c r="NWI24" s="19"/>
      <c r="NWJ24" s="19"/>
      <c r="NWK24" s="19"/>
      <c r="NWL24" s="19"/>
      <c r="NWM24" s="19"/>
      <c r="NWN24" s="19"/>
      <c r="NWO24" s="19"/>
      <c r="NWP24" s="19"/>
      <c r="NWQ24" s="19"/>
      <c r="NWR24" s="19"/>
      <c r="NWS24" s="19"/>
      <c r="NWT24" s="19"/>
      <c r="NWU24" s="19"/>
      <c r="NWV24" s="19"/>
      <c r="NWW24" s="19"/>
      <c r="NWX24" s="19"/>
      <c r="NWY24" s="19"/>
      <c r="NWZ24" s="19"/>
      <c r="NXA24" s="19"/>
      <c r="NXB24" s="19"/>
      <c r="NXC24" s="19"/>
      <c r="NXD24" s="19"/>
      <c r="NXE24" s="19"/>
      <c r="NXF24" s="19"/>
      <c r="NXG24" s="19"/>
      <c r="NXH24" s="19"/>
      <c r="NXI24" s="19"/>
      <c r="NXJ24" s="19"/>
      <c r="NXK24" s="19"/>
      <c r="NXL24" s="19"/>
      <c r="NXM24" s="19"/>
      <c r="NXN24" s="19"/>
      <c r="NXO24" s="19"/>
      <c r="NXP24" s="19"/>
      <c r="NXQ24" s="19"/>
      <c r="NXR24" s="19"/>
      <c r="NXS24" s="19"/>
      <c r="NXT24" s="19"/>
      <c r="NXU24" s="19"/>
      <c r="NXV24" s="19"/>
      <c r="NXW24" s="19"/>
      <c r="NXX24" s="19"/>
      <c r="NXY24" s="19"/>
      <c r="NXZ24" s="19"/>
      <c r="NYA24" s="19"/>
      <c r="NYB24" s="19"/>
      <c r="NYC24" s="19"/>
      <c r="NYD24" s="19"/>
      <c r="NYE24" s="19"/>
      <c r="NYF24" s="19"/>
      <c r="NYG24" s="19"/>
      <c r="NYH24" s="19"/>
      <c r="NYI24" s="19"/>
      <c r="NYJ24" s="19"/>
      <c r="NYK24" s="19"/>
      <c r="NYL24" s="19"/>
      <c r="NYM24" s="19"/>
      <c r="NYN24" s="19"/>
      <c r="NYO24" s="19"/>
      <c r="NYP24" s="19"/>
      <c r="NYQ24" s="19"/>
      <c r="NYR24" s="19"/>
      <c r="NYS24" s="19"/>
      <c r="NYT24" s="19"/>
      <c r="NYU24" s="19"/>
      <c r="NYV24" s="19"/>
      <c r="NYW24" s="19"/>
      <c r="NYX24" s="19"/>
      <c r="NYY24" s="19"/>
      <c r="NYZ24" s="19"/>
      <c r="NZA24" s="19"/>
      <c r="NZB24" s="19"/>
      <c r="NZC24" s="19"/>
      <c r="NZD24" s="19"/>
      <c r="NZE24" s="19"/>
      <c r="NZF24" s="19"/>
      <c r="NZG24" s="19"/>
      <c r="NZH24" s="19"/>
      <c r="NZI24" s="19"/>
      <c r="NZJ24" s="19"/>
      <c r="NZK24" s="19"/>
      <c r="NZL24" s="19"/>
      <c r="NZM24" s="19"/>
      <c r="NZN24" s="19"/>
      <c r="NZO24" s="19"/>
      <c r="NZP24" s="19"/>
      <c r="NZQ24" s="19"/>
      <c r="NZR24" s="19"/>
      <c r="NZS24" s="19"/>
      <c r="NZT24" s="19"/>
      <c r="NZU24" s="19"/>
      <c r="NZV24" s="19"/>
      <c r="NZW24" s="19"/>
      <c r="NZX24" s="19"/>
      <c r="NZY24" s="19"/>
      <c r="NZZ24" s="19"/>
      <c r="OAA24" s="19"/>
      <c r="OAB24" s="19"/>
      <c r="OAC24" s="19"/>
      <c r="OAD24" s="19"/>
      <c r="OAE24" s="19"/>
      <c r="OAF24" s="19"/>
      <c r="OAG24" s="19"/>
      <c r="OAH24" s="19"/>
      <c r="OAI24" s="19"/>
      <c r="OAJ24" s="19"/>
      <c r="OAK24" s="19"/>
      <c r="OAL24" s="19"/>
      <c r="OAM24" s="19"/>
      <c r="OAN24" s="19"/>
      <c r="OAO24" s="19"/>
      <c r="OAP24" s="19"/>
      <c r="OAQ24" s="19"/>
      <c r="OAR24" s="19"/>
      <c r="OAS24" s="19"/>
      <c r="OAT24" s="19"/>
      <c r="OAU24" s="19"/>
      <c r="OAV24" s="19"/>
      <c r="OAW24" s="19"/>
      <c r="OAX24" s="19"/>
      <c r="OAY24" s="19"/>
      <c r="OAZ24" s="19"/>
      <c r="OBA24" s="19"/>
      <c r="OBB24" s="19"/>
      <c r="OBC24" s="19"/>
      <c r="OBD24" s="19"/>
      <c r="OBE24" s="19"/>
      <c r="OBF24" s="19"/>
      <c r="OBG24" s="19"/>
      <c r="OBH24" s="19"/>
      <c r="OBI24" s="19"/>
      <c r="OBJ24" s="19"/>
      <c r="OBK24" s="19"/>
      <c r="OBL24" s="19"/>
      <c r="OBM24" s="19"/>
      <c r="OBN24" s="19"/>
      <c r="OBO24" s="19"/>
      <c r="OBP24" s="19"/>
      <c r="OBQ24" s="19"/>
      <c r="OBR24" s="19"/>
      <c r="OBS24" s="19"/>
      <c r="OBT24" s="19"/>
      <c r="OBU24" s="19"/>
      <c r="OBV24" s="19"/>
      <c r="OBW24" s="19"/>
      <c r="OBX24" s="19"/>
      <c r="OBY24" s="19"/>
      <c r="OBZ24" s="19"/>
      <c r="OCA24" s="19"/>
      <c r="OCB24" s="19"/>
      <c r="OCC24" s="19"/>
      <c r="OCD24" s="19"/>
      <c r="OCE24" s="19"/>
      <c r="OCF24" s="19"/>
      <c r="OCG24" s="19"/>
      <c r="OCH24" s="19"/>
      <c r="OCI24" s="19"/>
      <c r="OCJ24" s="19"/>
      <c r="OCK24" s="19"/>
      <c r="OCL24" s="19"/>
      <c r="OCM24" s="19"/>
      <c r="OCN24" s="19"/>
      <c r="OCO24" s="19"/>
      <c r="OCP24" s="19"/>
      <c r="OCQ24" s="19"/>
      <c r="OCR24" s="19"/>
      <c r="OCS24" s="19"/>
      <c r="OCT24" s="19"/>
      <c r="OCU24" s="19"/>
      <c r="OCV24" s="19"/>
      <c r="OCW24" s="19"/>
      <c r="OCX24" s="19"/>
      <c r="OCY24" s="19"/>
      <c r="OCZ24" s="19"/>
      <c r="ODA24" s="19"/>
      <c r="ODB24" s="19"/>
      <c r="ODC24" s="19"/>
      <c r="ODD24" s="19"/>
      <c r="ODE24" s="19"/>
      <c r="ODF24" s="19"/>
      <c r="ODG24" s="19"/>
      <c r="ODH24" s="19"/>
      <c r="ODI24" s="19"/>
      <c r="ODJ24" s="19"/>
      <c r="ODK24" s="19"/>
      <c r="ODL24" s="19"/>
      <c r="ODM24" s="19"/>
      <c r="ODN24" s="19"/>
      <c r="ODO24" s="19"/>
      <c r="ODP24" s="19"/>
      <c r="ODQ24" s="19"/>
      <c r="ODR24" s="19"/>
      <c r="ODS24" s="19"/>
      <c r="ODT24" s="19"/>
      <c r="ODU24" s="19"/>
      <c r="ODV24" s="19"/>
      <c r="ODW24" s="19"/>
      <c r="ODX24" s="19"/>
      <c r="ODY24" s="19"/>
      <c r="ODZ24" s="19"/>
      <c r="OEA24" s="19"/>
      <c r="OEB24" s="19"/>
      <c r="OEC24" s="19"/>
      <c r="OED24" s="19"/>
      <c r="OEE24" s="19"/>
      <c r="OEF24" s="19"/>
      <c r="OEG24" s="19"/>
      <c r="OEH24" s="19"/>
      <c r="OEI24" s="19"/>
      <c r="OEJ24" s="19"/>
      <c r="OEK24" s="19"/>
      <c r="OEL24" s="19"/>
      <c r="OEM24" s="19"/>
      <c r="OEN24" s="19"/>
      <c r="OEO24" s="19"/>
      <c r="OEP24" s="19"/>
      <c r="OEQ24" s="19"/>
      <c r="VGV24" s="19"/>
      <c r="VGW24" s="19"/>
      <c r="VGX24" s="19"/>
      <c r="VGY24" s="19"/>
      <c r="VGZ24" s="19"/>
      <c r="VHA24" s="19"/>
      <c r="VHB24" s="19"/>
      <c r="VHC24" s="19"/>
      <c r="VHD24" s="19"/>
      <c r="VHE24" s="19"/>
      <c r="VHF24" s="19"/>
      <c r="VHG24" s="19"/>
      <c r="VHH24" s="19"/>
      <c r="VHI24" s="19"/>
      <c r="VHJ24" s="19"/>
      <c r="VHK24" s="19"/>
      <c r="VHL24" s="19"/>
      <c r="VHM24" s="19"/>
      <c r="VHN24" s="19"/>
      <c r="VHO24" s="19"/>
      <c r="VHP24" s="19"/>
      <c r="VHQ24" s="19"/>
      <c r="VHR24" s="19"/>
      <c r="VHS24" s="19"/>
      <c r="VHT24" s="19"/>
      <c r="VHU24" s="19"/>
      <c r="VHV24" s="19"/>
      <c r="VHW24" s="19"/>
      <c r="VHX24" s="19"/>
      <c r="VHY24" s="19"/>
      <c r="VHZ24" s="19"/>
      <c r="VIA24" s="19"/>
      <c r="VIB24" s="19"/>
      <c r="VIC24" s="19"/>
      <c r="VID24" s="19"/>
      <c r="VIE24" s="19"/>
      <c r="VIF24" s="19"/>
      <c r="VIG24" s="19"/>
      <c r="VIH24" s="19"/>
      <c r="VII24" s="19"/>
      <c r="VIJ24" s="19"/>
      <c r="VIK24" s="19"/>
      <c r="VIL24" s="19"/>
      <c r="VIM24" s="19"/>
      <c r="VIN24" s="19"/>
      <c r="VIO24" s="19"/>
      <c r="VIP24" s="19"/>
      <c r="VIQ24" s="19"/>
      <c r="VIR24" s="19"/>
      <c r="VIS24" s="19"/>
      <c r="VIT24" s="19"/>
      <c r="VIU24" s="19"/>
      <c r="VIV24" s="19"/>
      <c r="VIW24" s="19"/>
      <c r="VIX24" s="19"/>
      <c r="VIY24" s="19"/>
      <c r="VIZ24" s="19"/>
      <c r="VJA24" s="19"/>
      <c r="VJB24" s="19"/>
      <c r="VJC24" s="19"/>
      <c r="VJD24" s="19"/>
      <c r="VJE24" s="19"/>
      <c r="VJF24" s="19"/>
      <c r="VJG24" s="19"/>
      <c r="VJH24" s="19"/>
      <c r="VJI24" s="19"/>
      <c r="VJJ24" s="19"/>
      <c r="VJK24" s="19"/>
      <c r="VJL24" s="19"/>
      <c r="VJM24" s="19"/>
      <c r="VJN24" s="19"/>
      <c r="VJO24" s="19"/>
      <c r="VJP24" s="19"/>
      <c r="VJQ24" s="19"/>
      <c r="VJR24" s="19"/>
      <c r="VJS24" s="19"/>
      <c r="VJT24" s="19"/>
      <c r="VJU24" s="19"/>
      <c r="VJV24" s="19"/>
      <c r="VJW24" s="19"/>
      <c r="VJX24" s="19"/>
      <c r="VJY24" s="19"/>
      <c r="VJZ24" s="19"/>
      <c r="VKA24" s="19"/>
      <c r="VKB24" s="19"/>
      <c r="VKC24" s="19"/>
      <c r="VKD24" s="19"/>
      <c r="VKE24" s="19"/>
      <c r="VKF24" s="19"/>
      <c r="VKG24" s="19"/>
      <c r="VKH24" s="19"/>
      <c r="VKI24" s="19"/>
      <c r="VKJ24" s="19"/>
      <c r="VKK24" s="19"/>
      <c r="VKL24" s="19"/>
      <c r="VKM24" s="19"/>
      <c r="VKN24" s="19"/>
      <c r="VKO24" s="19"/>
      <c r="VKP24" s="19"/>
      <c r="VKQ24" s="19"/>
      <c r="VKR24" s="19"/>
      <c r="VKS24" s="19"/>
      <c r="VKT24" s="19"/>
      <c r="VKU24" s="19"/>
      <c r="VKV24" s="19"/>
      <c r="VKW24" s="19"/>
      <c r="VKX24" s="19"/>
      <c r="VKY24" s="19"/>
      <c r="VKZ24" s="19"/>
      <c r="VLA24" s="19"/>
      <c r="VLB24" s="19"/>
      <c r="VLC24" s="19"/>
      <c r="VLD24" s="19"/>
      <c r="VLE24" s="19"/>
      <c r="VLF24" s="19"/>
      <c r="VLG24" s="19"/>
      <c r="VLH24" s="19"/>
      <c r="VLI24" s="19"/>
      <c r="VLJ24" s="19"/>
      <c r="VLK24" s="19"/>
      <c r="VLL24" s="19"/>
      <c r="VLM24" s="19"/>
      <c r="VLN24" s="19"/>
      <c r="VLO24" s="19"/>
      <c r="VLP24" s="19"/>
      <c r="VLQ24" s="19"/>
      <c r="VLR24" s="19"/>
      <c r="VLS24" s="19"/>
      <c r="VLT24" s="19"/>
      <c r="VLU24" s="19"/>
      <c r="VLV24" s="19"/>
      <c r="VLW24" s="19"/>
      <c r="VLX24" s="19"/>
      <c r="VLY24" s="19"/>
      <c r="VLZ24" s="19"/>
      <c r="VMA24" s="19"/>
      <c r="VMB24" s="19"/>
      <c r="VMC24" s="19"/>
      <c r="VMD24" s="19"/>
      <c r="VME24" s="19"/>
      <c r="VMF24" s="19"/>
      <c r="VMG24" s="19"/>
      <c r="VMH24" s="19"/>
      <c r="VMI24" s="19"/>
      <c r="VMJ24" s="19"/>
      <c r="VMK24" s="19"/>
      <c r="VML24" s="19"/>
      <c r="VMM24" s="19"/>
      <c r="VMN24" s="19"/>
      <c r="VMO24" s="19"/>
      <c r="VMP24" s="19"/>
      <c r="VMQ24" s="19"/>
      <c r="VMR24" s="19"/>
      <c r="VMS24" s="19"/>
      <c r="VMT24" s="19"/>
      <c r="VMU24" s="19"/>
      <c r="VMV24" s="19"/>
      <c r="VMW24" s="19"/>
      <c r="VMX24" s="19"/>
      <c r="VMY24" s="19"/>
      <c r="VMZ24" s="19"/>
      <c r="VNA24" s="19"/>
      <c r="VNB24" s="19"/>
      <c r="VNC24" s="19"/>
      <c r="VND24" s="19"/>
      <c r="VNE24" s="19"/>
      <c r="VNF24" s="19"/>
      <c r="VNG24" s="19"/>
      <c r="VNH24" s="19"/>
      <c r="VNI24" s="19"/>
      <c r="VNJ24" s="19"/>
      <c r="VNK24" s="19"/>
      <c r="VNL24" s="19"/>
      <c r="VNM24" s="19"/>
      <c r="VNN24" s="19"/>
      <c r="VNO24" s="19"/>
      <c r="VNP24" s="19"/>
      <c r="VNQ24" s="19"/>
      <c r="VNR24" s="19"/>
      <c r="VNS24" s="19"/>
      <c r="VNT24" s="19"/>
      <c r="VNU24" s="19"/>
      <c r="VNV24" s="19"/>
      <c r="VNW24" s="19"/>
      <c r="VNX24" s="19"/>
      <c r="VNY24" s="19"/>
      <c r="VNZ24" s="19"/>
      <c r="VOA24" s="19"/>
      <c r="VOB24" s="19"/>
      <c r="VOC24" s="19"/>
      <c r="VOD24" s="19"/>
      <c r="VOE24" s="19"/>
      <c r="VOF24" s="19"/>
      <c r="VOG24" s="19"/>
      <c r="VOH24" s="19"/>
      <c r="VOI24" s="19"/>
      <c r="VOJ24" s="19"/>
      <c r="VOK24" s="19"/>
      <c r="VOL24" s="19"/>
      <c r="VOM24" s="19"/>
      <c r="VON24" s="19"/>
      <c r="VOO24" s="19"/>
      <c r="VOP24" s="19"/>
      <c r="VOQ24" s="19"/>
      <c r="VOR24" s="19"/>
      <c r="VOS24" s="19"/>
      <c r="VOT24" s="19"/>
      <c r="VOU24" s="19"/>
      <c r="VOV24" s="19"/>
      <c r="VOW24" s="19"/>
      <c r="VOX24" s="19"/>
      <c r="VOY24" s="19"/>
      <c r="VOZ24" s="19"/>
      <c r="VPA24" s="19"/>
      <c r="VPB24" s="19"/>
      <c r="VPC24" s="19"/>
      <c r="VPD24" s="19"/>
      <c r="VPE24" s="19"/>
      <c r="VPF24" s="19"/>
      <c r="VPG24" s="19"/>
      <c r="VPH24" s="19"/>
      <c r="VPI24" s="19"/>
      <c r="VPJ24" s="19"/>
      <c r="VPK24" s="19"/>
      <c r="VPL24" s="19"/>
      <c r="VPM24" s="19"/>
      <c r="VPN24" s="19"/>
      <c r="VPO24" s="19"/>
      <c r="VPP24" s="19"/>
      <c r="VPQ24" s="19"/>
      <c r="VPR24" s="19"/>
      <c r="VPS24" s="19"/>
      <c r="VPT24" s="19"/>
      <c r="VPU24" s="19"/>
      <c r="VPV24" s="19"/>
      <c r="VPW24" s="19"/>
      <c r="VPX24" s="19"/>
    </row>
    <row r="25" spans="1:41 9822:10287 15076:15312" s="20" customFormat="1" ht="30" customHeight="1">
      <c r="A25" s="22" t="s">
        <v>44</v>
      </c>
      <c r="B25" s="18">
        <v>41203</v>
      </c>
      <c r="C25" s="18" t="s">
        <v>36</v>
      </c>
      <c r="D25" s="43"/>
      <c r="E25" s="38"/>
      <c r="F25" s="38"/>
      <c r="G25" s="38"/>
      <c r="H25" s="64"/>
      <c r="I25" s="38">
        <v>2</v>
      </c>
      <c r="J25" s="38">
        <v>5000</v>
      </c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>
        <f t="shared" ref="W25" si="78">+E25+G25+I25+K25+M25+O25+Q25+S25+U25</f>
        <v>2</v>
      </c>
      <c r="X25" s="38">
        <f t="shared" ref="X25" si="79">+F25+H25+J25+L25+N25+P25+R25+T25+V25</f>
        <v>5000</v>
      </c>
      <c r="Y25" s="38"/>
      <c r="Z25" s="38">
        <f t="shared" ref="Z25" si="80">+X25*Y25</f>
        <v>0</v>
      </c>
      <c r="AA25" s="38">
        <f t="shared" ref="AA25" si="81">+X25-Z25</f>
        <v>5000</v>
      </c>
      <c r="AB25" s="38">
        <f t="shared" ref="AB25" si="82">+AA25/1.18</f>
        <v>4237.2881355932204</v>
      </c>
      <c r="AC25" s="38">
        <f t="shared" ref="AC25" si="83">+AA25-AB25</f>
        <v>762.71186440677957</v>
      </c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NMT25" s="19"/>
      <c r="NMU25" s="19"/>
      <c r="NMV25" s="19"/>
      <c r="NMW25" s="19"/>
      <c r="NMX25" s="19"/>
      <c r="NMY25" s="19"/>
      <c r="NMZ25" s="19"/>
      <c r="NNA25" s="19"/>
      <c r="NNB25" s="19"/>
      <c r="NNC25" s="19"/>
      <c r="NND25" s="19"/>
      <c r="NNE25" s="19"/>
      <c r="NNF25" s="19"/>
      <c r="NNG25" s="19"/>
      <c r="NNH25" s="19"/>
      <c r="NNI25" s="19"/>
      <c r="NNJ25" s="19"/>
      <c r="NNK25" s="19"/>
      <c r="NNL25" s="19"/>
      <c r="NNM25" s="19"/>
      <c r="NNN25" s="19"/>
      <c r="NNO25" s="19"/>
      <c r="NNP25" s="19"/>
      <c r="NNQ25" s="19"/>
      <c r="NNR25" s="19"/>
      <c r="NNS25" s="19"/>
      <c r="NNT25" s="19"/>
      <c r="NNU25" s="19"/>
      <c r="NNV25" s="19"/>
      <c r="NNW25" s="19"/>
      <c r="NNX25" s="19"/>
      <c r="NNY25" s="19"/>
      <c r="NNZ25" s="19"/>
      <c r="NOA25" s="19"/>
      <c r="NOB25" s="19"/>
      <c r="NOC25" s="19"/>
      <c r="NOD25" s="19"/>
      <c r="NOE25" s="19"/>
      <c r="NOF25" s="19"/>
      <c r="NOG25" s="19"/>
      <c r="NOH25" s="19"/>
      <c r="NOI25" s="19"/>
      <c r="NOJ25" s="19"/>
      <c r="NOK25" s="19"/>
      <c r="NOL25" s="19"/>
      <c r="NOM25" s="19"/>
      <c r="NON25" s="19"/>
      <c r="NOO25" s="19"/>
      <c r="NOP25" s="19"/>
      <c r="NOQ25" s="19"/>
      <c r="NOR25" s="19"/>
      <c r="NOS25" s="19"/>
      <c r="NOT25" s="19"/>
      <c r="NOU25" s="19"/>
      <c r="NOV25" s="19"/>
      <c r="NOW25" s="19"/>
      <c r="NOX25" s="19"/>
      <c r="NOY25" s="19"/>
      <c r="NOZ25" s="19"/>
      <c r="NPA25" s="19"/>
      <c r="NPB25" s="19"/>
      <c r="NPC25" s="19"/>
      <c r="NPD25" s="19"/>
      <c r="NPE25" s="19"/>
      <c r="NPF25" s="19"/>
      <c r="NPG25" s="19"/>
      <c r="NPH25" s="19"/>
      <c r="NPI25" s="19"/>
      <c r="NPJ25" s="19"/>
      <c r="NPK25" s="19"/>
      <c r="NPL25" s="19"/>
      <c r="NPM25" s="19"/>
      <c r="NPN25" s="19"/>
      <c r="NPO25" s="19"/>
      <c r="NPP25" s="19"/>
      <c r="NPQ25" s="19"/>
      <c r="NPR25" s="19"/>
      <c r="NPS25" s="19"/>
      <c r="NPT25" s="19"/>
      <c r="NPU25" s="19"/>
      <c r="NPV25" s="19"/>
      <c r="NPW25" s="19"/>
      <c r="NPX25" s="19"/>
      <c r="NPY25" s="19"/>
      <c r="NPZ25" s="19"/>
      <c r="NQA25" s="19"/>
      <c r="NQB25" s="19"/>
      <c r="NQC25" s="19"/>
      <c r="NQD25" s="19"/>
      <c r="NQE25" s="19"/>
      <c r="NQF25" s="19"/>
      <c r="NQG25" s="19"/>
      <c r="NQH25" s="19"/>
      <c r="NQI25" s="19"/>
      <c r="NQJ25" s="19"/>
      <c r="NQK25" s="19"/>
      <c r="NQL25" s="19"/>
      <c r="NQM25" s="19"/>
      <c r="NQN25" s="19"/>
      <c r="NQO25" s="19"/>
      <c r="NQP25" s="19"/>
      <c r="NQQ25" s="19"/>
      <c r="NQR25" s="19"/>
      <c r="NQS25" s="19"/>
      <c r="NQT25" s="19"/>
      <c r="NQU25" s="19"/>
      <c r="NQV25" s="19"/>
      <c r="NQW25" s="19"/>
      <c r="NQX25" s="19"/>
      <c r="NQY25" s="19"/>
      <c r="NQZ25" s="19"/>
      <c r="NRA25" s="19"/>
      <c r="NRB25" s="19"/>
      <c r="NRC25" s="19"/>
      <c r="NRD25" s="19"/>
      <c r="NRE25" s="19"/>
      <c r="NRF25" s="19"/>
      <c r="NRG25" s="19"/>
      <c r="NRH25" s="19"/>
      <c r="NRI25" s="19"/>
      <c r="NRJ25" s="19"/>
      <c r="NRK25" s="19"/>
      <c r="NRL25" s="19"/>
      <c r="NRM25" s="19"/>
      <c r="NRN25" s="19"/>
      <c r="NRO25" s="19"/>
      <c r="NRP25" s="19"/>
      <c r="NRQ25" s="19"/>
      <c r="NRR25" s="19"/>
      <c r="NRS25" s="19"/>
      <c r="NRT25" s="19"/>
      <c r="NRU25" s="19"/>
      <c r="NRV25" s="19"/>
      <c r="NRW25" s="19"/>
      <c r="NRX25" s="19"/>
      <c r="NRY25" s="19"/>
      <c r="NRZ25" s="19"/>
      <c r="NSA25" s="19"/>
      <c r="NSB25" s="19"/>
      <c r="NSC25" s="19"/>
      <c r="NSD25" s="19"/>
      <c r="NSE25" s="19"/>
      <c r="NSF25" s="19"/>
      <c r="NSG25" s="19"/>
      <c r="NSH25" s="19"/>
      <c r="NSI25" s="19"/>
      <c r="NSJ25" s="19"/>
      <c r="NSK25" s="19"/>
      <c r="NSL25" s="19"/>
      <c r="NSM25" s="19"/>
      <c r="NSN25" s="19"/>
      <c r="NSO25" s="19"/>
      <c r="NSP25" s="19"/>
      <c r="NSQ25" s="19"/>
      <c r="NSR25" s="19"/>
      <c r="NSS25" s="19"/>
      <c r="NST25" s="19"/>
      <c r="NSU25" s="19"/>
      <c r="NSV25" s="19"/>
      <c r="NSW25" s="19"/>
      <c r="NSX25" s="19"/>
      <c r="NSY25" s="19"/>
      <c r="NSZ25" s="19"/>
      <c r="NTA25" s="19"/>
      <c r="NTB25" s="19"/>
      <c r="NTC25" s="19"/>
      <c r="NTD25" s="19"/>
      <c r="NTE25" s="19"/>
      <c r="NTF25" s="19"/>
      <c r="NTG25" s="19"/>
      <c r="NTH25" s="19"/>
      <c r="NTI25" s="19"/>
      <c r="NTJ25" s="19"/>
      <c r="NTK25" s="19"/>
      <c r="NTL25" s="19"/>
      <c r="NTM25" s="19"/>
      <c r="NTN25" s="19"/>
      <c r="NTO25" s="19"/>
      <c r="NTP25" s="19"/>
      <c r="NTQ25" s="19"/>
      <c r="NTR25" s="19"/>
      <c r="NTS25" s="19"/>
      <c r="NTT25" s="19"/>
      <c r="NTU25" s="19"/>
      <c r="NTV25" s="19"/>
      <c r="NTW25" s="19"/>
      <c r="NTX25" s="19"/>
      <c r="NTY25" s="19"/>
      <c r="NTZ25" s="19"/>
      <c r="NUA25" s="19"/>
      <c r="NUB25" s="19"/>
      <c r="NUC25" s="19"/>
      <c r="NUD25" s="19"/>
      <c r="NUE25" s="19"/>
      <c r="NUF25" s="19"/>
      <c r="NUG25" s="19"/>
      <c r="NUH25" s="19"/>
      <c r="NUI25" s="19"/>
      <c r="NUJ25" s="19"/>
      <c r="NUK25" s="19"/>
      <c r="NUL25" s="19"/>
      <c r="NUM25" s="19"/>
      <c r="NUN25" s="19"/>
      <c r="NUO25" s="19"/>
      <c r="NUP25" s="19"/>
      <c r="NUQ25" s="19"/>
      <c r="NUR25" s="19"/>
      <c r="NUS25" s="19"/>
      <c r="NUT25" s="19"/>
      <c r="NUU25" s="19"/>
      <c r="NUV25" s="19"/>
      <c r="NUW25" s="19"/>
      <c r="NUX25" s="19"/>
      <c r="NUY25" s="19"/>
      <c r="NUZ25" s="19"/>
      <c r="NVA25" s="19"/>
      <c r="NVB25" s="19"/>
      <c r="NVC25" s="19"/>
      <c r="NVD25" s="19"/>
      <c r="NVE25" s="19"/>
      <c r="NVF25" s="19"/>
      <c r="NVG25" s="19"/>
      <c r="NVH25" s="19"/>
      <c r="NVI25" s="19"/>
      <c r="NVJ25" s="19"/>
      <c r="NVK25" s="19"/>
      <c r="NVL25" s="19"/>
      <c r="NVM25" s="19"/>
      <c r="NVN25" s="19"/>
      <c r="NVO25" s="19"/>
      <c r="NVP25" s="19"/>
      <c r="NVQ25" s="19"/>
      <c r="NVR25" s="19"/>
      <c r="NVS25" s="19"/>
      <c r="NVT25" s="19"/>
      <c r="NVU25" s="19"/>
      <c r="NVV25" s="19"/>
      <c r="NVW25" s="19"/>
      <c r="NVX25" s="19"/>
      <c r="NVY25" s="19"/>
      <c r="NVZ25" s="19"/>
      <c r="NWA25" s="19"/>
      <c r="NWB25" s="19"/>
      <c r="NWC25" s="19"/>
      <c r="NWD25" s="19"/>
      <c r="NWE25" s="19"/>
      <c r="NWF25" s="19"/>
      <c r="NWG25" s="19"/>
      <c r="NWH25" s="19"/>
      <c r="NWI25" s="19"/>
      <c r="NWJ25" s="19"/>
      <c r="NWK25" s="19"/>
      <c r="NWL25" s="19"/>
      <c r="NWM25" s="19"/>
      <c r="NWN25" s="19"/>
      <c r="NWO25" s="19"/>
      <c r="NWP25" s="19"/>
      <c r="NWQ25" s="19"/>
      <c r="NWR25" s="19"/>
      <c r="NWS25" s="19"/>
      <c r="NWT25" s="19"/>
      <c r="NWU25" s="19"/>
      <c r="NWV25" s="19"/>
      <c r="NWW25" s="19"/>
      <c r="NWX25" s="19"/>
      <c r="NWY25" s="19"/>
      <c r="NWZ25" s="19"/>
      <c r="NXA25" s="19"/>
      <c r="NXB25" s="19"/>
      <c r="NXC25" s="19"/>
      <c r="NXD25" s="19"/>
      <c r="NXE25" s="19"/>
      <c r="NXF25" s="19"/>
      <c r="NXG25" s="19"/>
      <c r="NXH25" s="19"/>
      <c r="NXI25" s="19"/>
      <c r="NXJ25" s="19"/>
      <c r="NXK25" s="19"/>
      <c r="NXL25" s="19"/>
      <c r="NXM25" s="19"/>
      <c r="NXN25" s="19"/>
      <c r="NXO25" s="19"/>
      <c r="NXP25" s="19"/>
      <c r="NXQ25" s="19"/>
      <c r="NXR25" s="19"/>
      <c r="NXS25" s="19"/>
      <c r="NXT25" s="19"/>
      <c r="NXU25" s="19"/>
      <c r="NXV25" s="19"/>
      <c r="NXW25" s="19"/>
      <c r="NXX25" s="19"/>
      <c r="NXY25" s="19"/>
      <c r="NXZ25" s="19"/>
      <c r="NYA25" s="19"/>
      <c r="NYB25" s="19"/>
      <c r="NYC25" s="19"/>
      <c r="NYD25" s="19"/>
      <c r="NYE25" s="19"/>
      <c r="NYF25" s="19"/>
      <c r="NYG25" s="19"/>
      <c r="NYH25" s="19"/>
      <c r="NYI25" s="19"/>
      <c r="NYJ25" s="19"/>
      <c r="NYK25" s="19"/>
      <c r="NYL25" s="19"/>
      <c r="NYM25" s="19"/>
      <c r="NYN25" s="19"/>
      <c r="NYO25" s="19"/>
      <c r="NYP25" s="19"/>
      <c r="NYQ25" s="19"/>
      <c r="NYR25" s="19"/>
      <c r="NYS25" s="19"/>
      <c r="NYT25" s="19"/>
      <c r="NYU25" s="19"/>
      <c r="NYV25" s="19"/>
      <c r="NYW25" s="19"/>
      <c r="NYX25" s="19"/>
      <c r="NYY25" s="19"/>
      <c r="NYZ25" s="19"/>
      <c r="NZA25" s="19"/>
      <c r="NZB25" s="19"/>
      <c r="NZC25" s="19"/>
      <c r="NZD25" s="19"/>
      <c r="NZE25" s="19"/>
      <c r="NZF25" s="19"/>
      <c r="NZG25" s="19"/>
      <c r="NZH25" s="19"/>
      <c r="NZI25" s="19"/>
      <c r="NZJ25" s="19"/>
      <c r="NZK25" s="19"/>
      <c r="NZL25" s="19"/>
      <c r="NZM25" s="19"/>
      <c r="NZN25" s="19"/>
      <c r="NZO25" s="19"/>
      <c r="NZP25" s="19"/>
      <c r="NZQ25" s="19"/>
      <c r="NZR25" s="19"/>
      <c r="NZS25" s="19"/>
      <c r="NZT25" s="19"/>
      <c r="NZU25" s="19"/>
      <c r="NZV25" s="19"/>
      <c r="NZW25" s="19"/>
      <c r="NZX25" s="19"/>
      <c r="NZY25" s="19"/>
      <c r="NZZ25" s="19"/>
      <c r="OAA25" s="19"/>
      <c r="OAB25" s="19"/>
      <c r="OAC25" s="19"/>
      <c r="OAD25" s="19"/>
      <c r="OAE25" s="19"/>
      <c r="OAF25" s="19"/>
      <c r="OAG25" s="19"/>
      <c r="OAH25" s="19"/>
      <c r="OAI25" s="19"/>
      <c r="OAJ25" s="19"/>
      <c r="OAK25" s="19"/>
      <c r="OAL25" s="19"/>
      <c r="OAM25" s="19"/>
      <c r="OAN25" s="19"/>
      <c r="OAO25" s="19"/>
      <c r="OAP25" s="19"/>
      <c r="OAQ25" s="19"/>
      <c r="OAR25" s="19"/>
      <c r="OAS25" s="19"/>
      <c r="OAT25" s="19"/>
      <c r="OAU25" s="19"/>
      <c r="OAV25" s="19"/>
      <c r="OAW25" s="19"/>
      <c r="OAX25" s="19"/>
      <c r="OAY25" s="19"/>
      <c r="OAZ25" s="19"/>
      <c r="OBA25" s="19"/>
      <c r="OBB25" s="19"/>
      <c r="OBC25" s="19"/>
      <c r="OBD25" s="19"/>
      <c r="OBE25" s="19"/>
      <c r="OBF25" s="19"/>
      <c r="OBG25" s="19"/>
      <c r="OBH25" s="19"/>
      <c r="OBI25" s="19"/>
      <c r="OBJ25" s="19"/>
      <c r="OBK25" s="19"/>
      <c r="OBL25" s="19"/>
      <c r="OBM25" s="19"/>
      <c r="OBN25" s="19"/>
      <c r="OBO25" s="19"/>
      <c r="OBP25" s="19"/>
      <c r="OBQ25" s="19"/>
      <c r="OBR25" s="19"/>
      <c r="OBS25" s="19"/>
      <c r="OBT25" s="19"/>
      <c r="OBU25" s="19"/>
      <c r="OBV25" s="19"/>
      <c r="OBW25" s="19"/>
      <c r="OBX25" s="19"/>
      <c r="OBY25" s="19"/>
      <c r="OBZ25" s="19"/>
      <c r="OCA25" s="19"/>
      <c r="OCB25" s="19"/>
      <c r="OCC25" s="19"/>
      <c r="OCD25" s="19"/>
      <c r="OCE25" s="19"/>
      <c r="OCF25" s="19"/>
      <c r="OCG25" s="19"/>
      <c r="OCH25" s="19"/>
      <c r="OCI25" s="19"/>
      <c r="OCJ25" s="19"/>
      <c r="OCK25" s="19"/>
      <c r="OCL25" s="19"/>
      <c r="OCM25" s="19"/>
      <c r="OCN25" s="19"/>
      <c r="OCO25" s="19"/>
      <c r="OCP25" s="19"/>
      <c r="OCQ25" s="19"/>
      <c r="OCR25" s="19"/>
      <c r="OCS25" s="19"/>
      <c r="OCT25" s="19"/>
      <c r="OCU25" s="19"/>
      <c r="OCV25" s="19"/>
      <c r="OCW25" s="19"/>
      <c r="OCX25" s="19"/>
      <c r="OCY25" s="19"/>
      <c r="OCZ25" s="19"/>
      <c r="ODA25" s="19"/>
      <c r="ODB25" s="19"/>
      <c r="ODC25" s="19"/>
      <c r="ODD25" s="19"/>
      <c r="ODE25" s="19"/>
      <c r="ODF25" s="19"/>
      <c r="ODG25" s="19"/>
      <c r="ODH25" s="19"/>
      <c r="ODI25" s="19"/>
      <c r="ODJ25" s="19"/>
      <c r="ODK25" s="19"/>
      <c r="ODL25" s="19"/>
      <c r="ODM25" s="19"/>
      <c r="ODN25" s="19"/>
      <c r="ODO25" s="19"/>
      <c r="ODP25" s="19"/>
      <c r="ODQ25" s="19"/>
      <c r="ODR25" s="19"/>
      <c r="ODS25" s="19"/>
      <c r="ODT25" s="19"/>
      <c r="ODU25" s="19"/>
      <c r="ODV25" s="19"/>
      <c r="ODW25" s="19"/>
      <c r="ODX25" s="19"/>
      <c r="ODY25" s="19"/>
      <c r="ODZ25" s="19"/>
      <c r="OEA25" s="19"/>
      <c r="OEB25" s="19"/>
      <c r="OEC25" s="19"/>
      <c r="OED25" s="19"/>
      <c r="OEE25" s="19"/>
      <c r="OEF25" s="19"/>
      <c r="OEG25" s="19"/>
      <c r="OEH25" s="19"/>
      <c r="OEI25" s="19"/>
      <c r="OEJ25" s="19"/>
      <c r="OEK25" s="19"/>
      <c r="OEL25" s="19"/>
      <c r="OEM25" s="19"/>
      <c r="OEN25" s="19"/>
      <c r="OEO25" s="19"/>
      <c r="OEP25" s="19"/>
      <c r="OEQ25" s="19"/>
      <c r="VGV25" s="19"/>
      <c r="VGW25" s="19"/>
      <c r="VGX25" s="19"/>
      <c r="VGY25" s="19"/>
      <c r="VGZ25" s="19"/>
      <c r="VHA25" s="19"/>
      <c r="VHB25" s="19"/>
      <c r="VHC25" s="19"/>
      <c r="VHD25" s="19"/>
      <c r="VHE25" s="19"/>
      <c r="VHF25" s="19"/>
      <c r="VHG25" s="19"/>
      <c r="VHH25" s="19"/>
      <c r="VHI25" s="19"/>
      <c r="VHJ25" s="19"/>
      <c r="VHK25" s="19"/>
      <c r="VHL25" s="19"/>
      <c r="VHM25" s="19"/>
      <c r="VHN25" s="19"/>
      <c r="VHO25" s="19"/>
      <c r="VHP25" s="19"/>
      <c r="VHQ25" s="19"/>
      <c r="VHR25" s="19"/>
      <c r="VHS25" s="19"/>
      <c r="VHT25" s="19"/>
      <c r="VHU25" s="19"/>
      <c r="VHV25" s="19"/>
      <c r="VHW25" s="19"/>
      <c r="VHX25" s="19"/>
      <c r="VHY25" s="19"/>
      <c r="VHZ25" s="19"/>
      <c r="VIA25" s="19"/>
      <c r="VIB25" s="19"/>
      <c r="VIC25" s="19"/>
      <c r="VID25" s="19"/>
      <c r="VIE25" s="19"/>
      <c r="VIF25" s="19"/>
      <c r="VIG25" s="19"/>
      <c r="VIH25" s="19"/>
      <c r="VII25" s="19"/>
      <c r="VIJ25" s="19"/>
      <c r="VIK25" s="19"/>
      <c r="VIL25" s="19"/>
      <c r="VIM25" s="19"/>
      <c r="VIN25" s="19"/>
      <c r="VIO25" s="19"/>
      <c r="VIP25" s="19"/>
      <c r="VIQ25" s="19"/>
      <c r="VIR25" s="19"/>
      <c r="VIS25" s="19"/>
      <c r="VIT25" s="19"/>
      <c r="VIU25" s="19"/>
      <c r="VIV25" s="19"/>
      <c r="VIW25" s="19"/>
      <c r="VIX25" s="19"/>
      <c r="VIY25" s="19"/>
      <c r="VIZ25" s="19"/>
      <c r="VJA25" s="19"/>
      <c r="VJB25" s="19"/>
      <c r="VJC25" s="19"/>
      <c r="VJD25" s="19"/>
      <c r="VJE25" s="19"/>
      <c r="VJF25" s="19"/>
      <c r="VJG25" s="19"/>
      <c r="VJH25" s="19"/>
      <c r="VJI25" s="19"/>
      <c r="VJJ25" s="19"/>
      <c r="VJK25" s="19"/>
      <c r="VJL25" s="19"/>
      <c r="VJM25" s="19"/>
      <c r="VJN25" s="19"/>
      <c r="VJO25" s="19"/>
      <c r="VJP25" s="19"/>
      <c r="VJQ25" s="19"/>
      <c r="VJR25" s="19"/>
      <c r="VJS25" s="19"/>
      <c r="VJT25" s="19"/>
      <c r="VJU25" s="19"/>
      <c r="VJV25" s="19"/>
      <c r="VJW25" s="19"/>
      <c r="VJX25" s="19"/>
      <c r="VJY25" s="19"/>
      <c r="VJZ25" s="19"/>
      <c r="VKA25" s="19"/>
      <c r="VKB25" s="19"/>
      <c r="VKC25" s="19"/>
      <c r="VKD25" s="19"/>
      <c r="VKE25" s="19"/>
      <c r="VKF25" s="19"/>
      <c r="VKG25" s="19"/>
      <c r="VKH25" s="19"/>
      <c r="VKI25" s="19"/>
      <c r="VKJ25" s="19"/>
      <c r="VKK25" s="19"/>
      <c r="VKL25" s="19"/>
      <c r="VKM25" s="19"/>
      <c r="VKN25" s="19"/>
      <c r="VKO25" s="19"/>
      <c r="VKP25" s="19"/>
      <c r="VKQ25" s="19"/>
      <c r="VKR25" s="19"/>
      <c r="VKS25" s="19"/>
      <c r="VKT25" s="19"/>
      <c r="VKU25" s="19"/>
      <c r="VKV25" s="19"/>
      <c r="VKW25" s="19"/>
      <c r="VKX25" s="19"/>
      <c r="VKY25" s="19"/>
      <c r="VKZ25" s="19"/>
      <c r="VLA25" s="19"/>
      <c r="VLB25" s="19"/>
      <c r="VLC25" s="19"/>
      <c r="VLD25" s="19"/>
      <c r="VLE25" s="19"/>
      <c r="VLF25" s="19"/>
      <c r="VLG25" s="19"/>
      <c r="VLH25" s="19"/>
      <c r="VLI25" s="19"/>
      <c r="VLJ25" s="19"/>
      <c r="VLK25" s="19"/>
      <c r="VLL25" s="19"/>
      <c r="VLM25" s="19"/>
      <c r="VLN25" s="19"/>
      <c r="VLO25" s="19"/>
      <c r="VLP25" s="19"/>
      <c r="VLQ25" s="19"/>
      <c r="VLR25" s="19"/>
      <c r="VLS25" s="19"/>
      <c r="VLT25" s="19"/>
      <c r="VLU25" s="19"/>
      <c r="VLV25" s="19"/>
      <c r="VLW25" s="19"/>
      <c r="VLX25" s="19"/>
      <c r="VLY25" s="19"/>
      <c r="VLZ25" s="19"/>
      <c r="VMA25" s="19"/>
      <c r="VMB25" s="19"/>
      <c r="VMC25" s="19"/>
      <c r="VMD25" s="19"/>
      <c r="VME25" s="19"/>
      <c r="VMF25" s="19"/>
      <c r="VMG25" s="19"/>
      <c r="VMH25" s="19"/>
      <c r="VMI25" s="19"/>
      <c r="VMJ25" s="19"/>
      <c r="VMK25" s="19"/>
      <c r="VML25" s="19"/>
      <c r="VMM25" s="19"/>
      <c r="VMN25" s="19"/>
      <c r="VMO25" s="19"/>
      <c r="VMP25" s="19"/>
      <c r="VMQ25" s="19"/>
      <c r="VMR25" s="19"/>
      <c r="VMS25" s="19"/>
      <c r="VMT25" s="19"/>
      <c r="VMU25" s="19"/>
      <c r="VMV25" s="19"/>
      <c r="VMW25" s="19"/>
      <c r="VMX25" s="19"/>
      <c r="VMY25" s="19"/>
      <c r="VMZ25" s="19"/>
      <c r="VNA25" s="19"/>
      <c r="VNB25" s="19"/>
      <c r="VNC25" s="19"/>
      <c r="VND25" s="19"/>
      <c r="VNE25" s="19"/>
      <c r="VNF25" s="19"/>
      <c r="VNG25" s="19"/>
      <c r="VNH25" s="19"/>
      <c r="VNI25" s="19"/>
      <c r="VNJ25" s="19"/>
      <c r="VNK25" s="19"/>
      <c r="VNL25" s="19"/>
      <c r="VNM25" s="19"/>
      <c r="VNN25" s="19"/>
      <c r="VNO25" s="19"/>
      <c r="VNP25" s="19"/>
      <c r="VNQ25" s="19"/>
      <c r="VNR25" s="19"/>
      <c r="VNS25" s="19"/>
      <c r="VNT25" s="19"/>
      <c r="VNU25" s="19"/>
      <c r="VNV25" s="19"/>
      <c r="VNW25" s="19"/>
      <c r="VNX25" s="19"/>
      <c r="VNY25" s="19"/>
      <c r="VNZ25" s="19"/>
      <c r="VOA25" s="19"/>
      <c r="VOB25" s="19"/>
      <c r="VOC25" s="19"/>
      <c r="VOD25" s="19"/>
      <c r="VOE25" s="19"/>
      <c r="VOF25" s="19"/>
      <c r="VOG25" s="19"/>
      <c r="VOH25" s="19"/>
      <c r="VOI25" s="19"/>
      <c r="VOJ25" s="19"/>
      <c r="VOK25" s="19"/>
      <c r="VOL25" s="19"/>
      <c r="VOM25" s="19"/>
      <c r="VON25" s="19"/>
      <c r="VOO25" s="19"/>
      <c r="VOP25" s="19"/>
      <c r="VOQ25" s="19"/>
      <c r="VOR25" s="19"/>
      <c r="VOS25" s="19"/>
      <c r="VOT25" s="19"/>
      <c r="VOU25" s="19"/>
      <c r="VOV25" s="19"/>
      <c r="VOW25" s="19"/>
      <c r="VOX25" s="19"/>
      <c r="VOY25" s="19"/>
      <c r="VOZ25" s="19"/>
      <c r="VPA25" s="19"/>
      <c r="VPB25" s="19"/>
      <c r="VPC25" s="19"/>
      <c r="VPD25" s="19"/>
      <c r="VPE25" s="19"/>
      <c r="VPF25" s="19"/>
      <c r="VPG25" s="19"/>
      <c r="VPH25" s="19"/>
      <c r="VPI25" s="19"/>
      <c r="VPJ25" s="19"/>
      <c r="VPK25" s="19"/>
      <c r="VPL25" s="19"/>
      <c r="VPM25" s="19"/>
      <c r="VPN25" s="19"/>
      <c r="VPO25" s="19"/>
      <c r="VPP25" s="19"/>
      <c r="VPQ25" s="19"/>
      <c r="VPR25" s="19"/>
      <c r="VPS25" s="19"/>
      <c r="VPT25" s="19"/>
      <c r="VPU25" s="19"/>
      <c r="VPV25" s="19"/>
      <c r="VPW25" s="19"/>
      <c r="VPX25" s="19"/>
    </row>
    <row r="26" spans="1:41 9822:10287 15076:15312" s="20" customFormat="1" ht="30" customHeight="1">
      <c r="A26" s="22" t="s">
        <v>29</v>
      </c>
      <c r="B26" s="18">
        <v>41202</v>
      </c>
      <c r="C26" s="18" t="s">
        <v>37</v>
      </c>
      <c r="D26" s="43"/>
      <c r="E26" s="38">
        <v>2</v>
      </c>
      <c r="F26" s="38">
        <v>7000</v>
      </c>
      <c r="G26" s="38"/>
      <c r="H26" s="64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>
        <f t="shared" ref="W26" si="84">+E26+G26+I26+K26+M26+O26+Q26+S26+U26</f>
        <v>2</v>
      </c>
      <c r="X26" s="38">
        <f t="shared" ref="X26" si="85">+F26+H26+J26+L26+N26+P26+R26+T26+V26</f>
        <v>7000</v>
      </c>
      <c r="Y26" s="38"/>
      <c r="Z26" s="38">
        <f t="shared" ref="Z26" si="86">+X26*Y26</f>
        <v>0</v>
      </c>
      <c r="AA26" s="38">
        <f t="shared" ref="AA26" si="87">+X26-Z26</f>
        <v>7000</v>
      </c>
      <c r="AB26" s="38">
        <f t="shared" ref="AB26" si="88">+AA26/1.18</f>
        <v>5932.203389830509</v>
      </c>
      <c r="AC26" s="38">
        <f t="shared" ref="AC26" si="89">+AA26-AB26</f>
        <v>1067.796610169491</v>
      </c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NMT26" s="19"/>
      <c r="NMU26" s="19"/>
      <c r="NMV26" s="19"/>
      <c r="NMW26" s="19"/>
      <c r="NMX26" s="19"/>
      <c r="NMY26" s="19"/>
      <c r="NMZ26" s="19"/>
      <c r="NNA26" s="19"/>
      <c r="NNB26" s="19"/>
      <c r="NNC26" s="19"/>
      <c r="NND26" s="19"/>
      <c r="NNE26" s="19"/>
      <c r="NNF26" s="19"/>
      <c r="NNG26" s="19"/>
      <c r="NNH26" s="19"/>
      <c r="NNI26" s="19"/>
      <c r="NNJ26" s="19"/>
      <c r="NNK26" s="19"/>
      <c r="NNL26" s="19"/>
      <c r="NNM26" s="19"/>
      <c r="NNN26" s="19"/>
      <c r="NNO26" s="19"/>
      <c r="NNP26" s="19"/>
      <c r="NNQ26" s="19"/>
      <c r="NNR26" s="19"/>
      <c r="NNS26" s="19"/>
      <c r="NNT26" s="19"/>
      <c r="NNU26" s="19"/>
      <c r="NNV26" s="19"/>
      <c r="NNW26" s="19"/>
      <c r="NNX26" s="19"/>
      <c r="NNY26" s="19"/>
      <c r="NNZ26" s="19"/>
      <c r="NOA26" s="19"/>
      <c r="NOB26" s="19"/>
      <c r="NOC26" s="19"/>
      <c r="NOD26" s="19"/>
      <c r="NOE26" s="19"/>
      <c r="NOF26" s="19"/>
      <c r="NOG26" s="19"/>
      <c r="NOH26" s="19"/>
      <c r="NOI26" s="19"/>
      <c r="NOJ26" s="19"/>
      <c r="NOK26" s="19"/>
      <c r="NOL26" s="19"/>
      <c r="NOM26" s="19"/>
      <c r="NON26" s="19"/>
      <c r="NOO26" s="19"/>
      <c r="NOP26" s="19"/>
      <c r="NOQ26" s="19"/>
      <c r="NOR26" s="19"/>
      <c r="NOS26" s="19"/>
      <c r="NOT26" s="19"/>
      <c r="NOU26" s="19"/>
      <c r="NOV26" s="19"/>
      <c r="NOW26" s="19"/>
      <c r="NOX26" s="19"/>
      <c r="NOY26" s="19"/>
      <c r="NOZ26" s="19"/>
      <c r="NPA26" s="19"/>
      <c r="NPB26" s="19"/>
      <c r="NPC26" s="19"/>
      <c r="NPD26" s="19"/>
      <c r="NPE26" s="19"/>
      <c r="NPF26" s="19"/>
      <c r="NPG26" s="19"/>
      <c r="NPH26" s="19"/>
      <c r="NPI26" s="19"/>
      <c r="NPJ26" s="19"/>
      <c r="NPK26" s="19"/>
      <c r="NPL26" s="19"/>
      <c r="NPM26" s="19"/>
      <c r="NPN26" s="19"/>
      <c r="NPO26" s="19"/>
      <c r="NPP26" s="19"/>
      <c r="NPQ26" s="19"/>
      <c r="NPR26" s="19"/>
      <c r="NPS26" s="19"/>
      <c r="NPT26" s="19"/>
      <c r="NPU26" s="19"/>
      <c r="NPV26" s="19"/>
      <c r="NPW26" s="19"/>
      <c r="NPX26" s="19"/>
      <c r="NPY26" s="19"/>
      <c r="NPZ26" s="19"/>
      <c r="NQA26" s="19"/>
      <c r="NQB26" s="19"/>
      <c r="NQC26" s="19"/>
      <c r="NQD26" s="19"/>
      <c r="NQE26" s="19"/>
      <c r="NQF26" s="19"/>
      <c r="NQG26" s="19"/>
      <c r="NQH26" s="19"/>
      <c r="NQI26" s="19"/>
      <c r="NQJ26" s="19"/>
      <c r="NQK26" s="19"/>
      <c r="NQL26" s="19"/>
      <c r="NQM26" s="19"/>
      <c r="NQN26" s="19"/>
      <c r="NQO26" s="19"/>
      <c r="NQP26" s="19"/>
      <c r="NQQ26" s="19"/>
      <c r="NQR26" s="19"/>
      <c r="NQS26" s="19"/>
      <c r="NQT26" s="19"/>
      <c r="NQU26" s="19"/>
      <c r="NQV26" s="19"/>
      <c r="NQW26" s="19"/>
      <c r="NQX26" s="19"/>
      <c r="NQY26" s="19"/>
      <c r="NQZ26" s="19"/>
      <c r="NRA26" s="19"/>
      <c r="NRB26" s="19"/>
      <c r="NRC26" s="19"/>
      <c r="NRD26" s="19"/>
      <c r="NRE26" s="19"/>
      <c r="NRF26" s="19"/>
      <c r="NRG26" s="19"/>
      <c r="NRH26" s="19"/>
      <c r="NRI26" s="19"/>
      <c r="NRJ26" s="19"/>
      <c r="NRK26" s="19"/>
      <c r="NRL26" s="19"/>
      <c r="NRM26" s="19"/>
      <c r="NRN26" s="19"/>
      <c r="NRO26" s="19"/>
      <c r="NRP26" s="19"/>
      <c r="NRQ26" s="19"/>
      <c r="NRR26" s="19"/>
      <c r="NRS26" s="19"/>
      <c r="NRT26" s="19"/>
      <c r="NRU26" s="19"/>
      <c r="NRV26" s="19"/>
      <c r="NRW26" s="19"/>
      <c r="NRX26" s="19"/>
      <c r="NRY26" s="19"/>
      <c r="NRZ26" s="19"/>
      <c r="NSA26" s="19"/>
      <c r="NSB26" s="19"/>
      <c r="NSC26" s="19"/>
      <c r="NSD26" s="19"/>
      <c r="NSE26" s="19"/>
      <c r="NSF26" s="19"/>
      <c r="NSG26" s="19"/>
      <c r="NSH26" s="19"/>
      <c r="NSI26" s="19"/>
      <c r="NSJ26" s="19"/>
      <c r="NSK26" s="19"/>
      <c r="NSL26" s="19"/>
      <c r="NSM26" s="19"/>
      <c r="NSN26" s="19"/>
      <c r="NSO26" s="19"/>
      <c r="NSP26" s="19"/>
      <c r="NSQ26" s="19"/>
      <c r="NSR26" s="19"/>
      <c r="NSS26" s="19"/>
      <c r="NST26" s="19"/>
      <c r="NSU26" s="19"/>
      <c r="NSV26" s="19"/>
      <c r="NSW26" s="19"/>
      <c r="NSX26" s="19"/>
      <c r="NSY26" s="19"/>
      <c r="NSZ26" s="19"/>
      <c r="NTA26" s="19"/>
      <c r="NTB26" s="19"/>
      <c r="NTC26" s="19"/>
      <c r="NTD26" s="19"/>
      <c r="NTE26" s="19"/>
      <c r="NTF26" s="19"/>
      <c r="NTG26" s="19"/>
      <c r="NTH26" s="19"/>
      <c r="NTI26" s="19"/>
      <c r="NTJ26" s="19"/>
      <c r="NTK26" s="19"/>
      <c r="NTL26" s="19"/>
      <c r="NTM26" s="19"/>
      <c r="NTN26" s="19"/>
      <c r="NTO26" s="19"/>
      <c r="NTP26" s="19"/>
      <c r="NTQ26" s="19"/>
      <c r="NTR26" s="19"/>
      <c r="NTS26" s="19"/>
      <c r="NTT26" s="19"/>
      <c r="NTU26" s="19"/>
      <c r="NTV26" s="19"/>
      <c r="NTW26" s="19"/>
      <c r="NTX26" s="19"/>
      <c r="NTY26" s="19"/>
      <c r="NTZ26" s="19"/>
      <c r="NUA26" s="19"/>
      <c r="NUB26" s="19"/>
      <c r="NUC26" s="19"/>
      <c r="NUD26" s="19"/>
      <c r="NUE26" s="19"/>
      <c r="NUF26" s="19"/>
      <c r="NUG26" s="19"/>
      <c r="NUH26" s="19"/>
      <c r="NUI26" s="19"/>
      <c r="NUJ26" s="19"/>
      <c r="NUK26" s="19"/>
      <c r="NUL26" s="19"/>
      <c r="NUM26" s="19"/>
      <c r="NUN26" s="19"/>
      <c r="NUO26" s="19"/>
      <c r="NUP26" s="19"/>
      <c r="NUQ26" s="19"/>
      <c r="NUR26" s="19"/>
      <c r="NUS26" s="19"/>
      <c r="NUT26" s="19"/>
      <c r="NUU26" s="19"/>
      <c r="NUV26" s="19"/>
      <c r="NUW26" s="19"/>
      <c r="NUX26" s="19"/>
      <c r="NUY26" s="19"/>
      <c r="NUZ26" s="19"/>
      <c r="NVA26" s="19"/>
      <c r="NVB26" s="19"/>
      <c r="NVC26" s="19"/>
      <c r="NVD26" s="19"/>
      <c r="NVE26" s="19"/>
      <c r="NVF26" s="19"/>
      <c r="NVG26" s="19"/>
      <c r="NVH26" s="19"/>
      <c r="NVI26" s="19"/>
      <c r="NVJ26" s="19"/>
      <c r="NVK26" s="19"/>
      <c r="NVL26" s="19"/>
      <c r="NVM26" s="19"/>
      <c r="NVN26" s="19"/>
      <c r="NVO26" s="19"/>
      <c r="NVP26" s="19"/>
      <c r="NVQ26" s="19"/>
      <c r="NVR26" s="19"/>
      <c r="NVS26" s="19"/>
      <c r="NVT26" s="19"/>
      <c r="NVU26" s="19"/>
      <c r="NVV26" s="19"/>
      <c r="NVW26" s="19"/>
      <c r="NVX26" s="19"/>
      <c r="NVY26" s="19"/>
      <c r="NVZ26" s="19"/>
      <c r="NWA26" s="19"/>
      <c r="NWB26" s="19"/>
      <c r="NWC26" s="19"/>
      <c r="NWD26" s="19"/>
      <c r="NWE26" s="19"/>
      <c r="NWF26" s="19"/>
      <c r="NWG26" s="19"/>
      <c r="NWH26" s="19"/>
      <c r="NWI26" s="19"/>
      <c r="NWJ26" s="19"/>
      <c r="NWK26" s="19"/>
      <c r="NWL26" s="19"/>
      <c r="NWM26" s="19"/>
      <c r="NWN26" s="19"/>
      <c r="NWO26" s="19"/>
      <c r="NWP26" s="19"/>
      <c r="NWQ26" s="19"/>
      <c r="NWR26" s="19"/>
      <c r="NWS26" s="19"/>
      <c r="NWT26" s="19"/>
      <c r="NWU26" s="19"/>
      <c r="NWV26" s="19"/>
      <c r="NWW26" s="19"/>
      <c r="NWX26" s="19"/>
      <c r="NWY26" s="19"/>
      <c r="NWZ26" s="19"/>
      <c r="NXA26" s="19"/>
      <c r="NXB26" s="19"/>
      <c r="NXC26" s="19"/>
      <c r="NXD26" s="19"/>
      <c r="NXE26" s="19"/>
      <c r="NXF26" s="19"/>
      <c r="NXG26" s="19"/>
      <c r="NXH26" s="19"/>
      <c r="NXI26" s="19"/>
      <c r="NXJ26" s="19"/>
      <c r="NXK26" s="19"/>
      <c r="NXL26" s="19"/>
      <c r="NXM26" s="19"/>
      <c r="NXN26" s="19"/>
      <c r="NXO26" s="19"/>
      <c r="NXP26" s="19"/>
      <c r="NXQ26" s="19"/>
      <c r="NXR26" s="19"/>
      <c r="NXS26" s="19"/>
      <c r="NXT26" s="19"/>
      <c r="NXU26" s="19"/>
      <c r="NXV26" s="19"/>
      <c r="NXW26" s="19"/>
      <c r="NXX26" s="19"/>
      <c r="NXY26" s="19"/>
      <c r="NXZ26" s="19"/>
      <c r="NYA26" s="19"/>
      <c r="NYB26" s="19"/>
      <c r="NYC26" s="19"/>
      <c r="NYD26" s="19"/>
      <c r="NYE26" s="19"/>
      <c r="NYF26" s="19"/>
      <c r="NYG26" s="19"/>
      <c r="NYH26" s="19"/>
      <c r="NYI26" s="19"/>
      <c r="NYJ26" s="19"/>
      <c r="NYK26" s="19"/>
      <c r="NYL26" s="19"/>
      <c r="NYM26" s="19"/>
      <c r="NYN26" s="19"/>
      <c r="NYO26" s="19"/>
      <c r="NYP26" s="19"/>
      <c r="NYQ26" s="19"/>
      <c r="NYR26" s="19"/>
      <c r="NYS26" s="19"/>
      <c r="NYT26" s="19"/>
      <c r="NYU26" s="19"/>
      <c r="NYV26" s="19"/>
      <c r="NYW26" s="19"/>
      <c r="NYX26" s="19"/>
      <c r="NYY26" s="19"/>
      <c r="NYZ26" s="19"/>
      <c r="NZA26" s="19"/>
      <c r="NZB26" s="19"/>
      <c r="NZC26" s="19"/>
      <c r="NZD26" s="19"/>
      <c r="NZE26" s="19"/>
      <c r="NZF26" s="19"/>
      <c r="NZG26" s="19"/>
      <c r="NZH26" s="19"/>
      <c r="NZI26" s="19"/>
      <c r="NZJ26" s="19"/>
      <c r="NZK26" s="19"/>
      <c r="NZL26" s="19"/>
      <c r="NZM26" s="19"/>
      <c r="NZN26" s="19"/>
      <c r="NZO26" s="19"/>
      <c r="NZP26" s="19"/>
      <c r="NZQ26" s="19"/>
      <c r="NZR26" s="19"/>
      <c r="NZS26" s="19"/>
      <c r="NZT26" s="19"/>
      <c r="NZU26" s="19"/>
      <c r="NZV26" s="19"/>
      <c r="NZW26" s="19"/>
      <c r="NZX26" s="19"/>
      <c r="NZY26" s="19"/>
      <c r="NZZ26" s="19"/>
      <c r="OAA26" s="19"/>
      <c r="OAB26" s="19"/>
      <c r="OAC26" s="19"/>
      <c r="OAD26" s="19"/>
      <c r="OAE26" s="19"/>
      <c r="OAF26" s="19"/>
      <c r="OAG26" s="19"/>
      <c r="OAH26" s="19"/>
      <c r="OAI26" s="19"/>
      <c r="OAJ26" s="19"/>
      <c r="OAK26" s="19"/>
      <c r="OAL26" s="19"/>
      <c r="OAM26" s="19"/>
      <c r="OAN26" s="19"/>
      <c r="OAO26" s="19"/>
      <c r="OAP26" s="19"/>
      <c r="OAQ26" s="19"/>
      <c r="OAR26" s="19"/>
      <c r="OAS26" s="19"/>
      <c r="OAT26" s="19"/>
      <c r="OAU26" s="19"/>
      <c r="OAV26" s="19"/>
      <c r="OAW26" s="19"/>
      <c r="OAX26" s="19"/>
      <c r="OAY26" s="19"/>
      <c r="OAZ26" s="19"/>
      <c r="OBA26" s="19"/>
      <c r="OBB26" s="19"/>
      <c r="OBC26" s="19"/>
      <c r="OBD26" s="19"/>
      <c r="OBE26" s="19"/>
      <c r="OBF26" s="19"/>
      <c r="OBG26" s="19"/>
      <c r="OBH26" s="19"/>
      <c r="OBI26" s="19"/>
      <c r="OBJ26" s="19"/>
      <c r="OBK26" s="19"/>
      <c r="OBL26" s="19"/>
      <c r="OBM26" s="19"/>
      <c r="OBN26" s="19"/>
      <c r="OBO26" s="19"/>
      <c r="OBP26" s="19"/>
      <c r="OBQ26" s="19"/>
      <c r="OBR26" s="19"/>
      <c r="OBS26" s="19"/>
      <c r="OBT26" s="19"/>
      <c r="OBU26" s="19"/>
      <c r="OBV26" s="19"/>
      <c r="OBW26" s="19"/>
      <c r="OBX26" s="19"/>
      <c r="OBY26" s="19"/>
      <c r="OBZ26" s="19"/>
      <c r="OCA26" s="19"/>
      <c r="OCB26" s="19"/>
      <c r="OCC26" s="19"/>
      <c r="OCD26" s="19"/>
      <c r="OCE26" s="19"/>
      <c r="OCF26" s="19"/>
      <c r="OCG26" s="19"/>
      <c r="OCH26" s="19"/>
      <c r="OCI26" s="19"/>
      <c r="OCJ26" s="19"/>
      <c r="OCK26" s="19"/>
      <c r="OCL26" s="19"/>
      <c r="OCM26" s="19"/>
      <c r="OCN26" s="19"/>
      <c r="OCO26" s="19"/>
      <c r="OCP26" s="19"/>
      <c r="OCQ26" s="19"/>
      <c r="OCR26" s="19"/>
      <c r="OCS26" s="19"/>
      <c r="OCT26" s="19"/>
      <c r="OCU26" s="19"/>
      <c r="OCV26" s="19"/>
      <c r="OCW26" s="19"/>
      <c r="OCX26" s="19"/>
      <c r="OCY26" s="19"/>
      <c r="OCZ26" s="19"/>
      <c r="ODA26" s="19"/>
      <c r="ODB26" s="19"/>
      <c r="ODC26" s="19"/>
      <c r="ODD26" s="19"/>
      <c r="ODE26" s="19"/>
      <c r="ODF26" s="19"/>
      <c r="ODG26" s="19"/>
      <c r="ODH26" s="19"/>
      <c r="ODI26" s="19"/>
      <c r="ODJ26" s="19"/>
      <c r="ODK26" s="19"/>
      <c r="ODL26" s="19"/>
      <c r="ODM26" s="19"/>
      <c r="ODN26" s="19"/>
      <c r="ODO26" s="19"/>
      <c r="ODP26" s="19"/>
      <c r="ODQ26" s="19"/>
      <c r="ODR26" s="19"/>
      <c r="ODS26" s="19"/>
      <c r="ODT26" s="19"/>
      <c r="ODU26" s="19"/>
      <c r="ODV26" s="19"/>
      <c r="ODW26" s="19"/>
      <c r="ODX26" s="19"/>
      <c r="ODY26" s="19"/>
      <c r="ODZ26" s="19"/>
      <c r="OEA26" s="19"/>
      <c r="OEB26" s="19"/>
      <c r="OEC26" s="19"/>
      <c r="OED26" s="19"/>
      <c r="OEE26" s="19"/>
      <c r="OEF26" s="19"/>
      <c r="OEG26" s="19"/>
      <c r="OEH26" s="19"/>
      <c r="OEI26" s="19"/>
      <c r="OEJ26" s="19"/>
      <c r="OEK26" s="19"/>
      <c r="OEL26" s="19"/>
      <c r="OEM26" s="19"/>
      <c r="OEN26" s="19"/>
      <c r="OEO26" s="19"/>
      <c r="OEP26" s="19"/>
      <c r="OEQ26" s="19"/>
      <c r="VGV26" s="19"/>
      <c r="VGW26" s="19"/>
      <c r="VGX26" s="19"/>
      <c r="VGY26" s="19"/>
      <c r="VGZ26" s="19"/>
      <c r="VHA26" s="19"/>
      <c r="VHB26" s="19"/>
      <c r="VHC26" s="19"/>
      <c r="VHD26" s="19"/>
      <c r="VHE26" s="19"/>
      <c r="VHF26" s="19"/>
      <c r="VHG26" s="19"/>
      <c r="VHH26" s="19"/>
      <c r="VHI26" s="19"/>
      <c r="VHJ26" s="19"/>
      <c r="VHK26" s="19"/>
      <c r="VHL26" s="19"/>
      <c r="VHM26" s="19"/>
      <c r="VHN26" s="19"/>
      <c r="VHO26" s="19"/>
      <c r="VHP26" s="19"/>
      <c r="VHQ26" s="19"/>
      <c r="VHR26" s="19"/>
      <c r="VHS26" s="19"/>
      <c r="VHT26" s="19"/>
      <c r="VHU26" s="19"/>
      <c r="VHV26" s="19"/>
      <c r="VHW26" s="19"/>
      <c r="VHX26" s="19"/>
      <c r="VHY26" s="19"/>
      <c r="VHZ26" s="19"/>
      <c r="VIA26" s="19"/>
      <c r="VIB26" s="19"/>
      <c r="VIC26" s="19"/>
      <c r="VID26" s="19"/>
      <c r="VIE26" s="19"/>
      <c r="VIF26" s="19"/>
      <c r="VIG26" s="19"/>
      <c r="VIH26" s="19"/>
      <c r="VII26" s="19"/>
      <c r="VIJ26" s="19"/>
      <c r="VIK26" s="19"/>
      <c r="VIL26" s="19"/>
      <c r="VIM26" s="19"/>
      <c r="VIN26" s="19"/>
      <c r="VIO26" s="19"/>
      <c r="VIP26" s="19"/>
      <c r="VIQ26" s="19"/>
      <c r="VIR26" s="19"/>
      <c r="VIS26" s="19"/>
      <c r="VIT26" s="19"/>
      <c r="VIU26" s="19"/>
      <c r="VIV26" s="19"/>
      <c r="VIW26" s="19"/>
      <c r="VIX26" s="19"/>
      <c r="VIY26" s="19"/>
      <c r="VIZ26" s="19"/>
      <c r="VJA26" s="19"/>
      <c r="VJB26" s="19"/>
      <c r="VJC26" s="19"/>
      <c r="VJD26" s="19"/>
      <c r="VJE26" s="19"/>
      <c r="VJF26" s="19"/>
      <c r="VJG26" s="19"/>
      <c r="VJH26" s="19"/>
      <c r="VJI26" s="19"/>
      <c r="VJJ26" s="19"/>
      <c r="VJK26" s="19"/>
      <c r="VJL26" s="19"/>
      <c r="VJM26" s="19"/>
      <c r="VJN26" s="19"/>
      <c r="VJO26" s="19"/>
      <c r="VJP26" s="19"/>
      <c r="VJQ26" s="19"/>
      <c r="VJR26" s="19"/>
      <c r="VJS26" s="19"/>
      <c r="VJT26" s="19"/>
      <c r="VJU26" s="19"/>
      <c r="VJV26" s="19"/>
      <c r="VJW26" s="19"/>
      <c r="VJX26" s="19"/>
      <c r="VJY26" s="19"/>
      <c r="VJZ26" s="19"/>
      <c r="VKA26" s="19"/>
      <c r="VKB26" s="19"/>
      <c r="VKC26" s="19"/>
      <c r="VKD26" s="19"/>
      <c r="VKE26" s="19"/>
      <c r="VKF26" s="19"/>
      <c r="VKG26" s="19"/>
      <c r="VKH26" s="19"/>
      <c r="VKI26" s="19"/>
      <c r="VKJ26" s="19"/>
      <c r="VKK26" s="19"/>
      <c r="VKL26" s="19"/>
      <c r="VKM26" s="19"/>
      <c r="VKN26" s="19"/>
      <c r="VKO26" s="19"/>
      <c r="VKP26" s="19"/>
      <c r="VKQ26" s="19"/>
      <c r="VKR26" s="19"/>
      <c r="VKS26" s="19"/>
      <c r="VKT26" s="19"/>
      <c r="VKU26" s="19"/>
      <c r="VKV26" s="19"/>
      <c r="VKW26" s="19"/>
      <c r="VKX26" s="19"/>
      <c r="VKY26" s="19"/>
      <c r="VKZ26" s="19"/>
      <c r="VLA26" s="19"/>
      <c r="VLB26" s="19"/>
      <c r="VLC26" s="19"/>
      <c r="VLD26" s="19"/>
      <c r="VLE26" s="19"/>
      <c r="VLF26" s="19"/>
      <c r="VLG26" s="19"/>
      <c r="VLH26" s="19"/>
      <c r="VLI26" s="19"/>
      <c r="VLJ26" s="19"/>
      <c r="VLK26" s="19"/>
      <c r="VLL26" s="19"/>
      <c r="VLM26" s="19"/>
      <c r="VLN26" s="19"/>
      <c r="VLO26" s="19"/>
      <c r="VLP26" s="19"/>
      <c r="VLQ26" s="19"/>
      <c r="VLR26" s="19"/>
      <c r="VLS26" s="19"/>
      <c r="VLT26" s="19"/>
      <c r="VLU26" s="19"/>
      <c r="VLV26" s="19"/>
      <c r="VLW26" s="19"/>
      <c r="VLX26" s="19"/>
      <c r="VLY26" s="19"/>
      <c r="VLZ26" s="19"/>
      <c r="VMA26" s="19"/>
      <c r="VMB26" s="19"/>
      <c r="VMC26" s="19"/>
      <c r="VMD26" s="19"/>
      <c r="VME26" s="19"/>
      <c r="VMF26" s="19"/>
      <c r="VMG26" s="19"/>
      <c r="VMH26" s="19"/>
      <c r="VMI26" s="19"/>
      <c r="VMJ26" s="19"/>
      <c r="VMK26" s="19"/>
      <c r="VML26" s="19"/>
      <c r="VMM26" s="19"/>
      <c r="VMN26" s="19"/>
      <c r="VMO26" s="19"/>
      <c r="VMP26" s="19"/>
      <c r="VMQ26" s="19"/>
      <c r="VMR26" s="19"/>
      <c r="VMS26" s="19"/>
      <c r="VMT26" s="19"/>
      <c r="VMU26" s="19"/>
      <c r="VMV26" s="19"/>
      <c r="VMW26" s="19"/>
      <c r="VMX26" s="19"/>
      <c r="VMY26" s="19"/>
      <c r="VMZ26" s="19"/>
      <c r="VNA26" s="19"/>
      <c r="VNB26" s="19"/>
      <c r="VNC26" s="19"/>
      <c r="VND26" s="19"/>
      <c r="VNE26" s="19"/>
      <c r="VNF26" s="19"/>
      <c r="VNG26" s="19"/>
      <c r="VNH26" s="19"/>
      <c r="VNI26" s="19"/>
      <c r="VNJ26" s="19"/>
      <c r="VNK26" s="19"/>
      <c r="VNL26" s="19"/>
      <c r="VNM26" s="19"/>
      <c r="VNN26" s="19"/>
      <c r="VNO26" s="19"/>
      <c r="VNP26" s="19"/>
      <c r="VNQ26" s="19"/>
      <c r="VNR26" s="19"/>
      <c r="VNS26" s="19"/>
      <c r="VNT26" s="19"/>
      <c r="VNU26" s="19"/>
      <c r="VNV26" s="19"/>
      <c r="VNW26" s="19"/>
      <c r="VNX26" s="19"/>
      <c r="VNY26" s="19"/>
      <c r="VNZ26" s="19"/>
      <c r="VOA26" s="19"/>
      <c r="VOB26" s="19"/>
      <c r="VOC26" s="19"/>
      <c r="VOD26" s="19"/>
      <c r="VOE26" s="19"/>
      <c r="VOF26" s="19"/>
      <c r="VOG26" s="19"/>
      <c r="VOH26" s="19"/>
      <c r="VOI26" s="19"/>
      <c r="VOJ26" s="19"/>
      <c r="VOK26" s="19"/>
      <c r="VOL26" s="19"/>
      <c r="VOM26" s="19"/>
      <c r="VON26" s="19"/>
      <c r="VOO26" s="19"/>
      <c r="VOP26" s="19"/>
      <c r="VOQ26" s="19"/>
      <c r="VOR26" s="19"/>
      <c r="VOS26" s="19"/>
      <c r="VOT26" s="19"/>
      <c r="VOU26" s="19"/>
      <c r="VOV26" s="19"/>
      <c r="VOW26" s="19"/>
      <c r="VOX26" s="19"/>
      <c r="VOY26" s="19"/>
      <c r="VOZ26" s="19"/>
      <c r="VPA26" s="19"/>
      <c r="VPB26" s="19"/>
      <c r="VPC26" s="19"/>
      <c r="VPD26" s="19"/>
      <c r="VPE26" s="19"/>
      <c r="VPF26" s="19"/>
      <c r="VPG26" s="19"/>
      <c r="VPH26" s="19"/>
      <c r="VPI26" s="19"/>
      <c r="VPJ26" s="19"/>
      <c r="VPK26" s="19"/>
      <c r="VPL26" s="19"/>
      <c r="VPM26" s="19"/>
      <c r="VPN26" s="19"/>
      <c r="VPO26" s="19"/>
      <c r="VPP26" s="19"/>
      <c r="VPQ26" s="19"/>
      <c r="VPR26" s="19"/>
      <c r="VPS26" s="19"/>
      <c r="VPT26" s="19"/>
      <c r="VPU26" s="19"/>
      <c r="VPV26" s="19"/>
      <c r="VPW26" s="19"/>
      <c r="VPX26" s="19"/>
    </row>
    <row r="27" spans="1:41 9822:10287 15076:15312" s="20" customFormat="1" ht="30" customHeight="1">
      <c r="A27" s="22" t="s">
        <v>30</v>
      </c>
      <c r="B27" s="18">
        <v>41202</v>
      </c>
      <c r="C27" s="18" t="s">
        <v>38</v>
      </c>
      <c r="D27" s="43"/>
      <c r="E27" s="38"/>
      <c r="F27" s="38"/>
      <c r="G27" s="38">
        <v>2</v>
      </c>
      <c r="H27" s="64">
        <v>14400</v>
      </c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>
        <f t="shared" ref="W27" si="90">+E27+G27+I27+K27+M27+O27+Q27+S27+U27</f>
        <v>2</v>
      </c>
      <c r="X27" s="38">
        <f t="shared" ref="X27" si="91">+F27+H27+J27+L27+N27+P27+R27+T27+V27</f>
        <v>14400</v>
      </c>
      <c r="Y27" s="38"/>
      <c r="Z27" s="38">
        <f t="shared" ref="Z27" si="92">+X27*Y27</f>
        <v>0</v>
      </c>
      <c r="AA27" s="38">
        <f t="shared" ref="AA27" si="93">+X27-Z27</f>
        <v>14400</v>
      </c>
      <c r="AB27" s="38">
        <f t="shared" ref="AB27" si="94">+AA27/1.18</f>
        <v>12203.389830508475</v>
      </c>
      <c r="AC27" s="38">
        <f t="shared" ref="AC27" si="95">+AA27-AB27</f>
        <v>2196.6101694915251</v>
      </c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NMT27" s="19"/>
      <c r="NMU27" s="19"/>
      <c r="NMV27" s="19"/>
      <c r="NMW27" s="19"/>
      <c r="NMX27" s="19"/>
      <c r="NMY27" s="19"/>
      <c r="NMZ27" s="19"/>
      <c r="NNA27" s="19"/>
      <c r="NNB27" s="19"/>
      <c r="NNC27" s="19"/>
      <c r="NND27" s="19"/>
      <c r="NNE27" s="19"/>
      <c r="NNF27" s="19"/>
      <c r="NNG27" s="19"/>
      <c r="NNH27" s="19"/>
      <c r="NNI27" s="19"/>
      <c r="NNJ27" s="19"/>
      <c r="NNK27" s="19"/>
      <c r="NNL27" s="19"/>
      <c r="NNM27" s="19"/>
      <c r="NNN27" s="19"/>
      <c r="NNO27" s="19"/>
      <c r="NNP27" s="19"/>
      <c r="NNQ27" s="19"/>
      <c r="NNR27" s="19"/>
      <c r="NNS27" s="19"/>
      <c r="NNT27" s="19"/>
      <c r="NNU27" s="19"/>
      <c r="NNV27" s="19"/>
      <c r="NNW27" s="19"/>
      <c r="NNX27" s="19"/>
      <c r="NNY27" s="19"/>
      <c r="NNZ27" s="19"/>
      <c r="NOA27" s="19"/>
      <c r="NOB27" s="19"/>
      <c r="NOC27" s="19"/>
      <c r="NOD27" s="19"/>
      <c r="NOE27" s="19"/>
      <c r="NOF27" s="19"/>
      <c r="NOG27" s="19"/>
      <c r="NOH27" s="19"/>
      <c r="NOI27" s="19"/>
      <c r="NOJ27" s="19"/>
      <c r="NOK27" s="19"/>
      <c r="NOL27" s="19"/>
      <c r="NOM27" s="19"/>
      <c r="NON27" s="19"/>
      <c r="NOO27" s="19"/>
      <c r="NOP27" s="19"/>
      <c r="NOQ27" s="19"/>
      <c r="NOR27" s="19"/>
      <c r="NOS27" s="19"/>
      <c r="NOT27" s="19"/>
      <c r="NOU27" s="19"/>
      <c r="NOV27" s="19"/>
      <c r="NOW27" s="19"/>
      <c r="NOX27" s="19"/>
      <c r="NOY27" s="19"/>
      <c r="NOZ27" s="19"/>
      <c r="NPA27" s="19"/>
      <c r="NPB27" s="19"/>
      <c r="NPC27" s="19"/>
      <c r="NPD27" s="19"/>
      <c r="NPE27" s="19"/>
      <c r="NPF27" s="19"/>
      <c r="NPG27" s="19"/>
      <c r="NPH27" s="19"/>
      <c r="NPI27" s="19"/>
      <c r="NPJ27" s="19"/>
      <c r="NPK27" s="19"/>
      <c r="NPL27" s="19"/>
      <c r="NPM27" s="19"/>
      <c r="NPN27" s="19"/>
      <c r="NPO27" s="19"/>
      <c r="NPP27" s="19"/>
      <c r="NPQ27" s="19"/>
      <c r="NPR27" s="19"/>
      <c r="NPS27" s="19"/>
      <c r="NPT27" s="19"/>
      <c r="NPU27" s="19"/>
      <c r="NPV27" s="19"/>
      <c r="NPW27" s="19"/>
      <c r="NPX27" s="19"/>
      <c r="NPY27" s="19"/>
      <c r="NPZ27" s="19"/>
      <c r="NQA27" s="19"/>
      <c r="NQB27" s="19"/>
      <c r="NQC27" s="19"/>
      <c r="NQD27" s="19"/>
      <c r="NQE27" s="19"/>
      <c r="NQF27" s="19"/>
      <c r="NQG27" s="19"/>
      <c r="NQH27" s="19"/>
      <c r="NQI27" s="19"/>
      <c r="NQJ27" s="19"/>
      <c r="NQK27" s="19"/>
      <c r="NQL27" s="19"/>
      <c r="NQM27" s="19"/>
      <c r="NQN27" s="19"/>
      <c r="NQO27" s="19"/>
      <c r="NQP27" s="19"/>
      <c r="NQQ27" s="19"/>
      <c r="NQR27" s="19"/>
      <c r="NQS27" s="19"/>
      <c r="NQT27" s="19"/>
      <c r="NQU27" s="19"/>
      <c r="NQV27" s="19"/>
      <c r="NQW27" s="19"/>
      <c r="NQX27" s="19"/>
      <c r="NQY27" s="19"/>
      <c r="NQZ27" s="19"/>
      <c r="NRA27" s="19"/>
      <c r="NRB27" s="19"/>
      <c r="NRC27" s="19"/>
      <c r="NRD27" s="19"/>
      <c r="NRE27" s="19"/>
      <c r="NRF27" s="19"/>
      <c r="NRG27" s="19"/>
      <c r="NRH27" s="19"/>
      <c r="NRI27" s="19"/>
      <c r="NRJ27" s="19"/>
      <c r="NRK27" s="19"/>
      <c r="NRL27" s="19"/>
      <c r="NRM27" s="19"/>
      <c r="NRN27" s="19"/>
      <c r="NRO27" s="19"/>
      <c r="NRP27" s="19"/>
      <c r="NRQ27" s="19"/>
      <c r="NRR27" s="19"/>
      <c r="NRS27" s="19"/>
      <c r="NRT27" s="19"/>
      <c r="NRU27" s="19"/>
      <c r="NRV27" s="19"/>
      <c r="NRW27" s="19"/>
      <c r="NRX27" s="19"/>
      <c r="NRY27" s="19"/>
      <c r="NRZ27" s="19"/>
      <c r="NSA27" s="19"/>
      <c r="NSB27" s="19"/>
      <c r="NSC27" s="19"/>
      <c r="NSD27" s="19"/>
      <c r="NSE27" s="19"/>
      <c r="NSF27" s="19"/>
      <c r="NSG27" s="19"/>
      <c r="NSH27" s="19"/>
      <c r="NSI27" s="19"/>
      <c r="NSJ27" s="19"/>
      <c r="NSK27" s="19"/>
      <c r="NSL27" s="19"/>
      <c r="NSM27" s="19"/>
      <c r="NSN27" s="19"/>
      <c r="NSO27" s="19"/>
      <c r="NSP27" s="19"/>
      <c r="NSQ27" s="19"/>
      <c r="NSR27" s="19"/>
      <c r="NSS27" s="19"/>
      <c r="NST27" s="19"/>
      <c r="NSU27" s="19"/>
      <c r="NSV27" s="19"/>
      <c r="NSW27" s="19"/>
      <c r="NSX27" s="19"/>
      <c r="NSY27" s="19"/>
      <c r="NSZ27" s="19"/>
      <c r="NTA27" s="19"/>
      <c r="NTB27" s="19"/>
      <c r="NTC27" s="19"/>
      <c r="NTD27" s="19"/>
      <c r="NTE27" s="19"/>
      <c r="NTF27" s="19"/>
      <c r="NTG27" s="19"/>
      <c r="NTH27" s="19"/>
      <c r="NTI27" s="19"/>
      <c r="NTJ27" s="19"/>
      <c r="NTK27" s="19"/>
      <c r="NTL27" s="19"/>
      <c r="NTM27" s="19"/>
      <c r="NTN27" s="19"/>
      <c r="NTO27" s="19"/>
      <c r="NTP27" s="19"/>
      <c r="NTQ27" s="19"/>
      <c r="NTR27" s="19"/>
      <c r="NTS27" s="19"/>
      <c r="NTT27" s="19"/>
      <c r="NTU27" s="19"/>
      <c r="NTV27" s="19"/>
      <c r="NTW27" s="19"/>
      <c r="NTX27" s="19"/>
      <c r="NTY27" s="19"/>
      <c r="NTZ27" s="19"/>
      <c r="NUA27" s="19"/>
      <c r="NUB27" s="19"/>
      <c r="NUC27" s="19"/>
      <c r="NUD27" s="19"/>
      <c r="NUE27" s="19"/>
      <c r="NUF27" s="19"/>
      <c r="NUG27" s="19"/>
      <c r="NUH27" s="19"/>
      <c r="NUI27" s="19"/>
      <c r="NUJ27" s="19"/>
      <c r="NUK27" s="19"/>
      <c r="NUL27" s="19"/>
      <c r="NUM27" s="19"/>
      <c r="NUN27" s="19"/>
      <c r="NUO27" s="19"/>
      <c r="NUP27" s="19"/>
      <c r="NUQ27" s="19"/>
      <c r="NUR27" s="19"/>
      <c r="NUS27" s="19"/>
      <c r="NUT27" s="19"/>
      <c r="NUU27" s="19"/>
      <c r="NUV27" s="19"/>
      <c r="NUW27" s="19"/>
      <c r="NUX27" s="19"/>
      <c r="NUY27" s="19"/>
      <c r="NUZ27" s="19"/>
      <c r="NVA27" s="19"/>
      <c r="NVB27" s="19"/>
      <c r="NVC27" s="19"/>
      <c r="NVD27" s="19"/>
      <c r="NVE27" s="19"/>
      <c r="NVF27" s="19"/>
      <c r="NVG27" s="19"/>
      <c r="NVH27" s="19"/>
      <c r="NVI27" s="19"/>
      <c r="NVJ27" s="19"/>
      <c r="NVK27" s="19"/>
      <c r="NVL27" s="19"/>
      <c r="NVM27" s="19"/>
      <c r="NVN27" s="19"/>
      <c r="NVO27" s="19"/>
      <c r="NVP27" s="19"/>
      <c r="NVQ27" s="19"/>
      <c r="NVR27" s="19"/>
      <c r="NVS27" s="19"/>
      <c r="NVT27" s="19"/>
      <c r="NVU27" s="19"/>
      <c r="NVV27" s="19"/>
      <c r="NVW27" s="19"/>
      <c r="NVX27" s="19"/>
      <c r="NVY27" s="19"/>
      <c r="NVZ27" s="19"/>
      <c r="NWA27" s="19"/>
      <c r="NWB27" s="19"/>
      <c r="NWC27" s="19"/>
      <c r="NWD27" s="19"/>
      <c r="NWE27" s="19"/>
      <c r="NWF27" s="19"/>
      <c r="NWG27" s="19"/>
      <c r="NWH27" s="19"/>
      <c r="NWI27" s="19"/>
      <c r="NWJ27" s="19"/>
      <c r="NWK27" s="19"/>
      <c r="NWL27" s="19"/>
      <c r="NWM27" s="19"/>
      <c r="NWN27" s="19"/>
      <c r="NWO27" s="19"/>
      <c r="NWP27" s="19"/>
      <c r="NWQ27" s="19"/>
      <c r="NWR27" s="19"/>
      <c r="NWS27" s="19"/>
      <c r="NWT27" s="19"/>
      <c r="NWU27" s="19"/>
      <c r="NWV27" s="19"/>
      <c r="NWW27" s="19"/>
      <c r="NWX27" s="19"/>
      <c r="NWY27" s="19"/>
      <c r="NWZ27" s="19"/>
      <c r="NXA27" s="19"/>
      <c r="NXB27" s="19"/>
      <c r="NXC27" s="19"/>
      <c r="NXD27" s="19"/>
      <c r="NXE27" s="19"/>
      <c r="NXF27" s="19"/>
      <c r="NXG27" s="19"/>
      <c r="NXH27" s="19"/>
      <c r="NXI27" s="19"/>
      <c r="NXJ27" s="19"/>
      <c r="NXK27" s="19"/>
      <c r="NXL27" s="19"/>
      <c r="NXM27" s="19"/>
      <c r="NXN27" s="19"/>
      <c r="NXO27" s="19"/>
      <c r="NXP27" s="19"/>
      <c r="NXQ27" s="19"/>
      <c r="NXR27" s="19"/>
      <c r="NXS27" s="19"/>
      <c r="NXT27" s="19"/>
      <c r="NXU27" s="19"/>
      <c r="NXV27" s="19"/>
      <c r="NXW27" s="19"/>
      <c r="NXX27" s="19"/>
      <c r="NXY27" s="19"/>
      <c r="NXZ27" s="19"/>
      <c r="NYA27" s="19"/>
      <c r="NYB27" s="19"/>
      <c r="NYC27" s="19"/>
      <c r="NYD27" s="19"/>
      <c r="NYE27" s="19"/>
      <c r="NYF27" s="19"/>
      <c r="NYG27" s="19"/>
      <c r="NYH27" s="19"/>
      <c r="NYI27" s="19"/>
      <c r="NYJ27" s="19"/>
      <c r="NYK27" s="19"/>
      <c r="NYL27" s="19"/>
      <c r="NYM27" s="19"/>
      <c r="NYN27" s="19"/>
      <c r="NYO27" s="19"/>
      <c r="NYP27" s="19"/>
      <c r="NYQ27" s="19"/>
      <c r="NYR27" s="19"/>
      <c r="NYS27" s="19"/>
      <c r="NYT27" s="19"/>
      <c r="NYU27" s="19"/>
      <c r="NYV27" s="19"/>
      <c r="NYW27" s="19"/>
      <c r="NYX27" s="19"/>
      <c r="NYY27" s="19"/>
      <c r="NYZ27" s="19"/>
      <c r="NZA27" s="19"/>
      <c r="NZB27" s="19"/>
      <c r="NZC27" s="19"/>
      <c r="NZD27" s="19"/>
      <c r="NZE27" s="19"/>
      <c r="NZF27" s="19"/>
      <c r="NZG27" s="19"/>
      <c r="NZH27" s="19"/>
      <c r="NZI27" s="19"/>
      <c r="NZJ27" s="19"/>
      <c r="NZK27" s="19"/>
      <c r="NZL27" s="19"/>
      <c r="NZM27" s="19"/>
      <c r="NZN27" s="19"/>
      <c r="NZO27" s="19"/>
      <c r="NZP27" s="19"/>
      <c r="NZQ27" s="19"/>
      <c r="NZR27" s="19"/>
      <c r="NZS27" s="19"/>
      <c r="NZT27" s="19"/>
      <c r="NZU27" s="19"/>
      <c r="NZV27" s="19"/>
      <c r="NZW27" s="19"/>
      <c r="NZX27" s="19"/>
      <c r="NZY27" s="19"/>
      <c r="NZZ27" s="19"/>
      <c r="OAA27" s="19"/>
      <c r="OAB27" s="19"/>
      <c r="OAC27" s="19"/>
      <c r="OAD27" s="19"/>
      <c r="OAE27" s="19"/>
      <c r="OAF27" s="19"/>
      <c r="OAG27" s="19"/>
      <c r="OAH27" s="19"/>
      <c r="OAI27" s="19"/>
      <c r="OAJ27" s="19"/>
      <c r="OAK27" s="19"/>
      <c r="OAL27" s="19"/>
      <c r="OAM27" s="19"/>
      <c r="OAN27" s="19"/>
      <c r="OAO27" s="19"/>
      <c r="OAP27" s="19"/>
      <c r="OAQ27" s="19"/>
      <c r="OAR27" s="19"/>
      <c r="OAS27" s="19"/>
      <c r="OAT27" s="19"/>
      <c r="OAU27" s="19"/>
      <c r="OAV27" s="19"/>
      <c r="OAW27" s="19"/>
      <c r="OAX27" s="19"/>
      <c r="OAY27" s="19"/>
      <c r="OAZ27" s="19"/>
      <c r="OBA27" s="19"/>
      <c r="OBB27" s="19"/>
      <c r="OBC27" s="19"/>
      <c r="OBD27" s="19"/>
      <c r="OBE27" s="19"/>
      <c r="OBF27" s="19"/>
      <c r="OBG27" s="19"/>
      <c r="OBH27" s="19"/>
      <c r="OBI27" s="19"/>
      <c r="OBJ27" s="19"/>
      <c r="OBK27" s="19"/>
      <c r="OBL27" s="19"/>
      <c r="OBM27" s="19"/>
      <c r="OBN27" s="19"/>
      <c r="OBO27" s="19"/>
      <c r="OBP27" s="19"/>
      <c r="OBQ27" s="19"/>
      <c r="OBR27" s="19"/>
      <c r="OBS27" s="19"/>
      <c r="OBT27" s="19"/>
      <c r="OBU27" s="19"/>
      <c r="OBV27" s="19"/>
      <c r="OBW27" s="19"/>
      <c r="OBX27" s="19"/>
      <c r="OBY27" s="19"/>
      <c r="OBZ27" s="19"/>
      <c r="OCA27" s="19"/>
      <c r="OCB27" s="19"/>
      <c r="OCC27" s="19"/>
      <c r="OCD27" s="19"/>
      <c r="OCE27" s="19"/>
      <c r="OCF27" s="19"/>
      <c r="OCG27" s="19"/>
      <c r="OCH27" s="19"/>
      <c r="OCI27" s="19"/>
      <c r="OCJ27" s="19"/>
      <c r="OCK27" s="19"/>
      <c r="OCL27" s="19"/>
      <c r="OCM27" s="19"/>
      <c r="OCN27" s="19"/>
      <c r="OCO27" s="19"/>
      <c r="OCP27" s="19"/>
      <c r="OCQ27" s="19"/>
      <c r="OCR27" s="19"/>
      <c r="OCS27" s="19"/>
      <c r="OCT27" s="19"/>
      <c r="OCU27" s="19"/>
      <c r="OCV27" s="19"/>
      <c r="OCW27" s="19"/>
      <c r="OCX27" s="19"/>
      <c r="OCY27" s="19"/>
      <c r="OCZ27" s="19"/>
      <c r="ODA27" s="19"/>
      <c r="ODB27" s="19"/>
      <c r="ODC27" s="19"/>
      <c r="ODD27" s="19"/>
      <c r="ODE27" s="19"/>
      <c r="ODF27" s="19"/>
      <c r="ODG27" s="19"/>
      <c r="ODH27" s="19"/>
      <c r="ODI27" s="19"/>
      <c r="ODJ27" s="19"/>
      <c r="ODK27" s="19"/>
      <c r="ODL27" s="19"/>
      <c r="ODM27" s="19"/>
      <c r="ODN27" s="19"/>
      <c r="ODO27" s="19"/>
      <c r="ODP27" s="19"/>
      <c r="ODQ27" s="19"/>
      <c r="ODR27" s="19"/>
      <c r="ODS27" s="19"/>
      <c r="ODT27" s="19"/>
      <c r="ODU27" s="19"/>
      <c r="ODV27" s="19"/>
      <c r="ODW27" s="19"/>
      <c r="ODX27" s="19"/>
      <c r="ODY27" s="19"/>
      <c r="ODZ27" s="19"/>
      <c r="OEA27" s="19"/>
      <c r="OEB27" s="19"/>
      <c r="OEC27" s="19"/>
      <c r="OED27" s="19"/>
      <c r="OEE27" s="19"/>
      <c r="OEF27" s="19"/>
      <c r="OEG27" s="19"/>
      <c r="OEH27" s="19"/>
      <c r="OEI27" s="19"/>
      <c r="OEJ27" s="19"/>
      <c r="OEK27" s="19"/>
      <c r="OEL27" s="19"/>
      <c r="OEM27" s="19"/>
      <c r="OEN27" s="19"/>
      <c r="OEO27" s="19"/>
      <c r="OEP27" s="19"/>
      <c r="OEQ27" s="19"/>
      <c r="VGV27" s="19"/>
      <c r="VGW27" s="19"/>
      <c r="VGX27" s="19"/>
      <c r="VGY27" s="19"/>
      <c r="VGZ27" s="19"/>
      <c r="VHA27" s="19"/>
      <c r="VHB27" s="19"/>
      <c r="VHC27" s="19"/>
      <c r="VHD27" s="19"/>
      <c r="VHE27" s="19"/>
      <c r="VHF27" s="19"/>
      <c r="VHG27" s="19"/>
      <c r="VHH27" s="19"/>
      <c r="VHI27" s="19"/>
      <c r="VHJ27" s="19"/>
      <c r="VHK27" s="19"/>
      <c r="VHL27" s="19"/>
      <c r="VHM27" s="19"/>
      <c r="VHN27" s="19"/>
      <c r="VHO27" s="19"/>
      <c r="VHP27" s="19"/>
      <c r="VHQ27" s="19"/>
      <c r="VHR27" s="19"/>
      <c r="VHS27" s="19"/>
      <c r="VHT27" s="19"/>
      <c r="VHU27" s="19"/>
      <c r="VHV27" s="19"/>
      <c r="VHW27" s="19"/>
      <c r="VHX27" s="19"/>
      <c r="VHY27" s="19"/>
      <c r="VHZ27" s="19"/>
      <c r="VIA27" s="19"/>
      <c r="VIB27" s="19"/>
      <c r="VIC27" s="19"/>
      <c r="VID27" s="19"/>
      <c r="VIE27" s="19"/>
      <c r="VIF27" s="19"/>
      <c r="VIG27" s="19"/>
      <c r="VIH27" s="19"/>
      <c r="VII27" s="19"/>
      <c r="VIJ27" s="19"/>
      <c r="VIK27" s="19"/>
      <c r="VIL27" s="19"/>
      <c r="VIM27" s="19"/>
      <c r="VIN27" s="19"/>
      <c r="VIO27" s="19"/>
      <c r="VIP27" s="19"/>
      <c r="VIQ27" s="19"/>
      <c r="VIR27" s="19"/>
      <c r="VIS27" s="19"/>
      <c r="VIT27" s="19"/>
      <c r="VIU27" s="19"/>
      <c r="VIV27" s="19"/>
      <c r="VIW27" s="19"/>
      <c r="VIX27" s="19"/>
      <c r="VIY27" s="19"/>
      <c r="VIZ27" s="19"/>
      <c r="VJA27" s="19"/>
      <c r="VJB27" s="19"/>
      <c r="VJC27" s="19"/>
      <c r="VJD27" s="19"/>
      <c r="VJE27" s="19"/>
      <c r="VJF27" s="19"/>
      <c r="VJG27" s="19"/>
      <c r="VJH27" s="19"/>
      <c r="VJI27" s="19"/>
      <c r="VJJ27" s="19"/>
      <c r="VJK27" s="19"/>
      <c r="VJL27" s="19"/>
      <c r="VJM27" s="19"/>
      <c r="VJN27" s="19"/>
      <c r="VJO27" s="19"/>
      <c r="VJP27" s="19"/>
      <c r="VJQ27" s="19"/>
      <c r="VJR27" s="19"/>
      <c r="VJS27" s="19"/>
      <c r="VJT27" s="19"/>
      <c r="VJU27" s="19"/>
      <c r="VJV27" s="19"/>
      <c r="VJW27" s="19"/>
      <c r="VJX27" s="19"/>
      <c r="VJY27" s="19"/>
      <c r="VJZ27" s="19"/>
      <c r="VKA27" s="19"/>
      <c r="VKB27" s="19"/>
      <c r="VKC27" s="19"/>
      <c r="VKD27" s="19"/>
      <c r="VKE27" s="19"/>
      <c r="VKF27" s="19"/>
      <c r="VKG27" s="19"/>
      <c r="VKH27" s="19"/>
      <c r="VKI27" s="19"/>
      <c r="VKJ27" s="19"/>
      <c r="VKK27" s="19"/>
      <c r="VKL27" s="19"/>
      <c r="VKM27" s="19"/>
      <c r="VKN27" s="19"/>
      <c r="VKO27" s="19"/>
      <c r="VKP27" s="19"/>
      <c r="VKQ27" s="19"/>
      <c r="VKR27" s="19"/>
      <c r="VKS27" s="19"/>
      <c r="VKT27" s="19"/>
      <c r="VKU27" s="19"/>
      <c r="VKV27" s="19"/>
      <c r="VKW27" s="19"/>
      <c r="VKX27" s="19"/>
      <c r="VKY27" s="19"/>
      <c r="VKZ27" s="19"/>
      <c r="VLA27" s="19"/>
      <c r="VLB27" s="19"/>
      <c r="VLC27" s="19"/>
      <c r="VLD27" s="19"/>
      <c r="VLE27" s="19"/>
      <c r="VLF27" s="19"/>
      <c r="VLG27" s="19"/>
      <c r="VLH27" s="19"/>
      <c r="VLI27" s="19"/>
      <c r="VLJ27" s="19"/>
      <c r="VLK27" s="19"/>
      <c r="VLL27" s="19"/>
      <c r="VLM27" s="19"/>
      <c r="VLN27" s="19"/>
      <c r="VLO27" s="19"/>
      <c r="VLP27" s="19"/>
      <c r="VLQ27" s="19"/>
      <c r="VLR27" s="19"/>
      <c r="VLS27" s="19"/>
      <c r="VLT27" s="19"/>
      <c r="VLU27" s="19"/>
      <c r="VLV27" s="19"/>
      <c r="VLW27" s="19"/>
      <c r="VLX27" s="19"/>
      <c r="VLY27" s="19"/>
      <c r="VLZ27" s="19"/>
      <c r="VMA27" s="19"/>
      <c r="VMB27" s="19"/>
      <c r="VMC27" s="19"/>
      <c r="VMD27" s="19"/>
      <c r="VME27" s="19"/>
      <c r="VMF27" s="19"/>
      <c r="VMG27" s="19"/>
      <c r="VMH27" s="19"/>
      <c r="VMI27" s="19"/>
      <c r="VMJ27" s="19"/>
      <c r="VMK27" s="19"/>
      <c r="VML27" s="19"/>
      <c r="VMM27" s="19"/>
      <c r="VMN27" s="19"/>
      <c r="VMO27" s="19"/>
      <c r="VMP27" s="19"/>
      <c r="VMQ27" s="19"/>
      <c r="VMR27" s="19"/>
      <c r="VMS27" s="19"/>
      <c r="VMT27" s="19"/>
      <c r="VMU27" s="19"/>
      <c r="VMV27" s="19"/>
      <c r="VMW27" s="19"/>
      <c r="VMX27" s="19"/>
      <c r="VMY27" s="19"/>
      <c r="VMZ27" s="19"/>
      <c r="VNA27" s="19"/>
      <c r="VNB27" s="19"/>
      <c r="VNC27" s="19"/>
      <c r="VND27" s="19"/>
      <c r="VNE27" s="19"/>
      <c r="VNF27" s="19"/>
      <c r="VNG27" s="19"/>
      <c r="VNH27" s="19"/>
      <c r="VNI27" s="19"/>
      <c r="VNJ27" s="19"/>
      <c r="VNK27" s="19"/>
      <c r="VNL27" s="19"/>
      <c r="VNM27" s="19"/>
      <c r="VNN27" s="19"/>
      <c r="VNO27" s="19"/>
      <c r="VNP27" s="19"/>
      <c r="VNQ27" s="19"/>
      <c r="VNR27" s="19"/>
      <c r="VNS27" s="19"/>
      <c r="VNT27" s="19"/>
      <c r="VNU27" s="19"/>
      <c r="VNV27" s="19"/>
      <c r="VNW27" s="19"/>
      <c r="VNX27" s="19"/>
      <c r="VNY27" s="19"/>
      <c r="VNZ27" s="19"/>
      <c r="VOA27" s="19"/>
      <c r="VOB27" s="19"/>
      <c r="VOC27" s="19"/>
      <c r="VOD27" s="19"/>
      <c r="VOE27" s="19"/>
      <c r="VOF27" s="19"/>
      <c r="VOG27" s="19"/>
      <c r="VOH27" s="19"/>
      <c r="VOI27" s="19"/>
      <c r="VOJ27" s="19"/>
      <c r="VOK27" s="19"/>
      <c r="VOL27" s="19"/>
      <c r="VOM27" s="19"/>
      <c r="VON27" s="19"/>
      <c r="VOO27" s="19"/>
      <c r="VOP27" s="19"/>
      <c r="VOQ27" s="19"/>
      <c r="VOR27" s="19"/>
      <c r="VOS27" s="19"/>
      <c r="VOT27" s="19"/>
      <c r="VOU27" s="19"/>
      <c r="VOV27" s="19"/>
      <c r="VOW27" s="19"/>
      <c r="VOX27" s="19"/>
      <c r="VOY27" s="19"/>
      <c r="VOZ27" s="19"/>
      <c r="VPA27" s="19"/>
      <c r="VPB27" s="19"/>
      <c r="VPC27" s="19"/>
      <c r="VPD27" s="19"/>
      <c r="VPE27" s="19"/>
      <c r="VPF27" s="19"/>
      <c r="VPG27" s="19"/>
      <c r="VPH27" s="19"/>
      <c r="VPI27" s="19"/>
      <c r="VPJ27" s="19"/>
      <c r="VPK27" s="19"/>
      <c r="VPL27" s="19"/>
      <c r="VPM27" s="19"/>
      <c r="VPN27" s="19"/>
      <c r="VPO27" s="19"/>
      <c r="VPP27" s="19"/>
      <c r="VPQ27" s="19"/>
      <c r="VPR27" s="19"/>
      <c r="VPS27" s="19"/>
      <c r="VPT27" s="19"/>
      <c r="VPU27" s="19"/>
      <c r="VPV27" s="19"/>
      <c r="VPW27" s="19"/>
      <c r="VPX27" s="19"/>
    </row>
    <row r="28" spans="1:41 9822:10287 15076:15312" s="20" customFormat="1" ht="30" customHeight="1">
      <c r="A28" s="22" t="s">
        <v>30</v>
      </c>
      <c r="B28" s="18">
        <v>41202</v>
      </c>
      <c r="C28" s="18" t="s">
        <v>39</v>
      </c>
      <c r="D28" s="43"/>
      <c r="E28" s="38"/>
      <c r="F28" s="38"/>
      <c r="G28" s="38">
        <v>2</v>
      </c>
      <c r="H28" s="64">
        <v>14400</v>
      </c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>
        <f t="shared" ref="W28" si="96">+E28+G28+I28+K28+M28+O28+Q28+S28+U28</f>
        <v>2</v>
      </c>
      <c r="X28" s="38">
        <f t="shared" ref="X28" si="97">+F28+H28+J28+L28+N28+P28+R28+T28+V28</f>
        <v>14400</v>
      </c>
      <c r="Y28" s="38"/>
      <c r="Z28" s="38">
        <f t="shared" ref="Z28" si="98">+X28*Y28</f>
        <v>0</v>
      </c>
      <c r="AA28" s="38">
        <f t="shared" ref="AA28" si="99">+X28-Z28</f>
        <v>14400</v>
      </c>
      <c r="AB28" s="38">
        <f t="shared" ref="AB28" si="100">+AA28/1.18</f>
        <v>12203.389830508475</v>
      </c>
      <c r="AC28" s="38">
        <f t="shared" ref="AC28" si="101">+AA28-AB28</f>
        <v>2196.6101694915251</v>
      </c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NMT28" s="19"/>
      <c r="NMU28" s="19"/>
      <c r="NMV28" s="19"/>
      <c r="NMW28" s="19"/>
      <c r="NMX28" s="19"/>
      <c r="NMY28" s="19"/>
      <c r="NMZ28" s="19"/>
      <c r="NNA28" s="19"/>
      <c r="NNB28" s="19"/>
      <c r="NNC28" s="19"/>
      <c r="NND28" s="19"/>
      <c r="NNE28" s="19"/>
      <c r="NNF28" s="19"/>
      <c r="NNG28" s="19"/>
      <c r="NNH28" s="19"/>
      <c r="NNI28" s="19"/>
      <c r="NNJ28" s="19"/>
      <c r="NNK28" s="19"/>
      <c r="NNL28" s="19"/>
      <c r="NNM28" s="19"/>
      <c r="NNN28" s="19"/>
      <c r="NNO28" s="19"/>
      <c r="NNP28" s="19"/>
      <c r="NNQ28" s="19"/>
      <c r="NNR28" s="19"/>
      <c r="NNS28" s="19"/>
      <c r="NNT28" s="19"/>
      <c r="NNU28" s="19"/>
      <c r="NNV28" s="19"/>
      <c r="NNW28" s="19"/>
      <c r="NNX28" s="19"/>
      <c r="NNY28" s="19"/>
      <c r="NNZ28" s="19"/>
      <c r="NOA28" s="19"/>
      <c r="NOB28" s="19"/>
      <c r="NOC28" s="19"/>
      <c r="NOD28" s="19"/>
      <c r="NOE28" s="19"/>
      <c r="NOF28" s="19"/>
      <c r="NOG28" s="19"/>
      <c r="NOH28" s="19"/>
      <c r="NOI28" s="19"/>
      <c r="NOJ28" s="19"/>
      <c r="NOK28" s="19"/>
      <c r="NOL28" s="19"/>
      <c r="NOM28" s="19"/>
      <c r="NON28" s="19"/>
      <c r="NOO28" s="19"/>
      <c r="NOP28" s="19"/>
      <c r="NOQ28" s="19"/>
      <c r="NOR28" s="19"/>
      <c r="NOS28" s="19"/>
      <c r="NOT28" s="19"/>
      <c r="NOU28" s="19"/>
      <c r="NOV28" s="19"/>
      <c r="NOW28" s="19"/>
      <c r="NOX28" s="19"/>
      <c r="NOY28" s="19"/>
      <c r="NOZ28" s="19"/>
      <c r="NPA28" s="19"/>
      <c r="NPB28" s="19"/>
      <c r="NPC28" s="19"/>
      <c r="NPD28" s="19"/>
      <c r="NPE28" s="19"/>
      <c r="NPF28" s="19"/>
      <c r="NPG28" s="19"/>
      <c r="NPH28" s="19"/>
      <c r="NPI28" s="19"/>
      <c r="NPJ28" s="19"/>
      <c r="NPK28" s="19"/>
      <c r="NPL28" s="19"/>
      <c r="NPM28" s="19"/>
      <c r="NPN28" s="19"/>
      <c r="NPO28" s="19"/>
      <c r="NPP28" s="19"/>
      <c r="NPQ28" s="19"/>
      <c r="NPR28" s="19"/>
      <c r="NPS28" s="19"/>
      <c r="NPT28" s="19"/>
      <c r="NPU28" s="19"/>
      <c r="NPV28" s="19"/>
      <c r="NPW28" s="19"/>
      <c r="NPX28" s="19"/>
      <c r="NPY28" s="19"/>
      <c r="NPZ28" s="19"/>
      <c r="NQA28" s="19"/>
      <c r="NQB28" s="19"/>
      <c r="NQC28" s="19"/>
      <c r="NQD28" s="19"/>
      <c r="NQE28" s="19"/>
      <c r="NQF28" s="19"/>
      <c r="NQG28" s="19"/>
      <c r="NQH28" s="19"/>
      <c r="NQI28" s="19"/>
      <c r="NQJ28" s="19"/>
      <c r="NQK28" s="19"/>
      <c r="NQL28" s="19"/>
      <c r="NQM28" s="19"/>
      <c r="NQN28" s="19"/>
      <c r="NQO28" s="19"/>
      <c r="NQP28" s="19"/>
      <c r="NQQ28" s="19"/>
      <c r="NQR28" s="19"/>
      <c r="NQS28" s="19"/>
      <c r="NQT28" s="19"/>
      <c r="NQU28" s="19"/>
      <c r="NQV28" s="19"/>
      <c r="NQW28" s="19"/>
      <c r="NQX28" s="19"/>
      <c r="NQY28" s="19"/>
      <c r="NQZ28" s="19"/>
      <c r="NRA28" s="19"/>
      <c r="NRB28" s="19"/>
      <c r="NRC28" s="19"/>
      <c r="NRD28" s="19"/>
      <c r="NRE28" s="19"/>
      <c r="NRF28" s="19"/>
      <c r="NRG28" s="19"/>
      <c r="NRH28" s="19"/>
      <c r="NRI28" s="19"/>
      <c r="NRJ28" s="19"/>
      <c r="NRK28" s="19"/>
      <c r="NRL28" s="19"/>
      <c r="NRM28" s="19"/>
      <c r="NRN28" s="19"/>
      <c r="NRO28" s="19"/>
      <c r="NRP28" s="19"/>
      <c r="NRQ28" s="19"/>
      <c r="NRR28" s="19"/>
      <c r="NRS28" s="19"/>
      <c r="NRT28" s="19"/>
      <c r="NRU28" s="19"/>
      <c r="NRV28" s="19"/>
      <c r="NRW28" s="19"/>
      <c r="NRX28" s="19"/>
      <c r="NRY28" s="19"/>
      <c r="NRZ28" s="19"/>
      <c r="NSA28" s="19"/>
      <c r="NSB28" s="19"/>
      <c r="NSC28" s="19"/>
      <c r="NSD28" s="19"/>
      <c r="NSE28" s="19"/>
      <c r="NSF28" s="19"/>
      <c r="NSG28" s="19"/>
      <c r="NSH28" s="19"/>
      <c r="NSI28" s="19"/>
      <c r="NSJ28" s="19"/>
      <c r="NSK28" s="19"/>
      <c r="NSL28" s="19"/>
      <c r="NSM28" s="19"/>
      <c r="NSN28" s="19"/>
      <c r="NSO28" s="19"/>
      <c r="NSP28" s="19"/>
      <c r="NSQ28" s="19"/>
      <c r="NSR28" s="19"/>
      <c r="NSS28" s="19"/>
      <c r="NST28" s="19"/>
      <c r="NSU28" s="19"/>
      <c r="NSV28" s="19"/>
      <c r="NSW28" s="19"/>
      <c r="NSX28" s="19"/>
      <c r="NSY28" s="19"/>
      <c r="NSZ28" s="19"/>
      <c r="NTA28" s="19"/>
      <c r="NTB28" s="19"/>
      <c r="NTC28" s="19"/>
      <c r="NTD28" s="19"/>
      <c r="NTE28" s="19"/>
      <c r="NTF28" s="19"/>
      <c r="NTG28" s="19"/>
      <c r="NTH28" s="19"/>
      <c r="NTI28" s="19"/>
      <c r="NTJ28" s="19"/>
      <c r="NTK28" s="19"/>
      <c r="NTL28" s="19"/>
      <c r="NTM28" s="19"/>
      <c r="NTN28" s="19"/>
      <c r="NTO28" s="19"/>
      <c r="NTP28" s="19"/>
      <c r="NTQ28" s="19"/>
      <c r="NTR28" s="19"/>
      <c r="NTS28" s="19"/>
      <c r="NTT28" s="19"/>
      <c r="NTU28" s="19"/>
      <c r="NTV28" s="19"/>
      <c r="NTW28" s="19"/>
      <c r="NTX28" s="19"/>
      <c r="NTY28" s="19"/>
      <c r="NTZ28" s="19"/>
      <c r="NUA28" s="19"/>
      <c r="NUB28" s="19"/>
      <c r="NUC28" s="19"/>
      <c r="NUD28" s="19"/>
      <c r="NUE28" s="19"/>
      <c r="NUF28" s="19"/>
      <c r="NUG28" s="19"/>
      <c r="NUH28" s="19"/>
      <c r="NUI28" s="19"/>
      <c r="NUJ28" s="19"/>
      <c r="NUK28" s="19"/>
      <c r="NUL28" s="19"/>
      <c r="NUM28" s="19"/>
      <c r="NUN28" s="19"/>
      <c r="NUO28" s="19"/>
      <c r="NUP28" s="19"/>
      <c r="NUQ28" s="19"/>
      <c r="NUR28" s="19"/>
      <c r="NUS28" s="19"/>
      <c r="NUT28" s="19"/>
      <c r="NUU28" s="19"/>
      <c r="NUV28" s="19"/>
      <c r="NUW28" s="19"/>
      <c r="NUX28" s="19"/>
      <c r="NUY28" s="19"/>
      <c r="NUZ28" s="19"/>
      <c r="NVA28" s="19"/>
      <c r="NVB28" s="19"/>
      <c r="NVC28" s="19"/>
      <c r="NVD28" s="19"/>
      <c r="NVE28" s="19"/>
      <c r="NVF28" s="19"/>
      <c r="NVG28" s="19"/>
      <c r="NVH28" s="19"/>
      <c r="NVI28" s="19"/>
      <c r="NVJ28" s="19"/>
      <c r="NVK28" s="19"/>
      <c r="NVL28" s="19"/>
      <c r="NVM28" s="19"/>
      <c r="NVN28" s="19"/>
      <c r="NVO28" s="19"/>
      <c r="NVP28" s="19"/>
      <c r="NVQ28" s="19"/>
      <c r="NVR28" s="19"/>
      <c r="NVS28" s="19"/>
      <c r="NVT28" s="19"/>
      <c r="NVU28" s="19"/>
      <c r="NVV28" s="19"/>
      <c r="NVW28" s="19"/>
      <c r="NVX28" s="19"/>
      <c r="NVY28" s="19"/>
      <c r="NVZ28" s="19"/>
      <c r="NWA28" s="19"/>
      <c r="NWB28" s="19"/>
      <c r="NWC28" s="19"/>
      <c r="NWD28" s="19"/>
      <c r="NWE28" s="19"/>
      <c r="NWF28" s="19"/>
      <c r="NWG28" s="19"/>
      <c r="NWH28" s="19"/>
      <c r="NWI28" s="19"/>
      <c r="NWJ28" s="19"/>
      <c r="NWK28" s="19"/>
      <c r="NWL28" s="19"/>
      <c r="NWM28" s="19"/>
      <c r="NWN28" s="19"/>
      <c r="NWO28" s="19"/>
      <c r="NWP28" s="19"/>
      <c r="NWQ28" s="19"/>
      <c r="NWR28" s="19"/>
      <c r="NWS28" s="19"/>
      <c r="NWT28" s="19"/>
      <c r="NWU28" s="19"/>
      <c r="NWV28" s="19"/>
      <c r="NWW28" s="19"/>
      <c r="NWX28" s="19"/>
      <c r="NWY28" s="19"/>
      <c r="NWZ28" s="19"/>
      <c r="NXA28" s="19"/>
      <c r="NXB28" s="19"/>
      <c r="NXC28" s="19"/>
      <c r="NXD28" s="19"/>
      <c r="NXE28" s="19"/>
      <c r="NXF28" s="19"/>
      <c r="NXG28" s="19"/>
      <c r="NXH28" s="19"/>
      <c r="NXI28" s="19"/>
      <c r="NXJ28" s="19"/>
      <c r="NXK28" s="19"/>
      <c r="NXL28" s="19"/>
      <c r="NXM28" s="19"/>
      <c r="NXN28" s="19"/>
      <c r="NXO28" s="19"/>
      <c r="NXP28" s="19"/>
      <c r="NXQ28" s="19"/>
      <c r="NXR28" s="19"/>
      <c r="NXS28" s="19"/>
      <c r="NXT28" s="19"/>
      <c r="NXU28" s="19"/>
      <c r="NXV28" s="19"/>
      <c r="NXW28" s="19"/>
      <c r="NXX28" s="19"/>
      <c r="NXY28" s="19"/>
      <c r="NXZ28" s="19"/>
      <c r="NYA28" s="19"/>
      <c r="NYB28" s="19"/>
      <c r="NYC28" s="19"/>
      <c r="NYD28" s="19"/>
      <c r="NYE28" s="19"/>
      <c r="NYF28" s="19"/>
      <c r="NYG28" s="19"/>
      <c r="NYH28" s="19"/>
      <c r="NYI28" s="19"/>
      <c r="NYJ28" s="19"/>
      <c r="NYK28" s="19"/>
      <c r="NYL28" s="19"/>
      <c r="NYM28" s="19"/>
      <c r="NYN28" s="19"/>
      <c r="NYO28" s="19"/>
      <c r="NYP28" s="19"/>
      <c r="NYQ28" s="19"/>
      <c r="NYR28" s="19"/>
      <c r="NYS28" s="19"/>
      <c r="NYT28" s="19"/>
      <c r="NYU28" s="19"/>
      <c r="NYV28" s="19"/>
      <c r="NYW28" s="19"/>
      <c r="NYX28" s="19"/>
      <c r="NYY28" s="19"/>
      <c r="NYZ28" s="19"/>
      <c r="NZA28" s="19"/>
      <c r="NZB28" s="19"/>
      <c r="NZC28" s="19"/>
      <c r="NZD28" s="19"/>
      <c r="NZE28" s="19"/>
      <c r="NZF28" s="19"/>
      <c r="NZG28" s="19"/>
      <c r="NZH28" s="19"/>
      <c r="NZI28" s="19"/>
      <c r="NZJ28" s="19"/>
      <c r="NZK28" s="19"/>
      <c r="NZL28" s="19"/>
      <c r="NZM28" s="19"/>
      <c r="NZN28" s="19"/>
      <c r="NZO28" s="19"/>
      <c r="NZP28" s="19"/>
      <c r="NZQ28" s="19"/>
      <c r="NZR28" s="19"/>
      <c r="NZS28" s="19"/>
      <c r="NZT28" s="19"/>
      <c r="NZU28" s="19"/>
      <c r="NZV28" s="19"/>
      <c r="NZW28" s="19"/>
      <c r="NZX28" s="19"/>
      <c r="NZY28" s="19"/>
      <c r="NZZ28" s="19"/>
      <c r="OAA28" s="19"/>
      <c r="OAB28" s="19"/>
      <c r="OAC28" s="19"/>
      <c r="OAD28" s="19"/>
      <c r="OAE28" s="19"/>
      <c r="OAF28" s="19"/>
      <c r="OAG28" s="19"/>
      <c r="OAH28" s="19"/>
      <c r="OAI28" s="19"/>
      <c r="OAJ28" s="19"/>
      <c r="OAK28" s="19"/>
      <c r="OAL28" s="19"/>
      <c r="OAM28" s="19"/>
      <c r="OAN28" s="19"/>
      <c r="OAO28" s="19"/>
      <c r="OAP28" s="19"/>
      <c r="OAQ28" s="19"/>
      <c r="OAR28" s="19"/>
      <c r="OAS28" s="19"/>
      <c r="OAT28" s="19"/>
      <c r="OAU28" s="19"/>
      <c r="OAV28" s="19"/>
      <c r="OAW28" s="19"/>
      <c r="OAX28" s="19"/>
      <c r="OAY28" s="19"/>
      <c r="OAZ28" s="19"/>
      <c r="OBA28" s="19"/>
      <c r="OBB28" s="19"/>
      <c r="OBC28" s="19"/>
      <c r="OBD28" s="19"/>
      <c r="OBE28" s="19"/>
      <c r="OBF28" s="19"/>
      <c r="OBG28" s="19"/>
      <c r="OBH28" s="19"/>
      <c r="OBI28" s="19"/>
      <c r="OBJ28" s="19"/>
      <c r="OBK28" s="19"/>
      <c r="OBL28" s="19"/>
      <c r="OBM28" s="19"/>
      <c r="OBN28" s="19"/>
      <c r="OBO28" s="19"/>
      <c r="OBP28" s="19"/>
      <c r="OBQ28" s="19"/>
      <c r="OBR28" s="19"/>
      <c r="OBS28" s="19"/>
      <c r="OBT28" s="19"/>
      <c r="OBU28" s="19"/>
      <c r="OBV28" s="19"/>
      <c r="OBW28" s="19"/>
      <c r="OBX28" s="19"/>
      <c r="OBY28" s="19"/>
      <c r="OBZ28" s="19"/>
      <c r="OCA28" s="19"/>
      <c r="OCB28" s="19"/>
      <c r="OCC28" s="19"/>
      <c r="OCD28" s="19"/>
      <c r="OCE28" s="19"/>
      <c r="OCF28" s="19"/>
      <c r="OCG28" s="19"/>
      <c r="OCH28" s="19"/>
      <c r="OCI28" s="19"/>
      <c r="OCJ28" s="19"/>
      <c r="OCK28" s="19"/>
      <c r="OCL28" s="19"/>
      <c r="OCM28" s="19"/>
      <c r="OCN28" s="19"/>
      <c r="OCO28" s="19"/>
      <c r="OCP28" s="19"/>
      <c r="OCQ28" s="19"/>
      <c r="OCR28" s="19"/>
      <c r="OCS28" s="19"/>
      <c r="OCT28" s="19"/>
      <c r="OCU28" s="19"/>
      <c r="OCV28" s="19"/>
      <c r="OCW28" s="19"/>
      <c r="OCX28" s="19"/>
      <c r="OCY28" s="19"/>
      <c r="OCZ28" s="19"/>
      <c r="ODA28" s="19"/>
      <c r="ODB28" s="19"/>
      <c r="ODC28" s="19"/>
      <c r="ODD28" s="19"/>
      <c r="ODE28" s="19"/>
      <c r="ODF28" s="19"/>
      <c r="ODG28" s="19"/>
      <c r="ODH28" s="19"/>
      <c r="ODI28" s="19"/>
      <c r="ODJ28" s="19"/>
      <c r="ODK28" s="19"/>
      <c r="ODL28" s="19"/>
      <c r="ODM28" s="19"/>
      <c r="ODN28" s="19"/>
      <c r="ODO28" s="19"/>
      <c r="ODP28" s="19"/>
      <c r="ODQ28" s="19"/>
      <c r="ODR28" s="19"/>
      <c r="ODS28" s="19"/>
      <c r="ODT28" s="19"/>
      <c r="ODU28" s="19"/>
      <c r="ODV28" s="19"/>
      <c r="ODW28" s="19"/>
      <c r="ODX28" s="19"/>
      <c r="ODY28" s="19"/>
      <c r="ODZ28" s="19"/>
      <c r="OEA28" s="19"/>
      <c r="OEB28" s="19"/>
      <c r="OEC28" s="19"/>
      <c r="OED28" s="19"/>
      <c r="OEE28" s="19"/>
      <c r="OEF28" s="19"/>
      <c r="OEG28" s="19"/>
      <c r="OEH28" s="19"/>
      <c r="OEI28" s="19"/>
      <c r="OEJ28" s="19"/>
      <c r="OEK28" s="19"/>
      <c r="OEL28" s="19"/>
      <c r="OEM28" s="19"/>
      <c r="OEN28" s="19"/>
      <c r="OEO28" s="19"/>
      <c r="OEP28" s="19"/>
      <c r="OEQ28" s="19"/>
      <c r="VGV28" s="19"/>
      <c r="VGW28" s="19"/>
      <c r="VGX28" s="19"/>
      <c r="VGY28" s="19"/>
      <c r="VGZ28" s="19"/>
      <c r="VHA28" s="19"/>
      <c r="VHB28" s="19"/>
      <c r="VHC28" s="19"/>
      <c r="VHD28" s="19"/>
      <c r="VHE28" s="19"/>
      <c r="VHF28" s="19"/>
      <c r="VHG28" s="19"/>
      <c r="VHH28" s="19"/>
      <c r="VHI28" s="19"/>
      <c r="VHJ28" s="19"/>
      <c r="VHK28" s="19"/>
      <c r="VHL28" s="19"/>
      <c r="VHM28" s="19"/>
      <c r="VHN28" s="19"/>
      <c r="VHO28" s="19"/>
      <c r="VHP28" s="19"/>
      <c r="VHQ28" s="19"/>
      <c r="VHR28" s="19"/>
      <c r="VHS28" s="19"/>
      <c r="VHT28" s="19"/>
      <c r="VHU28" s="19"/>
      <c r="VHV28" s="19"/>
      <c r="VHW28" s="19"/>
      <c r="VHX28" s="19"/>
      <c r="VHY28" s="19"/>
      <c r="VHZ28" s="19"/>
      <c r="VIA28" s="19"/>
      <c r="VIB28" s="19"/>
      <c r="VIC28" s="19"/>
      <c r="VID28" s="19"/>
      <c r="VIE28" s="19"/>
      <c r="VIF28" s="19"/>
      <c r="VIG28" s="19"/>
      <c r="VIH28" s="19"/>
      <c r="VII28" s="19"/>
      <c r="VIJ28" s="19"/>
      <c r="VIK28" s="19"/>
      <c r="VIL28" s="19"/>
      <c r="VIM28" s="19"/>
      <c r="VIN28" s="19"/>
      <c r="VIO28" s="19"/>
      <c r="VIP28" s="19"/>
      <c r="VIQ28" s="19"/>
      <c r="VIR28" s="19"/>
      <c r="VIS28" s="19"/>
      <c r="VIT28" s="19"/>
      <c r="VIU28" s="19"/>
      <c r="VIV28" s="19"/>
      <c r="VIW28" s="19"/>
      <c r="VIX28" s="19"/>
      <c r="VIY28" s="19"/>
      <c r="VIZ28" s="19"/>
      <c r="VJA28" s="19"/>
      <c r="VJB28" s="19"/>
      <c r="VJC28" s="19"/>
      <c r="VJD28" s="19"/>
      <c r="VJE28" s="19"/>
      <c r="VJF28" s="19"/>
      <c r="VJG28" s="19"/>
      <c r="VJH28" s="19"/>
      <c r="VJI28" s="19"/>
      <c r="VJJ28" s="19"/>
      <c r="VJK28" s="19"/>
      <c r="VJL28" s="19"/>
      <c r="VJM28" s="19"/>
      <c r="VJN28" s="19"/>
      <c r="VJO28" s="19"/>
      <c r="VJP28" s="19"/>
      <c r="VJQ28" s="19"/>
      <c r="VJR28" s="19"/>
      <c r="VJS28" s="19"/>
      <c r="VJT28" s="19"/>
      <c r="VJU28" s="19"/>
      <c r="VJV28" s="19"/>
      <c r="VJW28" s="19"/>
      <c r="VJX28" s="19"/>
      <c r="VJY28" s="19"/>
      <c r="VJZ28" s="19"/>
      <c r="VKA28" s="19"/>
      <c r="VKB28" s="19"/>
      <c r="VKC28" s="19"/>
      <c r="VKD28" s="19"/>
      <c r="VKE28" s="19"/>
      <c r="VKF28" s="19"/>
      <c r="VKG28" s="19"/>
      <c r="VKH28" s="19"/>
      <c r="VKI28" s="19"/>
      <c r="VKJ28" s="19"/>
      <c r="VKK28" s="19"/>
      <c r="VKL28" s="19"/>
      <c r="VKM28" s="19"/>
      <c r="VKN28" s="19"/>
      <c r="VKO28" s="19"/>
      <c r="VKP28" s="19"/>
      <c r="VKQ28" s="19"/>
      <c r="VKR28" s="19"/>
      <c r="VKS28" s="19"/>
      <c r="VKT28" s="19"/>
      <c r="VKU28" s="19"/>
      <c r="VKV28" s="19"/>
      <c r="VKW28" s="19"/>
      <c r="VKX28" s="19"/>
      <c r="VKY28" s="19"/>
      <c r="VKZ28" s="19"/>
      <c r="VLA28" s="19"/>
      <c r="VLB28" s="19"/>
      <c r="VLC28" s="19"/>
      <c r="VLD28" s="19"/>
      <c r="VLE28" s="19"/>
      <c r="VLF28" s="19"/>
      <c r="VLG28" s="19"/>
      <c r="VLH28" s="19"/>
      <c r="VLI28" s="19"/>
      <c r="VLJ28" s="19"/>
      <c r="VLK28" s="19"/>
      <c r="VLL28" s="19"/>
      <c r="VLM28" s="19"/>
      <c r="VLN28" s="19"/>
      <c r="VLO28" s="19"/>
      <c r="VLP28" s="19"/>
      <c r="VLQ28" s="19"/>
      <c r="VLR28" s="19"/>
      <c r="VLS28" s="19"/>
      <c r="VLT28" s="19"/>
      <c r="VLU28" s="19"/>
      <c r="VLV28" s="19"/>
      <c r="VLW28" s="19"/>
      <c r="VLX28" s="19"/>
      <c r="VLY28" s="19"/>
      <c r="VLZ28" s="19"/>
      <c r="VMA28" s="19"/>
      <c r="VMB28" s="19"/>
      <c r="VMC28" s="19"/>
      <c r="VMD28" s="19"/>
      <c r="VME28" s="19"/>
      <c r="VMF28" s="19"/>
      <c r="VMG28" s="19"/>
      <c r="VMH28" s="19"/>
      <c r="VMI28" s="19"/>
      <c r="VMJ28" s="19"/>
      <c r="VMK28" s="19"/>
      <c r="VML28" s="19"/>
      <c r="VMM28" s="19"/>
      <c r="VMN28" s="19"/>
      <c r="VMO28" s="19"/>
      <c r="VMP28" s="19"/>
      <c r="VMQ28" s="19"/>
      <c r="VMR28" s="19"/>
      <c r="VMS28" s="19"/>
      <c r="VMT28" s="19"/>
      <c r="VMU28" s="19"/>
      <c r="VMV28" s="19"/>
      <c r="VMW28" s="19"/>
      <c r="VMX28" s="19"/>
      <c r="VMY28" s="19"/>
      <c r="VMZ28" s="19"/>
      <c r="VNA28" s="19"/>
      <c r="VNB28" s="19"/>
      <c r="VNC28" s="19"/>
      <c r="VND28" s="19"/>
      <c r="VNE28" s="19"/>
      <c r="VNF28" s="19"/>
      <c r="VNG28" s="19"/>
      <c r="VNH28" s="19"/>
      <c r="VNI28" s="19"/>
      <c r="VNJ28" s="19"/>
      <c r="VNK28" s="19"/>
      <c r="VNL28" s="19"/>
      <c r="VNM28" s="19"/>
      <c r="VNN28" s="19"/>
      <c r="VNO28" s="19"/>
      <c r="VNP28" s="19"/>
      <c r="VNQ28" s="19"/>
      <c r="VNR28" s="19"/>
      <c r="VNS28" s="19"/>
      <c r="VNT28" s="19"/>
      <c r="VNU28" s="19"/>
      <c r="VNV28" s="19"/>
      <c r="VNW28" s="19"/>
      <c r="VNX28" s="19"/>
      <c r="VNY28" s="19"/>
      <c r="VNZ28" s="19"/>
      <c r="VOA28" s="19"/>
      <c r="VOB28" s="19"/>
      <c r="VOC28" s="19"/>
      <c r="VOD28" s="19"/>
      <c r="VOE28" s="19"/>
      <c r="VOF28" s="19"/>
      <c r="VOG28" s="19"/>
      <c r="VOH28" s="19"/>
      <c r="VOI28" s="19"/>
      <c r="VOJ28" s="19"/>
      <c r="VOK28" s="19"/>
      <c r="VOL28" s="19"/>
      <c r="VOM28" s="19"/>
      <c r="VON28" s="19"/>
      <c r="VOO28" s="19"/>
      <c r="VOP28" s="19"/>
      <c r="VOQ28" s="19"/>
      <c r="VOR28" s="19"/>
      <c r="VOS28" s="19"/>
      <c r="VOT28" s="19"/>
      <c r="VOU28" s="19"/>
      <c r="VOV28" s="19"/>
      <c r="VOW28" s="19"/>
      <c r="VOX28" s="19"/>
      <c r="VOY28" s="19"/>
      <c r="VOZ28" s="19"/>
      <c r="VPA28" s="19"/>
      <c r="VPB28" s="19"/>
      <c r="VPC28" s="19"/>
      <c r="VPD28" s="19"/>
      <c r="VPE28" s="19"/>
      <c r="VPF28" s="19"/>
      <c r="VPG28" s="19"/>
      <c r="VPH28" s="19"/>
      <c r="VPI28" s="19"/>
      <c r="VPJ28" s="19"/>
      <c r="VPK28" s="19"/>
      <c r="VPL28" s="19"/>
      <c r="VPM28" s="19"/>
      <c r="VPN28" s="19"/>
      <c r="VPO28" s="19"/>
      <c r="VPP28" s="19"/>
      <c r="VPQ28" s="19"/>
      <c r="VPR28" s="19"/>
      <c r="VPS28" s="19"/>
      <c r="VPT28" s="19"/>
      <c r="VPU28" s="19"/>
      <c r="VPV28" s="19"/>
      <c r="VPW28" s="19"/>
      <c r="VPX28" s="19"/>
    </row>
    <row r="29" spans="1:41 9822:10287 15076:15312" s="20" customFormat="1" ht="30" customHeight="1">
      <c r="A29" s="22" t="s">
        <v>30</v>
      </c>
      <c r="B29" s="18">
        <v>41202</v>
      </c>
      <c r="C29" s="18" t="s">
        <v>40</v>
      </c>
      <c r="D29" s="43"/>
      <c r="E29" s="38"/>
      <c r="F29" s="38"/>
      <c r="G29" s="38">
        <v>2</v>
      </c>
      <c r="H29" s="64">
        <v>14400</v>
      </c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>
        <f t="shared" ref="W29" si="102">+E29+G29+I29+K29+M29+O29+Q29+S29+U29</f>
        <v>2</v>
      </c>
      <c r="X29" s="38">
        <f t="shared" ref="X29" si="103">+F29+H29+J29+L29+N29+P29+R29+T29+V29</f>
        <v>14400</v>
      </c>
      <c r="Y29" s="38"/>
      <c r="Z29" s="38">
        <f t="shared" ref="Z29" si="104">+X29*Y29</f>
        <v>0</v>
      </c>
      <c r="AA29" s="38">
        <f t="shared" ref="AA29" si="105">+X29-Z29</f>
        <v>14400</v>
      </c>
      <c r="AB29" s="38">
        <f t="shared" ref="AB29" si="106">+AA29/1.18</f>
        <v>12203.389830508475</v>
      </c>
      <c r="AC29" s="38">
        <f t="shared" ref="AC29" si="107">+AA29-AB29</f>
        <v>2196.6101694915251</v>
      </c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NMT29" s="19"/>
      <c r="NMU29" s="19"/>
      <c r="NMV29" s="19"/>
      <c r="NMW29" s="19"/>
      <c r="NMX29" s="19"/>
      <c r="NMY29" s="19"/>
      <c r="NMZ29" s="19"/>
      <c r="NNA29" s="19"/>
      <c r="NNB29" s="19"/>
      <c r="NNC29" s="19"/>
      <c r="NND29" s="19"/>
      <c r="NNE29" s="19"/>
      <c r="NNF29" s="19"/>
      <c r="NNG29" s="19"/>
      <c r="NNH29" s="19"/>
      <c r="NNI29" s="19"/>
      <c r="NNJ29" s="19"/>
      <c r="NNK29" s="19"/>
      <c r="NNL29" s="19"/>
      <c r="NNM29" s="19"/>
      <c r="NNN29" s="19"/>
      <c r="NNO29" s="19"/>
      <c r="NNP29" s="19"/>
      <c r="NNQ29" s="19"/>
      <c r="NNR29" s="19"/>
      <c r="NNS29" s="19"/>
      <c r="NNT29" s="19"/>
      <c r="NNU29" s="19"/>
      <c r="NNV29" s="19"/>
      <c r="NNW29" s="19"/>
      <c r="NNX29" s="19"/>
      <c r="NNY29" s="19"/>
      <c r="NNZ29" s="19"/>
      <c r="NOA29" s="19"/>
      <c r="NOB29" s="19"/>
      <c r="NOC29" s="19"/>
      <c r="NOD29" s="19"/>
      <c r="NOE29" s="19"/>
      <c r="NOF29" s="19"/>
      <c r="NOG29" s="19"/>
      <c r="NOH29" s="19"/>
      <c r="NOI29" s="19"/>
      <c r="NOJ29" s="19"/>
      <c r="NOK29" s="19"/>
      <c r="NOL29" s="19"/>
      <c r="NOM29" s="19"/>
      <c r="NON29" s="19"/>
      <c r="NOO29" s="19"/>
      <c r="NOP29" s="19"/>
      <c r="NOQ29" s="19"/>
      <c r="NOR29" s="19"/>
      <c r="NOS29" s="19"/>
      <c r="NOT29" s="19"/>
      <c r="NOU29" s="19"/>
      <c r="NOV29" s="19"/>
      <c r="NOW29" s="19"/>
      <c r="NOX29" s="19"/>
      <c r="NOY29" s="19"/>
      <c r="NOZ29" s="19"/>
      <c r="NPA29" s="19"/>
      <c r="NPB29" s="19"/>
      <c r="NPC29" s="19"/>
      <c r="NPD29" s="19"/>
      <c r="NPE29" s="19"/>
      <c r="NPF29" s="19"/>
      <c r="NPG29" s="19"/>
      <c r="NPH29" s="19"/>
      <c r="NPI29" s="19"/>
      <c r="NPJ29" s="19"/>
      <c r="NPK29" s="19"/>
      <c r="NPL29" s="19"/>
      <c r="NPM29" s="19"/>
      <c r="NPN29" s="19"/>
      <c r="NPO29" s="19"/>
      <c r="NPP29" s="19"/>
      <c r="NPQ29" s="19"/>
      <c r="NPR29" s="19"/>
      <c r="NPS29" s="19"/>
      <c r="NPT29" s="19"/>
      <c r="NPU29" s="19"/>
      <c r="NPV29" s="19"/>
      <c r="NPW29" s="19"/>
      <c r="NPX29" s="19"/>
      <c r="NPY29" s="19"/>
      <c r="NPZ29" s="19"/>
      <c r="NQA29" s="19"/>
      <c r="NQB29" s="19"/>
      <c r="NQC29" s="19"/>
      <c r="NQD29" s="19"/>
      <c r="NQE29" s="19"/>
      <c r="NQF29" s="19"/>
      <c r="NQG29" s="19"/>
      <c r="NQH29" s="19"/>
      <c r="NQI29" s="19"/>
      <c r="NQJ29" s="19"/>
      <c r="NQK29" s="19"/>
      <c r="NQL29" s="19"/>
      <c r="NQM29" s="19"/>
      <c r="NQN29" s="19"/>
      <c r="NQO29" s="19"/>
      <c r="NQP29" s="19"/>
      <c r="NQQ29" s="19"/>
      <c r="NQR29" s="19"/>
      <c r="NQS29" s="19"/>
      <c r="NQT29" s="19"/>
      <c r="NQU29" s="19"/>
      <c r="NQV29" s="19"/>
      <c r="NQW29" s="19"/>
      <c r="NQX29" s="19"/>
      <c r="NQY29" s="19"/>
      <c r="NQZ29" s="19"/>
      <c r="NRA29" s="19"/>
      <c r="NRB29" s="19"/>
      <c r="NRC29" s="19"/>
      <c r="NRD29" s="19"/>
      <c r="NRE29" s="19"/>
      <c r="NRF29" s="19"/>
      <c r="NRG29" s="19"/>
      <c r="NRH29" s="19"/>
      <c r="NRI29" s="19"/>
      <c r="NRJ29" s="19"/>
      <c r="NRK29" s="19"/>
      <c r="NRL29" s="19"/>
      <c r="NRM29" s="19"/>
      <c r="NRN29" s="19"/>
      <c r="NRO29" s="19"/>
      <c r="NRP29" s="19"/>
      <c r="NRQ29" s="19"/>
      <c r="NRR29" s="19"/>
      <c r="NRS29" s="19"/>
      <c r="NRT29" s="19"/>
      <c r="NRU29" s="19"/>
      <c r="NRV29" s="19"/>
      <c r="NRW29" s="19"/>
      <c r="NRX29" s="19"/>
      <c r="NRY29" s="19"/>
      <c r="NRZ29" s="19"/>
      <c r="NSA29" s="19"/>
      <c r="NSB29" s="19"/>
      <c r="NSC29" s="19"/>
      <c r="NSD29" s="19"/>
      <c r="NSE29" s="19"/>
      <c r="NSF29" s="19"/>
      <c r="NSG29" s="19"/>
      <c r="NSH29" s="19"/>
      <c r="NSI29" s="19"/>
      <c r="NSJ29" s="19"/>
      <c r="NSK29" s="19"/>
      <c r="NSL29" s="19"/>
      <c r="NSM29" s="19"/>
      <c r="NSN29" s="19"/>
      <c r="NSO29" s="19"/>
      <c r="NSP29" s="19"/>
      <c r="NSQ29" s="19"/>
      <c r="NSR29" s="19"/>
      <c r="NSS29" s="19"/>
      <c r="NST29" s="19"/>
      <c r="NSU29" s="19"/>
      <c r="NSV29" s="19"/>
      <c r="NSW29" s="19"/>
      <c r="NSX29" s="19"/>
      <c r="NSY29" s="19"/>
      <c r="NSZ29" s="19"/>
      <c r="NTA29" s="19"/>
      <c r="NTB29" s="19"/>
      <c r="NTC29" s="19"/>
      <c r="NTD29" s="19"/>
      <c r="NTE29" s="19"/>
      <c r="NTF29" s="19"/>
      <c r="NTG29" s="19"/>
      <c r="NTH29" s="19"/>
      <c r="NTI29" s="19"/>
      <c r="NTJ29" s="19"/>
      <c r="NTK29" s="19"/>
      <c r="NTL29" s="19"/>
      <c r="NTM29" s="19"/>
      <c r="NTN29" s="19"/>
      <c r="NTO29" s="19"/>
      <c r="NTP29" s="19"/>
      <c r="NTQ29" s="19"/>
      <c r="NTR29" s="19"/>
      <c r="NTS29" s="19"/>
      <c r="NTT29" s="19"/>
      <c r="NTU29" s="19"/>
      <c r="NTV29" s="19"/>
      <c r="NTW29" s="19"/>
      <c r="NTX29" s="19"/>
      <c r="NTY29" s="19"/>
      <c r="NTZ29" s="19"/>
      <c r="NUA29" s="19"/>
      <c r="NUB29" s="19"/>
      <c r="NUC29" s="19"/>
      <c r="NUD29" s="19"/>
      <c r="NUE29" s="19"/>
      <c r="NUF29" s="19"/>
      <c r="NUG29" s="19"/>
      <c r="NUH29" s="19"/>
      <c r="NUI29" s="19"/>
      <c r="NUJ29" s="19"/>
      <c r="NUK29" s="19"/>
      <c r="NUL29" s="19"/>
      <c r="NUM29" s="19"/>
      <c r="NUN29" s="19"/>
      <c r="NUO29" s="19"/>
      <c r="NUP29" s="19"/>
      <c r="NUQ29" s="19"/>
      <c r="NUR29" s="19"/>
      <c r="NUS29" s="19"/>
      <c r="NUT29" s="19"/>
      <c r="NUU29" s="19"/>
      <c r="NUV29" s="19"/>
      <c r="NUW29" s="19"/>
      <c r="NUX29" s="19"/>
      <c r="NUY29" s="19"/>
      <c r="NUZ29" s="19"/>
      <c r="NVA29" s="19"/>
      <c r="NVB29" s="19"/>
      <c r="NVC29" s="19"/>
      <c r="NVD29" s="19"/>
      <c r="NVE29" s="19"/>
      <c r="NVF29" s="19"/>
      <c r="NVG29" s="19"/>
      <c r="NVH29" s="19"/>
      <c r="NVI29" s="19"/>
      <c r="NVJ29" s="19"/>
      <c r="NVK29" s="19"/>
      <c r="NVL29" s="19"/>
      <c r="NVM29" s="19"/>
      <c r="NVN29" s="19"/>
      <c r="NVO29" s="19"/>
      <c r="NVP29" s="19"/>
      <c r="NVQ29" s="19"/>
      <c r="NVR29" s="19"/>
      <c r="NVS29" s="19"/>
      <c r="NVT29" s="19"/>
      <c r="NVU29" s="19"/>
      <c r="NVV29" s="19"/>
      <c r="NVW29" s="19"/>
      <c r="NVX29" s="19"/>
      <c r="NVY29" s="19"/>
      <c r="NVZ29" s="19"/>
      <c r="NWA29" s="19"/>
      <c r="NWB29" s="19"/>
      <c r="NWC29" s="19"/>
      <c r="NWD29" s="19"/>
      <c r="NWE29" s="19"/>
      <c r="NWF29" s="19"/>
      <c r="NWG29" s="19"/>
      <c r="NWH29" s="19"/>
      <c r="NWI29" s="19"/>
      <c r="NWJ29" s="19"/>
      <c r="NWK29" s="19"/>
      <c r="NWL29" s="19"/>
      <c r="NWM29" s="19"/>
      <c r="NWN29" s="19"/>
      <c r="NWO29" s="19"/>
      <c r="NWP29" s="19"/>
      <c r="NWQ29" s="19"/>
      <c r="NWR29" s="19"/>
      <c r="NWS29" s="19"/>
      <c r="NWT29" s="19"/>
      <c r="NWU29" s="19"/>
      <c r="NWV29" s="19"/>
      <c r="NWW29" s="19"/>
      <c r="NWX29" s="19"/>
      <c r="NWY29" s="19"/>
      <c r="NWZ29" s="19"/>
      <c r="NXA29" s="19"/>
      <c r="NXB29" s="19"/>
      <c r="NXC29" s="19"/>
      <c r="NXD29" s="19"/>
      <c r="NXE29" s="19"/>
      <c r="NXF29" s="19"/>
      <c r="NXG29" s="19"/>
      <c r="NXH29" s="19"/>
      <c r="NXI29" s="19"/>
      <c r="NXJ29" s="19"/>
      <c r="NXK29" s="19"/>
      <c r="NXL29" s="19"/>
      <c r="NXM29" s="19"/>
      <c r="NXN29" s="19"/>
      <c r="NXO29" s="19"/>
      <c r="NXP29" s="19"/>
      <c r="NXQ29" s="19"/>
      <c r="NXR29" s="19"/>
      <c r="NXS29" s="19"/>
      <c r="NXT29" s="19"/>
      <c r="NXU29" s="19"/>
      <c r="NXV29" s="19"/>
      <c r="NXW29" s="19"/>
      <c r="NXX29" s="19"/>
      <c r="NXY29" s="19"/>
      <c r="NXZ29" s="19"/>
      <c r="NYA29" s="19"/>
      <c r="NYB29" s="19"/>
      <c r="NYC29" s="19"/>
      <c r="NYD29" s="19"/>
      <c r="NYE29" s="19"/>
      <c r="NYF29" s="19"/>
      <c r="NYG29" s="19"/>
      <c r="NYH29" s="19"/>
      <c r="NYI29" s="19"/>
      <c r="NYJ29" s="19"/>
      <c r="NYK29" s="19"/>
      <c r="NYL29" s="19"/>
      <c r="NYM29" s="19"/>
      <c r="NYN29" s="19"/>
      <c r="NYO29" s="19"/>
      <c r="NYP29" s="19"/>
      <c r="NYQ29" s="19"/>
      <c r="NYR29" s="19"/>
      <c r="NYS29" s="19"/>
      <c r="NYT29" s="19"/>
      <c r="NYU29" s="19"/>
      <c r="NYV29" s="19"/>
      <c r="NYW29" s="19"/>
      <c r="NYX29" s="19"/>
      <c r="NYY29" s="19"/>
      <c r="NYZ29" s="19"/>
      <c r="NZA29" s="19"/>
      <c r="NZB29" s="19"/>
      <c r="NZC29" s="19"/>
      <c r="NZD29" s="19"/>
      <c r="NZE29" s="19"/>
      <c r="NZF29" s="19"/>
      <c r="NZG29" s="19"/>
      <c r="NZH29" s="19"/>
      <c r="NZI29" s="19"/>
      <c r="NZJ29" s="19"/>
      <c r="NZK29" s="19"/>
      <c r="NZL29" s="19"/>
      <c r="NZM29" s="19"/>
      <c r="NZN29" s="19"/>
      <c r="NZO29" s="19"/>
      <c r="NZP29" s="19"/>
      <c r="NZQ29" s="19"/>
      <c r="NZR29" s="19"/>
      <c r="NZS29" s="19"/>
      <c r="NZT29" s="19"/>
      <c r="NZU29" s="19"/>
      <c r="NZV29" s="19"/>
      <c r="NZW29" s="19"/>
      <c r="NZX29" s="19"/>
      <c r="NZY29" s="19"/>
      <c r="NZZ29" s="19"/>
      <c r="OAA29" s="19"/>
      <c r="OAB29" s="19"/>
      <c r="OAC29" s="19"/>
      <c r="OAD29" s="19"/>
      <c r="OAE29" s="19"/>
      <c r="OAF29" s="19"/>
      <c r="OAG29" s="19"/>
      <c r="OAH29" s="19"/>
      <c r="OAI29" s="19"/>
      <c r="OAJ29" s="19"/>
      <c r="OAK29" s="19"/>
      <c r="OAL29" s="19"/>
      <c r="OAM29" s="19"/>
      <c r="OAN29" s="19"/>
      <c r="OAO29" s="19"/>
      <c r="OAP29" s="19"/>
      <c r="OAQ29" s="19"/>
      <c r="OAR29" s="19"/>
      <c r="OAS29" s="19"/>
      <c r="OAT29" s="19"/>
      <c r="OAU29" s="19"/>
      <c r="OAV29" s="19"/>
      <c r="OAW29" s="19"/>
      <c r="OAX29" s="19"/>
      <c r="OAY29" s="19"/>
      <c r="OAZ29" s="19"/>
      <c r="OBA29" s="19"/>
      <c r="OBB29" s="19"/>
      <c r="OBC29" s="19"/>
      <c r="OBD29" s="19"/>
      <c r="OBE29" s="19"/>
      <c r="OBF29" s="19"/>
      <c r="OBG29" s="19"/>
      <c r="OBH29" s="19"/>
      <c r="OBI29" s="19"/>
      <c r="OBJ29" s="19"/>
      <c r="OBK29" s="19"/>
      <c r="OBL29" s="19"/>
      <c r="OBM29" s="19"/>
      <c r="OBN29" s="19"/>
      <c r="OBO29" s="19"/>
      <c r="OBP29" s="19"/>
      <c r="OBQ29" s="19"/>
      <c r="OBR29" s="19"/>
      <c r="OBS29" s="19"/>
      <c r="OBT29" s="19"/>
      <c r="OBU29" s="19"/>
      <c r="OBV29" s="19"/>
      <c r="OBW29" s="19"/>
      <c r="OBX29" s="19"/>
      <c r="OBY29" s="19"/>
      <c r="OBZ29" s="19"/>
      <c r="OCA29" s="19"/>
      <c r="OCB29" s="19"/>
      <c r="OCC29" s="19"/>
      <c r="OCD29" s="19"/>
      <c r="OCE29" s="19"/>
      <c r="OCF29" s="19"/>
      <c r="OCG29" s="19"/>
      <c r="OCH29" s="19"/>
      <c r="OCI29" s="19"/>
      <c r="OCJ29" s="19"/>
      <c r="OCK29" s="19"/>
      <c r="OCL29" s="19"/>
      <c r="OCM29" s="19"/>
      <c r="OCN29" s="19"/>
      <c r="OCO29" s="19"/>
      <c r="OCP29" s="19"/>
      <c r="OCQ29" s="19"/>
      <c r="OCR29" s="19"/>
      <c r="OCS29" s="19"/>
      <c r="OCT29" s="19"/>
      <c r="OCU29" s="19"/>
      <c r="OCV29" s="19"/>
      <c r="OCW29" s="19"/>
      <c r="OCX29" s="19"/>
      <c r="OCY29" s="19"/>
      <c r="OCZ29" s="19"/>
      <c r="ODA29" s="19"/>
      <c r="ODB29" s="19"/>
      <c r="ODC29" s="19"/>
      <c r="ODD29" s="19"/>
      <c r="ODE29" s="19"/>
      <c r="ODF29" s="19"/>
      <c r="ODG29" s="19"/>
      <c r="ODH29" s="19"/>
      <c r="ODI29" s="19"/>
      <c r="ODJ29" s="19"/>
      <c r="ODK29" s="19"/>
      <c r="ODL29" s="19"/>
      <c r="ODM29" s="19"/>
      <c r="ODN29" s="19"/>
      <c r="ODO29" s="19"/>
      <c r="ODP29" s="19"/>
      <c r="ODQ29" s="19"/>
      <c r="ODR29" s="19"/>
      <c r="ODS29" s="19"/>
      <c r="ODT29" s="19"/>
      <c r="ODU29" s="19"/>
      <c r="ODV29" s="19"/>
      <c r="ODW29" s="19"/>
      <c r="ODX29" s="19"/>
      <c r="ODY29" s="19"/>
      <c r="ODZ29" s="19"/>
      <c r="OEA29" s="19"/>
      <c r="OEB29" s="19"/>
      <c r="OEC29" s="19"/>
      <c r="OED29" s="19"/>
      <c r="OEE29" s="19"/>
      <c r="OEF29" s="19"/>
      <c r="OEG29" s="19"/>
      <c r="OEH29" s="19"/>
      <c r="OEI29" s="19"/>
      <c r="OEJ29" s="19"/>
      <c r="OEK29" s="19"/>
      <c r="OEL29" s="19"/>
      <c r="OEM29" s="19"/>
      <c r="OEN29" s="19"/>
      <c r="OEO29" s="19"/>
      <c r="OEP29" s="19"/>
      <c r="OEQ29" s="19"/>
      <c r="VGV29" s="19"/>
      <c r="VGW29" s="19"/>
      <c r="VGX29" s="19"/>
      <c r="VGY29" s="19"/>
      <c r="VGZ29" s="19"/>
      <c r="VHA29" s="19"/>
      <c r="VHB29" s="19"/>
      <c r="VHC29" s="19"/>
      <c r="VHD29" s="19"/>
      <c r="VHE29" s="19"/>
      <c r="VHF29" s="19"/>
      <c r="VHG29" s="19"/>
      <c r="VHH29" s="19"/>
      <c r="VHI29" s="19"/>
      <c r="VHJ29" s="19"/>
      <c r="VHK29" s="19"/>
      <c r="VHL29" s="19"/>
      <c r="VHM29" s="19"/>
      <c r="VHN29" s="19"/>
      <c r="VHO29" s="19"/>
      <c r="VHP29" s="19"/>
      <c r="VHQ29" s="19"/>
      <c r="VHR29" s="19"/>
      <c r="VHS29" s="19"/>
      <c r="VHT29" s="19"/>
      <c r="VHU29" s="19"/>
      <c r="VHV29" s="19"/>
      <c r="VHW29" s="19"/>
      <c r="VHX29" s="19"/>
      <c r="VHY29" s="19"/>
      <c r="VHZ29" s="19"/>
      <c r="VIA29" s="19"/>
      <c r="VIB29" s="19"/>
      <c r="VIC29" s="19"/>
      <c r="VID29" s="19"/>
      <c r="VIE29" s="19"/>
      <c r="VIF29" s="19"/>
      <c r="VIG29" s="19"/>
      <c r="VIH29" s="19"/>
      <c r="VII29" s="19"/>
      <c r="VIJ29" s="19"/>
      <c r="VIK29" s="19"/>
      <c r="VIL29" s="19"/>
      <c r="VIM29" s="19"/>
      <c r="VIN29" s="19"/>
      <c r="VIO29" s="19"/>
      <c r="VIP29" s="19"/>
      <c r="VIQ29" s="19"/>
      <c r="VIR29" s="19"/>
      <c r="VIS29" s="19"/>
      <c r="VIT29" s="19"/>
      <c r="VIU29" s="19"/>
      <c r="VIV29" s="19"/>
      <c r="VIW29" s="19"/>
      <c r="VIX29" s="19"/>
      <c r="VIY29" s="19"/>
      <c r="VIZ29" s="19"/>
      <c r="VJA29" s="19"/>
      <c r="VJB29" s="19"/>
      <c r="VJC29" s="19"/>
      <c r="VJD29" s="19"/>
      <c r="VJE29" s="19"/>
      <c r="VJF29" s="19"/>
      <c r="VJG29" s="19"/>
      <c r="VJH29" s="19"/>
      <c r="VJI29" s="19"/>
      <c r="VJJ29" s="19"/>
      <c r="VJK29" s="19"/>
      <c r="VJL29" s="19"/>
      <c r="VJM29" s="19"/>
      <c r="VJN29" s="19"/>
      <c r="VJO29" s="19"/>
      <c r="VJP29" s="19"/>
      <c r="VJQ29" s="19"/>
      <c r="VJR29" s="19"/>
      <c r="VJS29" s="19"/>
      <c r="VJT29" s="19"/>
      <c r="VJU29" s="19"/>
      <c r="VJV29" s="19"/>
      <c r="VJW29" s="19"/>
      <c r="VJX29" s="19"/>
      <c r="VJY29" s="19"/>
      <c r="VJZ29" s="19"/>
      <c r="VKA29" s="19"/>
      <c r="VKB29" s="19"/>
      <c r="VKC29" s="19"/>
      <c r="VKD29" s="19"/>
      <c r="VKE29" s="19"/>
      <c r="VKF29" s="19"/>
      <c r="VKG29" s="19"/>
      <c r="VKH29" s="19"/>
      <c r="VKI29" s="19"/>
      <c r="VKJ29" s="19"/>
      <c r="VKK29" s="19"/>
      <c r="VKL29" s="19"/>
      <c r="VKM29" s="19"/>
      <c r="VKN29" s="19"/>
      <c r="VKO29" s="19"/>
      <c r="VKP29" s="19"/>
      <c r="VKQ29" s="19"/>
      <c r="VKR29" s="19"/>
      <c r="VKS29" s="19"/>
      <c r="VKT29" s="19"/>
      <c r="VKU29" s="19"/>
      <c r="VKV29" s="19"/>
      <c r="VKW29" s="19"/>
      <c r="VKX29" s="19"/>
      <c r="VKY29" s="19"/>
      <c r="VKZ29" s="19"/>
      <c r="VLA29" s="19"/>
      <c r="VLB29" s="19"/>
      <c r="VLC29" s="19"/>
      <c r="VLD29" s="19"/>
      <c r="VLE29" s="19"/>
      <c r="VLF29" s="19"/>
      <c r="VLG29" s="19"/>
      <c r="VLH29" s="19"/>
      <c r="VLI29" s="19"/>
      <c r="VLJ29" s="19"/>
      <c r="VLK29" s="19"/>
      <c r="VLL29" s="19"/>
      <c r="VLM29" s="19"/>
      <c r="VLN29" s="19"/>
      <c r="VLO29" s="19"/>
      <c r="VLP29" s="19"/>
      <c r="VLQ29" s="19"/>
      <c r="VLR29" s="19"/>
      <c r="VLS29" s="19"/>
      <c r="VLT29" s="19"/>
      <c r="VLU29" s="19"/>
      <c r="VLV29" s="19"/>
      <c r="VLW29" s="19"/>
      <c r="VLX29" s="19"/>
      <c r="VLY29" s="19"/>
      <c r="VLZ29" s="19"/>
      <c r="VMA29" s="19"/>
      <c r="VMB29" s="19"/>
      <c r="VMC29" s="19"/>
      <c r="VMD29" s="19"/>
      <c r="VME29" s="19"/>
      <c r="VMF29" s="19"/>
      <c r="VMG29" s="19"/>
      <c r="VMH29" s="19"/>
      <c r="VMI29" s="19"/>
      <c r="VMJ29" s="19"/>
      <c r="VMK29" s="19"/>
      <c r="VML29" s="19"/>
      <c r="VMM29" s="19"/>
      <c r="VMN29" s="19"/>
      <c r="VMO29" s="19"/>
      <c r="VMP29" s="19"/>
      <c r="VMQ29" s="19"/>
      <c r="VMR29" s="19"/>
      <c r="VMS29" s="19"/>
      <c r="VMT29" s="19"/>
      <c r="VMU29" s="19"/>
      <c r="VMV29" s="19"/>
      <c r="VMW29" s="19"/>
      <c r="VMX29" s="19"/>
      <c r="VMY29" s="19"/>
      <c r="VMZ29" s="19"/>
      <c r="VNA29" s="19"/>
      <c r="VNB29" s="19"/>
      <c r="VNC29" s="19"/>
      <c r="VND29" s="19"/>
      <c r="VNE29" s="19"/>
      <c r="VNF29" s="19"/>
      <c r="VNG29" s="19"/>
      <c r="VNH29" s="19"/>
      <c r="VNI29" s="19"/>
      <c r="VNJ29" s="19"/>
      <c r="VNK29" s="19"/>
      <c r="VNL29" s="19"/>
      <c r="VNM29" s="19"/>
      <c r="VNN29" s="19"/>
      <c r="VNO29" s="19"/>
      <c r="VNP29" s="19"/>
      <c r="VNQ29" s="19"/>
      <c r="VNR29" s="19"/>
      <c r="VNS29" s="19"/>
      <c r="VNT29" s="19"/>
      <c r="VNU29" s="19"/>
      <c r="VNV29" s="19"/>
      <c r="VNW29" s="19"/>
      <c r="VNX29" s="19"/>
      <c r="VNY29" s="19"/>
      <c r="VNZ29" s="19"/>
      <c r="VOA29" s="19"/>
      <c r="VOB29" s="19"/>
      <c r="VOC29" s="19"/>
      <c r="VOD29" s="19"/>
      <c r="VOE29" s="19"/>
      <c r="VOF29" s="19"/>
      <c r="VOG29" s="19"/>
      <c r="VOH29" s="19"/>
      <c r="VOI29" s="19"/>
      <c r="VOJ29" s="19"/>
      <c r="VOK29" s="19"/>
      <c r="VOL29" s="19"/>
      <c r="VOM29" s="19"/>
      <c r="VON29" s="19"/>
      <c r="VOO29" s="19"/>
      <c r="VOP29" s="19"/>
      <c r="VOQ29" s="19"/>
      <c r="VOR29" s="19"/>
      <c r="VOS29" s="19"/>
      <c r="VOT29" s="19"/>
      <c r="VOU29" s="19"/>
      <c r="VOV29" s="19"/>
      <c r="VOW29" s="19"/>
      <c r="VOX29" s="19"/>
      <c r="VOY29" s="19"/>
      <c r="VOZ29" s="19"/>
      <c r="VPA29" s="19"/>
      <c r="VPB29" s="19"/>
      <c r="VPC29" s="19"/>
      <c r="VPD29" s="19"/>
      <c r="VPE29" s="19"/>
      <c r="VPF29" s="19"/>
      <c r="VPG29" s="19"/>
      <c r="VPH29" s="19"/>
      <c r="VPI29" s="19"/>
      <c r="VPJ29" s="19"/>
      <c r="VPK29" s="19"/>
      <c r="VPL29" s="19"/>
      <c r="VPM29" s="19"/>
      <c r="VPN29" s="19"/>
      <c r="VPO29" s="19"/>
      <c r="VPP29" s="19"/>
      <c r="VPQ29" s="19"/>
      <c r="VPR29" s="19"/>
      <c r="VPS29" s="19"/>
      <c r="VPT29" s="19"/>
      <c r="VPU29" s="19"/>
      <c r="VPV29" s="19"/>
      <c r="VPW29" s="19"/>
      <c r="VPX29" s="19"/>
    </row>
    <row r="30" spans="1:41 9822:10287 15076:15312" s="20" customFormat="1" ht="30" customHeight="1">
      <c r="A30" s="22" t="s">
        <v>30</v>
      </c>
      <c r="B30" s="18">
        <v>41202</v>
      </c>
      <c r="C30" s="18" t="s">
        <v>35</v>
      </c>
      <c r="D30" s="43"/>
      <c r="E30" s="38"/>
      <c r="F30" s="38"/>
      <c r="G30" s="38">
        <v>2</v>
      </c>
      <c r="H30" s="64">
        <v>14400</v>
      </c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>
        <f t="shared" ref="W30" si="108">+E30+G30+I30+K30+M30+O30+Q30+S30+U30</f>
        <v>2</v>
      </c>
      <c r="X30" s="38">
        <f t="shared" ref="X30" si="109">+F30+H30+J30+L30+N30+P30+R30+T30+V30</f>
        <v>14400</v>
      </c>
      <c r="Y30" s="38"/>
      <c r="Z30" s="38">
        <f t="shared" ref="Z30" si="110">+X30*Y30</f>
        <v>0</v>
      </c>
      <c r="AA30" s="38">
        <f t="shared" ref="AA30" si="111">+X30-Z30</f>
        <v>14400</v>
      </c>
      <c r="AB30" s="38">
        <f t="shared" ref="AB30" si="112">+AA30/1.18</f>
        <v>12203.389830508475</v>
      </c>
      <c r="AC30" s="38">
        <f t="shared" ref="AC30" si="113">+AA30-AB30</f>
        <v>2196.6101694915251</v>
      </c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NMT30" s="19"/>
      <c r="NMU30" s="19"/>
      <c r="NMV30" s="19"/>
      <c r="NMW30" s="19"/>
      <c r="NMX30" s="19"/>
      <c r="NMY30" s="19"/>
      <c r="NMZ30" s="19"/>
      <c r="NNA30" s="19"/>
      <c r="NNB30" s="19"/>
      <c r="NNC30" s="19"/>
      <c r="NND30" s="19"/>
      <c r="NNE30" s="19"/>
      <c r="NNF30" s="19"/>
      <c r="NNG30" s="19"/>
      <c r="NNH30" s="19"/>
      <c r="NNI30" s="19"/>
      <c r="NNJ30" s="19"/>
      <c r="NNK30" s="19"/>
      <c r="NNL30" s="19"/>
      <c r="NNM30" s="19"/>
      <c r="NNN30" s="19"/>
      <c r="NNO30" s="19"/>
      <c r="NNP30" s="19"/>
      <c r="NNQ30" s="19"/>
      <c r="NNR30" s="19"/>
      <c r="NNS30" s="19"/>
      <c r="NNT30" s="19"/>
      <c r="NNU30" s="19"/>
      <c r="NNV30" s="19"/>
      <c r="NNW30" s="19"/>
      <c r="NNX30" s="19"/>
      <c r="NNY30" s="19"/>
      <c r="NNZ30" s="19"/>
      <c r="NOA30" s="19"/>
      <c r="NOB30" s="19"/>
      <c r="NOC30" s="19"/>
      <c r="NOD30" s="19"/>
      <c r="NOE30" s="19"/>
      <c r="NOF30" s="19"/>
      <c r="NOG30" s="19"/>
      <c r="NOH30" s="19"/>
      <c r="NOI30" s="19"/>
      <c r="NOJ30" s="19"/>
      <c r="NOK30" s="19"/>
      <c r="NOL30" s="19"/>
      <c r="NOM30" s="19"/>
      <c r="NON30" s="19"/>
      <c r="NOO30" s="19"/>
      <c r="NOP30" s="19"/>
      <c r="NOQ30" s="19"/>
      <c r="NOR30" s="19"/>
      <c r="NOS30" s="19"/>
      <c r="NOT30" s="19"/>
      <c r="NOU30" s="19"/>
      <c r="NOV30" s="19"/>
      <c r="NOW30" s="19"/>
      <c r="NOX30" s="19"/>
      <c r="NOY30" s="19"/>
      <c r="NOZ30" s="19"/>
      <c r="NPA30" s="19"/>
      <c r="NPB30" s="19"/>
      <c r="NPC30" s="19"/>
      <c r="NPD30" s="19"/>
      <c r="NPE30" s="19"/>
      <c r="NPF30" s="19"/>
      <c r="NPG30" s="19"/>
      <c r="NPH30" s="19"/>
      <c r="NPI30" s="19"/>
      <c r="NPJ30" s="19"/>
      <c r="NPK30" s="19"/>
      <c r="NPL30" s="19"/>
      <c r="NPM30" s="19"/>
      <c r="NPN30" s="19"/>
      <c r="NPO30" s="19"/>
      <c r="NPP30" s="19"/>
      <c r="NPQ30" s="19"/>
      <c r="NPR30" s="19"/>
      <c r="NPS30" s="19"/>
      <c r="NPT30" s="19"/>
      <c r="NPU30" s="19"/>
      <c r="NPV30" s="19"/>
      <c r="NPW30" s="19"/>
      <c r="NPX30" s="19"/>
      <c r="NPY30" s="19"/>
      <c r="NPZ30" s="19"/>
      <c r="NQA30" s="19"/>
      <c r="NQB30" s="19"/>
      <c r="NQC30" s="19"/>
      <c r="NQD30" s="19"/>
      <c r="NQE30" s="19"/>
      <c r="NQF30" s="19"/>
      <c r="NQG30" s="19"/>
      <c r="NQH30" s="19"/>
      <c r="NQI30" s="19"/>
      <c r="NQJ30" s="19"/>
      <c r="NQK30" s="19"/>
      <c r="NQL30" s="19"/>
      <c r="NQM30" s="19"/>
      <c r="NQN30" s="19"/>
      <c r="NQO30" s="19"/>
      <c r="NQP30" s="19"/>
      <c r="NQQ30" s="19"/>
      <c r="NQR30" s="19"/>
      <c r="NQS30" s="19"/>
      <c r="NQT30" s="19"/>
      <c r="NQU30" s="19"/>
      <c r="NQV30" s="19"/>
      <c r="NQW30" s="19"/>
      <c r="NQX30" s="19"/>
      <c r="NQY30" s="19"/>
      <c r="NQZ30" s="19"/>
      <c r="NRA30" s="19"/>
      <c r="NRB30" s="19"/>
      <c r="NRC30" s="19"/>
      <c r="NRD30" s="19"/>
      <c r="NRE30" s="19"/>
      <c r="NRF30" s="19"/>
      <c r="NRG30" s="19"/>
      <c r="NRH30" s="19"/>
      <c r="NRI30" s="19"/>
      <c r="NRJ30" s="19"/>
      <c r="NRK30" s="19"/>
      <c r="NRL30" s="19"/>
      <c r="NRM30" s="19"/>
      <c r="NRN30" s="19"/>
      <c r="NRO30" s="19"/>
      <c r="NRP30" s="19"/>
      <c r="NRQ30" s="19"/>
      <c r="NRR30" s="19"/>
      <c r="NRS30" s="19"/>
      <c r="NRT30" s="19"/>
      <c r="NRU30" s="19"/>
      <c r="NRV30" s="19"/>
      <c r="NRW30" s="19"/>
      <c r="NRX30" s="19"/>
      <c r="NRY30" s="19"/>
      <c r="NRZ30" s="19"/>
      <c r="NSA30" s="19"/>
      <c r="NSB30" s="19"/>
      <c r="NSC30" s="19"/>
      <c r="NSD30" s="19"/>
      <c r="NSE30" s="19"/>
      <c r="NSF30" s="19"/>
      <c r="NSG30" s="19"/>
      <c r="NSH30" s="19"/>
      <c r="NSI30" s="19"/>
      <c r="NSJ30" s="19"/>
      <c r="NSK30" s="19"/>
      <c r="NSL30" s="19"/>
      <c r="NSM30" s="19"/>
      <c r="NSN30" s="19"/>
      <c r="NSO30" s="19"/>
      <c r="NSP30" s="19"/>
      <c r="NSQ30" s="19"/>
      <c r="NSR30" s="19"/>
      <c r="NSS30" s="19"/>
      <c r="NST30" s="19"/>
      <c r="NSU30" s="19"/>
      <c r="NSV30" s="19"/>
      <c r="NSW30" s="19"/>
      <c r="NSX30" s="19"/>
      <c r="NSY30" s="19"/>
      <c r="NSZ30" s="19"/>
      <c r="NTA30" s="19"/>
      <c r="NTB30" s="19"/>
      <c r="NTC30" s="19"/>
      <c r="NTD30" s="19"/>
      <c r="NTE30" s="19"/>
      <c r="NTF30" s="19"/>
      <c r="NTG30" s="19"/>
      <c r="NTH30" s="19"/>
      <c r="NTI30" s="19"/>
      <c r="NTJ30" s="19"/>
      <c r="NTK30" s="19"/>
      <c r="NTL30" s="19"/>
      <c r="NTM30" s="19"/>
      <c r="NTN30" s="19"/>
      <c r="NTO30" s="19"/>
      <c r="NTP30" s="19"/>
      <c r="NTQ30" s="19"/>
      <c r="NTR30" s="19"/>
      <c r="NTS30" s="19"/>
      <c r="NTT30" s="19"/>
      <c r="NTU30" s="19"/>
      <c r="NTV30" s="19"/>
      <c r="NTW30" s="19"/>
      <c r="NTX30" s="19"/>
      <c r="NTY30" s="19"/>
      <c r="NTZ30" s="19"/>
      <c r="NUA30" s="19"/>
      <c r="NUB30" s="19"/>
      <c r="NUC30" s="19"/>
      <c r="NUD30" s="19"/>
      <c r="NUE30" s="19"/>
      <c r="NUF30" s="19"/>
      <c r="NUG30" s="19"/>
      <c r="NUH30" s="19"/>
      <c r="NUI30" s="19"/>
      <c r="NUJ30" s="19"/>
      <c r="NUK30" s="19"/>
      <c r="NUL30" s="19"/>
      <c r="NUM30" s="19"/>
      <c r="NUN30" s="19"/>
      <c r="NUO30" s="19"/>
      <c r="NUP30" s="19"/>
      <c r="NUQ30" s="19"/>
      <c r="NUR30" s="19"/>
      <c r="NUS30" s="19"/>
      <c r="NUT30" s="19"/>
      <c r="NUU30" s="19"/>
      <c r="NUV30" s="19"/>
      <c r="NUW30" s="19"/>
      <c r="NUX30" s="19"/>
      <c r="NUY30" s="19"/>
      <c r="NUZ30" s="19"/>
      <c r="NVA30" s="19"/>
      <c r="NVB30" s="19"/>
      <c r="NVC30" s="19"/>
      <c r="NVD30" s="19"/>
      <c r="NVE30" s="19"/>
      <c r="NVF30" s="19"/>
      <c r="NVG30" s="19"/>
      <c r="NVH30" s="19"/>
      <c r="NVI30" s="19"/>
      <c r="NVJ30" s="19"/>
      <c r="NVK30" s="19"/>
      <c r="NVL30" s="19"/>
      <c r="NVM30" s="19"/>
      <c r="NVN30" s="19"/>
      <c r="NVO30" s="19"/>
      <c r="NVP30" s="19"/>
      <c r="NVQ30" s="19"/>
      <c r="NVR30" s="19"/>
      <c r="NVS30" s="19"/>
      <c r="NVT30" s="19"/>
      <c r="NVU30" s="19"/>
      <c r="NVV30" s="19"/>
      <c r="NVW30" s="19"/>
      <c r="NVX30" s="19"/>
      <c r="NVY30" s="19"/>
      <c r="NVZ30" s="19"/>
      <c r="NWA30" s="19"/>
      <c r="NWB30" s="19"/>
      <c r="NWC30" s="19"/>
      <c r="NWD30" s="19"/>
      <c r="NWE30" s="19"/>
      <c r="NWF30" s="19"/>
      <c r="NWG30" s="19"/>
      <c r="NWH30" s="19"/>
      <c r="NWI30" s="19"/>
      <c r="NWJ30" s="19"/>
      <c r="NWK30" s="19"/>
      <c r="NWL30" s="19"/>
      <c r="NWM30" s="19"/>
      <c r="NWN30" s="19"/>
      <c r="NWO30" s="19"/>
      <c r="NWP30" s="19"/>
      <c r="NWQ30" s="19"/>
      <c r="NWR30" s="19"/>
      <c r="NWS30" s="19"/>
      <c r="NWT30" s="19"/>
      <c r="NWU30" s="19"/>
      <c r="NWV30" s="19"/>
      <c r="NWW30" s="19"/>
      <c r="NWX30" s="19"/>
      <c r="NWY30" s="19"/>
      <c r="NWZ30" s="19"/>
      <c r="NXA30" s="19"/>
      <c r="NXB30" s="19"/>
      <c r="NXC30" s="19"/>
      <c r="NXD30" s="19"/>
      <c r="NXE30" s="19"/>
      <c r="NXF30" s="19"/>
      <c r="NXG30" s="19"/>
      <c r="NXH30" s="19"/>
      <c r="NXI30" s="19"/>
      <c r="NXJ30" s="19"/>
      <c r="NXK30" s="19"/>
      <c r="NXL30" s="19"/>
      <c r="NXM30" s="19"/>
      <c r="NXN30" s="19"/>
      <c r="NXO30" s="19"/>
      <c r="NXP30" s="19"/>
      <c r="NXQ30" s="19"/>
      <c r="NXR30" s="19"/>
      <c r="NXS30" s="19"/>
      <c r="NXT30" s="19"/>
      <c r="NXU30" s="19"/>
      <c r="NXV30" s="19"/>
      <c r="NXW30" s="19"/>
      <c r="NXX30" s="19"/>
      <c r="NXY30" s="19"/>
      <c r="NXZ30" s="19"/>
      <c r="NYA30" s="19"/>
      <c r="NYB30" s="19"/>
      <c r="NYC30" s="19"/>
      <c r="NYD30" s="19"/>
      <c r="NYE30" s="19"/>
      <c r="NYF30" s="19"/>
      <c r="NYG30" s="19"/>
      <c r="NYH30" s="19"/>
      <c r="NYI30" s="19"/>
      <c r="NYJ30" s="19"/>
      <c r="NYK30" s="19"/>
      <c r="NYL30" s="19"/>
      <c r="NYM30" s="19"/>
      <c r="NYN30" s="19"/>
      <c r="NYO30" s="19"/>
      <c r="NYP30" s="19"/>
      <c r="NYQ30" s="19"/>
      <c r="NYR30" s="19"/>
      <c r="NYS30" s="19"/>
      <c r="NYT30" s="19"/>
      <c r="NYU30" s="19"/>
      <c r="NYV30" s="19"/>
      <c r="NYW30" s="19"/>
      <c r="NYX30" s="19"/>
      <c r="NYY30" s="19"/>
      <c r="NYZ30" s="19"/>
      <c r="NZA30" s="19"/>
      <c r="NZB30" s="19"/>
      <c r="NZC30" s="19"/>
      <c r="NZD30" s="19"/>
      <c r="NZE30" s="19"/>
      <c r="NZF30" s="19"/>
      <c r="NZG30" s="19"/>
      <c r="NZH30" s="19"/>
      <c r="NZI30" s="19"/>
      <c r="NZJ30" s="19"/>
      <c r="NZK30" s="19"/>
      <c r="NZL30" s="19"/>
      <c r="NZM30" s="19"/>
      <c r="NZN30" s="19"/>
      <c r="NZO30" s="19"/>
      <c r="NZP30" s="19"/>
      <c r="NZQ30" s="19"/>
      <c r="NZR30" s="19"/>
      <c r="NZS30" s="19"/>
      <c r="NZT30" s="19"/>
      <c r="NZU30" s="19"/>
      <c r="NZV30" s="19"/>
      <c r="NZW30" s="19"/>
      <c r="NZX30" s="19"/>
      <c r="NZY30" s="19"/>
      <c r="NZZ30" s="19"/>
      <c r="OAA30" s="19"/>
      <c r="OAB30" s="19"/>
      <c r="OAC30" s="19"/>
      <c r="OAD30" s="19"/>
      <c r="OAE30" s="19"/>
      <c r="OAF30" s="19"/>
      <c r="OAG30" s="19"/>
      <c r="OAH30" s="19"/>
      <c r="OAI30" s="19"/>
      <c r="OAJ30" s="19"/>
      <c r="OAK30" s="19"/>
      <c r="OAL30" s="19"/>
      <c r="OAM30" s="19"/>
      <c r="OAN30" s="19"/>
      <c r="OAO30" s="19"/>
      <c r="OAP30" s="19"/>
      <c r="OAQ30" s="19"/>
      <c r="OAR30" s="19"/>
      <c r="OAS30" s="19"/>
      <c r="OAT30" s="19"/>
      <c r="OAU30" s="19"/>
      <c r="OAV30" s="19"/>
      <c r="OAW30" s="19"/>
      <c r="OAX30" s="19"/>
      <c r="OAY30" s="19"/>
      <c r="OAZ30" s="19"/>
      <c r="OBA30" s="19"/>
      <c r="OBB30" s="19"/>
      <c r="OBC30" s="19"/>
      <c r="OBD30" s="19"/>
      <c r="OBE30" s="19"/>
      <c r="OBF30" s="19"/>
      <c r="OBG30" s="19"/>
      <c r="OBH30" s="19"/>
      <c r="OBI30" s="19"/>
      <c r="OBJ30" s="19"/>
      <c r="OBK30" s="19"/>
      <c r="OBL30" s="19"/>
      <c r="OBM30" s="19"/>
      <c r="OBN30" s="19"/>
      <c r="OBO30" s="19"/>
      <c r="OBP30" s="19"/>
      <c r="OBQ30" s="19"/>
      <c r="OBR30" s="19"/>
      <c r="OBS30" s="19"/>
      <c r="OBT30" s="19"/>
      <c r="OBU30" s="19"/>
      <c r="OBV30" s="19"/>
      <c r="OBW30" s="19"/>
      <c r="OBX30" s="19"/>
      <c r="OBY30" s="19"/>
      <c r="OBZ30" s="19"/>
      <c r="OCA30" s="19"/>
      <c r="OCB30" s="19"/>
      <c r="OCC30" s="19"/>
      <c r="OCD30" s="19"/>
      <c r="OCE30" s="19"/>
      <c r="OCF30" s="19"/>
      <c r="OCG30" s="19"/>
      <c r="OCH30" s="19"/>
      <c r="OCI30" s="19"/>
      <c r="OCJ30" s="19"/>
      <c r="OCK30" s="19"/>
      <c r="OCL30" s="19"/>
      <c r="OCM30" s="19"/>
      <c r="OCN30" s="19"/>
      <c r="OCO30" s="19"/>
      <c r="OCP30" s="19"/>
      <c r="OCQ30" s="19"/>
      <c r="OCR30" s="19"/>
      <c r="OCS30" s="19"/>
      <c r="OCT30" s="19"/>
      <c r="OCU30" s="19"/>
      <c r="OCV30" s="19"/>
      <c r="OCW30" s="19"/>
      <c r="OCX30" s="19"/>
      <c r="OCY30" s="19"/>
      <c r="OCZ30" s="19"/>
      <c r="ODA30" s="19"/>
      <c r="ODB30" s="19"/>
      <c r="ODC30" s="19"/>
      <c r="ODD30" s="19"/>
      <c r="ODE30" s="19"/>
      <c r="ODF30" s="19"/>
      <c r="ODG30" s="19"/>
      <c r="ODH30" s="19"/>
      <c r="ODI30" s="19"/>
      <c r="ODJ30" s="19"/>
      <c r="ODK30" s="19"/>
      <c r="ODL30" s="19"/>
      <c r="ODM30" s="19"/>
      <c r="ODN30" s="19"/>
      <c r="ODO30" s="19"/>
      <c r="ODP30" s="19"/>
      <c r="ODQ30" s="19"/>
      <c r="ODR30" s="19"/>
      <c r="ODS30" s="19"/>
      <c r="ODT30" s="19"/>
      <c r="ODU30" s="19"/>
      <c r="ODV30" s="19"/>
      <c r="ODW30" s="19"/>
      <c r="ODX30" s="19"/>
      <c r="ODY30" s="19"/>
      <c r="ODZ30" s="19"/>
      <c r="OEA30" s="19"/>
      <c r="OEB30" s="19"/>
      <c r="OEC30" s="19"/>
      <c r="OED30" s="19"/>
      <c r="OEE30" s="19"/>
      <c r="OEF30" s="19"/>
      <c r="OEG30" s="19"/>
      <c r="OEH30" s="19"/>
      <c r="OEI30" s="19"/>
      <c r="OEJ30" s="19"/>
      <c r="OEK30" s="19"/>
      <c r="OEL30" s="19"/>
      <c r="OEM30" s="19"/>
      <c r="OEN30" s="19"/>
      <c r="OEO30" s="19"/>
      <c r="OEP30" s="19"/>
      <c r="OEQ30" s="19"/>
      <c r="VGV30" s="19"/>
      <c r="VGW30" s="19"/>
      <c r="VGX30" s="19"/>
      <c r="VGY30" s="19"/>
      <c r="VGZ30" s="19"/>
      <c r="VHA30" s="19"/>
      <c r="VHB30" s="19"/>
      <c r="VHC30" s="19"/>
      <c r="VHD30" s="19"/>
      <c r="VHE30" s="19"/>
      <c r="VHF30" s="19"/>
      <c r="VHG30" s="19"/>
      <c r="VHH30" s="19"/>
      <c r="VHI30" s="19"/>
      <c r="VHJ30" s="19"/>
      <c r="VHK30" s="19"/>
      <c r="VHL30" s="19"/>
      <c r="VHM30" s="19"/>
      <c r="VHN30" s="19"/>
      <c r="VHO30" s="19"/>
      <c r="VHP30" s="19"/>
      <c r="VHQ30" s="19"/>
      <c r="VHR30" s="19"/>
      <c r="VHS30" s="19"/>
      <c r="VHT30" s="19"/>
      <c r="VHU30" s="19"/>
      <c r="VHV30" s="19"/>
      <c r="VHW30" s="19"/>
      <c r="VHX30" s="19"/>
      <c r="VHY30" s="19"/>
      <c r="VHZ30" s="19"/>
      <c r="VIA30" s="19"/>
      <c r="VIB30" s="19"/>
      <c r="VIC30" s="19"/>
      <c r="VID30" s="19"/>
      <c r="VIE30" s="19"/>
      <c r="VIF30" s="19"/>
      <c r="VIG30" s="19"/>
      <c r="VIH30" s="19"/>
      <c r="VII30" s="19"/>
      <c r="VIJ30" s="19"/>
      <c r="VIK30" s="19"/>
      <c r="VIL30" s="19"/>
      <c r="VIM30" s="19"/>
      <c r="VIN30" s="19"/>
      <c r="VIO30" s="19"/>
      <c r="VIP30" s="19"/>
      <c r="VIQ30" s="19"/>
      <c r="VIR30" s="19"/>
      <c r="VIS30" s="19"/>
      <c r="VIT30" s="19"/>
      <c r="VIU30" s="19"/>
      <c r="VIV30" s="19"/>
      <c r="VIW30" s="19"/>
      <c r="VIX30" s="19"/>
      <c r="VIY30" s="19"/>
      <c r="VIZ30" s="19"/>
      <c r="VJA30" s="19"/>
      <c r="VJB30" s="19"/>
      <c r="VJC30" s="19"/>
      <c r="VJD30" s="19"/>
      <c r="VJE30" s="19"/>
      <c r="VJF30" s="19"/>
      <c r="VJG30" s="19"/>
      <c r="VJH30" s="19"/>
      <c r="VJI30" s="19"/>
      <c r="VJJ30" s="19"/>
      <c r="VJK30" s="19"/>
      <c r="VJL30" s="19"/>
      <c r="VJM30" s="19"/>
      <c r="VJN30" s="19"/>
      <c r="VJO30" s="19"/>
      <c r="VJP30" s="19"/>
      <c r="VJQ30" s="19"/>
      <c r="VJR30" s="19"/>
      <c r="VJS30" s="19"/>
      <c r="VJT30" s="19"/>
      <c r="VJU30" s="19"/>
      <c r="VJV30" s="19"/>
      <c r="VJW30" s="19"/>
      <c r="VJX30" s="19"/>
      <c r="VJY30" s="19"/>
      <c r="VJZ30" s="19"/>
      <c r="VKA30" s="19"/>
      <c r="VKB30" s="19"/>
      <c r="VKC30" s="19"/>
      <c r="VKD30" s="19"/>
      <c r="VKE30" s="19"/>
      <c r="VKF30" s="19"/>
      <c r="VKG30" s="19"/>
      <c r="VKH30" s="19"/>
      <c r="VKI30" s="19"/>
      <c r="VKJ30" s="19"/>
      <c r="VKK30" s="19"/>
      <c r="VKL30" s="19"/>
      <c r="VKM30" s="19"/>
      <c r="VKN30" s="19"/>
      <c r="VKO30" s="19"/>
      <c r="VKP30" s="19"/>
      <c r="VKQ30" s="19"/>
      <c r="VKR30" s="19"/>
      <c r="VKS30" s="19"/>
      <c r="VKT30" s="19"/>
      <c r="VKU30" s="19"/>
      <c r="VKV30" s="19"/>
      <c r="VKW30" s="19"/>
      <c r="VKX30" s="19"/>
      <c r="VKY30" s="19"/>
      <c r="VKZ30" s="19"/>
      <c r="VLA30" s="19"/>
      <c r="VLB30" s="19"/>
      <c r="VLC30" s="19"/>
      <c r="VLD30" s="19"/>
      <c r="VLE30" s="19"/>
      <c r="VLF30" s="19"/>
      <c r="VLG30" s="19"/>
      <c r="VLH30" s="19"/>
      <c r="VLI30" s="19"/>
      <c r="VLJ30" s="19"/>
      <c r="VLK30" s="19"/>
      <c r="VLL30" s="19"/>
      <c r="VLM30" s="19"/>
      <c r="VLN30" s="19"/>
      <c r="VLO30" s="19"/>
      <c r="VLP30" s="19"/>
      <c r="VLQ30" s="19"/>
      <c r="VLR30" s="19"/>
      <c r="VLS30" s="19"/>
      <c r="VLT30" s="19"/>
      <c r="VLU30" s="19"/>
      <c r="VLV30" s="19"/>
      <c r="VLW30" s="19"/>
      <c r="VLX30" s="19"/>
      <c r="VLY30" s="19"/>
      <c r="VLZ30" s="19"/>
      <c r="VMA30" s="19"/>
      <c r="VMB30" s="19"/>
      <c r="VMC30" s="19"/>
      <c r="VMD30" s="19"/>
      <c r="VME30" s="19"/>
      <c r="VMF30" s="19"/>
      <c r="VMG30" s="19"/>
      <c r="VMH30" s="19"/>
      <c r="VMI30" s="19"/>
      <c r="VMJ30" s="19"/>
      <c r="VMK30" s="19"/>
      <c r="VML30" s="19"/>
      <c r="VMM30" s="19"/>
      <c r="VMN30" s="19"/>
      <c r="VMO30" s="19"/>
      <c r="VMP30" s="19"/>
      <c r="VMQ30" s="19"/>
      <c r="VMR30" s="19"/>
      <c r="VMS30" s="19"/>
      <c r="VMT30" s="19"/>
      <c r="VMU30" s="19"/>
      <c r="VMV30" s="19"/>
      <c r="VMW30" s="19"/>
      <c r="VMX30" s="19"/>
      <c r="VMY30" s="19"/>
      <c r="VMZ30" s="19"/>
      <c r="VNA30" s="19"/>
      <c r="VNB30" s="19"/>
      <c r="VNC30" s="19"/>
      <c r="VND30" s="19"/>
      <c r="VNE30" s="19"/>
      <c r="VNF30" s="19"/>
      <c r="VNG30" s="19"/>
      <c r="VNH30" s="19"/>
      <c r="VNI30" s="19"/>
      <c r="VNJ30" s="19"/>
      <c r="VNK30" s="19"/>
      <c r="VNL30" s="19"/>
      <c r="VNM30" s="19"/>
      <c r="VNN30" s="19"/>
      <c r="VNO30" s="19"/>
      <c r="VNP30" s="19"/>
      <c r="VNQ30" s="19"/>
      <c r="VNR30" s="19"/>
      <c r="VNS30" s="19"/>
      <c r="VNT30" s="19"/>
      <c r="VNU30" s="19"/>
      <c r="VNV30" s="19"/>
      <c r="VNW30" s="19"/>
      <c r="VNX30" s="19"/>
      <c r="VNY30" s="19"/>
      <c r="VNZ30" s="19"/>
      <c r="VOA30" s="19"/>
      <c r="VOB30" s="19"/>
      <c r="VOC30" s="19"/>
      <c r="VOD30" s="19"/>
      <c r="VOE30" s="19"/>
      <c r="VOF30" s="19"/>
      <c r="VOG30" s="19"/>
      <c r="VOH30" s="19"/>
      <c r="VOI30" s="19"/>
      <c r="VOJ30" s="19"/>
      <c r="VOK30" s="19"/>
      <c r="VOL30" s="19"/>
      <c r="VOM30" s="19"/>
      <c r="VON30" s="19"/>
      <c r="VOO30" s="19"/>
      <c r="VOP30" s="19"/>
      <c r="VOQ30" s="19"/>
      <c r="VOR30" s="19"/>
      <c r="VOS30" s="19"/>
      <c r="VOT30" s="19"/>
      <c r="VOU30" s="19"/>
      <c r="VOV30" s="19"/>
      <c r="VOW30" s="19"/>
      <c r="VOX30" s="19"/>
      <c r="VOY30" s="19"/>
      <c r="VOZ30" s="19"/>
      <c r="VPA30" s="19"/>
      <c r="VPB30" s="19"/>
      <c r="VPC30" s="19"/>
      <c r="VPD30" s="19"/>
      <c r="VPE30" s="19"/>
      <c r="VPF30" s="19"/>
      <c r="VPG30" s="19"/>
      <c r="VPH30" s="19"/>
      <c r="VPI30" s="19"/>
      <c r="VPJ30" s="19"/>
      <c r="VPK30" s="19"/>
      <c r="VPL30" s="19"/>
      <c r="VPM30" s="19"/>
      <c r="VPN30" s="19"/>
      <c r="VPO30" s="19"/>
      <c r="VPP30" s="19"/>
      <c r="VPQ30" s="19"/>
      <c r="VPR30" s="19"/>
      <c r="VPS30" s="19"/>
      <c r="VPT30" s="19"/>
      <c r="VPU30" s="19"/>
      <c r="VPV30" s="19"/>
      <c r="VPW30" s="19"/>
      <c r="VPX30" s="19"/>
    </row>
    <row r="31" spans="1:41 9822:10287 15076:15312" s="20" customFormat="1" ht="30" customHeight="1">
      <c r="A31" s="22" t="s">
        <v>29</v>
      </c>
      <c r="B31" s="18">
        <v>41202</v>
      </c>
      <c r="C31" s="18" t="s">
        <v>34</v>
      </c>
      <c r="D31" s="43"/>
      <c r="E31" s="38"/>
      <c r="F31" s="38"/>
      <c r="G31" s="38">
        <v>2</v>
      </c>
      <c r="H31" s="64">
        <v>14400</v>
      </c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>
        <f t="shared" ref="W31" si="114">+E31+G31+I31+K31+M31+O31+Q31+S31+U31</f>
        <v>2</v>
      </c>
      <c r="X31" s="38">
        <f t="shared" ref="X31" si="115">+F31+H31+J31+L31+N31+P31+R31+T31+V31</f>
        <v>14400</v>
      </c>
      <c r="Y31" s="38"/>
      <c r="Z31" s="38">
        <f t="shared" ref="Z31" si="116">+X31*Y31</f>
        <v>0</v>
      </c>
      <c r="AA31" s="38">
        <f t="shared" ref="AA31" si="117">+X31-Z31</f>
        <v>14400</v>
      </c>
      <c r="AB31" s="38">
        <f t="shared" ref="AB31" si="118">+AA31/1.18</f>
        <v>12203.389830508475</v>
      </c>
      <c r="AC31" s="38">
        <f t="shared" ref="AC31" si="119">+AA31-AB31</f>
        <v>2196.6101694915251</v>
      </c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NMT31" s="19"/>
      <c r="NMU31" s="19"/>
      <c r="NMV31" s="19"/>
      <c r="NMW31" s="19"/>
      <c r="NMX31" s="19"/>
      <c r="NMY31" s="19"/>
      <c r="NMZ31" s="19"/>
      <c r="NNA31" s="19"/>
      <c r="NNB31" s="19"/>
      <c r="NNC31" s="19"/>
      <c r="NND31" s="19"/>
      <c r="NNE31" s="19"/>
      <c r="NNF31" s="19"/>
      <c r="NNG31" s="19"/>
      <c r="NNH31" s="19"/>
      <c r="NNI31" s="19"/>
      <c r="NNJ31" s="19"/>
      <c r="NNK31" s="19"/>
      <c r="NNL31" s="19"/>
      <c r="NNM31" s="19"/>
      <c r="NNN31" s="19"/>
      <c r="NNO31" s="19"/>
      <c r="NNP31" s="19"/>
      <c r="NNQ31" s="19"/>
      <c r="NNR31" s="19"/>
      <c r="NNS31" s="19"/>
      <c r="NNT31" s="19"/>
      <c r="NNU31" s="19"/>
      <c r="NNV31" s="19"/>
      <c r="NNW31" s="19"/>
      <c r="NNX31" s="19"/>
      <c r="NNY31" s="19"/>
      <c r="NNZ31" s="19"/>
      <c r="NOA31" s="19"/>
      <c r="NOB31" s="19"/>
      <c r="NOC31" s="19"/>
      <c r="NOD31" s="19"/>
      <c r="NOE31" s="19"/>
      <c r="NOF31" s="19"/>
      <c r="NOG31" s="19"/>
      <c r="NOH31" s="19"/>
      <c r="NOI31" s="19"/>
      <c r="NOJ31" s="19"/>
      <c r="NOK31" s="19"/>
      <c r="NOL31" s="19"/>
      <c r="NOM31" s="19"/>
      <c r="NON31" s="19"/>
      <c r="NOO31" s="19"/>
      <c r="NOP31" s="19"/>
      <c r="NOQ31" s="19"/>
      <c r="NOR31" s="19"/>
      <c r="NOS31" s="19"/>
      <c r="NOT31" s="19"/>
      <c r="NOU31" s="19"/>
      <c r="NOV31" s="19"/>
      <c r="NOW31" s="19"/>
      <c r="NOX31" s="19"/>
      <c r="NOY31" s="19"/>
      <c r="NOZ31" s="19"/>
      <c r="NPA31" s="19"/>
      <c r="NPB31" s="19"/>
      <c r="NPC31" s="19"/>
      <c r="NPD31" s="19"/>
      <c r="NPE31" s="19"/>
      <c r="NPF31" s="19"/>
      <c r="NPG31" s="19"/>
      <c r="NPH31" s="19"/>
      <c r="NPI31" s="19"/>
      <c r="NPJ31" s="19"/>
      <c r="NPK31" s="19"/>
      <c r="NPL31" s="19"/>
      <c r="NPM31" s="19"/>
      <c r="NPN31" s="19"/>
      <c r="NPO31" s="19"/>
      <c r="NPP31" s="19"/>
      <c r="NPQ31" s="19"/>
      <c r="NPR31" s="19"/>
      <c r="NPS31" s="19"/>
      <c r="NPT31" s="19"/>
      <c r="NPU31" s="19"/>
      <c r="NPV31" s="19"/>
      <c r="NPW31" s="19"/>
      <c r="NPX31" s="19"/>
      <c r="NPY31" s="19"/>
      <c r="NPZ31" s="19"/>
      <c r="NQA31" s="19"/>
      <c r="NQB31" s="19"/>
      <c r="NQC31" s="19"/>
      <c r="NQD31" s="19"/>
      <c r="NQE31" s="19"/>
      <c r="NQF31" s="19"/>
      <c r="NQG31" s="19"/>
      <c r="NQH31" s="19"/>
      <c r="NQI31" s="19"/>
      <c r="NQJ31" s="19"/>
      <c r="NQK31" s="19"/>
      <c r="NQL31" s="19"/>
      <c r="NQM31" s="19"/>
      <c r="NQN31" s="19"/>
      <c r="NQO31" s="19"/>
      <c r="NQP31" s="19"/>
      <c r="NQQ31" s="19"/>
      <c r="NQR31" s="19"/>
      <c r="NQS31" s="19"/>
      <c r="NQT31" s="19"/>
      <c r="NQU31" s="19"/>
      <c r="NQV31" s="19"/>
      <c r="NQW31" s="19"/>
      <c r="NQX31" s="19"/>
      <c r="NQY31" s="19"/>
      <c r="NQZ31" s="19"/>
      <c r="NRA31" s="19"/>
      <c r="NRB31" s="19"/>
      <c r="NRC31" s="19"/>
      <c r="NRD31" s="19"/>
      <c r="NRE31" s="19"/>
      <c r="NRF31" s="19"/>
      <c r="NRG31" s="19"/>
      <c r="NRH31" s="19"/>
      <c r="NRI31" s="19"/>
      <c r="NRJ31" s="19"/>
      <c r="NRK31" s="19"/>
      <c r="NRL31" s="19"/>
      <c r="NRM31" s="19"/>
      <c r="NRN31" s="19"/>
      <c r="NRO31" s="19"/>
      <c r="NRP31" s="19"/>
      <c r="NRQ31" s="19"/>
      <c r="NRR31" s="19"/>
      <c r="NRS31" s="19"/>
      <c r="NRT31" s="19"/>
      <c r="NRU31" s="19"/>
      <c r="NRV31" s="19"/>
      <c r="NRW31" s="19"/>
      <c r="NRX31" s="19"/>
      <c r="NRY31" s="19"/>
      <c r="NRZ31" s="19"/>
      <c r="NSA31" s="19"/>
      <c r="NSB31" s="19"/>
      <c r="NSC31" s="19"/>
      <c r="NSD31" s="19"/>
      <c r="NSE31" s="19"/>
      <c r="NSF31" s="19"/>
      <c r="NSG31" s="19"/>
      <c r="NSH31" s="19"/>
      <c r="NSI31" s="19"/>
      <c r="NSJ31" s="19"/>
      <c r="NSK31" s="19"/>
      <c r="NSL31" s="19"/>
      <c r="NSM31" s="19"/>
      <c r="NSN31" s="19"/>
      <c r="NSO31" s="19"/>
      <c r="NSP31" s="19"/>
      <c r="NSQ31" s="19"/>
      <c r="NSR31" s="19"/>
      <c r="NSS31" s="19"/>
      <c r="NST31" s="19"/>
      <c r="NSU31" s="19"/>
      <c r="NSV31" s="19"/>
      <c r="NSW31" s="19"/>
      <c r="NSX31" s="19"/>
      <c r="NSY31" s="19"/>
      <c r="NSZ31" s="19"/>
      <c r="NTA31" s="19"/>
      <c r="NTB31" s="19"/>
      <c r="NTC31" s="19"/>
      <c r="NTD31" s="19"/>
      <c r="NTE31" s="19"/>
      <c r="NTF31" s="19"/>
      <c r="NTG31" s="19"/>
      <c r="NTH31" s="19"/>
      <c r="NTI31" s="19"/>
      <c r="NTJ31" s="19"/>
      <c r="NTK31" s="19"/>
      <c r="NTL31" s="19"/>
      <c r="NTM31" s="19"/>
      <c r="NTN31" s="19"/>
      <c r="NTO31" s="19"/>
      <c r="NTP31" s="19"/>
      <c r="NTQ31" s="19"/>
      <c r="NTR31" s="19"/>
      <c r="NTS31" s="19"/>
      <c r="NTT31" s="19"/>
      <c r="NTU31" s="19"/>
      <c r="NTV31" s="19"/>
      <c r="NTW31" s="19"/>
      <c r="NTX31" s="19"/>
      <c r="NTY31" s="19"/>
      <c r="NTZ31" s="19"/>
      <c r="NUA31" s="19"/>
      <c r="NUB31" s="19"/>
      <c r="NUC31" s="19"/>
      <c r="NUD31" s="19"/>
      <c r="NUE31" s="19"/>
      <c r="NUF31" s="19"/>
      <c r="NUG31" s="19"/>
      <c r="NUH31" s="19"/>
      <c r="NUI31" s="19"/>
      <c r="NUJ31" s="19"/>
      <c r="NUK31" s="19"/>
      <c r="NUL31" s="19"/>
      <c r="NUM31" s="19"/>
      <c r="NUN31" s="19"/>
      <c r="NUO31" s="19"/>
      <c r="NUP31" s="19"/>
      <c r="NUQ31" s="19"/>
      <c r="NUR31" s="19"/>
      <c r="NUS31" s="19"/>
      <c r="NUT31" s="19"/>
      <c r="NUU31" s="19"/>
      <c r="NUV31" s="19"/>
      <c r="NUW31" s="19"/>
      <c r="NUX31" s="19"/>
      <c r="NUY31" s="19"/>
      <c r="NUZ31" s="19"/>
      <c r="NVA31" s="19"/>
      <c r="NVB31" s="19"/>
      <c r="NVC31" s="19"/>
      <c r="NVD31" s="19"/>
      <c r="NVE31" s="19"/>
      <c r="NVF31" s="19"/>
      <c r="NVG31" s="19"/>
      <c r="NVH31" s="19"/>
      <c r="NVI31" s="19"/>
      <c r="NVJ31" s="19"/>
      <c r="NVK31" s="19"/>
      <c r="NVL31" s="19"/>
      <c r="NVM31" s="19"/>
      <c r="NVN31" s="19"/>
      <c r="NVO31" s="19"/>
      <c r="NVP31" s="19"/>
      <c r="NVQ31" s="19"/>
      <c r="NVR31" s="19"/>
      <c r="NVS31" s="19"/>
      <c r="NVT31" s="19"/>
      <c r="NVU31" s="19"/>
      <c r="NVV31" s="19"/>
      <c r="NVW31" s="19"/>
      <c r="NVX31" s="19"/>
      <c r="NVY31" s="19"/>
      <c r="NVZ31" s="19"/>
      <c r="NWA31" s="19"/>
      <c r="NWB31" s="19"/>
      <c r="NWC31" s="19"/>
      <c r="NWD31" s="19"/>
      <c r="NWE31" s="19"/>
      <c r="NWF31" s="19"/>
      <c r="NWG31" s="19"/>
      <c r="NWH31" s="19"/>
      <c r="NWI31" s="19"/>
      <c r="NWJ31" s="19"/>
      <c r="NWK31" s="19"/>
      <c r="NWL31" s="19"/>
      <c r="NWM31" s="19"/>
      <c r="NWN31" s="19"/>
      <c r="NWO31" s="19"/>
      <c r="NWP31" s="19"/>
      <c r="NWQ31" s="19"/>
      <c r="NWR31" s="19"/>
      <c r="NWS31" s="19"/>
      <c r="NWT31" s="19"/>
      <c r="NWU31" s="19"/>
      <c r="NWV31" s="19"/>
      <c r="NWW31" s="19"/>
      <c r="NWX31" s="19"/>
      <c r="NWY31" s="19"/>
      <c r="NWZ31" s="19"/>
      <c r="NXA31" s="19"/>
      <c r="NXB31" s="19"/>
      <c r="NXC31" s="19"/>
      <c r="NXD31" s="19"/>
      <c r="NXE31" s="19"/>
      <c r="NXF31" s="19"/>
      <c r="NXG31" s="19"/>
      <c r="NXH31" s="19"/>
      <c r="NXI31" s="19"/>
      <c r="NXJ31" s="19"/>
      <c r="NXK31" s="19"/>
      <c r="NXL31" s="19"/>
      <c r="NXM31" s="19"/>
      <c r="NXN31" s="19"/>
      <c r="NXO31" s="19"/>
      <c r="NXP31" s="19"/>
      <c r="NXQ31" s="19"/>
      <c r="NXR31" s="19"/>
      <c r="NXS31" s="19"/>
      <c r="NXT31" s="19"/>
      <c r="NXU31" s="19"/>
      <c r="NXV31" s="19"/>
      <c r="NXW31" s="19"/>
      <c r="NXX31" s="19"/>
      <c r="NXY31" s="19"/>
      <c r="NXZ31" s="19"/>
      <c r="NYA31" s="19"/>
      <c r="NYB31" s="19"/>
      <c r="NYC31" s="19"/>
      <c r="NYD31" s="19"/>
      <c r="NYE31" s="19"/>
      <c r="NYF31" s="19"/>
      <c r="NYG31" s="19"/>
      <c r="NYH31" s="19"/>
      <c r="NYI31" s="19"/>
      <c r="NYJ31" s="19"/>
      <c r="NYK31" s="19"/>
      <c r="NYL31" s="19"/>
      <c r="NYM31" s="19"/>
      <c r="NYN31" s="19"/>
      <c r="NYO31" s="19"/>
      <c r="NYP31" s="19"/>
      <c r="NYQ31" s="19"/>
      <c r="NYR31" s="19"/>
      <c r="NYS31" s="19"/>
      <c r="NYT31" s="19"/>
      <c r="NYU31" s="19"/>
      <c r="NYV31" s="19"/>
      <c r="NYW31" s="19"/>
      <c r="NYX31" s="19"/>
      <c r="NYY31" s="19"/>
      <c r="NYZ31" s="19"/>
      <c r="NZA31" s="19"/>
      <c r="NZB31" s="19"/>
      <c r="NZC31" s="19"/>
      <c r="NZD31" s="19"/>
      <c r="NZE31" s="19"/>
      <c r="NZF31" s="19"/>
      <c r="NZG31" s="19"/>
      <c r="NZH31" s="19"/>
      <c r="NZI31" s="19"/>
      <c r="NZJ31" s="19"/>
      <c r="NZK31" s="19"/>
      <c r="NZL31" s="19"/>
      <c r="NZM31" s="19"/>
      <c r="NZN31" s="19"/>
      <c r="NZO31" s="19"/>
      <c r="NZP31" s="19"/>
      <c r="NZQ31" s="19"/>
      <c r="NZR31" s="19"/>
      <c r="NZS31" s="19"/>
      <c r="NZT31" s="19"/>
      <c r="NZU31" s="19"/>
      <c r="NZV31" s="19"/>
      <c r="NZW31" s="19"/>
      <c r="NZX31" s="19"/>
      <c r="NZY31" s="19"/>
      <c r="NZZ31" s="19"/>
      <c r="OAA31" s="19"/>
      <c r="OAB31" s="19"/>
      <c r="OAC31" s="19"/>
      <c r="OAD31" s="19"/>
      <c r="OAE31" s="19"/>
      <c r="OAF31" s="19"/>
      <c r="OAG31" s="19"/>
      <c r="OAH31" s="19"/>
      <c r="OAI31" s="19"/>
      <c r="OAJ31" s="19"/>
      <c r="OAK31" s="19"/>
      <c r="OAL31" s="19"/>
      <c r="OAM31" s="19"/>
      <c r="OAN31" s="19"/>
      <c r="OAO31" s="19"/>
      <c r="OAP31" s="19"/>
      <c r="OAQ31" s="19"/>
      <c r="OAR31" s="19"/>
      <c r="OAS31" s="19"/>
      <c r="OAT31" s="19"/>
      <c r="OAU31" s="19"/>
      <c r="OAV31" s="19"/>
      <c r="OAW31" s="19"/>
      <c r="OAX31" s="19"/>
      <c r="OAY31" s="19"/>
      <c r="OAZ31" s="19"/>
      <c r="OBA31" s="19"/>
      <c r="OBB31" s="19"/>
      <c r="OBC31" s="19"/>
      <c r="OBD31" s="19"/>
      <c r="OBE31" s="19"/>
      <c r="OBF31" s="19"/>
      <c r="OBG31" s="19"/>
      <c r="OBH31" s="19"/>
      <c r="OBI31" s="19"/>
      <c r="OBJ31" s="19"/>
      <c r="OBK31" s="19"/>
      <c r="OBL31" s="19"/>
      <c r="OBM31" s="19"/>
      <c r="OBN31" s="19"/>
      <c r="OBO31" s="19"/>
      <c r="OBP31" s="19"/>
      <c r="OBQ31" s="19"/>
      <c r="OBR31" s="19"/>
      <c r="OBS31" s="19"/>
      <c r="OBT31" s="19"/>
      <c r="OBU31" s="19"/>
      <c r="OBV31" s="19"/>
      <c r="OBW31" s="19"/>
      <c r="OBX31" s="19"/>
      <c r="OBY31" s="19"/>
      <c r="OBZ31" s="19"/>
      <c r="OCA31" s="19"/>
      <c r="OCB31" s="19"/>
      <c r="OCC31" s="19"/>
      <c r="OCD31" s="19"/>
      <c r="OCE31" s="19"/>
      <c r="OCF31" s="19"/>
      <c r="OCG31" s="19"/>
      <c r="OCH31" s="19"/>
      <c r="OCI31" s="19"/>
      <c r="OCJ31" s="19"/>
      <c r="OCK31" s="19"/>
      <c r="OCL31" s="19"/>
      <c r="OCM31" s="19"/>
      <c r="OCN31" s="19"/>
      <c r="OCO31" s="19"/>
      <c r="OCP31" s="19"/>
      <c r="OCQ31" s="19"/>
      <c r="OCR31" s="19"/>
      <c r="OCS31" s="19"/>
      <c r="OCT31" s="19"/>
      <c r="OCU31" s="19"/>
      <c r="OCV31" s="19"/>
      <c r="OCW31" s="19"/>
      <c r="OCX31" s="19"/>
      <c r="OCY31" s="19"/>
      <c r="OCZ31" s="19"/>
      <c r="ODA31" s="19"/>
      <c r="ODB31" s="19"/>
      <c r="ODC31" s="19"/>
      <c r="ODD31" s="19"/>
      <c r="ODE31" s="19"/>
      <c r="ODF31" s="19"/>
      <c r="ODG31" s="19"/>
      <c r="ODH31" s="19"/>
      <c r="ODI31" s="19"/>
      <c r="ODJ31" s="19"/>
      <c r="ODK31" s="19"/>
      <c r="ODL31" s="19"/>
      <c r="ODM31" s="19"/>
      <c r="ODN31" s="19"/>
      <c r="ODO31" s="19"/>
      <c r="ODP31" s="19"/>
      <c r="ODQ31" s="19"/>
      <c r="ODR31" s="19"/>
      <c r="ODS31" s="19"/>
      <c r="ODT31" s="19"/>
      <c r="ODU31" s="19"/>
      <c r="ODV31" s="19"/>
      <c r="ODW31" s="19"/>
      <c r="ODX31" s="19"/>
      <c r="ODY31" s="19"/>
      <c r="ODZ31" s="19"/>
      <c r="OEA31" s="19"/>
      <c r="OEB31" s="19"/>
      <c r="OEC31" s="19"/>
      <c r="OED31" s="19"/>
      <c r="OEE31" s="19"/>
      <c r="OEF31" s="19"/>
      <c r="OEG31" s="19"/>
      <c r="OEH31" s="19"/>
      <c r="OEI31" s="19"/>
      <c r="OEJ31" s="19"/>
      <c r="OEK31" s="19"/>
      <c r="OEL31" s="19"/>
      <c r="OEM31" s="19"/>
      <c r="OEN31" s="19"/>
      <c r="OEO31" s="19"/>
      <c r="OEP31" s="19"/>
      <c r="OEQ31" s="19"/>
      <c r="VGV31" s="19"/>
      <c r="VGW31" s="19"/>
      <c r="VGX31" s="19"/>
      <c r="VGY31" s="19"/>
      <c r="VGZ31" s="19"/>
      <c r="VHA31" s="19"/>
      <c r="VHB31" s="19"/>
      <c r="VHC31" s="19"/>
      <c r="VHD31" s="19"/>
      <c r="VHE31" s="19"/>
      <c r="VHF31" s="19"/>
      <c r="VHG31" s="19"/>
      <c r="VHH31" s="19"/>
      <c r="VHI31" s="19"/>
      <c r="VHJ31" s="19"/>
      <c r="VHK31" s="19"/>
      <c r="VHL31" s="19"/>
      <c r="VHM31" s="19"/>
      <c r="VHN31" s="19"/>
      <c r="VHO31" s="19"/>
      <c r="VHP31" s="19"/>
      <c r="VHQ31" s="19"/>
      <c r="VHR31" s="19"/>
      <c r="VHS31" s="19"/>
      <c r="VHT31" s="19"/>
      <c r="VHU31" s="19"/>
      <c r="VHV31" s="19"/>
      <c r="VHW31" s="19"/>
      <c r="VHX31" s="19"/>
      <c r="VHY31" s="19"/>
      <c r="VHZ31" s="19"/>
      <c r="VIA31" s="19"/>
      <c r="VIB31" s="19"/>
      <c r="VIC31" s="19"/>
      <c r="VID31" s="19"/>
      <c r="VIE31" s="19"/>
      <c r="VIF31" s="19"/>
      <c r="VIG31" s="19"/>
      <c r="VIH31" s="19"/>
      <c r="VII31" s="19"/>
      <c r="VIJ31" s="19"/>
      <c r="VIK31" s="19"/>
      <c r="VIL31" s="19"/>
      <c r="VIM31" s="19"/>
      <c r="VIN31" s="19"/>
      <c r="VIO31" s="19"/>
      <c r="VIP31" s="19"/>
      <c r="VIQ31" s="19"/>
      <c r="VIR31" s="19"/>
      <c r="VIS31" s="19"/>
      <c r="VIT31" s="19"/>
      <c r="VIU31" s="19"/>
      <c r="VIV31" s="19"/>
      <c r="VIW31" s="19"/>
      <c r="VIX31" s="19"/>
      <c r="VIY31" s="19"/>
      <c r="VIZ31" s="19"/>
      <c r="VJA31" s="19"/>
      <c r="VJB31" s="19"/>
      <c r="VJC31" s="19"/>
      <c r="VJD31" s="19"/>
      <c r="VJE31" s="19"/>
      <c r="VJF31" s="19"/>
      <c r="VJG31" s="19"/>
      <c r="VJH31" s="19"/>
      <c r="VJI31" s="19"/>
      <c r="VJJ31" s="19"/>
      <c r="VJK31" s="19"/>
      <c r="VJL31" s="19"/>
      <c r="VJM31" s="19"/>
      <c r="VJN31" s="19"/>
      <c r="VJO31" s="19"/>
      <c r="VJP31" s="19"/>
      <c r="VJQ31" s="19"/>
      <c r="VJR31" s="19"/>
      <c r="VJS31" s="19"/>
      <c r="VJT31" s="19"/>
      <c r="VJU31" s="19"/>
      <c r="VJV31" s="19"/>
      <c r="VJW31" s="19"/>
      <c r="VJX31" s="19"/>
      <c r="VJY31" s="19"/>
      <c r="VJZ31" s="19"/>
      <c r="VKA31" s="19"/>
      <c r="VKB31" s="19"/>
      <c r="VKC31" s="19"/>
      <c r="VKD31" s="19"/>
      <c r="VKE31" s="19"/>
      <c r="VKF31" s="19"/>
      <c r="VKG31" s="19"/>
      <c r="VKH31" s="19"/>
      <c r="VKI31" s="19"/>
      <c r="VKJ31" s="19"/>
      <c r="VKK31" s="19"/>
      <c r="VKL31" s="19"/>
      <c r="VKM31" s="19"/>
      <c r="VKN31" s="19"/>
      <c r="VKO31" s="19"/>
      <c r="VKP31" s="19"/>
      <c r="VKQ31" s="19"/>
      <c r="VKR31" s="19"/>
      <c r="VKS31" s="19"/>
      <c r="VKT31" s="19"/>
      <c r="VKU31" s="19"/>
      <c r="VKV31" s="19"/>
      <c r="VKW31" s="19"/>
      <c r="VKX31" s="19"/>
      <c r="VKY31" s="19"/>
      <c r="VKZ31" s="19"/>
      <c r="VLA31" s="19"/>
      <c r="VLB31" s="19"/>
      <c r="VLC31" s="19"/>
      <c r="VLD31" s="19"/>
      <c r="VLE31" s="19"/>
      <c r="VLF31" s="19"/>
      <c r="VLG31" s="19"/>
      <c r="VLH31" s="19"/>
      <c r="VLI31" s="19"/>
      <c r="VLJ31" s="19"/>
      <c r="VLK31" s="19"/>
      <c r="VLL31" s="19"/>
      <c r="VLM31" s="19"/>
      <c r="VLN31" s="19"/>
      <c r="VLO31" s="19"/>
      <c r="VLP31" s="19"/>
      <c r="VLQ31" s="19"/>
      <c r="VLR31" s="19"/>
      <c r="VLS31" s="19"/>
      <c r="VLT31" s="19"/>
      <c r="VLU31" s="19"/>
      <c r="VLV31" s="19"/>
      <c r="VLW31" s="19"/>
      <c r="VLX31" s="19"/>
      <c r="VLY31" s="19"/>
      <c r="VLZ31" s="19"/>
      <c r="VMA31" s="19"/>
      <c r="VMB31" s="19"/>
      <c r="VMC31" s="19"/>
      <c r="VMD31" s="19"/>
      <c r="VME31" s="19"/>
      <c r="VMF31" s="19"/>
      <c r="VMG31" s="19"/>
      <c r="VMH31" s="19"/>
      <c r="VMI31" s="19"/>
      <c r="VMJ31" s="19"/>
      <c r="VMK31" s="19"/>
      <c r="VML31" s="19"/>
      <c r="VMM31" s="19"/>
      <c r="VMN31" s="19"/>
      <c r="VMO31" s="19"/>
      <c r="VMP31" s="19"/>
      <c r="VMQ31" s="19"/>
      <c r="VMR31" s="19"/>
      <c r="VMS31" s="19"/>
      <c r="VMT31" s="19"/>
      <c r="VMU31" s="19"/>
      <c r="VMV31" s="19"/>
      <c r="VMW31" s="19"/>
      <c r="VMX31" s="19"/>
      <c r="VMY31" s="19"/>
      <c r="VMZ31" s="19"/>
      <c r="VNA31" s="19"/>
      <c r="VNB31" s="19"/>
      <c r="VNC31" s="19"/>
      <c r="VND31" s="19"/>
      <c r="VNE31" s="19"/>
      <c r="VNF31" s="19"/>
      <c r="VNG31" s="19"/>
      <c r="VNH31" s="19"/>
      <c r="VNI31" s="19"/>
      <c r="VNJ31" s="19"/>
      <c r="VNK31" s="19"/>
      <c r="VNL31" s="19"/>
      <c r="VNM31" s="19"/>
      <c r="VNN31" s="19"/>
      <c r="VNO31" s="19"/>
      <c r="VNP31" s="19"/>
      <c r="VNQ31" s="19"/>
      <c r="VNR31" s="19"/>
      <c r="VNS31" s="19"/>
      <c r="VNT31" s="19"/>
      <c r="VNU31" s="19"/>
      <c r="VNV31" s="19"/>
      <c r="VNW31" s="19"/>
      <c r="VNX31" s="19"/>
      <c r="VNY31" s="19"/>
      <c r="VNZ31" s="19"/>
      <c r="VOA31" s="19"/>
      <c r="VOB31" s="19"/>
      <c r="VOC31" s="19"/>
      <c r="VOD31" s="19"/>
      <c r="VOE31" s="19"/>
      <c r="VOF31" s="19"/>
      <c r="VOG31" s="19"/>
      <c r="VOH31" s="19"/>
      <c r="VOI31" s="19"/>
      <c r="VOJ31" s="19"/>
      <c r="VOK31" s="19"/>
      <c r="VOL31" s="19"/>
      <c r="VOM31" s="19"/>
      <c r="VON31" s="19"/>
      <c r="VOO31" s="19"/>
      <c r="VOP31" s="19"/>
      <c r="VOQ31" s="19"/>
      <c r="VOR31" s="19"/>
      <c r="VOS31" s="19"/>
      <c r="VOT31" s="19"/>
      <c r="VOU31" s="19"/>
      <c r="VOV31" s="19"/>
      <c r="VOW31" s="19"/>
      <c r="VOX31" s="19"/>
      <c r="VOY31" s="19"/>
      <c r="VOZ31" s="19"/>
      <c r="VPA31" s="19"/>
      <c r="VPB31" s="19"/>
      <c r="VPC31" s="19"/>
      <c r="VPD31" s="19"/>
      <c r="VPE31" s="19"/>
      <c r="VPF31" s="19"/>
      <c r="VPG31" s="19"/>
      <c r="VPH31" s="19"/>
      <c r="VPI31" s="19"/>
      <c r="VPJ31" s="19"/>
      <c r="VPK31" s="19"/>
      <c r="VPL31" s="19"/>
      <c r="VPM31" s="19"/>
      <c r="VPN31" s="19"/>
      <c r="VPO31" s="19"/>
      <c r="VPP31" s="19"/>
      <c r="VPQ31" s="19"/>
      <c r="VPR31" s="19"/>
      <c r="VPS31" s="19"/>
      <c r="VPT31" s="19"/>
      <c r="VPU31" s="19"/>
      <c r="VPV31" s="19"/>
      <c r="VPW31" s="19"/>
      <c r="VPX31" s="19"/>
    </row>
    <row r="32" spans="1:41 9822:10287 15076:15312" s="20" customFormat="1" ht="30" customHeight="1">
      <c r="A32" s="22"/>
      <c r="B32" s="21"/>
      <c r="C32" s="18"/>
      <c r="D32" s="18"/>
      <c r="E32" s="38"/>
      <c r="F32" s="38"/>
      <c r="G32" s="38"/>
      <c r="H32" s="64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>
        <f t="shared" ref="W32:X35" si="120">+E32+G32+I32+K32+M32+O32+Q32+S32+U32</f>
        <v>0</v>
      </c>
      <c r="X32" s="38">
        <f t="shared" si="120"/>
        <v>0</v>
      </c>
      <c r="Y32" s="38"/>
      <c r="Z32" s="38">
        <f t="shared" ref="Z32:Z35" si="121">+X32*Y32</f>
        <v>0</v>
      </c>
      <c r="AA32" s="38">
        <f t="shared" ref="AA32:AA35" si="122">+X32-Z32</f>
        <v>0</v>
      </c>
      <c r="AB32" s="38">
        <f t="shared" ref="AB32:AB35" si="123">+AA32/1.18</f>
        <v>0</v>
      </c>
      <c r="AC32" s="38">
        <f t="shared" ref="AC32:AC35" si="124">+AA32-AB32</f>
        <v>0</v>
      </c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NMT32" s="19"/>
      <c r="NMU32" s="19"/>
      <c r="NMV32" s="19"/>
      <c r="NMW32" s="19"/>
      <c r="NMX32" s="19"/>
      <c r="NMY32" s="19"/>
      <c r="NMZ32" s="19"/>
      <c r="NNA32" s="19"/>
      <c r="NNB32" s="19"/>
      <c r="NNC32" s="19"/>
      <c r="NND32" s="19"/>
      <c r="NNE32" s="19"/>
      <c r="NNF32" s="19"/>
      <c r="NNG32" s="19"/>
      <c r="NNH32" s="19"/>
      <c r="NNI32" s="19"/>
      <c r="NNJ32" s="19"/>
      <c r="NNK32" s="19"/>
      <c r="NNL32" s="19"/>
      <c r="NNM32" s="19"/>
      <c r="NNN32" s="19"/>
      <c r="NNO32" s="19"/>
      <c r="NNP32" s="19"/>
      <c r="NNQ32" s="19"/>
      <c r="NNR32" s="19"/>
      <c r="NNS32" s="19"/>
      <c r="NNT32" s="19"/>
      <c r="NNU32" s="19"/>
      <c r="NNV32" s="19"/>
      <c r="NNW32" s="19"/>
      <c r="NNX32" s="19"/>
      <c r="NNY32" s="19"/>
      <c r="NNZ32" s="19"/>
      <c r="NOA32" s="19"/>
      <c r="NOB32" s="19"/>
      <c r="NOC32" s="19"/>
      <c r="NOD32" s="19"/>
      <c r="NOE32" s="19"/>
      <c r="NOF32" s="19"/>
      <c r="NOG32" s="19"/>
      <c r="NOH32" s="19"/>
      <c r="NOI32" s="19"/>
      <c r="NOJ32" s="19"/>
      <c r="NOK32" s="19"/>
      <c r="NOL32" s="19"/>
      <c r="NOM32" s="19"/>
      <c r="NON32" s="19"/>
      <c r="NOO32" s="19"/>
      <c r="NOP32" s="19"/>
      <c r="NOQ32" s="19"/>
      <c r="NOR32" s="19"/>
      <c r="NOS32" s="19"/>
      <c r="NOT32" s="19"/>
      <c r="NOU32" s="19"/>
      <c r="NOV32" s="19"/>
      <c r="NOW32" s="19"/>
      <c r="NOX32" s="19"/>
      <c r="NOY32" s="19"/>
      <c r="NOZ32" s="19"/>
      <c r="NPA32" s="19"/>
      <c r="NPB32" s="19"/>
      <c r="NPC32" s="19"/>
      <c r="NPD32" s="19"/>
      <c r="NPE32" s="19"/>
      <c r="NPF32" s="19"/>
      <c r="NPG32" s="19"/>
      <c r="NPH32" s="19"/>
      <c r="NPI32" s="19"/>
      <c r="NPJ32" s="19"/>
      <c r="NPK32" s="19"/>
      <c r="NPL32" s="19"/>
      <c r="NPM32" s="19"/>
      <c r="NPN32" s="19"/>
      <c r="NPO32" s="19"/>
      <c r="NPP32" s="19"/>
      <c r="NPQ32" s="19"/>
      <c r="NPR32" s="19"/>
      <c r="NPS32" s="19"/>
      <c r="NPT32" s="19"/>
      <c r="NPU32" s="19"/>
      <c r="NPV32" s="19"/>
      <c r="NPW32" s="19"/>
      <c r="NPX32" s="19"/>
      <c r="NPY32" s="19"/>
      <c r="NPZ32" s="19"/>
      <c r="NQA32" s="19"/>
      <c r="NQB32" s="19"/>
      <c r="NQC32" s="19"/>
      <c r="NQD32" s="19"/>
      <c r="NQE32" s="19"/>
      <c r="NQF32" s="19"/>
      <c r="NQG32" s="19"/>
      <c r="NQH32" s="19"/>
      <c r="NQI32" s="19"/>
      <c r="NQJ32" s="19"/>
      <c r="NQK32" s="19"/>
      <c r="NQL32" s="19"/>
      <c r="NQM32" s="19"/>
      <c r="NQN32" s="19"/>
      <c r="NQO32" s="19"/>
      <c r="NQP32" s="19"/>
      <c r="NQQ32" s="19"/>
      <c r="NQR32" s="19"/>
      <c r="NQS32" s="19"/>
      <c r="NQT32" s="19"/>
      <c r="NQU32" s="19"/>
      <c r="NQV32" s="19"/>
      <c r="NQW32" s="19"/>
      <c r="NQX32" s="19"/>
      <c r="NQY32" s="19"/>
      <c r="NQZ32" s="19"/>
      <c r="NRA32" s="19"/>
      <c r="NRB32" s="19"/>
      <c r="NRC32" s="19"/>
      <c r="NRD32" s="19"/>
      <c r="NRE32" s="19"/>
      <c r="NRF32" s="19"/>
      <c r="NRG32" s="19"/>
      <c r="NRH32" s="19"/>
      <c r="NRI32" s="19"/>
      <c r="NRJ32" s="19"/>
      <c r="NRK32" s="19"/>
      <c r="NRL32" s="19"/>
      <c r="NRM32" s="19"/>
      <c r="NRN32" s="19"/>
      <c r="NRO32" s="19"/>
      <c r="NRP32" s="19"/>
      <c r="NRQ32" s="19"/>
      <c r="NRR32" s="19"/>
      <c r="NRS32" s="19"/>
      <c r="NRT32" s="19"/>
      <c r="NRU32" s="19"/>
      <c r="NRV32" s="19"/>
      <c r="NRW32" s="19"/>
      <c r="NRX32" s="19"/>
      <c r="NRY32" s="19"/>
      <c r="NRZ32" s="19"/>
      <c r="NSA32" s="19"/>
      <c r="NSB32" s="19"/>
      <c r="NSC32" s="19"/>
      <c r="NSD32" s="19"/>
      <c r="NSE32" s="19"/>
      <c r="NSF32" s="19"/>
      <c r="NSG32" s="19"/>
      <c r="NSH32" s="19"/>
      <c r="NSI32" s="19"/>
      <c r="NSJ32" s="19"/>
      <c r="NSK32" s="19"/>
      <c r="NSL32" s="19"/>
      <c r="NSM32" s="19"/>
      <c r="NSN32" s="19"/>
      <c r="NSO32" s="19"/>
      <c r="NSP32" s="19"/>
      <c r="NSQ32" s="19"/>
      <c r="NSR32" s="19"/>
      <c r="NSS32" s="19"/>
      <c r="NST32" s="19"/>
      <c r="NSU32" s="19"/>
      <c r="NSV32" s="19"/>
      <c r="NSW32" s="19"/>
      <c r="NSX32" s="19"/>
      <c r="NSY32" s="19"/>
      <c r="NSZ32" s="19"/>
      <c r="NTA32" s="19"/>
      <c r="NTB32" s="19"/>
      <c r="NTC32" s="19"/>
      <c r="NTD32" s="19"/>
      <c r="NTE32" s="19"/>
      <c r="NTF32" s="19"/>
      <c r="NTG32" s="19"/>
      <c r="NTH32" s="19"/>
      <c r="NTI32" s="19"/>
      <c r="NTJ32" s="19"/>
      <c r="NTK32" s="19"/>
      <c r="NTL32" s="19"/>
      <c r="NTM32" s="19"/>
      <c r="NTN32" s="19"/>
      <c r="NTO32" s="19"/>
      <c r="NTP32" s="19"/>
      <c r="NTQ32" s="19"/>
      <c r="NTR32" s="19"/>
      <c r="NTS32" s="19"/>
      <c r="NTT32" s="19"/>
      <c r="NTU32" s="19"/>
      <c r="NTV32" s="19"/>
      <c r="NTW32" s="19"/>
      <c r="NTX32" s="19"/>
      <c r="NTY32" s="19"/>
      <c r="NTZ32" s="19"/>
      <c r="NUA32" s="19"/>
      <c r="NUB32" s="19"/>
      <c r="NUC32" s="19"/>
      <c r="NUD32" s="19"/>
      <c r="NUE32" s="19"/>
      <c r="NUF32" s="19"/>
      <c r="NUG32" s="19"/>
      <c r="NUH32" s="19"/>
      <c r="NUI32" s="19"/>
      <c r="NUJ32" s="19"/>
      <c r="NUK32" s="19"/>
      <c r="NUL32" s="19"/>
      <c r="NUM32" s="19"/>
      <c r="NUN32" s="19"/>
      <c r="NUO32" s="19"/>
      <c r="NUP32" s="19"/>
      <c r="NUQ32" s="19"/>
      <c r="NUR32" s="19"/>
      <c r="NUS32" s="19"/>
      <c r="NUT32" s="19"/>
      <c r="NUU32" s="19"/>
      <c r="NUV32" s="19"/>
      <c r="NUW32" s="19"/>
      <c r="NUX32" s="19"/>
      <c r="NUY32" s="19"/>
      <c r="NUZ32" s="19"/>
      <c r="NVA32" s="19"/>
      <c r="NVB32" s="19"/>
      <c r="NVC32" s="19"/>
      <c r="NVD32" s="19"/>
      <c r="NVE32" s="19"/>
      <c r="NVF32" s="19"/>
      <c r="NVG32" s="19"/>
      <c r="NVH32" s="19"/>
      <c r="NVI32" s="19"/>
      <c r="NVJ32" s="19"/>
      <c r="NVK32" s="19"/>
      <c r="NVL32" s="19"/>
      <c r="NVM32" s="19"/>
      <c r="NVN32" s="19"/>
      <c r="NVO32" s="19"/>
      <c r="NVP32" s="19"/>
      <c r="NVQ32" s="19"/>
      <c r="NVR32" s="19"/>
      <c r="NVS32" s="19"/>
      <c r="NVT32" s="19"/>
      <c r="NVU32" s="19"/>
      <c r="NVV32" s="19"/>
      <c r="NVW32" s="19"/>
      <c r="NVX32" s="19"/>
      <c r="NVY32" s="19"/>
      <c r="NVZ32" s="19"/>
      <c r="NWA32" s="19"/>
      <c r="NWB32" s="19"/>
      <c r="NWC32" s="19"/>
      <c r="NWD32" s="19"/>
      <c r="NWE32" s="19"/>
      <c r="NWF32" s="19"/>
      <c r="NWG32" s="19"/>
      <c r="NWH32" s="19"/>
      <c r="NWI32" s="19"/>
      <c r="NWJ32" s="19"/>
      <c r="NWK32" s="19"/>
      <c r="NWL32" s="19"/>
      <c r="NWM32" s="19"/>
      <c r="NWN32" s="19"/>
      <c r="NWO32" s="19"/>
      <c r="NWP32" s="19"/>
      <c r="NWQ32" s="19"/>
      <c r="NWR32" s="19"/>
      <c r="NWS32" s="19"/>
      <c r="NWT32" s="19"/>
      <c r="NWU32" s="19"/>
      <c r="NWV32" s="19"/>
      <c r="NWW32" s="19"/>
      <c r="NWX32" s="19"/>
      <c r="NWY32" s="19"/>
      <c r="NWZ32" s="19"/>
      <c r="NXA32" s="19"/>
      <c r="NXB32" s="19"/>
      <c r="NXC32" s="19"/>
      <c r="NXD32" s="19"/>
      <c r="NXE32" s="19"/>
      <c r="NXF32" s="19"/>
      <c r="NXG32" s="19"/>
      <c r="NXH32" s="19"/>
      <c r="NXI32" s="19"/>
      <c r="NXJ32" s="19"/>
      <c r="NXK32" s="19"/>
      <c r="NXL32" s="19"/>
      <c r="NXM32" s="19"/>
      <c r="NXN32" s="19"/>
      <c r="NXO32" s="19"/>
      <c r="NXP32" s="19"/>
      <c r="NXQ32" s="19"/>
      <c r="NXR32" s="19"/>
      <c r="NXS32" s="19"/>
      <c r="NXT32" s="19"/>
      <c r="NXU32" s="19"/>
      <c r="NXV32" s="19"/>
      <c r="NXW32" s="19"/>
      <c r="NXX32" s="19"/>
      <c r="NXY32" s="19"/>
      <c r="NXZ32" s="19"/>
      <c r="NYA32" s="19"/>
      <c r="NYB32" s="19"/>
      <c r="NYC32" s="19"/>
      <c r="NYD32" s="19"/>
      <c r="NYE32" s="19"/>
      <c r="NYF32" s="19"/>
      <c r="NYG32" s="19"/>
      <c r="NYH32" s="19"/>
      <c r="NYI32" s="19"/>
      <c r="NYJ32" s="19"/>
      <c r="NYK32" s="19"/>
      <c r="NYL32" s="19"/>
      <c r="NYM32" s="19"/>
      <c r="NYN32" s="19"/>
      <c r="NYO32" s="19"/>
      <c r="NYP32" s="19"/>
      <c r="NYQ32" s="19"/>
      <c r="NYR32" s="19"/>
      <c r="NYS32" s="19"/>
      <c r="NYT32" s="19"/>
      <c r="NYU32" s="19"/>
      <c r="NYV32" s="19"/>
      <c r="NYW32" s="19"/>
      <c r="NYX32" s="19"/>
      <c r="NYY32" s="19"/>
      <c r="NYZ32" s="19"/>
      <c r="NZA32" s="19"/>
      <c r="NZB32" s="19"/>
      <c r="NZC32" s="19"/>
      <c r="NZD32" s="19"/>
      <c r="NZE32" s="19"/>
      <c r="NZF32" s="19"/>
      <c r="NZG32" s="19"/>
      <c r="NZH32" s="19"/>
      <c r="NZI32" s="19"/>
      <c r="NZJ32" s="19"/>
      <c r="NZK32" s="19"/>
      <c r="NZL32" s="19"/>
      <c r="NZM32" s="19"/>
      <c r="NZN32" s="19"/>
      <c r="NZO32" s="19"/>
      <c r="NZP32" s="19"/>
      <c r="NZQ32" s="19"/>
      <c r="NZR32" s="19"/>
      <c r="NZS32" s="19"/>
      <c r="NZT32" s="19"/>
      <c r="NZU32" s="19"/>
      <c r="NZV32" s="19"/>
      <c r="NZW32" s="19"/>
      <c r="NZX32" s="19"/>
      <c r="NZY32" s="19"/>
      <c r="NZZ32" s="19"/>
      <c r="OAA32" s="19"/>
      <c r="OAB32" s="19"/>
      <c r="OAC32" s="19"/>
      <c r="OAD32" s="19"/>
      <c r="OAE32" s="19"/>
      <c r="OAF32" s="19"/>
      <c r="OAG32" s="19"/>
      <c r="OAH32" s="19"/>
      <c r="OAI32" s="19"/>
      <c r="OAJ32" s="19"/>
      <c r="OAK32" s="19"/>
      <c r="OAL32" s="19"/>
      <c r="OAM32" s="19"/>
      <c r="OAN32" s="19"/>
      <c r="OAO32" s="19"/>
      <c r="OAP32" s="19"/>
      <c r="OAQ32" s="19"/>
      <c r="OAR32" s="19"/>
      <c r="OAS32" s="19"/>
      <c r="OAT32" s="19"/>
      <c r="OAU32" s="19"/>
      <c r="OAV32" s="19"/>
      <c r="OAW32" s="19"/>
      <c r="OAX32" s="19"/>
      <c r="OAY32" s="19"/>
      <c r="OAZ32" s="19"/>
      <c r="OBA32" s="19"/>
      <c r="OBB32" s="19"/>
      <c r="OBC32" s="19"/>
      <c r="OBD32" s="19"/>
      <c r="OBE32" s="19"/>
      <c r="OBF32" s="19"/>
      <c r="OBG32" s="19"/>
      <c r="OBH32" s="19"/>
      <c r="OBI32" s="19"/>
      <c r="OBJ32" s="19"/>
      <c r="OBK32" s="19"/>
      <c r="OBL32" s="19"/>
      <c r="OBM32" s="19"/>
      <c r="OBN32" s="19"/>
      <c r="OBO32" s="19"/>
      <c r="OBP32" s="19"/>
      <c r="OBQ32" s="19"/>
      <c r="OBR32" s="19"/>
      <c r="OBS32" s="19"/>
      <c r="OBT32" s="19"/>
      <c r="OBU32" s="19"/>
      <c r="OBV32" s="19"/>
      <c r="OBW32" s="19"/>
      <c r="OBX32" s="19"/>
      <c r="OBY32" s="19"/>
      <c r="OBZ32" s="19"/>
      <c r="OCA32" s="19"/>
      <c r="OCB32" s="19"/>
      <c r="OCC32" s="19"/>
      <c r="OCD32" s="19"/>
      <c r="OCE32" s="19"/>
      <c r="OCF32" s="19"/>
      <c r="OCG32" s="19"/>
      <c r="OCH32" s="19"/>
      <c r="OCI32" s="19"/>
      <c r="OCJ32" s="19"/>
      <c r="OCK32" s="19"/>
      <c r="OCL32" s="19"/>
      <c r="OCM32" s="19"/>
      <c r="OCN32" s="19"/>
      <c r="OCO32" s="19"/>
      <c r="OCP32" s="19"/>
      <c r="OCQ32" s="19"/>
      <c r="OCR32" s="19"/>
      <c r="OCS32" s="19"/>
      <c r="OCT32" s="19"/>
      <c r="OCU32" s="19"/>
      <c r="OCV32" s="19"/>
      <c r="OCW32" s="19"/>
      <c r="OCX32" s="19"/>
      <c r="OCY32" s="19"/>
      <c r="OCZ32" s="19"/>
      <c r="ODA32" s="19"/>
      <c r="ODB32" s="19"/>
      <c r="ODC32" s="19"/>
      <c r="ODD32" s="19"/>
      <c r="ODE32" s="19"/>
      <c r="ODF32" s="19"/>
      <c r="ODG32" s="19"/>
      <c r="ODH32" s="19"/>
      <c r="ODI32" s="19"/>
      <c r="ODJ32" s="19"/>
      <c r="ODK32" s="19"/>
      <c r="ODL32" s="19"/>
      <c r="ODM32" s="19"/>
      <c r="ODN32" s="19"/>
      <c r="ODO32" s="19"/>
      <c r="ODP32" s="19"/>
      <c r="ODQ32" s="19"/>
      <c r="ODR32" s="19"/>
      <c r="ODS32" s="19"/>
      <c r="ODT32" s="19"/>
      <c r="ODU32" s="19"/>
      <c r="ODV32" s="19"/>
      <c r="ODW32" s="19"/>
      <c r="ODX32" s="19"/>
      <c r="ODY32" s="19"/>
      <c r="ODZ32" s="19"/>
      <c r="OEA32" s="19"/>
      <c r="OEB32" s="19"/>
      <c r="OEC32" s="19"/>
      <c r="OED32" s="19"/>
      <c r="OEE32" s="19"/>
      <c r="OEF32" s="19"/>
      <c r="OEG32" s="19"/>
      <c r="OEH32" s="19"/>
      <c r="OEI32" s="19"/>
      <c r="OEJ32" s="19"/>
      <c r="OEK32" s="19"/>
      <c r="OEL32" s="19"/>
      <c r="OEM32" s="19"/>
      <c r="OEN32" s="19"/>
      <c r="OEO32" s="19"/>
      <c r="OEP32" s="19"/>
      <c r="OEQ32" s="19"/>
      <c r="VGV32" s="19"/>
      <c r="VGW32" s="19"/>
      <c r="VGX32" s="19"/>
      <c r="VGY32" s="19"/>
      <c r="VGZ32" s="19"/>
      <c r="VHA32" s="19"/>
      <c r="VHB32" s="19"/>
      <c r="VHC32" s="19"/>
      <c r="VHD32" s="19"/>
      <c r="VHE32" s="19"/>
      <c r="VHF32" s="19"/>
      <c r="VHG32" s="19"/>
      <c r="VHH32" s="19"/>
      <c r="VHI32" s="19"/>
      <c r="VHJ32" s="19"/>
      <c r="VHK32" s="19"/>
      <c r="VHL32" s="19"/>
      <c r="VHM32" s="19"/>
      <c r="VHN32" s="19"/>
      <c r="VHO32" s="19"/>
      <c r="VHP32" s="19"/>
      <c r="VHQ32" s="19"/>
      <c r="VHR32" s="19"/>
      <c r="VHS32" s="19"/>
      <c r="VHT32" s="19"/>
      <c r="VHU32" s="19"/>
      <c r="VHV32" s="19"/>
      <c r="VHW32" s="19"/>
      <c r="VHX32" s="19"/>
      <c r="VHY32" s="19"/>
      <c r="VHZ32" s="19"/>
      <c r="VIA32" s="19"/>
      <c r="VIB32" s="19"/>
      <c r="VIC32" s="19"/>
      <c r="VID32" s="19"/>
      <c r="VIE32" s="19"/>
      <c r="VIF32" s="19"/>
      <c r="VIG32" s="19"/>
      <c r="VIH32" s="19"/>
      <c r="VII32" s="19"/>
      <c r="VIJ32" s="19"/>
      <c r="VIK32" s="19"/>
      <c r="VIL32" s="19"/>
      <c r="VIM32" s="19"/>
      <c r="VIN32" s="19"/>
      <c r="VIO32" s="19"/>
      <c r="VIP32" s="19"/>
      <c r="VIQ32" s="19"/>
      <c r="VIR32" s="19"/>
      <c r="VIS32" s="19"/>
      <c r="VIT32" s="19"/>
      <c r="VIU32" s="19"/>
      <c r="VIV32" s="19"/>
      <c r="VIW32" s="19"/>
      <c r="VIX32" s="19"/>
      <c r="VIY32" s="19"/>
      <c r="VIZ32" s="19"/>
      <c r="VJA32" s="19"/>
      <c r="VJB32" s="19"/>
      <c r="VJC32" s="19"/>
      <c r="VJD32" s="19"/>
      <c r="VJE32" s="19"/>
      <c r="VJF32" s="19"/>
      <c r="VJG32" s="19"/>
      <c r="VJH32" s="19"/>
      <c r="VJI32" s="19"/>
      <c r="VJJ32" s="19"/>
      <c r="VJK32" s="19"/>
      <c r="VJL32" s="19"/>
      <c r="VJM32" s="19"/>
      <c r="VJN32" s="19"/>
      <c r="VJO32" s="19"/>
      <c r="VJP32" s="19"/>
      <c r="VJQ32" s="19"/>
      <c r="VJR32" s="19"/>
      <c r="VJS32" s="19"/>
      <c r="VJT32" s="19"/>
      <c r="VJU32" s="19"/>
      <c r="VJV32" s="19"/>
      <c r="VJW32" s="19"/>
      <c r="VJX32" s="19"/>
      <c r="VJY32" s="19"/>
      <c r="VJZ32" s="19"/>
      <c r="VKA32" s="19"/>
      <c r="VKB32" s="19"/>
      <c r="VKC32" s="19"/>
      <c r="VKD32" s="19"/>
      <c r="VKE32" s="19"/>
      <c r="VKF32" s="19"/>
      <c r="VKG32" s="19"/>
      <c r="VKH32" s="19"/>
      <c r="VKI32" s="19"/>
      <c r="VKJ32" s="19"/>
      <c r="VKK32" s="19"/>
      <c r="VKL32" s="19"/>
      <c r="VKM32" s="19"/>
      <c r="VKN32" s="19"/>
      <c r="VKO32" s="19"/>
      <c r="VKP32" s="19"/>
      <c r="VKQ32" s="19"/>
      <c r="VKR32" s="19"/>
      <c r="VKS32" s="19"/>
      <c r="VKT32" s="19"/>
      <c r="VKU32" s="19"/>
      <c r="VKV32" s="19"/>
      <c r="VKW32" s="19"/>
      <c r="VKX32" s="19"/>
      <c r="VKY32" s="19"/>
      <c r="VKZ32" s="19"/>
      <c r="VLA32" s="19"/>
      <c r="VLB32" s="19"/>
      <c r="VLC32" s="19"/>
      <c r="VLD32" s="19"/>
      <c r="VLE32" s="19"/>
      <c r="VLF32" s="19"/>
      <c r="VLG32" s="19"/>
      <c r="VLH32" s="19"/>
      <c r="VLI32" s="19"/>
      <c r="VLJ32" s="19"/>
      <c r="VLK32" s="19"/>
      <c r="VLL32" s="19"/>
      <c r="VLM32" s="19"/>
      <c r="VLN32" s="19"/>
      <c r="VLO32" s="19"/>
      <c r="VLP32" s="19"/>
      <c r="VLQ32" s="19"/>
      <c r="VLR32" s="19"/>
      <c r="VLS32" s="19"/>
      <c r="VLT32" s="19"/>
      <c r="VLU32" s="19"/>
      <c r="VLV32" s="19"/>
      <c r="VLW32" s="19"/>
      <c r="VLX32" s="19"/>
      <c r="VLY32" s="19"/>
      <c r="VLZ32" s="19"/>
      <c r="VMA32" s="19"/>
      <c r="VMB32" s="19"/>
      <c r="VMC32" s="19"/>
      <c r="VMD32" s="19"/>
      <c r="VME32" s="19"/>
      <c r="VMF32" s="19"/>
      <c r="VMG32" s="19"/>
      <c r="VMH32" s="19"/>
      <c r="VMI32" s="19"/>
      <c r="VMJ32" s="19"/>
      <c r="VMK32" s="19"/>
      <c r="VML32" s="19"/>
      <c r="VMM32" s="19"/>
      <c r="VMN32" s="19"/>
      <c r="VMO32" s="19"/>
      <c r="VMP32" s="19"/>
      <c r="VMQ32" s="19"/>
      <c r="VMR32" s="19"/>
      <c r="VMS32" s="19"/>
      <c r="VMT32" s="19"/>
      <c r="VMU32" s="19"/>
      <c r="VMV32" s="19"/>
      <c r="VMW32" s="19"/>
      <c r="VMX32" s="19"/>
      <c r="VMY32" s="19"/>
      <c r="VMZ32" s="19"/>
      <c r="VNA32" s="19"/>
      <c r="VNB32" s="19"/>
      <c r="VNC32" s="19"/>
      <c r="VND32" s="19"/>
      <c r="VNE32" s="19"/>
      <c r="VNF32" s="19"/>
      <c r="VNG32" s="19"/>
      <c r="VNH32" s="19"/>
      <c r="VNI32" s="19"/>
      <c r="VNJ32" s="19"/>
      <c r="VNK32" s="19"/>
      <c r="VNL32" s="19"/>
      <c r="VNM32" s="19"/>
      <c r="VNN32" s="19"/>
      <c r="VNO32" s="19"/>
      <c r="VNP32" s="19"/>
      <c r="VNQ32" s="19"/>
      <c r="VNR32" s="19"/>
      <c r="VNS32" s="19"/>
      <c r="VNT32" s="19"/>
      <c r="VNU32" s="19"/>
      <c r="VNV32" s="19"/>
      <c r="VNW32" s="19"/>
      <c r="VNX32" s="19"/>
      <c r="VNY32" s="19"/>
      <c r="VNZ32" s="19"/>
      <c r="VOA32" s="19"/>
      <c r="VOB32" s="19"/>
      <c r="VOC32" s="19"/>
      <c r="VOD32" s="19"/>
      <c r="VOE32" s="19"/>
      <c r="VOF32" s="19"/>
      <c r="VOG32" s="19"/>
      <c r="VOH32" s="19"/>
      <c r="VOI32" s="19"/>
      <c r="VOJ32" s="19"/>
      <c r="VOK32" s="19"/>
      <c r="VOL32" s="19"/>
      <c r="VOM32" s="19"/>
      <c r="VON32" s="19"/>
      <c r="VOO32" s="19"/>
      <c r="VOP32" s="19"/>
      <c r="VOQ32" s="19"/>
      <c r="VOR32" s="19"/>
      <c r="VOS32" s="19"/>
      <c r="VOT32" s="19"/>
      <c r="VOU32" s="19"/>
      <c r="VOV32" s="19"/>
      <c r="VOW32" s="19"/>
      <c r="VOX32" s="19"/>
      <c r="VOY32" s="19"/>
      <c r="VOZ32" s="19"/>
      <c r="VPA32" s="19"/>
      <c r="VPB32" s="19"/>
      <c r="VPC32" s="19"/>
      <c r="VPD32" s="19"/>
      <c r="VPE32" s="19"/>
      <c r="VPF32" s="19"/>
      <c r="VPG32" s="19"/>
      <c r="VPH32" s="19"/>
      <c r="VPI32" s="19"/>
      <c r="VPJ32" s="19"/>
      <c r="VPK32" s="19"/>
      <c r="VPL32" s="19"/>
      <c r="VPM32" s="19"/>
      <c r="VPN32" s="19"/>
      <c r="VPO32" s="19"/>
      <c r="VPP32" s="19"/>
      <c r="VPQ32" s="19"/>
      <c r="VPR32" s="19"/>
      <c r="VPS32" s="19"/>
      <c r="VPT32" s="19"/>
      <c r="VPU32" s="19"/>
      <c r="VPV32" s="19"/>
      <c r="VPW32" s="19"/>
      <c r="VPX32" s="19"/>
    </row>
    <row r="33" spans="1:55 9822:10287 15076:15312" s="20" customFormat="1" ht="30" customHeight="1">
      <c r="A33" s="22"/>
      <c r="B33" s="21"/>
      <c r="C33" s="18"/>
      <c r="D33" s="18"/>
      <c r="E33" s="38"/>
      <c r="F33" s="38"/>
      <c r="G33" s="38"/>
      <c r="H33" s="64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>
        <f t="shared" si="120"/>
        <v>0</v>
      </c>
      <c r="X33" s="38">
        <f t="shared" si="120"/>
        <v>0</v>
      </c>
      <c r="Y33" s="38"/>
      <c r="Z33" s="38">
        <f t="shared" si="121"/>
        <v>0</v>
      </c>
      <c r="AA33" s="38">
        <f t="shared" si="122"/>
        <v>0</v>
      </c>
      <c r="AB33" s="38">
        <f t="shared" si="123"/>
        <v>0</v>
      </c>
      <c r="AC33" s="38">
        <f t="shared" si="124"/>
        <v>0</v>
      </c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NMT33" s="19"/>
      <c r="NMU33" s="19"/>
      <c r="NMV33" s="19"/>
      <c r="NMW33" s="19"/>
      <c r="NMX33" s="19"/>
      <c r="NMY33" s="19"/>
      <c r="NMZ33" s="19"/>
      <c r="NNA33" s="19"/>
      <c r="NNB33" s="19"/>
      <c r="NNC33" s="19"/>
      <c r="NND33" s="19"/>
      <c r="NNE33" s="19"/>
      <c r="NNF33" s="19"/>
      <c r="NNG33" s="19"/>
      <c r="NNH33" s="19"/>
      <c r="NNI33" s="19"/>
      <c r="NNJ33" s="19"/>
      <c r="NNK33" s="19"/>
      <c r="NNL33" s="19"/>
      <c r="NNM33" s="19"/>
      <c r="NNN33" s="19"/>
      <c r="NNO33" s="19"/>
      <c r="NNP33" s="19"/>
      <c r="NNQ33" s="19"/>
      <c r="NNR33" s="19"/>
      <c r="NNS33" s="19"/>
      <c r="NNT33" s="19"/>
      <c r="NNU33" s="19"/>
      <c r="NNV33" s="19"/>
      <c r="NNW33" s="19"/>
      <c r="NNX33" s="19"/>
      <c r="NNY33" s="19"/>
      <c r="NNZ33" s="19"/>
      <c r="NOA33" s="19"/>
      <c r="NOB33" s="19"/>
      <c r="NOC33" s="19"/>
      <c r="NOD33" s="19"/>
      <c r="NOE33" s="19"/>
      <c r="NOF33" s="19"/>
      <c r="NOG33" s="19"/>
      <c r="NOH33" s="19"/>
      <c r="NOI33" s="19"/>
      <c r="NOJ33" s="19"/>
      <c r="NOK33" s="19"/>
      <c r="NOL33" s="19"/>
      <c r="NOM33" s="19"/>
      <c r="NON33" s="19"/>
      <c r="NOO33" s="19"/>
      <c r="NOP33" s="19"/>
      <c r="NOQ33" s="19"/>
      <c r="NOR33" s="19"/>
      <c r="NOS33" s="19"/>
      <c r="NOT33" s="19"/>
      <c r="NOU33" s="19"/>
      <c r="NOV33" s="19"/>
      <c r="NOW33" s="19"/>
      <c r="NOX33" s="19"/>
      <c r="NOY33" s="19"/>
      <c r="NOZ33" s="19"/>
      <c r="NPA33" s="19"/>
      <c r="NPB33" s="19"/>
      <c r="NPC33" s="19"/>
      <c r="NPD33" s="19"/>
      <c r="NPE33" s="19"/>
      <c r="NPF33" s="19"/>
      <c r="NPG33" s="19"/>
      <c r="NPH33" s="19"/>
      <c r="NPI33" s="19"/>
      <c r="NPJ33" s="19"/>
      <c r="NPK33" s="19"/>
      <c r="NPL33" s="19"/>
      <c r="NPM33" s="19"/>
      <c r="NPN33" s="19"/>
      <c r="NPO33" s="19"/>
      <c r="NPP33" s="19"/>
      <c r="NPQ33" s="19"/>
      <c r="NPR33" s="19"/>
      <c r="NPS33" s="19"/>
      <c r="NPT33" s="19"/>
      <c r="NPU33" s="19"/>
      <c r="NPV33" s="19"/>
      <c r="NPW33" s="19"/>
      <c r="NPX33" s="19"/>
      <c r="NPY33" s="19"/>
      <c r="NPZ33" s="19"/>
      <c r="NQA33" s="19"/>
      <c r="NQB33" s="19"/>
      <c r="NQC33" s="19"/>
      <c r="NQD33" s="19"/>
      <c r="NQE33" s="19"/>
      <c r="NQF33" s="19"/>
      <c r="NQG33" s="19"/>
      <c r="NQH33" s="19"/>
      <c r="NQI33" s="19"/>
      <c r="NQJ33" s="19"/>
      <c r="NQK33" s="19"/>
      <c r="NQL33" s="19"/>
      <c r="NQM33" s="19"/>
      <c r="NQN33" s="19"/>
      <c r="NQO33" s="19"/>
      <c r="NQP33" s="19"/>
      <c r="NQQ33" s="19"/>
      <c r="NQR33" s="19"/>
      <c r="NQS33" s="19"/>
      <c r="NQT33" s="19"/>
      <c r="NQU33" s="19"/>
      <c r="NQV33" s="19"/>
      <c r="NQW33" s="19"/>
      <c r="NQX33" s="19"/>
      <c r="NQY33" s="19"/>
      <c r="NQZ33" s="19"/>
      <c r="NRA33" s="19"/>
      <c r="NRB33" s="19"/>
      <c r="NRC33" s="19"/>
      <c r="NRD33" s="19"/>
      <c r="NRE33" s="19"/>
      <c r="NRF33" s="19"/>
      <c r="NRG33" s="19"/>
      <c r="NRH33" s="19"/>
      <c r="NRI33" s="19"/>
      <c r="NRJ33" s="19"/>
      <c r="NRK33" s="19"/>
      <c r="NRL33" s="19"/>
      <c r="NRM33" s="19"/>
      <c r="NRN33" s="19"/>
      <c r="NRO33" s="19"/>
      <c r="NRP33" s="19"/>
      <c r="NRQ33" s="19"/>
      <c r="NRR33" s="19"/>
      <c r="NRS33" s="19"/>
      <c r="NRT33" s="19"/>
      <c r="NRU33" s="19"/>
      <c r="NRV33" s="19"/>
      <c r="NRW33" s="19"/>
      <c r="NRX33" s="19"/>
      <c r="NRY33" s="19"/>
      <c r="NRZ33" s="19"/>
      <c r="NSA33" s="19"/>
      <c r="NSB33" s="19"/>
      <c r="NSC33" s="19"/>
      <c r="NSD33" s="19"/>
      <c r="NSE33" s="19"/>
      <c r="NSF33" s="19"/>
      <c r="NSG33" s="19"/>
      <c r="NSH33" s="19"/>
      <c r="NSI33" s="19"/>
      <c r="NSJ33" s="19"/>
      <c r="NSK33" s="19"/>
      <c r="NSL33" s="19"/>
      <c r="NSM33" s="19"/>
      <c r="NSN33" s="19"/>
      <c r="NSO33" s="19"/>
      <c r="NSP33" s="19"/>
      <c r="NSQ33" s="19"/>
      <c r="NSR33" s="19"/>
      <c r="NSS33" s="19"/>
      <c r="NST33" s="19"/>
      <c r="NSU33" s="19"/>
      <c r="NSV33" s="19"/>
      <c r="NSW33" s="19"/>
      <c r="NSX33" s="19"/>
      <c r="NSY33" s="19"/>
      <c r="NSZ33" s="19"/>
      <c r="NTA33" s="19"/>
      <c r="NTB33" s="19"/>
      <c r="NTC33" s="19"/>
      <c r="NTD33" s="19"/>
      <c r="NTE33" s="19"/>
      <c r="NTF33" s="19"/>
      <c r="NTG33" s="19"/>
      <c r="NTH33" s="19"/>
      <c r="NTI33" s="19"/>
      <c r="NTJ33" s="19"/>
      <c r="NTK33" s="19"/>
      <c r="NTL33" s="19"/>
      <c r="NTM33" s="19"/>
      <c r="NTN33" s="19"/>
      <c r="NTO33" s="19"/>
      <c r="NTP33" s="19"/>
      <c r="NTQ33" s="19"/>
      <c r="NTR33" s="19"/>
      <c r="NTS33" s="19"/>
      <c r="NTT33" s="19"/>
      <c r="NTU33" s="19"/>
      <c r="NTV33" s="19"/>
      <c r="NTW33" s="19"/>
      <c r="NTX33" s="19"/>
      <c r="NTY33" s="19"/>
      <c r="NTZ33" s="19"/>
      <c r="NUA33" s="19"/>
      <c r="NUB33" s="19"/>
      <c r="NUC33" s="19"/>
      <c r="NUD33" s="19"/>
      <c r="NUE33" s="19"/>
      <c r="NUF33" s="19"/>
      <c r="NUG33" s="19"/>
      <c r="NUH33" s="19"/>
      <c r="NUI33" s="19"/>
      <c r="NUJ33" s="19"/>
      <c r="NUK33" s="19"/>
      <c r="NUL33" s="19"/>
      <c r="NUM33" s="19"/>
      <c r="NUN33" s="19"/>
      <c r="NUO33" s="19"/>
      <c r="NUP33" s="19"/>
      <c r="NUQ33" s="19"/>
      <c r="NUR33" s="19"/>
      <c r="NUS33" s="19"/>
      <c r="NUT33" s="19"/>
      <c r="NUU33" s="19"/>
      <c r="NUV33" s="19"/>
      <c r="NUW33" s="19"/>
      <c r="NUX33" s="19"/>
      <c r="NUY33" s="19"/>
      <c r="NUZ33" s="19"/>
      <c r="NVA33" s="19"/>
      <c r="NVB33" s="19"/>
      <c r="NVC33" s="19"/>
      <c r="NVD33" s="19"/>
      <c r="NVE33" s="19"/>
      <c r="NVF33" s="19"/>
      <c r="NVG33" s="19"/>
      <c r="NVH33" s="19"/>
      <c r="NVI33" s="19"/>
      <c r="NVJ33" s="19"/>
      <c r="NVK33" s="19"/>
      <c r="NVL33" s="19"/>
      <c r="NVM33" s="19"/>
      <c r="NVN33" s="19"/>
      <c r="NVO33" s="19"/>
      <c r="NVP33" s="19"/>
      <c r="NVQ33" s="19"/>
      <c r="NVR33" s="19"/>
      <c r="NVS33" s="19"/>
      <c r="NVT33" s="19"/>
      <c r="NVU33" s="19"/>
      <c r="NVV33" s="19"/>
      <c r="NVW33" s="19"/>
      <c r="NVX33" s="19"/>
      <c r="NVY33" s="19"/>
      <c r="NVZ33" s="19"/>
      <c r="NWA33" s="19"/>
      <c r="NWB33" s="19"/>
      <c r="NWC33" s="19"/>
      <c r="NWD33" s="19"/>
      <c r="NWE33" s="19"/>
      <c r="NWF33" s="19"/>
      <c r="NWG33" s="19"/>
      <c r="NWH33" s="19"/>
      <c r="NWI33" s="19"/>
      <c r="NWJ33" s="19"/>
      <c r="NWK33" s="19"/>
      <c r="NWL33" s="19"/>
      <c r="NWM33" s="19"/>
      <c r="NWN33" s="19"/>
      <c r="NWO33" s="19"/>
      <c r="NWP33" s="19"/>
      <c r="NWQ33" s="19"/>
      <c r="NWR33" s="19"/>
      <c r="NWS33" s="19"/>
      <c r="NWT33" s="19"/>
      <c r="NWU33" s="19"/>
      <c r="NWV33" s="19"/>
      <c r="NWW33" s="19"/>
      <c r="NWX33" s="19"/>
      <c r="NWY33" s="19"/>
      <c r="NWZ33" s="19"/>
      <c r="NXA33" s="19"/>
      <c r="NXB33" s="19"/>
      <c r="NXC33" s="19"/>
      <c r="NXD33" s="19"/>
      <c r="NXE33" s="19"/>
      <c r="NXF33" s="19"/>
      <c r="NXG33" s="19"/>
      <c r="NXH33" s="19"/>
      <c r="NXI33" s="19"/>
      <c r="NXJ33" s="19"/>
      <c r="NXK33" s="19"/>
      <c r="NXL33" s="19"/>
      <c r="NXM33" s="19"/>
      <c r="NXN33" s="19"/>
      <c r="NXO33" s="19"/>
      <c r="NXP33" s="19"/>
      <c r="NXQ33" s="19"/>
      <c r="NXR33" s="19"/>
      <c r="NXS33" s="19"/>
      <c r="NXT33" s="19"/>
      <c r="NXU33" s="19"/>
      <c r="NXV33" s="19"/>
      <c r="NXW33" s="19"/>
      <c r="NXX33" s="19"/>
      <c r="NXY33" s="19"/>
      <c r="NXZ33" s="19"/>
      <c r="NYA33" s="19"/>
      <c r="NYB33" s="19"/>
      <c r="NYC33" s="19"/>
      <c r="NYD33" s="19"/>
      <c r="NYE33" s="19"/>
      <c r="NYF33" s="19"/>
      <c r="NYG33" s="19"/>
      <c r="NYH33" s="19"/>
      <c r="NYI33" s="19"/>
      <c r="NYJ33" s="19"/>
      <c r="NYK33" s="19"/>
      <c r="NYL33" s="19"/>
      <c r="NYM33" s="19"/>
      <c r="NYN33" s="19"/>
      <c r="NYO33" s="19"/>
      <c r="NYP33" s="19"/>
      <c r="NYQ33" s="19"/>
      <c r="NYR33" s="19"/>
      <c r="NYS33" s="19"/>
      <c r="NYT33" s="19"/>
      <c r="NYU33" s="19"/>
      <c r="NYV33" s="19"/>
      <c r="NYW33" s="19"/>
      <c r="NYX33" s="19"/>
      <c r="NYY33" s="19"/>
      <c r="NYZ33" s="19"/>
      <c r="NZA33" s="19"/>
      <c r="NZB33" s="19"/>
      <c r="NZC33" s="19"/>
      <c r="NZD33" s="19"/>
      <c r="NZE33" s="19"/>
      <c r="NZF33" s="19"/>
      <c r="NZG33" s="19"/>
      <c r="NZH33" s="19"/>
      <c r="NZI33" s="19"/>
      <c r="NZJ33" s="19"/>
      <c r="NZK33" s="19"/>
      <c r="NZL33" s="19"/>
      <c r="NZM33" s="19"/>
      <c r="NZN33" s="19"/>
      <c r="NZO33" s="19"/>
      <c r="NZP33" s="19"/>
      <c r="NZQ33" s="19"/>
      <c r="NZR33" s="19"/>
      <c r="NZS33" s="19"/>
      <c r="NZT33" s="19"/>
      <c r="NZU33" s="19"/>
      <c r="NZV33" s="19"/>
      <c r="NZW33" s="19"/>
      <c r="NZX33" s="19"/>
      <c r="NZY33" s="19"/>
      <c r="NZZ33" s="19"/>
      <c r="OAA33" s="19"/>
      <c r="OAB33" s="19"/>
      <c r="OAC33" s="19"/>
      <c r="OAD33" s="19"/>
      <c r="OAE33" s="19"/>
      <c r="OAF33" s="19"/>
      <c r="OAG33" s="19"/>
      <c r="OAH33" s="19"/>
      <c r="OAI33" s="19"/>
      <c r="OAJ33" s="19"/>
      <c r="OAK33" s="19"/>
      <c r="OAL33" s="19"/>
      <c r="OAM33" s="19"/>
      <c r="OAN33" s="19"/>
      <c r="OAO33" s="19"/>
      <c r="OAP33" s="19"/>
      <c r="OAQ33" s="19"/>
      <c r="OAR33" s="19"/>
      <c r="OAS33" s="19"/>
      <c r="OAT33" s="19"/>
      <c r="OAU33" s="19"/>
      <c r="OAV33" s="19"/>
      <c r="OAW33" s="19"/>
      <c r="OAX33" s="19"/>
      <c r="OAY33" s="19"/>
      <c r="OAZ33" s="19"/>
      <c r="OBA33" s="19"/>
      <c r="OBB33" s="19"/>
      <c r="OBC33" s="19"/>
      <c r="OBD33" s="19"/>
      <c r="OBE33" s="19"/>
      <c r="OBF33" s="19"/>
      <c r="OBG33" s="19"/>
      <c r="OBH33" s="19"/>
      <c r="OBI33" s="19"/>
      <c r="OBJ33" s="19"/>
      <c r="OBK33" s="19"/>
      <c r="OBL33" s="19"/>
      <c r="OBM33" s="19"/>
      <c r="OBN33" s="19"/>
      <c r="OBO33" s="19"/>
      <c r="OBP33" s="19"/>
      <c r="OBQ33" s="19"/>
      <c r="OBR33" s="19"/>
      <c r="OBS33" s="19"/>
      <c r="OBT33" s="19"/>
      <c r="OBU33" s="19"/>
      <c r="OBV33" s="19"/>
      <c r="OBW33" s="19"/>
      <c r="OBX33" s="19"/>
      <c r="OBY33" s="19"/>
      <c r="OBZ33" s="19"/>
      <c r="OCA33" s="19"/>
      <c r="OCB33" s="19"/>
      <c r="OCC33" s="19"/>
      <c r="OCD33" s="19"/>
      <c r="OCE33" s="19"/>
      <c r="OCF33" s="19"/>
      <c r="OCG33" s="19"/>
      <c r="OCH33" s="19"/>
      <c r="OCI33" s="19"/>
      <c r="OCJ33" s="19"/>
      <c r="OCK33" s="19"/>
      <c r="OCL33" s="19"/>
      <c r="OCM33" s="19"/>
      <c r="OCN33" s="19"/>
      <c r="OCO33" s="19"/>
      <c r="OCP33" s="19"/>
      <c r="OCQ33" s="19"/>
      <c r="OCR33" s="19"/>
      <c r="OCS33" s="19"/>
      <c r="OCT33" s="19"/>
      <c r="OCU33" s="19"/>
      <c r="OCV33" s="19"/>
      <c r="OCW33" s="19"/>
      <c r="OCX33" s="19"/>
      <c r="OCY33" s="19"/>
      <c r="OCZ33" s="19"/>
      <c r="ODA33" s="19"/>
      <c r="ODB33" s="19"/>
      <c r="ODC33" s="19"/>
      <c r="ODD33" s="19"/>
      <c r="ODE33" s="19"/>
      <c r="ODF33" s="19"/>
      <c r="ODG33" s="19"/>
      <c r="ODH33" s="19"/>
      <c r="ODI33" s="19"/>
      <c r="ODJ33" s="19"/>
      <c r="ODK33" s="19"/>
      <c r="ODL33" s="19"/>
      <c r="ODM33" s="19"/>
      <c r="ODN33" s="19"/>
      <c r="ODO33" s="19"/>
      <c r="ODP33" s="19"/>
      <c r="ODQ33" s="19"/>
      <c r="ODR33" s="19"/>
      <c r="ODS33" s="19"/>
      <c r="ODT33" s="19"/>
      <c r="ODU33" s="19"/>
      <c r="ODV33" s="19"/>
      <c r="ODW33" s="19"/>
      <c r="ODX33" s="19"/>
      <c r="ODY33" s="19"/>
      <c r="ODZ33" s="19"/>
      <c r="OEA33" s="19"/>
      <c r="OEB33" s="19"/>
      <c r="OEC33" s="19"/>
      <c r="OED33" s="19"/>
      <c r="OEE33" s="19"/>
      <c r="OEF33" s="19"/>
      <c r="OEG33" s="19"/>
      <c r="OEH33" s="19"/>
      <c r="OEI33" s="19"/>
      <c r="OEJ33" s="19"/>
      <c r="OEK33" s="19"/>
      <c r="OEL33" s="19"/>
      <c r="OEM33" s="19"/>
      <c r="OEN33" s="19"/>
      <c r="OEO33" s="19"/>
      <c r="OEP33" s="19"/>
      <c r="OEQ33" s="19"/>
      <c r="VGV33" s="19"/>
      <c r="VGW33" s="19"/>
      <c r="VGX33" s="19"/>
      <c r="VGY33" s="19"/>
      <c r="VGZ33" s="19"/>
      <c r="VHA33" s="19"/>
      <c r="VHB33" s="19"/>
      <c r="VHC33" s="19"/>
      <c r="VHD33" s="19"/>
      <c r="VHE33" s="19"/>
      <c r="VHF33" s="19"/>
      <c r="VHG33" s="19"/>
      <c r="VHH33" s="19"/>
      <c r="VHI33" s="19"/>
      <c r="VHJ33" s="19"/>
      <c r="VHK33" s="19"/>
      <c r="VHL33" s="19"/>
      <c r="VHM33" s="19"/>
      <c r="VHN33" s="19"/>
      <c r="VHO33" s="19"/>
      <c r="VHP33" s="19"/>
      <c r="VHQ33" s="19"/>
      <c r="VHR33" s="19"/>
      <c r="VHS33" s="19"/>
      <c r="VHT33" s="19"/>
      <c r="VHU33" s="19"/>
      <c r="VHV33" s="19"/>
      <c r="VHW33" s="19"/>
      <c r="VHX33" s="19"/>
      <c r="VHY33" s="19"/>
      <c r="VHZ33" s="19"/>
      <c r="VIA33" s="19"/>
      <c r="VIB33" s="19"/>
      <c r="VIC33" s="19"/>
      <c r="VID33" s="19"/>
      <c r="VIE33" s="19"/>
      <c r="VIF33" s="19"/>
      <c r="VIG33" s="19"/>
      <c r="VIH33" s="19"/>
      <c r="VII33" s="19"/>
      <c r="VIJ33" s="19"/>
      <c r="VIK33" s="19"/>
      <c r="VIL33" s="19"/>
      <c r="VIM33" s="19"/>
      <c r="VIN33" s="19"/>
      <c r="VIO33" s="19"/>
      <c r="VIP33" s="19"/>
      <c r="VIQ33" s="19"/>
      <c r="VIR33" s="19"/>
      <c r="VIS33" s="19"/>
      <c r="VIT33" s="19"/>
      <c r="VIU33" s="19"/>
      <c r="VIV33" s="19"/>
      <c r="VIW33" s="19"/>
      <c r="VIX33" s="19"/>
      <c r="VIY33" s="19"/>
      <c r="VIZ33" s="19"/>
      <c r="VJA33" s="19"/>
      <c r="VJB33" s="19"/>
      <c r="VJC33" s="19"/>
      <c r="VJD33" s="19"/>
      <c r="VJE33" s="19"/>
      <c r="VJF33" s="19"/>
      <c r="VJG33" s="19"/>
      <c r="VJH33" s="19"/>
      <c r="VJI33" s="19"/>
      <c r="VJJ33" s="19"/>
      <c r="VJK33" s="19"/>
      <c r="VJL33" s="19"/>
      <c r="VJM33" s="19"/>
      <c r="VJN33" s="19"/>
      <c r="VJO33" s="19"/>
      <c r="VJP33" s="19"/>
      <c r="VJQ33" s="19"/>
      <c r="VJR33" s="19"/>
      <c r="VJS33" s="19"/>
      <c r="VJT33" s="19"/>
      <c r="VJU33" s="19"/>
      <c r="VJV33" s="19"/>
      <c r="VJW33" s="19"/>
      <c r="VJX33" s="19"/>
      <c r="VJY33" s="19"/>
      <c r="VJZ33" s="19"/>
      <c r="VKA33" s="19"/>
      <c r="VKB33" s="19"/>
      <c r="VKC33" s="19"/>
      <c r="VKD33" s="19"/>
      <c r="VKE33" s="19"/>
      <c r="VKF33" s="19"/>
      <c r="VKG33" s="19"/>
      <c r="VKH33" s="19"/>
      <c r="VKI33" s="19"/>
      <c r="VKJ33" s="19"/>
      <c r="VKK33" s="19"/>
      <c r="VKL33" s="19"/>
      <c r="VKM33" s="19"/>
      <c r="VKN33" s="19"/>
      <c r="VKO33" s="19"/>
      <c r="VKP33" s="19"/>
      <c r="VKQ33" s="19"/>
      <c r="VKR33" s="19"/>
      <c r="VKS33" s="19"/>
      <c r="VKT33" s="19"/>
      <c r="VKU33" s="19"/>
      <c r="VKV33" s="19"/>
      <c r="VKW33" s="19"/>
      <c r="VKX33" s="19"/>
      <c r="VKY33" s="19"/>
      <c r="VKZ33" s="19"/>
      <c r="VLA33" s="19"/>
      <c r="VLB33" s="19"/>
      <c r="VLC33" s="19"/>
      <c r="VLD33" s="19"/>
      <c r="VLE33" s="19"/>
      <c r="VLF33" s="19"/>
      <c r="VLG33" s="19"/>
      <c r="VLH33" s="19"/>
      <c r="VLI33" s="19"/>
      <c r="VLJ33" s="19"/>
      <c r="VLK33" s="19"/>
      <c r="VLL33" s="19"/>
      <c r="VLM33" s="19"/>
      <c r="VLN33" s="19"/>
      <c r="VLO33" s="19"/>
      <c r="VLP33" s="19"/>
      <c r="VLQ33" s="19"/>
      <c r="VLR33" s="19"/>
      <c r="VLS33" s="19"/>
      <c r="VLT33" s="19"/>
      <c r="VLU33" s="19"/>
      <c r="VLV33" s="19"/>
      <c r="VLW33" s="19"/>
      <c r="VLX33" s="19"/>
      <c r="VLY33" s="19"/>
      <c r="VLZ33" s="19"/>
      <c r="VMA33" s="19"/>
      <c r="VMB33" s="19"/>
      <c r="VMC33" s="19"/>
      <c r="VMD33" s="19"/>
      <c r="VME33" s="19"/>
      <c r="VMF33" s="19"/>
      <c r="VMG33" s="19"/>
      <c r="VMH33" s="19"/>
      <c r="VMI33" s="19"/>
      <c r="VMJ33" s="19"/>
      <c r="VMK33" s="19"/>
      <c r="VML33" s="19"/>
      <c r="VMM33" s="19"/>
      <c r="VMN33" s="19"/>
      <c r="VMO33" s="19"/>
      <c r="VMP33" s="19"/>
      <c r="VMQ33" s="19"/>
      <c r="VMR33" s="19"/>
      <c r="VMS33" s="19"/>
      <c r="VMT33" s="19"/>
      <c r="VMU33" s="19"/>
      <c r="VMV33" s="19"/>
      <c r="VMW33" s="19"/>
      <c r="VMX33" s="19"/>
      <c r="VMY33" s="19"/>
      <c r="VMZ33" s="19"/>
      <c r="VNA33" s="19"/>
      <c r="VNB33" s="19"/>
      <c r="VNC33" s="19"/>
      <c r="VND33" s="19"/>
      <c r="VNE33" s="19"/>
      <c r="VNF33" s="19"/>
      <c r="VNG33" s="19"/>
      <c r="VNH33" s="19"/>
      <c r="VNI33" s="19"/>
      <c r="VNJ33" s="19"/>
      <c r="VNK33" s="19"/>
      <c r="VNL33" s="19"/>
      <c r="VNM33" s="19"/>
      <c r="VNN33" s="19"/>
      <c r="VNO33" s="19"/>
      <c r="VNP33" s="19"/>
      <c r="VNQ33" s="19"/>
      <c r="VNR33" s="19"/>
      <c r="VNS33" s="19"/>
      <c r="VNT33" s="19"/>
      <c r="VNU33" s="19"/>
      <c r="VNV33" s="19"/>
      <c r="VNW33" s="19"/>
      <c r="VNX33" s="19"/>
      <c r="VNY33" s="19"/>
      <c r="VNZ33" s="19"/>
      <c r="VOA33" s="19"/>
      <c r="VOB33" s="19"/>
      <c r="VOC33" s="19"/>
      <c r="VOD33" s="19"/>
      <c r="VOE33" s="19"/>
      <c r="VOF33" s="19"/>
      <c r="VOG33" s="19"/>
      <c r="VOH33" s="19"/>
      <c r="VOI33" s="19"/>
      <c r="VOJ33" s="19"/>
      <c r="VOK33" s="19"/>
      <c r="VOL33" s="19"/>
      <c r="VOM33" s="19"/>
      <c r="VON33" s="19"/>
      <c r="VOO33" s="19"/>
      <c r="VOP33" s="19"/>
      <c r="VOQ33" s="19"/>
      <c r="VOR33" s="19"/>
      <c r="VOS33" s="19"/>
      <c r="VOT33" s="19"/>
      <c r="VOU33" s="19"/>
      <c r="VOV33" s="19"/>
      <c r="VOW33" s="19"/>
      <c r="VOX33" s="19"/>
      <c r="VOY33" s="19"/>
      <c r="VOZ33" s="19"/>
      <c r="VPA33" s="19"/>
      <c r="VPB33" s="19"/>
      <c r="VPC33" s="19"/>
      <c r="VPD33" s="19"/>
      <c r="VPE33" s="19"/>
      <c r="VPF33" s="19"/>
      <c r="VPG33" s="19"/>
      <c r="VPH33" s="19"/>
      <c r="VPI33" s="19"/>
      <c r="VPJ33" s="19"/>
      <c r="VPK33" s="19"/>
      <c r="VPL33" s="19"/>
      <c r="VPM33" s="19"/>
      <c r="VPN33" s="19"/>
      <c r="VPO33" s="19"/>
      <c r="VPP33" s="19"/>
      <c r="VPQ33" s="19"/>
      <c r="VPR33" s="19"/>
      <c r="VPS33" s="19"/>
      <c r="VPT33" s="19"/>
      <c r="VPU33" s="19"/>
      <c r="VPV33" s="19"/>
      <c r="VPW33" s="19"/>
      <c r="VPX33" s="19"/>
    </row>
    <row r="34" spans="1:55 9822:10287 15076:15312" s="20" customFormat="1" ht="30" customHeight="1">
      <c r="A34" s="22"/>
      <c r="B34" s="21"/>
      <c r="C34" s="18"/>
      <c r="D34" s="18"/>
      <c r="E34" s="38"/>
      <c r="F34" s="38"/>
      <c r="G34" s="38"/>
      <c r="H34" s="64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>
        <f t="shared" si="120"/>
        <v>0</v>
      </c>
      <c r="X34" s="38">
        <f t="shared" si="120"/>
        <v>0</v>
      </c>
      <c r="Y34" s="38"/>
      <c r="Z34" s="38">
        <f t="shared" si="121"/>
        <v>0</v>
      </c>
      <c r="AA34" s="38">
        <f t="shared" si="122"/>
        <v>0</v>
      </c>
      <c r="AB34" s="38">
        <f t="shared" si="123"/>
        <v>0</v>
      </c>
      <c r="AC34" s="38">
        <f t="shared" si="124"/>
        <v>0</v>
      </c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NMT34" s="19"/>
      <c r="NMU34" s="19"/>
      <c r="NMV34" s="19"/>
      <c r="NMW34" s="19"/>
      <c r="NMX34" s="19"/>
      <c r="NMY34" s="19"/>
      <c r="NMZ34" s="19"/>
      <c r="NNA34" s="19"/>
      <c r="NNB34" s="19"/>
      <c r="NNC34" s="19"/>
      <c r="NND34" s="19"/>
      <c r="NNE34" s="19"/>
      <c r="NNF34" s="19"/>
      <c r="NNG34" s="19"/>
      <c r="NNH34" s="19"/>
      <c r="NNI34" s="19"/>
      <c r="NNJ34" s="19"/>
      <c r="NNK34" s="19"/>
      <c r="NNL34" s="19"/>
      <c r="NNM34" s="19"/>
      <c r="NNN34" s="19"/>
      <c r="NNO34" s="19"/>
      <c r="NNP34" s="19"/>
      <c r="NNQ34" s="19"/>
      <c r="NNR34" s="19"/>
      <c r="NNS34" s="19"/>
      <c r="NNT34" s="19"/>
      <c r="NNU34" s="19"/>
      <c r="NNV34" s="19"/>
      <c r="NNW34" s="19"/>
      <c r="NNX34" s="19"/>
      <c r="NNY34" s="19"/>
      <c r="NNZ34" s="19"/>
      <c r="NOA34" s="19"/>
      <c r="NOB34" s="19"/>
      <c r="NOC34" s="19"/>
      <c r="NOD34" s="19"/>
      <c r="NOE34" s="19"/>
      <c r="NOF34" s="19"/>
      <c r="NOG34" s="19"/>
      <c r="NOH34" s="19"/>
      <c r="NOI34" s="19"/>
      <c r="NOJ34" s="19"/>
      <c r="NOK34" s="19"/>
      <c r="NOL34" s="19"/>
      <c r="NOM34" s="19"/>
      <c r="NON34" s="19"/>
      <c r="NOO34" s="19"/>
      <c r="NOP34" s="19"/>
      <c r="NOQ34" s="19"/>
      <c r="NOR34" s="19"/>
      <c r="NOS34" s="19"/>
      <c r="NOT34" s="19"/>
      <c r="NOU34" s="19"/>
      <c r="NOV34" s="19"/>
      <c r="NOW34" s="19"/>
      <c r="NOX34" s="19"/>
      <c r="NOY34" s="19"/>
      <c r="NOZ34" s="19"/>
      <c r="NPA34" s="19"/>
      <c r="NPB34" s="19"/>
      <c r="NPC34" s="19"/>
      <c r="NPD34" s="19"/>
      <c r="NPE34" s="19"/>
      <c r="NPF34" s="19"/>
      <c r="NPG34" s="19"/>
      <c r="NPH34" s="19"/>
      <c r="NPI34" s="19"/>
      <c r="NPJ34" s="19"/>
      <c r="NPK34" s="19"/>
      <c r="NPL34" s="19"/>
      <c r="NPM34" s="19"/>
      <c r="NPN34" s="19"/>
      <c r="NPO34" s="19"/>
      <c r="NPP34" s="19"/>
      <c r="NPQ34" s="19"/>
      <c r="NPR34" s="19"/>
      <c r="NPS34" s="19"/>
      <c r="NPT34" s="19"/>
      <c r="NPU34" s="19"/>
      <c r="NPV34" s="19"/>
      <c r="NPW34" s="19"/>
      <c r="NPX34" s="19"/>
      <c r="NPY34" s="19"/>
      <c r="NPZ34" s="19"/>
      <c r="NQA34" s="19"/>
      <c r="NQB34" s="19"/>
      <c r="NQC34" s="19"/>
      <c r="NQD34" s="19"/>
      <c r="NQE34" s="19"/>
      <c r="NQF34" s="19"/>
      <c r="NQG34" s="19"/>
      <c r="NQH34" s="19"/>
      <c r="NQI34" s="19"/>
      <c r="NQJ34" s="19"/>
      <c r="NQK34" s="19"/>
      <c r="NQL34" s="19"/>
      <c r="NQM34" s="19"/>
      <c r="NQN34" s="19"/>
      <c r="NQO34" s="19"/>
      <c r="NQP34" s="19"/>
      <c r="NQQ34" s="19"/>
      <c r="NQR34" s="19"/>
      <c r="NQS34" s="19"/>
      <c r="NQT34" s="19"/>
      <c r="NQU34" s="19"/>
      <c r="NQV34" s="19"/>
      <c r="NQW34" s="19"/>
      <c r="NQX34" s="19"/>
      <c r="NQY34" s="19"/>
      <c r="NQZ34" s="19"/>
      <c r="NRA34" s="19"/>
      <c r="NRB34" s="19"/>
      <c r="NRC34" s="19"/>
      <c r="NRD34" s="19"/>
      <c r="NRE34" s="19"/>
      <c r="NRF34" s="19"/>
      <c r="NRG34" s="19"/>
      <c r="NRH34" s="19"/>
      <c r="NRI34" s="19"/>
      <c r="NRJ34" s="19"/>
      <c r="NRK34" s="19"/>
      <c r="NRL34" s="19"/>
      <c r="NRM34" s="19"/>
      <c r="NRN34" s="19"/>
      <c r="NRO34" s="19"/>
      <c r="NRP34" s="19"/>
      <c r="NRQ34" s="19"/>
      <c r="NRR34" s="19"/>
      <c r="NRS34" s="19"/>
      <c r="NRT34" s="19"/>
      <c r="NRU34" s="19"/>
      <c r="NRV34" s="19"/>
      <c r="NRW34" s="19"/>
      <c r="NRX34" s="19"/>
      <c r="NRY34" s="19"/>
      <c r="NRZ34" s="19"/>
      <c r="NSA34" s="19"/>
      <c r="NSB34" s="19"/>
      <c r="NSC34" s="19"/>
      <c r="NSD34" s="19"/>
      <c r="NSE34" s="19"/>
      <c r="NSF34" s="19"/>
      <c r="NSG34" s="19"/>
      <c r="NSH34" s="19"/>
      <c r="NSI34" s="19"/>
      <c r="NSJ34" s="19"/>
      <c r="NSK34" s="19"/>
      <c r="NSL34" s="19"/>
      <c r="NSM34" s="19"/>
      <c r="NSN34" s="19"/>
      <c r="NSO34" s="19"/>
      <c r="NSP34" s="19"/>
      <c r="NSQ34" s="19"/>
      <c r="NSR34" s="19"/>
      <c r="NSS34" s="19"/>
      <c r="NST34" s="19"/>
      <c r="NSU34" s="19"/>
      <c r="NSV34" s="19"/>
      <c r="NSW34" s="19"/>
      <c r="NSX34" s="19"/>
      <c r="NSY34" s="19"/>
      <c r="NSZ34" s="19"/>
      <c r="NTA34" s="19"/>
      <c r="NTB34" s="19"/>
      <c r="NTC34" s="19"/>
      <c r="NTD34" s="19"/>
      <c r="NTE34" s="19"/>
      <c r="NTF34" s="19"/>
      <c r="NTG34" s="19"/>
      <c r="NTH34" s="19"/>
      <c r="NTI34" s="19"/>
      <c r="NTJ34" s="19"/>
      <c r="NTK34" s="19"/>
      <c r="NTL34" s="19"/>
      <c r="NTM34" s="19"/>
      <c r="NTN34" s="19"/>
      <c r="NTO34" s="19"/>
      <c r="NTP34" s="19"/>
      <c r="NTQ34" s="19"/>
      <c r="NTR34" s="19"/>
      <c r="NTS34" s="19"/>
      <c r="NTT34" s="19"/>
      <c r="NTU34" s="19"/>
      <c r="NTV34" s="19"/>
      <c r="NTW34" s="19"/>
      <c r="NTX34" s="19"/>
      <c r="NTY34" s="19"/>
      <c r="NTZ34" s="19"/>
      <c r="NUA34" s="19"/>
      <c r="NUB34" s="19"/>
      <c r="NUC34" s="19"/>
      <c r="NUD34" s="19"/>
      <c r="NUE34" s="19"/>
      <c r="NUF34" s="19"/>
      <c r="NUG34" s="19"/>
      <c r="NUH34" s="19"/>
      <c r="NUI34" s="19"/>
      <c r="NUJ34" s="19"/>
      <c r="NUK34" s="19"/>
      <c r="NUL34" s="19"/>
      <c r="NUM34" s="19"/>
      <c r="NUN34" s="19"/>
      <c r="NUO34" s="19"/>
      <c r="NUP34" s="19"/>
      <c r="NUQ34" s="19"/>
      <c r="NUR34" s="19"/>
      <c r="NUS34" s="19"/>
      <c r="NUT34" s="19"/>
      <c r="NUU34" s="19"/>
      <c r="NUV34" s="19"/>
      <c r="NUW34" s="19"/>
      <c r="NUX34" s="19"/>
      <c r="NUY34" s="19"/>
      <c r="NUZ34" s="19"/>
      <c r="NVA34" s="19"/>
      <c r="NVB34" s="19"/>
      <c r="NVC34" s="19"/>
      <c r="NVD34" s="19"/>
      <c r="NVE34" s="19"/>
      <c r="NVF34" s="19"/>
      <c r="NVG34" s="19"/>
      <c r="NVH34" s="19"/>
      <c r="NVI34" s="19"/>
      <c r="NVJ34" s="19"/>
      <c r="NVK34" s="19"/>
      <c r="NVL34" s="19"/>
      <c r="NVM34" s="19"/>
      <c r="NVN34" s="19"/>
      <c r="NVO34" s="19"/>
      <c r="NVP34" s="19"/>
      <c r="NVQ34" s="19"/>
      <c r="NVR34" s="19"/>
      <c r="NVS34" s="19"/>
      <c r="NVT34" s="19"/>
      <c r="NVU34" s="19"/>
      <c r="NVV34" s="19"/>
      <c r="NVW34" s="19"/>
      <c r="NVX34" s="19"/>
      <c r="NVY34" s="19"/>
      <c r="NVZ34" s="19"/>
      <c r="NWA34" s="19"/>
      <c r="NWB34" s="19"/>
      <c r="NWC34" s="19"/>
      <c r="NWD34" s="19"/>
      <c r="NWE34" s="19"/>
      <c r="NWF34" s="19"/>
      <c r="NWG34" s="19"/>
      <c r="NWH34" s="19"/>
      <c r="NWI34" s="19"/>
      <c r="NWJ34" s="19"/>
      <c r="NWK34" s="19"/>
      <c r="NWL34" s="19"/>
      <c r="NWM34" s="19"/>
      <c r="NWN34" s="19"/>
      <c r="NWO34" s="19"/>
      <c r="NWP34" s="19"/>
      <c r="NWQ34" s="19"/>
      <c r="NWR34" s="19"/>
      <c r="NWS34" s="19"/>
      <c r="NWT34" s="19"/>
      <c r="NWU34" s="19"/>
      <c r="NWV34" s="19"/>
      <c r="NWW34" s="19"/>
      <c r="NWX34" s="19"/>
      <c r="NWY34" s="19"/>
      <c r="NWZ34" s="19"/>
      <c r="NXA34" s="19"/>
      <c r="NXB34" s="19"/>
      <c r="NXC34" s="19"/>
      <c r="NXD34" s="19"/>
      <c r="NXE34" s="19"/>
      <c r="NXF34" s="19"/>
      <c r="NXG34" s="19"/>
      <c r="NXH34" s="19"/>
      <c r="NXI34" s="19"/>
      <c r="NXJ34" s="19"/>
      <c r="NXK34" s="19"/>
      <c r="NXL34" s="19"/>
      <c r="NXM34" s="19"/>
      <c r="NXN34" s="19"/>
      <c r="NXO34" s="19"/>
      <c r="NXP34" s="19"/>
      <c r="NXQ34" s="19"/>
      <c r="NXR34" s="19"/>
      <c r="NXS34" s="19"/>
      <c r="NXT34" s="19"/>
      <c r="NXU34" s="19"/>
      <c r="NXV34" s="19"/>
      <c r="NXW34" s="19"/>
      <c r="NXX34" s="19"/>
      <c r="NXY34" s="19"/>
      <c r="NXZ34" s="19"/>
      <c r="NYA34" s="19"/>
      <c r="NYB34" s="19"/>
      <c r="NYC34" s="19"/>
      <c r="NYD34" s="19"/>
      <c r="NYE34" s="19"/>
      <c r="NYF34" s="19"/>
      <c r="NYG34" s="19"/>
      <c r="NYH34" s="19"/>
      <c r="NYI34" s="19"/>
      <c r="NYJ34" s="19"/>
      <c r="NYK34" s="19"/>
      <c r="NYL34" s="19"/>
      <c r="NYM34" s="19"/>
      <c r="NYN34" s="19"/>
      <c r="NYO34" s="19"/>
      <c r="NYP34" s="19"/>
      <c r="NYQ34" s="19"/>
      <c r="NYR34" s="19"/>
      <c r="NYS34" s="19"/>
      <c r="NYT34" s="19"/>
      <c r="NYU34" s="19"/>
      <c r="NYV34" s="19"/>
      <c r="NYW34" s="19"/>
      <c r="NYX34" s="19"/>
      <c r="NYY34" s="19"/>
      <c r="NYZ34" s="19"/>
      <c r="NZA34" s="19"/>
      <c r="NZB34" s="19"/>
      <c r="NZC34" s="19"/>
      <c r="NZD34" s="19"/>
      <c r="NZE34" s="19"/>
      <c r="NZF34" s="19"/>
      <c r="NZG34" s="19"/>
      <c r="NZH34" s="19"/>
      <c r="NZI34" s="19"/>
      <c r="NZJ34" s="19"/>
      <c r="NZK34" s="19"/>
      <c r="NZL34" s="19"/>
      <c r="NZM34" s="19"/>
      <c r="NZN34" s="19"/>
      <c r="NZO34" s="19"/>
      <c r="NZP34" s="19"/>
      <c r="NZQ34" s="19"/>
      <c r="NZR34" s="19"/>
      <c r="NZS34" s="19"/>
      <c r="NZT34" s="19"/>
      <c r="NZU34" s="19"/>
      <c r="NZV34" s="19"/>
      <c r="NZW34" s="19"/>
      <c r="NZX34" s="19"/>
      <c r="NZY34" s="19"/>
      <c r="NZZ34" s="19"/>
      <c r="OAA34" s="19"/>
      <c r="OAB34" s="19"/>
      <c r="OAC34" s="19"/>
      <c r="OAD34" s="19"/>
      <c r="OAE34" s="19"/>
      <c r="OAF34" s="19"/>
      <c r="OAG34" s="19"/>
      <c r="OAH34" s="19"/>
      <c r="OAI34" s="19"/>
      <c r="OAJ34" s="19"/>
      <c r="OAK34" s="19"/>
      <c r="OAL34" s="19"/>
      <c r="OAM34" s="19"/>
      <c r="OAN34" s="19"/>
      <c r="OAO34" s="19"/>
      <c r="OAP34" s="19"/>
      <c r="OAQ34" s="19"/>
      <c r="OAR34" s="19"/>
      <c r="OAS34" s="19"/>
      <c r="OAT34" s="19"/>
      <c r="OAU34" s="19"/>
      <c r="OAV34" s="19"/>
      <c r="OAW34" s="19"/>
      <c r="OAX34" s="19"/>
      <c r="OAY34" s="19"/>
      <c r="OAZ34" s="19"/>
      <c r="OBA34" s="19"/>
      <c r="OBB34" s="19"/>
      <c r="OBC34" s="19"/>
      <c r="OBD34" s="19"/>
      <c r="OBE34" s="19"/>
      <c r="OBF34" s="19"/>
      <c r="OBG34" s="19"/>
      <c r="OBH34" s="19"/>
      <c r="OBI34" s="19"/>
      <c r="OBJ34" s="19"/>
      <c r="OBK34" s="19"/>
      <c r="OBL34" s="19"/>
      <c r="OBM34" s="19"/>
      <c r="OBN34" s="19"/>
      <c r="OBO34" s="19"/>
      <c r="OBP34" s="19"/>
      <c r="OBQ34" s="19"/>
      <c r="OBR34" s="19"/>
      <c r="OBS34" s="19"/>
      <c r="OBT34" s="19"/>
      <c r="OBU34" s="19"/>
      <c r="OBV34" s="19"/>
      <c r="OBW34" s="19"/>
      <c r="OBX34" s="19"/>
      <c r="OBY34" s="19"/>
      <c r="OBZ34" s="19"/>
      <c r="OCA34" s="19"/>
      <c r="OCB34" s="19"/>
      <c r="OCC34" s="19"/>
      <c r="OCD34" s="19"/>
      <c r="OCE34" s="19"/>
      <c r="OCF34" s="19"/>
      <c r="OCG34" s="19"/>
      <c r="OCH34" s="19"/>
      <c r="OCI34" s="19"/>
      <c r="OCJ34" s="19"/>
      <c r="OCK34" s="19"/>
      <c r="OCL34" s="19"/>
      <c r="OCM34" s="19"/>
      <c r="OCN34" s="19"/>
      <c r="OCO34" s="19"/>
      <c r="OCP34" s="19"/>
      <c r="OCQ34" s="19"/>
      <c r="OCR34" s="19"/>
      <c r="OCS34" s="19"/>
      <c r="OCT34" s="19"/>
      <c r="OCU34" s="19"/>
      <c r="OCV34" s="19"/>
      <c r="OCW34" s="19"/>
      <c r="OCX34" s="19"/>
      <c r="OCY34" s="19"/>
      <c r="OCZ34" s="19"/>
      <c r="ODA34" s="19"/>
      <c r="ODB34" s="19"/>
      <c r="ODC34" s="19"/>
      <c r="ODD34" s="19"/>
      <c r="ODE34" s="19"/>
      <c r="ODF34" s="19"/>
      <c r="ODG34" s="19"/>
      <c r="ODH34" s="19"/>
      <c r="ODI34" s="19"/>
      <c r="ODJ34" s="19"/>
      <c r="ODK34" s="19"/>
      <c r="ODL34" s="19"/>
      <c r="ODM34" s="19"/>
      <c r="ODN34" s="19"/>
      <c r="ODO34" s="19"/>
      <c r="ODP34" s="19"/>
      <c r="ODQ34" s="19"/>
      <c r="ODR34" s="19"/>
      <c r="ODS34" s="19"/>
      <c r="ODT34" s="19"/>
      <c r="ODU34" s="19"/>
      <c r="ODV34" s="19"/>
      <c r="ODW34" s="19"/>
      <c r="ODX34" s="19"/>
      <c r="ODY34" s="19"/>
      <c r="ODZ34" s="19"/>
      <c r="OEA34" s="19"/>
      <c r="OEB34" s="19"/>
      <c r="OEC34" s="19"/>
      <c r="OED34" s="19"/>
      <c r="OEE34" s="19"/>
      <c r="OEF34" s="19"/>
      <c r="OEG34" s="19"/>
      <c r="OEH34" s="19"/>
      <c r="OEI34" s="19"/>
      <c r="OEJ34" s="19"/>
      <c r="OEK34" s="19"/>
      <c r="OEL34" s="19"/>
      <c r="OEM34" s="19"/>
      <c r="OEN34" s="19"/>
      <c r="OEO34" s="19"/>
      <c r="OEP34" s="19"/>
      <c r="OEQ34" s="19"/>
      <c r="VGV34" s="19"/>
      <c r="VGW34" s="19"/>
      <c r="VGX34" s="19"/>
      <c r="VGY34" s="19"/>
      <c r="VGZ34" s="19"/>
      <c r="VHA34" s="19"/>
      <c r="VHB34" s="19"/>
      <c r="VHC34" s="19"/>
      <c r="VHD34" s="19"/>
      <c r="VHE34" s="19"/>
      <c r="VHF34" s="19"/>
      <c r="VHG34" s="19"/>
      <c r="VHH34" s="19"/>
      <c r="VHI34" s="19"/>
      <c r="VHJ34" s="19"/>
      <c r="VHK34" s="19"/>
      <c r="VHL34" s="19"/>
      <c r="VHM34" s="19"/>
      <c r="VHN34" s="19"/>
      <c r="VHO34" s="19"/>
      <c r="VHP34" s="19"/>
      <c r="VHQ34" s="19"/>
      <c r="VHR34" s="19"/>
      <c r="VHS34" s="19"/>
      <c r="VHT34" s="19"/>
      <c r="VHU34" s="19"/>
      <c r="VHV34" s="19"/>
      <c r="VHW34" s="19"/>
      <c r="VHX34" s="19"/>
      <c r="VHY34" s="19"/>
      <c r="VHZ34" s="19"/>
      <c r="VIA34" s="19"/>
      <c r="VIB34" s="19"/>
      <c r="VIC34" s="19"/>
      <c r="VID34" s="19"/>
      <c r="VIE34" s="19"/>
      <c r="VIF34" s="19"/>
      <c r="VIG34" s="19"/>
      <c r="VIH34" s="19"/>
      <c r="VII34" s="19"/>
      <c r="VIJ34" s="19"/>
      <c r="VIK34" s="19"/>
      <c r="VIL34" s="19"/>
      <c r="VIM34" s="19"/>
      <c r="VIN34" s="19"/>
      <c r="VIO34" s="19"/>
      <c r="VIP34" s="19"/>
      <c r="VIQ34" s="19"/>
      <c r="VIR34" s="19"/>
      <c r="VIS34" s="19"/>
      <c r="VIT34" s="19"/>
      <c r="VIU34" s="19"/>
      <c r="VIV34" s="19"/>
      <c r="VIW34" s="19"/>
      <c r="VIX34" s="19"/>
      <c r="VIY34" s="19"/>
      <c r="VIZ34" s="19"/>
      <c r="VJA34" s="19"/>
      <c r="VJB34" s="19"/>
      <c r="VJC34" s="19"/>
      <c r="VJD34" s="19"/>
      <c r="VJE34" s="19"/>
      <c r="VJF34" s="19"/>
      <c r="VJG34" s="19"/>
      <c r="VJH34" s="19"/>
      <c r="VJI34" s="19"/>
      <c r="VJJ34" s="19"/>
      <c r="VJK34" s="19"/>
      <c r="VJL34" s="19"/>
      <c r="VJM34" s="19"/>
      <c r="VJN34" s="19"/>
      <c r="VJO34" s="19"/>
      <c r="VJP34" s="19"/>
      <c r="VJQ34" s="19"/>
      <c r="VJR34" s="19"/>
      <c r="VJS34" s="19"/>
      <c r="VJT34" s="19"/>
      <c r="VJU34" s="19"/>
      <c r="VJV34" s="19"/>
      <c r="VJW34" s="19"/>
      <c r="VJX34" s="19"/>
      <c r="VJY34" s="19"/>
      <c r="VJZ34" s="19"/>
      <c r="VKA34" s="19"/>
      <c r="VKB34" s="19"/>
      <c r="VKC34" s="19"/>
      <c r="VKD34" s="19"/>
      <c r="VKE34" s="19"/>
      <c r="VKF34" s="19"/>
      <c r="VKG34" s="19"/>
      <c r="VKH34" s="19"/>
      <c r="VKI34" s="19"/>
      <c r="VKJ34" s="19"/>
      <c r="VKK34" s="19"/>
      <c r="VKL34" s="19"/>
      <c r="VKM34" s="19"/>
      <c r="VKN34" s="19"/>
      <c r="VKO34" s="19"/>
      <c r="VKP34" s="19"/>
      <c r="VKQ34" s="19"/>
      <c r="VKR34" s="19"/>
      <c r="VKS34" s="19"/>
      <c r="VKT34" s="19"/>
      <c r="VKU34" s="19"/>
      <c r="VKV34" s="19"/>
      <c r="VKW34" s="19"/>
      <c r="VKX34" s="19"/>
      <c r="VKY34" s="19"/>
      <c r="VKZ34" s="19"/>
      <c r="VLA34" s="19"/>
      <c r="VLB34" s="19"/>
      <c r="VLC34" s="19"/>
      <c r="VLD34" s="19"/>
      <c r="VLE34" s="19"/>
      <c r="VLF34" s="19"/>
      <c r="VLG34" s="19"/>
      <c r="VLH34" s="19"/>
      <c r="VLI34" s="19"/>
      <c r="VLJ34" s="19"/>
      <c r="VLK34" s="19"/>
      <c r="VLL34" s="19"/>
      <c r="VLM34" s="19"/>
      <c r="VLN34" s="19"/>
      <c r="VLO34" s="19"/>
      <c r="VLP34" s="19"/>
      <c r="VLQ34" s="19"/>
      <c r="VLR34" s="19"/>
      <c r="VLS34" s="19"/>
      <c r="VLT34" s="19"/>
      <c r="VLU34" s="19"/>
      <c r="VLV34" s="19"/>
      <c r="VLW34" s="19"/>
      <c r="VLX34" s="19"/>
      <c r="VLY34" s="19"/>
      <c r="VLZ34" s="19"/>
      <c r="VMA34" s="19"/>
      <c r="VMB34" s="19"/>
      <c r="VMC34" s="19"/>
      <c r="VMD34" s="19"/>
      <c r="VME34" s="19"/>
      <c r="VMF34" s="19"/>
      <c r="VMG34" s="19"/>
      <c r="VMH34" s="19"/>
      <c r="VMI34" s="19"/>
      <c r="VMJ34" s="19"/>
      <c r="VMK34" s="19"/>
      <c r="VML34" s="19"/>
      <c r="VMM34" s="19"/>
      <c r="VMN34" s="19"/>
      <c r="VMO34" s="19"/>
      <c r="VMP34" s="19"/>
      <c r="VMQ34" s="19"/>
      <c r="VMR34" s="19"/>
      <c r="VMS34" s="19"/>
      <c r="VMT34" s="19"/>
      <c r="VMU34" s="19"/>
      <c r="VMV34" s="19"/>
      <c r="VMW34" s="19"/>
      <c r="VMX34" s="19"/>
      <c r="VMY34" s="19"/>
      <c r="VMZ34" s="19"/>
      <c r="VNA34" s="19"/>
      <c r="VNB34" s="19"/>
      <c r="VNC34" s="19"/>
      <c r="VND34" s="19"/>
      <c r="VNE34" s="19"/>
      <c r="VNF34" s="19"/>
      <c r="VNG34" s="19"/>
      <c r="VNH34" s="19"/>
      <c r="VNI34" s="19"/>
      <c r="VNJ34" s="19"/>
      <c r="VNK34" s="19"/>
      <c r="VNL34" s="19"/>
      <c r="VNM34" s="19"/>
      <c r="VNN34" s="19"/>
      <c r="VNO34" s="19"/>
      <c r="VNP34" s="19"/>
      <c r="VNQ34" s="19"/>
      <c r="VNR34" s="19"/>
      <c r="VNS34" s="19"/>
      <c r="VNT34" s="19"/>
      <c r="VNU34" s="19"/>
      <c r="VNV34" s="19"/>
      <c r="VNW34" s="19"/>
      <c r="VNX34" s="19"/>
      <c r="VNY34" s="19"/>
      <c r="VNZ34" s="19"/>
      <c r="VOA34" s="19"/>
      <c r="VOB34" s="19"/>
      <c r="VOC34" s="19"/>
      <c r="VOD34" s="19"/>
      <c r="VOE34" s="19"/>
      <c r="VOF34" s="19"/>
      <c r="VOG34" s="19"/>
      <c r="VOH34" s="19"/>
      <c r="VOI34" s="19"/>
      <c r="VOJ34" s="19"/>
      <c r="VOK34" s="19"/>
      <c r="VOL34" s="19"/>
      <c r="VOM34" s="19"/>
      <c r="VON34" s="19"/>
      <c r="VOO34" s="19"/>
      <c r="VOP34" s="19"/>
      <c r="VOQ34" s="19"/>
      <c r="VOR34" s="19"/>
      <c r="VOS34" s="19"/>
      <c r="VOT34" s="19"/>
      <c r="VOU34" s="19"/>
      <c r="VOV34" s="19"/>
      <c r="VOW34" s="19"/>
      <c r="VOX34" s="19"/>
      <c r="VOY34" s="19"/>
      <c r="VOZ34" s="19"/>
      <c r="VPA34" s="19"/>
      <c r="VPB34" s="19"/>
      <c r="VPC34" s="19"/>
      <c r="VPD34" s="19"/>
      <c r="VPE34" s="19"/>
      <c r="VPF34" s="19"/>
      <c r="VPG34" s="19"/>
      <c r="VPH34" s="19"/>
      <c r="VPI34" s="19"/>
      <c r="VPJ34" s="19"/>
      <c r="VPK34" s="19"/>
      <c r="VPL34" s="19"/>
      <c r="VPM34" s="19"/>
      <c r="VPN34" s="19"/>
      <c r="VPO34" s="19"/>
      <c r="VPP34" s="19"/>
      <c r="VPQ34" s="19"/>
      <c r="VPR34" s="19"/>
      <c r="VPS34" s="19"/>
      <c r="VPT34" s="19"/>
      <c r="VPU34" s="19"/>
      <c r="VPV34" s="19"/>
      <c r="VPW34" s="19"/>
      <c r="VPX34" s="19"/>
    </row>
    <row r="35" spans="1:55 9822:10287 15076:15312" ht="30" customHeight="1" thickBot="1">
      <c r="A35" s="23"/>
      <c r="B35" s="26"/>
      <c r="C35" s="27"/>
      <c r="D35" s="27"/>
      <c r="E35" s="39"/>
      <c r="F35" s="39"/>
      <c r="G35" s="39"/>
      <c r="H35" s="65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>
        <f t="shared" si="120"/>
        <v>0</v>
      </c>
      <c r="X35" s="39">
        <f t="shared" si="120"/>
        <v>0</v>
      </c>
      <c r="Y35" s="39"/>
      <c r="Z35" s="39">
        <f t="shared" si="121"/>
        <v>0</v>
      </c>
      <c r="AA35" s="39">
        <f t="shared" si="122"/>
        <v>0</v>
      </c>
      <c r="AB35" s="39">
        <f t="shared" si="123"/>
        <v>0</v>
      </c>
      <c r="AC35" s="39">
        <f t="shared" si="124"/>
        <v>0</v>
      </c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</row>
    <row r="36" spans="1:55 9822:10287 15076:15312" ht="50.1" customHeight="1"/>
    <row r="37" spans="1:55 9822:10287 15076:15312" ht="30" customHeight="1"/>
    <row r="38" spans="1:55 9822:10287 15076:15312" ht="30" customHeight="1"/>
    <row r="39" spans="1:55 9822:10287 15076:15312" ht="30" customHeight="1"/>
    <row r="40" spans="1:55 9822:10287 15076:15312" ht="30" customHeight="1"/>
    <row r="41" spans="1:55 9822:10287 15076:15312" ht="30" customHeight="1"/>
    <row r="42" spans="1:55 9822:10287 15076:15312" ht="30" customHeight="1"/>
    <row r="43" spans="1:55 9822:10287 15076:15312" ht="30" customHeight="1"/>
    <row r="44" spans="1:55 9822:10287 15076:15312" ht="30" customHeight="1"/>
    <row r="45" spans="1:55 9822:10287 15076:15312" ht="30" customHeight="1"/>
    <row r="46" spans="1:55 9822:10287 15076:15312" ht="30" customHeight="1"/>
    <row r="47" spans="1:55 9822:10287 15076:15312" ht="30" customHeight="1"/>
    <row r="48" spans="1:55 9822:10287 15076:15312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60" customHeight="1"/>
    <row r="60" ht="60" customHeight="1"/>
    <row r="61" ht="60" customHeight="1"/>
  </sheetData>
  <mergeCells count="9">
    <mergeCell ref="E7:F7"/>
    <mergeCell ref="U7:V7"/>
    <mergeCell ref="G7:H7"/>
    <mergeCell ref="I7:J7"/>
    <mergeCell ref="K7:L7"/>
    <mergeCell ref="M7:N7"/>
    <mergeCell ref="O7:P7"/>
    <mergeCell ref="Q7:R7"/>
    <mergeCell ref="S7:T7"/>
  </mergeCells>
  <dataValidations count="1">
    <dataValidation type="list" allowBlank="1" showInputMessage="1" showErrorMessage="1" sqref="B2">
      <formula1>OFFSET(Clients,MATCH(B2&amp;"*",Clients,0)-1,0,COUNTIF(Clients,B2&amp;"*"))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56" orientation="landscape" verticalDpi="300" r:id="rId1"/>
  <headerFooter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6:VPX13"/>
  <sheetViews>
    <sheetView workbookViewId="0">
      <selection activeCell="C21" sqref="C21"/>
    </sheetView>
  </sheetViews>
  <sheetFormatPr baseColWidth="10" defaultRowHeight="15"/>
  <sheetData>
    <row r="6" spans="1:41 9822:10287 15076:15312" ht="15.75" thickBot="1"/>
    <row r="7" spans="1:41 9822:10287 15076:15312" s="8" customFormat="1" ht="40.5" customHeight="1" thickBot="1">
      <c r="C7" s="9"/>
      <c r="D7" s="9"/>
      <c r="E7" s="51" t="s">
        <v>3</v>
      </c>
      <c r="F7" s="52"/>
      <c r="G7" s="53" t="s">
        <v>4</v>
      </c>
      <c r="H7" s="53"/>
      <c r="I7" s="53" t="s">
        <v>5</v>
      </c>
      <c r="J7" s="53"/>
      <c r="K7" s="53" t="s">
        <v>6</v>
      </c>
      <c r="L7" s="53"/>
      <c r="M7" s="53" t="s">
        <v>7</v>
      </c>
      <c r="N7" s="53"/>
      <c r="O7" s="53" t="s">
        <v>8</v>
      </c>
      <c r="P7" s="53"/>
      <c r="Q7" s="53" t="s">
        <v>9</v>
      </c>
      <c r="R7" s="53"/>
      <c r="S7" s="53" t="s">
        <v>10</v>
      </c>
      <c r="T7" s="53"/>
      <c r="U7" s="53" t="s">
        <v>11</v>
      </c>
      <c r="V7" s="53"/>
      <c r="W7" s="10"/>
      <c r="X7" s="11"/>
      <c r="Y7" s="11"/>
      <c r="Z7" s="11"/>
      <c r="AA7" s="11"/>
      <c r="AB7" s="11"/>
      <c r="AC7" s="11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</row>
    <row r="8" spans="1:41 9822:10287 15076:15312" s="12" customFormat="1" ht="12">
      <c r="E8" s="34"/>
      <c r="F8" s="35"/>
      <c r="G8" s="34"/>
      <c r="H8" s="35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4"/>
      <c r="V8" s="35"/>
      <c r="W8" s="36"/>
      <c r="X8" s="37"/>
      <c r="Y8" s="37"/>
      <c r="Z8" s="37"/>
      <c r="AA8" s="37"/>
      <c r="AB8" s="37"/>
      <c r="AC8" s="37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</row>
    <row r="9" spans="1:41 9822:10287 15076:15312" s="12" customFormat="1" ht="12.75" thickBot="1">
      <c r="E9" s="34"/>
      <c r="F9" s="35"/>
      <c r="G9" s="34"/>
      <c r="H9" s="35"/>
      <c r="I9" s="34"/>
      <c r="J9" s="35"/>
      <c r="K9" s="34"/>
      <c r="L9" s="35"/>
      <c r="M9" s="34"/>
      <c r="N9" s="35"/>
      <c r="O9" s="34"/>
      <c r="P9" s="35"/>
      <c r="Q9" s="34"/>
      <c r="R9" s="35"/>
      <c r="S9" s="34"/>
      <c r="T9" s="35"/>
      <c r="U9" s="34"/>
      <c r="V9" s="35"/>
      <c r="W9" s="36"/>
      <c r="X9" s="37"/>
      <c r="Y9" s="37"/>
      <c r="Z9" s="37"/>
      <c r="AA9" s="37"/>
      <c r="AB9" s="37"/>
      <c r="AC9" s="37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</row>
    <row r="10" spans="1:41 9822:10287 15076:15312" s="5" customFormat="1" ht="27" customHeight="1" thickBot="1">
      <c r="B10" s="13"/>
      <c r="C10" s="13"/>
      <c r="D10" s="44" t="s">
        <v>33</v>
      </c>
      <c r="E10" s="40">
        <f ca="1">SUM(INDIRECT(ADDRESS(12,COLUMN(E9))):INDIRECT(ADDRESS(50000,COLUMN(E9))))</f>
        <v>2</v>
      </c>
      <c r="F10" s="40">
        <f ca="1">SUM(INDIRECT(ADDRESS(12,COLUMN(F9))):INDIRECT(ADDRESS(50000,COLUMN(F9))))</f>
        <v>7000</v>
      </c>
      <c r="G10" s="40">
        <f ca="1">SUM(INDIRECT(ADDRESS(12,COLUMN(G9))):INDIRECT(ADDRESS(50000,COLUMN(G9))))</f>
        <v>2</v>
      </c>
      <c r="H10" s="40">
        <f ca="1">SUM(INDIRECT(ADDRESS(12,COLUMN(H9))):INDIRECT(ADDRESS(50000,COLUMN(H9))))</f>
        <v>14400</v>
      </c>
      <c r="I10" s="40">
        <f ca="1">SUM(INDIRECT(ADDRESS(12,COLUMN(I9))):INDIRECT(ADDRESS(50000,COLUMN(I9))))</f>
        <v>0</v>
      </c>
      <c r="J10" s="40">
        <f ca="1">SUM(INDIRECT(ADDRESS(12,COLUMN(J9))):INDIRECT(ADDRESS(50000,COLUMN(J9))))</f>
        <v>0</v>
      </c>
      <c r="K10" s="40">
        <f ca="1">SUM(INDIRECT(ADDRESS(12,COLUMN(K9))):INDIRECT(ADDRESS(50000,COLUMN(K9))))</f>
        <v>0</v>
      </c>
      <c r="L10" s="40">
        <f ca="1">SUM(INDIRECT(ADDRESS(12,COLUMN(L9))):INDIRECT(ADDRESS(50000,COLUMN(L9))))</f>
        <v>0</v>
      </c>
      <c r="M10" s="40">
        <f ca="1">SUM(INDIRECT(ADDRESS(12,COLUMN(M9))):INDIRECT(ADDRESS(50000,COLUMN(M9))))</f>
        <v>0</v>
      </c>
      <c r="N10" s="40">
        <f ca="1">SUM(INDIRECT(ADDRESS(12,COLUMN(N9))):INDIRECT(ADDRESS(50000,COLUMN(N9))))</f>
        <v>0</v>
      </c>
      <c r="O10" s="40">
        <f ca="1">SUM(INDIRECT(ADDRESS(12,COLUMN(O9))):INDIRECT(ADDRESS(50000,COLUMN(O9))))</f>
        <v>0</v>
      </c>
      <c r="P10" s="40">
        <f ca="1">SUM(INDIRECT(ADDRESS(12,COLUMN(P9))):INDIRECT(ADDRESS(50000,COLUMN(P9))))</f>
        <v>0</v>
      </c>
      <c r="Q10" s="40">
        <f ca="1">SUM(INDIRECT(ADDRESS(12,COLUMN(Q9))):INDIRECT(ADDRESS(50000,COLUMN(Q9))))</f>
        <v>0</v>
      </c>
      <c r="R10" s="40">
        <f ca="1">SUM(INDIRECT(ADDRESS(12,COLUMN(R9))):INDIRECT(ADDRESS(50000,COLUMN(R9))))</f>
        <v>0</v>
      </c>
      <c r="S10" s="40">
        <f ca="1">SUM(INDIRECT(ADDRESS(12,COLUMN(S9))):INDIRECT(ADDRESS(50000,COLUMN(S9))))</f>
        <v>0</v>
      </c>
      <c r="T10" s="40">
        <f ca="1">SUM(INDIRECT(ADDRESS(12,COLUMN(T9))):INDIRECT(ADDRESS(50000,COLUMN(T9))))</f>
        <v>0</v>
      </c>
      <c r="U10" s="40">
        <f ca="1">SUM(INDIRECT(ADDRESS(12,COLUMN(U9))):INDIRECT(ADDRESS(50000,COLUMN(U9))))</f>
        <v>0</v>
      </c>
      <c r="V10" s="40">
        <f ca="1">SUM(INDIRECT(ADDRESS(12,COLUMN(V9))):INDIRECT(ADDRESS(50000,COLUMN(V9))))</f>
        <v>0</v>
      </c>
      <c r="W10" s="40">
        <f ca="1">SUM(INDIRECT(ADDRESS(12,COLUMN(W9))):INDIRECT(ADDRESS(50000,COLUMN(W9))))</f>
        <v>4</v>
      </c>
      <c r="X10" s="40">
        <f ca="1">SUM(INDIRECT(ADDRESS(12,COLUMN(X9))):INDIRECT(ADDRESS(50000,COLUMN(X9))))</f>
        <v>21400</v>
      </c>
      <c r="Y10" s="40">
        <f ca="1">SUM(INDIRECT(ADDRESS(12,COLUMN(Y9))):INDIRECT(ADDRESS(50000,COLUMN(Y9))))</f>
        <v>0</v>
      </c>
      <c r="Z10" s="40">
        <f ca="1">SUM(INDIRECT(ADDRESS(12,COLUMN(Z9))):INDIRECT(ADDRESS(50000,COLUMN(Z9))))</f>
        <v>0</v>
      </c>
      <c r="AA10" s="40">
        <f ca="1">SUM(INDIRECT(ADDRESS(12,COLUMN(AA9))):INDIRECT(ADDRESS(50000,COLUMN(AA9))))</f>
        <v>21400</v>
      </c>
      <c r="AB10" s="40">
        <f ca="1">SUM(INDIRECT(ADDRESS(12,COLUMN(AB9))):INDIRECT(ADDRESS(50000,COLUMN(AB9))))</f>
        <v>18135.593220338982</v>
      </c>
      <c r="AC10" s="40">
        <f ca="1">SUM(INDIRECT(ADDRESS(12,COLUMN(AC9))):INDIRECT(ADDRESS(50000,COLUMN(AC9))))</f>
        <v>3264.4067796610161</v>
      </c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</row>
    <row r="11" spans="1:41 9822:10287 15076:15312" s="17" customFormat="1" ht="36" customHeight="1" thickBot="1">
      <c r="A11" s="14" t="s">
        <v>26</v>
      </c>
      <c r="B11" s="14" t="s">
        <v>32</v>
      </c>
      <c r="C11" s="14" t="s">
        <v>28</v>
      </c>
      <c r="D11" s="14" t="s">
        <v>16</v>
      </c>
      <c r="E11" s="25" t="s">
        <v>17</v>
      </c>
      <c r="F11" s="25" t="s">
        <v>18</v>
      </c>
      <c r="G11" s="25" t="s">
        <v>17</v>
      </c>
      <c r="H11" s="25" t="s">
        <v>18</v>
      </c>
      <c r="I11" s="25" t="s">
        <v>17</v>
      </c>
      <c r="J11" s="25" t="s">
        <v>18</v>
      </c>
      <c r="K11" s="25" t="s">
        <v>17</v>
      </c>
      <c r="L11" s="25" t="s">
        <v>18</v>
      </c>
      <c r="M11" s="25" t="s">
        <v>17</v>
      </c>
      <c r="N11" s="25" t="s">
        <v>18</v>
      </c>
      <c r="O11" s="25" t="s">
        <v>17</v>
      </c>
      <c r="P11" s="25" t="s">
        <v>18</v>
      </c>
      <c r="Q11" s="25" t="s">
        <v>17</v>
      </c>
      <c r="R11" s="25" t="s">
        <v>18</v>
      </c>
      <c r="S11" s="25" t="s">
        <v>17</v>
      </c>
      <c r="T11" s="25" t="s">
        <v>18</v>
      </c>
      <c r="U11" s="25" t="s">
        <v>17</v>
      </c>
      <c r="V11" s="25" t="s">
        <v>18</v>
      </c>
      <c r="W11" s="15" t="s">
        <v>19</v>
      </c>
      <c r="X11" s="15" t="s">
        <v>20</v>
      </c>
      <c r="Y11" s="15" t="s">
        <v>21</v>
      </c>
      <c r="Z11" s="15" t="s">
        <v>22</v>
      </c>
      <c r="AA11" s="15" t="s">
        <v>23</v>
      </c>
      <c r="AB11" s="15" t="s">
        <v>24</v>
      </c>
      <c r="AC11" s="15" t="s">
        <v>25</v>
      </c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NMT11" s="16"/>
      <c r="NMU11" s="16"/>
      <c r="NMV11" s="16"/>
      <c r="NMW11" s="16"/>
      <c r="NMX11" s="16"/>
      <c r="NMY11" s="16"/>
      <c r="NMZ11" s="16"/>
      <c r="NNA11" s="16"/>
      <c r="NNB11" s="16"/>
      <c r="NNC11" s="16"/>
      <c r="NND11" s="16"/>
      <c r="NNE11" s="16"/>
      <c r="NNF11" s="16"/>
      <c r="NNG11" s="16"/>
      <c r="NNH11" s="16"/>
      <c r="NNI11" s="16"/>
      <c r="NNJ11" s="16"/>
      <c r="NNK11" s="16"/>
      <c r="NNL11" s="16"/>
      <c r="NNM11" s="16"/>
      <c r="NNN11" s="16"/>
      <c r="NNO11" s="16"/>
      <c r="NNP11" s="16"/>
      <c r="NNQ11" s="16"/>
      <c r="NNR11" s="16"/>
      <c r="NNS11" s="16"/>
      <c r="NNT11" s="16"/>
      <c r="NNU11" s="16"/>
      <c r="NNV11" s="16"/>
      <c r="NNW11" s="16"/>
      <c r="NNX11" s="16"/>
      <c r="NNY11" s="16"/>
      <c r="NNZ11" s="16"/>
      <c r="NOA11" s="16"/>
      <c r="NOB11" s="16"/>
      <c r="NOC11" s="16"/>
      <c r="NOD11" s="16"/>
      <c r="NOE11" s="16"/>
      <c r="NOF11" s="16"/>
      <c r="NOG11" s="16"/>
      <c r="NOH11" s="16"/>
      <c r="NOI11" s="16"/>
      <c r="NOJ11" s="16"/>
      <c r="NOK11" s="16"/>
      <c r="NOL11" s="16"/>
      <c r="NOM11" s="16"/>
      <c r="NON11" s="16"/>
      <c r="NOO11" s="16"/>
      <c r="NOP11" s="16"/>
      <c r="NOQ11" s="16"/>
      <c r="NOR11" s="16"/>
      <c r="NOS11" s="16"/>
      <c r="NOT11" s="16"/>
      <c r="NOU11" s="16"/>
      <c r="NOV11" s="16"/>
      <c r="NOW11" s="16"/>
      <c r="NOX11" s="16"/>
      <c r="NOY11" s="16"/>
      <c r="NOZ11" s="16"/>
      <c r="NPA11" s="16"/>
      <c r="NPB11" s="16"/>
      <c r="NPC11" s="16"/>
      <c r="NPD11" s="16"/>
      <c r="NPE11" s="16"/>
      <c r="NPF11" s="16"/>
      <c r="NPG11" s="16"/>
      <c r="NPH11" s="16"/>
      <c r="NPI11" s="16"/>
      <c r="NPJ11" s="16"/>
      <c r="NPK11" s="16"/>
      <c r="NPL11" s="16"/>
      <c r="NPM11" s="16"/>
      <c r="NPN11" s="16"/>
      <c r="NPO11" s="16"/>
      <c r="NPP11" s="16"/>
      <c r="NPQ11" s="16"/>
      <c r="NPR11" s="16"/>
      <c r="NPS11" s="16"/>
      <c r="NPT11" s="16"/>
      <c r="NPU11" s="16"/>
      <c r="NPV11" s="16"/>
      <c r="NPW11" s="16"/>
      <c r="NPX11" s="16"/>
      <c r="NPY11" s="16"/>
      <c r="NPZ11" s="16"/>
      <c r="NQA11" s="16"/>
      <c r="NQB11" s="16"/>
      <c r="NQC11" s="16"/>
      <c r="NQD11" s="16"/>
      <c r="NQE11" s="16"/>
      <c r="NQF11" s="16"/>
      <c r="NQG11" s="16"/>
      <c r="NQH11" s="16"/>
      <c r="NQI11" s="16"/>
      <c r="NQJ11" s="16"/>
      <c r="NQK11" s="16"/>
      <c r="NQL11" s="16"/>
      <c r="NQM11" s="16"/>
      <c r="NQN11" s="16"/>
      <c r="NQO11" s="16"/>
      <c r="NQP11" s="16"/>
      <c r="NQQ11" s="16"/>
      <c r="NQR11" s="16"/>
      <c r="NQS11" s="16"/>
      <c r="NQT11" s="16"/>
      <c r="NQU11" s="16"/>
      <c r="NQV11" s="16"/>
      <c r="NQW11" s="16"/>
      <c r="NQX11" s="16"/>
      <c r="NQY11" s="16"/>
      <c r="NQZ11" s="16"/>
      <c r="NRA11" s="16"/>
      <c r="NRB11" s="16"/>
      <c r="NRC11" s="16"/>
      <c r="NRD11" s="16"/>
      <c r="NRE11" s="16"/>
      <c r="NRF11" s="16"/>
      <c r="NRG11" s="16"/>
      <c r="NRH11" s="16"/>
      <c r="NRI11" s="16"/>
      <c r="NRJ11" s="16"/>
      <c r="NRK11" s="16"/>
      <c r="NRL11" s="16"/>
      <c r="NRM11" s="16"/>
      <c r="NRN11" s="16"/>
      <c r="NRO11" s="16"/>
      <c r="NRP11" s="16"/>
      <c r="NRQ11" s="16"/>
      <c r="NRR11" s="16"/>
      <c r="NRS11" s="16"/>
      <c r="NRT11" s="16"/>
      <c r="NRU11" s="16"/>
      <c r="NRV11" s="16"/>
      <c r="NRW11" s="16"/>
      <c r="NRX11" s="16"/>
      <c r="NRY11" s="16"/>
      <c r="NRZ11" s="16"/>
      <c r="NSA11" s="16"/>
      <c r="NSB11" s="16"/>
      <c r="NSC11" s="16"/>
      <c r="NSD11" s="16"/>
      <c r="NSE11" s="16"/>
      <c r="NSF11" s="16"/>
      <c r="NSG11" s="16"/>
      <c r="NSH11" s="16"/>
      <c r="NSI11" s="16"/>
      <c r="NSJ11" s="16"/>
      <c r="NSK11" s="16"/>
      <c r="NSL11" s="16"/>
      <c r="NSM11" s="16"/>
      <c r="NSN11" s="16"/>
      <c r="NSO11" s="16"/>
      <c r="NSP11" s="16"/>
      <c r="NSQ11" s="16"/>
      <c r="NSR11" s="16"/>
      <c r="NSS11" s="16"/>
      <c r="NST11" s="16"/>
      <c r="NSU11" s="16"/>
      <c r="NSV11" s="16"/>
      <c r="NSW11" s="16"/>
      <c r="NSX11" s="16"/>
      <c r="NSY11" s="16"/>
      <c r="NSZ11" s="16"/>
      <c r="NTA11" s="16"/>
      <c r="NTB11" s="16"/>
      <c r="NTC11" s="16"/>
      <c r="NTD11" s="16"/>
      <c r="NTE11" s="16"/>
      <c r="NTF11" s="16"/>
      <c r="NTG11" s="16"/>
      <c r="NTH11" s="16"/>
      <c r="NTI11" s="16"/>
      <c r="NTJ11" s="16"/>
      <c r="NTK11" s="16"/>
      <c r="NTL11" s="16"/>
      <c r="NTM11" s="16"/>
      <c r="NTN11" s="16"/>
      <c r="NTO11" s="16"/>
      <c r="NTP11" s="16"/>
      <c r="NTQ11" s="16"/>
      <c r="NTR11" s="16"/>
      <c r="NTS11" s="16"/>
      <c r="NTT11" s="16"/>
      <c r="NTU11" s="16"/>
      <c r="NTV11" s="16"/>
      <c r="NTW11" s="16"/>
      <c r="NTX11" s="16"/>
      <c r="NTY11" s="16"/>
      <c r="NTZ11" s="16"/>
      <c r="NUA11" s="16"/>
      <c r="NUB11" s="16"/>
      <c r="NUC11" s="16"/>
      <c r="NUD11" s="16"/>
      <c r="NUE11" s="16"/>
      <c r="NUF11" s="16"/>
      <c r="NUG11" s="16"/>
      <c r="NUH11" s="16"/>
      <c r="NUI11" s="16"/>
      <c r="NUJ11" s="16"/>
      <c r="NUK11" s="16"/>
      <c r="NUL11" s="16"/>
      <c r="NUM11" s="16"/>
      <c r="NUN11" s="16"/>
      <c r="NUO11" s="16"/>
      <c r="NUP11" s="16"/>
      <c r="NUQ11" s="16"/>
      <c r="NUR11" s="16"/>
      <c r="NUS11" s="16"/>
      <c r="NUT11" s="16"/>
      <c r="NUU11" s="16"/>
      <c r="NUV11" s="16"/>
      <c r="NUW11" s="16"/>
      <c r="NUX11" s="16"/>
      <c r="NUY11" s="16"/>
      <c r="NUZ11" s="16"/>
      <c r="NVA11" s="16"/>
      <c r="NVB11" s="16"/>
      <c r="NVC11" s="16"/>
      <c r="NVD11" s="16"/>
      <c r="NVE11" s="16"/>
      <c r="NVF11" s="16"/>
      <c r="NVG11" s="16"/>
      <c r="NVH11" s="16"/>
      <c r="NVI11" s="16"/>
      <c r="NVJ11" s="16"/>
      <c r="NVK11" s="16"/>
      <c r="NVL11" s="16"/>
      <c r="NVM11" s="16"/>
      <c r="NVN11" s="16"/>
      <c r="NVO11" s="16"/>
      <c r="NVP11" s="16"/>
      <c r="NVQ11" s="16"/>
      <c r="NVR11" s="16"/>
      <c r="NVS11" s="16"/>
      <c r="NVT11" s="16"/>
      <c r="NVU11" s="16"/>
      <c r="NVV11" s="16"/>
      <c r="NVW11" s="16"/>
      <c r="NVX11" s="16"/>
      <c r="NVY11" s="16"/>
      <c r="NVZ11" s="16"/>
      <c r="NWA11" s="16"/>
      <c r="NWB11" s="16"/>
      <c r="NWC11" s="16"/>
      <c r="NWD11" s="16"/>
      <c r="NWE11" s="16"/>
      <c r="NWF11" s="16"/>
      <c r="NWG11" s="16"/>
      <c r="NWH11" s="16"/>
      <c r="NWI11" s="16"/>
      <c r="NWJ11" s="16"/>
      <c r="NWK11" s="16"/>
      <c r="NWL11" s="16"/>
      <c r="NWM11" s="16"/>
      <c r="NWN11" s="16"/>
      <c r="NWO11" s="16"/>
      <c r="NWP11" s="16"/>
      <c r="NWQ11" s="16"/>
      <c r="NWR11" s="16"/>
      <c r="NWS11" s="16"/>
      <c r="NWT11" s="16"/>
      <c r="NWU11" s="16"/>
      <c r="NWV11" s="16"/>
      <c r="NWW11" s="16"/>
      <c r="NWX11" s="16"/>
      <c r="NWY11" s="16"/>
      <c r="NWZ11" s="16"/>
      <c r="NXA11" s="16"/>
      <c r="NXB11" s="16"/>
      <c r="NXC11" s="16"/>
      <c r="NXD11" s="16"/>
      <c r="NXE11" s="16"/>
      <c r="NXF11" s="16"/>
      <c r="NXG11" s="16"/>
      <c r="NXH11" s="16"/>
      <c r="NXI11" s="16"/>
      <c r="NXJ11" s="16"/>
      <c r="NXK11" s="16"/>
      <c r="NXL11" s="16"/>
      <c r="NXM11" s="16"/>
      <c r="NXN11" s="16"/>
      <c r="NXO11" s="16"/>
      <c r="NXP11" s="16"/>
      <c r="NXQ11" s="16"/>
      <c r="NXR11" s="16"/>
      <c r="NXS11" s="16"/>
      <c r="NXT11" s="16"/>
      <c r="NXU11" s="16"/>
      <c r="NXV11" s="16"/>
      <c r="NXW11" s="16"/>
      <c r="NXX11" s="16"/>
      <c r="NXY11" s="16"/>
      <c r="NXZ11" s="16"/>
      <c r="NYA11" s="16"/>
      <c r="NYB11" s="16"/>
      <c r="NYC11" s="16"/>
      <c r="NYD11" s="16"/>
      <c r="NYE11" s="16"/>
      <c r="NYF11" s="16"/>
      <c r="NYG11" s="16"/>
      <c r="NYH11" s="16"/>
      <c r="NYI11" s="16"/>
      <c r="NYJ11" s="16"/>
      <c r="NYK11" s="16"/>
      <c r="NYL11" s="16"/>
      <c r="NYM11" s="16"/>
      <c r="NYN11" s="16"/>
      <c r="NYO11" s="16"/>
      <c r="NYP11" s="16"/>
      <c r="NYQ11" s="16"/>
      <c r="NYR11" s="16"/>
      <c r="NYS11" s="16"/>
      <c r="NYT11" s="16"/>
      <c r="NYU11" s="16"/>
      <c r="NYV11" s="16"/>
      <c r="NYW11" s="16"/>
      <c r="NYX11" s="16"/>
      <c r="NYY11" s="16"/>
      <c r="NYZ11" s="16"/>
      <c r="NZA11" s="16"/>
      <c r="NZB11" s="16"/>
      <c r="NZC11" s="16"/>
      <c r="NZD11" s="16"/>
      <c r="NZE11" s="16"/>
      <c r="NZF11" s="16"/>
      <c r="NZG11" s="16"/>
      <c r="NZH11" s="16"/>
      <c r="NZI11" s="16"/>
      <c r="NZJ11" s="16"/>
      <c r="NZK11" s="16"/>
      <c r="NZL11" s="16"/>
      <c r="NZM11" s="16"/>
      <c r="NZN11" s="16"/>
      <c r="NZO11" s="16"/>
      <c r="NZP11" s="16"/>
      <c r="NZQ11" s="16"/>
      <c r="NZR11" s="16"/>
      <c r="NZS11" s="16"/>
      <c r="NZT11" s="16"/>
      <c r="NZU11" s="16"/>
      <c r="NZV11" s="16"/>
      <c r="NZW11" s="16"/>
      <c r="NZX11" s="16"/>
      <c r="NZY11" s="16"/>
      <c r="NZZ11" s="16"/>
      <c r="OAA11" s="16"/>
      <c r="OAB11" s="16"/>
      <c r="OAC11" s="16"/>
      <c r="OAD11" s="16"/>
      <c r="OAE11" s="16"/>
      <c r="OAF11" s="16"/>
      <c r="OAG11" s="16"/>
      <c r="OAH11" s="16"/>
      <c r="OAI11" s="16"/>
      <c r="OAJ11" s="16"/>
      <c r="OAK11" s="16"/>
      <c r="OAL11" s="16"/>
      <c r="OAM11" s="16"/>
      <c r="OAN11" s="16"/>
      <c r="OAO11" s="16"/>
      <c r="OAP11" s="16"/>
      <c r="OAQ11" s="16"/>
      <c r="OAR11" s="16"/>
      <c r="OAS11" s="16"/>
      <c r="OAT11" s="16"/>
      <c r="OAU11" s="16"/>
      <c r="OAV11" s="16"/>
      <c r="OAW11" s="16"/>
      <c r="OAX11" s="16"/>
      <c r="OAY11" s="16"/>
      <c r="OAZ11" s="16"/>
      <c r="OBA11" s="16"/>
      <c r="OBB11" s="16"/>
      <c r="OBC11" s="16"/>
      <c r="OBD11" s="16"/>
      <c r="OBE11" s="16"/>
      <c r="OBF11" s="16"/>
      <c r="OBG11" s="16"/>
      <c r="OBH11" s="16"/>
      <c r="OBI11" s="16"/>
      <c r="OBJ11" s="16"/>
      <c r="OBK11" s="16"/>
      <c r="OBL11" s="16"/>
      <c r="OBM11" s="16"/>
      <c r="OBN11" s="16"/>
      <c r="OBO11" s="16"/>
      <c r="OBP11" s="16"/>
      <c r="OBQ11" s="16"/>
      <c r="OBR11" s="16"/>
      <c r="OBS11" s="16"/>
      <c r="OBT11" s="16"/>
      <c r="OBU11" s="16"/>
      <c r="OBV11" s="16"/>
      <c r="OBW11" s="16"/>
      <c r="OBX11" s="16"/>
      <c r="OBY11" s="16"/>
      <c r="OBZ11" s="16"/>
      <c r="OCA11" s="16"/>
      <c r="OCB11" s="16"/>
      <c r="OCC11" s="16"/>
      <c r="OCD11" s="16"/>
      <c r="OCE11" s="16"/>
      <c r="OCF11" s="16"/>
      <c r="OCG11" s="16"/>
      <c r="OCH11" s="16"/>
      <c r="OCI11" s="16"/>
      <c r="OCJ11" s="16"/>
      <c r="OCK11" s="16"/>
      <c r="OCL11" s="16"/>
      <c r="OCM11" s="16"/>
      <c r="OCN11" s="16"/>
      <c r="OCO11" s="16"/>
      <c r="OCP11" s="16"/>
      <c r="OCQ11" s="16"/>
      <c r="OCR11" s="16"/>
      <c r="OCS11" s="16"/>
      <c r="OCT11" s="16"/>
      <c r="OCU11" s="16"/>
      <c r="OCV11" s="16"/>
      <c r="OCW11" s="16"/>
      <c r="OCX11" s="16"/>
      <c r="OCY11" s="16"/>
      <c r="OCZ11" s="16"/>
      <c r="ODA11" s="16"/>
      <c r="ODB11" s="16"/>
      <c r="ODC11" s="16"/>
      <c r="ODD11" s="16"/>
      <c r="ODE11" s="16"/>
      <c r="ODF11" s="16"/>
      <c r="ODG11" s="16"/>
      <c r="ODH11" s="16"/>
      <c r="ODI11" s="16"/>
      <c r="ODJ11" s="16"/>
      <c r="ODK11" s="16"/>
      <c r="ODL11" s="16"/>
      <c r="ODM11" s="16"/>
      <c r="ODN11" s="16"/>
      <c r="ODO11" s="16"/>
      <c r="ODP11" s="16"/>
      <c r="ODQ11" s="16"/>
      <c r="ODR11" s="16"/>
      <c r="ODS11" s="16"/>
      <c r="ODT11" s="16"/>
      <c r="ODU11" s="16"/>
      <c r="ODV11" s="16"/>
      <c r="ODW11" s="16"/>
      <c r="ODX11" s="16"/>
      <c r="ODY11" s="16"/>
      <c r="ODZ11" s="16"/>
      <c r="OEA11" s="16"/>
      <c r="OEB11" s="16"/>
      <c r="OEC11" s="16"/>
      <c r="OED11" s="16"/>
      <c r="OEE11" s="16"/>
      <c r="OEF11" s="16"/>
      <c r="OEG11" s="16"/>
      <c r="OEH11" s="16"/>
      <c r="OEI11" s="16"/>
      <c r="OEJ11" s="16"/>
      <c r="OEK11" s="16"/>
      <c r="OEL11" s="16"/>
      <c r="OEM11" s="16"/>
      <c r="OEN11" s="16"/>
      <c r="OEO11" s="16"/>
      <c r="OEP11" s="16"/>
      <c r="OEQ11" s="16"/>
      <c r="VGV11" s="16"/>
      <c r="VGW11" s="16"/>
      <c r="VGX11" s="16"/>
      <c r="VGY11" s="16"/>
      <c r="VGZ11" s="16"/>
      <c r="VHA11" s="16"/>
      <c r="VHB11" s="16"/>
      <c r="VHC11" s="16"/>
      <c r="VHD11" s="16"/>
      <c r="VHE11" s="16"/>
      <c r="VHF11" s="16"/>
      <c r="VHG11" s="16"/>
      <c r="VHH11" s="16"/>
      <c r="VHI11" s="16"/>
      <c r="VHJ11" s="16"/>
      <c r="VHK11" s="16"/>
      <c r="VHL11" s="16"/>
      <c r="VHM11" s="16"/>
      <c r="VHN11" s="16"/>
      <c r="VHO11" s="16"/>
      <c r="VHP11" s="16"/>
      <c r="VHQ11" s="16"/>
      <c r="VHR11" s="16"/>
      <c r="VHS11" s="16"/>
      <c r="VHT11" s="16"/>
      <c r="VHU11" s="16"/>
      <c r="VHV11" s="16"/>
      <c r="VHW11" s="16"/>
      <c r="VHX11" s="16"/>
      <c r="VHY11" s="16"/>
      <c r="VHZ11" s="16"/>
      <c r="VIA11" s="16"/>
      <c r="VIB11" s="16"/>
      <c r="VIC11" s="16"/>
      <c r="VID11" s="16"/>
      <c r="VIE11" s="16"/>
      <c r="VIF11" s="16"/>
      <c r="VIG11" s="16"/>
      <c r="VIH11" s="16"/>
      <c r="VII11" s="16"/>
      <c r="VIJ11" s="16"/>
      <c r="VIK11" s="16"/>
      <c r="VIL11" s="16"/>
      <c r="VIM11" s="16"/>
      <c r="VIN11" s="16"/>
      <c r="VIO11" s="16"/>
      <c r="VIP11" s="16"/>
      <c r="VIQ11" s="16"/>
      <c r="VIR11" s="16"/>
      <c r="VIS11" s="16"/>
      <c r="VIT11" s="16"/>
      <c r="VIU11" s="16"/>
      <c r="VIV11" s="16"/>
      <c r="VIW11" s="16"/>
      <c r="VIX11" s="16"/>
      <c r="VIY11" s="16"/>
      <c r="VIZ11" s="16"/>
      <c r="VJA11" s="16"/>
      <c r="VJB11" s="16"/>
      <c r="VJC11" s="16"/>
      <c r="VJD11" s="16"/>
      <c r="VJE11" s="16"/>
      <c r="VJF11" s="16"/>
      <c r="VJG11" s="16"/>
      <c r="VJH11" s="16"/>
      <c r="VJI11" s="16"/>
      <c r="VJJ11" s="16"/>
      <c r="VJK11" s="16"/>
      <c r="VJL11" s="16"/>
      <c r="VJM11" s="16"/>
      <c r="VJN11" s="16"/>
      <c r="VJO11" s="16"/>
      <c r="VJP11" s="16"/>
      <c r="VJQ11" s="16"/>
      <c r="VJR11" s="16"/>
      <c r="VJS11" s="16"/>
      <c r="VJT11" s="16"/>
      <c r="VJU11" s="16"/>
      <c r="VJV11" s="16"/>
      <c r="VJW11" s="16"/>
      <c r="VJX11" s="16"/>
      <c r="VJY11" s="16"/>
      <c r="VJZ11" s="16"/>
      <c r="VKA11" s="16"/>
      <c r="VKB11" s="16"/>
      <c r="VKC11" s="16"/>
      <c r="VKD11" s="16"/>
      <c r="VKE11" s="16"/>
      <c r="VKF11" s="16"/>
      <c r="VKG11" s="16"/>
      <c r="VKH11" s="16"/>
      <c r="VKI11" s="16"/>
      <c r="VKJ11" s="16"/>
      <c r="VKK11" s="16"/>
      <c r="VKL11" s="16"/>
      <c r="VKM11" s="16"/>
      <c r="VKN11" s="16"/>
      <c r="VKO11" s="16"/>
      <c r="VKP11" s="16"/>
      <c r="VKQ11" s="16"/>
      <c r="VKR11" s="16"/>
      <c r="VKS11" s="16"/>
      <c r="VKT11" s="16"/>
      <c r="VKU11" s="16"/>
      <c r="VKV11" s="16"/>
      <c r="VKW11" s="16"/>
      <c r="VKX11" s="16"/>
      <c r="VKY11" s="16"/>
      <c r="VKZ11" s="16"/>
      <c r="VLA11" s="16"/>
      <c r="VLB11" s="16"/>
      <c r="VLC11" s="16"/>
      <c r="VLD11" s="16"/>
      <c r="VLE11" s="16"/>
      <c r="VLF11" s="16"/>
      <c r="VLG11" s="16"/>
      <c r="VLH11" s="16"/>
      <c r="VLI11" s="16"/>
      <c r="VLJ11" s="16"/>
      <c r="VLK11" s="16"/>
      <c r="VLL11" s="16"/>
      <c r="VLM11" s="16"/>
      <c r="VLN11" s="16"/>
      <c r="VLO11" s="16"/>
      <c r="VLP11" s="16"/>
      <c r="VLQ11" s="16"/>
      <c r="VLR11" s="16"/>
      <c r="VLS11" s="16"/>
      <c r="VLT11" s="16"/>
      <c r="VLU11" s="16"/>
      <c r="VLV11" s="16"/>
      <c r="VLW11" s="16"/>
      <c r="VLX11" s="16"/>
      <c r="VLY11" s="16"/>
      <c r="VLZ11" s="16"/>
      <c r="VMA11" s="16"/>
      <c r="VMB11" s="16"/>
      <c r="VMC11" s="16"/>
      <c r="VMD11" s="16"/>
      <c r="VME11" s="16"/>
      <c r="VMF11" s="16"/>
      <c r="VMG11" s="16"/>
      <c r="VMH11" s="16"/>
      <c r="VMI11" s="16"/>
      <c r="VMJ11" s="16"/>
      <c r="VMK11" s="16"/>
      <c r="VML11" s="16"/>
      <c r="VMM11" s="16"/>
      <c r="VMN11" s="16"/>
      <c r="VMO11" s="16"/>
      <c r="VMP11" s="16"/>
      <c r="VMQ11" s="16"/>
      <c r="VMR11" s="16"/>
      <c r="VMS11" s="16"/>
      <c r="VMT11" s="16"/>
      <c r="VMU11" s="16"/>
      <c r="VMV11" s="16"/>
      <c r="VMW11" s="16"/>
      <c r="VMX11" s="16"/>
      <c r="VMY11" s="16"/>
      <c r="VMZ11" s="16"/>
      <c r="VNA11" s="16"/>
      <c r="VNB11" s="16"/>
      <c r="VNC11" s="16"/>
      <c r="VND11" s="16"/>
      <c r="VNE11" s="16"/>
      <c r="VNF11" s="16"/>
      <c r="VNG11" s="16"/>
      <c r="VNH11" s="16"/>
      <c r="VNI11" s="16"/>
      <c r="VNJ11" s="16"/>
      <c r="VNK11" s="16"/>
      <c r="VNL11" s="16"/>
      <c r="VNM11" s="16"/>
      <c r="VNN11" s="16"/>
      <c r="VNO11" s="16"/>
      <c r="VNP11" s="16"/>
      <c r="VNQ11" s="16"/>
      <c r="VNR11" s="16"/>
      <c r="VNS11" s="16"/>
      <c r="VNT11" s="16"/>
      <c r="VNU11" s="16"/>
      <c r="VNV11" s="16"/>
      <c r="VNW11" s="16"/>
      <c r="VNX11" s="16"/>
      <c r="VNY11" s="16"/>
      <c r="VNZ11" s="16"/>
      <c r="VOA11" s="16"/>
      <c r="VOB11" s="16"/>
      <c r="VOC11" s="16"/>
      <c r="VOD11" s="16"/>
      <c r="VOE11" s="16"/>
      <c r="VOF11" s="16"/>
      <c r="VOG11" s="16"/>
      <c r="VOH11" s="16"/>
      <c r="VOI11" s="16"/>
      <c r="VOJ11" s="16"/>
      <c r="VOK11" s="16"/>
      <c r="VOL11" s="16"/>
      <c r="VOM11" s="16"/>
      <c r="VON11" s="16"/>
      <c r="VOO11" s="16"/>
      <c r="VOP11" s="16"/>
      <c r="VOQ11" s="16"/>
      <c r="VOR11" s="16"/>
      <c r="VOS11" s="16"/>
      <c r="VOT11" s="16"/>
      <c r="VOU11" s="16"/>
      <c r="VOV11" s="16"/>
      <c r="VOW11" s="16"/>
      <c r="VOX11" s="16"/>
      <c r="VOY11" s="16"/>
      <c r="VOZ11" s="16"/>
      <c r="VPA11" s="16"/>
      <c r="VPB11" s="16"/>
      <c r="VPC11" s="16"/>
      <c r="VPD11" s="16"/>
      <c r="VPE11" s="16"/>
      <c r="VPF11" s="16"/>
      <c r="VPG11" s="16"/>
      <c r="VPH11" s="16"/>
      <c r="VPI11" s="16"/>
      <c r="VPJ11" s="16"/>
      <c r="VPK11" s="16"/>
      <c r="VPL11" s="16"/>
      <c r="VPM11" s="16"/>
      <c r="VPN11" s="16"/>
      <c r="VPO11" s="16"/>
      <c r="VPP11" s="16"/>
      <c r="VPQ11" s="16"/>
      <c r="VPR11" s="16"/>
      <c r="VPS11" s="16"/>
      <c r="VPT11" s="16"/>
      <c r="VPU11" s="16"/>
      <c r="VPV11" s="16"/>
      <c r="VPW11" s="16"/>
      <c r="VPX11" s="16"/>
    </row>
    <row r="12" spans="1:41 9822:10287 15076:15312" s="20" customFormat="1" ht="30" customHeight="1">
      <c r="A12" s="22" t="s">
        <v>29</v>
      </c>
      <c r="B12" s="18">
        <v>41202</v>
      </c>
      <c r="C12" s="18" t="s">
        <v>37</v>
      </c>
      <c r="D12" s="43"/>
      <c r="E12" s="38">
        <v>2</v>
      </c>
      <c r="F12" s="38">
        <v>7000</v>
      </c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>
        <f t="shared" ref="W12:X13" si="0">+E12+G12+I12+K12+M12+O12+Q12+S12+U12</f>
        <v>2</v>
      </c>
      <c r="X12" s="38">
        <f t="shared" si="0"/>
        <v>7000</v>
      </c>
      <c r="Y12" s="38"/>
      <c r="Z12" s="38">
        <f t="shared" ref="Z12:Z13" si="1">+X12*Y12</f>
        <v>0</v>
      </c>
      <c r="AA12" s="38">
        <f t="shared" ref="AA12:AA13" si="2">+X12-Z12</f>
        <v>7000</v>
      </c>
      <c r="AB12" s="38">
        <f t="shared" ref="AB12:AB13" si="3">+AA12/1.18</f>
        <v>5932.203389830509</v>
      </c>
      <c r="AC12" s="38">
        <f t="shared" ref="AC12:AC13" si="4">+AA12-AB12</f>
        <v>1067.796610169491</v>
      </c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NMT12" s="19"/>
      <c r="NMU12" s="19"/>
      <c r="NMV12" s="19"/>
      <c r="NMW12" s="19"/>
      <c r="NMX12" s="19"/>
      <c r="NMY12" s="19"/>
      <c r="NMZ12" s="19"/>
      <c r="NNA12" s="19"/>
      <c r="NNB12" s="19"/>
      <c r="NNC12" s="19"/>
      <c r="NND12" s="19"/>
      <c r="NNE12" s="19"/>
      <c r="NNF12" s="19"/>
      <c r="NNG12" s="19"/>
      <c r="NNH12" s="19"/>
      <c r="NNI12" s="19"/>
      <c r="NNJ12" s="19"/>
      <c r="NNK12" s="19"/>
      <c r="NNL12" s="19"/>
      <c r="NNM12" s="19"/>
      <c r="NNN12" s="19"/>
      <c r="NNO12" s="19"/>
      <c r="NNP12" s="19"/>
      <c r="NNQ12" s="19"/>
      <c r="NNR12" s="19"/>
      <c r="NNS12" s="19"/>
      <c r="NNT12" s="19"/>
      <c r="NNU12" s="19"/>
      <c r="NNV12" s="19"/>
      <c r="NNW12" s="19"/>
      <c r="NNX12" s="19"/>
      <c r="NNY12" s="19"/>
      <c r="NNZ12" s="19"/>
      <c r="NOA12" s="19"/>
      <c r="NOB12" s="19"/>
      <c r="NOC12" s="19"/>
      <c r="NOD12" s="19"/>
      <c r="NOE12" s="19"/>
      <c r="NOF12" s="19"/>
      <c r="NOG12" s="19"/>
      <c r="NOH12" s="19"/>
      <c r="NOI12" s="19"/>
      <c r="NOJ12" s="19"/>
      <c r="NOK12" s="19"/>
      <c r="NOL12" s="19"/>
      <c r="NOM12" s="19"/>
      <c r="NON12" s="19"/>
      <c r="NOO12" s="19"/>
      <c r="NOP12" s="19"/>
      <c r="NOQ12" s="19"/>
      <c r="NOR12" s="19"/>
      <c r="NOS12" s="19"/>
      <c r="NOT12" s="19"/>
      <c r="NOU12" s="19"/>
      <c r="NOV12" s="19"/>
      <c r="NOW12" s="19"/>
      <c r="NOX12" s="19"/>
      <c r="NOY12" s="19"/>
      <c r="NOZ12" s="19"/>
      <c r="NPA12" s="19"/>
      <c r="NPB12" s="19"/>
      <c r="NPC12" s="19"/>
      <c r="NPD12" s="19"/>
      <c r="NPE12" s="19"/>
      <c r="NPF12" s="19"/>
      <c r="NPG12" s="19"/>
      <c r="NPH12" s="19"/>
      <c r="NPI12" s="19"/>
      <c r="NPJ12" s="19"/>
      <c r="NPK12" s="19"/>
      <c r="NPL12" s="19"/>
      <c r="NPM12" s="19"/>
      <c r="NPN12" s="19"/>
      <c r="NPO12" s="19"/>
      <c r="NPP12" s="19"/>
      <c r="NPQ12" s="19"/>
      <c r="NPR12" s="19"/>
      <c r="NPS12" s="19"/>
      <c r="NPT12" s="19"/>
      <c r="NPU12" s="19"/>
      <c r="NPV12" s="19"/>
      <c r="NPW12" s="19"/>
      <c r="NPX12" s="19"/>
      <c r="NPY12" s="19"/>
      <c r="NPZ12" s="19"/>
      <c r="NQA12" s="19"/>
      <c r="NQB12" s="19"/>
      <c r="NQC12" s="19"/>
      <c r="NQD12" s="19"/>
      <c r="NQE12" s="19"/>
      <c r="NQF12" s="19"/>
      <c r="NQG12" s="19"/>
      <c r="NQH12" s="19"/>
      <c r="NQI12" s="19"/>
      <c r="NQJ12" s="19"/>
      <c r="NQK12" s="19"/>
      <c r="NQL12" s="19"/>
      <c r="NQM12" s="19"/>
      <c r="NQN12" s="19"/>
      <c r="NQO12" s="19"/>
      <c r="NQP12" s="19"/>
      <c r="NQQ12" s="19"/>
      <c r="NQR12" s="19"/>
      <c r="NQS12" s="19"/>
      <c r="NQT12" s="19"/>
      <c r="NQU12" s="19"/>
      <c r="NQV12" s="19"/>
      <c r="NQW12" s="19"/>
      <c r="NQX12" s="19"/>
      <c r="NQY12" s="19"/>
      <c r="NQZ12" s="19"/>
      <c r="NRA12" s="19"/>
      <c r="NRB12" s="19"/>
      <c r="NRC12" s="19"/>
      <c r="NRD12" s="19"/>
      <c r="NRE12" s="19"/>
      <c r="NRF12" s="19"/>
      <c r="NRG12" s="19"/>
      <c r="NRH12" s="19"/>
      <c r="NRI12" s="19"/>
      <c r="NRJ12" s="19"/>
      <c r="NRK12" s="19"/>
      <c r="NRL12" s="19"/>
      <c r="NRM12" s="19"/>
      <c r="NRN12" s="19"/>
      <c r="NRO12" s="19"/>
      <c r="NRP12" s="19"/>
      <c r="NRQ12" s="19"/>
      <c r="NRR12" s="19"/>
      <c r="NRS12" s="19"/>
      <c r="NRT12" s="19"/>
      <c r="NRU12" s="19"/>
      <c r="NRV12" s="19"/>
      <c r="NRW12" s="19"/>
      <c r="NRX12" s="19"/>
      <c r="NRY12" s="19"/>
      <c r="NRZ12" s="19"/>
      <c r="NSA12" s="19"/>
      <c r="NSB12" s="19"/>
      <c r="NSC12" s="19"/>
      <c r="NSD12" s="19"/>
      <c r="NSE12" s="19"/>
      <c r="NSF12" s="19"/>
      <c r="NSG12" s="19"/>
      <c r="NSH12" s="19"/>
      <c r="NSI12" s="19"/>
      <c r="NSJ12" s="19"/>
      <c r="NSK12" s="19"/>
      <c r="NSL12" s="19"/>
      <c r="NSM12" s="19"/>
      <c r="NSN12" s="19"/>
      <c r="NSO12" s="19"/>
      <c r="NSP12" s="19"/>
      <c r="NSQ12" s="19"/>
      <c r="NSR12" s="19"/>
      <c r="NSS12" s="19"/>
      <c r="NST12" s="19"/>
      <c r="NSU12" s="19"/>
      <c r="NSV12" s="19"/>
      <c r="NSW12" s="19"/>
      <c r="NSX12" s="19"/>
      <c r="NSY12" s="19"/>
      <c r="NSZ12" s="19"/>
      <c r="NTA12" s="19"/>
      <c r="NTB12" s="19"/>
      <c r="NTC12" s="19"/>
      <c r="NTD12" s="19"/>
      <c r="NTE12" s="19"/>
      <c r="NTF12" s="19"/>
      <c r="NTG12" s="19"/>
      <c r="NTH12" s="19"/>
      <c r="NTI12" s="19"/>
      <c r="NTJ12" s="19"/>
      <c r="NTK12" s="19"/>
      <c r="NTL12" s="19"/>
      <c r="NTM12" s="19"/>
      <c r="NTN12" s="19"/>
      <c r="NTO12" s="19"/>
      <c r="NTP12" s="19"/>
      <c r="NTQ12" s="19"/>
      <c r="NTR12" s="19"/>
      <c r="NTS12" s="19"/>
      <c r="NTT12" s="19"/>
      <c r="NTU12" s="19"/>
      <c r="NTV12" s="19"/>
      <c r="NTW12" s="19"/>
      <c r="NTX12" s="19"/>
      <c r="NTY12" s="19"/>
      <c r="NTZ12" s="19"/>
      <c r="NUA12" s="19"/>
      <c r="NUB12" s="19"/>
      <c r="NUC12" s="19"/>
      <c r="NUD12" s="19"/>
      <c r="NUE12" s="19"/>
      <c r="NUF12" s="19"/>
      <c r="NUG12" s="19"/>
      <c r="NUH12" s="19"/>
      <c r="NUI12" s="19"/>
      <c r="NUJ12" s="19"/>
      <c r="NUK12" s="19"/>
      <c r="NUL12" s="19"/>
      <c r="NUM12" s="19"/>
      <c r="NUN12" s="19"/>
      <c r="NUO12" s="19"/>
      <c r="NUP12" s="19"/>
      <c r="NUQ12" s="19"/>
      <c r="NUR12" s="19"/>
      <c r="NUS12" s="19"/>
      <c r="NUT12" s="19"/>
      <c r="NUU12" s="19"/>
      <c r="NUV12" s="19"/>
      <c r="NUW12" s="19"/>
      <c r="NUX12" s="19"/>
      <c r="NUY12" s="19"/>
      <c r="NUZ12" s="19"/>
      <c r="NVA12" s="19"/>
      <c r="NVB12" s="19"/>
      <c r="NVC12" s="19"/>
      <c r="NVD12" s="19"/>
      <c r="NVE12" s="19"/>
      <c r="NVF12" s="19"/>
      <c r="NVG12" s="19"/>
      <c r="NVH12" s="19"/>
      <c r="NVI12" s="19"/>
      <c r="NVJ12" s="19"/>
      <c r="NVK12" s="19"/>
      <c r="NVL12" s="19"/>
      <c r="NVM12" s="19"/>
      <c r="NVN12" s="19"/>
      <c r="NVO12" s="19"/>
      <c r="NVP12" s="19"/>
      <c r="NVQ12" s="19"/>
      <c r="NVR12" s="19"/>
      <c r="NVS12" s="19"/>
      <c r="NVT12" s="19"/>
      <c r="NVU12" s="19"/>
      <c r="NVV12" s="19"/>
      <c r="NVW12" s="19"/>
      <c r="NVX12" s="19"/>
      <c r="NVY12" s="19"/>
      <c r="NVZ12" s="19"/>
      <c r="NWA12" s="19"/>
      <c r="NWB12" s="19"/>
      <c r="NWC12" s="19"/>
      <c r="NWD12" s="19"/>
      <c r="NWE12" s="19"/>
      <c r="NWF12" s="19"/>
      <c r="NWG12" s="19"/>
      <c r="NWH12" s="19"/>
      <c r="NWI12" s="19"/>
      <c r="NWJ12" s="19"/>
      <c r="NWK12" s="19"/>
      <c r="NWL12" s="19"/>
      <c r="NWM12" s="19"/>
      <c r="NWN12" s="19"/>
      <c r="NWO12" s="19"/>
      <c r="NWP12" s="19"/>
      <c r="NWQ12" s="19"/>
      <c r="NWR12" s="19"/>
      <c r="NWS12" s="19"/>
      <c r="NWT12" s="19"/>
      <c r="NWU12" s="19"/>
      <c r="NWV12" s="19"/>
      <c r="NWW12" s="19"/>
      <c r="NWX12" s="19"/>
      <c r="NWY12" s="19"/>
      <c r="NWZ12" s="19"/>
      <c r="NXA12" s="19"/>
      <c r="NXB12" s="19"/>
      <c r="NXC12" s="19"/>
      <c r="NXD12" s="19"/>
      <c r="NXE12" s="19"/>
      <c r="NXF12" s="19"/>
      <c r="NXG12" s="19"/>
      <c r="NXH12" s="19"/>
      <c r="NXI12" s="19"/>
      <c r="NXJ12" s="19"/>
      <c r="NXK12" s="19"/>
      <c r="NXL12" s="19"/>
      <c r="NXM12" s="19"/>
      <c r="NXN12" s="19"/>
      <c r="NXO12" s="19"/>
      <c r="NXP12" s="19"/>
      <c r="NXQ12" s="19"/>
      <c r="NXR12" s="19"/>
      <c r="NXS12" s="19"/>
      <c r="NXT12" s="19"/>
      <c r="NXU12" s="19"/>
      <c r="NXV12" s="19"/>
      <c r="NXW12" s="19"/>
      <c r="NXX12" s="19"/>
      <c r="NXY12" s="19"/>
      <c r="NXZ12" s="19"/>
      <c r="NYA12" s="19"/>
      <c r="NYB12" s="19"/>
      <c r="NYC12" s="19"/>
      <c r="NYD12" s="19"/>
      <c r="NYE12" s="19"/>
      <c r="NYF12" s="19"/>
      <c r="NYG12" s="19"/>
      <c r="NYH12" s="19"/>
      <c r="NYI12" s="19"/>
      <c r="NYJ12" s="19"/>
      <c r="NYK12" s="19"/>
      <c r="NYL12" s="19"/>
      <c r="NYM12" s="19"/>
      <c r="NYN12" s="19"/>
      <c r="NYO12" s="19"/>
      <c r="NYP12" s="19"/>
      <c r="NYQ12" s="19"/>
      <c r="NYR12" s="19"/>
      <c r="NYS12" s="19"/>
      <c r="NYT12" s="19"/>
      <c r="NYU12" s="19"/>
      <c r="NYV12" s="19"/>
      <c r="NYW12" s="19"/>
      <c r="NYX12" s="19"/>
      <c r="NYY12" s="19"/>
      <c r="NYZ12" s="19"/>
      <c r="NZA12" s="19"/>
      <c r="NZB12" s="19"/>
      <c r="NZC12" s="19"/>
      <c r="NZD12" s="19"/>
      <c r="NZE12" s="19"/>
      <c r="NZF12" s="19"/>
      <c r="NZG12" s="19"/>
      <c r="NZH12" s="19"/>
      <c r="NZI12" s="19"/>
      <c r="NZJ12" s="19"/>
      <c r="NZK12" s="19"/>
      <c r="NZL12" s="19"/>
      <c r="NZM12" s="19"/>
      <c r="NZN12" s="19"/>
      <c r="NZO12" s="19"/>
      <c r="NZP12" s="19"/>
      <c r="NZQ12" s="19"/>
      <c r="NZR12" s="19"/>
      <c r="NZS12" s="19"/>
      <c r="NZT12" s="19"/>
      <c r="NZU12" s="19"/>
      <c r="NZV12" s="19"/>
      <c r="NZW12" s="19"/>
      <c r="NZX12" s="19"/>
      <c r="NZY12" s="19"/>
      <c r="NZZ12" s="19"/>
      <c r="OAA12" s="19"/>
      <c r="OAB12" s="19"/>
      <c r="OAC12" s="19"/>
      <c r="OAD12" s="19"/>
      <c r="OAE12" s="19"/>
      <c r="OAF12" s="19"/>
      <c r="OAG12" s="19"/>
      <c r="OAH12" s="19"/>
      <c r="OAI12" s="19"/>
      <c r="OAJ12" s="19"/>
      <c r="OAK12" s="19"/>
      <c r="OAL12" s="19"/>
      <c r="OAM12" s="19"/>
      <c r="OAN12" s="19"/>
      <c r="OAO12" s="19"/>
      <c r="OAP12" s="19"/>
      <c r="OAQ12" s="19"/>
      <c r="OAR12" s="19"/>
      <c r="OAS12" s="19"/>
      <c r="OAT12" s="19"/>
      <c r="OAU12" s="19"/>
      <c r="OAV12" s="19"/>
      <c r="OAW12" s="19"/>
      <c r="OAX12" s="19"/>
      <c r="OAY12" s="19"/>
      <c r="OAZ12" s="19"/>
      <c r="OBA12" s="19"/>
      <c r="OBB12" s="19"/>
      <c r="OBC12" s="19"/>
      <c r="OBD12" s="19"/>
      <c r="OBE12" s="19"/>
      <c r="OBF12" s="19"/>
      <c r="OBG12" s="19"/>
      <c r="OBH12" s="19"/>
      <c r="OBI12" s="19"/>
      <c r="OBJ12" s="19"/>
      <c r="OBK12" s="19"/>
      <c r="OBL12" s="19"/>
      <c r="OBM12" s="19"/>
      <c r="OBN12" s="19"/>
      <c r="OBO12" s="19"/>
      <c r="OBP12" s="19"/>
      <c r="OBQ12" s="19"/>
      <c r="OBR12" s="19"/>
      <c r="OBS12" s="19"/>
      <c r="OBT12" s="19"/>
      <c r="OBU12" s="19"/>
      <c r="OBV12" s="19"/>
      <c r="OBW12" s="19"/>
      <c r="OBX12" s="19"/>
      <c r="OBY12" s="19"/>
      <c r="OBZ12" s="19"/>
      <c r="OCA12" s="19"/>
      <c r="OCB12" s="19"/>
      <c r="OCC12" s="19"/>
      <c r="OCD12" s="19"/>
      <c r="OCE12" s="19"/>
      <c r="OCF12" s="19"/>
      <c r="OCG12" s="19"/>
      <c r="OCH12" s="19"/>
      <c r="OCI12" s="19"/>
      <c r="OCJ12" s="19"/>
      <c r="OCK12" s="19"/>
      <c r="OCL12" s="19"/>
      <c r="OCM12" s="19"/>
      <c r="OCN12" s="19"/>
      <c r="OCO12" s="19"/>
      <c r="OCP12" s="19"/>
      <c r="OCQ12" s="19"/>
      <c r="OCR12" s="19"/>
      <c r="OCS12" s="19"/>
      <c r="OCT12" s="19"/>
      <c r="OCU12" s="19"/>
      <c r="OCV12" s="19"/>
      <c r="OCW12" s="19"/>
      <c r="OCX12" s="19"/>
      <c r="OCY12" s="19"/>
      <c r="OCZ12" s="19"/>
      <c r="ODA12" s="19"/>
      <c r="ODB12" s="19"/>
      <c r="ODC12" s="19"/>
      <c r="ODD12" s="19"/>
      <c r="ODE12" s="19"/>
      <c r="ODF12" s="19"/>
      <c r="ODG12" s="19"/>
      <c r="ODH12" s="19"/>
      <c r="ODI12" s="19"/>
      <c r="ODJ12" s="19"/>
      <c r="ODK12" s="19"/>
      <c r="ODL12" s="19"/>
      <c r="ODM12" s="19"/>
      <c r="ODN12" s="19"/>
      <c r="ODO12" s="19"/>
      <c r="ODP12" s="19"/>
      <c r="ODQ12" s="19"/>
      <c r="ODR12" s="19"/>
      <c r="ODS12" s="19"/>
      <c r="ODT12" s="19"/>
      <c r="ODU12" s="19"/>
      <c r="ODV12" s="19"/>
      <c r="ODW12" s="19"/>
      <c r="ODX12" s="19"/>
      <c r="ODY12" s="19"/>
      <c r="ODZ12" s="19"/>
      <c r="OEA12" s="19"/>
      <c r="OEB12" s="19"/>
      <c r="OEC12" s="19"/>
      <c r="OED12" s="19"/>
      <c r="OEE12" s="19"/>
      <c r="OEF12" s="19"/>
      <c r="OEG12" s="19"/>
      <c r="OEH12" s="19"/>
      <c r="OEI12" s="19"/>
      <c r="OEJ12" s="19"/>
      <c r="OEK12" s="19"/>
      <c r="OEL12" s="19"/>
      <c r="OEM12" s="19"/>
      <c r="OEN12" s="19"/>
      <c r="OEO12" s="19"/>
      <c r="OEP12" s="19"/>
      <c r="OEQ12" s="19"/>
      <c r="VGV12" s="19"/>
      <c r="VGW12" s="19"/>
      <c r="VGX12" s="19"/>
      <c r="VGY12" s="19"/>
      <c r="VGZ12" s="19"/>
      <c r="VHA12" s="19"/>
      <c r="VHB12" s="19"/>
      <c r="VHC12" s="19"/>
      <c r="VHD12" s="19"/>
      <c r="VHE12" s="19"/>
      <c r="VHF12" s="19"/>
      <c r="VHG12" s="19"/>
      <c r="VHH12" s="19"/>
      <c r="VHI12" s="19"/>
      <c r="VHJ12" s="19"/>
      <c r="VHK12" s="19"/>
      <c r="VHL12" s="19"/>
      <c r="VHM12" s="19"/>
      <c r="VHN12" s="19"/>
      <c r="VHO12" s="19"/>
      <c r="VHP12" s="19"/>
      <c r="VHQ12" s="19"/>
      <c r="VHR12" s="19"/>
      <c r="VHS12" s="19"/>
      <c r="VHT12" s="19"/>
      <c r="VHU12" s="19"/>
      <c r="VHV12" s="19"/>
      <c r="VHW12" s="19"/>
      <c r="VHX12" s="19"/>
      <c r="VHY12" s="19"/>
      <c r="VHZ12" s="19"/>
      <c r="VIA12" s="19"/>
      <c r="VIB12" s="19"/>
      <c r="VIC12" s="19"/>
      <c r="VID12" s="19"/>
      <c r="VIE12" s="19"/>
      <c r="VIF12" s="19"/>
      <c r="VIG12" s="19"/>
      <c r="VIH12" s="19"/>
      <c r="VII12" s="19"/>
      <c r="VIJ12" s="19"/>
      <c r="VIK12" s="19"/>
      <c r="VIL12" s="19"/>
      <c r="VIM12" s="19"/>
      <c r="VIN12" s="19"/>
      <c r="VIO12" s="19"/>
      <c r="VIP12" s="19"/>
      <c r="VIQ12" s="19"/>
      <c r="VIR12" s="19"/>
      <c r="VIS12" s="19"/>
      <c r="VIT12" s="19"/>
      <c r="VIU12" s="19"/>
      <c r="VIV12" s="19"/>
      <c r="VIW12" s="19"/>
      <c r="VIX12" s="19"/>
      <c r="VIY12" s="19"/>
      <c r="VIZ12" s="19"/>
      <c r="VJA12" s="19"/>
      <c r="VJB12" s="19"/>
      <c r="VJC12" s="19"/>
      <c r="VJD12" s="19"/>
      <c r="VJE12" s="19"/>
      <c r="VJF12" s="19"/>
      <c r="VJG12" s="19"/>
      <c r="VJH12" s="19"/>
      <c r="VJI12" s="19"/>
      <c r="VJJ12" s="19"/>
      <c r="VJK12" s="19"/>
      <c r="VJL12" s="19"/>
      <c r="VJM12" s="19"/>
      <c r="VJN12" s="19"/>
      <c r="VJO12" s="19"/>
      <c r="VJP12" s="19"/>
      <c r="VJQ12" s="19"/>
      <c r="VJR12" s="19"/>
      <c r="VJS12" s="19"/>
      <c r="VJT12" s="19"/>
      <c r="VJU12" s="19"/>
      <c r="VJV12" s="19"/>
      <c r="VJW12" s="19"/>
      <c r="VJX12" s="19"/>
      <c r="VJY12" s="19"/>
      <c r="VJZ12" s="19"/>
      <c r="VKA12" s="19"/>
      <c r="VKB12" s="19"/>
      <c r="VKC12" s="19"/>
      <c r="VKD12" s="19"/>
      <c r="VKE12" s="19"/>
      <c r="VKF12" s="19"/>
      <c r="VKG12" s="19"/>
      <c r="VKH12" s="19"/>
      <c r="VKI12" s="19"/>
      <c r="VKJ12" s="19"/>
      <c r="VKK12" s="19"/>
      <c r="VKL12" s="19"/>
      <c r="VKM12" s="19"/>
      <c r="VKN12" s="19"/>
      <c r="VKO12" s="19"/>
      <c r="VKP12" s="19"/>
      <c r="VKQ12" s="19"/>
      <c r="VKR12" s="19"/>
      <c r="VKS12" s="19"/>
      <c r="VKT12" s="19"/>
      <c r="VKU12" s="19"/>
      <c r="VKV12" s="19"/>
      <c r="VKW12" s="19"/>
      <c r="VKX12" s="19"/>
      <c r="VKY12" s="19"/>
      <c r="VKZ12" s="19"/>
      <c r="VLA12" s="19"/>
      <c r="VLB12" s="19"/>
      <c r="VLC12" s="19"/>
      <c r="VLD12" s="19"/>
      <c r="VLE12" s="19"/>
      <c r="VLF12" s="19"/>
      <c r="VLG12" s="19"/>
      <c r="VLH12" s="19"/>
      <c r="VLI12" s="19"/>
      <c r="VLJ12" s="19"/>
      <c r="VLK12" s="19"/>
      <c r="VLL12" s="19"/>
      <c r="VLM12" s="19"/>
      <c r="VLN12" s="19"/>
      <c r="VLO12" s="19"/>
      <c r="VLP12" s="19"/>
      <c r="VLQ12" s="19"/>
      <c r="VLR12" s="19"/>
      <c r="VLS12" s="19"/>
      <c r="VLT12" s="19"/>
      <c r="VLU12" s="19"/>
      <c r="VLV12" s="19"/>
      <c r="VLW12" s="19"/>
      <c r="VLX12" s="19"/>
      <c r="VLY12" s="19"/>
      <c r="VLZ12" s="19"/>
      <c r="VMA12" s="19"/>
      <c r="VMB12" s="19"/>
      <c r="VMC12" s="19"/>
      <c r="VMD12" s="19"/>
      <c r="VME12" s="19"/>
      <c r="VMF12" s="19"/>
      <c r="VMG12" s="19"/>
      <c r="VMH12" s="19"/>
      <c r="VMI12" s="19"/>
      <c r="VMJ12" s="19"/>
      <c r="VMK12" s="19"/>
      <c r="VML12" s="19"/>
      <c r="VMM12" s="19"/>
      <c r="VMN12" s="19"/>
      <c r="VMO12" s="19"/>
      <c r="VMP12" s="19"/>
      <c r="VMQ12" s="19"/>
      <c r="VMR12" s="19"/>
      <c r="VMS12" s="19"/>
      <c r="VMT12" s="19"/>
      <c r="VMU12" s="19"/>
      <c r="VMV12" s="19"/>
      <c r="VMW12" s="19"/>
      <c r="VMX12" s="19"/>
      <c r="VMY12" s="19"/>
      <c r="VMZ12" s="19"/>
      <c r="VNA12" s="19"/>
      <c r="VNB12" s="19"/>
      <c r="VNC12" s="19"/>
      <c r="VND12" s="19"/>
      <c r="VNE12" s="19"/>
      <c r="VNF12" s="19"/>
      <c r="VNG12" s="19"/>
      <c r="VNH12" s="19"/>
      <c r="VNI12" s="19"/>
      <c r="VNJ12" s="19"/>
      <c r="VNK12" s="19"/>
      <c r="VNL12" s="19"/>
      <c r="VNM12" s="19"/>
      <c r="VNN12" s="19"/>
      <c r="VNO12" s="19"/>
      <c r="VNP12" s="19"/>
      <c r="VNQ12" s="19"/>
      <c r="VNR12" s="19"/>
      <c r="VNS12" s="19"/>
      <c r="VNT12" s="19"/>
      <c r="VNU12" s="19"/>
      <c r="VNV12" s="19"/>
      <c r="VNW12" s="19"/>
      <c r="VNX12" s="19"/>
      <c r="VNY12" s="19"/>
      <c r="VNZ12" s="19"/>
      <c r="VOA12" s="19"/>
      <c r="VOB12" s="19"/>
      <c r="VOC12" s="19"/>
      <c r="VOD12" s="19"/>
      <c r="VOE12" s="19"/>
      <c r="VOF12" s="19"/>
      <c r="VOG12" s="19"/>
      <c r="VOH12" s="19"/>
      <c r="VOI12" s="19"/>
      <c r="VOJ12" s="19"/>
      <c r="VOK12" s="19"/>
      <c r="VOL12" s="19"/>
      <c r="VOM12" s="19"/>
      <c r="VON12" s="19"/>
      <c r="VOO12" s="19"/>
      <c r="VOP12" s="19"/>
      <c r="VOQ12" s="19"/>
      <c r="VOR12" s="19"/>
      <c r="VOS12" s="19"/>
      <c r="VOT12" s="19"/>
      <c r="VOU12" s="19"/>
      <c r="VOV12" s="19"/>
      <c r="VOW12" s="19"/>
      <c r="VOX12" s="19"/>
      <c r="VOY12" s="19"/>
      <c r="VOZ12" s="19"/>
      <c r="VPA12" s="19"/>
      <c r="VPB12" s="19"/>
      <c r="VPC12" s="19"/>
      <c r="VPD12" s="19"/>
      <c r="VPE12" s="19"/>
      <c r="VPF12" s="19"/>
      <c r="VPG12" s="19"/>
      <c r="VPH12" s="19"/>
      <c r="VPI12" s="19"/>
      <c r="VPJ12" s="19"/>
      <c r="VPK12" s="19"/>
      <c r="VPL12" s="19"/>
      <c r="VPM12" s="19"/>
      <c r="VPN12" s="19"/>
      <c r="VPO12" s="19"/>
      <c r="VPP12" s="19"/>
      <c r="VPQ12" s="19"/>
      <c r="VPR12" s="19"/>
      <c r="VPS12" s="19"/>
      <c r="VPT12" s="19"/>
      <c r="VPU12" s="19"/>
      <c r="VPV12" s="19"/>
      <c r="VPW12" s="19"/>
      <c r="VPX12" s="19"/>
    </row>
    <row r="13" spans="1:41 9822:10287 15076:15312" s="20" customFormat="1" ht="30" customHeight="1">
      <c r="A13" s="22" t="s">
        <v>29</v>
      </c>
      <c r="B13" s="18">
        <v>41202</v>
      </c>
      <c r="C13" s="18" t="s">
        <v>34</v>
      </c>
      <c r="D13" s="43"/>
      <c r="E13" s="38"/>
      <c r="F13" s="38"/>
      <c r="G13" s="38">
        <v>2</v>
      </c>
      <c r="H13" s="38">
        <v>14400</v>
      </c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>
        <f t="shared" si="0"/>
        <v>2</v>
      </c>
      <c r="X13" s="38">
        <f t="shared" si="0"/>
        <v>14400</v>
      </c>
      <c r="Y13" s="38"/>
      <c r="Z13" s="38">
        <f t="shared" si="1"/>
        <v>0</v>
      </c>
      <c r="AA13" s="38">
        <f t="shared" si="2"/>
        <v>14400</v>
      </c>
      <c r="AB13" s="38">
        <f t="shared" si="3"/>
        <v>12203.389830508475</v>
      </c>
      <c r="AC13" s="38">
        <f t="shared" si="4"/>
        <v>2196.6101694915251</v>
      </c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NMT13" s="19"/>
      <c r="NMU13" s="19"/>
      <c r="NMV13" s="19"/>
      <c r="NMW13" s="19"/>
      <c r="NMX13" s="19"/>
      <c r="NMY13" s="19"/>
      <c r="NMZ13" s="19"/>
      <c r="NNA13" s="19"/>
      <c r="NNB13" s="19"/>
      <c r="NNC13" s="19"/>
      <c r="NND13" s="19"/>
      <c r="NNE13" s="19"/>
      <c r="NNF13" s="19"/>
      <c r="NNG13" s="19"/>
      <c r="NNH13" s="19"/>
      <c r="NNI13" s="19"/>
      <c r="NNJ13" s="19"/>
      <c r="NNK13" s="19"/>
      <c r="NNL13" s="19"/>
      <c r="NNM13" s="19"/>
      <c r="NNN13" s="19"/>
      <c r="NNO13" s="19"/>
      <c r="NNP13" s="19"/>
      <c r="NNQ13" s="19"/>
      <c r="NNR13" s="19"/>
      <c r="NNS13" s="19"/>
      <c r="NNT13" s="19"/>
      <c r="NNU13" s="19"/>
      <c r="NNV13" s="19"/>
      <c r="NNW13" s="19"/>
      <c r="NNX13" s="19"/>
      <c r="NNY13" s="19"/>
      <c r="NNZ13" s="19"/>
      <c r="NOA13" s="19"/>
      <c r="NOB13" s="19"/>
      <c r="NOC13" s="19"/>
      <c r="NOD13" s="19"/>
      <c r="NOE13" s="19"/>
      <c r="NOF13" s="19"/>
      <c r="NOG13" s="19"/>
      <c r="NOH13" s="19"/>
      <c r="NOI13" s="19"/>
      <c r="NOJ13" s="19"/>
      <c r="NOK13" s="19"/>
      <c r="NOL13" s="19"/>
      <c r="NOM13" s="19"/>
      <c r="NON13" s="19"/>
      <c r="NOO13" s="19"/>
      <c r="NOP13" s="19"/>
      <c r="NOQ13" s="19"/>
      <c r="NOR13" s="19"/>
      <c r="NOS13" s="19"/>
      <c r="NOT13" s="19"/>
      <c r="NOU13" s="19"/>
      <c r="NOV13" s="19"/>
      <c r="NOW13" s="19"/>
      <c r="NOX13" s="19"/>
      <c r="NOY13" s="19"/>
      <c r="NOZ13" s="19"/>
      <c r="NPA13" s="19"/>
      <c r="NPB13" s="19"/>
      <c r="NPC13" s="19"/>
      <c r="NPD13" s="19"/>
      <c r="NPE13" s="19"/>
      <c r="NPF13" s="19"/>
      <c r="NPG13" s="19"/>
      <c r="NPH13" s="19"/>
      <c r="NPI13" s="19"/>
      <c r="NPJ13" s="19"/>
      <c r="NPK13" s="19"/>
      <c r="NPL13" s="19"/>
      <c r="NPM13" s="19"/>
      <c r="NPN13" s="19"/>
      <c r="NPO13" s="19"/>
      <c r="NPP13" s="19"/>
      <c r="NPQ13" s="19"/>
      <c r="NPR13" s="19"/>
      <c r="NPS13" s="19"/>
      <c r="NPT13" s="19"/>
      <c r="NPU13" s="19"/>
      <c r="NPV13" s="19"/>
      <c r="NPW13" s="19"/>
      <c r="NPX13" s="19"/>
      <c r="NPY13" s="19"/>
      <c r="NPZ13" s="19"/>
      <c r="NQA13" s="19"/>
      <c r="NQB13" s="19"/>
      <c r="NQC13" s="19"/>
      <c r="NQD13" s="19"/>
      <c r="NQE13" s="19"/>
      <c r="NQF13" s="19"/>
      <c r="NQG13" s="19"/>
      <c r="NQH13" s="19"/>
      <c r="NQI13" s="19"/>
      <c r="NQJ13" s="19"/>
      <c r="NQK13" s="19"/>
      <c r="NQL13" s="19"/>
      <c r="NQM13" s="19"/>
      <c r="NQN13" s="19"/>
      <c r="NQO13" s="19"/>
      <c r="NQP13" s="19"/>
      <c r="NQQ13" s="19"/>
      <c r="NQR13" s="19"/>
      <c r="NQS13" s="19"/>
      <c r="NQT13" s="19"/>
      <c r="NQU13" s="19"/>
      <c r="NQV13" s="19"/>
      <c r="NQW13" s="19"/>
      <c r="NQX13" s="19"/>
      <c r="NQY13" s="19"/>
      <c r="NQZ13" s="19"/>
      <c r="NRA13" s="19"/>
      <c r="NRB13" s="19"/>
      <c r="NRC13" s="19"/>
      <c r="NRD13" s="19"/>
      <c r="NRE13" s="19"/>
      <c r="NRF13" s="19"/>
      <c r="NRG13" s="19"/>
      <c r="NRH13" s="19"/>
      <c r="NRI13" s="19"/>
      <c r="NRJ13" s="19"/>
      <c r="NRK13" s="19"/>
      <c r="NRL13" s="19"/>
      <c r="NRM13" s="19"/>
      <c r="NRN13" s="19"/>
      <c r="NRO13" s="19"/>
      <c r="NRP13" s="19"/>
      <c r="NRQ13" s="19"/>
      <c r="NRR13" s="19"/>
      <c r="NRS13" s="19"/>
      <c r="NRT13" s="19"/>
      <c r="NRU13" s="19"/>
      <c r="NRV13" s="19"/>
      <c r="NRW13" s="19"/>
      <c r="NRX13" s="19"/>
      <c r="NRY13" s="19"/>
      <c r="NRZ13" s="19"/>
      <c r="NSA13" s="19"/>
      <c r="NSB13" s="19"/>
      <c r="NSC13" s="19"/>
      <c r="NSD13" s="19"/>
      <c r="NSE13" s="19"/>
      <c r="NSF13" s="19"/>
      <c r="NSG13" s="19"/>
      <c r="NSH13" s="19"/>
      <c r="NSI13" s="19"/>
      <c r="NSJ13" s="19"/>
      <c r="NSK13" s="19"/>
      <c r="NSL13" s="19"/>
      <c r="NSM13" s="19"/>
      <c r="NSN13" s="19"/>
      <c r="NSO13" s="19"/>
      <c r="NSP13" s="19"/>
      <c r="NSQ13" s="19"/>
      <c r="NSR13" s="19"/>
      <c r="NSS13" s="19"/>
      <c r="NST13" s="19"/>
      <c r="NSU13" s="19"/>
      <c r="NSV13" s="19"/>
      <c r="NSW13" s="19"/>
      <c r="NSX13" s="19"/>
      <c r="NSY13" s="19"/>
      <c r="NSZ13" s="19"/>
      <c r="NTA13" s="19"/>
      <c r="NTB13" s="19"/>
      <c r="NTC13" s="19"/>
      <c r="NTD13" s="19"/>
      <c r="NTE13" s="19"/>
      <c r="NTF13" s="19"/>
      <c r="NTG13" s="19"/>
      <c r="NTH13" s="19"/>
      <c r="NTI13" s="19"/>
      <c r="NTJ13" s="19"/>
      <c r="NTK13" s="19"/>
      <c r="NTL13" s="19"/>
      <c r="NTM13" s="19"/>
      <c r="NTN13" s="19"/>
      <c r="NTO13" s="19"/>
      <c r="NTP13" s="19"/>
      <c r="NTQ13" s="19"/>
      <c r="NTR13" s="19"/>
      <c r="NTS13" s="19"/>
      <c r="NTT13" s="19"/>
      <c r="NTU13" s="19"/>
      <c r="NTV13" s="19"/>
      <c r="NTW13" s="19"/>
      <c r="NTX13" s="19"/>
      <c r="NTY13" s="19"/>
      <c r="NTZ13" s="19"/>
      <c r="NUA13" s="19"/>
      <c r="NUB13" s="19"/>
      <c r="NUC13" s="19"/>
      <c r="NUD13" s="19"/>
      <c r="NUE13" s="19"/>
      <c r="NUF13" s="19"/>
      <c r="NUG13" s="19"/>
      <c r="NUH13" s="19"/>
      <c r="NUI13" s="19"/>
      <c r="NUJ13" s="19"/>
      <c r="NUK13" s="19"/>
      <c r="NUL13" s="19"/>
      <c r="NUM13" s="19"/>
      <c r="NUN13" s="19"/>
      <c r="NUO13" s="19"/>
      <c r="NUP13" s="19"/>
      <c r="NUQ13" s="19"/>
      <c r="NUR13" s="19"/>
      <c r="NUS13" s="19"/>
      <c r="NUT13" s="19"/>
      <c r="NUU13" s="19"/>
      <c r="NUV13" s="19"/>
      <c r="NUW13" s="19"/>
      <c r="NUX13" s="19"/>
      <c r="NUY13" s="19"/>
      <c r="NUZ13" s="19"/>
      <c r="NVA13" s="19"/>
      <c r="NVB13" s="19"/>
      <c r="NVC13" s="19"/>
      <c r="NVD13" s="19"/>
      <c r="NVE13" s="19"/>
      <c r="NVF13" s="19"/>
      <c r="NVG13" s="19"/>
      <c r="NVH13" s="19"/>
      <c r="NVI13" s="19"/>
      <c r="NVJ13" s="19"/>
      <c r="NVK13" s="19"/>
      <c r="NVL13" s="19"/>
      <c r="NVM13" s="19"/>
      <c r="NVN13" s="19"/>
      <c r="NVO13" s="19"/>
      <c r="NVP13" s="19"/>
      <c r="NVQ13" s="19"/>
      <c r="NVR13" s="19"/>
      <c r="NVS13" s="19"/>
      <c r="NVT13" s="19"/>
      <c r="NVU13" s="19"/>
      <c r="NVV13" s="19"/>
      <c r="NVW13" s="19"/>
      <c r="NVX13" s="19"/>
      <c r="NVY13" s="19"/>
      <c r="NVZ13" s="19"/>
      <c r="NWA13" s="19"/>
      <c r="NWB13" s="19"/>
      <c r="NWC13" s="19"/>
      <c r="NWD13" s="19"/>
      <c r="NWE13" s="19"/>
      <c r="NWF13" s="19"/>
      <c r="NWG13" s="19"/>
      <c r="NWH13" s="19"/>
      <c r="NWI13" s="19"/>
      <c r="NWJ13" s="19"/>
      <c r="NWK13" s="19"/>
      <c r="NWL13" s="19"/>
      <c r="NWM13" s="19"/>
      <c r="NWN13" s="19"/>
      <c r="NWO13" s="19"/>
      <c r="NWP13" s="19"/>
      <c r="NWQ13" s="19"/>
      <c r="NWR13" s="19"/>
      <c r="NWS13" s="19"/>
      <c r="NWT13" s="19"/>
      <c r="NWU13" s="19"/>
      <c r="NWV13" s="19"/>
      <c r="NWW13" s="19"/>
      <c r="NWX13" s="19"/>
      <c r="NWY13" s="19"/>
      <c r="NWZ13" s="19"/>
      <c r="NXA13" s="19"/>
      <c r="NXB13" s="19"/>
      <c r="NXC13" s="19"/>
      <c r="NXD13" s="19"/>
      <c r="NXE13" s="19"/>
      <c r="NXF13" s="19"/>
      <c r="NXG13" s="19"/>
      <c r="NXH13" s="19"/>
      <c r="NXI13" s="19"/>
      <c r="NXJ13" s="19"/>
      <c r="NXK13" s="19"/>
      <c r="NXL13" s="19"/>
      <c r="NXM13" s="19"/>
      <c r="NXN13" s="19"/>
      <c r="NXO13" s="19"/>
      <c r="NXP13" s="19"/>
      <c r="NXQ13" s="19"/>
      <c r="NXR13" s="19"/>
      <c r="NXS13" s="19"/>
      <c r="NXT13" s="19"/>
      <c r="NXU13" s="19"/>
      <c r="NXV13" s="19"/>
      <c r="NXW13" s="19"/>
      <c r="NXX13" s="19"/>
      <c r="NXY13" s="19"/>
      <c r="NXZ13" s="19"/>
      <c r="NYA13" s="19"/>
      <c r="NYB13" s="19"/>
      <c r="NYC13" s="19"/>
      <c r="NYD13" s="19"/>
      <c r="NYE13" s="19"/>
      <c r="NYF13" s="19"/>
      <c r="NYG13" s="19"/>
      <c r="NYH13" s="19"/>
      <c r="NYI13" s="19"/>
      <c r="NYJ13" s="19"/>
      <c r="NYK13" s="19"/>
      <c r="NYL13" s="19"/>
      <c r="NYM13" s="19"/>
      <c r="NYN13" s="19"/>
      <c r="NYO13" s="19"/>
      <c r="NYP13" s="19"/>
      <c r="NYQ13" s="19"/>
      <c r="NYR13" s="19"/>
      <c r="NYS13" s="19"/>
      <c r="NYT13" s="19"/>
      <c r="NYU13" s="19"/>
      <c r="NYV13" s="19"/>
      <c r="NYW13" s="19"/>
      <c r="NYX13" s="19"/>
      <c r="NYY13" s="19"/>
      <c r="NYZ13" s="19"/>
      <c r="NZA13" s="19"/>
      <c r="NZB13" s="19"/>
      <c r="NZC13" s="19"/>
      <c r="NZD13" s="19"/>
      <c r="NZE13" s="19"/>
      <c r="NZF13" s="19"/>
      <c r="NZG13" s="19"/>
      <c r="NZH13" s="19"/>
      <c r="NZI13" s="19"/>
      <c r="NZJ13" s="19"/>
      <c r="NZK13" s="19"/>
      <c r="NZL13" s="19"/>
      <c r="NZM13" s="19"/>
      <c r="NZN13" s="19"/>
      <c r="NZO13" s="19"/>
      <c r="NZP13" s="19"/>
      <c r="NZQ13" s="19"/>
      <c r="NZR13" s="19"/>
      <c r="NZS13" s="19"/>
      <c r="NZT13" s="19"/>
      <c r="NZU13" s="19"/>
      <c r="NZV13" s="19"/>
      <c r="NZW13" s="19"/>
      <c r="NZX13" s="19"/>
      <c r="NZY13" s="19"/>
      <c r="NZZ13" s="19"/>
      <c r="OAA13" s="19"/>
      <c r="OAB13" s="19"/>
      <c r="OAC13" s="19"/>
      <c r="OAD13" s="19"/>
      <c r="OAE13" s="19"/>
      <c r="OAF13" s="19"/>
      <c r="OAG13" s="19"/>
      <c r="OAH13" s="19"/>
      <c r="OAI13" s="19"/>
      <c r="OAJ13" s="19"/>
      <c r="OAK13" s="19"/>
      <c r="OAL13" s="19"/>
      <c r="OAM13" s="19"/>
      <c r="OAN13" s="19"/>
      <c r="OAO13" s="19"/>
      <c r="OAP13" s="19"/>
      <c r="OAQ13" s="19"/>
      <c r="OAR13" s="19"/>
      <c r="OAS13" s="19"/>
      <c r="OAT13" s="19"/>
      <c r="OAU13" s="19"/>
      <c r="OAV13" s="19"/>
      <c r="OAW13" s="19"/>
      <c r="OAX13" s="19"/>
      <c r="OAY13" s="19"/>
      <c r="OAZ13" s="19"/>
      <c r="OBA13" s="19"/>
      <c r="OBB13" s="19"/>
      <c r="OBC13" s="19"/>
      <c r="OBD13" s="19"/>
      <c r="OBE13" s="19"/>
      <c r="OBF13" s="19"/>
      <c r="OBG13" s="19"/>
      <c r="OBH13" s="19"/>
      <c r="OBI13" s="19"/>
      <c r="OBJ13" s="19"/>
      <c r="OBK13" s="19"/>
      <c r="OBL13" s="19"/>
      <c r="OBM13" s="19"/>
      <c r="OBN13" s="19"/>
      <c r="OBO13" s="19"/>
      <c r="OBP13" s="19"/>
      <c r="OBQ13" s="19"/>
      <c r="OBR13" s="19"/>
      <c r="OBS13" s="19"/>
      <c r="OBT13" s="19"/>
      <c r="OBU13" s="19"/>
      <c r="OBV13" s="19"/>
      <c r="OBW13" s="19"/>
      <c r="OBX13" s="19"/>
      <c r="OBY13" s="19"/>
      <c r="OBZ13" s="19"/>
      <c r="OCA13" s="19"/>
      <c r="OCB13" s="19"/>
      <c r="OCC13" s="19"/>
      <c r="OCD13" s="19"/>
      <c r="OCE13" s="19"/>
      <c r="OCF13" s="19"/>
      <c r="OCG13" s="19"/>
      <c r="OCH13" s="19"/>
      <c r="OCI13" s="19"/>
      <c r="OCJ13" s="19"/>
      <c r="OCK13" s="19"/>
      <c r="OCL13" s="19"/>
      <c r="OCM13" s="19"/>
      <c r="OCN13" s="19"/>
      <c r="OCO13" s="19"/>
      <c r="OCP13" s="19"/>
      <c r="OCQ13" s="19"/>
      <c r="OCR13" s="19"/>
      <c r="OCS13" s="19"/>
      <c r="OCT13" s="19"/>
      <c r="OCU13" s="19"/>
      <c r="OCV13" s="19"/>
      <c r="OCW13" s="19"/>
      <c r="OCX13" s="19"/>
      <c r="OCY13" s="19"/>
      <c r="OCZ13" s="19"/>
      <c r="ODA13" s="19"/>
      <c r="ODB13" s="19"/>
      <c r="ODC13" s="19"/>
      <c r="ODD13" s="19"/>
      <c r="ODE13" s="19"/>
      <c r="ODF13" s="19"/>
      <c r="ODG13" s="19"/>
      <c r="ODH13" s="19"/>
      <c r="ODI13" s="19"/>
      <c r="ODJ13" s="19"/>
      <c r="ODK13" s="19"/>
      <c r="ODL13" s="19"/>
      <c r="ODM13" s="19"/>
      <c r="ODN13" s="19"/>
      <c r="ODO13" s="19"/>
      <c r="ODP13" s="19"/>
      <c r="ODQ13" s="19"/>
      <c r="ODR13" s="19"/>
      <c r="ODS13" s="19"/>
      <c r="ODT13" s="19"/>
      <c r="ODU13" s="19"/>
      <c r="ODV13" s="19"/>
      <c r="ODW13" s="19"/>
      <c r="ODX13" s="19"/>
      <c r="ODY13" s="19"/>
      <c r="ODZ13" s="19"/>
      <c r="OEA13" s="19"/>
      <c r="OEB13" s="19"/>
      <c r="OEC13" s="19"/>
      <c r="OED13" s="19"/>
      <c r="OEE13" s="19"/>
      <c r="OEF13" s="19"/>
      <c r="OEG13" s="19"/>
      <c r="OEH13" s="19"/>
      <c r="OEI13" s="19"/>
      <c r="OEJ13" s="19"/>
      <c r="OEK13" s="19"/>
      <c r="OEL13" s="19"/>
      <c r="OEM13" s="19"/>
      <c r="OEN13" s="19"/>
      <c r="OEO13" s="19"/>
      <c r="OEP13" s="19"/>
      <c r="OEQ13" s="19"/>
      <c r="VGV13" s="19"/>
      <c r="VGW13" s="19"/>
      <c r="VGX13" s="19"/>
      <c r="VGY13" s="19"/>
      <c r="VGZ13" s="19"/>
      <c r="VHA13" s="19"/>
      <c r="VHB13" s="19"/>
      <c r="VHC13" s="19"/>
      <c r="VHD13" s="19"/>
      <c r="VHE13" s="19"/>
      <c r="VHF13" s="19"/>
      <c r="VHG13" s="19"/>
      <c r="VHH13" s="19"/>
      <c r="VHI13" s="19"/>
      <c r="VHJ13" s="19"/>
      <c r="VHK13" s="19"/>
      <c r="VHL13" s="19"/>
      <c r="VHM13" s="19"/>
      <c r="VHN13" s="19"/>
      <c r="VHO13" s="19"/>
      <c r="VHP13" s="19"/>
      <c r="VHQ13" s="19"/>
      <c r="VHR13" s="19"/>
      <c r="VHS13" s="19"/>
      <c r="VHT13" s="19"/>
      <c r="VHU13" s="19"/>
      <c r="VHV13" s="19"/>
      <c r="VHW13" s="19"/>
      <c r="VHX13" s="19"/>
      <c r="VHY13" s="19"/>
      <c r="VHZ13" s="19"/>
      <c r="VIA13" s="19"/>
      <c r="VIB13" s="19"/>
      <c r="VIC13" s="19"/>
      <c r="VID13" s="19"/>
      <c r="VIE13" s="19"/>
      <c r="VIF13" s="19"/>
      <c r="VIG13" s="19"/>
      <c r="VIH13" s="19"/>
      <c r="VII13" s="19"/>
      <c r="VIJ13" s="19"/>
      <c r="VIK13" s="19"/>
      <c r="VIL13" s="19"/>
      <c r="VIM13" s="19"/>
      <c r="VIN13" s="19"/>
      <c r="VIO13" s="19"/>
      <c r="VIP13" s="19"/>
      <c r="VIQ13" s="19"/>
      <c r="VIR13" s="19"/>
      <c r="VIS13" s="19"/>
      <c r="VIT13" s="19"/>
      <c r="VIU13" s="19"/>
      <c r="VIV13" s="19"/>
      <c r="VIW13" s="19"/>
      <c r="VIX13" s="19"/>
      <c r="VIY13" s="19"/>
      <c r="VIZ13" s="19"/>
      <c r="VJA13" s="19"/>
      <c r="VJB13" s="19"/>
      <c r="VJC13" s="19"/>
      <c r="VJD13" s="19"/>
      <c r="VJE13" s="19"/>
      <c r="VJF13" s="19"/>
      <c r="VJG13" s="19"/>
      <c r="VJH13" s="19"/>
      <c r="VJI13" s="19"/>
      <c r="VJJ13" s="19"/>
      <c r="VJK13" s="19"/>
      <c r="VJL13" s="19"/>
      <c r="VJM13" s="19"/>
      <c r="VJN13" s="19"/>
      <c r="VJO13" s="19"/>
      <c r="VJP13" s="19"/>
      <c r="VJQ13" s="19"/>
      <c r="VJR13" s="19"/>
      <c r="VJS13" s="19"/>
      <c r="VJT13" s="19"/>
      <c r="VJU13" s="19"/>
      <c r="VJV13" s="19"/>
      <c r="VJW13" s="19"/>
      <c r="VJX13" s="19"/>
      <c r="VJY13" s="19"/>
      <c r="VJZ13" s="19"/>
      <c r="VKA13" s="19"/>
      <c r="VKB13" s="19"/>
      <c r="VKC13" s="19"/>
      <c r="VKD13" s="19"/>
      <c r="VKE13" s="19"/>
      <c r="VKF13" s="19"/>
      <c r="VKG13" s="19"/>
      <c r="VKH13" s="19"/>
      <c r="VKI13" s="19"/>
      <c r="VKJ13" s="19"/>
      <c r="VKK13" s="19"/>
      <c r="VKL13" s="19"/>
      <c r="VKM13" s="19"/>
      <c r="VKN13" s="19"/>
      <c r="VKO13" s="19"/>
      <c r="VKP13" s="19"/>
      <c r="VKQ13" s="19"/>
      <c r="VKR13" s="19"/>
      <c r="VKS13" s="19"/>
      <c r="VKT13" s="19"/>
      <c r="VKU13" s="19"/>
      <c r="VKV13" s="19"/>
      <c r="VKW13" s="19"/>
      <c r="VKX13" s="19"/>
      <c r="VKY13" s="19"/>
      <c r="VKZ13" s="19"/>
      <c r="VLA13" s="19"/>
      <c r="VLB13" s="19"/>
      <c r="VLC13" s="19"/>
      <c r="VLD13" s="19"/>
      <c r="VLE13" s="19"/>
      <c r="VLF13" s="19"/>
      <c r="VLG13" s="19"/>
      <c r="VLH13" s="19"/>
      <c r="VLI13" s="19"/>
      <c r="VLJ13" s="19"/>
      <c r="VLK13" s="19"/>
      <c r="VLL13" s="19"/>
      <c r="VLM13" s="19"/>
      <c r="VLN13" s="19"/>
      <c r="VLO13" s="19"/>
      <c r="VLP13" s="19"/>
      <c r="VLQ13" s="19"/>
      <c r="VLR13" s="19"/>
      <c r="VLS13" s="19"/>
      <c r="VLT13" s="19"/>
      <c r="VLU13" s="19"/>
      <c r="VLV13" s="19"/>
      <c r="VLW13" s="19"/>
      <c r="VLX13" s="19"/>
      <c r="VLY13" s="19"/>
      <c r="VLZ13" s="19"/>
      <c r="VMA13" s="19"/>
      <c r="VMB13" s="19"/>
      <c r="VMC13" s="19"/>
      <c r="VMD13" s="19"/>
      <c r="VME13" s="19"/>
      <c r="VMF13" s="19"/>
      <c r="VMG13" s="19"/>
      <c r="VMH13" s="19"/>
      <c r="VMI13" s="19"/>
      <c r="VMJ13" s="19"/>
      <c r="VMK13" s="19"/>
      <c r="VML13" s="19"/>
      <c r="VMM13" s="19"/>
      <c r="VMN13" s="19"/>
      <c r="VMO13" s="19"/>
      <c r="VMP13" s="19"/>
      <c r="VMQ13" s="19"/>
      <c r="VMR13" s="19"/>
      <c r="VMS13" s="19"/>
      <c r="VMT13" s="19"/>
      <c r="VMU13" s="19"/>
      <c r="VMV13" s="19"/>
      <c r="VMW13" s="19"/>
      <c r="VMX13" s="19"/>
      <c r="VMY13" s="19"/>
      <c r="VMZ13" s="19"/>
      <c r="VNA13" s="19"/>
      <c r="VNB13" s="19"/>
      <c r="VNC13" s="19"/>
      <c r="VND13" s="19"/>
      <c r="VNE13" s="19"/>
      <c r="VNF13" s="19"/>
      <c r="VNG13" s="19"/>
      <c r="VNH13" s="19"/>
      <c r="VNI13" s="19"/>
      <c r="VNJ13" s="19"/>
      <c r="VNK13" s="19"/>
      <c r="VNL13" s="19"/>
      <c r="VNM13" s="19"/>
      <c r="VNN13" s="19"/>
      <c r="VNO13" s="19"/>
      <c r="VNP13" s="19"/>
      <c r="VNQ13" s="19"/>
      <c r="VNR13" s="19"/>
      <c r="VNS13" s="19"/>
      <c r="VNT13" s="19"/>
      <c r="VNU13" s="19"/>
      <c r="VNV13" s="19"/>
      <c r="VNW13" s="19"/>
      <c r="VNX13" s="19"/>
      <c r="VNY13" s="19"/>
      <c r="VNZ13" s="19"/>
      <c r="VOA13" s="19"/>
      <c r="VOB13" s="19"/>
      <c r="VOC13" s="19"/>
      <c r="VOD13" s="19"/>
      <c r="VOE13" s="19"/>
      <c r="VOF13" s="19"/>
      <c r="VOG13" s="19"/>
      <c r="VOH13" s="19"/>
      <c r="VOI13" s="19"/>
      <c r="VOJ13" s="19"/>
      <c r="VOK13" s="19"/>
      <c r="VOL13" s="19"/>
      <c r="VOM13" s="19"/>
      <c r="VON13" s="19"/>
      <c r="VOO13" s="19"/>
      <c r="VOP13" s="19"/>
      <c r="VOQ13" s="19"/>
      <c r="VOR13" s="19"/>
      <c r="VOS13" s="19"/>
      <c r="VOT13" s="19"/>
      <c r="VOU13" s="19"/>
      <c r="VOV13" s="19"/>
      <c r="VOW13" s="19"/>
      <c r="VOX13" s="19"/>
      <c r="VOY13" s="19"/>
      <c r="VOZ13" s="19"/>
      <c r="VPA13" s="19"/>
      <c r="VPB13" s="19"/>
      <c r="VPC13" s="19"/>
      <c r="VPD13" s="19"/>
      <c r="VPE13" s="19"/>
      <c r="VPF13" s="19"/>
      <c r="VPG13" s="19"/>
      <c r="VPH13" s="19"/>
      <c r="VPI13" s="19"/>
      <c r="VPJ13" s="19"/>
      <c r="VPK13" s="19"/>
      <c r="VPL13" s="19"/>
      <c r="VPM13" s="19"/>
      <c r="VPN13" s="19"/>
      <c r="VPO13" s="19"/>
      <c r="VPP13" s="19"/>
      <c r="VPQ13" s="19"/>
      <c r="VPR13" s="19"/>
      <c r="VPS13" s="19"/>
      <c r="VPT13" s="19"/>
      <c r="VPU13" s="19"/>
      <c r="VPV13" s="19"/>
      <c r="VPW13" s="19"/>
      <c r="VPX13" s="19"/>
    </row>
  </sheetData>
  <mergeCells count="9">
    <mergeCell ref="E7:F7"/>
    <mergeCell ref="Q7:R7"/>
    <mergeCell ref="S7:T7"/>
    <mergeCell ref="U7:V7"/>
    <mergeCell ref="G7:H7"/>
    <mergeCell ref="I7:J7"/>
    <mergeCell ref="K7:L7"/>
    <mergeCell ref="M7:N7"/>
    <mergeCell ref="O7:P7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A9"/>
  <sheetViews>
    <sheetView workbookViewId="0">
      <selection activeCell="E25" sqref="E25"/>
    </sheetView>
  </sheetViews>
  <sheetFormatPr baseColWidth="10" defaultRowHeight="15"/>
  <cols>
    <col min="1" max="1" width="14.42578125" customWidth="1"/>
  </cols>
  <sheetData>
    <row r="2" spans="1:1">
      <c r="A2" s="4" t="s">
        <v>31</v>
      </c>
    </row>
    <row r="3" spans="1:1">
      <c r="A3" s="4" t="s">
        <v>29</v>
      </c>
    </row>
    <row r="4" spans="1:1">
      <c r="A4" s="4" t="s">
        <v>30</v>
      </c>
    </row>
    <row r="5" spans="1:1">
      <c r="A5" t="s">
        <v>47</v>
      </c>
    </row>
    <row r="6" spans="1:1">
      <c r="A6" t="s">
        <v>46</v>
      </c>
    </row>
    <row r="7" spans="1:1">
      <c r="A7" t="s">
        <v>45</v>
      </c>
    </row>
    <row r="8" spans="1:1">
      <c r="A8" t="s">
        <v>44</v>
      </c>
    </row>
    <row r="9" spans="1:1">
      <c r="A9" t="s">
        <v>54</v>
      </c>
    </row>
  </sheetData>
  <sortState ref="A2:A9">
    <sortCondition ref="A1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6:VPX24"/>
  <sheetViews>
    <sheetView zoomScale="70" zoomScaleNormal="70" workbookViewId="0">
      <selection activeCell="G29" sqref="G29"/>
    </sheetView>
  </sheetViews>
  <sheetFormatPr baseColWidth="10" defaultRowHeight="15"/>
  <sheetData>
    <row r="6" spans="1:41 9822:10287 15076:15312" ht="15.75" thickBot="1"/>
    <row r="7" spans="1:41 9822:10287 15076:15312" s="8" customFormat="1" ht="40.5" customHeight="1" thickBot="1">
      <c r="C7" s="9"/>
      <c r="D7" s="9"/>
      <c r="E7" s="51" t="s">
        <v>3</v>
      </c>
      <c r="F7" s="52"/>
      <c r="G7" s="53" t="s">
        <v>4</v>
      </c>
      <c r="H7" s="53"/>
      <c r="I7" s="53" t="s">
        <v>5</v>
      </c>
      <c r="J7" s="53"/>
      <c r="K7" s="53" t="s">
        <v>6</v>
      </c>
      <c r="L7" s="53"/>
      <c r="M7" s="53" t="s">
        <v>7</v>
      </c>
      <c r="N7" s="53"/>
      <c r="O7" s="53" t="s">
        <v>8</v>
      </c>
      <c r="P7" s="53"/>
      <c r="Q7" s="53" t="s">
        <v>9</v>
      </c>
      <c r="R7" s="53"/>
      <c r="S7" s="53" t="s">
        <v>10</v>
      </c>
      <c r="T7" s="53"/>
      <c r="U7" s="53" t="s">
        <v>11</v>
      </c>
      <c r="V7" s="53"/>
      <c r="W7" s="10"/>
      <c r="X7" s="11"/>
      <c r="Y7" s="11"/>
      <c r="Z7" s="11"/>
      <c r="AA7" s="11"/>
      <c r="AB7" s="11"/>
      <c r="AC7" s="11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</row>
    <row r="8" spans="1:41 9822:10287 15076:15312" s="12" customFormat="1" ht="12">
      <c r="E8" s="34"/>
      <c r="F8" s="35"/>
      <c r="G8" s="34"/>
      <c r="H8" s="35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4"/>
      <c r="V8" s="35"/>
      <c r="W8" s="36"/>
      <c r="X8" s="37"/>
      <c r="Y8" s="37"/>
      <c r="Z8" s="37"/>
      <c r="AA8" s="37"/>
      <c r="AB8" s="37"/>
      <c r="AC8" s="37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</row>
    <row r="9" spans="1:41 9822:10287 15076:15312" s="12" customFormat="1" ht="12.75" thickBot="1">
      <c r="E9" s="34"/>
      <c r="F9" s="35"/>
      <c r="G9" s="34"/>
      <c r="H9" s="35"/>
      <c r="I9" s="34"/>
      <c r="J9" s="35"/>
      <c r="K9" s="34"/>
      <c r="L9" s="35"/>
      <c r="M9" s="34"/>
      <c r="N9" s="35"/>
      <c r="O9" s="34"/>
      <c r="P9" s="35"/>
      <c r="Q9" s="34"/>
      <c r="R9" s="35"/>
      <c r="S9" s="34"/>
      <c r="T9" s="35"/>
      <c r="U9" s="34"/>
      <c r="V9" s="35"/>
      <c r="W9" s="36"/>
      <c r="X9" s="37"/>
      <c r="Y9" s="37"/>
      <c r="Z9" s="37"/>
      <c r="AA9" s="37"/>
      <c r="AB9" s="37"/>
      <c r="AC9" s="37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</row>
    <row r="10" spans="1:41 9822:10287 15076:15312" s="17" customFormat="1" ht="36" customHeight="1" thickBot="1">
      <c r="A10" s="14" t="s">
        <v>26</v>
      </c>
      <c r="B10" s="14" t="s">
        <v>32</v>
      </c>
      <c r="C10" s="14" t="s">
        <v>28</v>
      </c>
      <c r="D10" s="14" t="s">
        <v>16</v>
      </c>
      <c r="E10" s="25" t="s">
        <v>17</v>
      </c>
      <c r="F10" s="25" t="s">
        <v>18</v>
      </c>
      <c r="G10" s="25" t="s">
        <v>17</v>
      </c>
      <c r="H10" s="25" t="s">
        <v>18</v>
      </c>
      <c r="I10" s="25" t="s">
        <v>17</v>
      </c>
      <c r="J10" s="25" t="s">
        <v>18</v>
      </c>
      <c r="K10" s="25" t="s">
        <v>17</v>
      </c>
      <c r="L10" s="25" t="s">
        <v>18</v>
      </c>
      <c r="M10" s="25" t="s">
        <v>17</v>
      </c>
      <c r="N10" s="25" t="s">
        <v>18</v>
      </c>
      <c r="O10" s="25" t="s">
        <v>17</v>
      </c>
      <c r="P10" s="25" t="s">
        <v>18</v>
      </c>
      <c r="Q10" s="25" t="s">
        <v>17</v>
      </c>
      <c r="R10" s="25" t="s">
        <v>18</v>
      </c>
      <c r="S10" s="25" t="s">
        <v>17</v>
      </c>
      <c r="T10" s="25" t="s">
        <v>18</v>
      </c>
      <c r="U10" s="25" t="s">
        <v>17</v>
      </c>
      <c r="V10" s="25" t="s">
        <v>18</v>
      </c>
      <c r="W10" s="15" t="s">
        <v>19</v>
      </c>
      <c r="X10" s="15" t="s">
        <v>20</v>
      </c>
      <c r="Y10" s="15" t="s">
        <v>21</v>
      </c>
      <c r="Z10" s="15" t="s">
        <v>22</v>
      </c>
      <c r="AA10" s="15" t="s">
        <v>23</v>
      </c>
      <c r="AB10" s="15" t="s">
        <v>24</v>
      </c>
      <c r="AC10" s="15" t="s">
        <v>25</v>
      </c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NMT10" s="16"/>
      <c r="NMU10" s="16"/>
      <c r="NMV10" s="16"/>
      <c r="NMW10" s="16"/>
      <c r="NMX10" s="16"/>
      <c r="NMY10" s="16"/>
      <c r="NMZ10" s="16"/>
      <c r="NNA10" s="16"/>
      <c r="NNB10" s="16"/>
      <c r="NNC10" s="16"/>
      <c r="NND10" s="16"/>
      <c r="NNE10" s="16"/>
      <c r="NNF10" s="16"/>
      <c r="NNG10" s="16"/>
      <c r="NNH10" s="16"/>
      <c r="NNI10" s="16"/>
      <c r="NNJ10" s="16"/>
      <c r="NNK10" s="16"/>
      <c r="NNL10" s="16"/>
      <c r="NNM10" s="16"/>
      <c r="NNN10" s="16"/>
      <c r="NNO10" s="16"/>
      <c r="NNP10" s="16"/>
      <c r="NNQ10" s="16"/>
      <c r="NNR10" s="16"/>
      <c r="NNS10" s="16"/>
      <c r="NNT10" s="16"/>
      <c r="NNU10" s="16"/>
      <c r="NNV10" s="16"/>
      <c r="NNW10" s="16"/>
      <c r="NNX10" s="16"/>
      <c r="NNY10" s="16"/>
      <c r="NNZ10" s="16"/>
      <c r="NOA10" s="16"/>
      <c r="NOB10" s="16"/>
      <c r="NOC10" s="16"/>
      <c r="NOD10" s="16"/>
      <c r="NOE10" s="16"/>
      <c r="NOF10" s="16"/>
      <c r="NOG10" s="16"/>
      <c r="NOH10" s="16"/>
      <c r="NOI10" s="16"/>
      <c r="NOJ10" s="16"/>
      <c r="NOK10" s="16"/>
      <c r="NOL10" s="16"/>
      <c r="NOM10" s="16"/>
      <c r="NON10" s="16"/>
      <c r="NOO10" s="16"/>
      <c r="NOP10" s="16"/>
      <c r="NOQ10" s="16"/>
      <c r="NOR10" s="16"/>
      <c r="NOS10" s="16"/>
      <c r="NOT10" s="16"/>
      <c r="NOU10" s="16"/>
      <c r="NOV10" s="16"/>
      <c r="NOW10" s="16"/>
      <c r="NOX10" s="16"/>
      <c r="NOY10" s="16"/>
      <c r="NOZ10" s="16"/>
      <c r="NPA10" s="16"/>
      <c r="NPB10" s="16"/>
      <c r="NPC10" s="16"/>
      <c r="NPD10" s="16"/>
      <c r="NPE10" s="16"/>
      <c r="NPF10" s="16"/>
      <c r="NPG10" s="16"/>
      <c r="NPH10" s="16"/>
      <c r="NPI10" s="16"/>
      <c r="NPJ10" s="16"/>
      <c r="NPK10" s="16"/>
      <c r="NPL10" s="16"/>
      <c r="NPM10" s="16"/>
      <c r="NPN10" s="16"/>
      <c r="NPO10" s="16"/>
      <c r="NPP10" s="16"/>
      <c r="NPQ10" s="16"/>
      <c r="NPR10" s="16"/>
      <c r="NPS10" s="16"/>
      <c r="NPT10" s="16"/>
      <c r="NPU10" s="16"/>
      <c r="NPV10" s="16"/>
      <c r="NPW10" s="16"/>
      <c r="NPX10" s="16"/>
      <c r="NPY10" s="16"/>
      <c r="NPZ10" s="16"/>
      <c r="NQA10" s="16"/>
      <c r="NQB10" s="16"/>
      <c r="NQC10" s="16"/>
      <c r="NQD10" s="16"/>
      <c r="NQE10" s="16"/>
      <c r="NQF10" s="16"/>
      <c r="NQG10" s="16"/>
      <c r="NQH10" s="16"/>
      <c r="NQI10" s="16"/>
      <c r="NQJ10" s="16"/>
      <c r="NQK10" s="16"/>
      <c r="NQL10" s="16"/>
      <c r="NQM10" s="16"/>
      <c r="NQN10" s="16"/>
      <c r="NQO10" s="16"/>
      <c r="NQP10" s="16"/>
      <c r="NQQ10" s="16"/>
      <c r="NQR10" s="16"/>
      <c r="NQS10" s="16"/>
      <c r="NQT10" s="16"/>
      <c r="NQU10" s="16"/>
      <c r="NQV10" s="16"/>
      <c r="NQW10" s="16"/>
      <c r="NQX10" s="16"/>
      <c r="NQY10" s="16"/>
      <c r="NQZ10" s="16"/>
      <c r="NRA10" s="16"/>
      <c r="NRB10" s="16"/>
      <c r="NRC10" s="16"/>
      <c r="NRD10" s="16"/>
      <c r="NRE10" s="16"/>
      <c r="NRF10" s="16"/>
      <c r="NRG10" s="16"/>
      <c r="NRH10" s="16"/>
      <c r="NRI10" s="16"/>
      <c r="NRJ10" s="16"/>
      <c r="NRK10" s="16"/>
      <c r="NRL10" s="16"/>
      <c r="NRM10" s="16"/>
      <c r="NRN10" s="16"/>
      <c r="NRO10" s="16"/>
      <c r="NRP10" s="16"/>
      <c r="NRQ10" s="16"/>
      <c r="NRR10" s="16"/>
      <c r="NRS10" s="16"/>
      <c r="NRT10" s="16"/>
      <c r="NRU10" s="16"/>
      <c r="NRV10" s="16"/>
      <c r="NRW10" s="16"/>
      <c r="NRX10" s="16"/>
      <c r="NRY10" s="16"/>
      <c r="NRZ10" s="16"/>
      <c r="NSA10" s="16"/>
      <c r="NSB10" s="16"/>
      <c r="NSC10" s="16"/>
      <c r="NSD10" s="16"/>
      <c r="NSE10" s="16"/>
      <c r="NSF10" s="16"/>
      <c r="NSG10" s="16"/>
      <c r="NSH10" s="16"/>
      <c r="NSI10" s="16"/>
      <c r="NSJ10" s="16"/>
      <c r="NSK10" s="16"/>
      <c r="NSL10" s="16"/>
      <c r="NSM10" s="16"/>
      <c r="NSN10" s="16"/>
      <c r="NSO10" s="16"/>
      <c r="NSP10" s="16"/>
      <c r="NSQ10" s="16"/>
      <c r="NSR10" s="16"/>
      <c r="NSS10" s="16"/>
      <c r="NST10" s="16"/>
      <c r="NSU10" s="16"/>
      <c r="NSV10" s="16"/>
      <c r="NSW10" s="16"/>
      <c r="NSX10" s="16"/>
      <c r="NSY10" s="16"/>
      <c r="NSZ10" s="16"/>
      <c r="NTA10" s="16"/>
      <c r="NTB10" s="16"/>
      <c r="NTC10" s="16"/>
      <c r="NTD10" s="16"/>
      <c r="NTE10" s="16"/>
      <c r="NTF10" s="16"/>
      <c r="NTG10" s="16"/>
      <c r="NTH10" s="16"/>
      <c r="NTI10" s="16"/>
      <c r="NTJ10" s="16"/>
      <c r="NTK10" s="16"/>
      <c r="NTL10" s="16"/>
      <c r="NTM10" s="16"/>
      <c r="NTN10" s="16"/>
      <c r="NTO10" s="16"/>
      <c r="NTP10" s="16"/>
      <c r="NTQ10" s="16"/>
      <c r="NTR10" s="16"/>
      <c r="NTS10" s="16"/>
      <c r="NTT10" s="16"/>
      <c r="NTU10" s="16"/>
      <c r="NTV10" s="16"/>
      <c r="NTW10" s="16"/>
      <c r="NTX10" s="16"/>
      <c r="NTY10" s="16"/>
      <c r="NTZ10" s="16"/>
      <c r="NUA10" s="16"/>
      <c r="NUB10" s="16"/>
      <c r="NUC10" s="16"/>
      <c r="NUD10" s="16"/>
      <c r="NUE10" s="16"/>
      <c r="NUF10" s="16"/>
      <c r="NUG10" s="16"/>
      <c r="NUH10" s="16"/>
      <c r="NUI10" s="16"/>
      <c r="NUJ10" s="16"/>
      <c r="NUK10" s="16"/>
      <c r="NUL10" s="16"/>
      <c r="NUM10" s="16"/>
      <c r="NUN10" s="16"/>
      <c r="NUO10" s="16"/>
      <c r="NUP10" s="16"/>
      <c r="NUQ10" s="16"/>
      <c r="NUR10" s="16"/>
      <c r="NUS10" s="16"/>
      <c r="NUT10" s="16"/>
      <c r="NUU10" s="16"/>
      <c r="NUV10" s="16"/>
      <c r="NUW10" s="16"/>
      <c r="NUX10" s="16"/>
      <c r="NUY10" s="16"/>
      <c r="NUZ10" s="16"/>
      <c r="NVA10" s="16"/>
      <c r="NVB10" s="16"/>
      <c r="NVC10" s="16"/>
      <c r="NVD10" s="16"/>
      <c r="NVE10" s="16"/>
      <c r="NVF10" s="16"/>
      <c r="NVG10" s="16"/>
      <c r="NVH10" s="16"/>
      <c r="NVI10" s="16"/>
      <c r="NVJ10" s="16"/>
      <c r="NVK10" s="16"/>
      <c r="NVL10" s="16"/>
      <c r="NVM10" s="16"/>
      <c r="NVN10" s="16"/>
      <c r="NVO10" s="16"/>
      <c r="NVP10" s="16"/>
      <c r="NVQ10" s="16"/>
      <c r="NVR10" s="16"/>
      <c r="NVS10" s="16"/>
      <c r="NVT10" s="16"/>
      <c r="NVU10" s="16"/>
      <c r="NVV10" s="16"/>
      <c r="NVW10" s="16"/>
      <c r="NVX10" s="16"/>
      <c r="NVY10" s="16"/>
      <c r="NVZ10" s="16"/>
      <c r="NWA10" s="16"/>
      <c r="NWB10" s="16"/>
      <c r="NWC10" s="16"/>
      <c r="NWD10" s="16"/>
      <c r="NWE10" s="16"/>
      <c r="NWF10" s="16"/>
      <c r="NWG10" s="16"/>
      <c r="NWH10" s="16"/>
      <c r="NWI10" s="16"/>
      <c r="NWJ10" s="16"/>
      <c r="NWK10" s="16"/>
      <c r="NWL10" s="16"/>
      <c r="NWM10" s="16"/>
      <c r="NWN10" s="16"/>
      <c r="NWO10" s="16"/>
      <c r="NWP10" s="16"/>
      <c r="NWQ10" s="16"/>
      <c r="NWR10" s="16"/>
      <c r="NWS10" s="16"/>
      <c r="NWT10" s="16"/>
      <c r="NWU10" s="16"/>
      <c r="NWV10" s="16"/>
      <c r="NWW10" s="16"/>
      <c r="NWX10" s="16"/>
      <c r="NWY10" s="16"/>
      <c r="NWZ10" s="16"/>
      <c r="NXA10" s="16"/>
      <c r="NXB10" s="16"/>
      <c r="NXC10" s="16"/>
      <c r="NXD10" s="16"/>
      <c r="NXE10" s="16"/>
      <c r="NXF10" s="16"/>
      <c r="NXG10" s="16"/>
      <c r="NXH10" s="16"/>
      <c r="NXI10" s="16"/>
      <c r="NXJ10" s="16"/>
      <c r="NXK10" s="16"/>
      <c r="NXL10" s="16"/>
      <c r="NXM10" s="16"/>
      <c r="NXN10" s="16"/>
      <c r="NXO10" s="16"/>
      <c r="NXP10" s="16"/>
      <c r="NXQ10" s="16"/>
      <c r="NXR10" s="16"/>
      <c r="NXS10" s="16"/>
      <c r="NXT10" s="16"/>
      <c r="NXU10" s="16"/>
      <c r="NXV10" s="16"/>
      <c r="NXW10" s="16"/>
      <c r="NXX10" s="16"/>
      <c r="NXY10" s="16"/>
      <c r="NXZ10" s="16"/>
      <c r="NYA10" s="16"/>
      <c r="NYB10" s="16"/>
      <c r="NYC10" s="16"/>
      <c r="NYD10" s="16"/>
      <c r="NYE10" s="16"/>
      <c r="NYF10" s="16"/>
      <c r="NYG10" s="16"/>
      <c r="NYH10" s="16"/>
      <c r="NYI10" s="16"/>
      <c r="NYJ10" s="16"/>
      <c r="NYK10" s="16"/>
      <c r="NYL10" s="16"/>
      <c r="NYM10" s="16"/>
      <c r="NYN10" s="16"/>
      <c r="NYO10" s="16"/>
      <c r="NYP10" s="16"/>
      <c r="NYQ10" s="16"/>
      <c r="NYR10" s="16"/>
      <c r="NYS10" s="16"/>
      <c r="NYT10" s="16"/>
      <c r="NYU10" s="16"/>
      <c r="NYV10" s="16"/>
      <c r="NYW10" s="16"/>
      <c r="NYX10" s="16"/>
      <c r="NYY10" s="16"/>
      <c r="NYZ10" s="16"/>
      <c r="NZA10" s="16"/>
      <c r="NZB10" s="16"/>
      <c r="NZC10" s="16"/>
      <c r="NZD10" s="16"/>
      <c r="NZE10" s="16"/>
      <c r="NZF10" s="16"/>
      <c r="NZG10" s="16"/>
      <c r="NZH10" s="16"/>
      <c r="NZI10" s="16"/>
      <c r="NZJ10" s="16"/>
      <c r="NZK10" s="16"/>
      <c r="NZL10" s="16"/>
      <c r="NZM10" s="16"/>
      <c r="NZN10" s="16"/>
      <c r="NZO10" s="16"/>
      <c r="NZP10" s="16"/>
      <c r="NZQ10" s="16"/>
      <c r="NZR10" s="16"/>
      <c r="NZS10" s="16"/>
      <c r="NZT10" s="16"/>
      <c r="NZU10" s="16"/>
      <c r="NZV10" s="16"/>
      <c r="NZW10" s="16"/>
      <c r="NZX10" s="16"/>
      <c r="NZY10" s="16"/>
      <c r="NZZ10" s="16"/>
      <c r="OAA10" s="16"/>
      <c r="OAB10" s="16"/>
      <c r="OAC10" s="16"/>
      <c r="OAD10" s="16"/>
      <c r="OAE10" s="16"/>
      <c r="OAF10" s="16"/>
      <c r="OAG10" s="16"/>
      <c r="OAH10" s="16"/>
      <c r="OAI10" s="16"/>
      <c r="OAJ10" s="16"/>
      <c r="OAK10" s="16"/>
      <c r="OAL10" s="16"/>
      <c r="OAM10" s="16"/>
      <c r="OAN10" s="16"/>
      <c r="OAO10" s="16"/>
      <c r="OAP10" s="16"/>
      <c r="OAQ10" s="16"/>
      <c r="OAR10" s="16"/>
      <c r="OAS10" s="16"/>
      <c r="OAT10" s="16"/>
      <c r="OAU10" s="16"/>
      <c r="OAV10" s="16"/>
      <c r="OAW10" s="16"/>
      <c r="OAX10" s="16"/>
      <c r="OAY10" s="16"/>
      <c r="OAZ10" s="16"/>
      <c r="OBA10" s="16"/>
      <c r="OBB10" s="16"/>
      <c r="OBC10" s="16"/>
      <c r="OBD10" s="16"/>
      <c r="OBE10" s="16"/>
      <c r="OBF10" s="16"/>
      <c r="OBG10" s="16"/>
      <c r="OBH10" s="16"/>
      <c r="OBI10" s="16"/>
      <c r="OBJ10" s="16"/>
      <c r="OBK10" s="16"/>
      <c r="OBL10" s="16"/>
      <c r="OBM10" s="16"/>
      <c r="OBN10" s="16"/>
      <c r="OBO10" s="16"/>
      <c r="OBP10" s="16"/>
      <c r="OBQ10" s="16"/>
      <c r="OBR10" s="16"/>
      <c r="OBS10" s="16"/>
      <c r="OBT10" s="16"/>
      <c r="OBU10" s="16"/>
      <c r="OBV10" s="16"/>
      <c r="OBW10" s="16"/>
      <c r="OBX10" s="16"/>
      <c r="OBY10" s="16"/>
      <c r="OBZ10" s="16"/>
      <c r="OCA10" s="16"/>
      <c r="OCB10" s="16"/>
      <c r="OCC10" s="16"/>
      <c r="OCD10" s="16"/>
      <c r="OCE10" s="16"/>
      <c r="OCF10" s="16"/>
      <c r="OCG10" s="16"/>
      <c r="OCH10" s="16"/>
      <c r="OCI10" s="16"/>
      <c r="OCJ10" s="16"/>
      <c r="OCK10" s="16"/>
      <c r="OCL10" s="16"/>
      <c r="OCM10" s="16"/>
      <c r="OCN10" s="16"/>
      <c r="OCO10" s="16"/>
      <c r="OCP10" s="16"/>
      <c r="OCQ10" s="16"/>
      <c r="OCR10" s="16"/>
      <c r="OCS10" s="16"/>
      <c r="OCT10" s="16"/>
      <c r="OCU10" s="16"/>
      <c r="OCV10" s="16"/>
      <c r="OCW10" s="16"/>
      <c r="OCX10" s="16"/>
      <c r="OCY10" s="16"/>
      <c r="OCZ10" s="16"/>
      <c r="ODA10" s="16"/>
      <c r="ODB10" s="16"/>
      <c r="ODC10" s="16"/>
      <c r="ODD10" s="16"/>
      <c r="ODE10" s="16"/>
      <c r="ODF10" s="16"/>
      <c r="ODG10" s="16"/>
      <c r="ODH10" s="16"/>
      <c r="ODI10" s="16"/>
      <c r="ODJ10" s="16"/>
      <c r="ODK10" s="16"/>
      <c r="ODL10" s="16"/>
      <c r="ODM10" s="16"/>
      <c r="ODN10" s="16"/>
      <c r="ODO10" s="16"/>
      <c r="ODP10" s="16"/>
      <c r="ODQ10" s="16"/>
      <c r="ODR10" s="16"/>
      <c r="ODS10" s="16"/>
      <c r="ODT10" s="16"/>
      <c r="ODU10" s="16"/>
      <c r="ODV10" s="16"/>
      <c r="ODW10" s="16"/>
      <c r="ODX10" s="16"/>
      <c r="ODY10" s="16"/>
      <c r="ODZ10" s="16"/>
      <c r="OEA10" s="16"/>
      <c r="OEB10" s="16"/>
      <c r="OEC10" s="16"/>
      <c r="OED10" s="16"/>
      <c r="OEE10" s="16"/>
      <c r="OEF10" s="16"/>
      <c r="OEG10" s="16"/>
      <c r="OEH10" s="16"/>
      <c r="OEI10" s="16"/>
      <c r="OEJ10" s="16"/>
      <c r="OEK10" s="16"/>
      <c r="OEL10" s="16"/>
      <c r="OEM10" s="16"/>
      <c r="OEN10" s="16"/>
      <c r="OEO10" s="16"/>
      <c r="OEP10" s="16"/>
      <c r="OEQ10" s="16"/>
      <c r="VGV10" s="16"/>
      <c r="VGW10" s="16"/>
      <c r="VGX10" s="16"/>
      <c r="VGY10" s="16"/>
      <c r="VGZ10" s="16"/>
      <c r="VHA10" s="16"/>
      <c r="VHB10" s="16"/>
      <c r="VHC10" s="16"/>
      <c r="VHD10" s="16"/>
      <c r="VHE10" s="16"/>
      <c r="VHF10" s="16"/>
      <c r="VHG10" s="16"/>
      <c r="VHH10" s="16"/>
      <c r="VHI10" s="16"/>
      <c r="VHJ10" s="16"/>
      <c r="VHK10" s="16"/>
      <c r="VHL10" s="16"/>
      <c r="VHM10" s="16"/>
      <c r="VHN10" s="16"/>
      <c r="VHO10" s="16"/>
      <c r="VHP10" s="16"/>
      <c r="VHQ10" s="16"/>
      <c r="VHR10" s="16"/>
      <c r="VHS10" s="16"/>
      <c r="VHT10" s="16"/>
      <c r="VHU10" s="16"/>
      <c r="VHV10" s="16"/>
      <c r="VHW10" s="16"/>
      <c r="VHX10" s="16"/>
      <c r="VHY10" s="16"/>
      <c r="VHZ10" s="16"/>
      <c r="VIA10" s="16"/>
      <c r="VIB10" s="16"/>
      <c r="VIC10" s="16"/>
      <c r="VID10" s="16"/>
      <c r="VIE10" s="16"/>
      <c r="VIF10" s="16"/>
      <c r="VIG10" s="16"/>
      <c r="VIH10" s="16"/>
      <c r="VII10" s="16"/>
      <c r="VIJ10" s="16"/>
      <c r="VIK10" s="16"/>
      <c r="VIL10" s="16"/>
      <c r="VIM10" s="16"/>
      <c r="VIN10" s="16"/>
      <c r="VIO10" s="16"/>
      <c r="VIP10" s="16"/>
      <c r="VIQ10" s="16"/>
      <c r="VIR10" s="16"/>
      <c r="VIS10" s="16"/>
      <c r="VIT10" s="16"/>
      <c r="VIU10" s="16"/>
      <c r="VIV10" s="16"/>
      <c r="VIW10" s="16"/>
      <c r="VIX10" s="16"/>
      <c r="VIY10" s="16"/>
      <c r="VIZ10" s="16"/>
      <c r="VJA10" s="16"/>
      <c r="VJB10" s="16"/>
      <c r="VJC10" s="16"/>
      <c r="VJD10" s="16"/>
      <c r="VJE10" s="16"/>
      <c r="VJF10" s="16"/>
      <c r="VJG10" s="16"/>
      <c r="VJH10" s="16"/>
      <c r="VJI10" s="16"/>
      <c r="VJJ10" s="16"/>
      <c r="VJK10" s="16"/>
      <c r="VJL10" s="16"/>
      <c r="VJM10" s="16"/>
      <c r="VJN10" s="16"/>
      <c r="VJO10" s="16"/>
      <c r="VJP10" s="16"/>
      <c r="VJQ10" s="16"/>
      <c r="VJR10" s="16"/>
      <c r="VJS10" s="16"/>
      <c r="VJT10" s="16"/>
      <c r="VJU10" s="16"/>
      <c r="VJV10" s="16"/>
      <c r="VJW10" s="16"/>
      <c r="VJX10" s="16"/>
      <c r="VJY10" s="16"/>
      <c r="VJZ10" s="16"/>
      <c r="VKA10" s="16"/>
      <c r="VKB10" s="16"/>
      <c r="VKC10" s="16"/>
      <c r="VKD10" s="16"/>
      <c r="VKE10" s="16"/>
      <c r="VKF10" s="16"/>
      <c r="VKG10" s="16"/>
      <c r="VKH10" s="16"/>
      <c r="VKI10" s="16"/>
      <c r="VKJ10" s="16"/>
      <c r="VKK10" s="16"/>
      <c r="VKL10" s="16"/>
      <c r="VKM10" s="16"/>
      <c r="VKN10" s="16"/>
      <c r="VKO10" s="16"/>
      <c r="VKP10" s="16"/>
      <c r="VKQ10" s="16"/>
      <c r="VKR10" s="16"/>
      <c r="VKS10" s="16"/>
      <c r="VKT10" s="16"/>
      <c r="VKU10" s="16"/>
      <c r="VKV10" s="16"/>
      <c r="VKW10" s="16"/>
      <c r="VKX10" s="16"/>
      <c r="VKY10" s="16"/>
      <c r="VKZ10" s="16"/>
      <c r="VLA10" s="16"/>
      <c r="VLB10" s="16"/>
      <c r="VLC10" s="16"/>
      <c r="VLD10" s="16"/>
      <c r="VLE10" s="16"/>
      <c r="VLF10" s="16"/>
      <c r="VLG10" s="16"/>
      <c r="VLH10" s="16"/>
      <c r="VLI10" s="16"/>
      <c r="VLJ10" s="16"/>
      <c r="VLK10" s="16"/>
      <c r="VLL10" s="16"/>
      <c r="VLM10" s="16"/>
      <c r="VLN10" s="16"/>
      <c r="VLO10" s="16"/>
      <c r="VLP10" s="16"/>
      <c r="VLQ10" s="16"/>
      <c r="VLR10" s="16"/>
      <c r="VLS10" s="16"/>
      <c r="VLT10" s="16"/>
      <c r="VLU10" s="16"/>
      <c r="VLV10" s="16"/>
      <c r="VLW10" s="16"/>
      <c r="VLX10" s="16"/>
      <c r="VLY10" s="16"/>
      <c r="VLZ10" s="16"/>
      <c r="VMA10" s="16"/>
      <c r="VMB10" s="16"/>
      <c r="VMC10" s="16"/>
      <c r="VMD10" s="16"/>
      <c r="VME10" s="16"/>
      <c r="VMF10" s="16"/>
      <c r="VMG10" s="16"/>
      <c r="VMH10" s="16"/>
      <c r="VMI10" s="16"/>
      <c r="VMJ10" s="16"/>
      <c r="VMK10" s="16"/>
      <c r="VML10" s="16"/>
      <c r="VMM10" s="16"/>
      <c r="VMN10" s="16"/>
      <c r="VMO10" s="16"/>
      <c r="VMP10" s="16"/>
      <c r="VMQ10" s="16"/>
      <c r="VMR10" s="16"/>
      <c r="VMS10" s="16"/>
      <c r="VMT10" s="16"/>
      <c r="VMU10" s="16"/>
      <c r="VMV10" s="16"/>
      <c r="VMW10" s="16"/>
      <c r="VMX10" s="16"/>
      <c r="VMY10" s="16"/>
      <c r="VMZ10" s="16"/>
      <c r="VNA10" s="16"/>
      <c r="VNB10" s="16"/>
      <c r="VNC10" s="16"/>
      <c r="VND10" s="16"/>
      <c r="VNE10" s="16"/>
      <c r="VNF10" s="16"/>
      <c r="VNG10" s="16"/>
      <c r="VNH10" s="16"/>
      <c r="VNI10" s="16"/>
      <c r="VNJ10" s="16"/>
      <c r="VNK10" s="16"/>
      <c r="VNL10" s="16"/>
      <c r="VNM10" s="16"/>
      <c r="VNN10" s="16"/>
      <c r="VNO10" s="16"/>
      <c r="VNP10" s="16"/>
      <c r="VNQ10" s="16"/>
      <c r="VNR10" s="16"/>
      <c r="VNS10" s="16"/>
      <c r="VNT10" s="16"/>
      <c r="VNU10" s="16"/>
      <c r="VNV10" s="16"/>
      <c r="VNW10" s="16"/>
      <c r="VNX10" s="16"/>
      <c r="VNY10" s="16"/>
      <c r="VNZ10" s="16"/>
      <c r="VOA10" s="16"/>
      <c r="VOB10" s="16"/>
      <c r="VOC10" s="16"/>
      <c r="VOD10" s="16"/>
      <c r="VOE10" s="16"/>
      <c r="VOF10" s="16"/>
      <c r="VOG10" s="16"/>
      <c r="VOH10" s="16"/>
      <c r="VOI10" s="16"/>
      <c r="VOJ10" s="16"/>
      <c r="VOK10" s="16"/>
      <c r="VOL10" s="16"/>
      <c r="VOM10" s="16"/>
      <c r="VON10" s="16"/>
      <c r="VOO10" s="16"/>
      <c r="VOP10" s="16"/>
      <c r="VOQ10" s="16"/>
      <c r="VOR10" s="16"/>
      <c r="VOS10" s="16"/>
      <c r="VOT10" s="16"/>
      <c r="VOU10" s="16"/>
      <c r="VOV10" s="16"/>
      <c r="VOW10" s="16"/>
      <c r="VOX10" s="16"/>
      <c r="VOY10" s="16"/>
      <c r="VOZ10" s="16"/>
      <c r="VPA10" s="16"/>
      <c r="VPB10" s="16"/>
      <c r="VPC10" s="16"/>
      <c r="VPD10" s="16"/>
      <c r="VPE10" s="16"/>
      <c r="VPF10" s="16"/>
      <c r="VPG10" s="16"/>
      <c r="VPH10" s="16"/>
      <c r="VPI10" s="16"/>
      <c r="VPJ10" s="16"/>
      <c r="VPK10" s="16"/>
      <c r="VPL10" s="16"/>
      <c r="VPM10" s="16"/>
      <c r="VPN10" s="16"/>
      <c r="VPO10" s="16"/>
      <c r="VPP10" s="16"/>
      <c r="VPQ10" s="16"/>
      <c r="VPR10" s="16"/>
      <c r="VPS10" s="16"/>
      <c r="VPT10" s="16"/>
      <c r="VPU10" s="16"/>
      <c r="VPV10" s="16"/>
      <c r="VPW10" s="16"/>
      <c r="VPX10" s="16"/>
    </row>
    <row r="11" spans="1:41 9822:10287 15076:15312" s="20" customFormat="1" ht="30" customHeight="1">
      <c r="A11" s="22" t="s">
        <v>31</v>
      </c>
      <c r="B11" s="18">
        <v>41204</v>
      </c>
      <c r="C11" s="18" t="s">
        <v>50</v>
      </c>
      <c r="D11" s="43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>
        <f t="shared" ref="W11:X12" si="0">+E11+G11+I11+K11+M11+O11+Q11+S11+U11</f>
        <v>0</v>
      </c>
      <c r="X11" s="38">
        <f t="shared" si="0"/>
        <v>0</v>
      </c>
      <c r="Y11" s="38"/>
      <c r="Z11" s="38">
        <f t="shared" ref="Z11:Z12" si="1">+X11*Y11</f>
        <v>0</v>
      </c>
      <c r="AA11" s="38">
        <f t="shared" ref="AA11:AA12" si="2">+X11-Z11</f>
        <v>0</v>
      </c>
      <c r="AB11" s="38">
        <f t="shared" ref="AB11:AB12" si="3">+AA11/1.18</f>
        <v>0</v>
      </c>
      <c r="AC11" s="38">
        <f t="shared" ref="AC11:AC12" si="4">+AA11-AB11</f>
        <v>0</v>
      </c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NMT11" s="19"/>
      <c r="NMU11" s="19"/>
      <c r="NMV11" s="19"/>
      <c r="NMW11" s="19"/>
      <c r="NMX11" s="19"/>
      <c r="NMY11" s="19"/>
      <c r="NMZ11" s="19"/>
      <c r="NNA11" s="19"/>
      <c r="NNB11" s="19"/>
      <c r="NNC11" s="19"/>
      <c r="NND11" s="19"/>
      <c r="NNE11" s="19"/>
      <c r="NNF11" s="19"/>
      <c r="NNG11" s="19"/>
      <c r="NNH11" s="19"/>
      <c r="NNI11" s="19"/>
      <c r="NNJ11" s="19"/>
      <c r="NNK11" s="19"/>
      <c r="NNL11" s="19"/>
      <c r="NNM11" s="19"/>
      <c r="NNN11" s="19"/>
      <c r="NNO11" s="19"/>
      <c r="NNP11" s="19"/>
      <c r="NNQ11" s="19"/>
      <c r="NNR11" s="19"/>
      <c r="NNS11" s="19"/>
      <c r="NNT11" s="19"/>
      <c r="NNU11" s="19"/>
      <c r="NNV11" s="19"/>
      <c r="NNW11" s="19"/>
      <c r="NNX11" s="19"/>
      <c r="NNY11" s="19"/>
      <c r="NNZ11" s="19"/>
      <c r="NOA11" s="19"/>
      <c r="NOB11" s="19"/>
      <c r="NOC11" s="19"/>
      <c r="NOD11" s="19"/>
      <c r="NOE11" s="19"/>
      <c r="NOF11" s="19"/>
      <c r="NOG11" s="19"/>
      <c r="NOH11" s="19"/>
      <c r="NOI11" s="19"/>
      <c r="NOJ11" s="19"/>
      <c r="NOK11" s="19"/>
      <c r="NOL11" s="19"/>
      <c r="NOM11" s="19"/>
      <c r="NON11" s="19"/>
      <c r="NOO11" s="19"/>
      <c r="NOP11" s="19"/>
      <c r="NOQ11" s="19"/>
      <c r="NOR11" s="19"/>
      <c r="NOS11" s="19"/>
      <c r="NOT11" s="19"/>
      <c r="NOU11" s="19"/>
      <c r="NOV11" s="19"/>
      <c r="NOW11" s="19"/>
      <c r="NOX11" s="19"/>
      <c r="NOY11" s="19"/>
      <c r="NOZ11" s="19"/>
      <c r="NPA11" s="19"/>
      <c r="NPB11" s="19"/>
      <c r="NPC11" s="19"/>
      <c r="NPD11" s="19"/>
      <c r="NPE11" s="19"/>
      <c r="NPF11" s="19"/>
      <c r="NPG11" s="19"/>
      <c r="NPH11" s="19"/>
      <c r="NPI11" s="19"/>
      <c r="NPJ11" s="19"/>
      <c r="NPK11" s="19"/>
      <c r="NPL11" s="19"/>
      <c r="NPM11" s="19"/>
      <c r="NPN11" s="19"/>
      <c r="NPO11" s="19"/>
      <c r="NPP11" s="19"/>
      <c r="NPQ11" s="19"/>
      <c r="NPR11" s="19"/>
      <c r="NPS11" s="19"/>
      <c r="NPT11" s="19"/>
      <c r="NPU11" s="19"/>
      <c r="NPV11" s="19"/>
      <c r="NPW11" s="19"/>
      <c r="NPX11" s="19"/>
      <c r="NPY11" s="19"/>
      <c r="NPZ11" s="19"/>
      <c r="NQA11" s="19"/>
      <c r="NQB11" s="19"/>
      <c r="NQC11" s="19"/>
      <c r="NQD11" s="19"/>
      <c r="NQE11" s="19"/>
      <c r="NQF11" s="19"/>
      <c r="NQG11" s="19"/>
      <c r="NQH11" s="19"/>
      <c r="NQI11" s="19"/>
      <c r="NQJ11" s="19"/>
      <c r="NQK11" s="19"/>
      <c r="NQL11" s="19"/>
      <c r="NQM11" s="19"/>
      <c r="NQN11" s="19"/>
      <c r="NQO11" s="19"/>
      <c r="NQP11" s="19"/>
      <c r="NQQ11" s="19"/>
      <c r="NQR11" s="19"/>
      <c r="NQS11" s="19"/>
      <c r="NQT11" s="19"/>
      <c r="NQU11" s="19"/>
      <c r="NQV11" s="19"/>
      <c r="NQW11" s="19"/>
      <c r="NQX11" s="19"/>
      <c r="NQY11" s="19"/>
      <c r="NQZ11" s="19"/>
      <c r="NRA11" s="19"/>
      <c r="NRB11" s="19"/>
      <c r="NRC11" s="19"/>
      <c r="NRD11" s="19"/>
      <c r="NRE11" s="19"/>
      <c r="NRF11" s="19"/>
      <c r="NRG11" s="19"/>
      <c r="NRH11" s="19"/>
      <c r="NRI11" s="19"/>
      <c r="NRJ11" s="19"/>
      <c r="NRK11" s="19"/>
      <c r="NRL11" s="19"/>
      <c r="NRM11" s="19"/>
      <c r="NRN11" s="19"/>
      <c r="NRO11" s="19"/>
      <c r="NRP11" s="19"/>
      <c r="NRQ11" s="19"/>
      <c r="NRR11" s="19"/>
      <c r="NRS11" s="19"/>
      <c r="NRT11" s="19"/>
      <c r="NRU11" s="19"/>
      <c r="NRV11" s="19"/>
      <c r="NRW11" s="19"/>
      <c r="NRX11" s="19"/>
      <c r="NRY11" s="19"/>
      <c r="NRZ11" s="19"/>
      <c r="NSA11" s="19"/>
      <c r="NSB11" s="19"/>
      <c r="NSC11" s="19"/>
      <c r="NSD11" s="19"/>
      <c r="NSE11" s="19"/>
      <c r="NSF11" s="19"/>
      <c r="NSG11" s="19"/>
      <c r="NSH11" s="19"/>
      <c r="NSI11" s="19"/>
      <c r="NSJ11" s="19"/>
      <c r="NSK11" s="19"/>
      <c r="NSL11" s="19"/>
      <c r="NSM11" s="19"/>
      <c r="NSN11" s="19"/>
      <c r="NSO11" s="19"/>
      <c r="NSP11" s="19"/>
      <c r="NSQ11" s="19"/>
      <c r="NSR11" s="19"/>
      <c r="NSS11" s="19"/>
      <c r="NST11" s="19"/>
      <c r="NSU11" s="19"/>
      <c r="NSV11" s="19"/>
      <c r="NSW11" s="19"/>
      <c r="NSX11" s="19"/>
      <c r="NSY11" s="19"/>
      <c r="NSZ11" s="19"/>
      <c r="NTA11" s="19"/>
      <c r="NTB11" s="19"/>
      <c r="NTC11" s="19"/>
      <c r="NTD11" s="19"/>
      <c r="NTE11" s="19"/>
      <c r="NTF11" s="19"/>
      <c r="NTG11" s="19"/>
      <c r="NTH11" s="19"/>
      <c r="NTI11" s="19"/>
      <c r="NTJ11" s="19"/>
      <c r="NTK11" s="19"/>
      <c r="NTL11" s="19"/>
      <c r="NTM11" s="19"/>
      <c r="NTN11" s="19"/>
      <c r="NTO11" s="19"/>
      <c r="NTP11" s="19"/>
      <c r="NTQ11" s="19"/>
      <c r="NTR11" s="19"/>
      <c r="NTS11" s="19"/>
      <c r="NTT11" s="19"/>
      <c r="NTU11" s="19"/>
      <c r="NTV11" s="19"/>
      <c r="NTW11" s="19"/>
      <c r="NTX11" s="19"/>
      <c r="NTY11" s="19"/>
      <c r="NTZ11" s="19"/>
      <c r="NUA11" s="19"/>
      <c r="NUB11" s="19"/>
      <c r="NUC11" s="19"/>
      <c r="NUD11" s="19"/>
      <c r="NUE11" s="19"/>
      <c r="NUF11" s="19"/>
      <c r="NUG11" s="19"/>
      <c r="NUH11" s="19"/>
      <c r="NUI11" s="19"/>
      <c r="NUJ11" s="19"/>
      <c r="NUK11" s="19"/>
      <c r="NUL11" s="19"/>
      <c r="NUM11" s="19"/>
      <c r="NUN11" s="19"/>
      <c r="NUO11" s="19"/>
      <c r="NUP11" s="19"/>
      <c r="NUQ11" s="19"/>
      <c r="NUR11" s="19"/>
      <c r="NUS11" s="19"/>
      <c r="NUT11" s="19"/>
      <c r="NUU11" s="19"/>
      <c r="NUV11" s="19"/>
      <c r="NUW11" s="19"/>
      <c r="NUX11" s="19"/>
      <c r="NUY11" s="19"/>
      <c r="NUZ11" s="19"/>
      <c r="NVA11" s="19"/>
      <c r="NVB11" s="19"/>
      <c r="NVC11" s="19"/>
      <c r="NVD11" s="19"/>
      <c r="NVE11" s="19"/>
      <c r="NVF11" s="19"/>
      <c r="NVG11" s="19"/>
      <c r="NVH11" s="19"/>
      <c r="NVI11" s="19"/>
      <c r="NVJ11" s="19"/>
      <c r="NVK11" s="19"/>
      <c r="NVL11" s="19"/>
      <c r="NVM11" s="19"/>
      <c r="NVN11" s="19"/>
      <c r="NVO11" s="19"/>
      <c r="NVP11" s="19"/>
      <c r="NVQ11" s="19"/>
      <c r="NVR11" s="19"/>
      <c r="NVS11" s="19"/>
      <c r="NVT11" s="19"/>
      <c r="NVU11" s="19"/>
      <c r="NVV11" s="19"/>
      <c r="NVW11" s="19"/>
      <c r="NVX11" s="19"/>
      <c r="NVY11" s="19"/>
      <c r="NVZ11" s="19"/>
      <c r="NWA11" s="19"/>
      <c r="NWB11" s="19"/>
      <c r="NWC11" s="19"/>
      <c r="NWD11" s="19"/>
      <c r="NWE11" s="19"/>
      <c r="NWF11" s="19"/>
      <c r="NWG11" s="19"/>
      <c r="NWH11" s="19"/>
      <c r="NWI11" s="19"/>
      <c r="NWJ11" s="19"/>
      <c r="NWK11" s="19"/>
      <c r="NWL11" s="19"/>
      <c r="NWM11" s="19"/>
      <c r="NWN11" s="19"/>
      <c r="NWO11" s="19"/>
      <c r="NWP11" s="19"/>
      <c r="NWQ11" s="19"/>
      <c r="NWR11" s="19"/>
      <c r="NWS11" s="19"/>
      <c r="NWT11" s="19"/>
      <c r="NWU11" s="19"/>
      <c r="NWV11" s="19"/>
      <c r="NWW11" s="19"/>
      <c r="NWX11" s="19"/>
      <c r="NWY11" s="19"/>
      <c r="NWZ11" s="19"/>
      <c r="NXA11" s="19"/>
      <c r="NXB11" s="19"/>
      <c r="NXC11" s="19"/>
      <c r="NXD11" s="19"/>
      <c r="NXE11" s="19"/>
      <c r="NXF11" s="19"/>
      <c r="NXG11" s="19"/>
      <c r="NXH11" s="19"/>
      <c r="NXI11" s="19"/>
      <c r="NXJ11" s="19"/>
      <c r="NXK11" s="19"/>
      <c r="NXL11" s="19"/>
      <c r="NXM11" s="19"/>
      <c r="NXN11" s="19"/>
      <c r="NXO11" s="19"/>
      <c r="NXP11" s="19"/>
      <c r="NXQ11" s="19"/>
      <c r="NXR11" s="19"/>
      <c r="NXS11" s="19"/>
      <c r="NXT11" s="19"/>
      <c r="NXU11" s="19"/>
      <c r="NXV11" s="19"/>
      <c r="NXW11" s="19"/>
      <c r="NXX11" s="19"/>
      <c r="NXY11" s="19"/>
      <c r="NXZ11" s="19"/>
      <c r="NYA11" s="19"/>
      <c r="NYB11" s="19"/>
      <c r="NYC11" s="19"/>
      <c r="NYD11" s="19"/>
      <c r="NYE11" s="19"/>
      <c r="NYF11" s="19"/>
      <c r="NYG11" s="19"/>
      <c r="NYH11" s="19"/>
      <c r="NYI11" s="19"/>
      <c r="NYJ11" s="19"/>
      <c r="NYK11" s="19"/>
      <c r="NYL11" s="19"/>
      <c r="NYM11" s="19"/>
      <c r="NYN11" s="19"/>
      <c r="NYO11" s="19"/>
      <c r="NYP11" s="19"/>
      <c r="NYQ11" s="19"/>
      <c r="NYR11" s="19"/>
      <c r="NYS11" s="19"/>
      <c r="NYT11" s="19"/>
      <c r="NYU11" s="19"/>
      <c r="NYV11" s="19"/>
      <c r="NYW11" s="19"/>
      <c r="NYX11" s="19"/>
      <c r="NYY11" s="19"/>
      <c r="NYZ11" s="19"/>
      <c r="NZA11" s="19"/>
      <c r="NZB11" s="19"/>
      <c r="NZC11" s="19"/>
      <c r="NZD11" s="19"/>
      <c r="NZE11" s="19"/>
      <c r="NZF11" s="19"/>
      <c r="NZG11" s="19"/>
      <c r="NZH11" s="19"/>
      <c r="NZI11" s="19"/>
      <c r="NZJ11" s="19"/>
      <c r="NZK11" s="19"/>
      <c r="NZL11" s="19"/>
      <c r="NZM11" s="19"/>
      <c r="NZN11" s="19"/>
      <c r="NZO11" s="19"/>
      <c r="NZP11" s="19"/>
      <c r="NZQ11" s="19"/>
      <c r="NZR11" s="19"/>
      <c r="NZS11" s="19"/>
      <c r="NZT11" s="19"/>
      <c r="NZU11" s="19"/>
      <c r="NZV11" s="19"/>
      <c r="NZW11" s="19"/>
      <c r="NZX11" s="19"/>
      <c r="NZY11" s="19"/>
      <c r="NZZ11" s="19"/>
      <c r="OAA11" s="19"/>
      <c r="OAB11" s="19"/>
      <c r="OAC11" s="19"/>
      <c r="OAD11" s="19"/>
      <c r="OAE11" s="19"/>
      <c r="OAF11" s="19"/>
      <c r="OAG11" s="19"/>
      <c r="OAH11" s="19"/>
      <c r="OAI11" s="19"/>
      <c r="OAJ11" s="19"/>
      <c r="OAK11" s="19"/>
      <c r="OAL11" s="19"/>
      <c r="OAM11" s="19"/>
      <c r="OAN11" s="19"/>
      <c r="OAO11" s="19"/>
      <c r="OAP11" s="19"/>
      <c r="OAQ11" s="19"/>
      <c r="OAR11" s="19"/>
      <c r="OAS11" s="19"/>
      <c r="OAT11" s="19"/>
      <c r="OAU11" s="19"/>
      <c r="OAV11" s="19"/>
      <c r="OAW11" s="19"/>
      <c r="OAX11" s="19"/>
      <c r="OAY11" s="19"/>
      <c r="OAZ11" s="19"/>
      <c r="OBA11" s="19"/>
      <c r="OBB11" s="19"/>
      <c r="OBC11" s="19"/>
      <c r="OBD11" s="19"/>
      <c r="OBE11" s="19"/>
      <c r="OBF11" s="19"/>
      <c r="OBG11" s="19"/>
      <c r="OBH11" s="19"/>
      <c r="OBI11" s="19"/>
      <c r="OBJ11" s="19"/>
      <c r="OBK11" s="19"/>
      <c r="OBL11" s="19"/>
      <c r="OBM11" s="19"/>
      <c r="OBN11" s="19"/>
      <c r="OBO11" s="19"/>
      <c r="OBP11" s="19"/>
      <c r="OBQ11" s="19"/>
      <c r="OBR11" s="19"/>
      <c r="OBS11" s="19"/>
      <c r="OBT11" s="19"/>
      <c r="OBU11" s="19"/>
      <c r="OBV11" s="19"/>
      <c r="OBW11" s="19"/>
      <c r="OBX11" s="19"/>
      <c r="OBY11" s="19"/>
      <c r="OBZ11" s="19"/>
      <c r="OCA11" s="19"/>
      <c r="OCB11" s="19"/>
      <c r="OCC11" s="19"/>
      <c r="OCD11" s="19"/>
      <c r="OCE11" s="19"/>
      <c r="OCF11" s="19"/>
      <c r="OCG11" s="19"/>
      <c r="OCH11" s="19"/>
      <c r="OCI11" s="19"/>
      <c r="OCJ11" s="19"/>
      <c r="OCK11" s="19"/>
      <c r="OCL11" s="19"/>
      <c r="OCM11" s="19"/>
      <c r="OCN11" s="19"/>
      <c r="OCO11" s="19"/>
      <c r="OCP11" s="19"/>
      <c r="OCQ11" s="19"/>
      <c r="OCR11" s="19"/>
      <c r="OCS11" s="19"/>
      <c r="OCT11" s="19"/>
      <c r="OCU11" s="19"/>
      <c r="OCV11" s="19"/>
      <c r="OCW11" s="19"/>
      <c r="OCX11" s="19"/>
      <c r="OCY11" s="19"/>
      <c r="OCZ11" s="19"/>
      <c r="ODA11" s="19"/>
      <c r="ODB11" s="19"/>
      <c r="ODC11" s="19"/>
      <c r="ODD11" s="19"/>
      <c r="ODE11" s="19"/>
      <c r="ODF11" s="19"/>
      <c r="ODG11" s="19"/>
      <c r="ODH11" s="19"/>
      <c r="ODI11" s="19"/>
      <c r="ODJ11" s="19"/>
      <c r="ODK11" s="19"/>
      <c r="ODL11" s="19"/>
      <c r="ODM11" s="19"/>
      <c r="ODN11" s="19"/>
      <c r="ODO11" s="19"/>
      <c r="ODP11" s="19"/>
      <c r="ODQ11" s="19"/>
      <c r="ODR11" s="19"/>
      <c r="ODS11" s="19"/>
      <c r="ODT11" s="19"/>
      <c r="ODU11" s="19"/>
      <c r="ODV11" s="19"/>
      <c r="ODW11" s="19"/>
      <c r="ODX11" s="19"/>
      <c r="ODY11" s="19"/>
      <c r="ODZ11" s="19"/>
      <c r="OEA11" s="19"/>
      <c r="OEB11" s="19"/>
      <c r="OEC11" s="19"/>
      <c r="OED11" s="19"/>
      <c r="OEE11" s="19"/>
      <c r="OEF11" s="19"/>
      <c r="OEG11" s="19"/>
      <c r="OEH11" s="19"/>
      <c r="OEI11" s="19"/>
      <c r="OEJ11" s="19"/>
      <c r="OEK11" s="19"/>
      <c r="OEL11" s="19"/>
      <c r="OEM11" s="19"/>
      <c r="OEN11" s="19"/>
      <c r="OEO11" s="19"/>
      <c r="OEP11" s="19"/>
      <c r="OEQ11" s="19"/>
      <c r="VGV11" s="19"/>
      <c r="VGW11" s="19"/>
      <c r="VGX11" s="19"/>
      <c r="VGY11" s="19"/>
      <c r="VGZ11" s="19"/>
      <c r="VHA11" s="19"/>
      <c r="VHB11" s="19"/>
      <c r="VHC11" s="19"/>
      <c r="VHD11" s="19"/>
      <c r="VHE11" s="19"/>
      <c r="VHF11" s="19"/>
      <c r="VHG11" s="19"/>
      <c r="VHH11" s="19"/>
      <c r="VHI11" s="19"/>
      <c r="VHJ11" s="19"/>
      <c r="VHK11" s="19"/>
      <c r="VHL11" s="19"/>
      <c r="VHM11" s="19"/>
      <c r="VHN11" s="19"/>
      <c r="VHO11" s="19"/>
      <c r="VHP11" s="19"/>
      <c r="VHQ11" s="19"/>
      <c r="VHR11" s="19"/>
      <c r="VHS11" s="19"/>
      <c r="VHT11" s="19"/>
      <c r="VHU11" s="19"/>
      <c r="VHV11" s="19"/>
      <c r="VHW11" s="19"/>
      <c r="VHX11" s="19"/>
      <c r="VHY11" s="19"/>
      <c r="VHZ11" s="19"/>
      <c r="VIA11" s="19"/>
      <c r="VIB11" s="19"/>
      <c r="VIC11" s="19"/>
      <c r="VID11" s="19"/>
      <c r="VIE11" s="19"/>
      <c r="VIF11" s="19"/>
      <c r="VIG11" s="19"/>
      <c r="VIH11" s="19"/>
      <c r="VII11" s="19"/>
      <c r="VIJ11" s="19"/>
      <c r="VIK11" s="19"/>
      <c r="VIL11" s="19"/>
      <c r="VIM11" s="19"/>
      <c r="VIN11" s="19"/>
      <c r="VIO11" s="19"/>
      <c r="VIP11" s="19"/>
      <c r="VIQ11" s="19"/>
      <c r="VIR11" s="19"/>
      <c r="VIS11" s="19"/>
      <c r="VIT11" s="19"/>
      <c r="VIU11" s="19"/>
      <c r="VIV11" s="19"/>
      <c r="VIW11" s="19"/>
      <c r="VIX11" s="19"/>
      <c r="VIY11" s="19"/>
      <c r="VIZ11" s="19"/>
      <c r="VJA11" s="19"/>
      <c r="VJB11" s="19"/>
      <c r="VJC11" s="19"/>
      <c r="VJD11" s="19"/>
      <c r="VJE11" s="19"/>
      <c r="VJF11" s="19"/>
      <c r="VJG11" s="19"/>
      <c r="VJH11" s="19"/>
      <c r="VJI11" s="19"/>
      <c r="VJJ11" s="19"/>
      <c r="VJK11" s="19"/>
      <c r="VJL11" s="19"/>
      <c r="VJM11" s="19"/>
      <c r="VJN11" s="19"/>
      <c r="VJO11" s="19"/>
      <c r="VJP11" s="19"/>
      <c r="VJQ11" s="19"/>
      <c r="VJR11" s="19"/>
      <c r="VJS11" s="19"/>
      <c r="VJT11" s="19"/>
      <c r="VJU11" s="19"/>
      <c r="VJV11" s="19"/>
      <c r="VJW11" s="19"/>
      <c r="VJX11" s="19"/>
      <c r="VJY11" s="19"/>
      <c r="VJZ11" s="19"/>
      <c r="VKA11" s="19"/>
      <c r="VKB11" s="19"/>
      <c r="VKC11" s="19"/>
      <c r="VKD11" s="19"/>
      <c r="VKE11" s="19"/>
      <c r="VKF11" s="19"/>
      <c r="VKG11" s="19"/>
      <c r="VKH11" s="19"/>
      <c r="VKI11" s="19"/>
      <c r="VKJ11" s="19"/>
      <c r="VKK11" s="19"/>
      <c r="VKL11" s="19"/>
      <c r="VKM11" s="19"/>
      <c r="VKN11" s="19"/>
      <c r="VKO11" s="19"/>
      <c r="VKP11" s="19"/>
      <c r="VKQ11" s="19"/>
      <c r="VKR11" s="19"/>
      <c r="VKS11" s="19"/>
      <c r="VKT11" s="19"/>
      <c r="VKU11" s="19"/>
      <c r="VKV11" s="19"/>
      <c r="VKW11" s="19"/>
      <c r="VKX11" s="19"/>
      <c r="VKY11" s="19"/>
      <c r="VKZ11" s="19"/>
      <c r="VLA11" s="19"/>
      <c r="VLB11" s="19"/>
      <c r="VLC11" s="19"/>
      <c r="VLD11" s="19"/>
      <c r="VLE11" s="19"/>
      <c r="VLF11" s="19"/>
      <c r="VLG11" s="19"/>
      <c r="VLH11" s="19"/>
      <c r="VLI11" s="19"/>
      <c r="VLJ11" s="19"/>
      <c r="VLK11" s="19"/>
      <c r="VLL11" s="19"/>
      <c r="VLM11" s="19"/>
      <c r="VLN11" s="19"/>
      <c r="VLO11" s="19"/>
      <c r="VLP11" s="19"/>
      <c r="VLQ11" s="19"/>
      <c r="VLR11" s="19"/>
      <c r="VLS11" s="19"/>
      <c r="VLT11" s="19"/>
      <c r="VLU11" s="19"/>
      <c r="VLV11" s="19"/>
      <c r="VLW11" s="19"/>
      <c r="VLX11" s="19"/>
      <c r="VLY11" s="19"/>
      <c r="VLZ11" s="19"/>
      <c r="VMA11" s="19"/>
      <c r="VMB11" s="19"/>
      <c r="VMC11" s="19"/>
      <c r="VMD11" s="19"/>
      <c r="VME11" s="19"/>
      <c r="VMF11" s="19"/>
      <c r="VMG11" s="19"/>
      <c r="VMH11" s="19"/>
      <c r="VMI11" s="19"/>
      <c r="VMJ11" s="19"/>
      <c r="VMK11" s="19"/>
      <c r="VML11" s="19"/>
      <c r="VMM11" s="19"/>
      <c r="VMN11" s="19"/>
      <c r="VMO11" s="19"/>
      <c r="VMP11" s="19"/>
      <c r="VMQ11" s="19"/>
      <c r="VMR11" s="19"/>
      <c r="VMS11" s="19"/>
      <c r="VMT11" s="19"/>
      <c r="VMU11" s="19"/>
      <c r="VMV11" s="19"/>
      <c r="VMW11" s="19"/>
      <c r="VMX11" s="19"/>
      <c r="VMY11" s="19"/>
      <c r="VMZ11" s="19"/>
      <c r="VNA11" s="19"/>
      <c r="VNB11" s="19"/>
      <c r="VNC11" s="19"/>
      <c r="VND11" s="19"/>
      <c r="VNE11" s="19"/>
      <c r="VNF11" s="19"/>
      <c r="VNG11" s="19"/>
      <c r="VNH11" s="19"/>
      <c r="VNI11" s="19"/>
      <c r="VNJ11" s="19"/>
      <c r="VNK11" s="19"/>
      <c r="VNL11" s="19"/>
      <c r="VNM11" s="19"/>
      <c r="VNN11" s="19"/>
      <c r="VNO11" s="19"/>
      <c r="VNP11" s="19"/>
      <c r="VNQ11" s="19"/>
      <c r="VNR11" s="19"/>
      <c r="VNS11" s="19"/>
      <c r="VNT11" s="19"/>
      <c r="VNU11" s="19"/>
      <c r="VNV11" s="19"/>
      <c r="VNW11" s="19"/>
      <c r="VNX11" s="19"/>
      <c r="VNY11" s="19"/>
      <c r="VNZ11" s="19"/>
      <c r="VOA11" s="19"/>
      <c r="VOB11" s="19"/>
      <c r="VOC11" s="19"/>
      <c r="VOD11" s="19"/>
      <c r="VOE11" s="19"/>
      <c r="VOF11" s="19"/>
      <c r="VOG11" s="19"/>
      <c r="VOH11" s="19"/>
      <c r="VOI11" s="19"/>
      <c r="VOJ11" s="19"/>
      <c r="VOK11" s="19"/>
      <c r="VOL11" s="19"/>
      <c r="VOM11" s="19"/>
      <c r="VON11" s="19"/>
      <c r="VOO11" s="19"/>
      <c r="VOP11" s="19"/>
      <c r="VOQ11" s="19"/>
      <c r="VOR11" s="19"/>
      <c r="VOS11" s="19"/>
      <c r="VOT11" s="19"/>
      <c r="VOU11" s="19"/>
      <c r="VOV11" s="19"/>
      <c r="VOW11" s="19"/>
      <c r="VOX11" s="19"/>
      <c r="VOY11" s="19"/>
      <c r="VOZ11" s="19"/>
      <c r="VPA11" s="19"/>
      <c r="VPB11" s="19"/>
      <c r="VPC11" s="19"/>
      <c r="VPD11" s="19"/>
      <c r="VPE11" s="19"/>
      <c r="VPF11" s="19"/>
      <c r="VPG11" s="19"/>
      <c r="VPH11" s="19"/>
      <c r="VPI11" s="19"/>
      <c r="VPJ11" s="19"/>
      <c r="VPK11" s="19"/>
      <c r="VPL11" s="19"/>
      <c r="VPM11" s="19"/>
      <c r="VPN11" s="19"/>
      <c r="VPO11" s="19"/>
      <c r="VPP11" s="19"/>
      <c r="VPQ11" s="19"/>
      <c r="VPR11" s="19"/>
      <c r="VPS11" s="19"/>
      <c r="VPT11" s="19"/>
      <c r="VPU11" s="19"/>
      <c r="VPV11" s="19"/>
      <c r="VPW11" s="19"/>
      <c r="VPX11" s="19"/>
    </row>
    <row r="12" spans="1:41 9822:10287 15076:15312" s="20" customFormat="1" ht="30" customHeight="1" thickBot="1">
      <c r="A12" s="45" t="s">
        <v>31</v>
      </c>
      <c r="B12" s="46">
        <v>41204</v>
      </c>
      <c r="C12" s="46" t="s">
        <v>49</v>
      </c>
      <c r="D12" s="47"/>
      <c r="E12" s="48">
        <v>12</v>
      </c>
      <c r="F12" s="48">
        <v>42000</v>
      </c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>
        <f t="shared" si="0"/>
        <v>12</v>
      </c>
      <c r="X12" s="48">
        <f t="shared" si="0"/>
        <v>42000</v>
      </c>
      <c r="Y12" s="48"/>
      <c r="Z12" s="48">
        <f t="shared" si="1"/>
        <v>0</v>
      </c>
      <c r="AA12" s="48">
        <f t="shared" si="2"/>
        <v>42000</v>
      </c>
      <c r="AB12" s="48">
        <f t="shared" si="3"/>
        <v>35593.220338983054</v>
      </c>
      <c r="AC12" s="48">
        <f t="shared" si="4"/>
        <v>6406.7796610169462</v>
      </c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NMT12" s="19"/>
      <c r="NMU12" s="19"/>
      <c r="NMV12" s="19"/>
      <c r="NMW12" s="19"/>
      <c r="NMX12" s="19"/>
      <c r="NMY12" s="19"/>
      <c r="NMZ12" s="19"/>
      <c r="NNA12" s="19"/>
      <c r="NNB12" s="19"/>
      <c r="NNC12" s="19"/>
      <c r="NND12" s="19"/>
      <c r="NNE12" s="19"/>
      <c r="NNF12" s="19"/>
      <c r="NNG12" s="19"/>
      <c r="NNH12" s="19"/>
      <c r="NNI12" s="19"/>
      <c r="NNJ12" s="19"/>
      <c r="NNK12" s="19"/>
      <c r="NNL12" s="19"/>
      <c r="NNM12" s="19"/>
      <c r="NNN12" s="19"/>
      <c r="NNO12" s="19"/>
      <c r="NNP12" s="19"/>
      <c r="NNQ12" s="19"/>
      <c r="NNR12" s="19"/>
      <c r="NNS12" s="19"/>
      <c r="NNT12" s="19"/>
      <c r="NNU12" s="19"/>
      <c r="NNV12" s="19"/>
      <c r="NNW12" s="19"/>
      <c r="NNX12" s="19"/>
      <c r="NNY12" s="19"/>
      <c r="NNZ12" s="19"/>
      <c r="NOA12" s="19"/>
      <c r="NOB12" s="19"/>
      <c r="NOC12" s="19"/>
      <c r="NOD12" s="19"/>
      <c r="NOE12" s="19"/>
      <c r="NOF12" s="19"/>
      <c r="NOG12" s="19"/>
      <c r="NOH12" s="19"/>
      <c r="NOI12" s="19"/>
      <c r="NOJ12" s="19"/>
      <c r="NOK12" s="19"/>
      <c r="NOL12" s="19"/>
      <c r="NOM12" s="19"/>
      <c r="NON12" s="19"/>
      <c r="NOO12" s="19"/>
      <c r="NOP12" s="19"/>
      <c r="NOQ12" s="19"/>
      <c r="NOR12" s="19"/>
      <c r="NOS12" s="19"/>
      <c r="NOT12" s="19"/>
      <c r="NOU12" s="19"/>
      <c r="NOV12" s="19"/>
      <c r="NOW12" s="19"/>
      <c r="NOX12" s="19"/>
      <c r="NOY12" s="19"/>
      <c r="NOZ12" s="19"/>
      <c r="NPA12" s="19"/>
      <c r="NPB12" s="19"/>
      <c r="NPC12" s="19"/>
      <c r="NPD12" s="19"/>
      <c r="NPE12" s="19"/>
      <c r="NPF12" s="19"/>
      <c r="NPG12" s="19"/>
      <c r="NPH12" s="19"/>
      <c r="NPI12" s="19"/>
      <c r="NPJ12" s="19"/>
      <c r="NPK12" s="19"/>
      <c r="NPL12" s="19"/>
      <c r="NPM12" s="19"/>
      <c r="NPN12" s="19"/>
      <c r="NPO12" s="19"/>
      <c r="NPP12" s="19"/>
      <c r="NPQ12" s="19"/>
      <c r="NPR12" s="19"/>
      <c r="NPS12" s="19"/>
      <c r="NPT12" s="19"/>
      <c r="NPU12" s="19"/>
      <c r="NPV12" s="19"/>
      <c r="NPW12" s="19"/>
      <c r="NPX12" s="19"/>
      <c r="NPY12" s="19"/>
      <c r="NPZ12" s="19"/>
      <c r="NQA12" s="19"/>
      <c r="NQB12" s="19"/>
      <c r="NQC12" s="19"/>
      <c r="NQD12" s="19"/>
      <c r="NQE12" s="19"/>
      <c r="NQF12" s="19"/>
      <c r="NQG12" s="19"/>
      <c r="NQH12" s="19"/>
      <c r="NQI12" s="19"/>
      <c r="NQJ12" s="19"/>
      <c r="NQK12" s="19"/>
      <c r="NQL12" s="19"/>
      <c r="NQM12" s="19"/>
      <c r="NQN12" s="19"/>
      <c r="NQO12" s="19"/>
      <c r="NQP12" s="19"/>
      <c r="NQQ12" s="19"/>
      <c r="NQR12" s="19"/>
      <c r="NQS12" s="19"/>
      <c r="NQT12" s="19"/>
      <c r="NQU12" s="19"/>
      <c r="NQV12" s="19"/>
      <c r="NQW12" s="19"/>
      <c r="NQX12" s="19"/>
      <c r="NQY12" s="19"/>
      <c r="NQZ12" s="19"/>
      <c r="NRA12" s="19"/>
      <c r="NRB12" s="19"/>
      <c r="NRC12" s="19"/>
      <c r="NRD12" s="19"/>
      <c r="NRE12" s="19"/>
      <c r="NRF12" s="19"/>
      <c r="NRG12" s="19"/>
      <c r="NRH12" s="19"/>
      <c r="NRI12" s="19"/>
      <c r="NRJ12" s="19"/>
      <c r="NRK12" s="19"/>
      <c r="NRL12" s="19"/>
      <c r="NRM12" s="19"/>
      <c r="NRN12" s="19"/>
      <c r="NRO12" s="19"/>
      <c r="NRP12" s="19"/>
      <c r="NRQ12" s="19"/>
      <c r="NRR12" s="19"/>
      <c r="NRS12" s="19"/>
      <c r="NRT12" s="19"/>
      <c r="NRU12" s="19"/>
      <c r="NRV12" s="19"/>
      <c r="NRW12" s="19"/>
      <c r="NRX12" s="19"/>
      <c r="NRY12" s="19"/>
      <c r="NRZ12" s="19"/>
      <c r="NSA12" s="19"/>
      <c r="NSB12" s="19"/>
      <c r="NSC12" s="19"/>
      <c r="NSD12" s="19"/>
      <c r="NSE12" s="19"/>
      <c r="NSF12" s="19"/>
      <c r="NSG12" s="19"/>
      <c r="NSH12" s="19"/>
      <c r="NSI12" s="19"/>
      <c r="NSJ12" s="19"/>
      <c r="NSK12" s="19"/>
      <c r="NSL12" s="19"/>
      <c r="NSM12" s="19"/>
      <c r="NSN12" s="19"/>
      <c r="NSO12" s="19"/>
      <c r="NSP12" s="19"/>
      <c r="NSQ12" s="19"/>
      <c r="NSR12" s="19"/>
      <c r="NSS12" s="19"/>
      <c r="NST12" s="19"/>
      <c r="NSU12" s="19"/>
      <c r="NSV12" s="19"/>
      <c r="NSW12" s="19"/>
      <c r="NSX12" s="19"/>
      <c r="NSY12" s="19"/>
      <c r="NSZ12" s="19"/>
      <c r="NTA12" s="19"/>
      <c r="NTB12" s="19"/>
      <c r="NTC12" s="19"/>
      <c r="NTD12" s="19"/>
      <c r="NTE12" s="19"/>
      <c r="NTF12" s="19"/>
      <c r="NTG12" s="19"/>
      <c r="NTH12" s="19"/>
      <c r="NTI12" s="19"/>
      <c r="NTJ12" s="19"/>
      <c r="NTK12" s="19"/>
      <c r="NTL12" s="19"/>
      <c r="NTM12" s="19"/>
      <c r="NTN12" s="19"/>
      <c r="NTO12" s="19"/>
      <c r="NTP12" s="19"/>
      <c r="NTQ12" s="19"/>
      <c r="NTR12" s="19"/>
      <c r="NTS12" s="19"/>
      <c r="NTT12" s="19"/>
      <c r="NTU12" s="19"/>
      <c r="NTV12" s="19"/>
      <c r="NTW12" s="19"/>
      <c r="NTX12" s="19"/>
      <c r="NTY12" s="19"/>
      <c r="NTZ12" s="19"/>
      <c r="NUA12" s="19"/>
      <c r="NUB12" s="19"/>
      <c r="NUC12" s="19"/>
      <c r="NUD12" s="19"/>
      <c r="NUE12" s="19"/>
      <c r="NUF12" s="19"/>
      <c r="NUG12" s="19"/>
      <c r="NUH12" s="19"/>
      <c r="NUI12" s="19"/>
      <c r="NUJ12" s="19"/>
      <c r="NUK12" s="19"/>
      <c r="NUL12" s="19"/>
      <c r="NUM12" s="19"/>
      <c r="NUN12" s="19"/>
      <c r="NUO12" s="19"/>
      <c r="NUP12" s="19"/>
      <c r="NUQ12" s="19"/>
      <c r="NUR12" s="19"/>
      <c r="NUS12" s="19"/>
      <c r="NUT12" s="19"/>
      <c r="NUU12" s="19"/>
      <c r="NUV12" s="19"/>
      <c r="NUW12" s="19"/>
      <c r="NUX12" s="19"/>
      <c r="NUY12" s="19"/>
      <c r="NUZ12" s="19"/>
      <c r="NVA12" s="19"/>
      <c r="NVB12" s="19"/>
      <c r="NVC12" s="19"/>
      <c r="NVD12" s="19"/>
      <c r="NVE12" s="19"/>
      <c r="NVF12" s="19"/>
      <c r="NVG12" s="19"/>
      <c r="NVH12" s="19"/>
      <c r="NVI12" s="19"/>
      <c r="NVJ12" s="19"/>
      <c r="NVK12" s="19"/>
      <c r="NVL12" s="19"/>
      <c r="NVM12" s="19"/>
      <c r="NVN12" s="19"/>
      <c r="NVO12" s="19"/>
      <c r="NVP12" s="19"/>
      <c r="NVQ12" s="19"/>
      <c r="NVR12" s="19"/>
      <c r="NVS12" s="19"/>
      <c r="NVT12" s="19"/>
      <c r="NVU12" s="19"/>
      <c r="NVV12" s="19"/>
      <c r="NVW12" s="19"/>
      <c r="NVX12" s="19"/>
      <c r="NVY12" s="19"/>
      <c r="NVZ12" s="19"/>
      <c r="NWA12" s="19"/>
      <c r="NWB12" s="19"/>
      <c r="NWC12" s="19"/>
      <c r="NWD12" s="19"/>
      <c r="NWE12" s="19"/>
      <c r="NWF12" s="19"/>
      <c r="NWG12" s="19"/>
      <c r="NWH12" s="19"/>
      <c r="NWI12" s="19"/>
      <c r="NWJ12" s="19"/>
      <c r="NWK12" s="19"/>
      <c r="NWL12" s="19"/>
      <c r="NWM12" s="19"/>
      <c r="NWN12" s="19"/>
      <c r="NWO12" s="19"/>
      <c r="NWP12" s="19"/>
      <c r="NWQ12" s="19"/>
      <c r="NWR12" s="19"/>
      <c r="NWS12" s="19"/>
      <c r="NWT12" s="19"/>
      <c r="NWU12" s="19"/>
      <c r="NWV12" s="19"/>
      <c r="NWW12" s="19"/>
      <c r="NWX12" s="19"/>
      <c r="NWY12" s="19"/>
      <c r="NWZ12" s="19"/>
      <c r="NXA12" s="19"/>
      <c r="NXB12" s="19"/>
      <c r="NXC12" s="19"/>
      <c r="NXD12" s="19"/>
      <c r="NXE12" s="19"/>
      <c r="NXF12" s="19"/>
      <c r="NXG12" s="19"/>
      <c r="NXH12" s="19"/>
      <c r="NXI12" s="19"/>
      <c r="NXJ12" s="19"/>
      <c r="NXK12" s="19"/>
      <c r="NXL12" s="19"/>
      <c r="NXM12" s="19"/>
      <c r="NXN12" s="19"/>
      <c r="NXO12" s="19"/>
      <c r="NXP12" s="19"/>
      <c r="NXQ12" s="19"/>
      <c r="NXR12" s="19"/>
      <c r="NXS12" s="19"/>
      <c r="NXT12" s="19"/>
      <c r="NXU12" s="19"/>
      <c r="NXV12" s="19"/>
      <c r="NXW12" s="19"/>
      <c r="NXX12" s="19"/>
      <c r="NXY12" s="19"/>
      <c r="NXZ12" s="19"/>
      <c r="NYA12" s="19"/>
      <c r="NYB12" s="19"/>
      <c r="NYC12" s="19"/>
      <c r="NYD12" s="19"/>
      <c r="NYE12" s="19"/>
      <c r="NYF12" s="19"/>
      <c r="NYG12" s="19"/>
      <c r="NYH12" s="19"/>
      <c r="NYI12" s="19"/>
      <c r="NYJ12" s="19"/>
      <c r="NYK12" s="19"/>
      <c r="NYL12" s="19"/>
      <c r="NYM12" s="19"/>
      <c r="NYN12" s="19"/>
      <c r="NYO12" s="19"/>
      <c r="NYP12" s="19"/>
      <c r="NYQ12" s="19"/>
      <c r="NYR12" s="19"/>
      <c r="NYS12" s="19"/>
      <c r="NYT12" s="19"/>
      <c r="NYU12" s="19"/>
      <c r="NYV12" s="19"/>
      <c r="NYW12" s="19"/>
      <c r="NYX12" s="19"/>
      <c r="NYY12" s="19"/>
      <c r="NYZ12" s="19"/>
      <c r="NZA12" s="19"/>
      <c r="NZB12" s="19"/>
      <c r="NZC12" s="19"/>
      <c r="NZD12" s="19"/>
      <c r="NZE12" s="19"/>
      <c r="NZF12" s="19"/>
      <c r="NZG12" s="19"/>
      <c r="NZH12" s="19"/>
      <c r="NZI12" s="19"/>
      <c r="NZJ12" s="19"/>
      <c r="NZK12" s="19"/>
      <c r="NZL12" s="19"/>
      <c r="NZM12" s="19"/>
      <c r="NZN12" s="19"/>
      <c r="NZO12" s="19"/>
      <c r="NZP12" s="19"/>
      <c r="NZQ12" s="19"/>
      <c r="NZR12" s="19"/>
      <c r="NZS12" s="19"/>
      <c r="NZT12" s="19"/>
      <c r="NZU12" s="19"/>
      <c r="NZV12" s="19"/>
      <c r="NZW12" s="19"/>
      <c r="NZX12" s="19"/>
      <c r="NZY12" s="19"/>
      <c r="NZZ12" s="19"/>
      <c r="OAA12" s="19"/>
      <c r="OAB12" s="19"/>
      <c r="OAC12" s="19"/>
      <c r="OAD12" s="19"/>
      <c r="OAE12" s="19"/>
      <c r="OAF12" s="19"/>
      <c r="OAG12" s="19"/>
      <c r="OAH12" s="19"/>
      <c r="OAI12" s="19"/>
      <c r="OAJ12" s="19"/>
      <c r="OAK12" s="19"/>
      <c r="OAL12" s="19"/>
      <c r="OAM12" s="19"/>
      <c r="OAN12" s="19"/>
      <c r="OAO12" s="19"/>
      <c r="OAP12" s="19"/>
      <c r="OAQ12" s="19"/>
      <c r="OAR12" s="19"/>
      <c r="OAS12" s="19"/>
      <c r="OAT12" s="19"/>
      <c r="OAU12" s="19"/>
      <c r="OAV12" s="19"/>
      <c r="OAW12" s="19"/>
      <c r="OAX12" s="19"/>
      <c r="OAY12" s="19"/>
      <c r="OAZ12" s="19"/>
      <c r="OBA12" s="19"/>
      <c r="OBB12" s="19"/>
      <c r="OBC12" s="19"/>
      <c r="OBD12" s="19"/>
      <c r="OBE12" s="19"/>
      <c r="OBF12" s="19"/>
      <c r="OBG12" s="19"/>
      <c r="OBH12" s="19"/>
      <c r="OBI12" s="19"/>
      <c r="OBJ12" s="19"/>
      <c r="OBK12" s="19"/>
      <c r="OBL12" s="19"/>
      <c r="OBM12" s="19"/>
      <c r="OBN12" s="19"/>
      <c r="OBO12" s="19"/>
      <c r="OBP12" s="19"/>
      <c r="OBQ12" s="19"/>
      <c r="OBR12" s="19"/>
      <c r="OBS12" s="19"/>
      <c r="OBT12" s="19"/>
      <c r="OBU12" s="19"/>
      <c r="OBV12" s="19"/>
      <c r="OBW12" s="19"/>
      <c r="OBX12" s="19"/>
      <c r="OBY12" s="19"/>
      <c r="OBZ12" s="19"/>
      <c r="OCA12" s="19"/>
      <c r="OCB12" s="19"/>
      <c r="OCC12" s="19"/>
      <c r="OCD12" s="19"/>
      <c r="OCE12" s="19"/>
      <c r="OCF12" s="19"/>
      <c r="OCG12" s="19"/>
      <c r="OCH12" s="19"/>
      <c r="OCI12" s="19"/>
      <c r="OCJ12" s="19"/>
      <c r="OCK12" s="19"/>
      <c r="OCL12" s="19"/>
      <c r="OCM12" s="19"/>
      <c r="OCN12" s="19"/>
      <c r="OCO12" s="19"/>
      <c r="OCP12" s="19"/>
      <c r="OCQ12" s="19"/>
      <c r="OCR12" s="19"/>
      <c r="OCS12" s="19"/>
      <c r="OCT12" s="19"/>
      <c r="OCU12" s="19"/>
      <c r="OCV12" s="19"/>
      <c r="OCW12" s="19"/>
      <c r="OCX12" s="19"/>
      <c r="OCY12" s="19"/>
      <c r="OCZ12" s="19"/>
      <c r="ODA12" s="19"/>
      <c r="ODB12" s="19"/>
      <c r="ODC12" s="19"/>
      <c r="ODD12" s="19"/>
      <c r="ODE12" s="19"/>
      <c r="ODF12" s="19"/>
      <c r="ODG12" s="19"/>
      <c r="ODH12" s="19"/>
      <c r="ODI12" s="19"/>
      <c r="ODJ12" s="19"/>
      <c r="ODK12" s="19"/>
      <c r="ODL12" s="19"/>
      <c r="ODM12" s="19"/>
      <c r="ODN12" s="19"/>
      <c r="ODO12" s="19"/>
      <c r="ODP12" s="19"/>
      <c r="ODQ12" s="19"/>
      <c r="ODR12" s="19"/>
      <c r="ODS12" s="19"/>
      <c r="ODT12" s="19"/>
      <c r="ODU12" s="19"/>
      <c r="ODV12" s="19"/>
      <c r="ODW12" s="19"/>
      <c r="ODX12" s="19"/>
      <c r="ODY12" s="19"/>
      <c r="ODZ12" s="19"/>
      <c r="OEA12" s="19"/>
      <c r="OEB12" s="19"/>
      <c r="OEC12" s="19"/>
      <c r="OED12" s="19"/>
      <c r="OEE12" s="19"/>
      <c r="OEF12" s="19"/>
      <c r="OEG12" s="19"/>
      <c r="OEH12" s="19"/>
      <c r="OEI12" s="19"/>
      <c r="OEJ12" s="19"/>
      <c r="OEK12" s="19"/>
      <c r="OEL12" s="19"/>
      <c r="OEM12" s="19"/>
      <c r="OEN12" s="19"/>
      <c r="OEO12" s="19"/>
      <c r="OEP12" s="19"/>
      <c r="OEQ12" s="19"/>
      <c r="VGV12" s="19"/>
      <c r="VGW12" s="19"/>
      <c r="VGX12" s="19"/>
      <c r="VGY12" s="19"/>
      <c r="VGZ12" s="19"/>
      <c r="VHA12" s="19"/>
      <c r="VHB12" s="19"/>
      <c r="VHC12" s="19"/>
      <c r="VHD12" s="19"/>
      <c r="VHE12" s="19"/>
      <c r="VHF12" s="19"/>
      <c r="VHG12" s="19"/>
      <c r="VHH12" s="19"/>
      <c r="VHI12" s="19"/>
      <c r="VHJ12" s="19"/>
      <c r="VHK12" s="19"/>
      <c r="VHL12" s="19"/>
      <c r="VHM12" s="19"/>
      <c r="VHN12" s="19"/>
      <c r="VHO12" s="19"/>
      <c r="VHP12" s="19"/>
      <c r="VHQ12" s="19"/>
      <c r="VHR12" s="19"/>
      <c r="VHS12" s="19"/>
      <c r="VHT12" s="19"/>
      <c r="VHU12" s="19"/>
      <c r="VHV12" s="19"/>
      <c r="VHW12" s="19"/>
      <c r="VHX12" s="19"/>
      <c r="VHY12" s="19"/>
      <c r="VHZ12" s="19"/>
      <c r="VIA12" s="19"/>
      <c r="VIB12" s="19"/>
      <c r="VIC12" s="19"/>
      <c r="VID12" s="19"/>
      <c r="VIE12" s="19"/>
      <c r="VIF12" s="19"/>
      <c r="VIG12" s="19"/>
      <c r="VIH12" s="19"/>
      <c r="VII12" s="19"/>
      <c r="VIJ12" s="19"/>
      <c r="VIK12" s="19"/>
      <c r="VIL12" s="19"/>
      <c r="VIM12" s="19"/>
      <c r="VIN12" s="19"/>
      <c r="VIO12" s="19"/>
      <c r="VIP12" s="19"/>
      <c r="VIQ12" s="19"/>
      <c r="VIR12" s="19"/>
      <c r="VIS12" s="19"/>
      <c r="VIT12" s="19"/>
      <c r="VIU12" s="19"/>
      <c r="VIV12" s="19"/>
      <c r="VIW12" s="19"/>
      <c r="VIX12" s="19"/>
      <c r="VIY12" s="19"/>
      <c r="VIZ12" s="19"/>
      <c r="VJA12" s="19"/>
      <c r="VJB12" s="19"/>
      <c r="VJC12" s="19"/>
      <c r="VJD12" s="19"/>
      <c r="VJE12" s="19"/>
      <c r="VJF12" s="19"/>
      <c r="VJG12" s="19"/>
      <c r="VJH12" s="19"/>
      <c r="VJI12" s="19"/>
      <c r="VJJ12" s="19"/>
      <c r="VJK12" s="19"/>
      <c r="VJL12" s="19"/>
      <c r="VJM12" s="19"/>
      <c r="VJN12" s="19"/>
      <c r="VJO12" s="19"/>
      <c r="VJP12" s="19"/>
      <c r="VJQ12" s="19"/>
      <c r="VJR12" s="19"/>
      <c r="VJS12" s="19"/>
      <c r="VJT12" s="19"/>
      <c r="VJU12" s="19"/>
      <c r="VJV12" s="19"/>
      <c r="VJW12" s="19"/>
      <c r="VJX12" s="19"/>
      <c r="VJY12" s="19"/>
      <c r="VJZ12" s="19"/>
      <c r="VKA12" s="19"/>
      <c r="VKB12" s="19"/>
      <c r="VKC12" s="19"/>
      <c r="VKD12" s="19"/>
      <c r="VKE12" s="19"/>
      <c r="VKF12" s="19"/>
      <c r="VKG12" s="19"/>
      <c r="VKH12" s="19"/>
      <c r="VKI12" s="19"/>
      <c r="VKJ12" s="19"/>
      <c r="VKK12" s="19"/>
      <c r="VKL12" s="19"/>
      <c r="VKM12" s="19"/>
      <c r="VKN12" s="19"/>
      <c r="VKO12" s="19"/>
      <c r="VKP12" s="19"/>
      <c r="VKQ12" s="19"/>
      <c r="VKR12" s="19"/>
      <c r="VKS12" s="19"/>
      <c r="VKT12" s="19"/>
      <c r="VKU12" s="19"/>
      <c r="VKV12" s="19"/>
      <c r="VKW12" s="19"/>
      <c r="VKX12" s="19"/>
      <c r="VKY12" s="19"/>
      <c r="VKZ12" s="19"/>
      <c r="VLA12" s="19"/>
      <c r="VLB12" s="19"/>
      <c r="VLC12" s="19"/>
      <c r="VLD12" s="19"/>
      <c r="VLE12" s="19"/>
      <c r="VLF12" s="19"/>
      <c r="VLG12" s="19"/>
      <c r="VLH12" s="19"/>
      <c r="VLI12" s="19"/>
      <c r="VLJ12" s="19"/>
      <c r="VLK12" s="19"/>
      <c r="VLL12" s="19"/>
      <c r="VLM12" s="19"/>
      <c r="VLN12" s="19"/>
      <c r="VLO12" s="19"/>
      <c r="VLP12" s="19"/>
      <c r="VLQ12" s="19"/>
      <c r="VLR12" s="19"/>
      <c r="VLS12" s="19"/>
      <c r="VLT12" s="19"/>
      <c r="VLU12" s="19"/>
      <c r="VLV12" s="19"/>
      <c r="VLW12" s="19"/>
      <c r="VLX12" s="19"/>
      <c r="VLY12" s="19"/>
      <c r="VLZ12" s="19"/>
      <c r="VMA12" s="19"/>
      <c r="VMB12" s="19"/>
      <c r="VMC12" s="19"/>
      <c r="VMD12" s="19"/>
      <c r="VME12" s="19"/>
      <c r="VMF12" s="19"/>
      <c r="VMG12" s="19"/>
      <c r="VMH12" s="19"/>
      <c r="VMI12" s="19"/>
      <c r="VMJ12" s="19"/>
      <c r="VMK12" s="19"/>
      <c r="VML12" s="19"/>
      <c r="VMM12" s="19"/>
      <c r="VMN12" s="19"/>
      <c r="VMO12" s="19"/>
      <c r="VMP12" s="19"/>
      <c r="VMQ12" s="19"/>
      <c r="VMR12" s="19"/>
      <c r="VMS12" s="19"/>
      <c r="VMT12" s="19"/>
      <c r="VMU12" s="19"/>
      <c r="VMV12" s="19"/>
      <c r="VMW12" s="19"/>
      <c r="VMX12" s="19"/>
      <c r="VMY12" s="19"/>
      <c r="VMZ12" s="19"/>
      <c r="VNA12" s="19"/>
      <c r="VNB12" s="19"/>
      <c r="VNC12" s="19"/>
      <c r="VND12" s="19"/>
      <c r="VNE12" s="19"/>
      <c r="VNF12" s="19"/>
      <c r="VNG12" s="19"/>
      <c r="VNH12" s="19"/>
      <c r="VNI12" s="19"/>
      <c r="VNJ12" s="19"/>
      <c r="VNK12" s="19"/>
      <c r="VNL12" s="19"/>
      <c r="VNM12" s="19"/>
      <c r="VNN12" s="19"/>
      <c r="VNO12" s="19"/>
      <c r="VNP12" s="19"/>
      <c r="VNQ12" s="19"/>
      <c r="VNR12" s="19"/>
      <c r="VNS12" s="19"/>
      <c r="VNT12" s="19"/>
      <c r="VNU12" s="19"/>
      <c r="VNV12" s="19"/>
      <c r="VNW12" s="19"/>
      <c r="VNX12" s="19"/>
      <c r="VNY12" s="19"/>
      <c r="VNZ12" s="19"/>
      <c r="VOA12" s="19"/>
      <c r="VOB12" s="19"/>
      <c r="VOC12" s="19"/>
      <c r="VOD12" s="19"/>
      <c r="VOE12" s="19"/>
      <c r="VOF12" s="19"/>
      <c r="VOG12" s="19"/>
      <c r="VOH12" s="19"/>
      <c r="VOI12" s="19"/>
      <c r="VOJ12" s="19"/>
      <c r="VOK12" s="19"/>
      <c r="VOL12" s="19"/>
      <c r="VOM12" s="19"/>
      <c r="VON12" s="19"/>
      <c r="VOO12" s="19"/>
      <c r="VOP12" s="19"/>
      <c r="VOQ12" s="19"/>
      <c r="VOR12" s="19"/>
      <c r="VOS12" s="19"/>
      <c r="VOT12" s="19"/>
      <c r="VOU12" s="19"/>
      <c r="VOV12" s="19"/>
      <c r="VOW12" s="19"/>
      <c r="VOX12" s="19"/>
      <c r="VOY12" s="19"/>
      <c r="VOZ12" s="19"/>
      <c r="VPA12" s="19"/>
      <c r="VPB12" s="19"/>
      <c r="VPC12" s="19"/>
      <c r="VPD12" s="19"/>
      <c r="VPE12" s="19"/>
      <c r="VPF12" s="19"/>
      <c r="VPG12" s="19"/>
      <c r="VPH12" s="19"/>
      <c r="VPI12" s="19"/>
      <c r="VPJ12" s="19"/>
      <c r="VPK12" s="19"/>
      <c r="VPL12" s="19"/>
      <c r="VPM12" s="19"/>
      <c r="VPN12" s="19"/>
      <c r="VPO12" s="19"/>
      <c r="VPP12" s="19"/>
      <c r="VPQ12" s="19"/>
      <c r="VPR12" s="19"/>
      <c r="VPS12" s="19"/>
      <c r="VPT12" s="19"/>
      <c r="VPU12" s="19"/>
      <c r="VPV12" s="19"/>
      <c r="VPW12" s="19"/>
      <c r="VPX12" s="19"/>
    </row>
    <row r="13" spans="1:41 9822:10287 15076:15312" s="2" customFormat="1" ht="15.75" thickBot="1">
      <c r="A13" s="49" t="s">
        <v>51</v>
      </c>
      <c r="B13" s="49"/>
      <c r="C13" s="49"/>
      <c r="D13" s="49"/>
      <c r="E13" s="50">
        <f>SUM(E11:E12)</f>
        <v>12</v>
      </c>
      <c r="F13" s="50">
        <f t="shared" ref="F13:AC13" si="5">SUM(F11:F12)</f>
        <v>42000</v>
      </c>
      <c r="G13" s="50">
        <f t="shared" si="5"/>
        <v>0</v>
      </c>
      <c r="H13" s="50">
        <f t="shared" si="5"/>
        <v>0</v>
      </c>
      <c r="I13" s="50">
        <f t="shared" si="5"/>
        <v>0</v>
      </c>
      <c r="J13" s="50">
        <f t="shared" si="5"/>
        <v>0</v>
      </c>
      <c r="K13" s="50">
        <f t="shared" si="5"/>
        <v>0</v>
      </c>
      <c r="L13" s="50">
        <f t="shared" si="5"/>
        <v>0</v>
      </c>
      <c r="M13" s="50">
        <f t="shared" si="5"/>
        <v>0</v>
      </c>
      <c r="N13" s="50">
        <f t="shared" si="5"/>
        <v>0</v>
      </c>
      <c r="O13" s="50">
        <f t="shared" si="5"/>
        <v>0</v>
      </c>
      <c r="P13" s="50">
        <f t="shared" si="5"/>
        <v>0</v>
      </c>
      <c r="Q13" s="50">
        <f t="shared" si="5"/>
        <v>0</v>
      </c>
      <c r="R13" s="50">
        <f t="shared" si="5"/>
        <v>0</v>
      </c>
      <c r="S13" s="50">
        <f t="shared" si="5"/>
        <v>0</v>
      </c>
      <c r="T13" s="50">
        <f t="shared" si="5"/>
        <v>0</v>
      </c>
      <c r="U13" s="50">
        <f t="shared" si="5"/>
        <v>0</v>
      </c>
      <c r="V13" s="50">
        <f t="shared" si="5"/>
        <v>0</v>
      </c>
      <c r="W13" s="50">
        <f t="shared" si="5"/>
        <v>12</v>
      </c>
      <c r="X13" s="50">
        <f t="shared" si="5"/>
        <v>42000</v>
      </c>
      <c r="Y13" s="50">
        <f t="shared" si="5"/>
        <v>0</v>
      </c>
      <c r="Z13" s="50">
        <f t="shared" si="5"/>
        <v>0</v>
      </c>
      <c r="AA13" s="50">
        <f t="shared" si="5"/>
        <v>42000</v>
      </c>
      <c r="AB13" s="50">
        <f t="shared" si="5"/>
        <v>35593.220338983054</v>
      </c>
      <c r="AC13" s="50">
        <f t="shared" si="5"/>
        <v>6406.7796610169462</v>
      </c>
    </row>
    <row r="14" spans="1:41 9822:10287 15076:15312" s="20" customFormat="1" ht="30" customHeight="1">
      <c r="A14" s="22" t="s">
        <v>29</v>
      </c>
      <c r="B14" s="18">
        <v>41202</v>
      </c>
      <c r="C14" s="18" t="s">
        <v>37</v>
      </c>
      <c r="D14" s="43"/>
      <c r="E14" s="38">
        <v>2</v>
      </c>
      <c r="F14" s="38">
        <v>7000</v>
      </c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>
        <f t="shared" ref="W14:X15" si="6">+E14+G14+I14+K14+M14+O14+Q14+S14+U14</f>
        <v>2</v>
      </c>
      <c r="X14" s="38">
        <f t="shared" si="6"/>
        <v>7000</v>
      </c>
      <c r="Y14" s="38"/>
      <c r="Z14" s="38">
        <f t="shared" ref="Z14:Z15" si="7">+X14*Y14</f>
        <v>0</v>
      </c>
      <c r="AA14" s="38">
        <f t="shared" ref="AA14:AA15" si="8">+X14-Z14</f>
        <v>7000</v>
      </c>
      <c r="AB14" s="38">
        <f t="shared" ref="AB14:AB15" si="9">+AA14/1.18</f>
        <v>5932.203389830509</v>
      </c>
      <c r="AC14" s="38">
        <f t="shared" ref="AC14:AC15" si="10">+AA14-AB14</f>
        <v>1067.796610169491</v>
      </c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NMT14" s="19"/>
      <c r="NMU14" s="19"/>
      <c r="NMV14" s="19"/>
      <c r="NMW14" s="19"/>
      <c r="NMX14" s="19"/>
      <c r="NMY14" s="19"/>
      <c r="NMZ14" s="19"/>
      <c r="NNA14" s="19"/>
      <c r="NNB14" s="19"/>
      <c r="NNC14" s="19"/>
      <c r="NND14" s="19"/>
      <c r="NNE14" s="19"/>
      <c r="NNF14" s="19"/>
      <c r="NNG14" s="19"/>
      <c r="NNH14" s="19"/>
      <c r="NNI14" s="19"/>
      <c r="NNJ14" s="19"/>
      <c r="NNK14" s="19"/>
      <c r="NNL14" s="19"/>
      <c r="NNM14" s="19"/>
      <c r="NNN14" s="19"/>
      <c r="NNO14" s="19"/>
      <c r="NNP14" s="19"/>
      <c r="NNQ14" s="19"/>
      <c r="NNR14" s="19"/>
      <c r="NNS14" s="19"/>
      <c r="NNT14" s="19"/>
      <c r="NNU14" s="19"/>
      <c r="NNV14" s="19"/>
      <c r="NNW14" s="19"/>
      <c r="NNX14" s="19"/>
      <c r="NNY14" s="19"/>
      <c r="NNZ14" s="19"/>
      <c r="NOA14" s="19"/>
      <c r="NOB14" s="19"/>
      <c r="NOC14" s="19"/>
      <c r="NOD14" s="19"/>
      <c r="NOE14" s="19"/>
      <c r="NOF14" s="19"/>
      <c r="NOG14" s="19"/>
      <c r="NOH14" s="19"/>
      <c r="NOI14" s="19"/>
      <c r="NOJ14" s="19"/>
      <c r="NOK14" s="19"/>
      <c r="NOL14" s="19"/>
      <c r="NOM14" s="19"/>
      <c r="NON14" s="19"/>
      <c r="NOO14" s="19"/>
      <c r="NOP14" s="19"/>
      <c r="NOQ14" s="19"/>
      <c r="NOR14" s="19"/>
      <c r="NOS14" s="19"/>
      <c r="NOT14" s="19"/>
      <c r="NOU14" s="19"/>
      <c r="NOV14" s="19"/>
      <c r="NOW14" s="19"/>
      <c r="NOX14" s="19"/>
      <c r="NOY14" s="19"/>
      <c r="NOZ14" s="19"/>
      <c r="NPA14" s="19"/>
      <c r="NPB14" s="19"/>
      <c r="NPC14" s="19"/>
      <c r="NPD14" s="19"/>
      <c r="NPE14" s="19"/>
      <c r="NPF14" s="19"/>
      <c r="NPG14" s="19"/>
      <c r="NPH14" s="19"/>
      <c r="NPI14" s="19"/>
      <c r="NPJ14" s="19"/>
      <c r="NPK14" s="19"/>
      <c r="NPL14" s="19"/>
      <c r="NPM14" s="19"/>
      <c r="NPN14" s="19"/>
      <c r="NPO14" s="19"/>
      <c r="NPP14" s="19"/>
      <c r="NPQ14" s="19"/>
      <c r="NPR14" s="19"/>
      <c r="NPS14" s="19"/>
      <c r="NPT14" s="19"/>
      <c r="NPU14" s="19"/>
      <c r="NPV14" s="19"/>
      <c r="NPW14" s="19"/>
      <c r="NPX14" s="19"/>
      <c r="NPY14" s="19"/>
      <c r="NPZ14" s="19"/>
      <c r="NQA14" s="19"/>
      <c r="NQB14" s="19"/>
      <c r="NQC14" s="19"/>
      <c r="NQD14" s="19"/>
      <c r="NQE14" s="19"/>
      <c r="NQF14" s="19"/>
      <c r="NQG14" s="19"/>
      <c r="NQH14" s="19"/>
      <c r="NQI14" s="19"/>
      <c r="NQJ14" s="19"/>
      <c r="NQK14" s="19"/>
      <c r="NQL14" s="19"/>
      <c r="NQM14" s="19"/>
      <c r="NQN14" s="19"/>
      <c r="NQO14" s="19"/>
      <c r="NQP14" s="19"/>
      <c r="NQQ14" s="19"/>
      <c r="NQR14" s="19"/>
      <c r="NQS14" s="19"/>
      <c r="NQT14" s="19"/>
      <c r="NQU14" s="19"/>
      <c r="NQV14" s="19"/>
      <c r="NQW14" s="19"/>
      <c r="NQX14" s="19"/>
      <c r="NQY14" s="19"/>
      <c r="NQZ14" s="19"/>
      <c r="NRA14" s="19"/>
      <c r="NRB14" s="19"/>
      <c r="NRC14" s="19"/>
      <c r="NRD14" s="19"/>
      <c r="NRE14" s="19"/>
      <c r="NRF14" s="19"/>
      <c r="NRG14" s="19"/>
      <c r="NRH14" s="19"/>
      <c r="NRI14" s="19"/>
      <c r="NRJ14" s="19"/>
      <c r="NRK14" s="19"/>
      <c r="NRL14" s="19"/>
      <c r="NRM14" s="19"/>
      <c r="NRN14" s="19"/>
      <c r="NRO14" s="19"/>
      <c r="NRP14" s="19"/>
      <c r="NRQ14" s="19"/>
      <c r="NRR14" s="19"/>
      <c r="NRS14" s="19"/>
      <c r="NRT14" s="19"/>
      <c r="NRU14" s="19"/>
      <c r="NRV14" s="19"/>
      <c r="NRW14" s="19"/>
      <c r="NRX14" s="19"/>
      <c r="NRY14" s="19"/>
      <c r="NRZ14" s="19"/>
      <c r="NSA14" s="19"/>
      <c r="NSB14" s="19"/>
      <c r="NSC14" s="19"/>
      <c r="NSD14" s="19"/>
      <c r="NSE14" s="19"/>
      <c r="NSF14" s="19"/>
      <c r="NSG14" s="19"/>
      <c r="NSH14" s="19"/>
      <c r="NSI14" s="19"/>
      <c r="NSJ14" s="19"/>
      <c r="NSK14" s="19"/>
      <c r="NSL14" s="19"/>
      <c r="NSM14" s="19"/>
      <c r="NSN14" s="19"/>
      <c r="NSO14" s="19"/>
      <c r="NSP14" s="19"/>
      <c r="NSQ14" s="19"/>
      <c r="NSR14" s="19"/>
      <c r="NSS14" s="19"/>
      <c r="NST14" s="19"/>
      <c r="NSU14" s="19"/>
      <c r="NSV14" s="19"/>
      <c r="NSW14" s="19"/>
      <c r="NSX14" s="19"/>
      <c r="NSY14" s="19"/>
      <c r="NSZ14" s="19"/>
      <c r="NTA14" s="19"/>
      <c r="NTB14" s="19"/>
      <c r="NTC14" s="19"/>
      <c r="NTD14" s="19"/>
      <c r="NTE14" s="19"/>
      <c r="NTF14" s="19"/>
      <c r="NTG14" s="19"/>
      <c r="NTH14" s="19"/>
      <c r="NTI14" s="19"/>
      <c r="NTJ14" s="19"/>
      <c r="NTK14" s="19"/>
      <c r="NTL14" s="19"/>
      <c r="NTM14" s="19"/>
      <c r="NTN14" s="19"/>
      <c r="NTO14" s="19"/>
      <c r="NTP14" s="19"/>
      <c r="NTQ14" s="19"/>
      <c r="NTR14" s="19"/>
      <c r="NTS14" s="19"/>
      <c r="NTT14" s="19"/>
      <c r="NTU14" s="19"/>
      <c r="NTV14" s="19"/>
      <c r="NTW14" s="19"/>
      <c r="NTX14" s="19"/>
      <c r="NTY14" s="19"/>
      <c r="NTZ14" s="19"/>
      <c r="NUA14" s="19"/>
      <c r="NUB14" s="19"/>
      <c r="NUC14" s="19"/>
      <c r="NUD14" s="19"/>
      <c r="NUE14" s="19"/>
      <c r="NUF14" s="19"/>
      <c r="NUG14" s="19"/>
      <c r="NUH14" s="19"/>
      <c r="NUI14" s="19"/>
      <c r="NUJ14" s="19"/>
      <c r="NUK14" s="19"/>
      <c r="NUL14" s="19"/>
      <c r="NUM14" s="19"/>
      <c r="NUN14" s="19"/>
      <c r="NUO14" s="19"/>
      <c r="NUP14" s="19"/>
      <c r="NUQ14" s="19"/>
      <c r="NUR14" s="19"/>
      <c r="NUS14" s="19"/>
      <c r="NUT14" s="19"/>
      <c r="NUU14" s="19"/>
      <c r="NUV14" s="19"/>
      <c r="NUW14" s="19"/>
      <c r="NUX14" s="19"/>
      <c r="NUY14" s="19"/>
      <c r="NUZ14" s="19"/>
      <c r="NVA14" s="19"/>
      <c r="NVB14" s="19"/>
      <c r="NVC14" s="19"/>
      <c r="NVD14" s="19"/>
      <c r="NVE14" s="19"/>
      <c r="NVF14" s="19"/>
      <c r="NVG14" s="19"/>
      <c r="NVH14" s="19"/>
      <c r="NVI14" s="19"/>
      <c r="NVJ14" s="19"/>
      <c r="NVK14" s="19"/>
      <c r="NVL14" s="19"/>
      <c r="NVM14" s="19"/>
      <c r="NVN14" s="19"/>
      <c r="NVO14" s="19"/>
      <c r="NVP14" s="19"/>
      <c r="NVQ14" s="19"/>
      <c r="NVR14" s="19"/>
      <c r="NVS14" s="19"/>
      <c r="NVT14" s="19"/>
      <c r="NVU14" s="19"/>
      <c r="NVV14" s="19"/>
      <c r="NVW14" s="19"/>
      <c r="NVX14" s="19"/>
      <c r="NVY14" s="19"/>
      <c r="NVZ14" s="19"/>
      <c r="NWA14" s="19"/>
      <c r="NWB14" s="19"/>
      <c r="NWC14" s="19"/>
      <c r="NWD14" s="19"/>
      <c r="NWE14" s="19"/>
      <c r="NWF14" s="19"/>
      <c r="NWG14" s="19"/>
      <c r="NWH14" s="19"/>
      <c r="NWI14" s="19"/>
      <c r="NWJ14" s="19"/>
      <c r="NWK14" s="19"/>
      <c r="NWL14" s="19"/>
      <c r="NWM14" s="19"/>
      <c r="NWN14" s="19"/>
      <c r="NWO14" s="19"/>
      <c r="NWP14" s="19"/>
      <c r="NWQ14" s="19"/>
      <c r="NWR14" s="19"/>
      <c r="NWS14" s="19"/>
      <c r="NWT14" s="19"/>
      <c r="NWU14" s="19"/>
      <c r="NWV14" s="19"/>
      <c r="NWW14" s="19"/>
      <c r="NWX14" s="19"/>
      <c r="NWY14" s="19"/>
      <c r="NWZ14" s="19"/>
      <c r="NXA14" s="19"/>
      <c r="NXB14" s="19"/>
      <c r="NXC14" s="19"/>
      <c r="NXD14" s="19"/>
      <c r="NXE14" s="19"/>
      <c r="NXF14" s="19"/>
      <c r="NXG14" s="19"/>
      <c r="NXH14" s="19"/>
      <c r="NXI14" s="19"/>
      <c r="NXJ14" s="19"/>
      <c r="NXK14" s="19"/>
      <c r="NXL14" s="19"/>
      <c r="NXM14" s="19"/>
      <c r="NXN14" s="19"/>
      <c r="NXO14" s="19"/>
      <c r="NXP14" s="19"/>
      <c r="NXQ14" s="19"/>
      <c r="NXR14" s="19"/>
      <c r="NXS14" s="19"/>
      <c r="NXT14" s="19"/>
      <c r="NXU14" s="19"/>
      <c r="NXV14" s="19"/>
      <c r="NXW14" s="19"/>
      <c r="NXX14" s="19"/>
      <c r="NXY14" s="19"/>
      <c r="NXZ14" s="19"/>
      <c r="NYA14" s="19"/>
      <c r="NYB14" s="19"/>
      <c r="NYC14" s="19"/>
      <c r="NYD14" s="19"/>
      <c r="NYE14" s="19"/>
      <c r="NYF14" s="19"/>
      <c r="NYG14" s="19"/>
      <c r="NYH14" s="19"/>
      <c r="NYI14" s="19"/>
      <c r="NYJ14" s="19"/>
      <c r="NYK14" s="19"/>
      <c r="NYL14" s="19"/>
      <c r="NYM14" s="19"/>
      <c r="NYN14" s="19"/>
      <c r="NYO14" s="19"/>
      <c r="NYP14" s="19"/>
      <c r="NYQ14" s="19"/>
      <c r="NYR14" s="19"/>
      <c r="NYS14" s="19"/>
      <c r="NYT14" s="19"/>
      <c r="NYU14" s="19"/>
      <c r="NYV14" s="19"/>
      <c r="NYW14" s="19"/>
      <c r="NYX14" s="19"/>
      <c r="NYY14" s="19"/>
      <c r="NYZ14" s="19"/>
      <c r="NZA14" s="19"/>
      <c r="NZB14" s="19"/>
      <c r="NZC14" s="19"/>
      <c r="NZD14" s="19"/>
      <c r="NZE14" s="19"/>
      <c r="NZF14" s="19"/>
      <c r="NZG14" s="19"/>
      <c r="NZH14" s="19"/>
      <c r="NZI14" s="19"/>
      <c r="NZJ14" s="19"/>
      <c r="NZK14" s="19"/>
      <c r="NZL14" s="19"/>
      <c r="NZM14" s="19"/>
      <c r="NZN14" s="19"/>
      <c r="NZO14" s="19"/>
      <c r="NZP14" s="19"/>
      <c r="NZQ14" s="19"/>
      <c r="NZR14" s="19"/>
      <c r="NZS14" s="19"/>
      <c r="NZT14" s="19"/>
      <c r="NZU14" s="19"/>
      <c r="NZV14" s="19"/>
      <c r="NZW14" s="19"/>
      <c r="NZX14" s="19"/>
      <c r="NZY14" s="19"/>
      <c r="NZZ14" s="19"/>
      <c r="OAA14" s="19"/>
      <c r="OAB14" s="19"/>
      <c r="OAC14" s="19"/>
      <c r="OAD14" s="19"/>
      <c r="OAE14" s="19"/>
      <c r="OAF14" s="19"/>
      <c r="OAG14" s="19"/>
      <c r="OAH14" s="19"/>
      <c r="OAI14" s="19"/>
      <c r="OAJ14" s="19"/>
      <c r="OAK14" s="19"/>
      <c r="OAL14" s="19"/>
      <c r="OAM14" s="19"/>
      <c r="OAN14" s="19"/>
      <c r="OAO14" s="19"/>
      <c r="OAP14" s="19"/>
      <c r="OAQ14" s="19"/>
      <c r="OAR14" s="19"/>
      <c r="OAS14" s="19"/>
      <c r="OAT14" s="19"/>
      <c r="OAU14" s="19"/>
      <c r="OAV14" s="19"/>
      <c r="OAW14" s="19"/>
      <c r="OAX14" s="19"/>
      <c r="OAY14" s="19"/>
      <c r="OAZ14" s="19"/>
      <c r="OBA14" s="19"/>
      <c r="OBB14" s="19"/>
      <c r="OBC14" s="19"/>
      <c r="OBD14" s="19"/>
      <c r="OBE14" s="19"/>
      <c r="OBF14" s="19"/>
      <c r="OBG14" s="19"/>
      <c r="OBH14" s="19"/>
      <c r="OBI14" s="19"/>
      <c r="OBJ14" s="19"/>
      <c r="OBK14" s="19"/>
      <c r="OBL14" s="19"/>
      <c r="OBM14" s="19"/>
      <c r="OBN14" s="19"/>
      <c r="OBO14" s="19"/>
      <c r="OBP14" s="19"/>
      <c r="OBQ14" s="19"/>
      <c r="OBR14" s="19"/>
      <c r="OBS14" s="19"/>
      <c r="OBT14" s="19"/>
      <c r="OBU14" s="19"/>
      <c r="OBV14" s="19"/>
      <c r="OBW14" s="19"/>
      <c r="OBX14" s="19"/>
      <c r="OBY14" s="19"/>
      <c r="OBZ14" s="19"/>
      <c r="OCA14" s="19"/>
      <c r="OCB14" s="19"/>
      <c r="OCC14" s="19"/>
      <c r="OCD14" s="19"/>
      <c r="OCE14" s="19"/>
      <c r="OCF14" s="19"/>
      <c r="OCG14" s="19"/>
      <c r="OCH14" s="19"/>
      <c r="OCI14" s="19"/>
      <c r="OCJ14" s="19"/>
      <c r="OCK14" s="19"/>
      <c r="OCL14" s="19"/>
      <c r="OCM14" s="19"/>
      <c r="OCN14" s="19"/>
      <c r="OCO14" s="19"/>
      <c r="OCP14" s="19"/>
      <c r="OCQ14" s="19"/>
      <c r="OCR14" s="19"/>
      <c r="OCS14" s="19"/>
      <c r="OCT14" s="19"/>
      <c r="OCU14" s="19"/>
      <c r="OCV14" s="19"/>
      <c r="OCW14" s="19"/>
      <c r="OCX14" s="19"/>
      <c r="OCY14" s="19"/>
      <c r="OCZ14" s="19"/>
      <c r="ODA14" s="19"/>
      <c r="ODB14" s="19"/>
      <c r="ODC14" s="19"/>
      <c r="ODD14" s="19"/>
      <c r="ODE14" s="19"/>
      <c r="ODF14" s="19"/>
      <c r="ODG14" s="19"/>
      <c r="ODH14" s="19"/>
      <c r="ODI14" s="19"/>
      <c r="ODJ14" s="19"/>
      <c r="ODK14" s="19"/>
      <c r="ODL14" s="19"/>
      <c r="ODM14" s="19"/>
      <c r="ODN14" s="19"/>
      <c r="ODO14" s="19"/>
      <c r="ODP14" s="19"/>
      <c r="ODQ14" s="19"/>
      <c r="ODR14" s="19"/>
      <c r="ODS14" s="19"/>
      <c r="ODT14" s="19"/>
      <c r="ODU14" s="19"/>
      <c r="ODV14" s="19"/>
      <c r="ODW14" s="19"/>
      <c r="ODX14" s="19"/>
      <c r="ODY14" s="19"/>
      <c r="ODZ14" s="19"/>
      <c r="OEA14" s="19"/>
      <c r="OEB14" s="19"/>
      <c r="OEC14" s="19"/>
      <c r="OED14" s="19"/>
      <c r="OEE14" s="19"/>
      <c r="OEF14" s="19"/>
      <c r="OEG14" s="19"/>
      <c r="OEH14" s="19"/>
      <c r="OEI14" s="19"/>
      <c r="OEJ14" s="19"/>
      <c r="OEK14" s="19"/>
      <c r="OEL14" s="19"/>
      <c r="OEM14" s="19"/>
      <c r="OEN14" s="19"/>
      <c r="OEO14" s="19"/>
      <c r="OEP14" s="19"/>
      <c r="OEQ14" s="19"/>
      <c r="VGV14" s="19"/>
      <c r="VGW14" s="19"/>
      <c r="VGX14" s="19"/>
      <c r="VGY14" s="19"/>
      <c r="VGZ14" s="19"/>
      <c r="VHA14" s="19"/>
      <c r="VHB14" s="19"/>
      <c r="VHC14" s="19"/>
      <c r="VHD14" s="19"/>
      <c r="VHE14" s="19"/>
      <c r="VHF14" s="19"/>
      <c r="VHG14" s="19"/>
      <c r="VHH14" s="19"/>
      <c r="VHI14" s="19"/>
      <c r="VHJ14" s="19"/>
      <c r="VHK14" s="19"/>
      <c r="VHL14" s="19"/>
      <c r="VHM14" s="19"/>
      <c r="VHN14" s="19"/>
      <c r="VHO14" s="19"/>
      <c r="VHP14" s="19"/>
      <c r="VHQ14" s="19"/>
      <c r="VHR14" s="19"/>
      <c r="VHS14" s="19"/>
      <c r="VHT14" s="19"/>
      <c r="VHU14" s="19"/>
      <c r="VHV14" s="19"/>
      <c r="VHW14" s="19"/>
      <c r="VHX14" s="19"/>
      <c r="VHY14" s="19"/>
      <c r="VHZ14" s="19"/>
      <c r="VIA14" s="19"/>
      <c r="VIB14" s="19"/>
      <c r="VIC14" s="19"/>
      <c r="VID14" s="19"/>
      <c r="VIE14" s="19"/>
      <c r="VIF14" s="19"/>
      <c r="VIG14" s="19"/>
      <c r="VIH14" s="19"/>
      <c r="VII14" s="19"/>
      <c r="VIJ14" s="19"/>
      <c r="VIK14" s="19"/>
      <c r="VIL14" s="19"/>
      <c r="VIM14" s="19"/>
      <c r="VIN14" s="19"/>
      <c r="VIO14" s="19"/>
      <c r="VIP14" s="19"/>
      <c r="VIQ14" s="19"/>
      <c r="VIR14" s="19"/>
      <c r="VIS14" s="19"/>
      <c r="VIT14" s="19"/>
      <c r="VIU14" s="19"/>
      <c r="VIV14" s="19"/>
      <c r="VIW14" s="19"/>
      <c r="VIX14" s="19"/>
      <c r="VIY14" s="19"/>
      <c r="VIZ14" s="19"/>
      <c r="VJA14" s="19"/>
      <c r="VJB14" s="19"/>
      <c r="VJC14" s="19"/>
      <c r="VJD14" s="19"/>
      <c r="VJE14" s="19"/>
      <c r="VJF14" s="19"/>
      <c r="VJG14" s="19"/>
      <c r="VJH14" s="19"/>
      <c r="VJI14" s="19"/>
      <c r="VJJ14" s="19"/>
      <c r="VJK14" s="19"/>
      <c r="VJL14" s="19"/>
      <c r="VJM14" s="19"/>
      <c r="VJN14" s="19"/>
      <c r="VJO14" s="19"/>
      <c r="VJP14" s="19"/>
      <c r="VJQ14" s="19"/>
      <c r="VJR14" s="19"/>
      <c r="VJS14" s="19"/>
      <c r="VJT14" s="19"/>
      <c r="VJU14" s="19"/>
      <c r="VJV14" s="19"/>
      <c r="VJW14" s="19"/>
      <c r="VJX14" s="19"/>
      <c r="VJY14" s="19"/>
      <c r="VJZ14" s="19"/>
      <c r="VKA14" s="19"/>
      <c r="VKB14" s="19"/>
      <c r="VKC14" s="19"/>
      <c r="VKD14" s="19"/>
      <c r="VKE14" s="19"/>
      <c r="VKF14" s="19"/>
      <c r="VKG14" s="19"/>
      <c r="VKH14" s="19"/>
      <c r="VKI14" s="19"/>
      <c r="VKJ14" s="19"/>
      <c r="VKK14" s="19"/>
      <c r="VKL14" s="19"/>
      <c r="VKM14" s="19"/>
      <c r="VKN14" s="19"/>
      <c r="VKO14" s="19"/>
      <c r="VKP14" s="19"/>
      <c r="VKQ14" s="19"/>
      <c r="VKR14" s="19"/>
      <c r="VKS14" s="19"/>
      <c r="VKT14" s="19"/>
      <c r="VKU14" s="19"/>
      <c r="VKV14" s="19"/>
      <c r="VKW14" s="19"/>
      <c r="VKX14" s="19"/>
      <c r="VKY14" s="19"/>
      <c r="VKZ14" s="19"/>
      <c r="VLA14" s="19"/>
      <c r="VLB14" s="19"/>
      <c r="VLC14" s="19"/>
      <c r="VLD14" s="19"/>
      <c r="VLE14" s="19"/>
      <c r="VLF14" s="19"/>
      <c r="VLG14" s="19"/>
      <c r="VLH14" s="19"/>
      <c r="VLI14" s="19"/>
      <c r="VLJ14" s="19"/>
      <c r="VLK14" s="19"/>
      <c r="VLL14" s="19"/>
      <c r="VLM14" s="19"/>
      <c r="VLN14" s="19"/>
      <c r="VLO14" s="19"/>
      <c r="VLP14" s="19"/>
      <c r="VLQ14" s="19"/>
      <c r="VLR14" s="19"/>
      <c r="VLS14" s="19"/>
      <c r="VLT14" s="19"/>
      <c r="VLU14" s="19"/>
      <c r="VLV14" s="19"/>
      <c r="VLW14" s="19"/>
      <c r="VLX14" s="19"/>
      <c r="VLY14" s="19"/>
      <c r="VLZ14" s="19"/>
      <c r="VMA14" s="19"/>
      <c r="VMB14" s="19"/>
      <c r="VMC14" s="19"/>
      <c r="VMD14" s="19"/>
      <c r="VME14" s="19"/>
      <c r="VMF14" s="19"/>
      <c r="VMG14" s="19"/>
      <c r="VMH14" s="19"/>
      <c r="VMI14" s="19"/>
      <c r="VMJ14" s="19"/>
      <c r="VMK14" s="19"/>
      <c r="VML14" s="19"/>
      <c r="VMM14" s="19"/>
      <c r="VMN14" s="19"/>
      <c r="VMO14" s="19"/>
      <c r="VMP14" s="19"/>
      <c r="VMQ14" s="19"/>
      <c r="VMR14" s="19"/>
      <c r="VMS14" s="19"/>
      <c r="VMT14" s="19"/>
      <c r="VMU14" s="19"/>
      <c r="VMV14" s="19"/>
      <c r="VMW14" s="19"/>
      <c r="VMX14" s="19"/>
      <c r="VMY14" s="19"/>
      <c r="VMZ14" s="19"/>
      <c r="VNA14" s="19"/>
      <c r="VNB14" s="19"/>
      <c r="VNC14" s="19"/>
      <c r="VND14" s="19"/>
      <c r="VNE14" s="19"/>
      <c r="VNF14" s="19"/>
      <c r="VNG14" s="19"/>
      <c r="VNH14" s="19"/>
      <c r="VNI14" s="19"/>
      <c r="VNJ14" s="19"/>
      <c r="VNK14" s="19"/>
      <c r="VNL14" s="19"/>
      <c r="VNM14" s="19"/>
      <c r="VNN14" s="19"/>
      <c r="VNO14" s="19"/>
      <c r="VNP14" s="19"/>
      <c r="VNQ14" s="19"/>
      <c r="VNR14" s="19"/>
      <c r="VNS14" s="19"/>
      <c r="VNT14" s="19"/>
      <c r="VNU14" s="19"/>
      <c r="VNV14" s="19"/>
      <c r="VNW14" s="19"/>
      <c r="VNX14" s="19"/>
      <c r="VNY14" s="19"/>
      <c r="VNZ14" s="19"/>
      <c r="VOA14" s="19"/>
      <c r="VOB14" s="19"/>
      <c r="VOC14" s="19"/>
      <c r="VOD14" s="19"/>
      <c r="VOE14" s="19"/>
      <c r="VOF14" s="19"/>
      <c r="VOG14" s="19"/>
      <c r="VOH14" s="19"/>
      <c r="VOI14" s="19"/>
      <c r="VOJ14" s="19"/>
      <c r="VOK14" s="19"/>
      <c r="VOL14" s="19"/>
      <c r="VOM14" s="19"/>
      <c r="VON14" s="19"/>
      <c r="VOO14" s="19"/>
      <c r="VOP14" s="19"/>
      <c r="VOQ14" s="19"/>
      <c r="VOR14" s="19"/>
      <c r="VOS14" s="19"/>
      <c r="VOT14" s="19"/>
      <c r="VOU14" s="19"/>
      <c r="VOV14" s="19"/>
      <c r="VOW14" s="19"/>
      <c r="VOX14" s="19"/>
      <c r="VOY14" s="19"/>
      <c r="VOZ14" s="19"/>
      <c r="VPA14" s="19"/>
      <c r="VPB14" s="19"/>
      <c r="VPC14" s="19"/>
      <c r="VPD14" s="19"/>
      <c r="VPE14" s="19"/>
      <c r="VPF14" s="19"/>
      <c r="VPG14" s="19"/>
      <c r="VPH14" s="19"/>
      <c r="VPI14" s="19"/>
      <c r="VPJ14" s="19"/>
      <c r="VPK14" s="19"/>
      <c r="VPL14" s="19"/>
      <c r="VPM14" s="19"/>
      <c r="VPN14" s="19"/>
      <c r="VPO14" s="19"/>
      <c r="VPP14" s="19"/>
      <c r="VPQ14" s="19"/>
      <c r="VPR14" s="19"/>
      <c r="VPS14" s="19"/>
      <c r="VPT14" s="19"/>
      <c r="VPU14" s="19"/>
      <c r="VPV14" s="19"/>
      <c r="VPW14" s="19"/>
      <c r="VPX14" s="19"/>
    </row>
    <row r="15" spans="1:41 9822:10287 15076:15312" s="20" customFormat="1" ht="30" customHeight="1" thickBot="1">
      <c r="A15" s="22" t="s">
        <v>29</v>
      </c>
      <c r="B15" s="18">
        <v>41202</v>
      </c>
      <c r="C15" s="18" t="s">
        <v>34</v>
      </c>
      <c r="D15" s="43"/>
      <c r="E15" s="38"/>
      <c r="F15" s="38"/>
      <c r="G15" s="38">
        <v>2</v>
      </c>
      <c r="H15" s="38">
        <v>14400</v>
      </c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>
        <f t="shared" si="6"/>
        <v>2</v>
      </c>
      <c r="X15" s="38">
        <f t="shared" si="6"/>
        <v>14400</v>
      </c>
      <c r="Y15" s="38"/>
      <c r="Z15" s="38">
        <f t="shared" si="7"/>
        <v>0</v>
      </c>
      <c r="AA15" s="38">
        <f t="shared" si="8"/>
        <v>14400</v>
      </c>
      <c r="AB15" s="38">
        <f t="shared" si="9"/>
        <v>12203.389830508475</v>
      </c>
      <c r="AC15" s="38">
        <f t="shared" si="10"/>
        <v>2196.6101694915251</v>
      </c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NMT15" s="19"/>
      <c r="NMU15" s="19"/>
      <c r="NMV15" s="19"/>
      <c r="NMW15" s="19"/>
      <c r="NMX15" s="19"/>
      <c r="NMY15" s="19"/>
      <c r="NMZ15" s="19"/>
      <c r="NNA15" s="19"/>
      <c r="NNB15" s="19"/>
      <c r="NNC15" s="19"/>
      <c r="NND15" s="19"/>
      <c r="NNE15" s="19"/>
      <c r="NNF15" s="19"/>
      <c r="NNG15" s="19"/>
      <c r="NNH15" s="19"/>
      <c r="NNI15" s="19"/>
      <c r="NNJ15" s="19"/>
      <c r="NNK15" s="19"/>
      <c r="NNL15" s="19"/>
      <c r="NNM15" s="19"/>
      <c r="NNN15" s="19"/>
      <c r="NNO15" s="19"/>
      <c r="NNP15" s="19"/>
      <c r="NNQ15" s="19"/>
      <c r="NNR15" s="19"/>
      <c r="NNS15" s="19"/>
      <c r="NNT15" s="19"/>
      <c r="NNU15" s="19"/>
      <c r="NNV15" s="19"/>
      <c r="NNW15" s="19"/>
      <c r="NNX15" s="19"/>
      <c r="NNY15" s="19"/>
      <c r="NNZ15" s="19"/>
      <c r="NOA15" s="19"/>
      <c r="NOB15" s="19"/>
      <c r="NOC15" s="19"/>
      <c r="NOD15" s="19"/>
      <c r="NOE15" s="19"/>
      <c r="NOF15" s="19"/>
      <c r="NOG15" s="19"/>
      <c r="NOH15" s="19"/>
      <c r="NOI15" s="19"/>
      <c r="NOJ15" s="19"/>
      <c r="NOK15" s="19"/>
      <c r="NOL15" s="19"/>
      <c r="NOM15" s="19"/>
      <c r="NON15" s="19"/>
      <c r="NOO15" s="19"/>
      <c r="NOP15" s="19"/>
      <c r="NOQ15" s="19"/>
      <c r="NOR15" s="19"/>
      <c r="NOS15" s="19"/>
      <c r="NOT15" s="19"/>
      <c r="NOU15" s="19"/>
      <c r="NOV15" s="19"/>
      <c r="NOW15" s="19"/>
      <c r="NOX15" s="19"/>
      <c r="NOY15" s="19"/>
      <c r="NOZ15" s="19"/>
      <c r="NPA15" s="19"/>
      <c r="NPB15" s="19"/>
      <c r="NPC15" s="19"/>
      <c r="NPD15" s="19"/>
      <c r="NPE15" s="19"/>
      <c r="NPF15" s="19"/>
      <c r="NPG15" s="19"/>
      <c r="NPH15" s="19"/>
      <c r="NPI15" s="19"/>
      <c r="NPJ15" s="19"/>
      <c r="NPK15" s="19"/>
      <c r="NPL15" s="19"/>
      <c r="NPM15" s="19"/>
      <c r="NPN15" s="19"/>
      <c r="NPO15" s="19"/>
      <c r="NPP15" s="19"/>
      <c r="NPQ15" s="19"/>
      <c r="NPR15" s="19"/>
      <c r="NPS15" s="19"/>
      <c r="NPT15" s="19"/>
      <c r="NPU15" s="19"/>
      <c r="NPV15" s="19"/>
      <c r="NPW15" s="19"/>
      <c r="NPX15" s="19"/>
      <c r="NPY15" s="19"/>
      <c r="NPZ15" s="19"/>
      <c r="NQA15" s="19"/>
      <c r="NQB15" s="19"/>
      <c r="NQC15" s="19"/>
      <c r="NQD15" s="19"/>
      <c r="NQE15" s="19"/>
      <c r="NQF15" s="19"/>
      <c r="NQG15" s="19"/>
      <c r="NQH15" s="19"/>
      <c r="NQI15" s="19"/>
      <c r="NQJ15" s="19"/>
      <c r="NQK15" s="19"/>
      <c r="NQL15" s="19"/>
      <c r="NQM15" s="19"/>
      <c r="NQN15" s="19"/>
      <c r="NQO15" s="19"/>
      <c r="NQP15" s="19"/>
      <c r="NQQ15" s="19"/>
      <c r="NQR15" s="19"/>
      <c r="NQS15" s="19"/>
      <c r="NQT15" s="19"/>
      <c r="NQU15" s="19"/>
      <c r="NQV15" s="19"/>
      <c r="NQW15" s="19"/>
      <c r="NQX15" s="19"/>
      <c r="NQY15" s="19"/>
      <c r="NQZ15" s="19"/>
      <c r="NRA15" s="19"/>
      <c r="NRB15" s="19"/>
      <c r="NRC15" s="19"/>
      <c r="NRD15" s="19"/>
      <c r="NRE15" s="19"/>
      <c r="NRF15" s="19"/>
      <c r="NRG15" s="19"/>
      <c r="NRH15" s="19"/>
      <c r="NRI15" s="19"/>
      <c r="NRJ15" s="19"/>
      <c r="NRK15" s="19"/>
      <c r="NRL15" s="19"/>
      <c r="NRM15" s="19"/>
      <c r="NRN15" s="19"/>
      <c r="NRO15" s="19"/>
      <c r="NRP15" s="19"/>
      <c r="NRQ15" s="19"/>
      <c r="NRR15" s="19"/>
      <c r="NRS15" s="19"/>
      <c r="NRT15" s="19"/>
      <c r="NRU15" s="19"/>
      <c r="NRV15" s="19"/>
      <c r="NRW15" s="19"/>
      <c r="NRX15" s="19"/>
      <c r="NRY15" s="19"/>
      <c r="NRZ15" s="19"/>
      <c r="NSA15" s="19"/>
      <c r="NSB15" s="19"/>
      <c r="NSC15" s="19"/>
      <c r="NSD15" s="19"/>
      <c r="NSE15" s="19"/>
      <c r="NSF15" s="19"/>
      <c r="NSG15" s="19"/>
      <c r="NSH15" s="19"/>
      <c r="NSI15" s="19"/>
      <c r="NSJ15" s="19"/>
      <c r="NSK15" s="19"/>
      <c r="NSL15" s="19"/>
      <c r="NSM15" s="19"/>
      <c r="NSN15" s="19"/>
      <c r="NSO15" s="19"/>
      <c r="NSP15" s="19"/>
      <c r="NSQ15" s="19"/>
      <c r="NSR15" s="19"/>
      <c r="NSS15" s="19"/>
      <c r="NST15" s="19"/>
      <c r="NSU15" s="19"/>
      <c r="NSV15" s="19"/>
      <c r="NSW15" s="19"/>
      <c r="NSX15" s="19"/>
      <c r="NSY15" s="19"/>
      <c r="NSZ15" s="19"/>
      <c r="NTA15" s="19"/>
      <c r="NTB15" s="19"/>
      <c r="NTC15" s="19"/>
      <c r="NTD15" s="19"/>
      <c r="NTE15" s="19"/>
      <c r="NTF15" s="19"/>
      <c r="NTG15" s="19"/>
      <c r="NTH15" s="19"/>
      <c r="NTI15" s="19"/>
      <c r="NTJ15" s="19"/>
      <c r="NTK15" s="19"/>
      <c r="NTL15" s="19"/>
      <c r="NTM15" s="19"/>
      <c r="NTN15" s="19"/>
      <c r="NTO15" s="19"/>
      <c r="NTP15" s="19"/>
      <c r="NTQ15" s="19"/>
      <c r="NTR15" s="19"/>
      <c r="NTS15" s="19"/>
      <c r="NTT15" s="19"/>
      <c r="NTU15" s="19"/>
      <c r="NTV15" s="19"/>
      <c r="NTW15" s="19"/>
      <c r="NTX15" s="19"/>
      <c r="NTY15" s="19"/>
      <c r="NTZ15" s="19"/>
      <c r="NUA15" s="19"/>
      <c r="NUB15" s="19"/>
      <c r="NUC15" s="19"/>
      <c r="NUD15" s="19"/>
      <c r="NUE15" s="19"/>
      <c r="NUF15" s="19"/>
      <c r="NUG15" s="19"/>
      <c r="NUH15" s="19"/>
      <c r="NUI15" s="19"/>
      <c r="NUJ15" s="19"/>
      <c r="NUK15" s="19"/>
      <c r="NUL15" s="19"/>
      <c r="NUM15" s="19"/>
      <c r="NUN15" s="19"/>
      <c r="NUO15" s="19"/>
      <c r="NUP15" s="19"/>
      <c r="NUQ15" s="19"/>
      <c r="NUR15" s="19"/>
      <c r="NUS15" s="19"/>
      <c r="NUT15" s="19"/>
      <c r="NUU15" s="19"/>
      <c r="NUV15" s="19"/>
      <c r="NUW15" s="19"/>
      <c r="NUX15" s="19"/>
      <c r="NUY15" s="19"/>
      <c r="NUZ15" s="19"/>
      <c r="NVA15" s="19"/>
      <c r="NVB15" s="19"/>
      <c r="NVC15" s="19"/>
      <c r="NVD15" s="19"/>
      <c r="NVE15" s="19"/>
      <c r="NVF15" s="19"/>
      <c r="NVG15" s="19"/>
      <c r="NVH15" s="19"/>
      <c r="NVI15" s="19"/>
      <c r="NVJ15" s="19"/>
      <c r="NVK15" s="19"/>
      <c r="NVL15" s="19"/>
      <c r="NVM15" s="19"/>
      <c r="NVN15" s="19"/>
      <c r="NVO15" s="19"/>
      <c r="NVP15" s="19"/>
      <c r="NVQ15" s="19"/>
      <c r="NVR15" s="19"/>
      <c r="NVS15" s="19"/>
      <c r="NVT15" s="19"/>
      <c r="NVU15" s="19"/>
      <c r="NVV15" s="19"/>
      <c r="NVW15" s="19"/>
      <c r="NVX15" s="19"/>
      <c r="NVY15" s="19"/>
      <c r="NVZ15" s="19"/>
      <c r="NWA15" s="19"/>
      <c r="NWB15" s="19"/>
      <c r="NWC15" s="19"/>
      <c r="NWD15" s="19"/>
      <c r="NWE15" s="19"/>
      <c r="NWF15" s="19"/>
      <c r="NWG15" s="19"/>
      <c r="NWH15" s="19"/>
      <c r="NWI15" s="19"/>
      <c r="NWJ15" s="19"/>
      <c r="NWK15" s="19"/>
      <c r="NWL15" s="19"/>
      <c r="NWM15" s="19"/>
      <c r="NWN15" s="19"/>
      <c r="NWO15" s="19"/>
      <c r="NWP15" s="19"/>
      <c r="NWQ15" s="19"/>
      <c r="NWR15" s="19"/>
      <c r="NWS15" s="19"/>
      <c r="NWT15" s="19"/>
      <c r="NWU15" s="19"/>
      <c r="NWV15" s="19"/>
      <c r="NWW15" s="19"/>
      <c r="NWX15" s="19"/>
      <c r="NWY15" s="19"/>
      <c r="NWZ15" s="19"/>
      <c r="NXA15" s="19"/>
      <c r="NXB15" s="19"/>
      <c r="NXC15" s="19"/>
      <c r="NXD15" s="19"/>
      <c r="NXE15" s="19"/>
      <c r="NXF15" s="19"/>
      <c r="NXG15" s="19"/>
      <c r="NXH15" s="19"/>
      <c r="NXI15" s="19"/>
      <c r="NXJ15" s="19"/>
      <c r="NXK15" s="19"/>
      <c r="NXL15" s="19"/>
      <c r="NXM15" s="19"/>
      <c r="NXN15" s="19"/>
      <c r="NXO15" s="19"/>
      <c r="NXP15" s="19"/>
      <c r="NXQ15" s="19"/>
      <c r="NXR15" s="19"/>
      <c r="NXS15" s="19"/>
      <c r="NXT15" s="19"/>
      <c r="NXU15" s="19"/>
      <c r="NXV15" s="19"/>
      <c r="NXW15" s="19"/>
      <c r="NXX15" s="19"/>
      <c r="NXY15" s="19"/>
      <c r="NXZ15" s="19"/>
      <c r="NYA15" s="19"/>
      <c r="NYB15" s="19"/>
      <c r="NYC15" s="19"/>
      <c r="NYD15" s="19"/>
      <c r="NYE15" s="19"/>
      <c r="NYF15" s="19"/>
      <c r="NYG15" s="19"/>
      <c r="NYH15" s="19"/>
      <c r="NYI15" s="19"/>
      <c r="NYJ15" s="19"/>
      <c r="NYK15" s="19"/>
      <c r="NYL15" s="19"/>
      <c r="NYM15" s="19"/>
      <c r="NYN15" s="19"/>
      <c r="NYO15" s="19"/>
      <c r="NYP15" s="19"/>
      <c r="NYQ15" s="19"/>
      <c r="NYR15" s="19"/>
      <c r="NYS15" s="19"/>
      <c r="NYT15" s="19"/>
      <c r="NYU15" s="19"/>
      <c r="NYV15" s="19"/>
      <c r="NYW15" s="19"/>
      <c r="NYX15" s="19"/>
      <c r="NYY15" s="19"/>
      <c r="NYZ15" s="19"/>
      <c r="NZA15" s="19"/>
      <c r="NZB15" s="19"/>
      <c r="NZC15" s="19"/>
      <c r="NZD15" s="19"/>
      <c r="NZE15" s="19"/>
      <c r="NZF15" s="19"/>
      <c r="NZG15" s="19"/>
      <c r="NZH15" s="19"/>
      <c r="NZI15" s="19"/>
      <c r="NZJ15" s="19"/>
      <c r="NZK15" s="19"/>
      <c r="NZL15" s="19"/>
      <c r="NZM15" s="19"/>
      <c r="NZN15" s="19"/>
      <c r="NZO15" s="19"/>
      <c r="NZP15" s="19"/>
      <c r="NZQ15" s="19"/>
      <c r="NZR15" s="19"/>
      <c r="NZS15" s="19"/>
      <c r="NZT15" s="19"/>
      <c r="NZU15" s="19"/>
      <c r="NZV15" s="19"/>
      <c r="NZW15" s="19"/>
      <c r="NZX15" s="19"/>
      <c r="NZY15" s="19"/>
      <c r="NZZ15" s="19"/>
      <c r="OAA15" s="19"/>
      <c r="OAB15" s="19"/>
      <c r="OAC15" s="19"/>
      <c r="OAD15" s="19"/>
      <c r="OAE15" s="19"/>
      <c r="OAF15" s="19"/>
      <c r="OAG15" s="19"/>
      <c r="OAH15" s="19"/>
      <c r="OAI15" s="19"/>
      <c r="OAJ15" s="19"/>
      <c r="OAK15" s="19"/>
      <c r="OAL15" s="19"/>
      <c r="OAM15" s="19"/>
      <c r="OAN15" s="19"/>
      <c r="OAO15" s="19"/>
      <c r="OAP15" s="19"/>
      <c r="OAQ15" s="19"/>
      <c r="OAR15" s="19"/>
      <c r="OAS15" s="19"/>
      <c r="OAT15" s="19"/>
      <c r="OAU15" s="19"/>
      <c r="OAV15" s="19"/>
      <c r="OAW15" s="19"/>
      <c r="OAX15" s="19"/>
      <c r="OAY15" s="19"/>
      <c r="OAZ15" s="19"/>
      <c r="OBA15" s="19"/>
      <c r="OBB15" s="19"/>
      <c r="OBC15" s="19"/>
      <c r="OBD15" s="19"/>
      <c r="OBE15" s="19"/>
      <c r="OBF15" s="19"/>
      <c r="OBG15" s="19"/>
      <c r="OBH15" s="19"/>
      <c r="OBI15" s="19"/>
      <c r="OBJ15" s="19"/>
      <c r="OBK15" s="19"/>
      <c r="OBL15" s="19"/>
      <c r="OBM15" s="19"/>
      <c r="OBN15" s="19"/>
      <c r="OBO15" s="19"/>
      <c r="OBP15" s="19"/>
      <c r="OBQ15" s="19"/>
      <c r="OBR15" s="19"/>
      <c r="OBS15" s="19"/>
      <c r="OBT15" s="19"/>
      <c r="OBU15" s="19"/>
      <c r="OBV15" s="19"/>
      <c r="OBW15" s="19"/>
      <c r="OBX15" s="19"/>
      <c r="OBY15" s="19"/>
      <c r="OBZ15" s="19"/>
      <c r="OCA15" s="19"/>
      <c r="OCB15" s="19"/>
      <c r="OCC15" s="19"/>
      <c r="OCD15" s="19"/>
      <c r="OCE15" s="19"/>
      <c r="OCF15" s="19"/>
      <c r="OCG15" s="19"/>
      <c r="OCH15" s="19"/>
      <c r="OCI15" s="19"/>
      <c r="OCJ15" s="19"/>
      <c r="OCK15" s="19"/>
      <c r="OCL15" s="19"/>
      <c r="OCM15" s="19"/>
      <c r="OCN15" s="19"/>
      <c r="OCO15" s="19"/>
      <c r="OCP15" s="19"/>
      <c r="OCQ15" s="19"/>
      <c r="OCR15" s="19"/>
      <c r="OCS15" s="19"/>
      <c r="OCT15" s="19"/>
      <c r="OCU15" s="19"/>
      <c r="OCV15" s="19"/>
      <c r="OCW15" s="19"/>
      <c r="OCX15" s="19"/>
      <c r="OCY15" s="19"/>
      <c r="OCZ15" s="19"/>
      <c r="ODA15" s="19"/>
      <c r="ODB15" s="19"/>
      <c r="ODC15" s="19"/>
      <c r="ODD15" s="19"/>
      <c r="ODE15" s="19"/>
      <c r="ODF15" s="19"/>
      <c r="ODG15" s="19"/>
      <c r="ODH15" s="19"/>
      <c r="ODI15" s="19"/>
      <c r="ODJ15" s="19"/>
      <c r="ODK15" s="19"/>
      <c r="ODL15" s="19"/>
      <c r="ODM15" s="19"/>
      <c r="ODN15" s="19"/>
      <c r="ODO15" s="19"/>
      <c r="ODP15" s="19"/>
      <c r="ODQ15" s="19"/>
      <c r="ODR15" s="19"/>
      <c r="ODS15" s="19"/>
      <c r="ODT15" s="19"/>
      <c r="ODU15" s="19"/>
      <c r="ODV15" s="19"/>
      <c r="ODW15" s="19"/>
      <c r="ODX15" s="19"/>
      <c r="ODY15" s="19"/>
      <c r="ODZ15" s="19"/>
      <c r="OEA15" s="19"/>
      <c r="OEB15" s="19"/>
      <c r="OEC15" s="19"/>
      <c r="OED15" s="19"/>
      <c r="OEE15" s="19"/>
      <c r="OEF15" s="19"/>
      <c r="OEG15" s="19"/>
      <c r="OEH15" s="19"/>
      <c r="OEI15" s="19"/>
      <c r="OEJ15" s="19"/>
      <c r="OEK15" s="19"/>
      <c r="OEL15" s="19"/>
      <c r="OEM15" s="19"/>
      <c r="OEN15" s="19"/>
      <c r="OEO15" s="19"/>
      <c r="OEP15" s="19"/>
      <c r="OEQ15" s="19"/>
      <c r="VGV15" s="19"/>
      <c r="VGW15" s="19"/>
      <c r="VGX15" s="19"/>
      <c r="VGY15" s="19"/>
      <c r="VGZ15" s="19"/>
      <c r="VHA15" s="19"/>
      <c r="VHB15" s="19"/>
      <c r="VHC15" s="19"/>
      <c r="VHD15" s="19"/>
      <c r="VHE15" s="19"/>
      <c r="VHF15" s="19"/>
      <c r="VHG15" s="19"/>
      <c r="VHH15" s="19"/>
      <c r="VHI15" s="19"/>
      <c r="VHJ15" s="19"/>
      <c r="VHK15" s="19"/>
      <c r="VHL15" s="19"/>
      <c r="VHM15" s="19"/>
      <c r="VHN15" s="19"/>
      <c r="VHO15" s="19"/>
      <c r="VHP15" s="19"/>
      <c r="VHQ15" s="19"/>
      <c r="VHR15" s="19"/>
      <c r="VHS15" s="19"/>
      <c r="VHT15" s="19"/>
      <c r="VHU15" s="19"/>
      <c r="VHV15" s="19"/>
      <c r="VHW15" s="19"/>
      <c r="VHX15" s="19"/>
      <c r="VHY15" s="19"/>
      <c r="VHZ15" s="19"/>
      <c r="VIA15" s="19"/>
      <c r="VIB15" s="19"/>
      <c r="VIC15" s="19"/>
      <c r="VID15" s="19"/>
      <c r="VIE15" s="19"/>
      <c r="VIF15" s="19"/>
      <c r="VIG15" s="19"/>
      <c r="VIH15" s="19"/>
      <c r="VII15" s="19"/>
      <c r="VIJ15" s="19"/>
      <c r="VIK15" s="19"/>
      <c r="VIL15" s="19"/>
      <c r="VIM15" s="19"/>
      <c r="VIN15" s="19"/>
      <c r="VIO15" s="19"/>
      <c r="VIP15" s="19"/>
      <c r="VIQ15" s="19"/>
      <c r="VIR15" s="19"/>
      <c r="VIS15" s="19"/>
      <c r="VIT15" s="19"/>
      <c r="VIU15" s="19"/>
      <c r="VIV15" s="19"/>
      <c r="VIW15" s="19"/>
      <c r="VIX15" s="19"/>
      <c r="VIY15" s="19"/>
      <c r="VIZ15" s="19"/>
      <c r="VJA15" s="19"/>
      <c r="VJB15" s="19"/>
      <c r="VJC15" s="19"/>
      <c r="VJD15" s="19"/>
      <c r="VJE15" s="19"/>
      <c r="VJF15" s="19"/>
      <c r="VJG15" s="19"/>
      <c r="VJH15" s="19"/>
      <c r="VJI15" s="19"/>
      <c r="VJJ15" s="19"/>
      <c r="VJK15" s="19"/>
      <c r="VJL15" s="19"/>
      <c r="VJM15" s="19"/>
      <c r="VJN15" s="19"/>
      <c r="VJO15" s="19"/>
      <c r="VJP15" s="19"/>
      <c r="VJQ15" s="19"/>
      <c r="VJR15" s="19"/>
      <c r="VJS15" s="19"/>
      <c r="VJT15" s="19"/>
      <c r="VJU15" s="19"/>
      <c r="VJV15" s="19"/>
      <c r="VJW15" s="19"/>
      <c r="VJX15" s="19"/>
      <c r="VJY15" s="19"/>
      <c r="VJZ15" s="19"/>
      <c r="VKA15" s="19"/>
      <c r="VKB15" s="19"/>
      <c r="VKC15" s="19"/>
      <c r="VKD15" s="19"/>
      <c r="VKE15" s="19"/>
      <c r="VKF15" s="19"/>
      <c r="VKG15" s="19"/>
      <c r="VKH15" s="19"/>
      <c r="VKI15" s="19"/>
      <c r="VKJ15" s="19"/>
      <c r="VKK15" s="19"/>
      <c r="VKL15" s="19"/>
      <c r="VKM15" s="19"/>
      <c r="VKN15" s="19"/>
      <c r="VKO15" s="19"/>
      <c r="VKP15" s="19"/>
      <c r="VKQ15" s="19"/>
      <c r="VKR15" s="19"/>
      <c r="VKS15" s="19"/>
      <c r="VKT15" s="19"/>
      <c r="VKU15" s="19"/>
      <c r="VKV15" s="19"/>
      <c r="VKW15" s="19"/>
      <c r="VKX15" s="19"/>
      <c r="VKY15" s="19"/>
      <c r="VKZ15" s="19"/>
      <c r="VLA15" s="19"/>
      <c r="VLB15" s="19"/>
      <c r="VLC15" s="19"/>
      <c r="VLD15" s="19"/>
      <c r="VLE15" s="19"/>
      <c r="VLF15" s="19"/>
      <c r="VLG15" s="19"/>
      <c r="VLH15" s="19"/>
      <c r="VLI15" s="19"/>
      <c r="VLJ15" s="19"/>
      <c r="VLK15" s="19"/>
      <c r="VLL15" s="19"/>
      <c r="VLM15" s="19"/>
      <c r="VLN15" s="19"/>
      <c r="VLO15" s="19"/>
      <c r="VLP15" s="19"/>
      <c r="VLQ15" s="19"/>
      <c r="VLR15" s="19"/>
      <c r="VLS15" s="19"/>
      <c r="VLT15" s="19"/>
      <c r="VLU15" s="19"/>
      <c r="VLV15" s="19"/>
      <c r="VLW15" s="19"/>
      <c r="VLX15" s="19"/>
      <c r="VLY15" s="19"/>
      <c r="VLZ15" s="19"/>
      <c r="VMA15" s="19"/>
      <c r="VMB15" s="19"/>
      <c r="VMC15" s="19"/>
      <c r="VMD15" s="19"/>
      <c r="VME15" s="19"/>
      <c r="VMF15" s="19"/>
      <c r="VMG15" s="19"/>
      <c r="VMH15" s="19"/>
      <c r="VMI15" s="19"/>
      <c r="VMJ15" s="19"/>
      <c r="VMK15" s="19"/>
      <c r="VML15" s="19"/>
      <c r="VMM15" s="19"/>
      <c r="VMN15" s="19"/>
      <c r="VMO15" s="19"/>
      <c r="VMP15" s="19"/>
      <c r="VMQ15" s="19"/>
      <c r="VMR15" s="19"/>
      <c r="VMS15" s="19"/>
      <c r="VMT15" s="19"/>
      <c r="VMU15" s="19"/>
      <c r="VMV15" s="19"/>
      <c r="VMW15" s="19"/>
      <c r="VMX15" s="19"/>
      <c r="VMY15" s="19"/>
      <c r="VMZ15" s="19"/>
      <c r="VNA15" s="19"/>
      <c r="VNB15" s="19"/>
      <c r="VNC15" s="19"/>
      <c r="VND15" s="19"/>
      <c r="VNE15" s="19"/>
      <c r="VNF15" s="19"/>
      <c r="VNG15" s="19"/>
      <c r="VNH15" s="19"/>
      <c r="VNI15" s="19"/>
      <c r="VNJ15" s="19"/>
      <c r="VNK15" s="19"/>
      <c r="VNL15" s="19"/>
      <c r="VNM15" s="19"/>
      <c r="VNN15" s="19"/>
      <c r="VNO15" s="19"/>
      <c r="VNP15" s="19"/>
      <c r="VNQ15" s="19"/>
      <c r="VNR15" s="19"/>
      <c r="VNS15" s="19"/>
      <c r="VNT15" s="19"/>
      <c r="VNU15" s="19"/>
      <c r="VNV15" s="19"/>
      <c r="VNW15" s="19"/>
      <c r="VNX15" s="19"/>
      <c r="VNY15" s="19"/>
      <c r="VNZ15" s="19"/>
      <c r="VOA15" s="19"/>
      <c r="VOB15" s="19"/>
      <c r="VOC15" s="19"/>
      <c r="VOD15" s="19"/>
      <c r="VOE15" s="19"/>
      <c r="VOF15" s="19"/>
      <c r="VOG15" s="19"/>
      <c r="VOH15" s="19"/>
      <c r="VOI15" s="19"/>
      <c r="VOJ15" s="19"/>
      <c r="VOK15" s="19"/>
      <c r="VOL15" s="19"/>
      <c r="VOM15" s="19"/>
      <c r="VON15" s="19"/>
      <c r="VOO15" s="19"/>
      <c r="VOP15" s="19"/>
      <c r="VOQ15" s="19"/>
      <c r="VOR15" s="19"/>
      <c r="VOS15" s="19"/>
      <c r="VOT15" s="19"/>
      <c r="VOU15" s="19"/>
      <c r="VOV15" s="19"/>
      <c r="VOW15" s="19"/>
      <c r="VOX15" s="19"/>
      <c r="VOY15" s="19"/>
      <c r="VOZ15" s="19"/>
      <c r="VPA15" s="19"/>
      <c r="VPB15" s="19"/>
      <c r="VPC15" s="19"/>
      <c r="VPD15" s="19"/>
      <c r="VPE15" s="19"/>
      <c r="VPF15" s="19"/>
      <c r="VPG15" s="19"/>
      <c r="VPH15" s="19"/>
      <c r="VPI15" s="19"/>
      <c r="VPJ15" s="19"/>
      <c r="VPK15" s="19"/>
      <c r="VPL15" s="19"/>
      <c r="VPM15" s="19"/>
      <c r="VPN15" s="19"/>
      <c r="VPO15" s="19"/>
      <c r="VPP15" s="19"/>
      <c r="VPQ15" s="19"/>
      <c r="VPR15" s="19"/>
      <c r="VPS15" s="19"/>
      <c r="VPT15" s="19"/>
      <c r="VPU15" s="19"/>
      <c r="VPV15" s="19"/>
      <c r="VPW15" s="19"/>
      <c r="VPX15" s="19"/>
    </row>
    <row r="16" spans="1:41 9822:10287 15076:15312" s="2" customFormat="1" ht="15.75" thickBot="1">
      <c r="A16" s="49" t="s">
        <v>51</v>
      </c>
      <c r="B16" s="49"/>
      <c r="C16" s="49"/>
      <c r="D16" s="49"/>
      <c r="E16" s="50">
        <f>SUM(E14:E15)</f>
        <v>2</v>
      </c>
      <c r="F16" s="50">
        <f t="shared" ref="F16" si="11">SUM(F14:F15)</f>
        <v>7000</v>
      </c>
      <c r="G16" s="50">
        <f t="shared" ref="G16" si="12">SUM(G14:G15)</f>
        <v>2</v>
      </c>
      <c r="H16" s="50">
        <f t="shared" ref="H16" si="13">SUM(H14:H15)</f>
        <v>14400</v>
      </c>
      <c r="I16" s="50">
        <f t="shared" ref="I16" si="14">SUM(I14:I15)</f>
        <v>0</v>
      </c>
      <c r="J16" s="50">
        <f t="shared" ref="J16" si="15">SUM(J14:J15)</f>
        <v>0</v>
      </c>
      <c r="K16" s="50">
        <f t="shared" ref="K16" si="16">SUM(K14:K15)</f>
        <v>0</v>
      </c>
      <c r="L16" s="50">
        <f t="shared" ref="L16" si="17">SUM(L14:L15)</f>
        <v>0</v>
      </c>
      <c r="M16" s="50">
        <f t="shared" ref="M16" si="18">SUM(M14:M15)</f>
        <v>0</v>
      </c>
      <c r="N16" s="50">
        <f t="shared" ref="N16" si="19">SUM(N14:N15)</f>
        <v>0</v>
      </c>
      <c r="O16" s="50">
        <f t="shared" ref="O16" si="20">SUM(O14:O15)</f>
        <v>0</v>
      </c>
      <c r="P16" s="50">
        <f t="shared" ref="P16" si="21">SUM(P14:P15)</f>
        <v>0</v>
      </c>
      <c r="Q16" s="50">
        <f t="shared" ref="Q16" si="22">SUM(Q14:Q15)</f>
        <v>0</v>
      </c>
      <c r="R16" s="50">
        <f t="shared" ref="R16" si="23">SUM(R14:R15)</f>
        <v>0</v>
      </c>
      <c r="S16" s="50">
        <f t="shared" ref="S16" si="24">SUM(S14:S15)</f>
        <v>0</v>
      </c>
      <c r="T16" s="50">
        <f t="shared" ref="T16" si="25">SUM(T14:T15)</f>
        <v>0</v>
      </c>
      <c r="U16" s="50">
        <f t="shared" ref="U16" si="26">SUM(U14:U15)</f>
        <v>0</v>
      </c>
      <c r="V16" s="50">
        <f t="shared" ref="V16" si="27">SUM(V14:V15)</f>
        <v>0</v>
      </c>
      <c r="W16" s="50">
        <f t="shared" ref="W16" si="28">SUM(W14:W15)</f>
        <v>4</v>
      </c>
      <c r="X16" s="50">
        <f t="shared" ref="X16" si="29">SUM(X14:X15)</f>
        <v>21400</v>
      </c>
      <c r="Y16" s="50">
        <f t="shared" ref="Y16" si="30">SUM(Y14:Y15)</f>
        <v>0</v>
      </c>
      <c r="Z16" s="50">
        <f t="shared" ref="Z16" si="31">SUM(Z14:Z15)</f>
        <v>0</v>
      </c>
      <c r="AA16" s="50">
        <f t="shared" ref="AA16" si="32">SUM(AA14:AA15)</f>
        <v>21400</v>
      </c>
      <c r="AB16" s="50">
        <f t="shared" ref="AB16" si="33">SUM(AB14:AB15)</f>
        <v>18135.593220338982</v>
      </c>
      <c r="AC16" s="50">
        <f t="shared" ref="AC16" si="34">SUM(AC14:AC15)</f>
        <v>3264.4067796610161</v>
      </c>
    </row>
    <row r="17" spans="1:41 9822:10287 15076:15312" s="20" customFormat="1" ht="30" customHeight="1">
      <c r="A17" s="22" t="s">
        <v>30</v>
      </c>
      <c r="B17" s="18">
        <v>41204</v>
      </c>
      <c r="C17" s="18" t="s">
        <v>48</v>
      </c>
      <c r="D17" s="43"/>
      <c r="E17" s="38">
        <v>12</v>
      </c>
      <c r="F17" s="38">
        <v>42000</v>
      </c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>
        <f t="shared" ref="W17:X21" si="35">+E17+G17+I17+K17+M17+O17+Q17+S17+U17</f>
        <v>12</v>
      </c>
      <c r="X17" s="38">
        <f t="shared" si="35"/>
        <v>42000</v>
      </c>
      <c r="Y17" s="38"/>
      <c r="Z17" s="38">
        <f t="shared" ref="Z17:Z21" si="36">+X17*Y17</f>
        <v>0</v>
      </c>
      <c r="AA17" s="38">
        <f t="shared" ref="AA17:AA21" si="37">+X17-Z17</f>
        <v>42000</v>
      </c>
      <c r="AB17" s="38">
        <f t="shared" ref="AB17:AB21" si="38">+AA17/1.18</f>
        <v>35593.220338983054</v>
      </c>
      <c r="AC17" s="38">
        <f t="shared" ref="AC17:AC21" si="39">+AA17-AB17</f>
        <v>6406.7796610169462</v>
      </c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NMT17" s="19"/>
      <c r="NMU17" s="19"/>
      <c r="NMV17" s="19"/>
      <c r="NMW17" s="19"/>
      <c r="NMX17" s="19"/>
      <c r="NMY17" s="19"/>
      <c r="NMZ17" s="19"/>
      <c r="NNA17" s="19"/>
      <c r="NNB17" s="19"/>
      <c r="NNC17" s="19"/>
      <c r="NND17" s="19"/>
      <c r="NNE17" s="19"/>
      <c r="NNF17" s="19"/>
      <c r="NNG17" s="19"/>
      <c r="NNH17" s="19"/>
      <c r="NNI17" s="19"/>
      <c r="NNJ17" s="19"/>
      <c r="NNK17" s="19"/>
      <c r="NNL17" s="19"/>
      <c r="NNM17" s="19"/>
      <c r="NNN17" s="19"/>
      <c r="NNO17" s="19"/>
      <c r="NNP17" s="19"/>
      <c r="NNQ17" s="19"/>
      <c r="NNR17" s="19"/>
      <c r="NNS17" s="19"/>
      <c r="NNT17" s="19"/>
      <c r="NNU17" s="19"/>
      <c r="NNV17" s="19"/>
      <c r="NNW17" s="19"/>
      <c r="NNX17" s="19"/>
      <c r="NNY17" s="19"/>
      <c r="NNZ17" s="19"/>
      <c r="NOA17" s="19"/>
      <c r="NOB17" s="19"/>
      <c r="NOC17" s="19"/>
      <c r="NOD17" s="19"/>
      <c r="NOE17" s="19"/>
      <c r="NOF17" s="19"/>
      <c r="NOG17" s="19"/>
      <c r="NOH17" s="19"/>
      <c r="NOI17" s="19"/>
      <c r="NOJ17" s="19"/>
      <c r="NOK17" s="19"/>
      <c r="NOL17" s="19"/>
      <c r="NOM17" s="19"/>
      <c r="NON17" s="19"/>
      <c r="NOO17" s="19"/>
      <c r="NOP17" s="19"/>
      <c r="NOQ17" s="19"/>
      <c r="NOR17" s="19"/>
      <c r="NOS17" s="19"/>
      <c r="NOT17" s="19"/>
      <c r="NOU17" s="19"/>
      <c r="NOV17" s="19"/>
      <c r="NOW17" s="19"/>
      <c r="NOX17" s="19"/>
      <c r="NOY17" s="19"/>
      <c r="NOZ17" s="19"/>
      <c r="NPA17" s="19"/>
      <c r="NPB17" s="19"/>
      <c r="NPC17" s="19"/>
      <c r="NPD17" s="19"/>
      <c r="NPE17" s="19"/>
      <c r="NPF17" s="19"/>
      <c r="NPG17" s="19"/>
      <c r="NPH17" s="19"/>
      <c r="NPI17" s="19"/>
      <c r="NPJ17" s="19"/>
      <c r="NPK17" s="19"/>
      <c r="NPL17" s="19"/>
      <c r="NPM17" s="19"/>
      <c r="NPN17" s="19"/>
      <c r="NPO17" s="19"/>
      <c r="NPP17" s="19"/>
      <c r="NPQ17" s="19"/>
      <c r="NPR17" s="19"/>
      <c r="NPS17" s="19"/>
      <c r="NPT17" s="19"/>
      <c r="NPU17" s="19"/>
      <c r="NPV17" s="19"/>
      <c r="NPW17" s="19"/>
      <c r="NPX17" s="19"/>
      <c r="NPY17" s="19"/>
      <c r="NPZ17" s="19"/>
      <c r="NQA17" s="19"/>
      <c r="NQB17" s="19"/>
      <c r="NQC17" s="19"/>
      <c r="NQD17" s="19"/>
      <c r="NQE17" s="19"/>
      <c r="NQF17" s="19"/>
      <c r="NQG17" s="19"/>
      <c r="NQH17" s="19"/>
      <c r="NQI17" s="19"/>
      <c r="NQJ17" s="19"/>
      <c r="NQK17" s="19"/>
      <c r="NQL17" s="19"/>
      <c r="NQM17" s="19"/>
      <c r="NQN17" s="19"/>
      <c r="NQO17" s="19"/>
      <c r="NQP17" s="19"/>
      <c r="NQQ17" s="19"/>
      <c r="NQR17" s="19"/>
      <c r="NQS17" s="19"/>
      <c r="NQT17" s="19"/>
      <c r="NQU17" s="19"/>
      <c r="NQV17" s="19"/>
      <c r="NQW17" s="19"/>
      <c r="NQX17" s="19"/>
      <c r="NQY17" s="19"/>
      <c r="NQZ17" s="19"/>
      <c r="NRA17" s="19"/>
      <c r="NRB17" s="19"/>
      <c r="NRC17" s="19"/>
      <c r="NRD17" s="19"/>
      <c r="NRE17" s="19"/>
      <c r="NRF17" s="19"/>
      <c r="NRG17" s="19"/>
      <c r="NRH17" s="19"/>
      <c r="NRI17" s="19"/>
      <c r="NRJ17" s="19"/>
      <c r="NRK17" s="19"/>
      <c r="NRL17" s="19"/>
      <c r="NRM17" s="19"/>
      <c r="NRN17" s="19"/>
      <c r="NRO17" s="19"/>
      <c r="NRP17" s="19"/>
      <c r="NRQ17" s="19"/>
      <c r="NRR17" s="19"/>
      <c r="NRS17" s="19"/>
      <c r="NRT17" s="19"/>
      <c r="NRU17" s="19"/>
      <c r="NRV17" s="19"/>
      <c r="NRW17" s="19"/>
      <c r="NRX17" s="19"/>
      <c r="NRY17" s="19"/>
      <c r="NRZ17" s="19"/>
      <c r="NSA17" s="19"/>
      <c r="NSB17" s="19"/>
      <c r="NSC17" s="19"/>
      <c r="NSD17" s="19"/>
      <c r="NSE17" s="19"/>
      <c r="NSF17" s="19"/>
      <c r="NSG17" s="19"/>
      <c r="NSH17" s="19"/>
      <c r="NSI17" s="19"/>
      <c r="NSJ17" s="19"/>
      <c r="NSK17" s="19"/>
      <c r="NSL17" s="19"/>
      <c r="NSM17" s="19"/>
      <c r="NSN17" s="19"/>
      <c r="NSO17" s="19"/>
      <c r="NSP17" s="19"/>
      <c r="NSQ17" s="19"/>
      <c r="NSR17" s="19"/>
      <c r="NSS17" s="19"/>
      <c r="NST17" s="19"/>
      <c r="NSU17" s="19"/>
      <c r="NSV17" s="19"/>
      <c r="NSW17" s="19"/>
      <c r="NSX17" s="19"/>
      <c r="NSY17" s="19"/>
      <c r="NSZ17" s="19"/>
      <c r="NTA17" s="19"/>
      <c r="NTB17" s="19"/>
      <c r="NTC17" s="19"/>
      <c r="NTD17" s="19"/>
      <c r="NTE17" s="19"/>
      <c r="NTF17" s="19"/>
      <c r="NTG17" s="19"/>
      <c r="NTH17" s="19"/>
      <c r="NTI17" s="19"/>
      <c r="NTJ17" s="19"/>
      <c r="NTK17" s="19"/>
      <c r="NTL17" s="19"/>
      <c r="NTM17" s="19"/>
      <c r="NTN17" s="19"/>
      <c r="NTO17" s="19"/>
      <c r="NTP17" s="19"/>
      <c r="NTQ17" s="19"/>
      <c r="NTR17" s="19"/>
      <c r="NTS17" s="19"/>
      <c r="NTT17" s="19"/>
      <c r="NTU17" s="19"/>
      <c r="NTV17" s="19"/>
      <c r="NTW17" s="19"/>
      <c r="NTX17" s="19"/>
      <c r="NTY17" s="19"/>
      <c r="NTZ17" s="19"/>
      <c r="NUA17" s="19"/>
      <c r="NUB17" s="19"/>
      <c r="NUC17" s="19"/>
      <c r="NUD17" s="19"/>
      <c r="NUE17" s="19"/>
      <c r="NUF17" s="19"/>
      <c r="NUG17" s="19"/>
      <c r="NUH17" s="19"/>
      <c r="NUI17" s="19"/>
      <c r="NUJ17" s="19"/>
      <c r="NUK17" s="19"/>
      <c r="NUL17" s="19"/>
      <c r="NUM17" s="19"/>
      <c r="NUN17" s="19"/>
      <c r="NUO17" s="19"/>
      <c r="NUP17" s="19"/>
      <c r="NUQ17" s="19"/>
      <c r="NUR17" s="19"/>
      <c r="NUS17" s="19"/>
      <c r="NUT17" s="19"/>
      <c r="NUU17" s="19"/>
      <c r="NUV17" s="19"/>
      <c r="NUW17" s="19"/>
      <c r="NUX17" s="19"/>
      <c r="NUY17" s="19"/>
      <c r="NUZ17" s="19"/>
      <c r="NVA17" s="19"/>
      <c r="NVB17" s="19"/>
      <c r="NVC17" s="19"/>
      <c r="NVD17" s="19"/>
      <c r="NVE17" s="19"/>
      <c r="NVF17" s="19"/>
      <c r="NVG17" s="19"/>
      <c r="NVH17" s="19"/>
      <c r="NVI17" s="19"/>
      <c r="NVJ17" s="19"/>
      <c r="NVK17" s="19"/>
      <c r="NVL17" s="19"/>
      <c r="NVM17" s="19"/>
      <c r="NVN17" s="19"/>
      <c r="NVO17" s="19"/>
      <c r="NVP17" s="19"/>
      <c r="NVQ17" s="19"/>
      <c r="NVR17" s="19"/>
      <c r="NVS17" s="19"/>
      <c r="NVT17" s="19"/>
      <c r="NVU17" s="19"/>
      <c r="NVV17" s="19"/>
      <c r="NVW17" s="19"/>
      <c r="NVX17" s="19"/>
      <c r="NVY17" s="19"/>
      <c r="NVZ17" s="19"/>
      <c r="NWA17" s="19"/>
      <c r="NWB17" s="19"/>
      <c r="NWC17" s="19"/>
      <c r="NWD17" s="19"/>
      <c r="NWE17" s="19"/>
      <c r="NWF17" s="19"/>
      <c r="NWG17" s="19"/>
      <c r="NWH17" s="19"/>
      <c r="NWI17" s="19"/>
      <c r="NWJ17" s="19"/>
      <c r="NWK17" s="19"/>
      <c r="NWL17" s="19"/>
      <c r="NWM17" s="19"/>
      <c r="NWN17" s="19"/>
      <c r="NWO17" s="19"/>
      <c r="NWP17" s="19"/>
      <c r="NWQ17" s="19"/>
      <c r="NWR17" s="19"/>
      <c r="NWS17" s="19"/>
      <c r="NWT17" s="19"/>
      <c r="NWU17" s="19"/>
      <c r="NWV17" s="19"/>
      <c r="NWW17" s="19"/>
      <c r="NWX17" s="19"/>
      <c r="NWY17" s="19"/>
      <c r="NWZ17" s="19"/>
      <c r="NXA17" s="19"/>
      <c r="NXB17" s="19"/>
      <c r="NXC17" s="19"/>
      <c r="NXD17" s="19"/>
      <c r="NXE17" s="19"/>
      <c r="NXF17" s="19"/>
      <c r="NXG17" s="19"/>
      <c r="NXH17" s="19"/>
      <c r="NXI17" s="19"/>
      <c r="NXJ17" s="19"/>
      <c r="NXK17" s="19"/>
      <c r="NXL17" s="19"/>
      <c r="NXM17" s="19"/>
      <c r="NXN17" s="19"/>
      <c r="NXO17" s="19"/>
      <c r="NXP17" s="19"/>
      <c r="NXQ17" s="19"/>
      <c r="NXR17" s="19"/>
      <c r="NXS17" s="19"/>
      <c r="NXT17" s="19"/>
      <c r="NXU17" s="19"/>
      <c r="NXV17" s="19"/>
      <c r="NXW17" s="19"/>
      <c r="NXX17" s="19"/>
      <c r="NXY17" s="19"/>
      <c r="NXZ17" s="19"/>
      <c r="NYA17" s="19"/>
      <c r="NYB17" s="19"/>
      <c r="NYC17" s="19"/>
      <c r="NYD17" s="19"/>
      <c r="NYE17" s="19"/>
      <c r="NYF17" s="19"/>
      <c r="NYG17" s="19"/>
      <c r="NYH17" s="19"/>
      <c r="NYI17" s="19"/>
      <c r="NYJ17" s="19"/>
      <c r="NYK17" s="19"/>
      <c r="NYL17" s="19"/>
      <c r="NYM17" s="19"/>
      <c r="NYN17" s="19"/>
      <c r="NYO17" s="19"/>
      <c r="NYP17" s="19"/>
      <c r="NYQ17" s="19"/>
      <c r="NYR17" s="19"/>
      <c r="NYS17" s="19"/>
      <c r="NYT17" s="19"/>
      <c r="NYU17" s="19"/>
      <c r="NYV17" s="19"/>
      <c r="NYW17" s="19"/>
      <c r="NYX17" s="19"/>
      <c r="NYY17" s="19"/>
      <c r="NYZ17" s="19"/>
      <c r="NZA17" s="19"/>
      <c r="NZB17" s="19"/>
      <c r="NZC17" s="19"/>
      <c r="NZD17" s="19"/>
      <c r="NZE17" s="19"/>
      <c r="NZF17" s="19"/>
      <c r="NZG17" s="19"/>
      <c r="NZH17" s="19"/>
      <c r="NZI17" s="19"/>
      <c r="NZJ17" s="19"/>
      <c r="NZK17" s="19"/>
      <c r="NZL17" s="19"/>
      <c r="NZM17" s="19"/>
      <c r="NZN17" s="19"/>
      <c r="NZO17" s="19"/>
      <c r="NZP17" s="19"/>
      <c r="NZQ17" s="19"/>
      <c r="NZR17" s="19"/>
      <c r="NZS17" s="19"/>
      <c r="NZT17" s="19"/>
      <c r="NZU17" s="19"/>
      <c r="NZV17" s="19"/>
      <c r="NZW17" s="19"/>
      <c r="NZX17" s="19"/>
      <c r="NZY17" s="19"/>
      <c r="NZZ17" s="19"/>
      <c r="OAA17" s="19"/>
      <c r="OAB17" s="19"/>
      <c r="OAC17" s="19"/>
      <c r="OAD17" s="19"/>
      <c r="OAE17" s="19"/>
      <c r="OAF17" s="19"/>
      <c r="OAG17" s="19"/>
      <c r="OAH17" s="19"/>
      <c r="OAI17" s="19"/>
      <c r="OAJ17" s="19"/>
      <c r="OAK17" s="19"/>
      <c r="OAL17" s="19"/>
      <c r="OAM17" s="19"/>
      <c r="OAN17" s="19"/>
      <c r="OAO17" s="19"/>
      <c r="OAP17" s="19"/>
      <c r="OAQ17" s="19"/>
      <c r="OAR17" s="19"/>
      <c r="OAS17" s="19"/>
      <c r="OAT17" s="19"/>
      <c r="OAU17" s="19"/>
      <c r="OAV17" s="19"/>
      <c r="OAW17" s="19"/>
      <c r="OAX17" s="19"/>
      <c r="OAY17" s="19"/>
      <c r="OAZ17" s="19"/>
      <c r="OBA17" s="19"/>
      <c r="OBB17" s="19"/>
      <c r="OBC17" s="19"/>
      <c r="OBD17" s="19"/>
      <c r="OBE17" s="19"/>
      <c r="OBF17" s="19"/>
      <c r="OBG17" s="19"/>
      <c r="OBH17" s="19"/>
      <c r="OBI17" s="19"/>
      <c r="OBJ17" s="19"/>
      <c r="OBK17" s="19"/>
      <c r="OBL17" s="19"/>
      <c r="OBM17" s="19"/>
      <c r="OBN17" s="19"/>
      <c r="OBO17" s="19"/>
      <c r="OBP17" s="19"/>
      <c r="OBQ17" s="19"/>
      <c r="OBR17" s="19"/>
      <c r="OBS17" s="19"/>
      <c r="OBT17" s="19"/>
      <c r="OBU17" s="19"/>
      <c r="OBV17" s="19"/>
      <c r="OBW17" s="19"/>
      <c r="OBX17" s="19"/>
      <c r="OBY17" s="19"/>
      <c r="OBZ17" s="19"/>
      <c r="OCA17" s="19"/>
      <c r="OCB17" s="19"/>
      <c r="OCC17" s="19"/>
      <c r="OCD17" s="19"/>
      <c r="OCE17" s="19"/>
      <c r="OCF17" s="19"/>
      <c r="OCG17" s="19"/>
      <c r="OCH17" s="19"/>
      <c r="OCI17" s="19"/>
      <c r="OCJ17" s="19"/>
      <c r="OCK17" s="19"/>
      <c r="OCL17" s="19"/>
      <c r="OCM17" s="19"/>
      <c r="OCN17" s="19"/>
      <c r="OCO17" s="19"/>
      <c r="OCP17" s="19"/>
      <c r="OCQ17" s="19"/>
      <c r="OCR17" s="19"/>
      <c r="OCS17" s="19"/>
      <c r="OCT17" s="19"/>
      <c r="OCU17" s="19"/>
      <c r="OCV17" s="19"/>
      <c r="OCW17" s="19"/>
      <c r="OCX17" s="19"/>
      <c r="OCY17" s="19"/>
      <c r="OCZ17" s="19"/>
      <c r="ODA17" s="19"/>
      <c r="ODB17" s="19"/>
      <c r="ODC17" s="19"/>
      <c r="ODD17" s="19"/>
      <c r="ODE17" s="19"/>
      <c r="ODF17" s="19"/>
      <c r="ODG17" s="19"/>
      <c r="ODH17" s="19"/>
      <c r="ODI17" s="19"/>
      <c r="ODJ17" s="19"/>
      <c r="ODK17" s="19"/>
      <c r="ODL17" s="19"/>
      <c r="ODM17" s="19"/>
      <c r="ODN17" s="19"/>
      <c r="ODO17" s="19"/>
      <c r="ODP17" s="19"/>
      <c r="ODQ17" s="19"/>
      <c r="ODR17" s="19"/>
      <c r="ODS17" s="19"/>
      <c r="ODT17" s="19"/>
      <c r="ODU17" s="19"/>
      <c r="ODV17" s="19"/>
      <c r="ODW17" s="19"/>
      <c r="ODX17" s="19"/>
      <c r="ODY17" s="19"/>
      <c r="ODZ17" s="19"/>
      <c r="OEA17" s="19"/>
      <c r="OEB17" s="19"/>
      <c r="OEC17" s="19"/>
      <c r="OED17" s="19"/>
      <c r="OEE17" s="19"/>
      <c r="OEF17" s="19"/>
      <c r="OEG17" s="19"/>
      <c r="OEH17" s="19"/>
      <c r="OEI17" s="19"/>
      <c r="OEJ17" s="19"/>
      <c r="OEK17" s="19"/>
      <c r="OEL17" s="19"/>
      <c r="OEM17" s="19"/>
      <c r="OEN17" s="19"/>
      <c r="OEO17" s="19"/>
      <c r="OEP17" s="19"/>
      <c r="OEQ17" s="19"/>
      <c r="VGV17" s="19"/>
      <c r="VGW17" s="19"/>
      <c r="VGX17" s="19"/>
      <c r="VGY17" s="19"/>
      <c r="VGZ17" s="19"/>
      <c r="VHA17" s="19"/>
      <c r="VHB17" s="19"/>
      <c r="VHC17" s="19"/>
      <c r="VHD17" s="19"/>
      <c r="VHE17" s="19"/>
      <c r="VHF17" s="19"/>
      <c r="VHG17" s="19"/>
      <c r="VHH17" s="19"/>
      <c r="VHI17" s="19"/>
      <c r="VHJ17" s="19"/>
      <c r="VHK17" s="19"/>
      <c r="VHL17" s="19"/>
      <c r="VHM17" s="19"/>
      <c r="VHN17" s="19"/>
      <c r="VHO17" s="19"/>
      <c r="VHP17" s="19"/>
      <c r="VHQ17" s="19"/>
      <c r="VHR17" s="19"/>
      <c r="VHS17" s="19"/>
      <c r="VHT17" s="19"/>
      <c r="VHU17" s="19"/>
      <c r="VHV17" s="19"/>
      <c r="VHW17" s="19"/>
      <c r="VHX17" s="19"/>
      <c r="VHY17" s="19"/>
      <c r="VHZ17" s="19"/>
      <c r="VIA17" s="19"/>
      <c r="VIB17" s="19"/>
      <c r="VIC17" s="19"/>
      <c r="VID17" s="19"/>
      <c r="VIE17" s="19"/>
      <c r="VIF17" s="19"/>
      <c r="VIG17" s="19"/>
      <c r="VIH17" s="19"/>
      <c r="VII17" s="19"/>
      <c r="VIJ17" s="19"/>
      <c r="VIK17" s="19"/>
      <c r="VIL17" s="19"/>
      <c r="VIM17" s="19"/>
      <c r="VIN17" s="19"/>
      <c r="VIO17" s="19"/>
      <c r="VIP17" s="19"/>
      <c r="VIQ17" s="19"/>
      <c r="VIR17" s="19"/>
      <c r="VIS17" s="19"/>
      <c r="VIT17" s="19"/>
      <c r="VIU17" s="19"/>
      <c r="VIV17" s="19"/>
      <c r="VIW17" s="19"/>
      <c r="VIX17" s="19"/>
      <c r="VIY17" s="19"/>
      <c r="VIZ17" s="19"/>
      <c r="VJA17" s="19"/>
      <c r="VJB17" s="19"/>
      <c r="VJC17" s="19"/>
      <c r="VJD17" s="19"/>
      <c r="VJE17" s="19"/>
      <c r="VJF17" s="19"/>
      <c r="VJG17" s="19"/>
      <c r="VJH17" s="19"/>
      <c r="VJI17" s="19"/>
      <c r="VJJ17" s="19"/>
      <c r="VJK17" s="19"/>
      <c r="VJL17" s="19"/>
      <c r="VJM17" s="19"/>
      <c r="VJN17" s="19"/>
      <c r="VJO17" s="19"/>
      <c r="VJP17" s="19"/>
      <c r="VJQ17" s="19"/>
      <c r="VJR17" s="19"/>
      <c r="VJS17" s="19"/>
      <c r="VJT17" s="19"/>
      <c r="VJU17" s="19"/>
      <c r="VJV17" s="19"/>
      <c r="VJW17" s="19"/>
      <c r="VJX17" s="19"/>
      <c r="VJY17" s="19"/>
      <c r="VJZ17" s="19"/>
      <c r="VKA17" s="19"/>
      <c r="VKB17" s="19"/>
      <c r="VKC17" s="19"/>
      <c r="VKD17" s="19"/>
      <c r="VKE17" s="19"/>
      <c r="VKF17" s="19"/>
      <c r="VKG17" s="19"/>
      <c r="VKH17" s="19"/>
      <c r="VKI17" s="19"/>
      <c r="VKJ17" s="19"/>
      <c r="VKK17" s="19"/>
      <c r="VKL17" s="19"/>
      <c r="VKM17" s="19"/>
      <c r="VKN17" s="19"/>
      <c r="VKO17" s="19"/>
      <c r="VKP17" s="19"/>
      <c r="VKQ17" s="19"/>
      <c r="VKR17" s="19"/>
      <c r="VKS17" s="19"/>
      <c r="VKT17" s="19"/>
      <c r="VKU17" s="19"/>
      <c r="VKV17" s="19"/>
      <c r="VKW17" s="19"/>
      <c r="VKX17" s="19"/>
      <c r="VKY17" s="19"/>
      <c r="VKZ17" s="19"/>
      <c r="VLA17" s="19"/>
      <c r="VLB17" s="19"/>
      <c r="VLC17" s="19"/>
      <c r="VLD17" s="19"/>
      <c r="VLE17" s="19"/>
      <c r="VLF17" s="19"/>
      <c r="VLG17" s="19"/>
      <c r="VLH17" s="19"/>
      <c r="VLI17" s="19"/>
      <c r="VLJ17" s="19"/>
      <c r="VLK17" s="19"/>
      <c r="VLL17" s="19"/>
      <c r="VLM17" s="19"/>
      <c r="VLN17" s="19"/>
      <c r="VLO17" s="19"/>
      <c r="VLP17" s="19"/>
      <c r="VLQ17" s="19"/>
      <c r="VLR17" s="19"/>
      <c r="VLS17" s="19"/>
      <c r="VLT17" s="19"/>
      <c r="VLU17" s="19"/>
      <c r="VLV17" s="19"/>
      <c r="VLW17" s="19"/>
      <c r="VLX17" s="19"/>
      <c r="VLY17" s="19"/>
      <c r="VLZ17" s="19"/>
      <c r="VMA17" s="19"/>
      <c r="VMB17" s="19"/>
      <c r="VMC17" s="19"/>
      <c r="VMD17" s="19"/>
      <c r="VME17" s="19"/>
      <c r="VMF17" s="19"/>
      <c r="VMG17" s="19"/>
      <c r="VMH17" s="19"/>
      <c r="VMI17" s="19"/>
      <c r="VMJ17" s="19"/>
      <c r="VMK17" s="19"/>
      <c r="VML17" s="19"/>
      <c r="VMM17" s="19"/>
      <c r="VMN17" s="19"/>
      <c r="VMO17" s="19"/>
      <c r="VMP17" s="19"/>
      <c r="VMQ17" s="19"/>
      <c r="VMR17" s="19"/>
      <c r="VMS17" s="19"/>
      <c r="VMT17" s="19"/>
      <c r="VMU17" s="19"/>
      <c r="VMV17" s="19"/>
      <c r="VMW17" s="19"/>
      <c r="VMX17" s="19"/>
      <c r="VMY17" s="19"/>
      <c r="VMZ17" s="19"/>
      <c r="VNA17" s="19"/>
      <c r="VNB17" s="19"/>
      <c r="VNC17" s="19"/>
      <c r="VND17" s="19"/>
      <c r="VNE17" s="19"/>
      <c r="VNF17" s="19"/>
      <c r="VNG17" s="19"/>
      <c r="VNH17" s="19"/>
      <c r="VNI17" s="19"/>
      <c r="VNJ17" s="19"/>
      <c r="VNK17" s="19"/>
      <c r="VNL17" s="19"/>
      <c r="VNM17" s="19"/>
      <c r="VNN17" s="19"/>
      <c r="VNO17" s="19"/>
      <c r="VNP17" s="19"/>
      <c r="VNQ17" s="19"/>
      <c r="VNR17" s="19"/>
      <c r="VNS17" s="19"/>
      <c r="VNT17" s="19"/>
      <c r="VNU17" s="19"/>
      <c r="VNV17" s="19"/>
      <c r="VNW17" s="19"/>
      <c r="VNX17" s="19"/>
      <c r="VNY17" s="19"/>
      <c r="VNZ17" s="19"/>
      <c r="VOA17" s="19"/>
      <c r="VOB17" s="19"/>
      <c r="VOC17" s="19"/>
      <c r="VOD17" s="19"/>
      <c r="VOE17" s="19"/>
      <c r="VOF17" s="19"/>
      <c r="VOG17" s="19"/>
      <c r="VOH17" s="19"/>
      <c r="VOI17" s="19"/>
      <c r="VOJ17" s="19"/>
      <c r="VOK17" s="19"/>
      <c r="VOL17" s="19"/>
      <c r="VOM17" s="19"/>
      <c r="VON17" s="19"/>
      <c r="VOO17" s="19"/>
      <c r="VOP17" s="19"/>
      <c r="VOQ17" s="19"/>
      <c r="VOR17" s="19"/>
      <c r="VOS17" s="19"/>
      <c r="VOT17" s="19"/>
      <c r="VOU17" s="19"/>
      <c r="VOV17" s="19"/>
      <c r="VOW17" s="19"/>
      <c r="VOX17" s="19"/>
      <c r="VOY17" s="19"/>
      <c r="VOZ17" s="19"/>
      <c r="VPA17" s="19"/>
      <c r="VPB17" s="19"/>
      <c r="VPC17" s="19"/>
      <c r="VPD17" s="19"/>
      <c r="VPE17" s="19"/>
      <c r="VPF17" s="19"/>
      <c r="VPG17" s="19"/>
      <c r="VPH17" s="19"/>
      <c r="VPI17" s="19"/>
      <c r="VPJ17" s="19"/>
      <c r="VPK17" s="19"/>
      <c r="VPL17" s="19"/>
      <c r="VPM17" s="19"/>
      <c r="VPN17" s="19"/>
      <c r="VPO17" s="19"/>
      <c r="VPP17" s="19"/>
      <c r="VPQ17" s="19"/>
      <c r="VPR17" s="19"/>
      <c r="VPS17" s="19"/>
      <c r="VPT17" s="19"/>
      <c r="VPU17" s="19"/>
      <c r="VPV17" s="19"/>
      <c r="VPW17" s="19"/>
      <c r="VPX17" s="19"/>
    </row>
    <row r="18" spans="1:41 9822:10287 15076:15312" s="20" customFormat="1" ht="30" customHeight="1">
      <c r="A18" s="22" t="s">
        <v>30</v>
      </c>
      <c r="B18" s="18">
        <v>41202</v>
      </c>
      <c r="C18" s="18" t="s">
        <v>38</v>
      </c>
      <c r="D18" s="43"/>
      <c r="E18" s="38"/>
      <c r="F18" s="38"/>
      <c r="G18" s="38">
        <v>2</v>
      </c>
      <c r="H18" s="38">
        <v>14400</v>
      </c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>
        <f t="shared" si="35"/>
        <v>2</v>
      </c>
      <c r="X18" s="38">
        <f t="shared" si="35"/>
        <v>14400</v>
      </c>
      <c r="Y18" s="38"/>
      <c r="Z18" s="38">
        <f t="shared" si="36"/>
        <v>0</v>
      </c>
      <c r="AA18" s="38">
        <f t="shared" si="37"/>
        <v>14400</v>
      </c>
      <c r="AB18" s="38">
        <f t="shared" si="38"/>
        <v>12203.389830508475</v>
      </c>
      <c r="AC18" s="38">
        <f t="shared" si="39"/>
        <v>2196.6101694915251</v>
      </c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NMT18" s="19"/>
      <c r="NMU18" s="19"/>
      <c r="NMV18" s="19"/>
      <c r="NMW18" s="19"/>
      <c r="NMX18" s="19"/>
      <c r="NMY18" s="19"/>
      <c r="NMZ18" s="19"/>
      <c r="NNA18" s="19"/>
      <c r="NNB18" s="19"/>
      <c r="NNC18" s="19"/>
      <c r="NND18" s="19"/>
      <c r="NNE18" s="19"/>
      <c r="NNF18" s="19"/>
      <c r="NNG18" s="19"/>
      <c r="NNH18" s="19"/>
      <c r="NNI18" s="19"/>
      <c r="NNJ18" s="19"/>
      <c r="NNK18" s="19"/>
      <c r="NNL18" s="19"/>
      <c r="NNM18" s="19"/>
      <c r="NNN18" s="19"/>
      <c r="NNO18" s="19"/>
      <c r="NNP18" s="19"/>
      <c r="NNQ18" s="19"/>
      <c r="NNR18" s="19"/>
      <c r="NNS18" s="19"/>
      <c r="NNT18" s="19"/>
      <c r="NNU18" s="19"/>
      <c r="NNV18" s="19"/>
      <c r="NNW18" s="19"/>
      <c r="NNX18" s="19"/>
      <c r="NNY18" s="19"/>
      <c r="NNZ18" s="19"/>
      <c r="NOA18" s="19"/>
      <c r="NOB18" s="19"/>
      <c r="NOC18" s="19"/>
      <c r="NOD18" s="19"/>
      <c r="NOE18" s="19"/>
      <c r="NOF18" s="19"/>
      <c r="NOG18" s="19"/>
      <c r="NOH18" s="19"/>
      <c r="NOI18" s="19"/>
      <c r="NOJ18" s="19"/>
      <c r="NOK18" s="19"/>
      <c r="NOL18" s="19"/>
      <c r="NOM18" s="19"/>
      <c r="NON18" s="19"/>
      <c r="NOO18" s="19"/>
      <c r="NOP18" s="19"/>
      <c r="NOQ18" s="19"/>
      <c r="NOR18" s="19"/>
      <c r="NOS18" s="19"/>
      <c r="NOT18" s="19"/>
      <c r="NOU18" s="19"/>
      <c r="NOV18" s="19"/>
      <c r="NOW18" s="19"/>
      <c r="NOX18" s="19"/>
      <c r="NOY18" s="19"/>
      <c r="NOZ18" s="19"/>
      <c r="NPA18" s="19"/>
      <c r="NPB18" s="19"/>
      <c r="NPC18" s="19"/>
      <c r="NPD18" s="19"/>
      <c r="NPE18" s="19"/>
      <c r="NPF18" s="19"/>
      <c r="NPG18" s="19"/>
      <c r="NPH18" s="19"/>
      <c r="NPI18" s="19"/>
      <c r="NPJ18" s="19"/>
      <c r="NPK18" s="19"/>
      <c r="NPL18" s="19"/>
      <c r="NPM18" s="19"/>
      <c r="NPN18" s="19"/>
      <c r="NPO18" s="19"/>
      <c r="NPP18" s="19"/>
      <c r="NPQ18" s="19"/>
      <c r="NPR18" s="19"/>
      <c r="NPS18" s="19"/>
      <c r="NPT18" s="19"/>
      <c r="NPU18" s="19"/>
      <c r="NPV18" s="19"/>
      <c r="NPW18" s="19"/>
      <c r="NPX18" s="19"/>
      <c r="NPY18" s="19"/>
      <c r="NPZ18" s="19"/>
      <c r="NQA18" s="19"/>
      <c r="NQB18" s="19"/>
      <c r="NQC18" s="19"/>
      <c r="NQD18" s="19"/>
      <c r="NQE18" s="19"/>
      <c r="NQF18" s="19"/>
      <c r="NQG18" s="19"/>
      <c r="NQH18" s="19"/>
      <c r="NQI18" s="19"/>
      <c r="NQJ18" s="19"/>
      <c r="NQK18" s="19"/>
      <c r="NQL18" s="19"/>
      <c r="NQM18" s="19"/>
      <c r="NQN18" s="19"/>
      <c r="NQO18" s="19"/>
      <c r="NQP18" s="19"/>
      <c r="NQQ18" s="19"/>
      <c r="NQR18" s="19"/>
      <c r="NQS18" s="19"/>
      <c r="NQT18" s="19"/>
      <c r="NQU18" s="19"/>
      <c r="NQV18" s="19"/>
      <c r="NQW18" s="19"/>
      <c r="NQX18" s="19"/>
      <c r="NQY18" s="19"/>
      <c r="NQZ18" s="19"/>
      <c r="NRA18" s="19"/>
      <c r="NRB18" s="19"/>
      <c r="NRC18" s="19"/>
      <c r="NRD18" s="19"/>
      <c r="NRE18" s="19"/>
      <c r="NRF18" s="19"/>
      <c r="NRG18" s="19"/>
      <c r="NRH18" s="19"/>
      <c r="NRI18" s="19"/>
      <c r="NRJ18" s="19"/>
      <c r="NRK18" s="19"/>
      <c r="NRL18" s="19"/>
      <c r="NRM18" s="19"/>
      <c r="NRN18" s="19"/>
      <c r="NRO18" s="19"/>
      <c r="NRP18" s="19"/>
      <c r="NRQ18" s="19"/>
      <c r="NRR18" s="19"/>
      <c r="NRS18" s="19"/>
      <c r="NRT18" s="19"/>
      <c r="NRU18" s="19"/>
      <c r="NRV18" s="19"/>
      <c r="NRW18" s="19"/>
      <c r="NRX18" s="19"/>
      <c r="NRY18" s="19"/>
      <c r="NRZ18" s="19"/>
      <c r="NSA18" s="19"/>
      <c r="NSB18" s="19"/>
      <c r="NSC18" s="19"/>
      <c r="NSD18" s="19"/>
      <c r="NSE18" s="19"/>
      <c r="NSF18" s="19"/>
      <c r="NSG18" s="19"/>
      <c r="NSH18" s="19"/>
      <c r="NSI18" s="19"/>
      <c r="NSJ18" s="19"/>
      <c r="NSK18" s="19"/>
      <c r="NSL18" s="19"/>
      <c r="NSM18" s="19"/>
      <c r="NSN18" s="19"/>
      <c r="NSO18" s="19"/>
      <c r="NSP18" s="19"/>
      <c r="NSQ18" s="19"/>
      <c r="NSR18" s="19"/>
      <c r="NSS18" s="19"/>
      <c r="NST18" s="19"/>
      <c r="NSU18" s="19"/>
      <c r="NSV18" s="19"/>
      <c r="NSW18" s="19"/>
      <c r="NSX18" s="19"/>
      <c r="NSY18" s="19"/>
      <c r="NSZ18" s="19"/>
      <c r="NTA18" s="19"/>
      <c r="NTB18" s="19"/>
      <c r="NTC18" s="19"/>
      <c r="NTD18" s="19"/>
      <c r="NTE18" s="19"/>
      <c r="NTF18" s="19"/>
      <c r="NTG18" s="19"/>
      <c r="NTH18" s="19"/>
      <c r="NTI18" s="19"/>
      <c r="NTJ18" s="19"/>
      <c r="NTK18" s="19"/>
      <c r="NTL18" s="19"/>
      <c r="NTM18" s="19"/>
      <c r="NTN18" s="19"/>
      <c r="NTO18" s="19"/>
      <c r="NTP18" s="19"/>
      <c r="NTQ18" s="19"/>
      <c r="NTR18" s="19"/>
      <c r="NTS18" s="19"/>
      <c r="NTT18" s="19"/>
      <c r="NTU18" s="19"/>
      <c r="NTV18" s="19"/>
      <c r="NTW18" s="19"/>
      <c r="NTX18" s="19"/>
      <c r="NTY18" s="19"/>
      <c r="NTZ18" s="19"/>
      <c r="NUA18" s="19"/>
      <c r="NUB18" s="19"/>
      <c r="NUC18" s="19"/>
      <c r="NUD18" s="19"/>
      <c r="NUE18" s="19"/>
      <c r="NUF18" s="19"/>
      <c r="NUG18" s="19"/>
      <c r="NUH18" s="19"/>
      <c r="NUI18" s="19"/>
      <c r="NUJ18" s="19"/>
      <c r="NUK18" s="19"/>
      <c r="NUL18" s="19"/>
      <c r="NUM18" s="19"/>
      <c r="NUN18" s="19"/>
      <c r="NUO18" s="19"/>
      <c r="NUP18" s="19"/>
      <c r="NUQ18" s="19"/>
      <c r="NUR18" s="19"/>
      <c r="NUS18" s="19"/>
      <c r="NUT18" s="19"/>
      <c r="NUU18" s="19"/>
      <c r="NUV18" s="19"/>
      <c r="NUW18" s="19"/>
      <c r="NUX18" s="19"/>
      <c r="NUY18" s="19"/>
      <c r="NUZ18" s="19"/>
      <c r="NVA18" s="19"/>
      <c r="NVB18" s="19"/>
      <c r="NVC18" s="19"/>
      <c r="NVD18" s="19"/>
      <c r="NVE18" s="19"/>
      <c r="NVF18" s="19"/>
      <c r="NVG18" s="19"/>
      <c r="NVH18" s="19"/>
      <c r="NVI18" s="19"/>
      <c r="NVJ18" s="19"/>
      <c r="NVK18" s="19"/>
      <c r="NVL18" s="19"/>
      <c r="NVM18" s="19"/>
      <c r="NVN18" s="19"/>
      <c r="NVO18" s="19"/>
      <c r="NVP18" s="19"/>
      <c r="NVQ18" s="19"/>
      <c r="NVR18" s="19"/>
      <c r="NVS18" s="19"/>
      <c r="NVT18" s="19"/>
      <c r="NVU18" s="19"/>
      <c r="NVV18" s="19"/>
      <c r="NVW18" s="19"/>
      <c r="NVX18" s="19"/>
      <c r="NVY18" s="19"/>
      <c r="NVZ18" s="19"/>
      <c r="NWA18" s="19"/>
      <c r="NWB18" s="19"/>
      <c r="NWC18" s="19"/>
      <c r="NWD18" s="19"/>
      <c r="NWE18" s="19"/>
      <c r="NWF18" s="19"/>
      <c r="NWG18" s="19"/>
      <c r="NWH18" s="19"/>
      <c r="NWI18" s="19"/>
      <c r="NWJ18" s="19"/>
      <c r="NWK18" s="19"/>
      <c r="NWL18" s="19"/>
      <c r="NWM18" s="19"/>
      <c r="NWN18" s="19"/>
      <c r="NWO18" s="19"/>
      <c r="NWP18" s="19"/>
      <c r="NWQ18" s="19"/>
      <c r="NWR18" s="19"/>
      <c r="NWS18" s="19"/>
      <c r="NWT18" s="19"/>
      <c r="NWU18" s="19"/>
      <c r="NWV18" s="19"/>
      <c r="NWW18" s="19"/>
      <c r="NWX18" s="19"/>
      <c r="NWY18" s="19"/>
      <c r="NWZ18" s="19"/>
      <c r="NXA18" s="19"/>
      <c r="NXB18" s="19"/>
      <c r="NXC18" s="19"/>
      <c r="NXD18" s="19"/>
      <c r="NXE18" s="19"/>
      <c r="NXF18" s="19"/>
      <c r="NXG18" s="19"/>
      <c r="NXH18" s="19"/>
      <c r="NXI18" s="19"/>
      <c r="NXJ18" s="19"/>
      <c r="NXK18" s="19"/>
      <c r="NXL18" s="19"/>
      <c r="NXM18" s="19"/>
      <c r="NXN18" s="19"/>
      <c r="NXO18" s="19"/>
      <c r="NXP18" s="19"/>
      <c r="NXQ18" s="19"/>
      <c r="NXR18" s="19"/>
      <c r="NXS18" s="19"/>
      <c r="NXT18" s="19"/>
      <c r="NXU18" s="19"/>
      <c r="NXV18" s="19"/>
      <c r="NXW18" s="19"/>
      <c r="NXX18" s="19"/>
      <c r="NXY18" s="19"/>
      <c r="NXZ18" s="19"/>
      <c r="NYA18" s="19"/>
      <c r="NYB18" s="19"/>
      <c r="NYC18" s="19"/>
      <c r="NYD18" s="19"/>
      <c r="NYE18" s="19"/>
      <c r="NYF18" s="19"/>
      <c r="NYG18" s="19"/>
      <c r="NYH18" s="19"/>
      <c r="NYI18" s="19"/>
      <c r="NYJ18" s="19"/>
      <c r="NYK18" s="19"/>
      <c r="NYL18" s="19"/>
      <c r="NYM18" s="19"/>
      <c r="NYN18" s="19"/>
      <c r="NYO18" s="19"/>
      <c r="NYP18" s="19"/>
      <c r="NYQ18" s="19"/>
      <c r="NYR18" s="19"/>
      <c r="NYS18" s="19"/>
      <c r="NYT18" s="19"/>
      <c r="NYU18" s="19"/>
      <c r="NYV18" s="19"/>
      <c r="NYW18" s="19"/>
      <c r="NYX18" s="19"/>
      <c r="NYY18" s="19"/>
      <c r="NYZ18" s="19"/>
      <c r="NZA18" s="19"/>
      <c r="NZB18" s="19"/>
      <c r="NZC18" s="19"/>
      <c r="NZD18" s="19"/>
      <c r="NZE18" s="19"/>
      <c r="NZF18" s="19"/>
      <c r="NZG18" s="19"/>
      <c r="NZH18" s="19"/>
      <c r="NZI18" s="19"/>
      <c r="NZJ18" s="19"/>
      <c r="NZK18" s="19"/>
      <c r="NZL18" s="19"/>
      <c r="NZM18" s="19"/>
      <c r="NZN18" s="19"/>
      <c r="NZO18" s="19"/>
      <c r="NZP18" s="19"/>
      <c r="NZQ18" s="19"/>
      <c r="NZR18" s="19"/>
      <c r="NZS18" s="19"/>
      <c r="NZT18" s="19"/>
      <c r="NZU18" s="19"/>
      <c r="NZV18" s="19"/>
      <c r="NZW18" s="19"/>
      <c r="NZX18" s="19"/>
      <c r="NZY18" s="19"/>
      <c r="NZZ18" s="19"/>
      <c r="OAA18" s="19"/>
      <c r="OAB18" s="19"/>
      <c r="OAC18" s="19"/>
      <c r="OAD18" s="19"/>
      <c r="OAE18" s="19"/>
      <c r="OAF18" s="19"/>
      <c r="OAG18" s="19"/>
      <c r="OAH18" s="19"/>
      <c r="OAI18" s="19"/>
      <c r="OAJ18" s="19"/>
      <c r="OAK18" s="19"/>
      <c r="OAL18" s="19"/>
      <c r="OAM18" s="19"/>
      <c r="OAN18" s="19"/>
      <c r="OAO18" s="19"/>
      <c r="OAP18" s="19"/>
      <c r="OAQ18" s="19"/>
      <c r="OAR18" s="19"/>
      <c r="OAS18" s="19"/>
      <c r="OAT18" s="19"/>
      <c r="OAU18" s="19"/>
      <c r="OAV18" s="19"/>
      <c r="OAW18" s="19"/>
      <c r="OAX18" s="19"/>
      <c r="OAY18" s="19"/>
      <c r="OAZ18" s="19"/>
      <c r="OBA18" s="19"/>
      <c r="OBB18" s="19"/>
      <c r="OBC18" s="19"/>
      <c r="OBD18" s="19"/>
      <c r="OBE18" s="19"/>
      <c r="OBF18" s="19"/>
      <c r="OBG18" s="19"/>
      <c r="OBH18" s="19"/>
      <c r="OBI18" s="19"/>
      <c r="OBJ18" s="19"/>
      <c r="OBK18" s="19"/>
      <c r="OBL18" s="19"/>
      <c r="OBM18" s="19"/>
      <c r="OBN18" s="19"/>
      <c r="OBO18" s="19"/>
      <c r="OBP18" s="19"/>
      <c r="OBQ18" s="19"/>
      <c r="OBR18" s="19"/>
      <c r="OBS18" s="19"/>
      <c r="OBT18" s="19"/>
      <c r="OBU18" s="19"/>
      <c r="OBV18" s="19"/>
      <c r="OBW18" s="19"/>
      <c r="OBX18" s="19"/>
      <c r="OBY18" s="19"/>
      <c r="OBZ18" s="19"/>
      <c r="OCA18" s="19"/>
      <c r="OCB18" s="19"/>
      <c r="OCC18" s="19"/>
      <c r="OCD18" s="19"/>
      <c r="OCE18" s="19"/>
      <c r="OCF18" s="19"/>
      <c r="OCG18" s="19"/>
      <c r="OCH18" s="19"/>
      <c r="OCI18" s="19"/>
      <c r="OCJ18" s="19"/>
      <c r="OCK18" s="19"/>
      <c r="OCL18" s="19"/>
      <c r="OCM18" s="19"/>
      <c r="OCN18" s="19"/>
      <c r="OCO18" s="19"/>
      <c r="OCP18" s="19"/>
      <c r="OCQ18" s="19"/>
      <c r="OCR18" s="19"/>
      <c r="OCS18" s="19"/>
      <c r="OCT18" s="19"/>
      <c r="OCU18" s="19"/>
      <c r="OCV18" s="19"/>
      <c r="OCW18" s="19"/>
      <c r="OCX18" s="19"/>
      <c r="OCY18" s="19"/>
      <c r="OCZ18" s="19"/>
      <c r="ODA18" s="19"/>
      <c r="ODB18" s="19"/>
      <c r="ODC18" s="19"/>
      <c r="ODD18" s="19"/>
      <c r="ODE18" s="19"/>
      <c r="ODF18" s="19"/>
      <c r="ODG18" s="19"/>
      <c r="ODH18" s="19"/>
      <c r="ODI18" s="19"/>
      <c r="ODJ18" s="19"/>
      <c r="ODK18" s="19"/>
      <c r="ODL18" s="19"/>
      <c r="ODM18" s="19"/>
      <c r="ODN18" s="19"/>
      <c r="ODO18" s="19"/>
      <c r="ODP18" s="19"/>
      <c r="ODQ18" s="19"/>
      <c r="ODR18" s="19"/>
      <c r="ODS18" s="19"/>
      <c r="ODT18" s="19"/>
      <c r="ODU18" s="19"/>
      <c r="ODV18" s="19"/>
      <c r="ODW18" s="19"/>
      <c r="ODX18" s="19"/>
      <c r="ODY18" s="19"/>
      <c r="ODZ18" s="19"/>
      <c r="OEA18" s="19"/>
      <c r="OEB18" s="19"/>
      <c r="OEC18" s="19"/>
      <c r="OED18" s="19"/>
      <c r="OEE18" s="19"/>
      <c r="OEF18" s="19"/>
      <c r="OEG18" s="19"/>
      <c r="OEH18" s="19"/>
      <c r="OEI18" s="19"/>
      <c r="OEJ18" s="19"/>
      <c r="OEK18" s="19"/>
      <c r="OEL18" s="19"/>
      <c r="OEM18" s="19"/>
      <c r="OEN18" s="19"/>
      <c r="OEO18" s="19"/>
      <c r="OEP18" s="19"/>
      <c r="OEQ18" s="19"/>
      <c r="VGV18" s="19"/>
      <c r="VGW18" s="19"/>
      <c r="VGX18" s="19"/>
      <c r="VGY18" s="19"/>
      <c r="VGZ18" s="19"/>
      <c r="VHA18" s="19"/>
      <c r="VHB18" s="19"/>
      <c r="VHC18" s="19"/>
      <c r="VHD18" s="19"/>
      <c r="VHE18" s="19"/>
      <c r="VHF18" s="19"/>
      <c r="VHG18" s="19"/>
      <c r="VHH18" s="19"/>
      <c r="VHI18" s="19"/>
      <c r="VHJ18" s="19"/>
      <c r="VHK18" s="19"/>
      <c r="VHL18" s="19"/>
      <c r="VHM18" s="19"/>
      <c r="VHN18" s="19"/>
      <c r="VHO18" s="19"/>
      <c r="VHP18" s="19"/>
      <c r="VHQ18" s="19"/>
      <c r="VHR18" s="19"/>
      <c r="VHS18" s="19"/>
      <c r="VHT18" s="19"/>
      <c r="VHU18" s="19"/>
      <c r="VHV18" s="19"/>
      <c r="VHW18" s="19"/>
      <c r="VHX18" s="19"/>
      <c r="VHY18" s="19"/>
      <c r="VHZ18" s="19"/>
      <c r="VIA18" s="19"/>
      <c r="VIB18" s="19"/>
      <c r="VIC18" s="19"/>
      <c r="VID18" s="19"/>
      <c r="VIE18" s="19"/>
      <c r="VIF18" s="19"/>
      <c r="VIG18" s="19"/>
      <c r="VIH18" s="19"/>
      <c r="VII18" s="19"/>
      <c r="VIJ18" s="19"/>
      <c r="VIK18" s="19"/>
      <c r="VIL18" s="19"/>
      <c r="VIM18" s="19"/>
      <c r="VIN18" s="19"/>
      <c r="VIO18" s="19"/>
      <c r="VIP18" s="19"/>
      <c r="VIQ18" s="19"/>
      <c r="VIR18" s="19"/>
      <c r="VIS18" s="19"/>
      <c r="VIT18" s="19"/>
      <c r="VIU18" s="19"/>
      <c r="VIV18" s="19"/>
      <c r="VIW18" s="19"/>
      <c r="VIX18" s="19"/>
      <c r="VIY18" s="19"/>
      <c r="VIZ18" s="19"/>
      <c r="VJA18" s="19"/>
      <c r="VJB18" s="19"/>
      <c r="VJC18" s="19"/>
      <c r="VJD18" s="19"/>
      <c r="VJE18" s="19"/>
      <c r="VJF18" s="19"/>
      <c r="VJG18" s="19"/>
      <c r="VJH18" s="19"/>
      <c r="VJI18" s="19"/>
      <c r="VJJ18" s="19"/>
      <c r="VJK18" s="19"/>
      <c r="VJL18" s="19"/>
      <c r="VJM18" s="19"/>
      <c r="VJN18" s="19"/>
      <c r="VJO18" s="19"/>
      <c r="VJP18" s="19"/>
      <c r="VJQ18" s="19"/>
      <c r="VJR18" s="19"/>
      <c r="VJS18" s="19"/>
      <c r="VJT18" s="19"/>
      <c r="VJU18" s="19"/>
      <c r="VJV18" s="19"/>
      <c r="VJW18" s="19"/>
      <c r="VJX18" s="19"/>
      <c r="VJY18" s="19"/>
      <c r="VJZ18" s="19"/>
      <c r="VKA18" s="19"/>
      <c r="VKB18" s="19"/>
      <c r="VKC18" s="19"/>
      <c r="VKD18" s="19"/>
      <c r="VKE18" s="19"/>
      <c r="VKF18" s="19"/>
      <c r="VKG18" s="19"/>
      <c r="VKH18" s="19"/>
      <c r="VKI18" s="19"/>
      <c r="VKJ18" s="19"/>
      <c r="VKK18" s="19"/>
      <c r="VKL18" s="19"/>
      <c r="VKM18" s="19"/>
      <c r="VKN18" s="19"/>
      <c r="VKO18" s="19"/>
      <c r="VKP18" s="19"/>
      <c r="VKQ18" s="19"/>
      <c r="VKR18" s="19"/>
      <c r="VKS18" s="19"/>
      <c r="VKT18" s="19"/>
      <c r="VKU18" s="19"/>
      <c r="VKV18" s="19"/>
      <c r="VKW18" s="19"/>
      <c r="VKX18" s="19"/>
      <c r="VKY18" s="19"/>
      <c r="VKZ18" s="19"/>
      <c r="VLA18" s="19"/>
      <c r="VLB18" s="19"/>
      <c r="VLC18" s="19"/>
      <c r="VLD18" s="19"/>
      <c r="VLE18" s="19"/>
      <c r="VLF18" s="19"/>
      <c r="VLG18" s="19"/>
      <c r="VLH18" s="19"/>
      <c r="VLI18" s="19"/>
      <c r="VLJ18" s="19"/>
      <c r="VLK18" s="19"/>
      <c r="VLL18" s="19"/>
      <c r="VLM18" s="19"/>
      <c r="VLN18" s="19"/>
      <c r="VLO18" s="19"/>
      <c r="VLP18" s="19"/>
      <c r="VLQ18" s="19"/>
      <c r="VLR18" s="19"/>
      <c r="VLS18" s="19"/>
      <c r="VLT18" s="19"/>
      <c r="VLU18" s="19"/>
      <c r="VLV18" s="19"/>
      <c r="VLW18" s="19"/>
      <c r="VLX18" s="19"/>
      <c r="VLY18" s="19"/>
      <c r="VLZ18" s="19"/>
      <c r="VMA18" s="19"/>
      <c r="VMB18" s="19"/>
      <c r="VMC18" s="19"/>
      <c r="VMD18" s="19"/>
      <c r="VME18" s="19"/>
      <c r="VMF18" s="19"/>
      <c r="VMG18" s="19"/>
      <c r="VMH18" s="19"/>
      <c r="VMI18" s="19"/>
      <c r="VMJ18" s="19"/>
      <c r="VMK18" s="19"/>
      <c r="VML18" s="19"/>
      <c r="VMM18" s="19"/>
      <c r="VMN18" s="19"/>
      <c r="VMO18" s="19"/>
      <c r="VMP18" s="19"/>
      <c r="VMQ18" s="19"/>
      <c r="VMR18" s="19"/>
      <c r="VMS18" s="19"/>
      <c r="VMT18" s="19"/>
      <c r="VMU18" s="19"/>
      <c r="VMV18" s="19"/>
      <c r="VMW18" s="19"/>
      <c r="VMX18" s="19"/>
      <c r="VMY18" s="19"/>
      <c r="VMZ18" s="19"/>
      <c r="VNA18" s="19"/>
      <c r="VNB18" s="19"/>
      <c r="VNC18" s="19"/>
      <c r="VND18" s="19"/>
      <c r="VNE18" s="19"/>
      <c r="VNF18" s="19"/>
      <c r="VNG18" s="19"/>
      <c r="VNH18" s="19"/>
      <c r="VNI18" s="19"/>
      <c r="VNJ18" s="19"/>
      <c r="VNK18" s="19"/>
      <c r="VNL18" s="19"/>
      <c r="VNM18" s="19"/>
      <c r="VNN18" s="19"/>
      <c r="VNO18" s="19"/>
      <c r="VNP18" s="19"/>
      <c r="VNQ18" s="19"/>
      <c r="VNR18" s="19"/>
      <c r="VNS18" s="19"/>
      <c r="VNT18" s="19"/>
      <c r="VNU18" s="19"/>
      <c r="VNV18" s="19"/>
      <c r="VNW18" s="19"/>
      <c r="VNX18" s="19"/>
      <c r="VNY18" s="19"/>
      <c r="VNZ18" s="19"/>
      <c r="VOA18" s="19"/>
      <c r="VOB18" s="19"/>
      <c r="VOC18" s="19"/>
      <c r="VOD18" s="19"/>
      <c r="VOE18" s="19"/>
      <c r="VOF18" s="19"/>
      <c r="VOG18" s="19"/>
      <c r="VOH18" s="19"/>
      <c r="VOI18" s="19"/>
      <c r="VOJ18" s="19"/>
      <c r="VOK18" s="19"/>
      <c r="VOL18" s="19"/>
      <c r="VOM18" s="19"/>
      <c r="VON18" s="19"/>
      <c r="VOO18" s="19"/>
      <c r="VOP18" s="19"/>
      <c r="VOQ18" s="19"/>
      <c r="VOR18" s="19"/>
      <c r="VOS18" s="19"/>
      <c r="VOT18" s="19"/>
      <c r="VOU18" s="19"/>
      <c r="VOV18" s="19"/>
      <c r="VOW18" s="19"/>
      <c r="VOX18" s="19"/>
      <c r="VOY18" s="19"/>
      <c r="VOZ18" s="19"/>
      <c r="VPA18" s="19"/>
      <c r="VPB18" s="19"/>
      <c r="VPC18" s="19"/>
      <c r="VPD18" s="19"/>
      <c r="VPE18" s="19"/>
      <c r="VPF18" s="19"/>
      <c r="VPG18" s="19"/>
      <c r="VPH18" s="19"/>
      <c r="VPI18" s="19"/>
      <c r="VPJ18" s="19"/>
      <c r="VPK18" s="19"/>
      <c r="VPL18" s="19"/>
      <c r="VPM18" s="19"/>
      <c r="VPN18" s="19"/>
      <c r="VPO18" s="19"/>
      <c r="VPP18" s="19"/>
      <c r="VPQ18" s="19"/>
      <c r="VPR18" s="19"/>
      <c r="VPS18" s="19"/>
      <c r="VPT18" s="19"/>
      <c r="VPU18" s="19"/>
      <c r="VPV18" s="19"/>
      <c r="VPW18" s="19"/>
      <c r="VPX18" s="19"/>
    </row>
    <row r="19" spans="1:41 9822:10287 15076:15312" s="20" customFormat="1" ht="30" customHeight="1">
      <c r="A19" s="22" t="s">
        <v>30</v>
      </c>
      <c r="B19" s="18">
        <v>41202</v>
      </c>
      <c r="C19" s="18" t="s">
        <v>39</v>
      </c>
      <c r="D19" s="43"/>
      <c r="E19" s="38"/>
      <c r="F19" s="38"/>
      <c r="G19" s="38">
        <v>2</v>
      </c>
      <c r="H19" s="38">
        <v>14400</v>
      </c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>
        <f t="shared" si="35"/>
        <v>2</v>
      </c>
      <c r="X19" s="38">
        <f t="shared" si="35"/>
        <v>14400</v>
      </c>
      <c r="Y19" s="38"/>
      <c r="Z19" s="38">
        <f t="shared" si="36"/>
        <v>0</v>
      </c>
      <c r="AA19" s="38">
        <f t="shared" si="37"/>
        <v>14400</v>
      </c>
      <c r="AB19" s="38">
        <f t="shared" si="38"/>
        <v>12203.389830508475</v>
      </c>
      <c r="AC19" s="38">
        <f t="shared" si="39"/>
        <v>2196.6101694915251</v>
      </c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NMT19" s="19"/>
      <c r="NMU19" s="19"/>
      <c r="NMV19" s="19"/>
      <c r="NMW19" s="19"/>
      <c r="NMX19" s="19"/>
      <c r="NMY19" s="19"/>
      <c r="NMZ19" s="19"/>
      <c r="NNA19" s="19"/>
      <c r="NNB19" s="19"/>
      <c r="NNC19" s="19"/>
      <c r="NND19" s="19"/>
      <c r="NNE19" s="19"/>
      <c r="NNF19" s="19"/>
      <c r="NNG19" s="19"/>
      <c r="NNH19" s="19"/>
      <c r="NNI19" s="19"/>
      <c r="NNJ19" s="19"/>
      <c r="NNK19" s="19"/>
      <c r="NNL19" s="19"/>
      <c r="NNM19" s="19"/>
      <c r="NNN19" s="19"/>
      <c r="NNO19" s="19"/>
      <c r="NNP19" s="19"/>
      <c r="NNQ19" s="19"/>
      <c r="NNR19" s="19"/>
      <c r="NNS19" s="19"/>
      <c r="NNT19" s="19"/>
      <c r="NNU19" s="19"/>
      <c r="NNV19" s="19"/>
      <c r="NNW19" s="19"/>
      <c r="NNX19" s="19"/>
      <c r="NNY19" s="19"/>
      <c r="NNZ19" s="19"/>
      <c r="NOA19" s="19"/>
      <c r="NOB19" s="19"/>
      <c r="NOC19" s="19"/>
      <c r="NOD19" s="19"/>
      <c r="NOE19" s="19"/>
      <c r="NOF19" s="19"/>
      <c r="NOG19" s="19"/>
      <c r="NOH19" s="19"/>
      <c r="NOI19" s="19"/>
      <c r="NOJ19" s="19"/>
      <c r="NOK19" s="19"/>
      <c r="NOL19" s="19"/>
      <c r="NOM19" s="19"/>
      <c r="NON19" s="19"/>
      <c r="NOO19" s="19"/>
      <c r="NOP19" s="19"/>
      <c r="NOQ19" s="19"/>
      <c r="NOR19" s="19"/>
      <c r="NOS19" s="19"/>
      <c r="NOT19" s="19"/>
      <c r="NOU19" s="19"/>
      <c r="NOV19" s="19"/>
      <c r="NOW19" s="19"/>
      <c r="NOX19" s="19"/>
      <c r="NOY19" s="19"/>
      <c r="NOZ19" s="19"/>
      <c r="NPA19" s="19"/>
      <c r="NPB19" s="19"/>
      <c r="NPC19" s="19"/>
      <c r="NPD19" s="19"/>
      <c r="NPE19" s="19"/>
      <c r="NPF19" s="19"/>
      <c r="NPG19" s="19"/>
      <c r="NPH19" s="19"/>
      <c r="NPI19" s="19"/>
      <c r="NPJ19" s="19"/>
      <c r="NPK19" s="19"/>
      <c r="NPL19" s="19"/>
      <c r="NPM19" s="19"/>
      <c r="NPN19" s="19"/>
      <c r="NPO19" s="19"/>
      <c r="NPP19" s="19"/>
      <c r="NPQ19" s="19"/>
      <c r="NPR19" s="19"/>
      <c r="NPS19" s="19"/>
      <c r="NPT19" s="19"/>
      <c r="NPU19" s="19"/>
      <c r="NPV19" s="19"/>
      <c r="NPW19" s="19"/>
      <c r="NPX19" s="19"/>
      <c r="NPY19" s="19"/>
      <c r="NPZ19" s="19"/>
      <c r="NQA19" s="19"/>
      <c r="NQB19" s="19"/>
      <c r="NQC19" s="19"/>
      <c r="NQD19" s="19"/>
      <c r="NQE19" s="19"/>
      <c r="NQF19" s="19"/>
      <c r="NQG19" s="19"/>
      <c r="NQH19" s="19"/>
      <c r="NQI19" s="19"/>
      <c r="NQJ19" s="19"/>
      <c r="NQK19" s="19"/>
      <c r="NQL19" s="19"/>
      <c r="NQM19" s="19"/>
      <c r="NQN19" s="19"/>
      <c r="NQO19" s="19"/>
      <c r="NQP19" s="19"/>
      <c r="NQQ19" s="19"/>
      <c r="NQR19" s="19"/>
      <c r="NQS19" s="19"/>
      <c r="NQT19" s="19"/>
      <c r="NQU19" s="19"/>
      <c r="NQV19" s="19"/>
      <c r="NQW19" s="19"/>
      <c r="NQX19" s="19"/>
      <c r="NQY19" s="19"/>
      <c r="NQZ19" s="19"/>
      <c r="NRA19" s="19"/>
      <c r="NRB19" s="19"/>
      <c r="NRC19" s="19"/>
      <c r="NRD19" s="19"/>
      <c r="NRE19" s="19"/>
      <c r="NRF19" s="19"/>
      <c r="NRG19" s="19"/>
      <c r="NRH19" s="19"/>
      <c r="NRI19" s="19"/>
      <c r="NRJ19" s="19"/>
      <c r="NRK19" s="19"/>
      <c r="NRL19" s="19"/>
      <c r="NRM19" s="19"/>
      <c r="NRN19" s="19"/>
      <c r="NRO19" s="19"/>
      <c r="NRP19" s="19"/>
      <c r="NRQ19" s="19"/>
      <c r="NRR19" s="19"/>
      <c r="NRS19" s="19"/>
      <c r="NRT19" s="19"/>
      <c r="NRU19" s="19"/>
      <c r="NRV19" s="19"/>
      <c r="NRW19" s="19"/>
      <c r="NRX19" s="19"/>
      <c r="NRY19" s="19"/>
      <c r="NRZ19" s="19"/>
      <c r="NSA19" s="19"/>
      <c r="NSB19" s="19"/>
      <c r="NSC19" s="19"/>
      <c r="NSD19" s="19"/>
      <c r="NSE19" s="19"/>
      <c r="NSF19" s="19"/>
      <c r="NSG19" s="19"/>
      <c r="NSH19" s="19"/>
      <c r="NSI19" s="19"/>
      <c r="NSJ19" s="19"/>
      <c r="NSK19" s="19"/>
      <c r="NSL19" s="19"/>
      <c r="NSM19" s="19"/>
      <c r="NSN19" s="19"/>
      <c r="NSO19" s="19"/>
      <c r="NSP19" s="19"/>
      <c r="NSQ19" s="19"/>
      <c r="NSR19" s="19"/>
      <c r="NSS19" s="19"/>
      <c r="NST19" s="19"/>
      <c r="NSU19" s="19"/>
      <c r="NSV19" s="19"/>
      <c r="NSW19" s="19"/>
      <c r="NSX19" s="19"/>
      <c r="NSY19" s="19"/>
      <c r="NSZ19" s="19"/>
      <c r="NTA19" s="19"/>
      <c r="NTB19" s="19"/>
      <c r="NTC19" s="19"/>
      <c r="NTD19" s="19"/>
      <c r="NTE19" s="19"/>
      <c r="NTF19" s="19"/>
      <c r="NTG19" s="19"/>
      <c r="NTH19" s="19"/>
      <c r="NTI19" s="19"/>
      <c r="NTJ19" s="19"/>
      <c r="NTK19" s="19"/>
      <c r="NTL19" s="19"/>
      <c r="NTM19" s="19"/>
      <c r="NTN19" s="19"/>
      <c r="NTO19" s="19"/>
      <c r="NTP19" s="19"/>
      <c r="NTQ19" s="19"/>
      <c r="NTR19" s="19"/>
      <c r="NTS19" s="19"/>
      <c r="NTT19" s="19"/>
      <c r="NTU19" s="19"/>
      <c r="NTV19" s="19"/>
      <c r="NTW19" s="19"/>
      <c r="NTX19" s="19"/>
      <c r="NTY19" s="19"/>
      <c r="NTZ19" s="19"/>
      <c r="NUA19" s="19"/>
      <c r="NUB19" s="19"/>
      <c r="NUC19" s="19"/>
      <c r="NUD19" s="19"/>
      <c r="NUE19" s="19"/>
      <c r="NUF19" s="19"/>
      <c r="NUG19" s="19"/>
      <c r="NUH19" s="19"/>
      <c r="NUI19" s="19"/>
      <c r="NUJ19" s="19"/>
      <c r="NUK19" s="19"/>
      <c r="NUL19" s="19"/>
      <c r="NUM19" s="19"/>
      <c r="NUN19" s="19"/>
      <c r="NUO19" s="19"/>
      <c r="NUP19" s="19"/>
      <c r="NUQ19" s="19"/>
      <c r="NUR19" s="19"/>
      <c r="NUS19" s="19"/>
      <c r="NUT19" s="19"/>
      <c r="NUU19" s="19"/>
      <c r="NUV19" s="19"/>
      <c r="NUW19" s="19"/>
      <c r="NUX19" s="19"/>
      <c r="NUY19" s="19"/>
      <c r="NUZ19" s="19"/>
      <c r="NVA19" s="19"/>
      <c r="NVB19" s="19"/>
      <c r="NVC19" s="19"/>
      <c r="NVD19" s="19"/>
      <c r="NVE19" s="19"/>
      <c r="NVF19" s="19"/>
      <c r="NVG19" s="19"/>
      <c r="NVH19" s="19"/>
      <c r="NVI19" s="19"/>
      <c r="NVJ19" s="19"/>
      <c r="NVK19" s="19"/>
      <c r="NVL19" s="19"/>
      <c r="NVM19" s="19"/>
      <c r="NVN19" s="19"/>
      <c r="NVO19" s="19"/>
      <c r="NVP19" s="19"/>
      <c r="NVQ19" s="19"/>
      <c r="NVR19" s="19"/>
      <c r="NVS19" s="19"/>
      <c r="NVT19" s="19"/>
      <c r="NVU19" s="19"/>
      <c r="NVV19" s="19"/>
      <c r="NVW19" s="19"/>
      <c r="NVX19" s="19"/>
      <c r="NVY19" s="19"/>
      <c r="NVZ19" s="19"/>
      <c r="NWA19" s="19"/>
      <c r="NWB19" s="19"/>
      <c r="NWC19" s="19"/>
      <c r="NWD19" s="19"/>
      <c r="NWE19" s="19"/>
      <c r="NWF19" s="19"/>
      <c r="NWG19" s="19"/>
      <c r="NWH19" s="19"/>
      <c r="NWI19" s="19"/>
      <c r="NWJ19" s="19"/>
      <c r="NWK19" s="19"/>
      <c r="NWL19" s="19"/>
      <c r="NWM19" s="19"/>
      <c r="NWN19" s="19"/>
      <c r="NWO19" s="19"/>
      <c r="NWP19" s="19"/>
      <c r="NWQ19" s="19"/>
      <c r="NWR19" s="19"/>
      <c r="NWS19" s="19"/>
      <c r="NWT19" s="19"/>
      <c r="NWU19" s="19"/>
      <c r="NWV19" s="19"/>
      <c r="NWW19" s="19"/>
      <c r="NWX19" s="19"/>
      <c r="NWY19" s="19"/>
      <c r="NWZ19" s="19"/>
      <c r="NXA19" s="19"/>
      <c r="NXB19" s="19"/>
      <c r="NXC19" s="19"/>
      <c r="NXD19" s="19"/>
      <c r="NXE19" s="19"/>
      <c r="NXF19" s="19"/>
      <c r="NXG19" s="19"/>
      <c r="NXH19" s="19"/>
      <c r="NXI19" s="19"/>
      <c r="NXJ19" s="19"/>
      <c r="NXK19" s="19"/>
      <c r="NXL19" s="19"/>
      <c r="NXM19" s="19"/>
      <c r="NXN19" s="19"/>
      <c r="NXO19" s="19"/>
      <c r="NXP19" s="19"/>
      <c r="NXQ19" s="19"/>
      <c r="NXR19" s="19"/>
      <c r="NXS19" s="19"/>
      <c r="NXT19" s="19"/>
      <c r="NXU19" s="19"/>
      <c r="NXV19" s="19"/>
      <c r="NXW19" s="19"/>
      <c r="NXX19" s="19"/>
      <c r="NXY19" s="19"/>
      <c r="NXZ19" s="19"/>
      <c r="NYA19" s="19"/>
      <c r="NYB19" s="19"/>
      <c r="NYC19" s="19"/>
      <c r="NYD19" s="19"/>
      <c r="NYE19" s="19"/>
      <c r="NYF19" s="19"/>
      <c r="NYG19" s="19"/>
      <c r="NYH19" s="19"/>
      <c r="NYI19" s="19"/>
      <c r="NYJ19" s="19"/>
      <c r="NYK19" s="19"/>
      <c r="NYL19" s="19"/>
      <c r="NYM19" s="19"/>
      <c r="NYN19" s="19"/>
      <c r="NYO19" s="19"/>
      <c r="NYP19" s="19"/>
      <c r="NYQ19" s="19"/>
      <c r="NYR19" s="19"/>
      <c r="NYS19" s="19"/>
      <c r="NYT19" s="19"/>
      <c r="NYU19" s="19"/>
      <c r="NYV19" s="19"/>
      <c r="NYW19" s="19"/>
      <c r="NYX19" s="19"/>
      <c r="NYY19" s="19"/>
      <c r="NYZ19" s="19"/>
      <c r="NZA19" s="19"/>
      <c r="NZB19" s="19"/>
      <c r="NZC19" s="19"/>
      <c r="NZD19" s="19"/>
      <c r="NZE19" s="19"/>
      <c r="NZF19" s="19"/>
      <c r="NZG19" s="19"/>
      <c r="NZH19" s="19"/>
      <c r="NZI19" s="19"/>
      <c r="NZJ19" s="19"/>
      <c r="NZK19" s="19"/>
      <c r="NZL19" s="19"/>
      <c r="NZM19" s="19"/>
      <c r="NZN19" s="19"/>
      <c r="NZO19" s="19"/>
      <c r="NZP19" s="19"/>
      <c r="NZQ19" s="19"/>
      <c r="NZR19" s="19"/>
      <c r="NZS19" s="19"/>
      <c r="NZT19" s="19"/>
      <c r="NZU19" s="19"/>
      <c r="NZV19" s="19"/>
      <c r="NZW19" s="19"/>
      <c r="NZX19" s="19"/>
      <c r="NZY19" s="19"/>
      <c r="NZZ19" s="19"/>
      <c r="OAA19" s="19"/>
      <c r="OAB19" s="19"/>
      <c r="OAC19" s="19"/>
      <c r="OAD19" s="19"/>
      <c r="OAE19" s="19"/>
      <c r="OAF19" s="19"/>
      <c r="OAG19" s="19"/>
      <c r="OAH19" s="19"/>
      <c r="OAI19" s="19"/>
      <c r="OAJ19" s="19"/>
      <c r="OAK19" s="19"/>
      <c r="OAL19" s="19"/>
      <c r="OAM19" s="19"/>
      <c r="OAN19" s="19"/>
      <c r="OAO19" s="19"/>
      <c r="OAP19" s="19"/>
      <c r="OAQ19" s="19"/>
      <c r="OAR19" s="19"/>
      <c r="OAS19" s="19"/>
      <c r="OAT19" s="19"/>
      <c r="OAU19" s="19"/>
      <c r="OAV19" s="19"/>
      <c r="OAW19" s="19"/>
      <c r="OAX19" s="19"/>
      <c r="OAY19" s="19"/>
      <c r="OAZ19" s="19"/>
      <c r="OBA19" s="19"/>
      <c r="OBB19" s="19"/>
      <c r="OBC19" s="19"/>
      <c r="OBD19" s="19"/>
      <c r="OBE19" s="19"/>
      <c r="OBF19" s="19"/>
      <c r="OBG19" s="19"/>
      <c r="OBH19" s="19"/>
      <c r="OBI19" s="19"/>
      <c r="OBJ19" s="19"/>
      <c r="OBK19" s="19"/>
      <c r="OBL19" s="19"/>
      <c r="OBM19" s="19"/>
      <c r="OBN19" s="19"/>
      <c r="OBO19" s="19"/>
      <c r="OBP19" s="19"/>
      <c r="OBQ19" s="19"/>
      <c r="OBR19" s="19"/>
      <c r="OBS19" s="19"/>
      <c r="OBT19" s="19"/>
      <c r="OBU19" s="19"/>
      <c r="OBV19" s="19"/>
      <c r="OBW19" s="19"/>
      <c r="OBX19" s="19"/>
      <c r="OBY19" s="19"/>
      <c r="OBZ19" s="19"/>
      <c r="OCA19" s="19"/>
      <c r="OCB19" s="19"/>
      <c r="OCC19" s="19"/>
      <c r="OCD19" s="19"/>
      <c r="OCE19" s="19"/>
      <c r="OCF19" s="19"/>
      <c r="OCG19" s="19"/>
      <c r="OCH19" s="19"/>
      <c r="OCI19" s="19"/>
      <c r="OCJ19" s="19"/>
      <c r="OCK19" s="19"/>
      <c r="OCL19" s="19"/>
      <c r="OCM19" s="19"/>
      <c r="OCN19" s="19"/>
      <c r="OCO19" s="19"/>
      <c r="OCP19" s="19"/>
      <c r="OCQ19" s="19"/>
      <c r="OCR19" s="19"/>
      <c r="OCS19" s="19"/>
      <c r="OCT19" s="19"/>
      <c r="OCU19" s="19"/>
      <c r="OCV19" s="19"/>
      <c r="OCW19" s="19"/>
      <c r="OCX19" s="19"/>
      <c r="OCY19" s="19"/>
      <c r="OCZ19" s="19"/>
      <c r="ODA19" s="19"/>
      <c r="ODB19" s="19"/>
      <c r="ODC19" s="19"/>
      <c r="ODD19" s="19"/>
      <c r="ODE19" s="19"/>
      <c r="ODF19" s="19"/>
      <c r="ODG19" s="19"/>
      <c r="ODH19" s="19"/>
      <c r="ODI19" s="19"/>
      <c r="ODJ19" s="19"/>
      <c r="ODK19" s="19"/>
      <c r="ODL19" s="19"/>
      <c r="ODM19" s="19"/>
      <c r="ODN19" s="19"/>
      <c r="ODO19" s="19"/>
      <c r="ODP19" s="19"/>
      <c r="ODQ19" s="19"/>
      <c r="ODR19" s="19"/>
      <c r="ODS19" s="19"/>
      <c r="ODT19" s="19"/>
      <c r="ODU19" s="19"/>
      <c r="ODV19" s="19"/>
      <c r="ODW19" s="19"/>
      <c r="ODX19" s="19"/>
      <c r="ODY19" s="19"/>
      <c r="ODZ19" s="19"/>
      <c r="OEA19" s="19"/>
      <c r="OEB19" s="19"/>
      <c r="OEC19" s="19"/>
      <c r="OED19" s="19"/>
      <c r="OEE19" s="19"/>
      <c r="OEF19" s="19"/>
      <c r="OEG19" s="19"/>
      <c r="OEH19" s="19"/>
      <c r="OEI19" s="19"/>
      <c r="OEJ19" s="19"/>
      <c r="OEK19" s="19"/>
      <c r="OEL19" s="19"/>
      <c r="OEM19" s="19"/>
      <c r="OEN19" s="19"/>
      <c r="OEO19" s="19"/>
      <c r="OEP19" s="19"/>
      <c r="OEQ19" s="19"/>
      <c r="VGV19" s="19"/>
      <c r="VGW19" s="19"/>
      <c r="VGX19" s="19"/>
      <c r="VGY19" s="19"/>
      <c r="VGZ19" s="19"/>
      <c r="VHA19" s="19"/>
      <c r="VHB19" s="19"/>
      <c r="VHC19" s="19"/>
      <c r="VHD19" s="19"/>
      <c r="VHE19" s="19"/>
      <c r="VHF19" s="19"/>
      <c r="VHG19" s="19"/>
      <c r="VHH19" s="19"/>
      <c r="VHI19" s="19"/>
      <c r="VHJ19" s="19"/>
      <c r="VHK19" s="19"/>
      <c r="VHL19" s="19"/>
      <c r="VHM19" s="19"/>
      <c r="VHN19" s="19"/>
      <c r="VHO19" s="19"/>
      <c r="VHP19" s="19"/>
      <c r="VHQ19" s="19"/>
      <c r="VHR19" s="19"/>
      <c r="VHS19" s="19"/>
      <c r="VHT19" s="19"/>
      <c r="VHU19" s="19"/>
      <c r="VHV19" s="19"/>
      <c r="VHW19" s="19"/>
      <c r="VHX19" s="19"/>
      <c r="VHY19" s="19"/>
      <c r="VHZ19" s="19"/>
      <c r="VIA19" s="19"/>
      <c r="VIB19" s="19"/>
      <c r="VIC19" s="19"/>
      <c r="VID19" s="19"/>
      <c r="VIE19" s="19"/>
      <c r="VIF19" s="19"/>
      <c r="VIG19" s="19"/>
      <c r="VIH19" s="19"/>
      <c r="VII19" s="19"/>
      <c r="VIJ19" s="19"/>
      <c r="VIK19" s="19"/>
      <c r="VIL19" s="19"/>
      <c r="VIM19" s="19"/>
      <c r="VIN19" s="19"/>
      <c r="VIO19" s="19"/>
      <c r="VIP19" s="19"/>
      <c r="VIQ19" s="19"/>
      <c r="VIR19" s="19"/>
      <c r="VIS19" s="19"/>
      <c r="VIT19" s="19"/>
      <c r="VIU19" s="19"/>
      <c r="VIV19" s="19"/>
      <c r="VIW19" s="19"/>
      <c r="VIX19" s="19"/>
      <c r="VIY19" s="19"/>
      <c r="VIZ19" s="19"/>
      <c r="VJA19" s="19"/>
      <c r="VJB19" s="19"/>
      <c r="VJC19" s="19"/>
      <c r="VJD19" s="19"/>
      <c r="VJE19" s="19"/>
      <c r="VJF19" s="19"/>
      <c r="VJG19" s="19"/>
      <c r="VJH19" s="19"/>
      <c r="VJI19" s="19"/>
      <c r="VJJ19" s="19"/>
      <c r="VJK19" s="19"/>
      <c r="VJL19" s="19"/>
      <c r="VJM19" s="19"/>
      <c r="VJN19" s="19"/>
      <c r="VJO19" s="19"/>
      <c r="VJP19" s="19"/>
      <c r="VJQ19" s="19"/>
      <c r="VJR19" s="19"/>
      <c r="VJS19" s="19"/>
      <c r="VJT19" s="19"/>
      <c r="VJU19" s="19"/>
      <c r="VJV19" s="19"/>
      <c r="VJW19" s="19"/>
      <c r="VJX19" s="19"/>
      <c r="VJY19" s="19"/>
      <c r="VJZ19" s="19"/>
      <c r="VKA19" s="19"/>
      <c r="VKB19" s="19"/>
      <c r="VKC19" s="19"/>
      <c r="VKD19" s="19"/>
      <c r="VKE19" s="19"/>
      <c r="VKF19" s="19"/>
      <c r="VKG19" s="19"/>
      <c r="VKH19" s="19"/>
      <c r="VKI19" s="19"/>
      <c r="VKJ19" s="19"/>
      <c r="VKK19" s="19"/>
      <c r="VKL19" s="19"/>
      <c r="VKM19" s="19"/>
      <c r="VKN19" s="19"/>
      <c r="VKO19" s="19"/>
      <c r="VKP19" s="19"/>
      <c r="VKQ19" s="19"/>
      <c r="VKR19" s="19"/>
      <c r="VKS19" s="19"/>
      <c r="VKT19" s="19"/>
      <c r="VKU19" s="19"/>
      <c r="VKV19" s="19"/>
      <c r="VKW19" s="19"/>
      <c r="VKX19" s="19"/>
      <c r="VKY19" s="19"/>
      <c r="VKZ19" s="19"/>
      <c r="VLA19" s="19"/>
      <c r="VLB19" s="19"/>
      <c r="VLC19" s="19"/>
      <c r="VLD19" s="19"/>
      <c r="VLE19" s="19"/>
      <c r="VLF19" s="19"/>
      <c r="VLG19" s="19"/>
      <c r="VLH19" s="19"/>
      <c r="VLI19" s="19"/>
      <c r="VLJ19" s="19"/>
      <c r="VLK19" s="19"/>
      <c r="VLL19" s="19"/>
      <c r="VLM19" s="19"/>
      <c r="VLN19" s="19"/>
      <c r="VLO19" s="19"/>
      <c r="VLP19" s="19"/>
      <c r="VLQ19" s="19"/>
      <c r="VLR19" s="19"/>
      <c r="VLS19" s="19"/>
      <c r="VLT19" s="19"/>
      <c r="VLU19" s="19"/>
      <c r="VLV19" s="19"/>
      <c r="VLW19" s="19"/>
      <c r="VLX19" s="19"/>
      <c r="VLY19" s="19"/>
      <c r="VLZ19" s="19"/>
      <c r="VMA19" s="19"/>
      <c r="VMB19" s="19"/>
      <c r="VMC19" s="19"/>
      <c r="VMD19" s="19"/>
      <c r="VME19" s="19"/>
      <c r="VMF19" s="19"/>
      <c r="VMG19" s="19"/>
      <c r="VMH19" s="19"/>
      <c r="VMI19" s="19"/>
      <c r="VMJ19" s="19"/>
      <c r="VMK19" s="19"/>
      <c r="VML19" s="19"/>
      <c r="VMM19" s="19"/>
      <c r="VMN19" s="19"/>
      <c r="VMO19" s="19"/>
      <c r="VMP19" s="19"/>
      <c r="VMQ19" s="19"/>
      <c r="VMR19" s="19"/>
      <c r="VMS19" s="19"/>
      <c r="VMT19" s="19"/>
      <c r="VMU19" s="19"/>
      <c r="VMV19" s="19"/>
      <c r="VMW19" s="19"/>
      <c r="VMX19" s="19"/>
      <c r="VMY19" s="19"/>
      <c r="VMZ19" s="19"/>
      <c r="VNA19" s="19"/>
      <c r="VNB19" s="19"/>
      <c r="VNC19" s="19"/>
      <c r="VND19" s="19"/>
      <c r="VNE19" s="19"/>
      <c r="VNF19" s="19"/>
      <c r="VNG19" s="19"/>
      <c r="VNH19" s="19"/>
      <c r="VNI19" s="19"/>
      <c r="VNJ19" s="19"/>
      <c r="VNK19" s="19"/>
      <c r="VNL19" s="19"/>
      <c r="VNM19" s="19"/>
      <c r="VNN19" s="19"/>
      <c r="VNO19" s="19"/>
      <c r="VNP19" s="19"/>
      <c r="VNQ19" s="19"/>
      <c r="VNR19" s="19"/>
      <c r="VNS19" s="19"/>
      <c r="VNT19" s="19"/>
      <c r="VNU19" s="19"/>
      <c r="VNV19" s="19"/>
      <c r="VNW19" s="19"/>
      <c r="VNX19" s="19"/>
      <c r="VNY19" s="19"/>
      <c r="VNZ19" s="19"/>
      <c r="VOA19" s="19"/>
      <c r="VOB19" s="19"/>
      <c r="VOC19" s="19"/>
      <c r="VOD19" s="19"/>
      <c r="VOE19" s="19"/>
      <c r="VOF19" s="19"/>
      <c r="VOG19" s="19"/>
      <c r="VOH19" s="19"/>
      <c r="VOI19" s="19"/>
      <c r="VOJ19" s="19"/>
      <c r="VOK19" s="19"/>
      <c r="VOL19" s="19"/>
      <c r="VOM19" s="19"/>
      <c r="VON19" s="19"/>
      <c r="VOO19" s="19"/>
      <c r="VOP19" s="19"/>
      <c r="VOQ19" s="19"/>
      <c r="VOR19" s="19"/>
      <c r="VOS19" s="19"/>
      <c r="VOT19" s="19"/>
      <c r="VOU19" s="19"/>
      <c r="VOV19" s="19"/>
      <c r="VOW19" s="19"/>
      <c r="VOX19" s="19"/>
      <c r="VOY19" s="19"/>
      <c r="VOZ19" s="19"/>
      <c r="VPA19" s="19"/>
      <c r="VPB19" s="19"/>
      <c r="VPC19" s="19"/>
      <c r="VPD19" s="19"/>
      <c r="VPE19" s="19"/>
      <c r="VPF19" s="19"/>
      <c r="VPG19" s="19"/>
      <c r="VPH19" s="19"/>
      <c r="VPI19" s="19"/>
      <c r="VPJ19" s="19"/>
      <c r="VPK19" s="19"/>
      <c r="VPL19" s="19"/>
      <c r="VPM19" s="19"/>
      <c r="VPN19" s="19"/>
      <c r="VPO19" s="19"/>
      <c r="VPP19" s="19"/>
      <c r="VPQ19" s="19"/>
      <c r="VPR19" s="19"/>
      <c r="VPS19" s="19"/>
      <c r="VPT19" s="19"/>
      <c r="VPU19" s="19"/>
      <c r="VPV19" s="19"/>
      <c r="VPW19" s="19"/>
      <c r="VPX19" s="19"/>
    </row>
    <row r="20" spans="1:41 9822:10287 15076:15312" s="20" customFormat="1" ht="30" customHeight="1">
      <c r="A20" s="22" t="s">
        <v>30</v>
      </c>
      <c r="B20" s="18">
        <v>41202</v>
      </c>
      <c r="C20" s="18" t="s">
        <v>40</v>
      </c>
      <c r="D20" s="43"/>
      <c r="E20" s="38"/>
      <c r="F20" s="38"/>
      <c r="G20" s="38">
        <v>2</v>
      </c>
      <c r="H20" s="38">
        <v>14400</v>
      </c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>
        <f t="shared" si="35"/>
        <v>2</v>
      </c>
      <c r="X20" s="38">
        <f t="shared" si="35"/>
        <v>14400</v>
      </c>
      <c r="Y20" s="38"/>
      <c r="Z20" s="38">
        <f t="shared" si="36"/>
        <v>0</v>
      </c>
      <c r="AA20" s="38">
        <f t="shared" si="37"/>
        <v>14400</v>
      </c>
      <c r="AB20" s="38">
        <f t="shared" si="38"/>
        <v>12203.389830508475</v>
      </c>
      <c r="AC20" s="38">
        <f t="shared" si="39"/>
        <v>2196.6101694915251</v>
      </c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NMT20" s="19"/>
      <c r="NMU20" s="19"/>
      <c r="NMV20" s="19"/>
      <c r="NMW20" s="19"/>
      <c r="NMX20" s="19"/>
      <c r="NMY20" s="19"/>
      <c r="NMZ20" s="19"/>
      <c r="NNA20" s="19"/>
      <c r="NNB20" s="19"/>
      <c r="NNC20" s="19"/>
      <c r="NND20" s="19"/>
      <c r="NNE20" s="19"/>
      <c r="NNF20" s="19"/>
      <c r="NNG20" s="19"/>
      <c r="NNH20" s="19"/>
      <c r="NNI20" s="19"/>
      <c r="NNJ20" s="19"/>
      <c r="NNK20" s="19"/>
      <c r="NNL20" s="19"/>
      <c r="NNM20" s="19"/>
      <c r="NNN20" s="19"/>
      <c r="NNO20" s="19"/>
      <c r="NNP20" s="19"/>
      <c r="NNQ20" s="19"/>
      <c r="NNR20" s="19"/>
      <c r="NNS20" s="19"/>
      <c r="NNT20" s="19"/>
      <c r="NNU20" s="19"/>
      <c r="NNV20" s="19"/>
      <c r="NNW20" s="19"/>
      <c r="NNX20" s="19"/>
      <c r="NNY20" s="19"/>
      <c r="NNZ20" s="19"/>
      <c r="NOA20" s="19"/>
      <c r="NOB20" s="19"/>
      <c r="NOC20" s="19"/>
      <c r="NOD20" s="19"/>
      <c r="NOE20" s="19"/>
      <c r="NOF20" s="19"/>
      <c r="NOG20" s="19"/>
      <c r="NOH20" s="19"/>
      <c r="NOI20" s="19"/>
      <c r="NOJ20" s="19"/>
      <c r="NOK20" s="19"/>
      <c r="NOL20" s="19"/>
      <c r="NOM20" s="19"/>
      <c r="NON20" s="19"/>
      <c r="NOO20" s="19"/>
      <c r="NOP20" s="19"/>
      <c r="NOQ20" s="19"/>
      <c r="NOR20" s="19"/>
      <c r="NOS20" s="19"/>
      <c r="NOT20" s="19"/>
      <c r="NOU20" s="19"/>
      <c r="NOV20" s="19"/>
      <c r="NOW20" s="19"/>
      <c r="NOX20" s="19"/>
      <c r="NOY20" s="19"/>
      <c r="NOZ20" s="19"/>
      <c r="NPA20" s="19"/>
      <c r="NPB20" s="19"/>
      <c r="NPC20" s="19"/>
      <c r="NPD20" s="19"/>
      <c r="NPE20" s="19"/>
      <c r="NPF20" s="19"/>
      <c r="NPG20" s="19"/>
      <c r="NPH20" s="19"/>
      <c r="NPI20" s="19"/>
      <c r="NPJ20" s="19"/>
      <c r="NPK20" s="19"/>
      <c r="NPL20" s="19"/>
      <c r="NPM20" s="19"/>
      <c r="NPN20" s="19"/>
      <c r="NPO20" s="19"/>
      <c r="NPP20" s="19"/>
      <c r="NPQ20" s="19"/>
      <c r="NPR20" s="19"/>
      <c r="NPS20" s="19"/>
      <c r="NPT20" s="19"/>
      <c r="NPU20" s="19"/>
      <c r="NPV20" s="19"/>
      <c r="NPW20" s="19"/>
      <c r="NPX20" s="19"/>
      <c r="NPY20" s="19"/>
      <c r="NPZ20" s="19"/>
      <c r="NQA20" s="19"/>
      <c r="NQB20" s="19"/>
      <c r="NQC20" s="19"/>
      <c r="NQD20" s="19"/>
      <c r="NQE20" s="19"/>
      <c r="NQF20" s="19"/>
      <c r="NQG20" s="19"/>
      <c r="NQH20" s="19"/>
      <c r="NQI20" s="19"/>
      <c r="NQJ20" s="19"/>
      <c r="NQK20" s="19"/>
      <c r="NQL20" s="19"/>
      <c r="NQM20" s="19"/>
      <c r="NQN20" s="19"/>
      <c r="NQO20" s="19"/>
      <c r="NQP20" s="19"/>
      <c r="NQQ20" s="19"/>
      <c r="NQR20" s="19"/>
      <c r="NQS20" s="19"/>
      <c r="NQT20" s="19"/>
      <c r="NQU20" s="19"/>
      <c r="NQV20" s="19"/>
      <c r="NQW20" s="19"/>
      <c r="NQX20" s="19"/>
      <c r="NQY20" s="19"/>
      <c r="NQZ20" s="19"/>
      <c r="NRA20" s="19"/>
      <c r="NRB20" s="19"/>
      <c r="NRC20" s="19"/>
      <c r="NRD20" s="19"/>
      <c r="NRE20" s="19"/>
      <c r="NRF20" s="19"/>
      <c r="NRG20" s="19"/>
      <c r="NRH20" s="19"/>
      <c r="NRI20" s="19"/>
      <c r="NRJ20" s="19"/>
      <c r="NRK20" s="19"/>
      <c r="NRL20" s="19"/>
      <c r="NRM20" s="19"/>
      <c r="NRN20" s="19"/>
      <c r="NRO20" s="19"/>
      <c r="NRP20" s="19"/>
      <c r="NRQ20" s="19"/>
      <c r="NRR20" s="19"/>
      <c r="NRS20" s="19"/>
      <c r="NRT20" s="19"/>
      <c r="NRU20" s="19"/>
      <c r="NRV20" s="19"/>
      <c r="NRW20" s="19"/>
      <c r="NRX20" s="19"/>
      <c r="NRY20" s="19"/>
      <c r="NRZ20" s="19"/>
      <c r="NSA20" s="19"/>
      <c r="NSB20" s="19"/>
      <c r="NSC20" s="19"/>
      <c r="NSD20" s="19"/>
      <c r="NSE20" s="19"/>
      <c r="NSF20" s="19"/>
      <c r="NSG20" s="19"/>
      <c r="NSH20" s="19"/>
      <c r="NSI20" s="19"/>
      <c r="NSJ20" s="19"/>
      <c r="NSK20" s="19"/>
      <c r="NSL20" s="19"/>
      <c r="NSM20" s="19"/>
      <c r="NSN20" s="19"/>
      <c r="NSO20" s="19"/>
      <c r="NSP20" s="19"/>
      <c r="NSQ20" s="19"/>
      <c r="NSR20" s="19"/>
      <c r="NSS20" s="19"/>
      <c r="NST20" s="19"/>
      <c r="NSU20" s="19"/>
      <c r="NSV20" s="19"/>
      <c r="NSW20" s="19"/>
      <c r="NSX20" s="19"/>
      <c r="NSY20" s="19"/>
      <c r="NSZ20" s="19"/>
      <c r="NTA20" s="19"/>
      <c r="NTB20" s="19"/>
      <c r="NTC20" s="19"/>
      <c r="NTD20" s="19"/>
      <c r="NTE20" s="19"/>
      <c r="NTF20" s="19"/>
      <c r="NTG20" s="19"/>
      <c r="NTH20" s="19"/>
      <c r="NTI20" s="19"/>
      <c r="NTJ20" s="19"/>
      <c r="NTK20" s="19"/>
      <c r="NTL20" s="19"/>
      <c r="NTM20" s="19"/>
      <c r="NTN20" s="19"/>
      <c r="NTO20" s="19"/>
      <c r="NTP20" s="19"/>
      <c r="NTQ20" s="19"/>
      <c r="NTR20" s="19"/>
      <c r="NTS20" s="19"/>
      <c r="NTT20" s="19"/>
      <c r="NTU20" s="19"/>
      <c r="NTV20" s="19"/>
      <c r="NTW20" s="19"/>
      <c r="NTX20" s="19"/>
      <c r="NTY20" s="19"/>
      <c r="NTZ20" s="19"/>
      <c r="NUA20" s="19"/>
      <c r="NUB20" s="19"/>
      <c r="NUC20" s="19"/>
      <c r="NUD20" s="19"/>
      <c r="NUE20" s="19"/>
      <c r="NUF20" s="19"/>
      <c r="NUG20" s="19"/>
      <c r="NUH20" s="19"/>
      <c r="NUI20" s="19"/>
      <c r="NUJ20" s="19"/>
      <c r="NUK20" s="19"/>
      <c r="NUL20" s="19"/>
      <c r="NUM20" s="19"/>
      <c r="NUN20" s="19"/>
      <c r="NUO20" s="19"/>
      <c r="NUP20" s="19"/>
      <c r="NUQ20" s="19"/>
      <c r="NUR20" s="19"/>
      <c r="NUS20" s="19"/>
      <c r="NUT20" s="19"/>
      <c r="NUU20" s="19"/>
      <c r="NUV20" s="19"/>
      <c r="NUW20" s="19"/>
      <c r="NUX20" s="19"/>
      <c r="NUY20" s="19"/>
      <c r="NUZ20" s="19"/>
      <c r="NVA20" s="19"/>
      <c r="NVB20" s="19"/>
      <c r="NVC20" s="19"/>
      <c r="NVD20" s="19"/>
      <c r="NVE20" s="19"/>
      <c r="NVF20" s="19"/>
      <c r="NVG20" s="19"/>
      <c r="NVH20" s="19"/>
      <c r="NVI20" s="19"/>
      <c r="NVJ20" s="19"/>
      <c r="NVK20" s="19"/>
      <c r="NVL20" s="19"/>
      <c r="NVM20" s="19"/>
      <c r="NVN20" s="19"/>
      <c r="NVO20" s="19"/>
      <c r="NVP20" s="19"/>
      <c r="NVQ20" s="19"/>
      <c r="NVR20" s="19"/>
      <c r="NVS20" s="19"/>
      <c r="NVT20" s="19"/>
      <c r="NVU20" s="19"/>
      <c r="NVV20" s="19"/>
      <c r="NVW20" s="19"/>
      <c r="NVX20" s="19"/>
      <c r="NVY20" s="19"/>
      <c r="NVZ20" s="19"/>
      <c r="NWA20" s="19"/>
      <c r="NWB20" s="19"/>
      <c r="NWC20" s="19"/>
      <c r="NWD20" s="19"/>
      <c r="NWE20" s="19"/>
      <c r="NWF20" s="19"/>
      <c r="NWG20" s="19"/>
      <c r="NWH20" s="19"/>
      <c r="NWI20" s="19"/>
      <c r="NWJ20" s="19"/>
      <c r="NWK20" s="19"/>
      <c r="NWL20" s="19"/>
      <c r="NWM20" s="19"/>
      <c r="NWN20" s="19"/>
      <c r="NWO20" s="19"/>
      <c r="NWP20" s="19"/>
      <c r="NWQ20" s="19"/>
      <c r="NWR20" s="19"/>
      <c r="NWS20" s="19"/>
      <c r="NWT20" s="19"/>
      <c r="NWU20" s="19"/>
      <c r="NWV20" s="19"/>
      <c r="NWW20" s="19"/>
      <c r="NWX20" s="19"/>
      <c r="NWY20" s="19"/>
      <c r="NWZ20" s="19"/>
      <c r="NXA20" s="19"/>
      <c r="NXB20" s="19"/>
      <c r="NXC20" s="19"/>
      <c r="NXD20" s="19"/>
      <c r="NXE20" s="19"/>
      <c r="NXF20" s="19"/>
      <c r="NXG20" s="19"/>
      <c r="NXH20" s="19"/>
      <c r="NXI20" s="19"/>
      <c r="NXJ20" s="19"/>
      <c r="NXK20" s="19"/>
      <c r="NXL20" s="19"/>
      <c r="NXM20" s="19"/>
      <c r="NXN20" s="19"/>
      <c r="NXO20" s="19"/>
      <c r="NXP20" s="19"/>
      <c r="NXQ20" s="19"/>
      <c r="NXR20" s="19"/>
      <c r="NXS20" s="19"/>
      <c r="NXT20" s="19"/>
      <c r="NXU20" s="19"/>
      <c r="NXV20" s="19"/>
      <c r="NXW20" s="19"/>
      <c r="NXX20" s="19"/>
      <c r="NXY20" s="19"/>
      <c r="NXZ20" s="19"/>
      <c r="NYA20" s="19"/>
      <c r="NYB20" s="19"/>
      <c r="NYC20" s="19"/>
      <c r="NYD20" s="19"/>
      <c r="NYE20" s="19"/>
      <c r="NYF20" s="19"/>
      <c r="NYG20" s="19"/>
      <c r="NYH20" s="19"/>
      <c r="NYI20" s="19"/>
      <c r="NYJ20" s="19"/>
      <c r="NYK20" s="19"/>
      <c r="NYL20" s="19"/>
      <c r="NYM20" s="19"/>
      <c r="NYN20" s="19"/>
      <c r="NYO20" s="19"/>
      <c r="NYP20" s="19"/>
      <c r="NYQ20" s="19"/>
      <c r="NYR20" s="19"/>
      <c r="NYS20" s="19"/>
      <c r="NYT20" s="19"/>
      <c r="NYU20" s="19"/>
      <c r="NYV20" s="19"/>
      <c r="NYW20" s="19"/>
      <c r="NYX20" s="19"/>
      <c r="NYY20" s="19"/>
      <c r="NYZ20" s="19"/>
      <c r="NZA20" s="19"/>
      <c r="NZB20" s="19"/>
      <c r="NZC20" s="19"/>
      <c r="NZD20" s="19"/>
      <c r="NZE20" s="19"/>
      <c r="NZF20" s="19"/>
      <c r="NZG20" s="19"/>
      <c r="NZH20" s="19"/>
      <c r="NZI20" s="19"/>
      <c r="NZJ20" s="19"/>
      <c r="NZK20" s="19"/>
      <c r="NZL20" s="19"/>
      <c r="NZM20" s="19"/>
      <c r="NZN20" s="19"/>
      <c r="NZO20" s="19"/>
      <c r="NZP20" s="19"/>
      <c r="NZQ20" s="19"/>
      <c r="NZR20" s="19"/>
      <c r="NZS20" s="19"/>
      <c r="NZT20" s="19"/>
      <c r="NZU20" s="19"/>
      <c r="NZV20" s="19"/>
      <c r="NZW20" s="19"/>
      <c r="NZX20" s="19"/>
      <c r="NZY20" s="19"/>
      <c r="NZZ20" s="19"/>
      <c r="OAA20" s="19"/>
      <c r="OAB20" s="19"/>
      <c r="OAC20" s="19"/>
      <c r="OAD20" s="19"/>
      <c r="OAE20" s="19"/>
      <c r="OAF20" s="19"/>
      <c r="OAG20" s="19"/>
      <c r="OAH20" s="19"/>
      <c r="OAI20" s="19"/>
      <c r="OAJ20" s="19"/>
      <c r="OAK20" s="19"/>
      <c r="OAL20" s="19"/>
      <c r="OAM20" s="19"/>
      <c r="OAN20" s="19"/>
      <c r="OAO20" s="19"/>
      <c r="OAP20" s="19"/>
      <c r="OAQ20" s="19"/>
      <c r="OAR20" s="19"/>
      <c r="OAS20" s="19"/>
      <c r="OAT20" s="19"/>
      <c r="OAU20" s="19"/>
      <c r="OAV20" s="19"/>
      <c r="OAW20" s="19"/>
      <c r="OAX20" s="19"/>
      <c r="OAY20" s="19"/>
      <c r="OAZ20" s="19"/>
      <c r="OBA20" s="19"/>
      <c r="OBB20" s="19"/>
      <c r="OBC20" s="19"/>
      <c r="OBD20" s="19"/>
      <c r="OBE20" s="19"/>
      <c r="OBF20" s="19"/>
      <c r="OBG20" s="19"/>
      <c r="OBH20" s="19"/>
      <c r="OBI20" s="19"/>
      <c r="OBJ20" s="19"/>
      <c r="OBK20" s="19"/>
      <c r="OBL20" s="19"/>
      <c r="OBM20" s="19"/>
      <c r="OBN20" s="19"/>
      <c r="OBO20" s="19"/>
      <c r="OBP20" s="19"/>
      <c r="OBQ20" s="19"/>
      <c r="OBR20" s="19"/>
      <c r="OBS20" s="19"/>
      <c r="OBT20" s="19"/>
      <c r="OBU20" s="19"/>
      <c r="OBV20" s="19"/>
      <c r="OBW20" s="19"/>
      <c r="OBX20" s="19"/>
      <c r="OBY20" s="19"/>
      <c r="OBZ20" s="19"/>
      <c r="OCA20" s="19"/>
      <c r="OCB20" s="19"/>
      <c r="OCC20" s="19"/>
      <c r="OCD20" s="19"/>
      <c r="OCE20" s="19"/>
      <c r="OCF20" s="19"/>
      <c r="OCG20" s="19"/>
      <c r="OCH20" s="19"/>
      <c r="OCI20" s="19"/>
      <c r="OCJ20" s="19"/>
      <c r="OCK20" s="19"/>
      <c r="OCL20" s="19"/>
      <c r="OCM20" s="19"/>
      <c r="OCN20" s="19"/>
      <c r="OCO20" s="19"/>
      <c r="OCP20" s="19"/>
      <c r="OCQ20" s="19"/>
      <c r="OCR20" s="19"/>
      <c r="OCS20" s="19"/>
      <c r="OCT20" s="19"/>
      <c r="OCU20" s="19"/>
      <c r="OCV20" s="19"/>
      <c r="OCW20" s="19"/>
      <c r="OCX20" s="19"/>
      <c r="OCY20" s="19"/>
      <c r="OCZ20" s="19"/>
      <c r="ODA20" s="19"/>
      <c r="ODB20" s="19"/>
      <c r="ODC20" s="19"/>
      <c r="ODD20" s="19"/>
      <c r="ODE20" s="19"/>
      <c r="ODF20" s="19"/>
      <c r="ODG20" s="19"/>
      <c r="ODH20" s="19"/>
      <c r="ODI20" s="19"/>
      <c r="ODJ20" s="19"/>
      <c r="ODK20" s="19"/>
      <c r="ODL20" s="19"/>
      <c r="ODM20" s="19"/>
      <c r="ODN20" s="19"/>
      <c r="ODO20" s="19"/>
      <c r="ODP20" s="19"/>
      <c r="ODQ20" s="19"/>
      <c r="ODR20" s="19"/>
      <c r="ODS20" s="19"/>
      <c r="ODT20" s="19"/>
      <c r="ODU20" s="19"/>
      <c r="ODV20" s="19"/>
      <c r="ODW20" s="19"/>
      <c r="ODX20" s="19"/>
      <c r="ODY20" s="19"/>
      <c r="ODZ20" s="19"/>
      <c r="OEA20" s="19"/>
      <c r="OEB20" s="19"/>
      <c r="OEC20" s="19"/>
      <c r="OED20" s="19"/>
      <c r="OEE20" s="19"/>
      <c r="OEF20" s="19"/>
      <c r="OEG20" s="19"/>
      <c r="OEH20" s="19"/>
      <c r="OEI20" s="19"/>
      <c r="OEJ20" s="19"/>
      <c r="OEK20" s="19"/>
      <c r="OEL20" s="19"/>
      <c r="OEM20" s="19"/>
      <c r="OEN20" s="19"/>
      <c r="OEO20" s="19"/>
      <c r="OEP20" s="19"/>
      <c r="OEQ20" s="19"/>
      <c r="VGV20" s="19"/>
      <c r="VGW20" s="19"/>
      <c r="VGX20" s="19"/>
      <c r="VGY20" s="19"/>
      <c r="VGZ20" s="19"/>
      <c r="VHA20" s="19"/>
      <c r="VHB20" s="19"/>
      <c r="VHC20" s="19"/>
      <c r="VHD20" s="19"/>
      <c r="VHE20" s="19"/>
      <c r="VHF20" s="19"/>
      <c r="VHG20" s="19"/>
      <c r="VHH20" s="19"/>
      <c r="VHI20" s="19"/>
      <c r="VHJ20" s="19"/>
      <c r="VHK20" s="19"/>
      <c r="VHL20" s="19"/>
      <c r="VHM20" s="19"/>
      <c r="VHN20" s="19"/>
      <c r="VHO20" s="19"/>
      <c r="VHP20" s="19"/>
      <c r="VHQ20" s="19"/>
      <c r="VHR20" s="19"/>
      <c r="VHS20" s="19"/>
      <c r="VHT20" s="19"/>
      <c r="VHU20" s="19"/>
      <c r="VHV20" s="19"/>
      <c r="VHW20" s="19"/>
      <c r="VHX20" s="19"/>
      <c r="VHY20" s="19"/>
      <c r="VHZ20" s="19"/>
      <c r="VIA20" s="19"/>
      <c r="VIB20" s="19"/>
      <c r="VIC20" s="19"/>
      <c r="VID20" s="19"/>
      <c r="VIE20" s="19"/>
      <c r="VIF20" s="19"/>
      <c r="VIG20" s="19"/>
      <c r="VIH20" s="19"/>
      <c r="VII20" s="19"/>
      <c r="VIJ20" s="19"/>
      <c r="VIK20" s="19"/>
      <c r="VIL20" s="19"/>
      <c r="VIM20" s="19"/>
      <c r="VIN20" s="19"/>
      <c r="VIO20" s="19"/>
      <c r="VIP20" s="19"/>
      <c r="VIQ20" s="19"/>
      <c r="VIR20" s="19"/>
      <c r="VIS20" s="19"/>
      <c r="VIT20" s="19"/>
      <c r="VIU20" s="19"/>
      <c r="VIV20" s="19"/>
      <c r="VIW20" s="19"/>
      <c r="VIX20" s="19"/>
      <c r="VIY20" s="19"/>
      <c r="VIZ20" s="19"/>
      <c r="VJA20" s="19"/>
      <c r="VJB20" s="19"/>
      <c r="VJC20" s="19"/>
      <c r="VJD20" s="19"/>
      <c r="VJE20" s="19"/>
      <c r="VJF20" s="19"/>
      <c r="VJG20" s="19"/>
      <c r="VJH20" s="19"/>
      <c r="VJI20" s="19"/>
      <c r="VJJ20" s="19"/>
      <c r="VJK20" s="19"/>
      <c r="VJL20" s="19"/>
      <c r="VJM20" s="19"/>
      <c r="VJN20" s="19"/>
      <c r="VJO20" s="19"/>
      <c r="VJP20" s="19"/>
      <c r="VJQ20" s="19"/>
      <c r="VJR20" s="19"/>
      <c r="VJS20" s="19"/>
      <c r="VJT20" s="19"/>
      <c r="VJU20" s="19"/>
      <c r="VJV20" s="19"/>
      <c r="VJW20" s="19"/>
      <c r="VJX20" s="19"/>
      <c r="VJY20" s="19"/>
      <c r="VJZ20" s="19"/>
      <c r="VKA20" s="19"/>
      <c r="VKB20" s="19"/>
      <c r="VKC20" s="19"/>
      <c r="VKD20" s="19"/>
      <c r="VKE20" s="19"/>
      <c r="VKF20" s="19"/>
      <c r="VKG20" s="19"/>
      <c r="VKH20" s="19"/>
      <c r="VKI20" s="19"/>
      <c r="VKJ20" s="19"/>
      <c r="VKK20" s="19"/>
      <c r="VKL20" s="19"/>
      <c r="VKM20" s="19"/>
      <c r="VKN20" s="19"/>
      <c r="VKO20" s="19"/>
      <c r="VKP20" s="19"/>
      <c r="VKQ20" s="19"/>
      <c r="VKR20" s="19"/>
      <c r="VKS20" s="19"/>
      <c r="VKT20" s="19"/>
      <c r="VKU20" s="19"/>
      <c r="VKV20" s="19"/>
      <c r="VKW20" s="19"/>
      <c r="VKX20" s="19"/>
      <c r="VKY20" s="19"/>
      <c r="VKZ20" s="19"/>
      <c r="VLA20" s="19"/>
      <c r="VLB20" s="19"/>
      <c r="VLC20" s="19"/>
      <c r="VLD20" s="19"/>
      <c r="VLE20" s="19"/>
      <c r="VLF20" s="19"/>
      <c r="VLG20" s="19"/>
      <c r="VLH20" s="19"/>
      <c r="VLI20" s="19"/>
      <c r="VLJ20" s="19"/>
      <c r="VLK20" s="19"/>
      <c r="VLL20" s="19"/>
      <c r="VLM20" s="19"/>
      <c r="VLN20" s="19"/>
      <c r="VLO20" s="19"/>
      <c r="VLP20" s="19"/>
      <c r="VLQ20" s="19"/>
      <c r="VLR20" s="19"/>
      <c r="VLS20" s="19"/>
      <c r="VLT20" s="19"/>
      <c r="VLU20" s="19"/>
      <c r="VLV20" s="19"/>
      <c r="VLW20" s="19"/>
      <c r="VLX20" s="19"/>
      <c r="VLY20" s="19"/>
      <c r="VLZ20" s="19"/>
      <c r="VMA20" s="19"/>
      <c r="VMB20" s="19"/>
      <c r="VMC20" s="19"/>
      <c r="VMD20" s="19"/>
      <c r="VME20" s="19"/>
      <c r="VMF20" s="19"/>
      <c r="VMG20" s="19"/>
      <c r="VMH20" s="19"/>
      <c r="VMI20" s="19"/>
      <c r="VMJ20" s="19"/>
      <c r="VMK20" s="19"/>
      <c r="VML20" s="19"/>
      <c r="VMM20" s="19"/>
      <c r="VMN20" s="19"/>
      <c r="VMO20" s="19"/>
      <c r="VMP20" s="19"/>
      <c r="VMQ20" s="19"/>
      <c r="VMR20" s="19"/>
      <c r="VMS20" s="19"/>
      <c r="VMT20" s="19"/>
      <c r="VMU20" s="19"/>
      <c r="VMV20" s="19"/>
      <c r="VMW20" s="19"/>
      <c r="VMX20" s="19"/>
      <c r="VMY20" s="19"/>
      <c r="VMZ20" s="19"/>
      <c r="VNA20" s="19"/>
      <c r="VNB20" s="19"/>
      <c r="VNC20" s="19"/>
      <c r="VND20" s="19"/>
      <c r="VNE20" s="19"/>
      <c r="VNF20" s="19"/>
      <c r="VNG20" s="19"/>
      <c r="VNH20" s="19"/>
      <c r="VNI20" s="19"/>
      <c r="VNJ20" s="19"/>
      <c r="VNK20" s="19"/>
      <c r="VNL20" s="19"/>
      <c r="VNM20" s="19"/>
      <c r="VNN20" s="19"/>
      <c r="VNO20" s="19"/>
      <c r="VNP20" s="19"/>
      <c r="VNQ20" s="19"/>
      <c r="VNR20" s="19"/>
      <c r="VNS20" s="19"/>
      <c r="VNT20" s="19"/>
      <c r="VNU20" s="19"/>
      <c r="VNV20" s="19"/>
      <c r="VNW20" s="19"/>
      <c r="VNX20" s="19"/>
      <c r="VNY20" s="19"/>
      <c r="VNZ20" s="19"/>
      <c r="VOA20" s="19"/>
      <c r="VOB20" s="19"/>
      <c r="VOC20" s="19"/>
      <c r="VOD20" s="19"/>
      <c r="VOE20" s="19"/>
      <c r="VOF20" s="19"/>
      <c r="VOG20" s="19"/>
      <c r="VOH20" s="19"/>
      <c r="VOI20" s="19"/>
      <c r="VOJ20" s="19"/>
      <c r="VOK20" s="19"/>
      <c r="VOL20" s="19"/>
      <c r="VOM20" s="19"/>
      <c r="VON20" s="19"/>
      <c r="VOO20" s="19"/>
      <c r="VOP20" s="19"/>
      <c r="VOQ20" s="19"/>
      <c r="VOR20" s="19"/>
      <c r="VOS20" s="19"/>
      <c r="VOT20" s="19"/>
      <c r="VOU20" s="19"/>
      <c r="VOV20" s="19"/>
      <c r="VOW20" s="19"/>
      <c r="VOX20" s="19"/>
      <c r="VOY20" s="19"/>
      <c r="VOZ20" s="19"/>
      <c r="VPA20" s="19"/>
      <c r="VPB20" s="19"/>
      <c r="VPC20" s="19"/>
      <c r="VPD20" s="19"/>
      <c r="VPE20" s="19"/>
      <c r="VPF20" s="19"/>
      <c r="VPG20" s="19"/>
      <c r="VPH20" s="19"/>
      <c r="VPI20" s="19"/>
      <c r="VPJ20" s="19"/>
      <c r="VPK20" s="19"/>
      <c r="VPL20" s="19"/>
      <c r="VPM20" s="19"/>
      <c r="VPN20" s="19"/>
      <c r="VPO20" s="19"/>
      <c r="VPP20" s="19"/>
      <c r="VPQ20" s="19"/>
      <c r="VPR20" s="19"/>
      <c r="VPS20" s="19"/>
      <c r="VPT20" s="19"/>
      <c r="VPU20" s="19"/>
      <c r="VPV20" s="19"/>
      <c r="VPW20" s="19"/>
      <c r="VPX20" s="19"/>
    </row>
    <row r="21" spans="1:41 9822:10287 15076:15312" s="20" customFormat="1" ht="30" customHeight="1" thickBot="1">
      <c r="A21" s="22" t="s">
        <v>30</v>
      </c>
      <c r="B21" s="18">
        <v>41202</v>
      </c>
      <c r="C21" s="18" t="s">
        <v>35</v>
      </c>
      <c r="D21" s="43"/>
      <c r="E21" s="38"/>
      <c r="F21" s="38"/>
      <c r="G21" s="38">
        <v>2</v>
      </c>
      <c r="H21" s="38">
        <v>14400</v>
      </c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>
        <f t="shared" si="35"/>
        <v>2</v>
      </c>
      <c r="X21" s="38">
        <f t="shared" si="35"/>
        <v>14400</v>
      </c>
      <c r="Y21" s="38"/>
      <c r="Z21" s="38">
        <f t="shared" si="36"/>
        <v>0</v>
      </c>
      <c r="AA21" s="38">
        <f t="shared" si="37"/>
        <v>14400</v>
      </c>
      <c r="AB21" s="38">
        <f t="shared" si="38"/>
        <v>12203.389830508475</v>
      </c>
      <c r="AC21" s="38">
        <f t="shared" si="39"/>
        <v>2196.6101694915251</v>
      </c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NMT21" s="19"/>
      <c r="NMU21" s="19"/>
      <c r="NMV21" s="19"/>
      <c r="NMW21" s="19"/>
      <c r="NMX21" s="19"/>
      <c r="NMY21" s="19"/>
      <c r="NMZ21" s="19"/>
      <c r="NNA21" s="19"/>
      <c r="NNB21" s="19"/>
      <c r="NNC21" s="19"/>
      <c r="NND21" s="19"/>
      <c r="NNE21" s="19"/>
      <c r="NNF21" s="19"/>
      <c r="NNG21" s="19"/>
      <c r="NNH21" s="19"/>
      <c r="NNI21" s="19"/>
      <c r="NNJ21" s="19"/>
      <c r="NNK21" s="19"/>
      <c r="NNL21" s="19"/>
      <c r="NNM21" s="19"/>
      <c r="NNN21" s="19"/>
      <c r="NNO21" s="19"/>
      <c r="NNP21" s="19"/>
      <c r="NNQ21" s="19"/>
      <c r="NNR21" s="19"/>
      <c r="NNS21" s="19"/>
      <c r="NNT21" s="19"/>
      <c r="NNU21" s="19"/>
      <c r="NNV21" s="19"/>
      <c r="NNW21" s="19"/>
      <c r="NNX21" s="19"/>
      <c r="NNY21" s="19"/>
      <c r="NNZ21" s="19"/>
      <c r="NOA21" s="19"/>
      <c r="NOB21" s="19"/>
      <c r="NOC21" s="19"/>
      <c r="NOD21" s="19"/>
      <c r="NOE21" s="19"/>
      <c r="NOF21" s="19"/>
      <c r="NOG21" s="19"/>
      <c r="NOH21" s="19"/>
      <c r="NOI21" s="19"/>
      <c r="NOJ21" s="19"/>
      <c r="NOK21" s="19"/>
      <c r="NOL21" s="19"/>
      <c r="NOM21" s="19"/>
      <c r="NON21" s="19"/>
      <c r="NOO21" s="19"/>
      <c r="NOP21" s="19"/>
      <c r="NOQ21" s="19"/>
      <c r="NOR21" s="19"/>
      <c r="NOS21" s="19"/>
      <c r="NOT21" s="19"/>
      <c r="NOU21" s="19"/>
      <c r="NOV21" s="19"/>
      <c r="NOW21" s="19"/>
      <c r="NOX21" s="19"/>
      <c r="NOY21" s="19"/>
      <c r="NOZ21" s="19"/>
      <c r="NPA21" s="19"/>
      <c r="NPB21" s="19"/>
      <c r="NPC21" s="19"/>
      <c r="NPD21" s="19"/>
      <c r="NPE21" s="19"/>
      <c r="NPF21" s="19"/>
      <c r="NPG21" s="19"/>
      <c r="NPH21" s="19"/>
      <c r="NPI21" s="19"/>
      <c r="NPJ21" s="19"/>
      <c r="NPK21" s="19"/>
      <c r="NPL21" s="19"/>
      <c r="NPM21" s="19"/>
      <c r="NPN21" s="19"/>
      <c r="NPO21" s="19"/>
      <c r="NPP21" s="19"/>
      <c r="NPQ21" s="19"/>
      <c r="NPR21" s="19"/>
      <c r="NPS21" s="19"/>
      <c r="NPT21" s="19"/>
      <c r="NPU21" s="19"/>
      <c r="NPV21" s="19"/>
      <c r="NPW21" s="19"/>
      <c r="NPX21" s="19"/>
      <c r="NPY21" s="19"/>
      <c r="NPZ21" s="19"/>
      <c r="NQA21" s="19"/>
      <c r="NQB21" s="19"/>
      <c r="NQC21" s="19"/>
      <c r="NQD21" s="19"/>
      <c r="NQE21" s="19"/>
      <c r="NQF21" s="19"/>
      <c r="NQG21" s="19"/>
      <c r="NQH21" s="19"/>
      <c r="NQI21" s="19"/>
      <c r="NQJ21" s="19"/>
      <c r="NQK21" s="19"/>
      <c r="NQL21" s="19"/>
      <c r="NQM21" s="19"/>
      <c r="NQN21" s="19"/>
      <c r="NQO21" s="19"/>
      <c r="NQP21" s="19"/>
      <c r="NQQ21" s="19"/>
      <c r="NQR21" s="19"/>
      <c r="NQS21" s="19"/>
      <c r="NQT21" s="19"/>
      <c r="NQU21" s="19"/>
      <c r="NQV21" s="19"/>
      <c r="NQW21" s="19"/>
      <c r="NQX21" s="19"/>
      <c r="NQY21" s="19"/>
      <c r="NQZ21" s="19"/>
      <c r="NRA21" s="19"/>
      <c r="NRB21" s="19"/>
      <c r="NRC21" s="19"/>
      <c r="NRD21" s="19"/>
      <c r="NRE21" s="19"/>
      <c r="NRF21" s="19"/>
      <c r="NRG21" s="19"/>
      <c r="NRH21" s="19"/>
      <c r="NRI21" s="19"/>
      <c r="NRJ21" s="19"/>
      <c r="NRK21" s="19"/>
      <c r="NRL21" s="19"/>
      <c r="NRM21" s="19"/>
      <c r="NRN21" s="19"/>
      <c r="NRO21" s="19"/>
      <c r="NRP21" s="19"/>
      <c r="NRQ21" s="19"/>
      <c r="NRR21" s="19"/>
      <c r="NRS21" s="19"/>
      <c r="NRT21" s="19"/>
      <c r="NRU21" s="19"/>
      <c r="NRV21" s="19"/>
      <c r="NRW21" s="19"/>
      <c r="NRX21" s="19"/>
      <c r="NRY21" s="19"/>
      <c r="NRZ21" s="19"/>
      <c r="NSA21" s="19"/>
      <c r="NSB21" s="19"/>
      <c r="NSC21" s="19"/>
      <c r="NSD21" s="19"/>
      <c r="NSE21" s="19"/>
      <c r="NSF21" s="19"/>
      <c r="NSG21" s="19"/>
      <c r="NSH21" s="19"/>
      <c r="NSI21" s="19"/>
      <c r="NSJ21" s="19"/>
      <c r="NSK21" s="19"/>
      <c r="NSL21" s="19"/>
      <c r="NSM21" s="19"/>
      <c r="NSN21" s="19"/>
      <c r="NSO21" s="19"/>
      <c r="NSP21" s="19"/>
      <c r="NSQ21" s="19"/>
      <c r="NSR21" s="19"/>
      <c r="NSS21" s="19"/>
      <c r="NST21" s="19"/>
      <c r="NSU21" s="19"/>
      <c r="NSV21" s="19"/>
      <c r="NSW21" s="19"/>
      <c r="NSX21" s="19"/>
      <c r="NSY21" s="19"/>
      <c r="NSZ21" s="19"/>
      <c r="NTA21" s="19"/>
      <c r="NTB21" s="19"/>
      <c r="NTC21" s="19"/>
      <c r="NTD21" s="19"/>
      <c r="NTE21" s="19"/>
      <c r="NTF21" s="19"/>
      <c r="NTG21" s="19"/>
      <c r="NTH21" s="19"/>
      <c r="NTI21" s="19"/>
      <c r="NTJ21" s="19"/>
      <c r="NTK21" s="19"/>
      <c r="NTL21" s="19"/>
      <c r="NTM21" s="19"/>
      <c r="NTN21" s="19"/>
      <c r="NTO21" s="19"/>
      <c r="NTP21" s="19"/>
      <c r="NTQ21" s="19"/>
      <c r="NTR21" s="19"/>
      <c r="NTS21" s="19"/>
      <c r="NTT21" s="19"/>
      <c r="NTU21" s="19"/>
      <c r="NTV21" s="19"/>
      <c r="NTW21" s="19"/>
      <c r="NTX21" s="19"/>
      <c r="NTY21" s="19"/>
      <c r="NTZ21" s="19"/>
      <c r="NUA21" s="19"/>
      <c r="NUB21" s="19"/>
      <c r="NUC21" s="19"/>
      <c r="NUD21" s="19"/>
      <c r="NUE21" s="19"/>
      <c r="NUF21" s="19"/>
      <c r="NUG21" s="19"/>
      <c r="NUH21" s="19"/>
      <c r="NUI21" s="19"/>
      <c r="NUJ21" s="19"/>
      <c r="NUK21" s="19"/>
      <c r="NUL21" s="19"/>
      <c r="NUM21" s="19"/>
      <c r="NUN21" s="19"/>
      <c r="NUO21" s="19"/>
      <c r="NUP21" s="19"/>
      <c r="NUQ21" s="19"/>
      <c r="NUR21" s="19"/>
      <c r="NUS21" s="19"/>
      <c r="NUT21" s="19"/>
      <c r="NUU21" s="19"/>
      <c r="NUV21" s="19"/>
      <c r="NUW21" s="19"/>
      <c r="NUX21" s="19"/>
      <c r="NUY21" s="19"/>
      <c r="NUZ21" s="19"/>
      <c r="NVA21" s="19"/>
      <c r="NVB21" s="19"/>
      <c r="NVC21" s="19"/>
      <c r="NVD21" s="19"/>
      <c r="NVE21" s="19"/>
      <c r="NVF21" s="19"/>
      <c r="NVG21" s="19"/>
      <c r="NVH21" s="19"/>
      <c r="NVI21" s="19"/>
      <c r="NVJ21" s="19"/>
      <c r="NVK21" s="19"/>
      <c r="NVL21" s="19"/>
      <c r="NVM21" s="19"/>
      <c r="NVN21" s="19"/>
      <c r="NVO21" s="19"/>
      <c r="NVP21" s="19"/>
      <c r="NVQ21" s="19"/>
      <c r="NVR21" s="19"/>
      <c r="NVS21" s="19"/>
      <c r="NVT21" s="19"/>
      <c r="NVU21" s="19"/>
      <c r="NVV21" s="19"/>
      <c r="NVW21" s="19"/>
      <c r="NVX21" s="19"/>
      <c r="NVY21" s="19"/>
      <c r="NVZ21" s="19"/>
      <c r="NWA21" s="19"/>
      <c r="NWB21" s="19"/>
      <c r="NWC21" s="19"/>
      <c r="NWD21" s="19"/>
      <c r="NWE21" s="19"/>
      <c r="NWF21" s="19"/>
      <c r="NWG21" s="19"/>
      <c r="NWH21" s="19"/>
      <c r="NWI21" s="19"/>
      <c r="NWJ21" s="19"/>
      <c r="NWK21" s="19"/>
      <c r="NWL21" s="19"/>
      <c r="NWM21" s="19"/>
      <c r="NWN21" s="19"/>
      <c r="NWO21" s="19"/>
      <c r="NWP21" s="19"/>
      <c r="NWQ21" s="19"/>
      <c r="NWR21" s="19"/>
      <c r="NWS21" s="19"/>
      <c r="NWT21" s="19"/>
      <c r="NWU21" s="19"/>
      <c r="NWV21" s="19"/>
      <c r="NWW21" s="19"/>
      <c r="NWX21" s="19"/>
      <c r="NWY21" s="19"/>
      <c r="NWZ21" s="19"/>
      <c r="NXA21" s="19"/>
      <c r="NXB21" s="19"/>
      <c r="NXC21" s="19"/>
      <c r="NXD21" s="19"/>
      <c r="NXE21" s="19"/>
      <c r="NXF21" s="19"/>
      <c r="NXG21" s="19"/>
      <c r="NXH21" s="19"/>
      <c r="NXI21" s="19"/>
      <c r="NXJ21" s="19"/>
      <c r="NXK21" s="19"/>
      <c r="NXL21" s="19"/>
      <c r="NXM21" s="19"/>
      <c r="NXN21" s="19"/>
      <c r="NXO21" s="19"/>
      <c r="NXP21" s="19"/>
      <c r="NXQ21" s="19"/>
      <c r="NXR21" s="19"/>
      <c r="NXS21" s="19"/>
      <c r="NXT21" s="19"/>
      <c r="NXU21" s="19"/>
      <c r="NXV21" s="19"/>
      <c r="NXW21" s="19"/>
      <c r="NXX21" s="19"/>
      <c r="NXY21" s="19"/>
      <c r="NXZ21" s="19"/>
      <c r="NYA21" s="19"/>
      <c r="NYB21" s="19"/>
      <c r="NYC21" s="19"/>
      <c r="NYD21" s="19"/>
      <c r="NYE21" s="19"/>
      <c r="NYF21" s="19"/>
      <c r="NYG21" s="19"/>
      <c r="NYH21" s="19"/>
      <c r="NYI21" s="19"/>
      <c r="NYJ21" s="19"/>
      <c r="NYK21" s="19"/>
      <c r="NYL21" s="19"/>
      <c r="NYM21" s="19"/>
      <c r="NYN21" s="19"/>
      <c r="NYO21" s="19"/>
      <c r="NYP21" s="19"/>
      <c r="NYQ21" s="19"/>
      <c r="NYR21" s="19"/>
      <c r="NYS21" s="19"/>
      <c r="NYT21" s="19"/>
      <c r="NYU21" s="19"/>
      <c r="NYV21" s="19"/>
      <c r="NYW21" s="19"/>
      <c r="NYX21" s="19"/>
      <c r="NYY21" s="19"/>
      <c r="NYZ21" s="19"/>
      <c r="NZA21" s="19"/>
      <c r="NZB21" s="19"/>
      <c r="NZC21" s="19"/>
      <c r="NZD21" s="19"/>
      <c r="NZE21" s="19"/>
      <c r="NZF21" s="19"/>
      <c r="NZG21" s="19"/>
      <c r="NZH21" s="19"/>
      <c r="NZI21" s="19"/>
      <c r="NZJ21" s="19"/>
      <c r="NZK21" s="19"/>
      <c r="NZL21" s="19"/>
      <c r="NZM21" s="19"/>
      <c r="NZN21" s="19"/>
      <c r="NZO21" s="19"/>
      <c r="NZP21" s="19"/>
      <c r="NZQ21" s="19"/>
      <c r="NZR21" s="19"/>
      <c r="NZS21" s="19"/>
      <c r="NZT21" s="19"/>
      <c r="NZU21" s="19"/>
      <c r="NZV21" s="19"/>
      <c r="NZW21" s="19"/>
      <c r="NZX21" s="19"/>
      <c r="NZY21" s="19"/>
      <c r="NZZ21" s="19"/>
      <c r="OAA21" s="19"/>
      <c r="OAB21" s="19"/>
      <c r="OAC21" s="19"/>
      <c r="OAD21" s="19"/>
      <c r="OAE21" s="19"/>
      <c r="OAF21" s="19"/>
      <c r="OAG21" s="19"/>
      <c r="OAH21" s="19"/>
      <c r="OAI21" s="19"/>
      <c r="OAJ21" s="19"/>
      <c r="OAK21" s="19"/>
      <c r="OAL21" s="19"/>
      <c r="OAM21" s="19"/>
      <c r="OAN21" s="19"/>
      <c r="OAO21" s="19"/>
      <c r="OAP21" s="19"/>
      <c r="OAQ21" s="19"/>
      <c r="OAR21" s="19"/>
      <c r="OAS21" s="19"/>
      <c r="OAT21" s="19"/>
      <c r="OAU21" s="19"/>
      <c r="OAV21" s="19"/>
      <c r="OAW21" s="19"/>
      <c r="OAX21" s="19"/>
      <c r="OAY21" s="19"/>
      <c r="OAZ21" s="19"/>
      <c r="OBA21" s="19"/>
      <c r="OBB21" s="19"/>
      <c r="OBC21" s="19"/>
      <c r="OBD21" s="19"/>
      <c r="OBE21" s="19"/>
      <c r="OBF21" s="19"/>
      <c r="OBG21" s="19"/>
      <c r="OBH21" s="19"/>
      <c r="OBI21" s="19"/>
      <c r="OBJ21" s="19"/>
      <c r="OBK21" s="19"/>
      <c r="OBL21" s="19"/>
      <c r="OBM21" s="19"/>
      <c r="OBN21" s="19"/>
      <c r="OBO21" s="19"/>
      <c r="OBP21" s="19"/>
      <c r="OBQ21" s="19"/>
      <c r="OBR21" s="19"/>
      <c r="OBS21" s="19"/>
      <c r="OBT21" s="19"/>
      <c r="OBU21" s="19"/>
      <c r="OBV21" s="19"/>
      <c r="OBW21" s="19"/>
      <c r="OBX21" s="19"/>
      <c r="OBY21" s="19"/>
      <c r="OBZ21" s="19"/>
      <c r="OCA21" s="19"/>
      <c r="OCB21" s="19"/>
      <c r="OCC21" s="19"/>
      <c r="OCD21" s="19"/>
      <c r="OCE21" s="19"/>
      <c r="OCF21" s="19"/>
      <c r="OCG21" s="19"/>
      <c r="OCH21" s="19"/>
      <c r="OCI21" s="19"/>
      <c r="OCJ21" s="19"/>
      <c r="OCK21" s="19"/>
      <c r="OCL21" s="19"/>
      <c r="OCM21" s="19"/>
      <c r="OCN21" s="19"/>
      <c r="OCO21" s="19"/>
      <c r="OCP21" s="19"/>
      <c r="OCQ21" s="19"/>
      <c r="OCR21" s="19"/>
      <c r="OCS21" s="19"/>
      <c r="OCT21" s="19"/>
      <c r="OCU21" s="19"/>
      <c r="OCV21" s="19"/>
      <c r="OCW21" s="19"/>
      <c r="OCX21" s="19"/>
      <c r="OCY21" s="19"/>
      <c r="OCZ21" s="19"/>
      <c r="ODA21" s="19"/>
      <c r="ODB21" s="19"/>
      <c r="ODC21" s="19"/>
      <c r="ODD21" s="19"/>
      <c r="ODE21" s="19"/>
      <c r="ODF21" s="19"/>
      <c r="ODG21" s="19"/>
      <c r="ODH21" s="19"/>
      <c r="ODI21" s="19"/>
      <c r="ODJ21" s="19"/>
      <c r="ODK21" s="19"/>
      <c r="ODL21" s="19"/>
      <c r="ODM21" s="19"/>
      <c r="ODN21" s="19"/>
      <c r="ODO21" s="19"/>
      <c r="ODP21" s="19"/>
      <c r="ODQ21" s="19"/>
      <c r="ODR21" s="19"/>
      <c r="ODS21" s="19"/>
      <c r="ODT21" s="19"/>
      <c r="ODU21" s="19"/>
      <c r="ODV21" s="19"/>
      <c r="ODW21" s="19"/>
      <c r="ODX21" s="19"/>
      <c r="ODY21" s="19"/>
      <c r="ODZ21" s="19"/>
      <c r="OEA21" s="19"/>
      <c r="OEB21" s="19"/>
      <c r="OEC21" s="19"/>
      <c r="OED21" s="19"/>
      <c r="OEE21" s="19"/>
      <c r="OEF21" s="19"/>
      <c r="OEG21" s="19"/>
      <c r="OEH21" s="19"/>
      <c r="OEI21" s="19"/>
      <c r="OEJ21" s="19"/>
      <c r="OEK21" s="19"/>
      <c r="OEL21" s="19"/>
      <c r="OEM21" s="19"/>
      <c r="OEN21" s="19"/>
      <c r="OEO21" s="19"/>
      <c r="OEP21" s="19"/>
      <c r="OEQ21" s="19"/>
      <c r="VGV21" s="19"/>
      <c r="VGW21" s="19"/>
      <c r="VGX21" s="19"/>
      <c r="VGY21" s="19"/>
      <c r="VGZ21" s="19"/>
      <c r="VHA21" s="19"/>
      <c r="VHB21" s="19"/>
      <c r="VHC21" s="19"/>
      <c r="VHD21" s="19"/>
      <c r="VHE21" s="19"/>
      <c r="VHF21" s="19"/>
      <c r="VHG21" s="19"/>
      <c r="VHH21" s="19"/>
      <c r="VHI21" s="19"/>
      <c r="VHJ21" s="19"/>
      <c r="VHK21" s="19"/>
      <c r="VHL21" s="19"/>
      <c r="VHM21" s="19"/>
      <c r="VHN21" s="19"/>
      <c r="VHO21" s="19"/>
      <c r="VHP21" s="19"/>
      <c r="VHQ21" s="19"/>
      <c r="VHR21" s="19"/>
      <c r="VHS21" s="19"/>
      <c r="VHT21" s="19"/>
      <c r="VHU21" s="19"/>
      <c r="VHV21" s="19"/>
      <c r="VHW21" s="19"/>
      <c r="VHX21" s="19"/>
      <c r="VHY21" s="19"/>
      <c r="VHZ21" s="19"/>
      <c r="VIA21" s="19"/>
      <c r="VIB21" s="19"/>
      <c r="VIC21" s="19"/>
      <c r="VID21" s="19"/>
      <c r="VIE21" s="19"/>
      <c r="VIF21" s="19"/>
      <c r="VIG21" s="19"/>
      <c r="VIH21" s="19"/>
      <c r="VII21" s="19"/>
      <c r="VIJ21" s="19"/>
      <c r="VIK21" s="19"/>
      <c r="VIL21" s="19"/>
      <c r="VIM21" s="19"/>
      <c r="VIN21" s="19"/>
      <c r="VIO21" s="19"/>
      <c r="VIP21" s="19"/>
      <c r="VIQ21" s="19"/>
      <c r="VIR21" s="19"/>
      <c r="VIS21" s="19"/>
      <c r="VIT21" s="19"/>
      <c r="VIU21" s="19"/>
      <c r="VIV21" s="19"/>
      <c r="VIW21" s="19"/>
      <c r="VIX21" s="19"/>
      <c r="VIY21" s="19"/>
      <c r="VIZ21" s="19"/>
      <c r="VJA21" s="19"/>
      <c r="VJB21" s="19"/>
      <c r="VJC21" s="19"/>
      <c r="VJD21" s="19"/>
      <c r="VJE21" s="19"/>
      <c r="VJF21" s="19"/>
      <c r="VJG21" s="19"/>
      <c r="VJH21" s="19"/>
      <c r="VJI21" s="19"/>
      <c r="VJJ21" s="19"/>
      <c r="VJK21" s="19"/>
      <c r="VJL21" s="19"/>
      <c r="VJM21" s="19"/>
      <c r="VJN21" s="19"/>
      <c r="VJO21" s="19"/>
      <c r="VJP21" s="19"/>
      <c r="VJQ21" s="19"/>
      <c r="VJR21" s="19"/>
      <c r="VJS21" s="19"/>
      <c r="VJT21" s="19"/>
      <c r="VJU21" s="19"/>
      <c r="VJV21" s="19"/>
      <c r="VJW21" s="19"/>
      <c r="VJX21" s="19"/>
      <c r="VJY21" s="19"/>
      <c r="VJZ21" s="19"/>
      <c r="VKA21" s="19"/>
      <c r="VKB21" s="19"/>
      <c r="VKC21" s="19"/>
      <c r="VKD21" s="19"/>
      <c r="VKE21" s="19"/>
      <c r="VKF21" s="19"/>
      <c r="VKG21" s="19"/>
      <c r="VKH21" s="19"/>
      <c r="VKI21" s="19"/>
      <c r="VKJ21" s="19"/>
      <c r="VKK21" s="19"/>
      <c r="VKL21" s="19"/>
      <c r="VKM21" s="19"/>
      <c r="VKN21" s="19"/>
      <c r="VKO21" s="19"/>
      <c r="VKP21" s="19"/>
      <c r="VKQ21" s="19"/>
      <c r="VKR21" s="19"/>
      <c r="VKS21" s="19"/>
      <c r="VKT21" s="19"/>
      <c r="VKU21" s="19"/>
      <c r="VKV21" s="19"/>
      <c r="VKW21" s="19"/>
      <c r="VKX21" s="19"/>
      <c r="VKY21" s="19"/>
      <c r="VKZ21" s="19"/>
      <c r="VLA21" s="19"/>
      <c r="VLB21" s="19"/>
      <c r="VLC21" s="19"/>
      <c r="VLD21" s="19"/>
      <c r="VLE21" s="19"/>
      <c r="VLF21" s="19"/>
      <c r="VLG21" s="19"/>
      <c r="VLH21" s="19"/>
      <c r="VLI21" s="19"/>
      <c r="VLJ21" s="19"/>
      <c r="VLK21" s="19"/>
      <c r="VLL21" s="19"/>
      <c r="VLM21" s="19"/>
      <c r="VLN21" s="19"/>
      <c r="VLO21" s="19"/>
      <c r="VLP21" s="19"/>
      <c r="VLQ21" s="19"/>
      <c r="VLR21" s="19"/>
      <c r="VLS21" s="19"/>
      <c r="VLT21" s="19"/>
      <c r="VLU21" s="19"/>
      <c r="VLV21" s="19"/>
      <c r="VLW21" s="19"/>
      <c r="VLX21" s="19"/>
      <c r="VLY21" s="19"/>
      <c r="VLZ21" s="19"/>
      <c r="VMA21" s="19"/>
      <c r="VMB21" s="19"/>
      <c r="VMC21" s="19"/>
      <c r="VMD21" s="19"/>
      <c r="VME21" s="19"/>
      <c r="VMF21" s="19"/>
      <c r="VMG21" s="19"/>
      <c r="VMH21" s="19"/>
      <c r="VMI21" s="19"/>
      <c r="VMJ21" s="19"/>
      <c r="VMK21" s="19"/>
      <c r="VML21" s="19"/>
      <c r="VMM21" s="19"/>
      <c r="VMN21" s="19"/>
      <c r="VMO21" s="19"/>
      <c r="VMP21" s="19"/>
      <c r="VMQ21" s="19"/>
      <c r="VMR21" s="19"/>
      <c r="VMS21" s="19"/>
      <c r="VMT21" s="19"/>
      <c r="VMU21" s="19"/>
      <c r="VMV21" s="19"/>
      <c r="VMW21" s="19"/>
      <c r="VMX21" s="19"/>
      <c r="VMY21" s="19"/>
      <c r="VMZ21" s="19"/>
      <c r="VNA21" s="19"/>
      <c r="VNB21" s="19"/>
      <c r="VNC21" s="19"/>
      <c r="VND21" s="19"/>
      <c r="VNE21" s="19"/>
      <c r="VNF21" s="19"/>
      <c r="VNG21" s="19"/>
      <c r="VNH21" s="19"/>
      <c r="VNI21" s="19"/>
      <c r="VNJ21" s="19"/>
      <c r="VNK21" s="19"/>
      <c r="VNL21" s="19"/>
      <c r="VNM21" s="19"/>
      <c r="VNN21" s="19"/>
      <c r="VNO21" s="19"/>
      <c r="VNP21" s="19"/>
      <c r="VNQ21" s="19"/>
      <c r="VNR21" s="19"/>
      <c r="VNS21" s="19"/>
      <c r="VNT21" s="19"/>
      <c r="VNU21" s="19"/>
      <c r="VNV21" s="19"/>
      <c r="VNW21" s="19"/>
      <c r="VNX21" s="19"/>
      <c r="VNY21" s="19"/>
      <c r="VNZ21" s="19"/>
      <c r="VOA21" s="19"/>
      <c r="VOB21" s="19"/>
      <c r="VOC21" s="19"/>
      <c r="VOD21" s="19"/>
      <c r="VOE21" s="19"/>
      <c r="VOF21" s="19"/>
      <c r="VOG21" s="19"/>
      <c r="VOH21" s="19"/>
      <c r="VOI21" s="19"/>
      <c r="VOJ21" s="19"/>
      <c r="VOK21" s="19"/>
      <c r="VOL21" s="19"/>
      <c r="VOM21" s="19"/>
      <c r="VON21" s="19"/>
      <c r="VOO21" s="19"/>
      <c r="VOP21" s="19"/>
      <c r="VOQ21" s="19"/>
      <c r="VOR21" s="19"/>
      <c r="VOS21" s="19"/>
      <c r="VOT21" s="19"/>
      <c r="VOU21" s="19"/>
      <c r="VOV21" s="19"/>
      <c r="VOW21" s="19"/>
      <c r="VOX21" s="19"/>
      <c r="VOY21" s="19"/>
      <c r="VOZ21" s="19"/>
      <c r="VPA21" s="19"/>
      <c r="VPB21" s="19"/>
      <c r="VPC21" s="19"/>
      <c r="VPD21" s="19"/>
      <c r="VPE21" s="19"/>
      <c r="VPF21" s="19"/>
      <c r="VPG21" s="19"/>
      <c r="VPH21" s="19"/>
      <c r="VPI21" s="19"/>
      <c r="VPJ21" s="19"/>
      <c r="VPK21" s="19"/>
      <c r="VPL21" s="19"/>
      <c r="VPM21" s="19"/>
      <c r="VPN21" s="19"/>
      <c r="VPO21" s="19"/>
      <c r="VPP21" s="19"/>
      <c r="VPQ21" s="19"/>
      <c r="VPR21" s="19"/>
      <c r="VPS21" s="19"/>
      <c r="VPT21" s="19"/>
      <c r="VPU21" s="19"/>
      <c r="VPV21" s="19"/>
      <c r="VPW21" s="19"/>
      <c r="VPX21" s="19"/>
    </row>
    <row r="22" spans="1:41 9822:10287 15076:15312" s="2" customFormat="1" ht="15.75" thickBot="1">
      <c r="A22" s="49" t="s">
        <v>51</v>
      </c>
      <c r="B22" s="49"/>
      <c r="C22" s="49"/>
      <c r="D22" s="49"/>
      <c r="E22" s="50">
        <f>SUM(E17:E21)</f>
        <v>12</v>
      </c>
      <c r="F22" s="50">
        <f t="shared" ref="F22:AC22" si="40">SUM(F17:F21)</f>
        <v>42000</v>
      </c>
      <c r="G22" s="50">
        <f t="shared" si="40"/>
        <v>8</v>
      </c>
      <c r="H22" s="50">
        <f t="shared" si="40"/>
        <v>57600</v>
      </c>
      <c r="I22" s="50">
        <f t="shared" si="40"/>
        <v>0</v>
      </c>
      <c r="J22" s="50">
        <f t="shared" si="40"/>
        <v>0</v>
      </c>
      <c r="K22" s="50">
        <f t="shared" si="40"/>
        <v>0</v>
      </c>
      <c r="L22" s="50">
        <f t="shared" si="40"/>
        <v>0</v>
      </c>
      <c r="M22" s="50">
        <f t="shared" si="40"/>
        <v>0</v>
      </c>
      <c r="N22" s="50">
        <f t="shared" si="40"/>
        <v>0</v>
      </c>
      <c r="O22" s="50">
        <f t="shared" si="40"/>
        <v>0</v>
      </c>
      <c r="P22" s="50">
        <f t="shared" si="40"/>
        <v>0</v>
      </c>
      <c r="Q22" s="50">
        <f t="shared" si="40"/>
        <v>0</v>
      </c>
      <c r="R22" s="50">
        <f t="shared" si="40"/>
        <v>0</v>
      </c>
      <c r="S22" s="50">
        <f t="shared" si="40"/>
        <v>0</v>
      </c>
      <c r="T22" s="50">
        <f t="shared" si="40"/>
        <v>0</v>
      </c>
      <c r="U22" s="50">
        <f t="shared" si="40"/>
        <v>0</v>
      </c>
      <c r="V22" s="50">
        <f t="shared" si="40"/>
        <v>0</v>
      </c>
      <c r="W22" s="50">
        <f t="shared" si="40"/>
        <v>20</v>
      </c>
      <c r="X22" s="50">
        <f t="shared" si="40"/>
        <v>99600</v>
      </c>
      <c r="Y22" s="50">
        <f t="shared" si="40"/>
        <v>0</v>
      </c>
      <c r="Z22" s="50">
        <f t="shared" si="40"/>
        <v>0</v>
      </c>
      <c r="AA22" s="50">
        <f t="shared" si="40"/>
        <v>99600</v>
      </c>
      <c r="AB22" s="50">
        <f t="shared" si="40"/>
        <v>84406.779661016946</v>
      </c>
      <c r="AC22" s="50">
        <f t="shared" si="40"/>
        <v>15193.220338983047</v>
      </c>
    </row>
    <row r="23" spans="1:41 9822:10287 15076:15312" ht="15.75" thickBot="1"/>
    <row r="24" spans="1:41 9822:10287 15076:15312" s="2" customFormat="1" ht="15.75" thickBot="1">
      <c r="A24" s="49" t="s">
        <v>52</v>
      </c>
      <c r="B24" s="49"/>
      <c r="C24" s="49"/>
      <c r="D24" s="49"/>
      <c r="E24" s="50">
        <f>+E13+E16+E22</f>
        <v>26</v>
      </c>
      <c r="F24" s="50">
        <f t="shared" ref="F24:AC24" si="41">+F13+F16+F22</f>
        <v>91000</v>
      </c>
      <c r="G24" s="50">
        <f t="shared" si="41"/>
        <v>10</v>
      </c>
      <c r="H24" s="50">
        <f t="shared" si="41"/>
        <v>72000</v>
      </c>
      <c r="I24" s="50">
        <f t="shared" si="41"/>
        <v>0</v>
      </c>
      <c r="J24" s="50">
        <f t="shared" si="41"/>
        <v>0</v>
      </c>
      <c r="K24" s="50">
        <f t="shared" si="41"/>
        <v>0</v>
      </c>
      <c r="L24" s="50">
        <f t="shared" si="41"/>
        <v>0</v>
      </c>
      <c r="M24" s="50">
        <f t="shared" si="41"/>
        <v>0</v>
      </c>
      <c r="N24" s="50">
        <f t="shared" si="41"/>
        <v>0</v>
      </c>
      <c r="O24" s="50">
        <f t="shared" si="41"/>
        <v>0</v>
      </c>
      <c r="P24" s="50">
        <f t="shared" si="41"/>
        <v>0</v>
      </c>
      <c r="Q24" s="50">
        <f t="shared" si="41"/>
        <v>0</v>
      </c>
      <c r="R24" s="50">
        <f t="shared" si="41"/>
        <v>0</v>
      </c>
      <c r="S24" s="50">
        <f t="shared" si="41"/>
        <v>0</v>
      </c>
      <c r="T24" s="50">
        <f t="shared" si="41"/>
        <v>0</v>
      </c>
      <c r="U24" s="50">
        <f t="shared" si="41"/>
        <v>0</v>
      </c>
      <c r="V24" s="50">
        <f t="shared" si="41"/>
        <v>0</v>
      </c>
      <c r="W24" s="50">
        <f t="shared" si="41"/>
        <v>36</v>
      </c>
      <c r="X24" s="50">
        <f t="shared" si="41"/>
        <v>163000</v>
      </c>
      <c r="Y24" s="50">
        <f t="shared" si="41"/>
        <v>0</v>
      </c>
      <c r="Z24" s="50">
        <f t="shared" si="41"/>
        <v>0</v>
      </c>
      <c r="AA24" s="50">
        <f t="shared" si="41"/>
        <v>163000</v>
      </c>
      <c r="AB24" s="50">
        <f t="shared" si="41"/>
        <v>138135.59322033898</v>
      </c>
      <c r="AC24" s="50">
        <f t="shared" si="41"/>
        <v>24864.406779661011</v>
      </c>
    </row>
  </sheetData>
  <mergeCells count="9">
    <mergeCell ref="Q7:R7"/>
    <mergeCell ref="S7:T7"/>
    <mergeCell ref="U7:V7"/>
    <mergeCell ref="E7:F7"/>
    <mergeCell ref="G7:H7"/>
    <mergeCell ref="I7:J7"/>
    <mergeCell ref="K7:L7"/>
    <mergeCell ref="M7:N7"/>
    <mergeCell ref="O7:P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Feuil1</vt:lpstr>
      <vt:lpstr>Feuil2</vt:lpstr>
      <vt:lpstr>Factures</vt:lpstr>
      <vt:lpstr>ParClient</vt:lpstr>
      <vt:lpstr>Clients</vt:lpstr>
      <vt:lpstr>new</vt:lpstr>
      <vt:lpstr>Factures!Criteres</vt:lpstr>
      <vt:lpstr>Factures!Impression_des_titres</vt:lpstr>
      <vt:lpstr>Factures!Zone_d_impression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Christine</cp:lastModifiedBy>
  <dcterms:created xsi:type="dcterms:W3CDTF">2012-10-17T08:18:32Z</dcterms:created>
  <dcterms:modified xsi:type="dcterms:W3CDTF">2012-10-24T16:25:51Z</dcterms:modified>
</cp:coreProperties>
</file>