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630" yWindow="-30" windowWidth="15375" windowHeight="7065"/>
  </bookViews>
  <sheets>
    <sheet name="Cumul" sheetId="5" r:id="rId1"/>
    <sheet name="Liste" sheetId="6" r:id="rId2"/>
    <sheet name="Array" sheetId="8" r:id="rId3"/>
    <sheet name="Couleurs" sheetId="9" r:id="rId4"/>
  </sheets>
  <definedNames>
    <definedName name="_xlnm._FilterDatabase" localSheetId="1" hidden="1">Liste!#REF!</definedName>
    <definedName name="OPERAN" localSheetId="2">#REF!</definedName>
    <definedName name="OPERAN" localSheetId="3">#REF!</definedName>
    <definedName name="OPERAN" localSheetId="0">Cumul!$A$1:$M$127</definedName>
    <definedName name="OPERAN">#REF!</definedName>
  </definedNames>
  <calcPr calcId="145621"/>
</workbook>
</file>

<file path=xl/calcChain.xml><?xml version="1.0" encoding="utf-8"?>
<calcChain xmlns="http://schemas.openxmlformats.org/spreadsheetml/2006/main">
  <c r="M19" i="5" l="1"/>
  <c r="M18" i="5"/>
  <c r="M17" i="5"/>
  <c r="M16" i="5"/>
  <c r="G4" i="5" l="1"/>
  <c r="J4" i="5" s="1"/>
  <c r="K4" i="5"/>
  <c r="J5" i="5"/>
  <c r="K5" i="5"/>
  <c r="L5" i="5" s="1"/>
  <c r="M5" i="5"/>
  <c r="J6" i="5"/>
  <c r="K6" i="5"/>
  <c r="L6" i="5" s="1"/>
  <c r="M6" i="5"/>
  <c r="J7" i="5"/>
  <c r="K7" i="5"/>
  <c r="L7" i="5" s="1"/>
  <c r="M7" i="5"/>
  <c r="J8" i="5"/>
  <c r="K8" i="5"/>
  <c r="L8" i="5" s="1"/>
  <c r="M8" i="5"/>
  <c r="G9" i="5"/>
  <c r="J9" i="5" s="1"/>
  <c r="K9" i="5"/>
  <c r="K10" i="5"/>
  <c r="G11" i="5"/>
  <c r="J11" i="5" s="1"/>
  <c r="K11" i="5"/>
  <c r="G12" i="5"/>
  <c r="J12" i="5" s="1"/>
  <c r="K12" i="5"/>
  <c r="G13" i="5"/>
  <c r="M13" i="5" s="1"/>
  <c r="K13" i="5"/>
  <c r="K14" i="5"/>
  <c r="A15" i="5"/>
  <c r="C15" i="5"/>
  <c r="L12" i="5" l="1"/>
  <c r="M12" i="5"/>
  <c r="M9" i="5"/>
  <c r="J13" i="5"/>
  <c r="G14" i="5"/>
  <c r="J14" i="5" s="1"/>
  <c r="L13" i="5"/>
  <c r="L9" i="5"/>
  <c r="M11" i="5"/>
  <c r="L4" i="5"/>
  <c r="M4" i="5"/>
  <c r="L11" i="5"/>
  <c r="M14" i="5" l="1"/>
  <c r="L14" i="5"/>
  <c r="G10" i="5"/>
  <c r="L10" i="5" s="1"/>
  <c r="J10" i="5" l="1"/>
  <c r="L15" i="5"/>
  <c r="M10" i="5"/>
  <c r="M15" i="5" s="1"/>
  <c r="G15" i="5"/>
  <c r="L17" i="5" l="1"/>
  <c r="L16" i="5"/>
</calcChain>
</file>

<file path=xl/sharedStrings.xml><?xml version="1.0" encoding="utf-8"?>
<sst xmlns="http://schemas.openxmlformats.org/spreadsheetml/2006/main" count="95" uniqueCount="87">
  <si>
    <t>Euro</t>
  </si>
  <si>
    <t>ML</t>
  </si>
  <si>
    <t>Sous-total Appareillage</t>
  </si>
  <si>
    <t>Prise de courant</t>
  </si>
  <si>
    <t>U</t>
  </si>
  <si>
    <t>Simple allumage</t>
  </si>
  <si>
    <t>Appareillage</t>
  </si>
  <si>
    <t>Sous-total Canalisation</t>
  </si>
  <si>
    <t xml:space="preserve">U-1000R2V 4G1.5 </t>
  </si>
  <si>
    <t xml:space="preserve">U-1000R2V 2x1.5 </t>
  </si>
  <si>
    <t>Canalisation</t>
  </si>
  <si>
    <t>Salle des Fêtes</t>
  </si>
  <si>
    <t>PV réalisé total</t>
  </si>
  <si>
    <t>PV réalisé du mois</t>
  </si>
  <si>
    <t>Avt du mois</t>
  </si>
  <si>
    <t>PV réalisé à M-1</t>
  </si>
  <si>
    <t>Avt à M-1</t>
  </si>
  <si>
    <t>% Avt chantier</t>
  </si>
  <si>
    <t>PT Marché</t>
  </si>
  <si>
    <t>PU Marché</t>
  </si>
  <si>
    <t>Qté Marché</t>
  </si>
  <si>
    <t>Uté</t>
  </si>
  <si>
    <t>Désignation</t>
  </si>
  <si>
    <t>U-1000R2V 3G1.5</t>
  </si>
  <si>
    <t>Bouton poussoir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</si>
  <si>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</si>
  <si>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</si>
  <si>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</si>
  <si>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</si>
  <si>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</si>
  <si>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</si>
  <si>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</si>
  <si>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</si>
  <si>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</si>
  <si>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</si>
  <si>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</si>
  <si>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</si>
  <si>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</si>
  <si>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</si>
  <si>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</si>
  <si>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</si>
  <si>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</si>
  <si>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</si>
  <si>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</si>
  <si>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</si>
  <si>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</si>
  <si>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</si>
  <si>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</si>
  <si>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</si>
  <si>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</si>
  <si>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</si>
  <si>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K</t>
  </si>
  <si>
    <t>J</t>
  </si>
  <si>
    <t>I</t>
  </si>
  <si>
    <t>G</t>
  </si>
  <si>
    <t>Z</t>
  </si>
  <si>
    <t>Y</t>
  </si>
  <si>
    <t>X</t>
  </si>
  <si>
    <t>W</t>
  </si>
  <si>
    <t>V</t>
  </si>
  <si>
    <t>T</t>
  </si>
  <si>
    <t>S</t>
  </si>
  <si>
    <t>R</t>
  </si>
  <si>
    <t>Q</t>
  </si>
  <si>
    <t>P</t>
  </si>
  <si>
    <t>O</t>
  </si>
  <si>
    <t>N</t>
  </si>
  <si>
    <t>M</t>
  </si>
  <si>
    <t>L</t>
  </si>
  <si>
    <t>H</t>
  </si>
  <si>
    <t>F</t>
  </si>
  <si>
    <t>E</t>
  </si>
  <si>
    <t>D</t>
  </si>
  <si>
    <t>C</t>
  </si>
  <si>
    <t>B</t>
  </si>
  <si>
    <t>Le numéro de la couleur correspond au numéro de rangée.</t>
  </si>
  <si>
    <t>A</t>
  </si>
  <si>
    <t>Les 56 couleurs Excel avec leur code</t>
  </si>
  <si>
    <t>TVA 19,60%</t>
  </si>
  <si>
    <t>MONTANT TTC</t>
  </si>
  <si>
    <t xml:space="preserve">Retenue de garantie </t>
  </si>
  <si>
    <t>Caution bancaire du 1/12/2011</t>
  </si>
  <si>
    <t>N°</t>
  </si>
  <si>
    <t>1A</t>
  </si>
  <si>
    <t>1A11</t>
  </si>
  <si>
    <t>1A12</t>
  </si>
  <si>
    <t>Situation N°4 au 31 décembre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</si>
</sst>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_ ;[Red]\-#,##0.00\ "/>
    <numFmt numFmtId="165" formatCode="#.##0\.00"/>
    <numFmt numFmtId="166" formatCode="#\.00"/>
    <numFmt numFmtId="167" formatCode="\$#\.00"/>
    <numFmt numFmtId="168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9"/>
      <name val="Calibri"/>
      <family val="2"/>
    </font>
    <font>
      <b/>
      <u/>
      <sz val="9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 Unicode MS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i/>
      <sz val="9"/>
      <color theme="1"/>
      <name val="Arial"/>
      <family val="2"/>
    </font>
    <font>
      <sz val="9"/>
      <color rgb="FF002060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0" fontId="2" fillId="0" borderId="0"/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4" fontId="17" fillId="0" borderId="0" applyFont="0" applyFill="0" applyBorder="0" applyAlignment="0" applyProtection="0"/>
    <xf numFmtId="165" fontId="15" fillId="0" borderId="0">
      <protection locked="0"/>
    </xf>
    <xf numFmtId="166" fontId="15" fillId="0" borderId="0">
      <protection locked="0"/>
    </xf>
    <xf numFmtId="167" fontId="15" fillId="0" borderId="0">
      <protection locked="0"/>
    </xf>
    <xf numFmtId="0" fontId="1" fillId="0" borderId="0"/>
    <xf numFmtId="0" fontId="1" fillId="0" borderId="0"/>
    <xf numFmtId="0" fontId="18" fillId="4" borderId="0"/>
    <xf numFmtId="0" fontId="19" fillId="0" borderId="0"/>
    <xf numFmtId="0" fontId="20" fillId="0" borderId="0"/>
  </cellStyleXfs>
  <cellXfs count="153">
    <xf numFmtId="0" fontId="0" fillId="0" borderId="0" xfId="0"/>
    <xf numFmtId="0" fontId="3" fillId="0" borderId="0" xfId="1" applyFont="1"/>
    <xf numFmtId="164" fontId="3" fillId="0" borderId="0" xfId="1" applyNumberFormat="1" applyFont="1"/>
    <xf numFmtId="164" fontId="4" fillId="0" borderId="1" xfId="1" applyNumberFormat="1" applyFont="1" applyFill="1" applyBorder="1" applyAlignment="1" applyProtection="1">
      <alignment horizontal="right" vertical="center"/>
      <protection hidden="1"/>
    </xf>
    <xf numFmtId="164" fontId="4" fillId="0" borderId="2" xfId="1" applyNumberFormat="1" applyFont="1" applyFill="1" applyBorder="1" applyAlignment="1" applyProtection="1">
      <alignment horizontal="right" vertical="center"/>
      <protection hidden="1"/>
    </xf>
    <xf numFmtId="9" fontId="5" fillId="0" borderId="2" xfId="1" applyNumberFormat="1" applyFont="1" applyFill="1" applyBorder="1" applyAlignment="1" applyProtection="1">
      <alignment horizontal="right" vertical="center"/>
      <protection hidden="1"/>
    </xf>
    <xf numFmtId="164" fontId="5" fillId="0" borderId="2" xfId="1" applyNumberFormat="1" applyFont="1" applyFill="1" applyBorder="1" applyAlignment="1" applyProtection="1">
      <alignment horizontal="right" vertical="center"/>
      <protection hidden="1"/>
    </xf>
    <xf numFmtId="9" fontId="5" fillId="0" borderId="2" xfId="1" applyNumberFormat="1" applyFont="1" applyBorder="1"/>
    <xf numFmtId="9" fontId="6" fillId="0" borderId="2" xfId="1" applyNumberFormat="1" applyFont="1" applyFill="1" applyBorder="1" applyAlignment="1" applyProtection="1">
      <alignment horizontal="right" vertical="center"/>
      <protection hidden="1"/>
    </xf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164" fontId="5" fillId="0" borderId="1" xfId="1" applyNumberFormat="1" applyFont="1" applyFill="1" applyBorder="1" applyAlignment="1" applyProtection="1">
      <alignment horizontal="right" vertical="center"/>
      <protection hidden="1"/>
    </xf>
    <xf numFmtId="0" fontId="5" fillId="0" borderId="2" xfId="1" applyNumberFormat="1" applyFont="1" applyFill="1" applyBorder="1" applyAlignment="1" applyProtection="1">
      <alignment horizontal="center" vertical="center"/>
      <protection hidden="1"/>
    </xf>
    <xf numFmtId="49" fontId="5" fillId="0" borderId="2" xfId="1" applyNumberFormat="1" applyFont="1" applyFill="1" applyBorder="1" applyAlignment="1" applyProtection="1">
      <alignment horizontal="center" vertical="center"/>
      <protection hidden="1"/>
    </xf>
    <xf numFmtId="0" fontId="9" fillId="0" borderId="0" xfId="1" applyFont="1"/>
    <xf numFmtId="164" fontId="5" fillId="0" borderId="2" xfId="1" applyNumberFormat="1" applyFont="1" applyBorder="1"/>
    <xf numFmtId="164" fontId="9" fillId="0" borderId="1" xfId="1" applyNumberFormat="1" applyFont="1" applyBorder="1"/>
    <xf numFmtId="164" fontId="9" fillId="0" borderId="2" xfId="1" applyNumberFormat="1" applyFont="1" applyBorder="1"/>
    <xf numFmtId="0" fontId="9" fillId="0" borderId="2" xfId="1" applyFont="1" applyBorder="1" applyAlignment="1">
      <alignment horizontal="center"/>
    </xf>
    <xf numFmtId="164" fontId="10" fillId="0" borderId="2" xfId="1" applyNumberFormat="1" applyFont="1" applyFill="1" applyBorder="1" applyAlignment="1" applyProtection="1">
      <alignment horizontal="right" vertical="center"/>
      <protection hidden="1"/>
    </xf>
    <xf numFmtId="0" fontId="10" fillId="0" borderId="2" xfId="1" applyNumberFormat="1" applyFont="1" applyFill="1" applyBorder="1" applyAlignment="1" applyProtection="1">
      <alignment horizontal="center" vertical="center"/>
      <protection hidden="1"/>
    </xf>
    <xf numFmtId="49" fontId="10" fillId="0" borderId="2" xfId="1" applyNumberFormat="1" applyFont="1" applyFill="1" applyBorder="1" applyAlignment="1" applyProtection="1">
      <alignment horizontal="center" vertical="center"/>
      <protection hidden="1"/>
    </xf>
    <xf numFmtId="0" fontId="9" fillId="0" borderId="5" xfId="1" applyFont="1" applyBorder="1"/>
    <xf numFmtId="0" fontId="9" fillId="0" borderId="2" xfId="1" applyFont="1" applyBorder="1"/>
    <xf numFmtId="9" fontId="9" fillId="0" borderId="2" xfId="1" applyNumberFormat="1" applyFont="1" applyBorder="1"/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/>
    </xf>
    <xf numFmtId="0" fontId="14" fillId="0" borderId="0" xfId="1" applyFont="1"/>
    <xf numFmtId="9" fontId="10" fillId="0" borderId="2" xfId="1" applyNumberFormat="1" applyFont="1" applyFill="1" applyBorder="1" applyAlignment="1" applyProtection="1">
      <alignment horizontal="right" vertical="center"/>
      <protection hidden="1"/>
    </xf>
    <xf numFmtId="0" fontId="19" fillId="0" borderId="0" xfId="12"/>
    <xf numFmtId="0" fontId="19" fillId="0" borderId="0" xfId="12" applyAlignment="1">
      <alignment horizontal="center"/>
    </xf>
    <xf numFmtId="0" fontId="20" fillId="0" borderId="0" xfId="13" applyAlignment="1">
      <alignment horizontal="center"/>
    </xf>
    <xf numFmtId="0" fontId="2" fillId="5" borderId="9" xfId="12" applyFont="1" applyFill="1" applyBorder="1" applyAlignment="1">
      <alignment horizontal="center"/>
    </xf>
    <xf numFmtId="0" fontId="2" fillId="6" borderId="9" xfId="12" applyFont="1" applyFill="1" applyBorder="1" applyAlignment="1">
      <alignment horizontal="center"/>
    </xf>
    <xf numFmtId="0" fontId="2" fillId="7" borderId="9" xfId="12" applyFont="1" applyFill="1" applyBorder="1" applyAlignment="1">
      <alignment horizontal="center"/>
    </xf>
    <xf numFmtId="0" fontId="2" fillId="8" borderId="9" xfId="12" applyFont="1" applyFill="1" applyBorder="1" applyAlignment="1">
      <alignment horizontal="center"/>
    </xf>
    <xf numFmtId="0" fontId="2" fillId="9" borderId="9" xfId="12" applyFont="1" applyFill="1" applyBorder="1" applyAlignment="1">
      <alignment horizontal="center"/>
    </xf>
    <xf numFmtId="0" fontId="2" fillId="10" borderId="9" xfId="12" applyFont="1" applyFill="1" applyBorder="1" applyAlignment="1">
      <alignment horizontal="center"/>
    </xf>
    <xf numFmtId="0" fontId="2" fillId="11" borderId="9" xfId="12" applyFont="1" applyFill="1" applyBorder="1" applyAlignment="1">
      <alignment horizontal="center"/>
    </xf>
    <xf numFmtId="0" fontId="2" fillId="12" borderId="9" xfId="12" applyFont="1" applyFill="1" applyBorder="1" applyAlignment="1">
      <alignment horizontal="center"/>
    </xf>
    <xf numFmtId="0" fontId="2" fillId="13" borderId="9" xfId="12" applyFont="1" applyFill="1" applyBorder="1" applyAlignment="1">
      <alignment horizontal="center"/>
    </xf>
    <xf numFmtId="0" fontId="2" fillId="14" borderId="9" xfId="12" applyFont="1" applyFill="1" applyBorder="1" applyAlignment="1">
      <alignment horizontal="center"/>
    </xf>
    <xf numFmtId="0" fontId="2" fillId="15" borderId="9" xfId="12" applyFont="1" applyFill="1" applyBorder="1" applyAlignment="1">
      <alignment horizontal="center"/>
    </xf>
    <xf numFmtId="0" fontId="2" fillId="16" borderId="9" xfId="12" applyFont="1" applyFill="1" applyBorder="1" applyAlignment="1">
      <alignment horizontal="center"/>
    </xf>
    <xf numFmtId="0" fontId="2" fillId="17" borderId="9" xfId="12" applyFont="1" applyFill="1" applyBorder="1" applyAlignment="1">
      <alignment horizontal="center"/>
    </xf>
    <xf numFmtId="0" fontId="2" fillId="18" borderId="9" xfId="12" applyFont="1" applyFill="1" applyBorder="1" applyAlignment="1">
      <alignment horizontal="center"/>
    </xf>
    <xf numFmtId="0" fontId="2" fillId="19" borderId="9" xfId="12" applyFont="1" applyFill="1" applyBorder="1" applyAlignment="1">
      <alignment horizontal="center"/>
    </xf>
    <xf numFmtId="0" fontId="2" fillId="20" borderId="9" xfId="12" applyFont="1" applyFill="1" applyBorder="1" applyAlignment="1">
      <alignment horizontal="center"/>
    </xf>
    <xf numFmtId="0" fontId="2" fillId="21" borderId="9" xfId="12" applyFont="1" applyFill="1" applyBorder="1" applyAlignment="1">
      <alignment horizontal="center"/>
    </xf>
    <xf numFmtId="0" fontId="2" fillId="22" borderId="9" xfId="12" applyFont="1" applyFill="1" applyBorder="1" applyAlignment="1">
      <alignment horizontal="center"/>
    </xf>
    <xf numFmtId="0" fontId="2" fillId="23" borderId="9" xfId="12" applyFont="1" applyFill="1" applyBorder="1" applyAlignment="1">
      <alignment horizontal="center"/>
    </xf>
    <xf numFmtId="0" fontId="2" fillId="4" borderId="9" xfId="12" applyFont="1" applyFill="1" applyBorder="1" applyAlignment="1">
      <alignment horizontal="center"/>
    </xf>
    <xf numFmtId="0" fontId="2" fillId="24" borderId="9" xfId="12" applyFont="1" applyFill="1" applyBorder="1" applyAlignment="1">
      <alignment horizontal="center"/>
    </xf>
    <xf numFmtId="0" fontId="2" fillId="25" borderId="9" xfId="12" applyFont="1" applyFill="1" applyBorder="1" applyAlignment="1">
      <alignment horizontal="center"/>
    </xf>
    <xf numFmtId="0" fontId="2" fillId="26" borderId="9" xfId="12" applyFont="1" applyFill="1" applyBorder="1" applyAlignment="1">
      <alignment horizontal="center"/>
    </xf>
    <xf numFmtId="0" fontId="2" fillId="27" borderId="9" xfId="12" applyFont="1" applyFill="1" applyBorder="1" applyAlignment="1">
      <alignment horizontal="center"/>
    </xf>
    <xf numFmtId="0" fontId="2" fillId="28" borderId="9" xfId="12" applyFont="1" applyFill="1" applyBorder="1" applyAlignment="1">
      <alignment horizontal="center"/>
    </xf>
    <xf numFmtId="0" fontId="2" fillId="29" borderId="9" xfId="12" applyFont="1" applyFill="1" applyBorder="1" applyAlignment="1">
      <alignment horizontal="center"/>
    </xf>
    <xf numFmtId="0" fontId="1" fillId="0" borderId="0" xfId="10" applyFill="1"/>
    <xf numFmtId="0" fontId="1" fillId="0" borderId="0" xfId="10"/>
    <xf numFmtId="0" fontId="1" fillId="30" borderId="0" xfId="10" applyFill="1"/>
    <xf numFmtId="0" fontId="1" fillId="31" borderId="0" xfId="10" applyFill="1"/>
    <xf numFmtId="0" fontId="1" fillId="32" borderId="0" xfId="10" applyFill="1"/>
    <xf numFmtId="0" fontId="1" fillId="33" borderId="0" xfId="10" applyFill="1"/>
    <xf numFmtId="0" fontId="1" fillId="34" borderId="0" xfId="10" applyFill="1"/>
    <xf numFmtId="0" fontId="1" fillId="35" borderId="0" xfId="10" applyFill="1"/>
    <xf numFmtId="0" fontId="1" fillId="36" borderId="0" xfId="10" applyFill="1"/>
    <xf numFmtId="0" fontId="1" fillId="37" borderId="0" xfId="10" applyFill="1"/>
    <xf numFmtId="0" fontId="1" fillId="38" borderId="0" xfId="10" applyFill="1"/>
    <xf numFmtId="0" fontId="1" fillId="39" borderId="0" xfId="10" applyFill="1"/>
    <xf numFmtId="0" fontId="1" fillId="40" borderId="0" xfId="10" applyFill="1"/>
    <xf numFmtId="0" fontId="1" fillId="41" borderId="0" xfId="10" applyFill="1"/>
    <xf numFmtId="0" fontId="1" fillId="42" borderId="0" xfId="10" applyFill="1"/>
    <xf numFmtId="0" fontId="1" fillId="43" borderId="0" xfId="10" applyFill="1"/>
    <xf numFmtId="0" fontId="1" fillId="44" borderId="0" xfId="10" applyFill="1"/>
    <xf numFmtId="0" fontId="1" fillId="45" borderId="0" xfId="10" applyFill="1"/>
    <xf numFmtId="0" fontId="1" fillId="46" borderId="0" xfId="10" applyFill="1"/>
    <xf numFmtId="0" fontId="1" fillId="0" borderId="0" xfId="10" applyAlignment="1">
      <alignment horizontal="center"/>
    </xf>
    <xf numFmtId="0" fontId="1" fillId="20" borderId="0" xfId="10" applyFill="1"/>
    <xf numFmtId="0" fontId="1" fillId="21" borderId="0" xfId="10" applyFill="1"/>
    <xf numFmtId="0" fontId="1" fillId="22" borderId="0" xfId="10" applyFill="1"/>
    <xf numFmtId="0" fontId="1" fillId="4" borderId="0" xfId="10" applyFill="1"/>
    <xf numFmtId="0" fontId="1" fillId="47" borderId="0" xfId="10" applyFill="1"/>
    <xf numFmtId="0" fontId="1" fillId="48" borderId="0" xfId="10" applyFill="1"/>
    <xf numFmtId="0" fontId="1" fillId="49" borderId="0" xfId="10" applyFill="1"/>
    <xf numFmtId="0" fontId="1" fillId="50" borderId="0" xfId="10" applyFill="1"/>
    <xf numFmtId="0" fontId="1" fillId="51" borderId="0" xfId="10" applyFill="1"/>
    <xf numFmtId="0" fontId="1" fillId="52" borderId="0" xfId="10" applyFill="1"/>
    <xf numFmtId="0" fontId="1" fillId="53" borderId="0" xfId="10" applyFill="1"/>
    <xf numFmtId="0" fontId="1" fillId="5" borderId="0" xfId="10" applyFill="1"/>
    <xf numFmtId="0" fontId="1" fillId="6" borderId="0" xfId="10" applyFill="1"/>
    <xf numFmtId="0" fontId="1" fillId="7" borderId="0" xfId="10" applyFill="1"/>
    <xf numFmtId="0" fontId="1" fillId="8" borderId="0" xfId="10" applyFill="1"/>
    <xf numFmtId="0" fontId="1" fillId="9" borderId="0" xfId="10" applyFill="1"/>
    <xf numFmtId="0" fontId="1" fillId="10" borderId="0" xfId="10" applyFill="1"/>
    <xf numFmtId="0" fontId="1" fillId="11" borderId="0" xfId="10" applyFill="1"/>
    <xf numFmtId="0" fontId="21" fillId="0" borderId="0" xfId="10" applyFont="1"/>
    <xf numFmtId="0" fontId="1" fillId="12" borderId="0" xfId="10" applyFill="1"/>
    <xf numFmtId="0" fontId="1" fillId="13" borderId="0" xfId="10" applyFill="1"/>
    <xf numFmtId="0" fontId="1" fillId="14" borderId="0" xfId="10" applyFill="1"/>
    <xf numFmtId="0" fontId="1" fillId="15" borderId="0" xfId="10" applyFill="1"/>
    <xf numFmtId="0" fontId="1" fillId="16" borderId="0" xfId="10" applyFill="1"/>
    <xf numFmtId="0" fontId="1" fillId="17" borderId="0" xfId="10" applyFill="1"/>
    <xf numFmtId="0" fontId="1" fillId="18" borderId="0" xfId="10" applyFill="1"/>
    <xf numFmtId="0" fontId="1" fillId="19" borderId="0" xfId="10" applyFill="1"/>
    <xf numFmtId="0" fontId="1" fillId="54" borderId="0" xfId="10" applyFill="1"/>
    <xf numFmtId="0" fontId="1" fillId="55" borderId="0" xfId="10" applyFill="1"/>
    <xf numFmtId="0" fontId="1" fillId="56" borderId="0" xfId="10" applyFill="1"/>
    <xf numFmtId="0" fontId="1" fillId="23" borderId="0" xfId="10" applyFill="1"/>
    <xf numFmtId="0" fontId="1" fillId="57" borderId="0" xfId="10" applyFill="1"/>
    <xf numFmtId="0" fontId="1" fillId="24" borderId="0" xfId="10" applyFill="1"/>
    <xf numFmtId="0" fontId="1" fillId="25" borderId="0" xfId="10" applyFill="1"/>
    <xf numFmtId="0" fontId="1" fillId="26" borderId="0" xfId="10" applyFill="1"/>
    <xf numFmtId="0" fontId="1" fillId="27" borderId="0" xfId="10" applyFill="1"/>
    <xf numFmtId="0" fontId="1" fillId="28" borderId="0" xfId="10" applyFill="1"/>
    <xf numFmtId="0" fontId="1" fillId="29" borderId="0" xfId="10" applyFill="1"/>
    <xf numFmtId="0" fontId="1" fillId="58" borderId="0" xfId="10" applyFill="1"/>
    <xf numFmtId="0" fontId="1" fillId="59" borderId="0" xfId="10" applyFill="1"/>
    <xf numFmtId="0" fontId="7" fillId="0" borderId="0" xfId="1" applyNumberFormat="1" applyFont="1" applyBorder="1" applyAlignment="1">
      <alignment horizontal="center"/>
    </xf>
    <xf numFmtId="0" fontId="7" fillId="0" borderId="10" xfId="0" applyNumberFormat="1" applyFont="1" applyBorder="1" applyAlignment="1">
      <alignment horizontal="left" indent="1"/>
    </xf>
    <xf numFmtId="0" fontId="22" fillId="0" borderId="2" xfId="0" applyFont="1" applyFill="1" applyBorder="1" applyAlignment="1">
      <alignment horizontal="center"/>
    </xf>
    <xf numFmtId="164" fontId="22" fillId="0" borderId="2" xfId="0" applyNumberFormat="1" applyFont="1" applyFill="1" applyBorder="1"/>
    <xf numFmtId="9" fontId="22" fillId="0" borderId="2" xfId="0" applyNumberFormat="1" applyFont="1" applyFill="1" applyBorder="1"/>
    <xf numFmtId="164" fontId="23" fillId="0" borderId="2" xfId="0" applyNumberFormat="1" applyFont="1" applyFill="1" applyBorder="1" applyAlignment="1" applyProtection="1">
      <alignment horizontal="right" vertical="center"/>
      <protection hidden="1"/>
    </xf>
    <xf numFmtId="9" fontId="23" fillId="0" borderId="2" xfId="0" applyNumberFormat="1" applyFont="1" applyFill="1" applyBorder="1" applyAlignment="1" applyProtection="1">
      <alignment horizontal="right" vertical="center"/>
      <protection hidden="1"/>
    </xf>
    <xf numFmtId="164" fontId="7" fillId="0" borderId="2" xfId="0" applyNumberFormat="1" applyFont="1" applyBorder="1" applyAlignment="1">
      <alignment horizontal="right"/>
    </xf>
    <xf numFmtId="164" fontId="23" fillId="0" borderId="4" xfId="0" applyNumberFormat="1" applyFont="1" applyFill="1" applyBorder="1" applyAlignment="1" applyProtection="1">
      <alignment horizontal="right" vertical="center"/>
      <protection hidden="1"/>
    </xf>
    <xf numFmtId="164" fontId="14" fillId="0" borderId="2" xfId="0" applyNumberFormat="1" applyFont="1" applyFill="1" applyBorder="1" applyProtection="1">
      <protection hidden="1"/>
    </xf>
    <xf numFmtId="164" fontId="23" fillId="0" borderId="2" xfId="0" applyNumberFormat="1" applyFont="1" applyFill="1" applyBorder="1"/>
    <xf numFmtId="0" fontId="24" fillId="2" borderId="8" xfId="0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left" vertical="center" indent="1"/>
    </xf>
    <xf numFmtId="0" fontId="11" fillId="0" borderId="10" xfId="1" applyFont="1" applyBorder="1" applyAlignment="1">
      <alignment horizontal="left" indent="1"/>
    </xf>
    <xf numFmtId="49" fontId="8" fillId="0" borderId="10" xfId="1" applyNumberFormat="1" applyFont="1" applyFill="1" applyBorder="1" applyAlignment="1" applyProtection="1">
      <alignment horizontal="left" vertical="center" indent="1"/>
      <protection hidden="1"/>
    </xf>
    <xf numFmtId="0" fontId="9" fillId="0" borderId="10" xfId="0" applyFont="1" applyBorder="1" applyAlignment="1">
      <alignment horizontal="left" indent="1"/>
    </xf>
    <xf numFmtId="0" fontId="9" fillId="0" borderId="0" xfId="0" applyFont="1" applyBorder="1" applyAlignment="1">
      <alignment horizontal="left" indent="1"/>
    </xf>
    <xf numFmtId="49" fontId="8" fillId="0" borderId="0" xfId="1" applyNumberFormat="1" applyFont="1" applyFill="1" applyBorder="1" applyAlignment="1" applyProtection="1">
      <alignment horizontal="left" vertical="center" indent="1"/>
      <protection hidden="1"/>
    </xf>
    <xf numFmtId="0" fontId="9" fillId="0" borderId="10" xfId="1" applyFont="1" applyBorder="1" applyAlignment="1">
      <alignment horizontal="left" indent="1"/>
    </xf>
    <xf numFmtId="0" fontId="7" fillId="0" borderId="10" xfId="1" applyNumberFormat="1" applyFont="1" applyBorder="1" applyAlignment="1">
      <alignment horizontal="left" indent="1"/>
    </xf>
    <xf numFmtId="0" fontId="14" fillId="0" borderId="10" xfId="0" applyFont="1" applyFill="1" applyBorder="1" applyAlignment="1" applyProtection="1">
      <alignment horizontal="left" indent="1"/>
      <protection hidden="1"/>
    </xf>
    <xf numFmtId="0" fontId="9" fillId="0" borderId="3" xfId="1" applyFont="1" applyBorder="1"/>
    <xf numFmtId="0" fontId="9" fillId="0" borderId="3" xfId="1" applyFont="1" applyBorder="1" applyAlignment="1">
      <alignment horizontal="center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left" indent="1"/>
      <protection hidden="1"/>
    </xf>
    <xf numFmtId="164" fontId="9" fillId="0" borderId="0" xfId="0" applyNumberFormat="1" applyFont="1" applyProtection="1">
      <protection hidden="1"/>
    </xf>
    <xf numFmtId="164" fontId="5" fillId="0" borderId="0" xfId="0" applyNumberFormat="1" applyFont="1" applyAlignment="1" applyProtection="1">
      <alignment horizontal="center"/>
      <protection hidden="1"/>
    </xf>
    <xf numFmtId="9" fontId="25" fillId="0" borderId="0" xfId="0" applyNumberFormat="1" applyFont="1" applyAlignment="1" applyProtection="1">
      <alignment horizontal="center"/>
      <protection hidden="1"/>
    </xf>
    <xf numFmtId="9" fontId="9" fillId="0" borderId="0" xfId="0" applyNumberFormat="1" applyFont="1" applyAlignment="1" applyProtection="1">
      <alignment horizontal="center"/>
      <protection hidden="1"/>
    </xf>
    <xf numFmtId="168" fontId="9" fillId="0" borderId="0" xfId="0" applyNumberFormat="1" applyFont="1" applyProtection="1">
      <protection hidden="1"/>
    </xf>
  </cellXfs>
  <cellStyles count="14">
    <cellStyle name="Date" xfId="2"/>
    <cellStyle name="En-tete1" xfId="3"/>
    <cellStyle name="En-tete2" xfId="4"/>
    <cellStyle name="Euro" xfId="5"/>
    <cellStyle name="Financier" xfId="6"/>
    <cellStyle name="Fixe" xfId="7"/>
    <cellStyle name="Monetaire" xfId="8"/>
    <cellStyle name="Normal" xfId="0" builtinId="0"/>
    <cellStyle name="Normal 2" xfId="1"/>
    <cellStyle name="Normal 3" xfId="9"/>
    <cellStyle name="Normal 4" xfId="10"/>
    <cellStyle name="Normal 5" xfId="12"/>
    <cellStyle name="Normal_coloriage1" xfId="13"/>
    <cellStyle name="YELLOW" xfId="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28575</xdr:rowOff>
        </xdr:from>
        <xdr:to>
          <xdr:col>0</xdr:col>
          <xdr:colOff>161925</xdr:colOff>
          <xdr:row>0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47625</xdr:rowOff>
        </xdr:from>
        <xdr:to>
          <xdr:col>0</xdr:col>
          <xdr:colOff>142875</xdr:colOff>
          <xdr:row>1</xdr:row>
          <xdr:rowOff>257175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47625</xdr:rowOff>
    </xdr:from>
    <xdr:to>
      <xdr:col>12</xdr:col>
      <xdr:colOff>38100</xdr:colOff>
      <xdr:row>14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52575" y="371475"/>
          <a:ext cx="7629525" cy="1895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strike="noStrike">
              <a:solidFill>
                <a:srgbClr val="000000"/>
              </a:solidFill>
              <a:latin typeface="Verdana"/>
            </a:rPr>
            <a:t>Coloriage dans le champ A1:A1000</a:t>
          </a:r>
          <a:r>
            <a:rPr lang="fr-FR" sz="1100" b="1" i="0" strike="noStrike" baseline="0">
              <a:solidFill>
                <a:srgbClr val="000000"/>
              </a:solidFill>
              <a:latin typeface="Verdana"/>
            </a:rPr>
            <a:t> </a:t>
          </a:r>
          <a:r>
            <a:rPr lang="fr-FR" sz="1100" b="1" i="0" strike="noStrike">
              <a:solidFill>
                <a:srgbClr val="000000"/>
              </a:solidFill>
              <a:latin typeface="Verdana"/>
            </a:rPr>
            <a:t> en fonction de la lettre saisie (a,b,c,..z)</a:t>
          </a: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-Clic/Droit sur l'onglet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-Visualiser le code</a:t>
          </a: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couleursTémoin = Array(3, 4, 5, 6, 7, 8, 36, 10, 37, 38, 39, 14, 15, 16, 17,</a:t>
          </a:r>
          <a:r>
            <a:rPr lang="fr-FR" sz="800" b="0" i="0" strike="noStrike" baseline="0">
              <a:solidFill>
                <a:srgbClr val="000000"/>
              </a:solidFill>
              <a:latin typeface="Verdana"/>
            </a:rPr>
            <a:t> 18, 19, 20, 21, 22, 23, 24, 25, 26, 27, 28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)   ' tableau dimension 26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If Target.Count = 1 Then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  If Not Intersect([A1:A1000], Target) Is Nothing And UCase(Target) &gt;= "A" And UCase(Target) &lt;= "Z" Then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     Target.Interior.ColorIndex = couleursTémoin(Asc(UCase(Target)) - 65)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  End If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  End If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End Sub</a:t>
          </a: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152401</xdr:colOff>
      <xdr:row>3</xdr:row>
      <xdr:rowOff>95251</xdr:rowOff>
    </xdr:from>
    <xdr:to>
      <xdr:col>9</xdr:col>
      <xdr:colOff>455084</xdr:colOff>
      <xdr:row>13</xdr:row>
      <xdr:rowOff>137583</xdr:rowOff>
    </xdr:to>
    <xdr:sp macro="" textlink="">
      <xdr:nvSpPr>
        <xdr:cNvPr id="2" name="ZoneTexte 1"/>
        <xdr:cNvSpPr txBox="1"/>
      </xdr:nvSpPr>
      <xdr:spPr>
        <a:xfrm>
          <a:off x="2755901" y="571501"/>
          <a:ext cx="3371850" cy="16298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couleurs()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i = 1 To 56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Cells(i, 1).Select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Selection.Interior.ColorIndex = i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Cells(i, 2) = i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 i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N71"/>
  <sheetViews>
    <sheetView showZeros="0" tabSelected="1" zoomScale="90" zoomScaleNormal="90" workbookViewId="0">
      <selection activeCell="C23" sqref="C23"/>
    </sheetView>
  </sheetViews>
  <sheetFormatPr baseColWidth="10" defaultColWidth="9.5703125" defaultRowHeight="11.25" outlineLevelRow="1" x14ac:dyDescent="0.2"/>
  <cols>
    <col min="1" max="1" width="2.7109375" style="1" customWidth="1"/>
    <col min="2" max="2" width="4.5703125" style="1" customWidth="1"/>
    <col min="3" max="3" width="22.42578125" style="1" customWidth="1"/>
    <col min="4" max="4" width="4.42578125" style="1" customWidth="1"/>
    <col min="5" max="5" width="7.140625" style="1" customWidth="1"/>
    <col min="6" max="6" width="6.85546875" style="1" customWidth="1"/>
    <col min="7" max="8" width="7.5703125" style="1" customWidth="1"/>
    <col min="9" max="16384" width="9.5703125" style="1"/>
  </cols>
  <sheetData>
    <row r="1" spans="1:14" ht="12.75" thickBot="1" x14ac:dyDescent="0.25">
      <c r="A1" s="14">
        <v>0</v>
      </c>
      <c r="B1" s="31" t="s">
        <v>86</v>
      </c>
      <c r="D1" s="30"/>
      <c r="E1" s="30"/>
      <c r="F1" s="14"/>
      <c r="G1" s="14"/>
      <c r="H1" s="14"/>
      <c r="I1" s="14"/>
      <c r="J1" s="14"/>
      <c r="K1" s="14"/>
      <c r="L1" s="14"/>
      <c r="M1" s="14"/>
    </row>
    <row r="2" spans="1:14" ht="24.75" thickBot="1" x14ac:dyDescent="0.25">
      <c r="A2" s="29">
        <v>0</v>
      </c>
      <c r="B2" s="133" t="s">
        <v>82</v>
      </c>
      <c r="C2" s="134" t="s">
        <v>22</v>
      </c>
      <c r="D2" s="28" t="s">
        <v>21</v>
      </c>
      <c r="E2" s="26" t="s">
        <v>20</v>
      </c>
      <c r="F2" s="26" t="s">
        <v>19</v>
      </c>
      <c r="G2" s="26" t="s">
        <v>18</v>
      </c>
      <c r="H2" s="27" t="s">
        <v>17</v>
      </c>
      <c r="I2" s="26" t="s">
        <v>16</v>
      </c>
      <c r="J2" s="26" t="s">
        <v>15</v>
      </c>
      <c r="K2" s="26" t="s">
        <v>14</v>
      </c>
      <c r="L2" s="26" t="s">
        <v>13</v>
      </c>
      <c r="M2" s="25" t="s">
        <v>12</v>
      </c>
    </row>
    <row r="3" spans="1:14" ht="12" x14ac:dyDescent="0.2">
      <c r="A3" s="14">
        <v>0</v>
      </c>
      <c r="B3" s="144" t="s">
        <v>83</v>
      </c>
      <c r="C3" s="135" t="s">
        <v>11</v>
      </c>
      <c r="D3" s="18"/>
      <c r="E3" s="18"/>
      <c r="F3" s="23"/>
      <c r="G3" s="23"/>
      <c r="H3" s="24"/>
      <c r="I3" s="24"/>
      <c r="J3" s="17"/>
      <c r="K3" s="23"/>
      <c r="L3" s="23"/>
      <c r="M3" s="22"/>
    </row>
    <row r="4" spans="1:14" ht="12" x14ac:dyDescent="0.2">
      <c r="A4" s="14">
        <v>0</v>
      </c>
      <c r="B4" s="143" t="s">
        <v>84</v>
      </c>
      <c r="C4" s="136" t="s">
        <v>10</v>
      </c>
      <c r="D4" s="21"/>
      <c r="E4" s="20">
        <v>1</v>
      </c>
      <c r="F4" s="19"/>
      <c r="G4" s="6">
        <f>IF(SUBTOTAL(109,G5:G8)&lt;=0,SUBTOTAL(9,G5:G8),0)</f>
        <v>0</v>
      </c>
      <c r="H4" s="8">
        <v>0.6</v>
      </c>
      <c r="I4" s="5">
        <v>0.5</v>
      </c>
      <c r="J4" s="6">
        <f t="shared" ref="J4:J14" si="0">G4*I4</f>
        <v>0</v>
      </c>
      <c r="K4" s="5">
        <f t="shared" ref="K4:K14" si="1">H4-I4</f>
        <v>9.9999999999999978E-2</v>
      </c>
      <c r="L4" s="15">
        <f>G4*K4</f>
        <v>0</v>
      </c>
      <c r="M4" s="11">
        <f>G4*H4</f>
        <v>0</v>
      </c>
    </row>
    <row r="5" spans="1:14" ht="12" outlineLevel="1" x14ac:dyDescent="0.2">
      <c r="A5" s="14">
        <v>0</v>
      </c>
      <c r="B5" s="143"/>
      <c r="C5" s="137" t="s">
        <v>9</v>
      </c>
      <c r="D5" s="18" t="s">
        <v>1</v>
      </c>
      <c r="E5" s="18">
        <v>100</v>
      </c>
      <c r="F5" s="17">
        <v>1.48</v>
      </c>
      <c r="G5" s="17">
        <v>148</v>
      </c>
      <c r="H5" s="8">
        <v>0.6</v>
      </c>
      <c r="I5" s="7">
        <v>0.5</v>
      </c>
      <c r="J5" s="6">
        <f t="shared" si="0"/>
        <v>74</v>
      </c>
      <c r="K5" s="5">
        <f t="shared" si="1"/>
        <v>9.9999999999999978E-2</v>
      </c>
      <c r="L5" s="15">
        <f>G5*K5</f>
        <v>14.799999999999997</v>
      </c>
      <c r="M5" s="16">
        <f>G5*H5</f>
        <v>88.8</v>
      </c>
    </row>
    <row r="6" spans="1:14" ht="12" outlineLevel="1" x14ac:dyDescent="0.2">
      <c r="A6" s="14">
        <v>0</v>
      </c>
      <c r="B6" s="143"/>
      <c r="C6" s="137" t="s">
        <v>23</v>
      </c>
      <c r="D6" s="18" t="s">
        <v>1</v>
      </c>
      <c r="E6" s="18">
        <v>100</v>
      </c>
      <c r="F6" s="17">
        <v>1.89</v>
      </c>
      <c r="G6" s="17">
        <v>189</v>
      </c>
      <c r="H6" s="8">
        <v>0.6</v>
      </c>
      <c r="I6" s="7">
        <v>0.5</v>
      </c>
      <c r="J6" s="6">
        <f t="shared" si="0"/>
        <v>94.5</v>
      </c>
      <c r="K6" s="5">
        <f t="shared" si="1"/>
        <v>9.9999999999999978E-2</v>
      </c>
      <c r="L6" s="15">
        <f>G6*K6</f>
        <v>18.899999999999995</v>
      </c>
      <c r="M6" s="16">
        <f>G6*H6</f>
        <v>113.39999999999999</v>
      </c>
    </row>
    <row r="7" spans="1:14" ht="12" outlineLevel="1" x14ac:dyDescent="0.2">
      <c r="A7" s="14">
        <v>0</v>
      </c>
      <c r="B7" s="143"/>
      <c r="C7" s="138" t="s">
        <v>8</v>
      </c>
      <c r="D7" s="18" t="s">
        <v>1</v>
      </c>
      <c r="E7" s="18">
        <v>100</v>
      </c>
      <c r="F7" s="17">
        <v>2.57</v>
      </c>
      <c r="G7" s="17">
        <v>257</v>
      </c>
      <c r="H7" s="8">
        <v>0.6</v>
      </c>
      <c r="I7" s="7">
        <v>0.5</v>
      </c>
      <c r="J7" s="6">
        <f t="shared" si="0"/>
        <v>128.5</v>
      </c>
      <c r="K7" s="5">
        <f t="shared" si="1"/>
        <v>9.9999999999999978E-2</v>
      </c>
      <c r="L7" s="15">
        <f>G7*K7</f>
        <v>25.699999999999996</v>
      </c>
      <c r="M7" s="16">
        <f>G7*H7</f>
        <v>154.19999999999999</v>
      </c>
    </row>
    <row r="8" spans="1:14" ht="12" outlineLevel="1" x14ac:dyDescent="0.2">
      <c r="A8" s="14">
        <v>0</v>
      </c>
      <c r="B8" s="143"/>
      <c r="C8" s="138" t="s">
        <v>8</v>
      </c>
      <c r="D8" s="18" t="s">
        <v>1</v>
      </c>
      <c r="E8" s="18">
        <v>100</v>
      </c>
      <c r="F8" s="17">
        <v>2.57</v>
      </c>
      <c r="G8" s="17">
        <v>257</v>
      </c>
      <c r="H8" s="8">
        <v>0.6</v>
      </c>
      <c r="I8" s="7">
        <v>0.5</v>
      </c>
      <c r="J8" s="6">
        <f t="shared" si="0"/>
        <v>128.5</v>
      </c>
      <c r="K8" s="5">
        <f t="shared" si="1"/>
        <v>9.9999999999999978E-2</v>
      </c>
      <c r="L8" s="15">
        <f>G8*K8</f>
        <v>25.699999999999996</v>
      </c>
      <c r="M8" s="16">
        <f>G8*H8</f>
        <v>154.19999999999999</v>
      </c>
    </row>
    <row r="9" spans="1:14" ht="12" outlineLevel="1" x14ac:dyDescent="0.2">
      <c r="A9" s="14">
        <v>0</v>
      </c>
      <c r="B9" s="143"/>
      <c r="C9" s="139" t="s">
        <v>7</v>
      </c>
      <c r="D9" s="13" t="s">
        <v>1</v>
      </c>
      <c r="E9" s="12">
        <v>1</v>
      </c>
      <c r="F9" s="6">
        <v>851</v>
      </c>
      <c r="G9" s="6">
        <f>SUBTOTAL(109,G5:G8)</f>
        <v>851</v>
      </c>
      <c r="H9" s="8">
        <v>0.6</v>
      </c>
      <c r="I9" s="5">
        <v>0.5</v>
      </c>
      <c r="J9" s="6">
        <f t="shared" si="0"/>
        <v>425.5</v>
      </c>
      <c r="K9" s="5">
        <f t="shared" si="1"/>
        <v>9.9999999999999978E-2</v>
      </c>
      <c r="L9" s="6">
        <f>SUBTOTAL(109,L5:L8)</f>
        <v>85.09999999999998</v>
      </c>
      <c r="M9" s="11">
        <f>SUBTOTAL(109,M5:M8)</f>
        <v>510.59999999999997</v>
      </c>
    </row>
    <row r="10" spans="1:14" ht="12" x14ac:dyDescent="0.2">
      <c r="A10" s="14">
        <v>0</v>
      </c>
      <c r="B10" s="143" t="s">
        <v>85</v>
      </c>
      <c r="C10" s="139" t="s">
        <v>6</v>
      </c>
      <c r="D10" s="13"/>
      <c r="E10" s="12">
        <v>1</v>
      </c>
      <c r="F10" s="6"/>
      <c r="G10" s="6">
        <f>IF(SUBTOTAL(109,G11:G14)&lt;=0,SUBTOTAL(9,G11:G14),0)</f>
        <v>0</v>
      </c>
      <c r="H10" s="8"/>
      <c r="I10" s="5"/>
      <c r="J10" s="6">
        <f t="shared" si="0"/>
        <v>0</v>
      </c>
      <c r="K10" s="5">
        <f t="shared" si="1"/>
        <v>0</v>
      </c>
      <c r="L10" s="15">
        <f>G10*K10</f>
        <v>0</v>
      </c>
      <c r="M10" s="11">
        <f>G10*H10</f>
        <v>0</v>
      </c>
    </row>
    <row r="11" spans="1:14" ht="12" outlineLevel="1" x14ac:dyDescent="0.2">
      <c r="A11" s="14">
        <v>0</v>
      </c>
      <c r="B11" s="143"/>
      <c r="C11" s="140" t="s">
        <v>5</v>
      </c>
      <c r="D11" s="13" t="s">
        <v>4</v>
      </c>
      <c r="E11" s="12">
        <v>10</v>
      </c>
      <c r="F11" s="6">
        <v>18</v>
      </c>
      <c r="G11" s="6">
        <f>E11*F11</f>
        <v>180</v>
      </c>
      <c r="H11" s="8"/>
      <c r="I11" s="5"/>
      <c r="J11" s="6">
        <f t="shared" si="0"/>
        <v>0</v>
      </c>
      <c r="K11" s="5">
        <f t="shared" si="1"/>
        <v>0</v>
      </c>
      <c r="L11" s="15">
        <f>G11*K11</f>
        <v>0</v>
      </c>
      <c r="M11" s="11">
        <f>G11*H11</f>
        <v>0</v>
      </c>
    </row>
    <row r="12" spans="1:14" ht="12" outlineLevel="1" x14ac:dyDescent="0.2">
      <c r="A12" s="14">
        <v>0</v>
      </c>
      <c r="B12" s="143"/>
      <c r="C12" s="140" t="s">
        <v>24</v>
      </c>
      <c r="D12" s="13" t="s">
        <v>4</v>
      </c>
      <c r="E12" s="12">
        <v>6</v>
      </c>
      <c r="F12" s="6">
        <v>20</v>
      </c>
      <c r="G12" s="6">
        <f>E12*F12</f>
        <v>120</v>
      </c>
      <c r="H12" s="8"/>
      <c r="I12" s="5"/>
      <c r="J12" s="6">
        <f t="shared" si="0"/>
        <v>0</v>
      </c>
      <c r="K12" s="5">
        <f t="shared" si="1"/>
        <v>0</v>
      </c>
      <c r="L12" s="15">
        <f>G12*K12</f>
        <v>0</v>
      </c>
      <c r="M12" s="11">
        <f>G12*H12</f>
        <v>0</v>
      </c>
    </row>
    <row r="13" spans="1:14" ht="12" outlineLevel="1" x14ac:dyDescent="0.2">
      <c r="A13" s="14">
        <v>0</v>
      </c>
      <c r="B13" s="143"/>
      <c r="C13" s="140" t="s">
        <v>3</v>
      </c>
      <c r="D13" s="13"/>
      <c r="E13" s="12">
        <v>4</v>
      </c>
      <c r="F13" s="6">
        <v>15</v>
      </c>
      <c r="G13" s="6">
        <f>E13*F13</f>
        <v>60</v>
      </c>
      <c r="H13" s="8"/>
      <c r="I13" s="5"/>
      <c r="J13" s="6">
        <f t="shared" si="0"/>
        <v>0</v>
      </c>
      <c r="K13" s="5">
        <f t="shared" si="1"/>
        <v>0</v>
      </c>
      <c r="L13" s="15">
        <f>G13*K13</f>
        <v>0</v>
      </c>
      <c r="M13" s="11">
        <f>G13*H13</f>
        <v>0</v>
      </c>
    </row>
    <row r="14" spans="1:14" ht="12" outlineLevel="1" x14ac:dyDescent="0.2">
      <c r="A14" s="14">
        <v>0</v>
      </c>
      <c r="B14" s="143"/>
      <c r="C14" s="139" t="s">
        <v>2</v>
      </c>
      <c r="D14" s="13" t="s">
        <v>1</v>
      </c>
      <c r="E14" s="12">
        <v>1</v>
      </c>
      <c r="F14" s="6">
        <v>851</v>
      </c>
      <c r="G14" s="6">
        <f>SUBTOTAL(109,G11:G13)</f>
        <v>360</v>
      </c>
      <c r="H14" s="8"/>
      <c r="I14" s="5"/>
      <c r="J14" s="6">
        <f t="shared" si="0"/>
        <v>0</v>
      </c>
      <c r="K14" s="5">
        <f t="shared" si="1"/>
        <v>0</v>
      </c>
      <c r="L14" s="6">
        <f>SUBTOTAL(109,L11:L13)</f>
        <v>0</v>
      </c>
      <c r="M14" s="11">
        <f>SUBTOTAL(109,M11:M13)</f>
        <v>0</v>
      </c>
    </row>
    <row r="15" spans="1:14" ht="12" x14ac:dyDescent="0.2">
      <c r="A15" s="122" t="str">
        <f>MID(B1,13,2)</f>
        <v xml:space="preserve">4 </v>
      </c>
      <c r="B15" s="143"/>
      <c r="C15" s="141" t="str">
        <f>"Total situation"&amp;MID(B1,10,4)</f>
        <v>Total situation N°4</v>
      </c>
      <c r="D15" s="10" t="s">
        <v>0</v>
      </c>
      <c r="E15" s="10"/>
      <c r="F15" s="9"/>
      <c r="G15" s="4">
        <f>SUBTOTAL(9,G4:G14)</f>
        <v>1211</v>
      </c>
      <c r="H15" s="32"/>
      <c r="I15" s="7"/>
      <c r="J15" s="6"/>
      <c r="K15" s="5"/>
      <c r="L15" s="4">
        <f>SUBTOTAL(109,L4:L14)</f>
        <v>85.09999999999998</v>
      </c>
      <c r="M15" s="3">
        <f>SUBTOTAL(109,M4:M14)</f>
        <v>510.59999999999997</v>
      </c>
      <c r="N15" s="2"/>
    </row>
    <row r="16" spans="1:14" ht="12" x14ac:dyDescent="0.2">
      <c r="B16" s="143"/>
      <c r="C16" s="123" t="s">
        <v>78</v>
      </c>
      <c r="D16" s="124"/>
      <c r="E16" s="124"/>
      <c r="F16" s="125"/>
      <c r="G16" s="125"/>
      <c r="H16" s="126"/>
      <c r="I16" s="126"/>
      <c r="J16" s="127"/>
      <c r="K16" s="128"/>
      <c r="L16" s="129">
        <f>L15*MID(C16,4,7)</f>
        <v>16.679599999999997</v>
      </c>
      <c r="M16" s="130">
        <f t="shared" ref="M16:M19" si="2">G16*H16</f>
        <v>0</v>
      </c>
    </row>
    <row r="17" spans="2:13" ht="12" x14ac:dyDescent="0.2">
      <c r="B17" s="143"/>
      <c r="C17" s="123" t="s">
        <v>79</v>
      </c>
      <c r="D17" s="124"/>
      <c r="E17" s="124"/>
      <c r="F17" s="125"/>
      <c r="G17" s="125"/>
      <c r="H17" s="126"/>
      <c r="I17" s="126"/>
      <c r="J17" s="127"/>
      <c r="K17" s="128"/>
      <c r="L17" s="131">
        <f>L15*(1+19.6%)</f>
        <v>101.77959999999997</v>
      </c>
      <c r="M17" s="130">
        <f t="shared" si="2"/>
        <v>0</v>
      </c>
    </row>
    <row r="18" spans="2:13" ht="12" x14ac:dyDescent="0.2">
      <c r="B18" s="143"/>
      <c r="C18" s="142" t="s">
        <v>80</v>
      </c>
      <c r="D18" s="124"/>
      <c r="E18" s="124"/>
      <c r="F18" s="125"/>
      <c r="G18" s="125"/>
      <c r="H18" s="126"/>
      <c r="I18" s="126"/>
      <c r="J18" s="127"/>
      <c r="K18" s="128"/>
      <c r="L18" s="132"/>
      <c r="M18" s="130">
        <f t="shared" si="2"/>
        <v>0</v>
      </c>
    </row>
    <row r="19" spans="2:13" ht="12" x14ac:dyDescent="0.2">
      <c r="B19" s="143"/>
      <c r="C19" s="142" t="s">
        <v>81</v>
      </c>
      <c r="D19" s="124"/>
      <c r="E19" s="124"/>
      <c r="F19" s="125"/>
      <c r="G19" s="125"/>
      <c r="H19" s="126"/>
      <c r="I19" s="126"/>
      <c r="J19" s="127"/>
      <c r="K19" s="128"/>
      <c r="L19" s="132"/>
      <c r="M19" s="130">
        <f t="shared" si="2"/>
        <v>0</v>
      </c>
    </row>
    <row r="60" ht="11.25" customHeight="1" x14ac:dyDescent="0.2"/>
    <row r="71" ht="11.25" customHeight="1" x14ac:dyDescent="0.2"/>
  </sheetData>
  <printOptions horizontalCentered="1"/>
  <pageMargins left="3.937007874015748E-2" right="0" top="0.74803149606299213" bottom="0.74803149606299213" header="0.51181102362204722" footer="0.51181102362204722"/>
  <pageSetup paperSize="9" scale="90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umula" altText="Situation">
                <anchor moveWithCells="1" sizeWithCells="1">
                  <from>
                    <xdr:col>0</xdr:col>
                    <xdr:colOff>19050</xdr:colOff>
                    <xdr:row>0</xdr:row>
                    <xdr:rowOff>28575</xdr:rowOff>
                  </from>
                  <to>
                    <xdr:col>0</xdr:col>
                    <xdr:colOff>161925</xdr:colOff>
                    <xdr:row>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ansfert">
                <anchor moveWithCells="1">
                  <from>
                    <xdr:col>0</xdr:col>
                    <xdr:colOff>19050</xdr:colOff>
                    <xdr:row>1</xdr:row>
                    <xdr:rowOff>47625</xdr:rowOff>
                  </from>
                  <to>
                    <xdr:col>0</xdr:col>
                    <xdr:colOff>142875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"/>
  <sheetViews>
    <sheetView showZeros="0" zoomScale="90" zoomScaleNormal="90" workbookViewId="0">
      <selection activeCell="F14" sqref="F14"/>
    </sheetView>
  </sheetViews>
  <sheetFormatPr baseColWidth="10" defaultRowHeight="12" customHeight="1" x14ac:dyDescent="0.2"/>
  <cols>
    <col min="1" max="1" width="2.28515625" style="146" customWidth="1"/>
    <col min="2" max="2" width="4.28515625" style="146" customWidth="1"/>
    <col min="3" max="3" width="22" style="147" customWidth="1"/>
    <col min="4" max="4" width="5.5703125" style="146" customWidth="1"/>
    <col min="5" max="5" width="7" style="148" customWidth="1"/>
    <col min="6" max="6" width="9.5703125" style="148" customWidth="1"/>
    <col min="7" max="7" width="8.7109375" style="149" customWidth="1"/>
    <col min="8" max="8" width="6.7109375" style="150" customWidth="1"/>
    <col min="9" max="9" width="10" style="151" customWidth="1"/>
    <col min="10" max="10" width="9.5703125" style="152" customWidth="1"/>
    <col min="11" max="11" width="7.140625" style="151" customWidth="1"/>
    <col min="12" max="12" width="10" style="148" customWidth="1"/>
    <col min="13" max="13" width="9.140625" style="148" customWidth="1"/>
    <col min="14" max="16384" width="11.42578125" style="145"/>
  </cols>
  <sheetData/>
  <pageMargins left="3.937007874015748E-2" right="3.937007874015748E-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6"/>
  <sheetViews>
    <sheetView zoomScale="90" zoomScaleNormal="90" workbookViewId="0">
      <selection activeCell="D29" sqref="D29"/>
    </sheetView>
  </sheetViews>
  <sheetFormatPr baseColWidth="10" defaultRowHeight="12.75" customHeight="1" x14ac:dyDescent="0.2"/>
  <cols>
    <col min="1" max="1" width="11.42578125" style="34"/>
    <col min="2" max="16384" width="11.42578125" style="33"/>
  </cols>
  <sheetData>
    <row r="1" spans="1:2" ht="12.75" customHeight="1" x14ac:dyDescent="0.2">
      <c r="A1" s="61" t="s">
        <v>50</v>
      </c>
      <c r="B1" s="35">
        <v>3</v>
      </c>
    </row>
    <row r="2" spans="1:2" ht="12.75" customHeight="1" x14ac:dyDescent="0.2">
      <c r="A2" s="60" t="s">
        <v>49</v>
      </c>
      <c r="B2" s="35">
        <v>4</v>
      </c>
    </row>
    <row r="3" spans="1:2" ht="12.75" customHeight="1" x14ac:dyDescent="0.2">
      <c r="A3" s="59" t="s">
        <v>48</v>
      </c>
      <c r="B3" s="35">
        <v>5</v>
      </c>
    </row>
    <row r="4" spans="1:2" ht="12.75" customHeight="1" x14ac:dyDescent="0.2">
      <c r="A4" s="58" t="s">
        <v>47</v>
      </c>
      <c r="B4" s="35">
        <v>6</v>
      </c>
    </row>
    <row r="5" spans="1:2" ht="12.75" customHeight="1" x14ac:dyDescent="0.2">
      <c r="A5" s="57" t="s">
        <v>46</v>
      </c>
      <c r="B5" s="35">
        <v>7</v>
      </c>
    </row>
    <row r="6" spans="1:2" ht="12.75" customHeight="1" x14ac:dyDescent="0.2">
      <c r="A6" s="56" t="s">
        <v>45</v>
      </c>
      <c r="B6" s="35">
        <v>8</v>
      </c>
    </row>
    <row r="7" spans="1:2" ht="12.75" customHeight="1" x14ac:dyDescent="0.2">
      <c r="A7" s="55" t="s">
        <v>44</v>
      </c>
      <c r="B7" s="35">
        <v>36</v>
      </c>
    </row>
    <row r="8" spans="1:2" ht="12.75" customHeight="1" x14ac:dyDescent="0.2">
      <c r="A8" s="54" t="s">
        <v>43</v>
      </c>
      <c r="B8" s="35">
        <v>10</v>
      </c>
    </row>
    <row r="9" spans="1:2" ht="12.75" customHeight="1" x14ac:dyDescent="0.2">
      <c r="A9" s="53" t="s">
        <v>42</v>
      </c>
      <c r="B9" s="35">
        <v>37</v>
      </c>
    </row>
    <row r="10" spans="1:2" ht="12.75" customHeight="1" x14ac:dyDescent="0.2">
      <c r="A10" s="52" t="s">
        <v>41</v>
      </c>
      <c r="B10" s="35">
        <v>38</v>
      </c>
    </row>
    <row r="11" spans="1:2" ht="12.75" customHeight="1" x14ac:dyDescent="0.2">
      <c r="A11" s="51" t="s">
        <v>40</v>
      </c>
      <c r="B11" s="35">
        <v>39</v>
      </c>
    </row>
    <row r="12" spans="1:2" ht="12.75" customHeight="1" x14ac:dyDescent="0.2">
      <c r="A12" s="50" t="s">
        <v>39</v>
      </c>
      <c r="B12" s="35">
        <v>14</v>
      </c>
    </row>
    <row r="13" spans="1:2" ht="12.75" customHeight="1" x14ac:dyDescent="0.2">
      <c r="A13" s="49" t="s">
        <v>38</v>
      </c>
      <c r="B13" s="35">
        <v>15</v>
      </c>
    </row>
    <row r="14" spans="1:2" ht="12.75" customHeight="1" x14ac:dyDescent="0.2">
      <c r="A14" s="48" t="s">
        <v>37</v>
      </c>
      <c r="B14" s="35">
        <v>16</v>
      </c>
    </row>
    <row r="15" spans="1:2" ht="12.75" customHeight="1" x14ac:dyDescent="0.2">
      <c r="A15" s="47" t="s">
        <v>36</v>
      </c>
      <c r="B15" s="35">
        <v>17</v>
      </c>
    </row>
    <row r="16" spans="1:2" ht="12.75" customHeight="1" x14ac:dyDescent="0.2">
      <c r="A16" s="46" t="s">
        <v>35</v>
      </c>
      <c r="B16" s="35">
        <v>18</v>
      </c>
    </row>
    <row r="17" spans="1:2" ht="12.75" customHeight="1" x14ac:dyDescent="0.2">
      <c r="A17" s="45" t="s">
        <v>34</v>
      </c>
      <c r="B17" s="35">
        <v>19</v>
      </c>
    </row>
    <row r="18" spans="1:2" ht="12.75" customHeight="1" x14ac:dyDescent="0.2">
      <c r="A18" s="44" t="s">
        <v>33</v>
      </c>
      <c r="B18" s="35">
        <v>20</v>
      </c>
    </row>
    <row r="19" spans="1:2" ht="12.75" customHeight="1" x14ac:dyDescent="0.2">
      <c r="A19" s="43" t="s">
        <v>32</v>
      </c>
      <c r="B19" s="35">
        <v>21</v>
      </c>
    </row>
    <row r="20" spans="1:2" ht="12.75" customHeight="1" x14ac:dyDescent="0.2">
      <c r="A20" s="42" t="s">
        <v>31</v>
      </c>
      <c r="B20" s="35">
        <v>22</v>
      </c>
    </row>
    <row r="21" spans="1:2" ht="12.75" customHeight="1" x14ac:dyDescent="0.2">
      <c r="A21" s="41" t="s">
        <v>30</v>
      </c>
      <c r="B21" s="35">
        <v>23</v>
      </c>
    </row>
    <row r="22" spans="1:2" ht="12.75" customHeight="1" x14ac:dyDescent="0.2">
      <c r="A22" s="40" t="s">
        <v>29</v>
      </c>
      <c r="B22" s="35">
        <v>24</v>
      </c>
    </row>
    <row r="23" spans="1:2" ht="12.75" customHeight="1" x14ac:dyDescent="0.2">
      <c r="A23" s="39" t="s">
        <v>28</v>
      </c>
      <c r="B23" s="35">
        <v>25</v>
      </c>
    </row>
    <row r="24" spans="1:2" ht="12.75" customHeight="1" x14ac:dyDescent="0.2">
      <c r="A24" s="38" t="s">
        <v>27</v>
      </c>
      <c r="B24" s="35">
        <v>26</v>
      </c>
    </row>
    <row r="25" spans="1:2" ht="12.75" customHeight="1" x14ac:dyDescent="0.2">
      <c r="A25" s="37" t="s">
        <v>26</v>
      </c>
      <c r="B25" s="35">
        <v>27</v>
      </c>
    </row>
    <row r="26" spans="1:2" ht="12.75" customHeight="1" x14ac:dyDescent="0.2">
      <c r="A26" s="36" t="s">
        <v>25</v>
      </c>
      <c r="B26" s="35">
        <v>28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6"/>
  <sheetViews>
    <sheetView zoomScale="90" zoomScaleNormal="90" workbookViewId="0">
      <selection activeCell="E24" sqref="E24"/>
    </sheetView>
  </sheetViews>
  <sheetFormatPr baseColWidth="10" defaultColWidth="9.140625" defaultRowHeight="12.75" customHeight="1" x14ac:dyDescent="0.25"/>
  <cols>
    <col min="1" max="2" width="9.140625" style="62"/>
    <col min="3" max="3" width="9.140625" style="63"/>
    <col min="4" max="16384" width="9.140625" style="62"/>
  </cols>
  <sheetData>
    <row r="1" spans="1:8" ht="12.75" customHeight="1" x14ac:dyDescent="0.25">
      <c r="A1" s="121"/>
      <c r="B1" s="62">
        <v>1</v>
      </c>
      <c r="C1" s="81"/>
      <c r="E1" s="63" t="s">
        <v>77</v>
      </c>
    </row>
    <row r="2" spans="1:8" ht="12.75" customHeight="1" x14ac:dyDescent="0.25">
      <c r="A2" s="120"/>
      <c r="B2" s="62">
        <v>2</v>
      </c>
      <c r="C2" s="81"/>
    </row>
    <row r="3" spans="1:8" ht="12.75" customHeight="1" x14ac:dyDescent="0.25">
      <c r="A3" s="119"/>
      <c r="B3" s="62">
        <v>3</v>
      </c>
      <c r="C3" s="81" t="s">
        <v>76</v>
      </c>
      <c r="E3" s="63" t="s">
        <v>75</v>
      </c>
    </row>
    <row r="4" spans="1:8" ht="12.75" customHeight="1" x14ac:dyDescent="0.25">
      <c r="A4" s="118"/>
      <c r="B4" s="62">
        <v>4</v>
      </c>
      <c r="C4" s="81" t="s">
        <v>74</v>
      </c>
    </row>
    <row r="5" spans="1:8" ht="12.75" customHeight="1" x14ac:dyDescent="0.25">
      <c r="A5" s="117"/>
      <c r="B5" s="62">
        <v>5</v>
      </c>
      <c r="C5" s="81" t="s">
        <v>73</v>
      </c>
    </row>
    <row r="6" spans="1:8" ht="12.75" customHeight="1" x14ac:dyDescent="0.25">
      <c r="A6" s="116"/>
      <c r="B6" s="62">
        <v>6</v>
      </c>
      <c r="C6" s="81" t="s">
        <v>72</v>
      </c>
    </row>
    <row r="7" spans="1:8" ht="12.75" customHeight="1" x14ac:dyDescent="0.25">
      <c r="A7" s="115"/>
      <c r="B7" s="62">
        <v>7</v>
      </c>
      <c r="C7" s="81" t="s">
        <v>71</v>
      </c>
    </row>
    <row r="8" spans="1:8" ht="12.75" customHeight="1" x14ac:dyDescent="0.25">
      <c r="A8" s="114"/>
      <c r="B8" s="62">
        <v>8</v>
      </c>
      <c r="C8" s="81" t="s">
        <v>70</v>
      </c>
    </row>
    <row r="9" spans="1:8" ht="12.75" customHeight="1" x14ac:dyDescent="0.25">
      <c r="A9" s="113"/>
      <c r="B9" s="62">
        <v>9</v>
      </c>
      <c r="C9" s="81"/>
    </row>
    <row r="10" spans="1:8" ht="12.75" customHeight="1" x14ac:dyDescent="0.25">
      <c r="A10" s="112"/>
      <c r="B10" s="62">
        <v>10</v>
      </c>
      <c r="C10" s="81" t="s">
        <v>69</v>
      </c>
    </row>
    <row r="11" spans="1:8" ht="12.75" customHeight="1" x14ac:dyDescent="0.25">
      <c r="A11" s="111"/>
      <c r="B11" s="62">
        <v>11</v>
      </c>
      <c r="C11" s="81"/>
    </row>
    <row r="12" spans="1:8" ht="12.75" customHeight="1" x14ac:dyDescent="0.25">
      <c r="A12" s="110"/>
      <c r="B12" s="62">
        <v>12</v>
      </c>
      <c r="C12" s="81"/>
    </row>
    <row r="13" spans="1:8" ht="12.75" customHeight="1" x14ac:dyDescent="0.25">
      <c r="A13" s="109"/>
      <c r="B13" s="62">
        <v>13</v>
      </c>
      <c r="C13" s="81"/>
    </row>
    <row r="14" spans="1:8" ht="12.75" customHeight="1" x14ac:dyDescent="0.25">
      <c r="A14" s="108"/>
      <c r="B14" s="62">
        <v>14</v>
      </c>
      <c r="C14" s="81" t="s">
        <v>68</v>
      </c>
    </row>
    <row r="15" spans="1:8" ht="12.75" customHeight="1" x14ac:dyDescent="0.3">
      <c r="A15" s="107"/>
      <c r="B15" s="62">
        <v>15</v>
      </c>
      <c r="C15" s="81" t="s">
        <v>67</v>
      </c>
      <c r="H15" s="100"/>
    </row>
    <row r="16" spans="1:8" ht="12.75" customHeight="1" x14ac:dyDescent="0.3">
      <c r="A16" s="106"/>
      <c r="B16" s="62">
        <v>16</v>
      </c>
      <c r="C16" s="81" t="s">
        <v>66</v>
      </c>
      <c r="H16" s="100"/>
    </row>
    <row r="17" spans="1:8" ht="12.75" customHeight="1" x14ac:dyDescent="0.3">
      <c r="A17" s="105"/>
      <c r="B17" s="62">
        <v>17</v>
      </c>
      <c r="C17" s="81" t="s">
        <v>65</v>
      </c>
      <c r="H17" s="100"/>
    </row>
    <row r="18" spans="1:8" ht="12.75" customHeight="1" x14ac:dyDescent="0.3">
      <c r="A18" s="104"/>
      <c r="B18" s="62">
        <v>18</v>
      </c>
      <c r="C18" s="81" t="s">
        <v>64</v>
      </c>
      <c r="H18" s="100"/>
    </row>
    <row r="19" spans="1:8" ht="12.75" customHeight="1" x14ac:dyDescent="0.3">
      <c r="A19" s="103"/>
      <c r="B19" s="62">
        <v>19</v>
      </c>
      <c r="C19" s="81" t="s">
        <v>63</v>
      </c>
      <c r="H19" s="100"/>
    </row>
    <row r="20" spans="1:8" ht="12.75" customHeight="1" x14ac:dyDescent="0.3">
      <c r="A20" s="102"/>
      <c r="B20" s="62">
        <v>20</v>
      </c>
      <c r="C20" s="81" t="s">
        <v>62</v>
      </c>
      <c r="H20" s="100"/>
    </row>
    <row r="21" spans="1:8" ht="12.75" customHeight="1" x14ac:dyDescent="0.3">
      <c r="A21" s="101"/>
      <c r="B21" s="62">
        <v>21</v>
      </c>
      <c r="C21" s="81" t="s">
        <v>61</v>
      </c>
      <c r="H21" s="100"/>
    </row>
    <row r="22" spans="1:8" ht="12.75" customHeight="1" x14ac:dyDescent="0.25">
      <c r="A22" s="99"/>
      <c r="B22" s="62">
        <v>22</v>
      </c>
      <c r="C22" s="81" t="s">
        <v>60</v>
      </c>
    </row>
    <row r="23" spans="1:8" ht="12.75" customHeight="1" x14ac:dyDescent="0.25">
      <c r="A23" s="98"/>
      <c r="B23" s="62">
        <v>23</v>
      </c>
      <c r="C23" s="81" t="s">
        <v>4</v>
      </c>
    </row>
    <row r="24" spans="1:8" ht="12.75" customHeight="1" x14ac:dyDescent="0.25">
      <c r="A24" s="97"/>
      <c r="B24" s="62">
        <v>24</v>
      </c>
      <c r="C24" s="81" t="s">
        <v>59</v>
      </c>
    </row>
    <row r="25" spans="1:8" ht="12.75" customHeight="1" x14ac:dyDescent="0.25">
      <c r="A25" s="96"/>
      <c r="B25" s="62">
        <v>25</v>
      </c>
      <c r="C25" s="81" t="s">
        <v>58</v>
      </c>
    </row>
    <row r="26" spans="1:8" ht="12.75" customHeight="1" x14ac:dyDescent="0.25">
      <c r="A26" s="95"/>
      <c r="B26" s="62">
        <v>26</v>
      </c>
      <c r="C26" s="81" t="s">
        <v>57</v>
      </c>
    </row>
    <row r="27" spans="1:8" ht="12.75" customHeight="1" x14ac:dyDescent="0.25">
      <c r="A27" s="94"/>
      <c r="B27" s="62">
        <v>27</v>
      </c>
      <c r="C27" s="81" t="s">
        <v>56</v>
      </c>
    </row>
    <row r="28" spans="1:8" ht="12.75" customHeight="1" x14ac:dyDescent="0.25">
      <c r="A28" s="93"/>
      <c r="B28" s="62">
        <v>28</v>
      </c>
      <c r="C28" s="81" t="s">
        <v>55</v>
      </c>
    </row>
    <row r="29" spans="1:8" ht="12.75" customHeight="1" x14ac:dyDescent="0.25">
      <c r="A29" s="92"/>
      <c r="B29" s="62">
        <v>29</v>
      </c>
    </row>
    <row r="30" spans="1:8" ht="12.75" customHeight="1" x14ac:dyDescent="0.25">
      <c r="A30" s="91"/>
      <c r="B30" s="62">
        <v>30</v>
      </c>
    </row>
    <row r="31" spans="1:8" ht="12.75" customHeight="1" x14ac:dyDescent="0.25">
      <c r="A31" s="90"/>
      <c r="B31" s="62">
        <v>31</v>
      </c>
    </row>
    <row r="32" spans="1:8" ht="12.75" customHeight="1" x14ac:dyDescent="0.25">
      <c r="A32" s="89"/>
      <c r="B32" s="62">
        <v>32</v>
      </c>
    </row>
    <row r="33" spans="1:3" ht="12.75" customHeight="1" x14ac:dyDescent="0.25">
      <c r="A33" s="88"/>
      <c r="B33" s="62">
        <v>33</v>
      </c>
    </row>
    <row r="34" spans="1:3" ht="12.75" customHeight="1" x14ac:dyDescent="0.25">
      <c r="A34" s="87"/>
      <c r="B34" s="62">
        <v>34</v>
      </c>
    </row>
    <row r="35" spans="1:3" ht="12.75" customHeight="1" x14ac:dyDescent="0.25">
      <c r="A35" s="86"/>
      <c r="B35" s="62">
        <v>35</v>
      </c>
    </row>
    <row r="36" spans="1:3" ht="12.75" customHeight="1" x14ac:dyDescent="0.25">
      <c r="A36" s="85"/>
      <c r="B36" s="62">
        <v>36</v>
      </c>
      <c r="C36" s="81" t="s">
        <v>54</v>
      </c>
    </row>
    <row r="37" spans="1:3" ht="12.75" customHeight="1" x14ac:dyDescent="0.25">
      <c r="A37" s="84"/>
      <c r="B37" s="62">
        <v>37</v>
      </c>
      <c r="C37" s="81" t="s">
        <v>53</v>
      </c>
    </row>
    <row r="38" spans="1:3" ht="12.75" customHeight="1" x14ac:dyDescent="0.25">
      <c r="A38" s="83"/>
      <c r="B38" s="62">
        <v>38</v>
      </c>
      <c r="C38" s="81" t="s">
        <v>52</v>
      </c>
    </row>
    <row r="39" spans="1:3" ht="12.75" customHeight="1" x14ac:dyDescent="0.25">
      <c r="A39" s="82"/>
      <c r="B39" s="62">
        <v>39</v>
      </c>
      <c r="C39" s="81" t="s">
        <v>51</v>
      </c>
    </row>
    <row r="40" spans="1:3" ht="12.75" customHeight="1" x14ac:dyDescent="0.25">
      <c r="A40" s="80"/>
      <c r="B40" s="62">
        <v>40</v>
      </c>
    </row>
    <row r="41" spans="1:3" ht="12.75" customHeight="1" x14ac:dyDescent="0.25">
      <c r="A41" s="79"/>
      <c r="B41" s="62">
        <v>41</v>
      </c>
    </row>
    <row r="42" spans="1:3" ht="12.75" customHeight="1" x14ac:dyDescent="0.25">
      <c r="A42" s="78"/>
      <c r="B42" s="62">
        <v>42</v>
      </c>
    </row>
    <row r="43" spans="1:3" ht="12.75" customHeight="1" x14ac:dyDescent="0.25">
      <c r="A43" s="77"/>
      <c r="B43" s="62">
        <v>43</v>
      </c>
    </row>
    <row r="44" spans="1:3" ht="12.75" customHeight="1" x14ac:dyDescent="0.25">
      <c r="A44" s="76"/>
      <c r="B44" s="62">
        <v>44</v>
      </c>
    </row>
    <row r="45" spans="1:3" ht="12.75" customHeight="1" x14ac:dyDescent="0.25">
      <c r="A45" s="75"/>
      <c r="B45" s="62">
        <v>45</v>
      </c>
    </row>
    <row r="46" spans="1:3" ht="12.75" customHeight="1" x14ac:dyDescent="0.25">
      <c r="A46" s="74"/>
      <c r="B46" s="62">
        <v>46</v>
      </c>
    </row>
    <row r="47" spans="1:3" ht="12.75" customHeight="1" x14ac:dyDescent="0.25">
      <c r="A47" s="73"/>
      <c r="B47" s="62">
        <v>47</v>
      </c>
    </row>
    <row r="48" spans="1:3" ht="12.75" customHeight="1" x14ac:dyDescent="0.25">
      <c r="A48" s="72"/>
      <c r="B48" s="62">
        <v>48</v>
      </c>
    </row>
    <row r="49" spans="1:2" ht="12.75" customHeight="1" x14ac:dyDescent="0.25">
      <c r="A49" s="71"/>
      <c r="B49" s="62">
        <v>49</v>
      </c>
    </row>
    <row r="50" spans="1:2" ht="12.75" customHeight="1" x14ac:dyDescent="0.25">
      <c r="A50" s="70"/>
      <c r="B50" s="62">
        <v>50</v>
      </c>
    </row>
    <row r="51" spans="1:2" ht="12.75" customHeight="1" x14ac:dyDescent="0.25">
      <c r="A51" s="69"/>
      <c r="B51" s="62">
        <v>51</v>
      </c>
    </row>
    <row r="52" spans="1:2" ht="12.75" customHeight="1" x14ac:dyDescent="0.25">
      <c r="A52" s="68"/>
      <c r="B52" s="62">
        <v>52</v>
      </c>
    </row>
    <row r="53" spans="1:2" ht="12.75" customHeight="1" x14ac:dyDescent="0.25">
      <c r="A53" s="67"/>
      <c r="B53" s="62">
        <v>53</v>
      </c>
    </row>
    <row r="54" spans="1:2" ht="12.75" customHeight="1" x14ac:dyDescent="0.25">
      <c r="A54" s="66"/>
      <c r="B54" s="62">
        <v>54</v>
      </c>
    </row>
    <row r="55" spans="1:2" ht="12.75" customHeight="1" x14ac:dyDescent="0.25">
      <c r="A55" s="65"/>
      <c r="B55" s="62">
        <v>55</v>
      </c>
    </row>
    <row r="56" spans="1:2" ht="12.75" customHeight="1" x14ac:dyDescent="0.25">
      <c r="A56" s="64"/>
      <c r="B56" s="62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Cumul</vt:lpstr>
      <vt:lpstr>Liste</vt:lpstr>
      <vt:lpstr>Array</vt:lpstr>
      <vt:lpstr>Couleurs</vt:lpstr>
      <vt:lpstr>Cumul!OPERAN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2011-12-31T14:02:03Z</dcterms:modified>
</cp:coreProperties>
</file>