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-540" yWindow="720" windowWidth="21825" windowHeight="7815"/>
  </bookViews>
  <sheets>
    <sheet name="3MDom" sheetId="8" r:id="rId1"/>
  </sheets>
  <definedNames>
    <definedName name="KRIEKA">#REF!</definedName>
  </definedNames>
  <calcPr calcId="145621"/>
</workbook>
</file>

<file path=xl/calcChain.xml><?xml version="1.0" encoding="utf-8"?>
<calcChain xmlns="http://schemas.openxmlformats.org/spreadsheetml/2006/main">
  <c r="J10" i="8" l="1"/>
  <c r="H10" i="8" s="1"/>
  <c r="I10" i="8" s="1"/>
  <c r="J9" i="8"/>
  <c r="H9" i="8" s="1"/>
  <c r="I9" i="8" s="1"/>
  <c r="J8" i="8"/>
  <c r="H8" i="8" s="1"/>
  <c r="I8" i="8" s="1"/>
  <c r="J7" i="8"/>
  <c r="H7" i="8" s="1"/>
  <c r="I7" i="8" s="1"/>
  <c r="J6" i="8"/>
  <c r="H6" i="8" s="1"/>
  <c r="I6" i="8" s="1"/>
  <c r="J5" i="8"/>
  <c r="H5" i="8" s="1"/>
  <c r="I5" i="8" s="1"/>
  <c r="J4" i="8"/>
  <c r="H4" i="8" s="1"/>
  <c r="I4" i="8" s="1"/>
  <c r="J3" i="8"/>
  <c r="H3" i="8" s="1"/>
  <c r="I3" i="8" s="1"/>
  <c r="I2" i="8"/>
  <c r="H2" i="8"/>
  <c r="J2" i="8"/>
  <c r="B10" i="8" l="1"/>
  <c r="B9" i="8"/>
  <c r="B8" i="8"/>
  <c r="B7" i="8"/>
  <c r="B6" i="8"/>
  <c r="B5" i="8"/>
  <c r="B4" i="8"/>
  <c r="B3" i="8"/>
</calcChain>
</file>

<file path=xl/sharedStrings.xml><?xml version="1.0" encoding="utf-8"?>
<sst xmlns="http://schemas.openxmlformats.org/spreadsheetml/2006/main" count="48" uniqueCount="32">
  <si>
    <t>Référence</t>
  </si>
  <si>
    <t>Désignation</t>
  </si>
  <si>
    <t>Société</t>
  </si>
  <si>
    <t>3M</t>
  </si>
  <si>
    <t>Détecteur de câbles 2250 E5T3</t>
  </si>
  <si>
    <t>Détecteur de cable ( Télécom - 5 watts )</t>
  </si>
  <si>
    <t>Détecteur de cable avec possibilité d'écriture et de lecture ( Télécom - 5 watts )</t>
  </si>
  <si>
    <t>Sachet de 50 parasurtensions bipolaires 230 V</t>
  </si>
  <si>
    <t>Détecteur de câbles et de défauts 2273 E5T3</t>
  </si>
  <si>
    <t>Détecteur de cable et localisation de défaut ( Télécom - 5 watts ) + pince Dynacoupleur</t>
  </si>
  <si>
    <t>Détecteur de cable et localisation de défaut ( Télécom - 5 watts ) avec possibilité d'écriture et de lecture + pince Dynacoupleur</t>
  </si>
  <si>
    <t>Uté</t>
  </si>
  <si>
    <t>Qté</t>
  </si>
  <si>
    <t>Nbheures</t>
  </si>
  <si>
    <t>U</t>
  </si>
  <si>
    <t>2273M-ID/ER Dynatel Récepteur seul</t>
  </si>
  <si>
    <t>2250E5T3</t>
  </si>
  <si>
    <t>2250M-EC5WRT</t>
  </si>
  <si>
    <t>2250MID-EC5WRT</t>
  </si>
  <si>
    <t>227001VA</t>
  </si>
  <si>
    <t>2273E5T3</t>
  </si>
  <si>
    <t>2273M-EC5WRT</t>
  </si>
  <si>
    <t>2273M-ID/ER</t>
  </si>
  <si>
    <t>2273MID-EC5WRT</t>
  </si>
  <si>
    <t>Prix unitaire</t>
  </si>
  <si>
    <t>Montant</t>
  </si>
  <si>
    <t>Pr unitaire</t>
  </si>
  <si>
    <t>Détecteur</t>
  </si>
  <si>
    <t>Qta</t>
  </si>
  <si>
    <t>Fourniture</t>
  </si>
  <si>
    <t>Sélection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</si>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</sst>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_ ;[Red]\-#,##0.00\ "/>
    <numFmt numFmtId="165" formatCode=";;;"/>
    <numFmt numFmtId="166" formatCode="#,##0_ ;[Red]\-#,##0\ "/>
  </numFmts>
  <fonts count="8">
    <font>
      <sz val="10"/>
      <name val="MS Sans Serif"/>
    </font>
    <font>
      <b/>
      <sz val="11"/>
      <color theme="0"/>
      <name val="Calibri"/>
      <family val="2"/>
    </font>
    <font>
      <sz val="11"/>
      <name val="Calibri"/>
      <family val="2"/>
    </font>
    <font>
      <sz val="10"/>
      <name val="Helv"/>
      <charset val="204"/>
    </font>
    <font>
      <sz val="10"/>
      <name val="Arial"/>
      <family val="2"/>
    </font>
    <font>
      <sz val="10"/>
      <name val="MS Sans Serif"/>
      <family val="2"/>
    </font>
    <font>
      <b/>
      <sz val="11"/>
      <color rgb="FF0000FF"/>
      <name val="Calibri"/>
      <family val="2"/>
    </font>
    <font>
      <b/>
      <sz val="10"/>
      <name val="MS Sans Serif"/>
      <family val="2"/>
    </font>
  </fonts>
  <fills count="6">
    <fill>
      <patternFill patternType="none"/>
    </fill>
    <fill>
      <patternFill patternType="gray125"/>
    </fill>
    <fill>
      <patternFill patternType="none">
        <fgColor rgb="FF000000"/>
        <bgColor rgb="FFFFFFFF"/>
      </patternFill>
    </fill>
    <fill>
      <patternFill patternType="solid">
        <fgColor rgb="FF254061"/>
        <bgColor rgb="FFC0C0C0"/>
      </patternFill>
    </fill>
    <fill>
      <patternFill patternType="solid">
        <fgColor rgb="FF254061"/>
        <bgColor indexed="64"/>
      </patternFill>
    </fill>
    <fill>
      <patternFill patternType="solid">
        <fgColor rgb="FF002060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1">
    <xf numFmtId="0" fontId="0" fillId="0" borderId="0"/>
    <xf numFmtId="0" fontId="3" fillId="2" borderId="0"/>
    <xf numFmtId="0" fontId="3" fillId="2" borderId="0"/>
    <xf numFmtId="0" fontId="3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5" fillId="2" borderId="0"/>
  </cellStyleXfs>
  <cellXfs count="39">
    <xf numFmtId="0" fontId="0" fillId="0" borderId="0" xfId="0"/>
    <xf numFmtId="0" fontId="1" fillId="3" borderId="0" xfId="0" applyFont="1" applyFill="1" applyBorder="1" applyAlignment="1" applyProtection="1">
      <alignment horizontal="center" vertical="center"/>
      <protection hidden="1"/>
    </xf>
    <xf numFmtId="164" fontId="1" fillId="3" borderId="0" xfId="0" applyNumberFormat="1" applyFont="1" applyFill="1" applyBorder="1" applyAlignment="1" applyProtection="1">
      <alignment horizontal="center" vertical="center"/>
      <protection hidden="1"/>
    </xf>
    <xf numFmtId="49" fontId="1" fillId="3" borderId="0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Protection="1">
      <protection locked="0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center"/>
      <protection hidden="1"/>
    </xf>
    <xf numFmtId="164" fontId="2" fillId="0" borderId="2" xfId="0" applyNumberFormat="1" applyFont="1" applyBorder="1" applyProtection="1">
      <protection hidden="1"/>
    </xf>
    <xf numFmtId="164" fontId="2" fillId="0" borderId="0" xfId="0" applyNumberFormat="1" applyFont="1" applyProtection="1">
      <protection hidden="1"/>
    </xf>
    <xf numFmtId="0" fontId="2" fillId="0" borderId="0" xfId="0" applyFont="1" applyBorder="1" applyProtection="1">
      <protection hidden="1"/>
    </xf>
    <xf numFmtId="164" fontId="2" fillId="2" borderId="0" xfId="0" applyNumberFormat="1" applyFont="1" applyFill="1" applyBorder="1" applyProtection="1">
      <protection hidden="1"/>
    </xf>
    <xf numFmtId="164" fontId="2" fillId="0" borderId="2" xfId="0" applyNumberFormat="1" applyFont="1" applyFill="1" applyBorder="1" applyProtection="1">
      <protection hidden="1"/>
    </xf>
    <xf numFmtId="0" fontId="2" fillId="0" borderId="2" xfId="0" applyFont="1" applyFill="1" applyBorder="1" applyAlignment="1" applyProtection="1">
      <alignment horizontal="center"/>
      <protection hidden="1"/>
    </xf>
    <xf numFmtId="164" fontId="2" fillId="0" borderId="2" xfId="0" applyNumberFormat="1" applyFont="1" applyBorder="1" applyAlignment="1" applyProtection="1">
      <alignment horizontal="center"/>
      <protection hidden="1"/>
    </xf>
    <xf numFmtId="164" fontId="6" fillId="0" borderId="2" xfId="0" applyNumberFormat="1" applyFont="1" applyBorder="1" applyAlignment="1" applyProtection="1">
      <alignment horizontal="center"/>
      <protection hidden="1"/>
    </xf>
    <xf numFmtId="164" fontId="1" fillId="5" borderId="3" xfId="0" applyNumberFormat="1" applyFont="1" applyFill="1" applyBorder="1" applyAlignment="1" applyProtection="1">
      <alignment horizontal="center" vertical="center"/>
      <protection hidden="1"/>
    </xf>
    <xf numFmtId="1" fontId="2" fillId="0" borderId="2" xfId="2" applyNumberFormat="1" applyFont="1" applyFill="1" applyBorder="1" applyAlignment="1" applyProtection="1">
      <alignment horizontal="center"/>
      <protection hidden="1"/>
    </xf>
    <xf numFmtId="0" fontId="2" fillId="0" borderId="2" xfId="2" applyFont="1" applyFill="1" applyBorder="1" applyAlignment="1" applyProtection="1">
      <alignment horizontal="left" indent="1"/>
      <protection hidden="1"/>
    </xf>
    <xf numFmtId="165" fontId="2" fillId="0" borderId="2" xfId="0" applyNumberFormat="1" applyFont="1" applyBorder="1" applyProtection="1">
      <protection hidden="1"/>
    </xf>
    <xf numFmtId="165" fontId="2" fillId="0" borderId="2" xfId="0" applyNumberFormat="1" applyFont="1" applyBorder="1" applyAlignment="1" applyProtection="1">
      <alignment horizontal="center"/>
      <protection hidden="1"/>
    </xf>
    <xf numFmtId="1" fontId="1" fillId="3" borderId="0" xfId="0" applyNumberFormat="1" applyFont="1" applyFill="1" applyBorder="1" applyAlignment="1" applyProtection="1">
      <alignment horizontal="center" vertical="center"/>
      <protection locked="0"/>
    </xf>
    <xf numFmtId="1" fontId="2" fillId="0" borderId="0" xfId="0" applyNumberFormat="1" applyFont="1" applyAlignment="1" applyProtection="1">
      <alignment horizontal="center"/>
      <protection locked="0"/>
    </xf>
    <xf numFmtId="165" fontId="2" fillId="0" borderId="2" xfId="0" applyNumberFormat="1" applyFont="1" applyBorder="1" applyAlignment="1" applyProtection="1">
      <alignment horizontal="center"/>
      <protection locked="0"/>
    </xf>
    <xf numFmtId="164" fontId="1" fillId="4" borderId="0" xfId="10" applyNumberFormat="1" applyFont="1" applyFill="1" applyBorder="1" applyAlignment="1" applyProtection="1">
      <alignment horizontal="center" vertical="center"/>
      <protection locked="0"/>
    </xf>
    <xf numFmtId="164" fontId="2" fillId="0" borderId="0" xfId="0" applyNumberFormat="1" applyFont="1" applyAlignment="1" applyProtection="1">
      <alignment horizontal="right"/>
      <protection locked="0"/>
    </xf>
    <xf numFmtId="164" fontId="1" fillId="4" borderId="1" xfId="0" applyNumberFormat="1" applyFont="1" applyFill="1" applyBorder="1" applyAlignment="1" applyProtection="1">
      <alignment horizontal="center"/>
      <protection hidden="1"/>
    </xf>
    <xf numFmtId="0" fontId="6" fillId="0" borderId="2" xfId="0" applyFont="1" applyBorder="1" applyAlignment="1" applyProtection="1">
      <alignment horizontal="center"/>
      <protection locked="0"/>
    </xf>
    <xf numFmtId="166" fontId="2" fillId="0" borderId="2" xfId="0" applyNumberFormat="1" applyFont="1" applyFill="1" applyBorder="1" applyAlignment="1" applyProtection="1">
      <alignment horizontal="right"/>
      <protection locked="0"/>
    </xf>
    <xf numFmtId="164" fontId="2" fillId="0" borderId="2" xfId="0" applyNumberFormat="1" applyFont="1" applyFill="1" applyBorder="1" applyAlignment="1" applyProtection="1">
      <alignment horizontal="right"/>
      <protection locked="0"/>
    </xf>
    <xf numFmtId="165" fontId="2" fillId="0" borderId="2" xfId="0" applyNumberFormat="1" applyFont="1" applyBorder="1" applyProtection="1">
      <protection locked="0"/>
    </xf>
    <xf numFmtId="164" fontId="2" fillId="0" borderId="2" xfId="0" applyNumberFormat="1" applyFont="1" applyBorder="1" applyAlignment="1" applyProtection="1">
      <alignment horizontal="right"/>
      <protection locked="0"/>
    </xf>
    <xf numFmtId="164" fontId="2" fillId="0" borderId="4" xfId="0" applyNumberFormat="1" applyFont="1" applyBorder="1" applyAlignment="1" applyProtection="1">
      <alignment horizontal="right"/>
      <protection locked="0"/>
    </xf>
    <xf numFmtId="164" fontId="2" fillId="0" borderId="5" xfId="0" applyNumberFormat="1" applyFont="1" applyBorder="1" applyAlignment="1" applyProtection="1">
      <alignment horizontal="right"/>
      <protection locked="0"/>
    </xf>
    <xf numFmtId="165" fontId="2" fillId="0" borderId="0" xfId="0" applyNumberFormat="1" applyFont="1" applyAlignment="1" applyProtection="1">
      <alignment horizontal="center"/>
      <protection hidden="1"/>
    </xf>
    <xf numFmtId="165" fontId="2" fillId="0" borderId="0" xfId="0" applyNumberFormat="1" applyFont="1" applyProtection="1">
      <protection hidden="1"/>
    </xf>
    <xf numFmtId="0" fontId="2" fillId="0" borderId="0" xfId="0" applyFont="1" applyAlignment="1" applyProtection="1">
      <alignment horizontal="center"/>
      <protection locked="0"/>
    </xf>
    <xf numFmtId="165" fontId="6" fillId="0" borderId="2" xfId="0" applyNumberFormat="1" applyFont="1" applyBorder="1" applyAlignment="1" applyProtection="1">
      <alignment horizontal="center"/>
      <protection locked="0"/>
    </xf>
    <xf numFmtId="0" fontId="7" fillId="0" borderId="0" xfId="0" applyFont="1"/>
    <xf numFmtId="0" fontId="2" fillId="0" borderId="0" xfId="0" applyFont="1" applyAlignment="1" applyProtection="1">
      <alignment horizontal="left" indent="1"/>
      <protection hidden="1"/>
    </xf>
  </cellXfs>
  <cellStyles count="11">
    <cellStyle name="_Classeur2" xfId="3"/>
    <cellStyle name="Normal" xfId="0" builtinId="0"/>
    <cellStyle name="Normal 2" xfId="4"/>
    <cellStyle name="Normal 2 2" xfId="6"/>
    <cellStyle name="Normal 3" xfId="8"/>
    <cellStyle name="Normal 5 2" xfId="9"/>
    <cellStyle name="Normal 8 3" xfId="5"/>
    <cellStyle name="Normal 9 2" xfId="7"/>
    <cellStyle name="Normal_envirens" xfId="10"/>
    <cellStyle name="Normal_ODP" xfId="2"/>
    <cellStyle name="Style 1" xfId="1"/>
  </cellStyles>
  <dxfs count="0"/>
  <tableStyles count="0" defaultTableStyle="TableStyleMedium9" defaultPivotStyle="PivotStyleLight16"/>
  <colors>
    <mruColors>
      <color rgb="FF66FF33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133350</xdr:colOff>
      <xdr:row>1</xdr:row>
      <xdr:rowOff>76201</xdr:rowOff>
    </xdr:from>
    <xdr:to>
      <xdr:col>13</xdr:col>
      <xdr:colOff>1962150</xdr:colOff>
      <xdr:row>3</xdr:row>
      <xdr:rowOff>114300</xdr:rowOff>
    </xdr:to>
    <xdr:sp macro="" textlink="">
      <xdr:nvSpPr>
        <xdr:cNvPr id="2" name="Ellipse 1"/>
        <xdr:cNvSpPr/>
      </xdr:nvSpPr>
      <xdr:spPr>
        <a:xfrm>
          <a:off x="8210550" y="276226"/>
          <a:ext cx="1828800" cy="419099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13</xdr:col>
      <xdr:colOff>490540</xdr:colOff>
      <xdr:row>1</xdr:row>
      <xdr:rowOff>164306</xdr:rowOff>
    </xdr:from>
    <xdr:to>
      <xdr:col>13</xdr:col>
      <xdr:colOff>1609726</xdr:colOff>
      <xdr:row>3</xdr:row>
      <xdr:rowOff>9525</xdr:rowOff>
    </xdr:to>
    <xdr:sp macro="[0]!Transfert" textlink="">
      <xdr:nvSpPr>
        <xdr:cNvPr id="4" name="Rectangle 3"/>
        <xdr:cNvSpPr/>
      </xdr:nvSpPr>
      <xdr:spPr>
        <a:xfrm>
          <a:off x="8567740" y="364331"/>
          <a:ext cx="1119186" cy="226219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EXTRAIRE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40"/>
  <sheetViews>
    <sheetView tabSelected="1" zoomScaleNormal="100" workbookViewId="0">
      <pane ySplit="1" topLeftCell="A2" activePane="bottomLeft" state="frozenSplit"/>
      <selection pane="bottomLeft" activeCell="D16" sqref="D16"/>
    </sheetView>
  </sheetViews>
  <sheetFormatPr baseColWidth="10" defaultRowHeight="15"/>
  <cols>
    <col min="1" max="1" width="3" style="5" customWidth="1"/>
    <col min="2" max="2" width="8.85546875" style="5" customWidth="1"/>
    <col min="3" max="3" width="16.85546875" style="5" customWidth="1"/>
    <col min="4" max="4" width="57.5703125" style="5" customWidth="1"/>
    <col min="5" max="5" width="6.7109375" style="6" customWidth="1"/>
    <col min="6" max="6" width="8" style="21" customWidth="1"/>
    <col min="7" max="7" width="7.7109375" style="21" customWidth="1"/>
    <col min="8" max="8" width="11.140625" style="24" customWidth="1"/>
    <col min="9" max="9" width="11.5703125" style="24" customWidth="1"/>
    <col min="10" max="10" width="11.28515625" style="24" customWidth="1"/>
    <col min="11" max="11" width="10.42578125" style="8" customWidth="1"/>
    <col min="12" max="12" width="11.140625" style="8" customWidth="1"/>
    <col min="13" max="13" width="10" style="5" customWidth="1"/>
    <col min="14" max="14" width="31.28515625" style="5" customWidth="1"/>
    <col min="15" max="16384" width="11.42578125" style="5"/>
  </cols>
  <sheetData>
    <row r="1" spans="1:15" ht="15.75" thickBot="1">
      <c r="A1" s="33" t="s">
        <v>31</v>
      </c>
      <c r="B1" s="25" t="s">
        <v>30</v>
      </c>
      <c r="C1" s="3" t="s">
        <v>0</v>
      </c>
      <c r="D1" s="1" t="s">
        <v>1</v>
      </c>
      <c r="E1" s="15" t="s">
        <v>11</v>
      </c>
      <c r="F1" s="20" t="s">
        <v>12</v>
      </c>
      <c r="G1" s="20" t="s">
        <v>28</v>
      </c>
      <c r="H1" s="23" t="s">
        <v>24</v>
      </c>
      <c r="I1" s="23" t="s">
        <v>25</v>
      </c>
      <c r="J1" s="23" t="s">
        <v>26</v>
      </c>
      <c r="K1" s="2" t="s">
        <v>29</v>
      </c>
      <c r="L1" s="2" t="s">
        <v>13</v>
      </c>
      <c r="M1" s="1" t="s">
        <v>2</v>
      </c>
    </row>
    <row r="2" spans="1:15">
      <c r="A2" s="33">
        <v>1</v>
      </c>
      <c r="B2" s="36">
        <v>1</v>
      </c>
      <c r="C2" s="18">
        <v>0</v>
      </c>
      <c r="D2" s="14" t="s">
        <v>27</v>
      </c>
      <c r="E2" s="19" t="s">
        <v>14</v>
      </c>
      <c r="F2" s="29">
        <v>0</v>
      </c>
      <c r="G2" s="22">
        <v>0</v>
      </c>
      <c r="H2" s="30" t="str">
        <f>IFERROR(ROUNDUP(J2*$M$5*$M$6,0),"")</f>
        <v/>
      </c>
      <c r="I2" s="31" t="str">
        <f>IFERROR(G2*H2,"")</f>
        <v/>
      </c>
      <c r="J2" s="32" t="str">
        <f>IFERROR(ROUNDUP(K2*$M$3+L2*$M$4,0),"")</f>
        <v/>
      </c>
      <c r="K2" s="18">
        <v>0</v>
      </c>
      <c r="L2" s="18">
        <v>0</v>
      </c>
      <c r="M2" s="14" t="s">
        <v>3</v>
      </c>
      <c r="N2" s="4"/>
      <c r="O2" s="9"/>
    </row>
    <row r="3" spans="1:15">
      <c r="A3" s="33">
        <v>2</v>
      </c>
      <c r="B3" s="26">
        <f t="shared" ref="B3:B9" si="0">IF($F3=0,1,0)</f>
        <v>1</v>
      </c>
      <c r="C3" s="16" t="s">
        <v>16</v>
      </c>
      <c r="D3" s="17" t="s">
        <v>4</v>
      </c>
      <c r="E3" s="12" t="s">
        <v>14</v>
      </c>
      <c r="F3" s="27">
        <v>0</v>
      </c>
      <c r="G3" s="28">
        <v>0</v>
      </c>
      <c r="H3" s="30" t="str">
        <f t="shared" ref="H3:H10" si="1">IFERROR(ROUNDUP(J3*$M$5*$M$6,0),"")</f>
        <v/>
      </c>
      <c r="I3" s="31" t="str">
        <f t="shared" ref="I3:I10" si="2">IFERROR(G3*H3,"")</f>
        <v/>
      </c>
      <c r="J3" s="32" t="str">
        <f t="shared" ref="J3:J10" si="3">IFERROR(ROUNDUP(K3*$M$3+L3*$M$4,0),"")</f>
        <v/>
      </c>
      <c r="K3" s="7">
        <v>2079.5749999999998</v>
      </c>
      <c r="L3" s="8">
        <v>0.2</v>
      </c>
      <c r="M3" s="13" t="s">
        <v>3</v>
      </c>
      <c r="N3" s="4"/>
      <c r="O3" s="10"/>
    </row>
    <row r="4" spans="1:15">
      <c r="A4" s="33">
        <v>3</v>
      </c>
      <c r="B4" s="26">
        <f t="shared" si="0"/>
        <v>1</v>
      </c>
      <c r="C4" s="16" t="s">
        <v>17</v>
      </c>
      <c r="D4" s="17" t="s">
        <v>5</v>
      </c>
      <c r="E4" s="12" t="s">
        <v>14</v>
      </c>
      <c r="F4" s="27">
        <v>0</v>
      </c>
      <c r="G4" s="28">
        <v>0</v>
      </c>
      <c r="H4" s="30" t="str">
        <f t="shared" si="1"/>
        <v/>
      </c>
      <c r="I4" s="31" t="str">
        <f t="shared" si="2"/>
        <v/>
      </c>
      <c r="J4" s="32" t="str">
        <f t="shared" si="3"/>
        <v/>
      </c>
      <c r="K4" s="7">
        <v>2017.32</v>
      </c>
      <c r="L4" s="11">
        <v>0.2</v>
      </c>
      <c r="M4" s="13" t="s">
        <v>3</v>
      </c>
      <c r="N4" s="4"/>
      <c r="O4" s="10"/>
    </row>
    <row r="5" spans="1:15">
      <c r="A5" s="33">
        <v>4</v>
      </c>
      <c r="B5" s="26">
        <f t="shared" si="0"/>
        <v>1</v>
      </c>
      <c r="C5" s="16" t="s">
        <v>18</v>
      </c>
      <c r="D5" s="17" t="s">
        <v>6</v>
      </c>
      <c r="E5" s="12" t="s">
        <v>14</v>
      </c>
      <c r="F5" s="27">
        <v>0</v>
      </c>
      <c r="G5" s="28">
        <v>0</v>
      </c>
      <c r="H5" s="30" t="str">
        <f t="shared" si="1"/>
        <v/>
      </c>
      <c r="I5" s="31" t="str">
        <f t="shared" si="2"/>
        <v/>
      </c>
      <c r="J5" s="32" t="str">
        <f t="shared" si="3"/>
        <v/>
      </c>
      <c r="K5" s="7">
        <v>2622.2049999999999</v>
      </c>
      <c r="L5" s="11">
        <v>0.1</v>
      </c>
      <c r="M5" s="13" t="s">
        <v>3</v>
      </c>
      <c r="N5" s="4"/>
      <c r="O5" s="10"/>
    </row>
    <row r="6" spans="1:15">
      <c r="A6" s="33">
        <v>5</v>
      </c>
      <c r="B6" s="26">
        <f t="shared" si="0"/>
        <v>1</v>
      </c>
      <c r="C6" s="16" t="s">
        <v>19</v>
      </c>
      <c r="D6" s="17" t="s">
        <v>7</v>
      </c>
      <c r="E6" s="12" t="s">
        <v>14</v>
      </c>
      <c r="F6" s="27">
        <v>0</v>
      </c>
      <c r="G6" s="28">
        <v>0</v>
      </c>
      <c r="H6" s="30" t="str">
        <f t="shared" si="1"/>
        <v/>
      </c>
      <c r="I6" s="31" t="str">
        <f t="shared" si="2"/>
        <v/>
      </c>
      <c r="J6" s="32" t="str">
        <f t="shared" si="3"/>
        <v/>
      </c>
      <c r="K6" s="7">
        <v>53.384999999999998</v>
      </c>
      <c r="L6" s="11">
        <v>0.1</v>
      </c>
      <c r="M6" s="13" t="s">
        <v>3</v>
      </c>
      <c r="N6" s="35"/>
      <c r="O6" s="10"/>
    </row>
    <row r="7" spans="1:15">
      <c r="A7" s="33">
        <v>6</v>
      </c>
      <c r="B7" s="26">
        <f t="shared" si="0"/>
        <v>1</v>
      </c>
      <c r="C7" s="16" t="s">
        <v>20</v>
      </c>
      <c r="D7" s="17" t="s">
        <v>8</v>
      </c>
      <c r="E7" s="12" t="s">
        <v>14</v>
      </c>
      <c r="F7" s="27">
        <v>0</v>
      </c>
      <c r="G7" s="28">
        <v>0</v>
      </c>
      <c r="H7" s="30" t="str">
        <f t="shared" si="1"/>
        <v/>
      </c>
      <c r="I7" s="31" t="str">
        <f t="shared" si="2"/>
        <v/>
      </c>
      <c r="J7" s="32" t="str">
        <f t="shared" si="3"/>
        <v/>
      </c>
      <c r="K7" s="7">
        <v>2270.625</v>
      </c>
      <c r="L7" s="11">
        <v>0.1</v>
      </c>
      <c r="M7" s="13" t="s">
        <v>3</v>
      </c>
      <c r="O7" s="10"/>
    </row>
    <row r="8" spans="1:15">
      <c r="A8" s="33">
        <v>7</v>
      </c>
      <c r="B8" s="26">
        <f t="shared" si="0"/>
        <v>1</v>
      </c>
      <c r="C8" s="16" t="s">
        <v>21</v>
      </c>
      <c r="D8" s="17" t="s">
        <v>9</v>
      </c>
      <c r="E8" s="12" t="s">
        <v>14</v>
      </c>
      <c r="F8" s="27">
        <v>0</v>
      </c>
      <c r="G8" s="28">
        <v>0</v>
      </c>
      <c r="H8" s="30" t="str">
        <f t="shared" si="1"/>
        <v/>
      </c>
      <c r="I8" s="31" t="str">
        <f t="shared" si="2"/>
        <v/>
      </c>
      <c r="J8" s="32" t="str">
        <f t="shared" si="3"/>
        <v/>
      </c>
      <c r="K8" s="7">
        <v>2224.8449999999998</v>
      </c>
      <c r="L8" s="11">
        <v>0.1</v>
      </c>
      <c r="M8" s="13" t="s">
        <v>3</v>
      </c>
      <c r="O8" s="10"/>
    </row>
    <row r="9" spans="1:15">
      <c r="A9" s="33">
        <v>8</v>
      </c>
      <c r="B9" s="26">
        <f t="shared" si="0"/>
        <v>1</v>
      </c>
      <c r="C9" s="16" t="s">
        <v>22</v>
      </c>
      <c r="D9" s="17" t="s">
        <v>15</v>
      </c>
      <c r="E9" s="12" t="s">
        <v>14</v>
      </c>
      <c r="F9" s="27">
        <v>0</v>
      </c>
      <c r="G9" s="28">
        <v>0</v>
      </c>
      <c r="H9" s="30" t="str">
        <f t="shared" si="1"/>
        <v/>
      </c>
      <c r="I9" s="31" t="str">
        <f t="shared" si="2"/>
        <v/>
      </c>
      <c r="J9" s="32" t="str">
        <f t="shared" si="3"/>
        <v/>
      </c>
      <c r="K9" s="7">
        <v>2004</v>
      </c>
      <c r="L9" s="11">
        <v>0.1</v>
      </c>
      <c r="M9" s="13" t="s">
        <v>3</v>
      </c>
      <c r="N9" s="6"/>
      <c r="O9" s="10"/>
    </row>
    <row r="10" spans="1:15">
      <c r="A10" s="34">
        <v>9</v>
      </c>
      <c r="B10" s="26">
        <f>IF($F10=0,1,0)</f>
        <v>1</v>
      </c>
      <c r="C10" s="16" t="s">
        <v>23</v>
      </c>
      <c r="D10" s="17" t="s">
        <v>10</v>
      </c>
      <c r="E10" s="12" t="s">
        <v>14</v>
      </c>
      <c r="F10" s="27">
        <v>0</v>
      </c>
      <c r="G10" s="28">
        <v>0</v>
      </c>
      <c r="H10" s="30" t="str">
        <f t="shared" si="1"/>
        <v/>
      </c>
      <c r="I10" s="31" t="str">
        <f t="shared" si="2"/>
        <v/>
      </c>
      <c r="J10" s="32" t="str">
        <f t="shared" si="3"/>
        <v/>
      </c>
      <c r="K10" s="7">
        <v>2735.13</v>
      </c>
      <c r="L10" s="11">
        <v>0.1</v>
      </c>
      <c r="M10" s="13" t="s">
        <v>3</v>
      </c>
      <c r="N10" s="6"/>
      <c r="O10" s="8"/>
    </row>
    <row r="12" spans="1:15">
      <c r="D12"/>
      <c r="K12"/>
    </row>
    <row r="13" spans="1:15">
      <c r="K13"/>
    </row>
    <row r="14" spans="1:15">
      <c r="D14" s="38"/>
      <c r="K14"/>
    </row>
    <row r="15" spans="1:15">
      <c r="D15" s="38"/>
      <c r="K15"/>
    </row>
    <row r="16" spans="1:15">
      <c r="K16"/>
    </row>
    <row r="17" spans="4:11">
      <c r="K17"/>
    </row>
    <row r="18" spans="4:11">
      <c r="D18" s="38"/>
      <c r="K18"/>
    </row>
    <row r="19" spans="4:11">
      <c r="D19" s="38"/>
      <c r="K19" s="37"/>
    </row>
    <row r="20" spans="4:11">
      <c r="D20" s="38"/>
      <c r="K20"/>
    </row>
    <row r="21" spans="4:11">
      <c r="D21" s="38"/>
      <c r="K21" s="37"/>
    </row>
    <row r="22" spans="4:11">
      <c r="D22" s="38"/>
    </row>
    <row r="23" spans="4:11">
      <c r="D23" s="38"/>
    </row>
    <row r="24" spans="4:11">
      <c r="D24" s="38"/>
    </row>
    <row r="25" spans="4:11">
      <c r="D25" s="38"/>
    </row>
    <row r="28" spans="4:11">
      <c r="D28" s="38"/>
    </row>
    <row r="29" spans="4:11">
      <c r="D29" s="38"/>
    </row>
    <row r="30" spans="4:11">
      <c r="D30" s="38"/>
    </row>
    <row r="33" spans="4:4">
      <c r="D33" s="38"/>
    </row>
    <row r="34" spans="4:4">
      <c r="D34" s="38"/>
    </row>
    <row r="38" spans="4:4">
      <c r="D38" s="38"/>
    </row>
    <row r="39" spans="4:4">
      <c r="D39" s="38"/>
    </row>
    <row r="40" spans="4:4">
      <c r="D40" s="38"/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3MDom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 DEWEZ</dc:creator>
  <cp:lastModifiedBy>COLETTE PITON--DEWEZ</cp:lastModifiedBy>
  <cp:lastPrinted>2010-01-22T09:12:48Z</cp:lastPrinted>
  <dcterms:created xsi:type="dcterms:W3CDTF">2009-06-01T12:24:00Z</dcterms:created>
  <dcterms:modified xsi:type="dcterms:W3CDTF">2015-08-26T07:49:47Z</dcterms:modified>
</cp:coreProperties>
</file>