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1890" yWindow="270" windowWidth="17430" windowHeight="6705"/>
  </bookViews>
  <sheets>
    <sheet name="Devis" sheetId="1" r:id="rId1"/>
  </sheets>
  <calcPr calcId="145621"/>
</workbook>
</file>

<file path=xl/calcChain.xml><?xml version="1.0" encoding="utf-8"?>
<calcChain xmlns="http://schemas.openxmlformats.org/spreadsheetml/2006/main">
  <c r="G15" i="1" l="1"/>
  <c r="F15" i="1"/>
  <c r="E15" i="1"/>
  <c r="G9" i="1" l="1"/>
  <c r="F9" i="1" l="1"/>
  <c r="E9" i="1"/>
  <c r="G1" i="1" l="1"/>
</calcChain>
</file>

<file path=xl/sharedStrings.xml><?xml version="1.0" encoding="utf-8"?>
<sst xmlns="http://schemas.openxmlformats.org/spreadsheetml/2006/main" count="41" uniqueCount="26">
  <si>
    <t>N°</t>
  </si>
  <si>
    <t>Désignation</t>
  </si>
  <si>
    <t>Uté</t>
  </si>
  <si>
    <t>Qté</t>
  </si>
  <si>
    <t>Prix unitaire</t>
  </si>
  <si>
    <t>Montant</t>
  </si>
  <si>
    <t>Fourniture</t>
  </si>
  <si>
    <t>NbHeures</t>
  </si>
  <si>
    <t>Référence</t>
  </si>
  <si>
    <t>Société</t>
  </si>
  <si>
    <t>Information</t>
  </si>
  <si>
    <t>TauxHoraire</t>
  </si>
  <si>
    <t>CoefFo</t>
  </si>
  <si>
    <t>CoefVente</t>
  </si>
  <si>
    <t>CoefConjoncturel</t>
  </si>
  <si>
    <t>Circulation</t>
  </si>
  <si>
    <t>H07V-R 1x10²</t>
  </si>
  <si>
    <t>Nexans</t>
  </si>
  <si>
    <t>H07V-R 1x16²</t>
  </si>
  <si>
    <t>1A11</t>
  </si>
  <si>
    <t>H07V-R 1x6²</t>
  </si>
  <si>
    <t>H07V-R 1x1.5²</t>
  </si>
  <si>
    <t>H07V-R 1x2.5²</t>
  </si>
  <si>
    <t>ML</t>
  </si>
  <si>
    <t>XXXXXX</t>
  </si>
  <si>
    <t>Salle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</si>
</sst>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 ;[Red]\-#,##0.00\ "/>
    <numFmt numFmtId="165" formatCode="#,##0_ ;[Red]\-#,##0\ 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254061"/>
        <bgColor indexed="64"/>
      </patternFill>
    </fill>
    <fill>
      <patternFill patternType="solid">
        <fgColor rgb="FF17375D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/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medium">
        <color auto="1"/>
      </top>
      <bottom style="medium">
        <color auto="1"/>
      </bottom>
      <diagonal/>
    </border>
    <border>
      <left style="thin">
        <color indexed="8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indexed="8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8"/>
      </top>
      <bottom style="medium">
        <color auto="1"/>
      </bottom>
      <diagonal/>
    </border>
    <border>
      <left style="thin">
        <color auto="1"/>
      </left>
      <right/>
      <top style="medium">
        <color indexed="8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3">
    <xf numFmtId="0" fontId="0" fillId="0" borderId="0"/>
    <xf numFmtId="0" fontId="8" fillId="0" borderId="0"/>
    <xf numFmtId="0" fontId="8" fillId="0" borderId="0"/>
  </cellStyleXfs>
  <cellXfs count="57">
    <xf numFmtId="0" fontId="0" fillId="0" borderId="0" xfId="0"/>
    <xf numFmtId="0" fontId="0" fillId="2" borderId="0" xfId="0" applyFont="1" applyFill="1"/>
    <xf numFmtId="164" fontId="1" fillId="3" borderId="1" xfId="0" applyNumberFormat="1" applyFont="1" applyFill="1" applyBorder="1" applyAlignment="1" applyProtection="1">
      <alignment horizontal="center" vertical="center"/>
      <protection hidden="1"/>
    </xf>
    <xf numFmtId="164" fontId="1" fillId="3" borderId="2" xfId="0" applyNumberFormat="1" applyFont="1" applyFill="1" applyBorder="1" applyAlignment="1" applyProtection="1">
      <alignment horizontal="left" vertical="center" indent="1"/>
      <protection hidden="1"/>
    </xf>
    <xf numFmtId="164" fontId="1" fillId="3" borderId="3" xfId="0" applyNumberFormat="1" applyFont="1" applyFill="1" applyBorder="1" applyAlignment="1" applyProtection="1">
      <alignment horizontal="center" vertical="center"/>
      <protection hidden="1"/>
    </xf>
    <xf numFmtId="165" fontId="1" fillId="3" borderId="3" xfId="0" applyNumberFormat="1" applyFont="1" applyFill="1" applyBorder="1" applyAlignment="1" applyProtection="1">
      <alignment horizontal="center" vertical="center"/>
      <protection hidden="1"/>
    </xf>
    <xf numFmtId="164" fontId="1" fillId="3" borderId="4" xfId="0" applyNumberFormat="1" applyFont="1" applyFill="1" applyBorder="1" applyAlignment="1" applyProtection="1">
      <alignment horizontal="center" vertical="center"/>
      <protection hidden="1"/>
    </xf>
    <xf numFmtId="164" fontId="1" fillId="3" borderId="5" xfId="0" applyNumberFormat="1" applyFont="1" applyFill="1" applyBorder="1" applyAlignment="1" applyProtection="1">
      <alignment horizontal="center" vertical="center"/>
      <protection hidden="1"/>
    </xf>
    <xf numFmtId="164" fontId="1" fillId="3" borderId="6" xfId="0" applyNumberFormat="1" applyFont="1" applyFill="1" applyBorder="1" applyAlignment="1" applyProtection="1">
      <alignment horizontal="center" vertical="center"/>
      <protection hidden="1"/>
    </xf>
    <xf numFmtId="164" fontId="1" fillId="3" borderId="7" xfId="0" applyNumberFormat="1" applyFont="1" applyFill="1" applyBorder="1" applyAlignment="1" applyProtection="1">
      <alignment horizontal="center" vertical="center"/>
      <protection hidden="1"/>
    </xf>
    <xf numFmtId="49" fontId="1" fillId="4" borderId="8" xfId="0" applyNumberFormat="1" applyFont="1" applyFill="1" applyBorder="1" applyAlignment="1" applyProtection="1">
      <alignment horizontal="center" vertical="center"/>
      <protection hidden="1"/>
    </xf>
    <xf numFmtId="49" fontId="1" fillId="4" borderId="0" xfId="0" applyNumberFormat="1" applyFont="1" applyFill="1" applyBorder="1" applyAlignment="1" applyProtection="1">
      <alignment horizontal="center" vertical="center"/>
      <protection hidden="1"/>
    </xf>
    <xf numFmtId="164" fontId="3" fillId="0" borderId="9" xfId="0" applyNumberFormat="1" applyFont="1" applyFill="1" applyBorder="1" applyAlignment="1" applyProtection="1">
      <alignment horizontal="center" vertical="center"/>
      <protection hidden="1"/>
    </xf>
    <xf numFmtId="164" fontId="3" fillId="0" borderId="10" xfId="0" applyNumberFormat="1" applyFont="1" applyFill="1" applyBorder="1" applyAlignment="1" applyProtection="1">
      <alignment vertical="center"/>
      <protection hidden="1"/>
    </xf>
    <xf numFmtId="164" fontId="3" fillId="0" borderId="8" xfId="0" applyNumberFormat="1" applyFont="1" applyFill="1" applyBorder="1" applyAlignment="1" applyProtection="1">
      <alignment vertical="center"/>
      <protection hidden="1"/>
    </xf>
    <xf numFmtId="49" fontId="5" fillId="0" borderId="8" xfId="0" applyNumberFormat="1" applyFont="1" applyFill="1" applyBorder="1" applyAlignment="1" applyProtection="1">
      <alignment horizontal="center"/>
      <protection locked="0"/>
    </xf>
    <xf numFmtId="0" fontId="5" fillId="0" borderId="8" xfId="0" applyFont="1" applyFill="1" applyBorder="1" applyAlignment="1" applyProtection="1">
      <alignment horizontal="center"/>
      <protection locked="0"/>
    </xf>
    <xf numFmtId="164" fontId="3" fillId="0" borderId="10" xfId="0" applyNumberFormat="1" applyFont="1" applyFill="1" applyBorder="1" applyAlignment="1" applyProtection="1">
      <alignment horizontal="center" vertical="center"/>
      <protection hidden="1"/>
    </xf>
    <xf numFmtId="164" fontId="2" fillId="0" borderId="8" xfId="0" applyNumberFormat="1" applyFont="1" applyFill="1" applyBorder="1" applyAlignment="1" applyProtection="1">
      <alignment horizontal="center" vertical="center"/>
      <protection hidden="1"/>
    </xf>
    <xf numFmtId="165" fontId="2" fillId="0" borderId="8" xfId="0" applyNumberFormat="1" applyFont="1" applyFill="1" applyBorder="1" applyAlignment="1" applyProtection="1">
      <alignment horizontal="right" vertical="center"/>
      <protection hidden="1"/>
    </xf>
    <xf numFmtId="164" fontId="2" fillId="0" borderId="8" xfId="0" applyNumberFormat="1" applyFont="1" applyFill="1" applyBorder="1" applyAlignment="1" applyProtection="1">
      <alignment horizontal="right" vertical="center"/>
      <protection hidden="1"/>
    </xf>
    <xf numFmtId="164" fontId="2" fillId="0" borderId="10" xfId="0" applyNumberFormat="1" applyFont="1" applyFill="1" applyBorder="1" applyAlignment="1" applyProtection="1">
      <alignment vertical="center"/>
      <protection hidden="1"/>
    </xf>
    <xf numFmtId="164" fontId="6" fillId="0" borderId="8" xfId="0" applyNumberFormat="1" applyFont="1" applyFill="1" applyBorder="1" applyAlignment="1" applyProtection="1">
      <alignment horizontal="left" vertical="center" indent="1"/>
      <protection hidden="1"/>
    </xf>
    <xf numFmtId="0" fontId="0" fillId="0" borderId="0" xfId="0" applyFont="1" applyFill="1" applyBorder="1"/>
    <xf numFmtId="164" fontId="4" fillId="0" borderId="12" xfId="0" applyNumberFormat="1" applyFont="1" applyFill="1" applyBorder="1" applyAlignment="1" applyProtection="1">
      <alignment horizontal="left" vertical="center" indent="1"/>
      <protection hidden="1"/>
    </xf>
    <xf numFmtId="164" fontId="3" fillId="0" borderId="12" xfId="0" applyNumberFormat="1" applyFont="1" applyFill="1" applyBorder="1" applyAlignment="1" applyProtection="1">
      <alignment horizontal="center" vertical="center"/>
      <protection hidden="1"/>
    </xf>
    <xf numFmtId="165" fontId="3" fillId="0" borderId="12" xfId="0" applyNumberFormat="1" applyFont="1" applyFill="1" applyBorder="1" applyAlignment="1" applyProtection="1">
      <alignment horizontal="right" vertical="center"/>
      <protection hidden="1"/>
    </xf>
    <xf numFmtId="164" fontId="3" fillId="0" borderId="12" xfId="0" applyNumberFormat="1" applyFont="1" applyFill="1" applyBorder="1" applyAlignment="1" applyProtection="1">
      <alignment horizontal="right" vertical="center"/>
      <protection hidden="1"/>
    </xf>
    <xf numFmtId="164" fontId="3" fillId="0" borderId="13" xfId="0" applyNumberFormat="1" applyFont="1" applyFill="1" applyBorder="1" applyAlignment="1" applyProtection="1">
      <alignment horizontal="right" vertical="center"/>
      <protection hidden="1"/>
    </xf>
    <xf numFmtId="164" fontId="2" fillId="0" borderId="14" xfId="0" applyNumberFormat="1" applyFont="1" applyFill="1" applyBorder="1" applyAlignment="1" applyProtection="1">
      <alignment horizontal="right" vertical="center"/>
      <protection hidden="1"/>
    </xf>
    <xf numFmtId="0" fontId="6" fillId="0" borderId="8" xfId="0" applyFont="1" applyFill="1" applyBorder="1" applyAlignment="1" applyProtection="1">
      <alignment horizontal="left" indent="1"/>
      <protection hidden="1"/>
    </xf>
    <xf numFmtId="0" fontId="0" fillId="0" borderId="10" xfId="0" applyFont="1" applyFill="1" applyBorder="1"/>
    <xf numFmtId="0" fontId="0" fillId="0" borderId="8" xfId="0" applyFont="1" applyFill="1" applyBorder="1"/>
    <xf numFmtId="0" fontId="0" fillId="0" borderId="14" xfId="0" applyFont="1" applyFill="1" applyBorder="1"/>
    <xf numFmtId="164" fontId="3" fillId="0" borderId="8" xfId="0" applyNumberFormat="1" applyFont="1" applyFill="1" applyBorder="1" applyAlignment="1" applyProtection="1">
      <alignment horizontal="right" vertical="center"/>
      <protection hidden="1"/>
    </xf>
    <xf numFmtId="164" fontId="3" fillId="0" borderId="14" xfId="0" applyNumberFormat="1" applyFont="1" applyFill="1" applyBorder="1" applyAlignment="1" applyProtection="1">
      <alignment horizontal="right" vertical="center"/>
      <protection hidden="1"/>
    </xf>
    <xf numFmtId="164" fontId="6" fillId="0" borderId="0" xfId="0" applyNumberFormat="1" applyFont="1" applyFill="1" applyBorder="1" applyAlignment="1" applyProtection="1">
      <alignment horizontal="centerContinuous" vertical="center"/>
      <protection hidden="1"/>
    </xf>
    <xf numFmtId="164" fontId="6" fillId="0" borderId="0" xfId="0" applyNumberFormat="1" applyFont="1" applyFill="1" applyBorder="1" applyAlignment="1" applyProtection="1">
      <alignment horizontal="center" vertical="center"/>
      <protection hidden="1"/>
    </xf>
    <xf numFmtId="0" fontId="7" fillId="0" borderId="8" xfId="0" applyFont="1" applyFill="1" applyBorder="1" applyAlignment="1">
      <alignment horizontal="left" indent="1"/>
    </xf>
    <xf numFmtId="0" fontId="3" fillId="0" borderId="8" xfId="1" applyFont="1" applyBorder="1" applyAlignment="1" applyProtection="1">
      <alignment horizontal="center" vertical="center"/>
    </xf>
    <xf numFmtId="0" fontId="9" fillId="0" borderId="8" xfId="1" applyFont="1" applyFill="1" applyBorder="1" applyAlignment="1" applyProtection="1">
      <alignment horizontal="center"/>
    </xf>
    <xf numFmtId="0" fontId="9" fillId="0" borderId="8" xfId="2" applyFont="1" applyFill="1" applyBorder="1" applyAlignment="1" applyProtection="1">
      <alignment horizontal="center"/>
      <protection locked="0"/>
    </xf>
    <xf numFmtId="0" fontId="0" fillId="0" borderId="0" xfId="0" applyFont="1" applyFill="1"/>
    <xf numFmtId="164" fontId="0" fillId="0" borderId="8" xfId="0" applyNumberFormat="1" applyFont="1" applyBorder="1" applyAlignment="1" applyProtection="1">
      <alignment horizontal="center"/>
      <protection hidden="1"/>
    </xf>
    <xf numFmtId="2" fontId="10" fillId="0" borderId="8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8" xfId="0" applyFont="1" applyBorder="1" applyAlignment="1" applyProtection="1">
      <alignment horizontal="center"/>
      <protection hidden="1"/>
    </xf>
    <xf numFmtId="0" fontId="0" fillId="0" borderId="10" xfId="0" applyFont="1" applyFill="1" applyBorder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11" xfId="0" applyFont="1" applyFill="1" applyBorder="1" applyAlignment="1">
      <alignment horizontal="center"/>
    </xf>
    <xf numFmtId="0" fontId="0" fillId="0" borderId="8" xfId="0" applyFont="1" applyBorder="1" applyAlignment="1" applyProtection="1">
      <alignment horizontal="left" indent="1"/>
      <protection hidden="1"/>
    </xf>
    <xf numFmtId="165" fontId="0" fillId="0" borderId="8" xfId="0" applyNumberFormat="1" applyFont="1" applyFill="1" applyBorder="1"/>
    <xf numFmtId="165" fontId="0" fillId="0" borderId="8" xfId="0" applyNumberFormat="1" applyFont="1" applyFill="1" applyBorder="1" applyAlignment="1">
      <alignment horizontal="center"/>
    </xf>
    <xf numFmtId="165" fontId="0" fillId="0" borderId="0" xfId="0" applyNumberFormat="1" applyFont="1" applyFill="1"/>
    <xf numFmtId="165" fontId="0" fillId="2" borderId="0" xfId="0" applyNumberFormat="1" applyFont="1" applyFill="1"/>
    <xf numFmtId="0" fontId="8" fillId="0" borderId="8" xfId="0" applyNumberFormat="1" applyFont="1" applyFill="1" applyBorder="1" applyAlignment="1" applyProtection="1">
      <alignment horizontal="center"/>
      <protection hidden="1"/>
    </xf>
    <xf numFmtId="164" fontId="0" fillId="0" borderId="8" xfId="0" applyNumberFormat="1" applyFont="1" applyBorder="1" applyAlignment="1" applyProtection="1">
      <alignment horizontal="right"/>
      <protection hidden="1"/>
    </xf>
    <xf numFmtId="164" fontId="10" fillId="0" borderId="8" xfId="0" applyNumberFormat="1" applyFont="1" applyFill="1" applyBorder="1" applyAlignment="1" applyProtection="1">
      <alignment horizontal="right" vertical="center" wrapText="1"/>
      <protection hidden="1"/>
    </xf>
  </cellXfs>
  <cellStyles count="3">
    <cellStyle name="Normal" xfId="0" builtinId="0"/>
    <cellStyle name="Normal 2" xfId="1"/>
    <cellStyle name="Normal_F077 03 PAGE1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8"/>
  <sheetViews>
    <sheetView tabSelected="1" zoomScale="90" zoomScaleNormal="90" workbookViewId="0">
      <pane ySplit="1" topLeftCell="A2" activePane="bottomLeft" state="frozenSplit"/>
      <selection pane="bottomLeft" activeCell="B15" sqref="B15"/>
    </sheetView>
  </sheetViews>
  <sheetFormatPr baseColWidth="10" defaultColWidth="7.42578125" defaultRowHeight="15" x14ac:dyDescent="0.25"/>
  <cols>
    <col min="1" max="1" width="6.28515625" style="1" customWidth="1"/>
    <col min="2" max="2" width="47.5703125" style="1" customWidth="1"/>
    <col min="3" max="3" width="7.42578125" style="1"/>
    <col min="4" max="4" width="7.42578125" style="53"/>
    <col min="5" max="5" width="12.28515625" style="1" customWidth="1"/>
    <col min="6" max="6" width="12.85546875" style="1" customWidth="1"/>
    <col min="7" max="7" width="12.42578125" style="1" customWidth="1"/>
    <col min="8" max="8" width="13.85546875" style="1" customWidth="1"/>
    <col min="9" max="9" width="12.5703125" style="1" customWidth="1"/>
    <col min="10" max="10" width="11.7109375" style="1" customWidth="1"/>
    <col min="11" max="11" width="13" style="1" customWidth="1"/>
    <col min="12" max="12" width="11.7109375" style="1" customWidth="1"/>
    <col min="13" max="16384" width="7.42578125" style="1"/>
  </cols>
  <sheetData>
    <row r="1" spans="1:12" ht="15.75" thickBot="1" x14ac:dyDescent="0.3">
      <c r="A1" s="2" t="s">
        <v>0</v>
      </c>
      <c r="B1" s="3" t="s">
        <v>1</v>
      </c>
      <c r="C1" s="4" t="s">
        <v>2</v>
      </c>
      <c r="D1" s="5" t="s">
        <v>3</v>
      </c>
      <c r="E1" s="4" t="s">
        <v>4</v>
      </c>
      <c r="F1" s="6" t="s">
        <v>5</v>
      </c>
      <c r="G1" s="7" t="str">
        <f>IF($L$4=1,CONCATENATE("Déboursé"),IF($L$4&gt;1,CONCATENATE("Pr unitaire"),0))</f>
        <v>Déboursé</v>
      </c>
      <c r="H1" s="8" t="s">
        <v>6</v>
      </c>
      <c r="I1" s="9" t="s">
        <v>7</v>
      </c>
      <c r="J1" s="10" t="s">
        <v>8</v>
      </c>
      <c r="K1" s="10" t="s">
        <v>9</v>
      </c>
      <c r="L1" s="11" t="s">
        <v>10</v>
      </c>
    </row>
    <row r="2" spans="1:12" x14ac:dyDescent="0.25">
      <c r="A2" s="12"/>
      <c r="B2" s="24"/>
      <c r="C2" s="25"/>
      <c r="D2" s="26"/>
      <c r="E2" s="27"/>
      <c r="F2" s="28"/>
      <c r="G2" s="13"/>
      <c r="H2" s="14"/>
      <c r="I2" s="14"/>
      <c r="J2" s="15"/>
      <c r="K2" s="16"/>
      <c r="L2" s="23"/>
    </row>
    <row r="3" spans="1:12" x14ac:dyDescent="0.25">
      <c r="A3" s="17"/>
      <c r="B3" s="22" t="s">
        <v>24</v>
      </c>
      <c r="C3" s="18"/>
      <c r="D3" s="19"/>
      <c r="E3" s="20"/>
      <c r="F3" s="29"/>
      <c r="G3" s="21"/>
      <c r="H3" s="14"/>
      <c r="I3" s="14"/>
      <c r="J3" s="15"/>
      <c r="K3" s="22" t="s">
        <v>11</v>
      </c>
      <c r="L3" s="36">
        <v>30</v>
      </c>
    </row>
    <row r="4" spans="1:12" x14ac:dyDescent="0.25">
      <c r="A4" s="17"/>
      <c r="B4" s="22" t="s">
        <v>24</v>
      </c>
      <c r="C4" s="18"/>
      <c r="D4" s="19"/>
      <c r="E4" s="20"/>
      <c r="F4" s="29"/>
      <c r="G4" s="21"/>
      <c r="H4" s="14"/>
      <c r="I4" s="14"/>
      <c r="J4" s="15"/>
      <c r="K4" s="22" t="s">
        <v>12</v>
      </c>
      <c r="L4" s="36">
        <v>1</v>
      </c>
    </row>
    <row r="5" spans="1:12" x14ac:dyDescent="0.25">
      <c r="A5" s="17"/>
      <c r="B5" s="22" t="s">
        <v>24</v>
      </c>
      <c r="C5" s="18"/>
      <c r="D5" s="19"/>
      <c r="E5" s="20"/>
      <c r="F5" s="29"/>
      <c r="G5" s="21"/>
      <c r="H5" s="14"/>
      <c r="I5" s="14"/>
      <c r="J5" s="15"/>
      <c r="K5" s="22" t="s">
        <v>13</v>
      </c>
      <c r="L5" s="37">
        <v>1</v>
      </c>
    </row>
    <row r="6" spans="1:12" x14ac:dyDescent="0.25">
      <c r="A6" s="17"/>
      <c r="B6" s="30" t="s">
        <v>24</v>
      </c>
      <c r="C6" s="18"/>
      <c r="D6" s="19"/>
      <c r="E6" s="20"/>
      <c r="F6" s="29"/>
      <c r="G6" s="21"/>
      <c r="H6" s="14"/>
      <c r="I6" s="14"/>
      <c r="J6" s="15"/>
      <c r="K6" s="22" t="s">
        <v>14</v>
      </c>
      <c r="L6" s="37">
        <v>1</v>
      </c>
    </row>
    <row r="7" spans="1:12" x14ac:dyDescent="0.25">
      <c r="A7" s="31"/>
      <c r="B7" s="32"/>
      <c r="C7" s="32"/>
      <c r="D7" s="50"/>
      <c r="E7" s="32"/>
      <c r="F7" s="33"/>
      <c r="G7" s="31"/>
      <c r="H7" s="32"/>
      <c r="I7" s="32"/>
      <c r="J7" s="32"/>
      <c r="K7" s="32"/>
      <c r="L7" s="23"/>
    </row>
    <row r="8" spans="1:12" x14ac:dyDescent="0.25">
      <c r="A8" s="31"/>
      <c r="B8" s="32"/>
      <c r="C8" s="32"/>
      <c r="D8" s="50"/>
      <c r="E8" s="32"/>
      <c r="F8" s="33"/>
      <c r="G8" s="31"/>
      <c r="H8" s="32"/>
      <c r="I8" s="32"/>
      <c r="J8" s="32"/>
      <c r="K8" s="32"/>
      <c r="L8" s="23"/>
    </row>
    <row r="9" spans="1:12" x14ac:dyDescent="0.25">
      <c r="A9" s="46" t="s">
        <v>19</v>
      </c>
      <c r="B9" s="38" t="s">
        <v>15</v>
      </c>
      <c r="C9" s="47">
        <v>0</v>
      </c>
      <c r="D9" s="51">
        <v>0</v>
      </c>
      <c r="E9" s="34">
        <f>IF(D9=0,0,G9*$L$5*$L$6)</f>
        <v>0</v>
      </c>
      <c r="F9" s="35">
        <f>IF(D9=0,0,D9*E9)</f>
        <v>0</v>
      </c>
      <c r="G9" s="13">
        <f>IF(D9=0,0,ROUNDUP(H9*$L$4+I9*$L$3,0))</f>
        <v>0</v>
      </c>
      <c r="H9" s="47">
        <v>0</v>
      </c>
      <c r="I9" s="47">
        <v>0</v>
      </c>
      <c r="J9" s="47">
        <v>0</v>
      </c>
      <c r="K9" s="47">
        <v>0</v>
      </c>
      <c r="L9" s="48">
        <v>0</v>
      </c>
    </row>
    <row r="10" spans="1:12" x14ac:dyDescent="0.25">
      <c r="A10" s="46"/>
      <c r="B10" s="49" t="s">
        <v>21</v>
      </c>
      <c r="C10" s="39" t="s">
        <v>23</v>
      </c>
      <c r="D10" s="39">
        <v>10</v>
      </c>
      <c r="E10" s="34"/>
      <c r="F10" s="35"/>
      <c r="G10" s="13"/>
      <c r="H10" s="55">
        <v>0.2465</v>
      </c>
      <c r="I10" s="56">
        <v>0.03</v>
      </c>
      <c r="J10" s="54">
        <v>1248789</v>
      </c>
      <c r="K10" s="45" t="s">
        <v>17</v>
      </c>
      <c r="L10" s="48"/>
    </row>
    <row r="11" spans="1:12" x14ac:dyDescent="0.25">
      <c r="A11" s="42"/>
      <c r="B11" s="49" t="s">
        <v>20</v>
      </c>
      <c r="C11" s="41" t="s">
        <v>23</v>
      </c>
      <c r="D11" s="41">
        <v>30</v>
      </c>
      <c r="E11" s="34"/>
      <c r="F11" s="35"/>
      <c r="G11" s="13"/>
      <c r="H11" s="55">
        <v>1.206</v>
      </c>
      <c r="I11" s="56">
        <v>0.04</v>
      </c>
      <c r="J11" s="54">
        <v>1225146</v>
      </c>
      <c r="K11" s="45" t="s">
        <v>17</v>
      </c>
      <c r="L11" s="42"/>
    </row>
    <row r="12" spans="1:12" x14ac:dyDescent="0.25">
      <c r="A12" s="42"/>
      <c r="B12" s="49" t="s">
        <v>16</v>
      </c>
      <c r="C12" s="40" t="s">
        <v>23</v>
      </c>
      <c r="D12" s="40">
        <v>40</v>
      </c>
      <c r="E12" s="34"/>
      <c r="F12" s="35"/>
      <c r="G12" s="13"/>
      <c r="H12" s="55">
        <v>1.3915</v>
      </c>
      <c r="I12" s="56">
        <v>7.0000000000000007E-2</v>
      </c>
      <c r="J12" s="54">
        <v>1225147</v>
      </c>
      <c r="K12" s="45" t="s">
        <v>17</v>
      </c>
      <c r="L12" s="42"/>
    </row>
    <row r="13" spans="1:12" x14ac:dyDescent="0.25">
      <c r="A13" s="42"/>
      <c r="B13" s="49" t="s">
        <v>18</v>
      </c>
      <c r="C13" s="40" t="s">
        <v>23</v>
      </c>
      <c r="D13" s="40">
        <v>50</v>
      </c>
      <c r="E13" s="34"/>
      <c r="F13" s="35"/>
      <c r="G13" s="13"/>
      <c r="H13" s="55">
        <v>2.169</v>
      </c>
      <c r="I13" s="56">
        <v>0.09</v>
      </c>
      <c r="J13" s="54">
        <v>1225148</v>
      </c>
      <c r="K13" s="45" t="s">
        <v>17</v>
      </c>
      <c r="L13" s="42"/>
    </row>
    <row r="14" spans="1:12" x14ac:dyDescent="0.25">
      <c r="A14" s="46"/>
      <c r="B14" s="49"/>
      <c r="C14" s="40"/>
      <c r="D14" s="40"/>
      <c r="E14" s="34"/>
      <c r="F14" s="35"/>
      <c r="G14" s="13"/>
      <c r="H14" s="55"/>
      <c r="I14" s="55"/>
      <c r="J14" s="54"/>
      <c r="K14" s="45"/>
      <c r="L14" s="48"/>
    </row>
    <row r="15" spans="1:12" x14ac:dyDescent="0.25">
      <c r="A15" s="46" t="s">
        <v>19</v>
      </c>
      <c r="B15" s="38" t="s">
        <v>25</v>
      </c>
      <c r="C15" s="47">
        <v>0</v>
      </c>
      <c r="D15" s="51">
        <v>0</v>
      </c>
      <c r="E15" s="34">
        <f>IF(D15=0,0,G15*$L$5*$L$6)</f>
        <v>0</v>
      </c>
      <c r="F15" s="35">
        <f>IF(D15=0,0,D15*E15)</f>
        <v>0</v>
      </c>
      <c r="G15" s="13">
        <f>IF(D15=0,0,ROUNDUP(H15*$L$4+I15*$L$3,0))</f>
        <v>0</v>
      </c>
      <c r="H15" s="47">
        <v>0</v>
      </c>
      <c r="I15" s="47">
        <v>0</v>
      </c>
      <c r="J15" s="47">
        <v>0</v>
      </c>
      <c r="K15" s="47">
        <v>0</v>
      </c>
      <c r="L15" s="48">
        <v>0</v>
      </c>
    </row>
    <row r="16" spans="1:12" x14ac:dyDescent="0.25">
      <c r="A16" s="46"/>
      <c r="B16" s="49" t="s">
        <v>22</v>
      </c>
      <c r="C16" s="40" t="s">
        <v>23</v>
      </c>
      <c r="D16" s="40">
        <v>100</v>
      </c>
      <c r="E16" s="34"/>
      <c r="F16" s="35"/>
      <c r="G16" s="13"/>
      <c r="H16" s="55">
        <v>0.35099999999999998</v>
      </c>
      <c r="I16" s="56">
        <v>0.03</v>
      </c>
      <c r="J16" s="54">
        <v>1225145</v>
      </c>
      <c r="K16" s="45" t="s">
        <v>17</v>
      </c>
      <c r="L16" s="48"/>
    </row>
    <row r="17" spans="1:12" x14ac:dyDescent="0.25">
      <c r="A17" s="42"/>
      <c r="B17" s="49" t="s">
        <v>20</v>
      </c>
      <c r="C17" s="41" t="s">
        <v>23</v>
      </c>
      <c r="D17" s="41">
        <v>100</v>
      </c>
      <c r="E17" s="34"/>
      <c r="F17" s="35"/>
      <c r="G17" s="13"/>
      <c r="H17" s="55">
        <v>1.206</v>
      </c>
      <c r="I17" s="56">
        <v>0.04</v>
      </c>
      <c r="J17" s="54">
        <v>1225146</v>
      </c>
      <c r="K17" s="45" t="s">
        <v>17</v>
      </c>
      <c r="L17" s="42"/>
    </row>
    <row r="18" spans="1:12" x14ac:dyDescent="0.25">
      <c r="A18" s="42"/>
      <c r="B18" s="49"/>
      <c r="C18" s="41"/>
      <c r="D18" s="41"/>
      <c r="E18" s="42"/>
      <c r="F18" s="42"/>
      <c r="G18" s="42"/>
      <c r="H18" s="43"/>
      <c r="I18" s="44"/>
      <c r="J18" s="54"/>
      <c r="K18" s="45"/>
      <c r="L18" s="42"/>
    </row>
    <row r="19" spans="1:12" x14ac:dyDescent="0.25">
      <c r="A19" s="42"/>
      <c r="B19" s="49"/>
      <c r="C19" s="40"/>
      <c r="D19" s="40"/>
      <c r="E19" s="42"/>
      <c r="F19" s="42"/>
      <c r="G19" s="42"/>
      <c r="H19" s="43"/>
      <c r="I19" s="44"/>
      <c r="J19" s="54"/>
      <c r="K19" s="45"/>
      <c r="L19" s="42"/>
    </row>
    <row r="20" spans="1:12" x14ac:dyDescent="0.25">
      <c r="A20" s="42"/>
      <c r="B20" s="42"/>
      <c r="C20" s="42"/>
      <c r="D20" s="52"/>
      <c r="E20" s="42"/>
      <c r="F20" s="42"/>
      <c r="G20" s="42"/>
      <c r="H20" s="42"/>
      <c r="I20" s="42"/>
      <c r="J20" s="42"/>
      <c r="K20" s="42"/>
      <c r="L20" s="42"/>
    </row>
    <row r="21" spans="1:12" x14ac:dyDescent="0.25">
      <c r="A21" s="42"/>
      <c r="B21" s="42"/>
      <c r="C21" s="42"/>
      <c r="D21" s="52"/>
      <c r="E21" s="42"/>
      <c r="F21" s="42"/>
      <c r="G21" s="42"/>
      <c r="H21" s="42"/>
      <c r="I21" s="42"/>
      <c r="J21" s="42"/>
      <c r="K21" s="42"/>
      <c r="L21" s="42"/>
    </row>
    <row r="22" spans="1:12" x14ac:dyDescent="0.25">
      <c r="A22" s="42"/>
      <c r="B22" s="42"/>
      <c r="C22" s="42"/>
      <c r="D22" s="52"/>
      <c r="E22" s="42"/>
      <c r="F22" s="42"/>
      <c r="G22" s="42"/>
      <c r="H22" s="42"/>
      <c r="I22" s="42"/>
      <c r="J22" s="42"/>
      <c r="K22" s="42"/>
      <c r="L22" s="42"/>
    </row>
    <row r="23" spans="1:12" x14ac:dyDescent="0.25">
      <c r="A23" s="42"/>
      <c r="B23" s="42"/>
      <c r="C23" s="42"/>
      <c r="D23" s="52"/>
      <c r="E23" s="42"/>
      <c r="F23" s="42"/>
      <c r="G23" s="42"/>
      <c r="H23" s="42"/>
      <c r="I23" s="42"/>
      <c r="J23" s="42"/>
      <c r="K23" s="42"/>
      <c r="L23" s="42"/>
    </row>
    <row r="24" spans="1:12" x14ac:dyDescent="0.25">
      <c r="A24" s="42"/>
      <c r="B24" s="42"/>
      <c r="C24" s="42"/>
      <c r="D24" s="52"/>
      <c r="E24" s="42"/>
      <c r="F24" s="42"/>
      <c r="G24" s="42"/>
      <c r="H24" s="42"/>
      <c r="I24" s="42"/>
      <c r="J24" s="42"/>
      <c r="K24" s="42"/>
      <c r="L24" s="42"/>
    </row>
    <row r="25" spans="1:12" x14ac:dyDescent="0.25">
      <c r="A25" s="42"/>
      <c r="B25" s="42"/>
      <c r="C25" s="42"/>
      <c r="D25" s="52"/>
      <c r="E25" s="42"/>
      <c r="F25" s="42"/>
      <c r="G25" s="42"/>
      <c r="H25" s="42"/>
      <c r="I25" s="42"/>
      <c r="J25" s="42"/>
      <c r="K25" s="42"/>
      <c r="L25" s="42"/>
    </row>
    <row r="26" spans="1:12" x14ac:dyDescent="0.25">
      <c r="A26" s="42"/>
      <c r="B26" s="42"/>
      <c r="C26" s="42"/>
      <c r="D26" s="52"/>
      <c r="E26" s="42"/>
      <c r="F26" s="42"/>
      <c r="G26" s="42"/>
      <c r="H26" s="42"/>
      <c r="I26" s="42"/>
      <c r="J26" s="42"/>
      <c r="K26" s="42"/>
      <c r="L26" s="42"/>
    </row>
    <row r="27" spans="1:12" x14ac:dyDescent="0.25">
      <c r="A27" s="42"/>
      <c r="B27" s="42"/>
      <c r="C27" s="42"/>
      <c r="D27" s="52"/>
      <c r="E27" s="42"/>
      <c r="F27" s="42"/>
      <c r="G27" s="42"/>
      <c r="H27" s="42"/>
      <c r="I27" s="42"/>
      <c r="J27" s="42"/>
      <c r="K27" s="42"/>
      <c r="L27" s="42"/>
    </row>
    <row r="28" spans="1:12" x14ac:dyDescent="0.25">
      <c r="A28" s="42"/>
      <c r="B28" s="42"/>
      <c r="C28" s="42"/>
      <c r="D28" s="52"/>
      <c r="E28" s="42"/>
      <c r="F28" s="42"/>
      <c r="G28" s="42"/>
      <c r="H28" s="42"/>
      <c r="I28" s="42"/>
      <c r="J28" s="42"/>
      <c r="K28" s="42"/>
      <c r="L28" s="4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Devis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2012-01-19T12:50:34Z</dcterms:modified>
</cp:coreProperties>
</file>