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735" windowHeight="8055"/>
  </bookViews>
  <sheets>
    <sheet name="sejour" sheetId="1" r:id="rId1"/>
  </sheets>
  <externalReferences>
    <externalReference r:id="rId2"/>
  </externalReferences>
  <calcPr calcId="124519"/>
</workbook>
</file>

<file path=xl/calcChain.xml><?xml version="1.0" encoding="utf-8"?>
<calcChain xmlns="http://schemas.openxmlformats.org/spreadsheetml/2006/main">
  <c r="D23" i="1"/>
  <c r="A23"/>
  <c r="D22"/>
  <c r="A22"/>
  <c r="D21"/>
  <c r="A21"/>
  <c r="J15"/>
  <c r="G15"/>
  <c r="D15"/>
  <c r="J14"/>
  <c r="G14"/>
  <c r="D14"/>
  <c r="J13"/>
  <c r="G13"/>
  <c r="D13"/>
  <c r="A13"/>
</calcChain>
</file>

<file path=xl/sharedStrings.xml><?xml version="1.0" encoding="utf-8"?>
<sst xmlns="http://schemas.openxmlformats.org/spreadsheetml/2006/main" count="43" uniqueCount="28">
  <si>
    <t>Gestion des séjours</t>
  </si>
  <si>
    <t>Dates disponibles</t>
  </si>
  <si>
    <t>FC</t>
  </si>
  <si>
    <t>FS</t>
  </si>
  <si>
    <t>FD</t>
  </si>
  <si>
    <t>Séjour</t>
  </si>
  <si>
    <t>Prix/ Personnes</t>
  </si>
  <si>
    <t>Nombre maximum de chambres</t>
  </si>
  <si>
    <t>Formule classique</t>
  </si>
  <si>
    <t>/</t>
  </si>
  <si>
    <t>Formule spéciale</t>
  </si>
  <si>
    <t>Formule découverte</t>
  </si>
  <si>
    <t xml:space="preserve">Nombre de chambres </t>
  </si>
  <si>
    <t>Nombre de Personnes</t>
  </si>
  <si>
    <t>Date</t>
  </si>
  <si>
    <t>Total</t>
  </si>
  <si>
    <t>Total reservées</t>
  </si>
  <si>
    <t>En cours</t>
  </si>
  <si>
    <t>Disponible</t>
  </si>
  <si>
    <t>Nombre de chambres</t>
  </si>
  <si>
    <t>Gestion des commandes séjours</t>
  </si>
  <si>
    <t>Formule</t>
  </si>
  <si>
    <t>Nombre de personnes</t>
  </si>
  <si>
    <t>Prix total</t>
  </si>
  <si>
    <t xml:space="preserve">Nom </t>
  </si>
  <si>
    <t>Prénom</t>
  </si>
  <si>
    <t>Téléphone</t>
  </si>
  <si>
    <t>Mail</t>
  </si>
</sst>
</file>

<file path=xl/styles.xml><?xml version="1.0" encoding="utf-8"?>
<styleSheet xmlns="http://schemas.openxmlformats.org/spreadsheetml/2006/main">
  <numFmts count="3">
    <numFmt numFmtId="164" formatCode="_-* #,##0.00\ [$€-40C]_-;\-* #,##0.00\ [$€-40C]_-;_-* &quot;-&quot;??\ [$€-40C]_-;_-@_-"/>
    <numFmt numFmtId="165" formatCode="&quot;€&quot;#,##0_);[Red]\(&quot;€&quot;#,##0\)"/>
    <numFmt numFmtId="166" formatCode="#,##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/>
    <xf numFmtId="0" fontId="0" fillId="0" borderId="4" xfId="0" applyBorder="1" applyAlignment="1"/>
    <xf numFmtId="0" fontId="0" fillId="0" borderId="5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" fontId="0" fillId="0" borderId="0" xfId="0" applyNumberFormat="1"/>
    <xf numFmtId="14" fontId="0" fillId="0" borderId="9" xfId="0" applyNumberFormat="1" applyBorder="1" applyAlignment="1">
      <alignment horizontal="center"/>
    </xf>
    <xf numFmtId="0" fontId="0" fillId="0" borderId="10" xfId="0" applyFill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" fontId="2" fillId="0" borderId="11" xfId="0" applyNumberFormat="1" applyFont="1" applyFill="1" applyBorder="1" applyAlignment="1">
      <alignment horizontal="center"/>
    </xf>
    <xf numFmtId="16" fontId="3" fillId="0" borderId="0" xfId="0" applyNumberFormat="1" applyFont="1" applyFill="1" applyBorder="1"/>
    <xf numFmtId="0" fontId="0" fillId="0" borderId="12" xfId="0" applyFont="1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" fontId="2" fillId="0" borderId="13" xfId="0" applyNumberFormat="1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" fontId="2" fillId="0" borderId="15" xfId="0" applyNumberFormat="1" applyFont="1" applyFill="1" applyBorder="1" applyAlignment="1">
      <alignment horizontal="center"/>
    </xf>
    <xf numFmtId="0" fontId="0" fillId="0" borderId="0" xfId="0" applyFont="1" applyFill="1" applyBorder="1"/>
    <xf numFmtId="165" fontId="0" fillId="0" borderId="0" xfId="0" applyNumberFormat="1" applyBorder="1"/>
    <xf numFmtId="0" fontId="0" fillId="0" borderId="0" xfId="0" applyNumberFormat="1" applyBorder="1"/>
    <xf numFmtId="0" fontId="1" fillId="0" borderId="8" xfId="0" applyFont="1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5" xfId="0" applyFill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4" fontId="0" fillId="0" borderId="9" xfId="0" applyNumberFormat="1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NumberFormat="1" applyBorder="1" applyAlignment="1">
      <alignment horizontal="center"/>
    </xf>
    <xf numFmtId="16" fontId="0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/>
    <xf numFmtId="0" fontId="0" fillId="0" borderId="0" xfId="0" applyFill="1"/>
    <xf numFmtId="16" fontId="0" fillId="0" borderId="0" xfId="0" applyNumberFormat="1" applyFont="1" applyFill="1" applyBorder="1"/>
    <xf numFmtId="0" fontId="0" fillId="0" borderId="0" xfId="0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165" fontId="0" fillId="0" borderId="17" xfId="0" applyNumberFormat="1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18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14" fontId="0" fillId="0" borderId="17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0" fillId="0" borderId="5" xfId="0" applyBorder="1" applyAlignment="1">
      <alignment horizontal="right"/>
    </xf>
    <xf numFmtId="14" fontId="0" fillId="0" borderId="5" xfId="0" applyNumberFormat="1" applyBorder="1" applyAlignment="1">
      <alignment horizontal="right"/>
    </xf>
    <xf numFmtId="1" fontId="0" fillId="0" borderId="5" xfId="0" applyNumberFormat="1" applyBorder="1" applyAlignment="1">
      <alignment horizontal="right"/>
    </xf>
    <xf numFmtId="166" fontId="0" fillId="0" borderId="5" xfId="0" applyNumberFormat="1" applyBorder="1" applyAlignment="1">
      <alignment horizontal="right"/>
    </xf>
    <xf numFmtId="0" fontId="0" fillId="0" borderId="5" xfId="0" applyNumberFormat="1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0" borderId="9" xfId="0" applyNumberFormat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rsion%201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ree"/>
      <sheetName val="achat"/>
      <sheetName val="sejour"/>
      <sheetName val="client"/>
      <sheetName val="vendange"/>
      <sheetName val="travail"/>
      <sheetName val="facture"/>
      <sheetName val="recap"/>
      <sheetName val="stoc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4F4F4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91"/>
  <sheetViews>
    <sheetView tabSelected="1" topLeftCell="C1" workbookViewId="0">
      <selection activeCell="C26" sqref="C26"/>
    </sheetView>
  </sheetViews>
  <sheetFormatPr baseColWidth="10" defaultColWidth="11.42578125" defaultRowHeight="15"/>
  <cols>
    <col min="1" max="1" width="20.85546875" customWidth="1"/>
    <col min="2" max="2" width="22.28515625" customWidth="1"/>
    <col min="3" max="3" width="30.85546875" customWidth="1"/>
    <col min="4" max="4" width="20.140625" customWidth="1"/>
    <col min="5" max="6" width="14.7109375" customWidth="1"/>
    <col min="7" max="7" width="19.42578125" customWidth="1"/>
    <col min="8" max="8" width="15.28515625" customWidth="1"/>
    <col min="9" max="9" width="18.5703125" customWidth="1"/>
    <col min="10" max="10" width="19.7109375" customWidth="1"/>
    <col min="11" max="11" width="13.5703125" customWidth="1"/>
  </cols>
  <sheetData>
    <row r="1" spans="1:11" ht="15.75" thickBot="1">
      <c r="A1" s="58" t="s">
        <v>0</v>
      </c>
      <c r="B1" s="59"/>
      <c r="C1" s="59"/>
      <c r="D1" s="59"/>
      <c r="E1" s="60"/>
    </row>
    <row r="2" spans="1:11" ht="15.75" thickBot="1">
      <c r="G2" s="55" t="s">
        <v>1</v>
      </c>
      <c r="H2" s="56"/>
      <c r="I2" s="57"/>
    </row>
    <row r="3" spans="1:11" ht="15.75" thickBot="1">
      <c r="D3" s="1"/>
      <c r="E3" s="1"/>
      <c r="F3" s="2"/>
      <c r="G3" s="3" t="s">
        <v>2</v>
      </c>
      <c r="H3" s="3" t="s">
        <v>3</v>
      </c>
      <c r="I3" s="3" t="s">
        <v>4</v>
      </c>
    </row>
    <row r="4" spans="1:11" ht="15.75" thickBot="1">
      <c r="A4" s="4" t="s">
        <v>5</v>
      </c>
      <c r="B4" s="5" t="s">
        <v>6</v>
      </c>
      <c r="C4" s="6" t="s">
        <v>7</v>
      </c>
      <c r="D4" s="7"/>
      <c r="G4" s="8">
        <v>41083</v>
      </c>
      <c r="H4" s="8">
        <v>41048</v>
      </c>
      <c r="I4" s="8">
        <v>41167</v>
      </c>
    </row>
    <row r="5" spans="1:11">
      <c r="A5" s="9" t="s">
        <v>8</v>
      </c>
      <c r="B5" s="10">
        <v>50</v>
      </c>
      <c r="C5" s="11" t="s">
        <v>9</v>
      </c>
      <c r="D5" s="12"/>
      <c r="E5" s="12"/>
      <c r="G5" s="8">
        <v>41111</v>
      </c>
      <c r="H5" s="8">
        <v>41076</v>
      </c>
      <c r="I5" s="8">
        <v>41174</v>
      </c>
    </row>
    <row r="6" spans="1:11">
      <c r="A6" s="13" t="s">
        <v>10</v>
      </c>
      <c r="B6" s="14">
        <v>100</v>
      </c>
      <c r="C6" s="15">
        <v>10</v>
      </c>
      <c r="D6" s="12"/>
      <c r="E6" s="12"/>
      <c r="G6" s="8">
        <v>41139</v>
      </c>
      <c r="H6" s="8">
        <v>41104</v>
      </c>
      <c r="I6" s="8">
        <v>41181</v>
      </c>
    </row>
    <row r="7" spans="1:11" ht="15.75" thickBot="1">
      <c r="A7" s="16" t="s">
        <v>11</v>
      </c>
      <c r="B7" s="17">
        <v>130</v>
      </c>
      <c r="C7" s="18">
        <v>10</v>
      </c>
      <c r="D7" s="12"/>
      <c r="E7" s="12"/>
    </row>
    <row r="8" spans="1:11">
      <c r="A8" s="19"/>
      <c r="B8" s="20"/>
      <c r="C8" s="21"/>
    </row>
    <row r="9" spans="1:11">
      <c r="A9" s="19"/>
      <c r="B9" s="20"/>
      <c r="C9" s="21"/>
    </row>
    <row r="10" spans="1:11" ht="15.75" thickBot="1">
      <c r="A10" s="19"/>
      <c r="B10" s="20"/>
      <c r="C10" s="21"/>
    </row>
    <row r="11" spans="1:11" ht="15.75" thickBot="1">
      <c r="A11" s="22" t="s">
        <v>10</v>
      </c>
      <c r="B11" s="61" t="s">
        <v>12</v>
      </c>
      <c r="C11" s="62"/>
      <c r="D11" s="62"/>
      <c r="E11" s="63"/>
      <c r="F11" s="20"/>
      <c r="G11" s="22" t="s">
        <v>8</v>
      </c>
      <c r="H11" s="61" t="s">
        <v>13</v>
      </c>
      <c r="I11" s="62"/>
      <c r="J11" s="62"/>
      <c r="K11" s="63"/>
    </row>
    <row r="12" spans="1:11">
      <c r="A12" s="23" t="s">
        <v>14</v>
      </c>
      <c r="B12" s="24" t="s">
        <v>15</v>
      </c>
      <c r="C12" s="3" t="s">
        <v>16</v>
      </c>
      <c r="D12" s="25" t="s">
        <v>17</v>
      </c>
      <c r="E12" s="3" t="s">
        <v>18</v>
      </c>
      <c r="G12" s="25" t="s">
        <v>14</v>
      </c>
      <c r="H12" s="24" t="s">
        <v>15</v>
      </c>
      <c r="I12" s="3" t="s">
        <v>16</v>
      </c>
      <c r="J12" s="25" t="s">
        <v>17</v>
      </c>
      <c r="K12" s="3" t="s">
        <v>18</v>
      </c>
    </row>
    <row r="13" spans="1:11">
      <c r="A13" s="26">
        <f>I4</f>
        <v>41167</v>
      </c>
      <c r="B13" s="27">
        <v>10</v>
      </c>
      <c r="C13" s="27">
        <v>0</v>
      </c>
      <c r="D13" s="27">
        <f>IF("19/05/2012"=[1]travail!$C$13,[1]travail!$E$13,0)</f>
        <v>0</v>
      </c>
      <c r="E13" s="27">
        <v>10</v>
      </c>
      <c r="G13" s="26">
        <f>G4</f>
        <v>41083</v>
      </c>
      <c r="H13" s="27">
        <v>40</v>
      </c>
      <c r="I13" s="27">
        <v>0</v>
      </c>
      <c r="J13" s="27">
        <f>IF("23/06/2012"=[1]travail!$C$13,[1]travail!$D$13,0)</f>
        <v>0</v>
      </c>
      <c r="K13" s="27">
        <v>40</v>
      </c>
    </row>
    <row r="14" spans="1:11">
      <c r="A14" s="26">
        <v>41076</v>
      </c>
      <c r="B14" s="27">
        <v>10</v>
      </c>
      <c r="C14" s="28">
        <v>0</v>
      </c>
      <c r="D14" s="27">
        <f>IF("16/06/2012"=[1]travail!$C$13,[1]travail!$E$13,0)</f>
        <v>0</v>
      </c>
      <c r="E14" s="27">
        <v>10</v>
      </c>
      <c r="G14" s="26">
        <f t="shared" ref="G14:G15" si="0">G5</f>
        <v>41111</v>
      </c>
      <c r="H14" s="27">
        <v>40</v>
      </c>
      <c r="I14" s="28">
        <v>0</v>
      </c>
      <c r="J14" s="27">
        <f>IF("21/07/2012"=[1]travail!$C$13,[1]travail!$D$13,0)</f>
        <v>0</v>
      </c>
      <c r="K14" s="27">
        <v>40</v>
      </c>
    </row>
    <row r="15" spans="1:11">
      <c r="A15" s="26">
        <v>41104</v>
      </c>
      <c r="B15" s="27">
        <v>10</v>
      </c>
      <c r="C15" s="28">
        <v>0</v>
      </c>
      <c r="D15" s="27">
        <f>IF("14/07/2012"=[1]travail!$C$13,[1]travail!$E$13,0)</f>
        <v>0</v>
      </c>
      <c r="E15" s="27">
        <v>10</v>
      </c>
      <c r="G15" s="26">
        <f t="shared" si="0"/>
        <v>41139</v>
      </c>
      <c r="H15" s="27">
        <v>40</v>
      </c>
      <c r="I15" s="28">
        <v>0</v>
      </c>
      <c r="J15" s="27">
        <f>IF("18/08/2012"=[1]travail!$C$13,[1]travail!$D$13,0)</f>
        <v>0</v>
      </c>
      <c r="K15" s="27">
        <v>40</v>
      </c>
    </row>
    <row r="16" spans="1:11">
      <c r="A16" s="29"/>
      <c r="B16" s="30"/>
      <c r="C16" s="30"/>
      <c r="D16" s="31"/>
      <c r="E16" s="32"/>
      <c r="F16" s="20"/>
      <c r="G16" s="33"/>
      <c r="H16" s="34"/>
      <c r="I16" s="33"/>
      <c r="J16" s="33"/>
      <c r="K16" s="32"/>
    </row>
    <row r="17" spans="1:11">
      <c r="A17" s="29"/>
      <c r="B17" s="30"/>
      <c r="C17" s="30"/>
      <c r="D17" s="31"/>
      <c r="E17" s="32"/>
      <c r="F17" s="20"/>
      <c r="G17" s="33"/>
      <c r="H17" s="34"/>
      <c r="I17" s="33"/>
      <c r="J17" s="33"/>
      <c r="K17" s="32"/>
    </row>
    <row r="18" spans="1:11" ht="15.75" thickBot="1">
      <c r="A18" s="29"/>
      <c r="B18" s="30"/>
      <c r="C18" s="30"/>
      <c r="D18" s="31"/>
      <c r="E18" s="32"/>
      <c r="F18" s="20"/>
      <c r="G18" s="33"/>
      <c r="H18" s="34"/>
      <c r="I18" s="33"/>
      <c r="J18" s="33"/>
      <c r="K18" s="32"/>
    </row>
    <row r="19" spans="1:11" ht="15.75" thickBot="1">
      <c r="A19" s="22" t="s">
        <v>11</v>
      </c>
      <c r="B19" s="61" t="s">
        <v>19</v>
      </c>
      <c r="C19" s="62"/>
      <c r="D19" s="62"/>
      <c r="E19" s="63"/>
      <c r="F19" s="20"/>
      <c r="G19" s="33"/>
      <c r="H19" s="34"/>
      <c r="I19" s="33"/>
      <c r="J19" s="33"/>
      <c r="K19" s="32"/>
    </row>
    <row r="20" spans="1:11">
      <c r="A20" s="23" t="s">
        <v>14</v>
      </c>
      <c r="B20" s="24" t="s">
        <v>15</v>
      </c>
      <c r="C20" s="3" t="s">
        <v>16</v>
      </c>
      <c r="D20" s="25" t="s">
        <v>17</v>
      </c>
      <c r="E20" s="35" t="s">
        <v>18</v>
      </c>
      <c r="F20" s="36"/>
      <c r="G20" s="37"/>
      <c r="H20" s="38"/>
      <c r="I20" s="23"/>
      <c r="J20" s="38"/>
      <c r="K20" s="32"/>
    </row>
    <row r="21" spans="1:11">
      <c r="A21" s="39">
        <f>I4</f>
        <v>41167</v>
      </c>
      <c r="B21" s="27">
        <v>10</v>
      </c>
      <c r="C21" s="27">
        <v>0</v>
      </c>
      <c r="D21" s="27">
        <f>IF("15/09/2012"=[1]travail!$C$13,[1]travail!$E$13,0)</f>
        <v>0</v>
      </c>
      <c r="E21" s="40">
        <v>10</v>
      </c>
      <c r="F21" s="41"/>
      <c r="G21" s="38"/>
      <c r="H21" s="38"/>
      <c r="I21" s="38"/>
      <c r="J21" s="38"/>
      <c r="K21" s="32"/>
    </row>
    <row r="22" spans="1:11">
      <c r="A22" s="39">
        <f t="shared" ref="A22:A23" si="1">I5</f>
        <v>41174</v>
      </c>
      <c r="B22" s="27">
        <v>10</v>
      </c>
      <c r="C22" s="28">
        <v>0</v>
      </c>
      <c r="D22" s="27">
        <f>IF("22/09/2012"=[1]travail!$C$13,[1]travail!$E$13,0)</f>
        <v>0</v>
      </c>
      <c r="E22" s="40">
        <v>10</v>
      </c>
      <c r="F22" s="41"/>
      <c r="G22" s="38"/>
      <c r="H22" s="34"/>
      <c r="I22" s="38"/>
      <c r="J22" s="38"/>
      <c r="K22" s="32"/>
    </row>
    <row r="23" spans="1:11">
      <c r="A23" s="26">
        <f t="shared" si="1"/>
        <v>41181</v>
      </c>
      <c r="B23" s="27">
        <v>10</v>
      </c>
      <c r="C23" s="28">
        <v>0</v>
      </c>
      <c r="D23" s="27">
        <f>IF("29/09/2012"=[1]travail!$C$13,[1]travail!$E$13,0)</f>
        <v>0</v>
      </c>
      <c r="E23" s="40">
        <v>10</v>
      </c>
      <c r="F23" s="41"/>
      <c r="G23" s="38"/>
      <c r="H23" s="34"/>
      <c r="I23" s="38"/>
      <c r="J23" s="38"/>
      <c r="K23" s="32"/>
    </row>
    <row r="24" spans="1:11">
      <c r="A24" s="32"/>
      <c r="B24" s="21"/>
      <c r="C24" s="21"/>
      <c r="E24" s="32"/>
      <c r="F24" s="20"/>
      <c r="G24" s="32"/>
      <c r="H24" s="21"/>
      <c r="I24" s="21"/>
      <c r="K24" s="32"/>
    </row>
    <row r="26" spans="1:11" ht="15.75" thickBot="1">
      <c r="A26" s="19"/>
      <c r="B26" s="20"/>
      <c r="C26" s="21"/>
    </row>
    <row r="27" spans="1:11" ht="15.75" thickBot="1">
      <c r="A27" s="55" t="s">
        <v>20</v>
      </c>
      <c r="B27" s="56"/>
      <c r="C27" s="56"/>
      <c r="D27" s="56"/>
      <c r="E27" s="56"/>
      <c r="F27" s="56"/>
      <c r="G27" s="56"/>
      <c r="H27" s="56"/>
      <c r="I27" s="57"/>
    </row>
    <row r="28" spans="1:11" ht="15.75" thickBot="1"/>
    <row r="29" spans="1:11" ht="15.75" thickBot="1">
      <c r="A29" s="42" t="s">
        <v>21</v>
      </c>
      <c r="B29" s="43" t="s">
        <v>14</v>
      </c>
      <c r="C29" s="43" t="s">
        <v>22</v>
      </c>
      <c r="D29" s="43" t="s">
        <v>19</v>
      </c>
      <c r="E29" s="43" t="s">
        <v>23</v>
      </c>
      <c r="F29" s="43" t="s">
        <v>24</v>
      </c>
      <c r="G29" s="43" t="s">
        <v>25</v>
      </c>
      <c r="H29" s="43" t="s">
        <v>26</v>
      </c>
      <c r="I29" s="44" t="s">
        <v>27</v>
      </c>
    </row>
    <row r="30" spans="1:11" s="52" customFormat="1">
      <c r="A30" s="45"/>
      <c r="B30" s="46"/>
      <c r="C30" s="47"/>
      <c r="D30" s="47"/>
      <c r="E30" s="48"/>
      <c r="F30" s="45"/>
      <c r="G30" s="45"/>
      <c r="H30" s="49"/>
      <c r="I30" s="45"/>
      <c r="J30" s="50"/>
      <c r="K30" s="51"/>
    </row>
    <row r="31" spans="1:11" s="52" customFormat="1">
      <c r="A31" s="45"/>
      <c r="B31" s="46"/>
      <c r="C31" s="47"/>
      <c r="D31" s="47"/>
      <c r="E31" s="48"/>
      <c r="F31" s="45"/>
      <c r="G31" s="45"/>
      <c r="H31" s="49"/>
      <c r="I31" s="45"/>
      <c r="J31" s="50"/>
    </row>
    <row r="32" spans="1:11" s="52" customFormat="1">
      <c r="A32" s="45"/>
      <c r="B32" s="46"/>
      <c r="C32" s="47"/>
      <c r="D32" s="47"/>
      <c r="E32" s="48"/>
      <c r="F32" s="45"/>
      <c r="G32" s="45"/>
      <c r="H32" s="49"/>
      <c r="I32" s="45"/>
    </row>
    <row r="33" spans="1:9" s="52" customFormat="1">
      <c r="A33" s="45"/>
      <c r="B33" s="46"/>
      <c r="C33" s="47"/>
      <c r="D33" s="47"/>
      <c r="E33" s="48"/>
      <c r="F33" s="45"/>
      <c r="G33" s="45"/>
      <c r="H33" s="49"/>
      <c r="I33" s="45"/>
    </row>
    <row r="34" spans="1:9" s="52" customFormat="1">
      <c r="A34" s="45"/>
      <c r="B34" s="46"/>
      <c r="C34" s="47"/>
      <c r="D34" s="47"/>
      <c r="E34" s="48"/>
      <c r="F34" s="45"/>
      <c r="G34" s="45"/>
      <c r="H34" s="49"/>
      <c r="I34" s="45"/>
    </row>
    <row r="35" spans="1:9" s="52" customFormat="1">
      <c r="A35" s="53"/>
      <c r="B35" s="53"/>
      <c r="C35" s="53"/>
      <c r="D35" s="53"/>
      <c r="E35" s="53"/>
      <c r="F35" s="53"/>
      <c r="G35" s="53"/>
      <c r="H35" s="54"/>
      <c r="I35" s="53"/>
    </row>
    <row r="36" spans="1:9" s="33" customFormat="1">
      <c r="A36" s="27"/>
      <c r="B36" s="27"/>
      <c r="C36" s="27"/>
      <c r="D36" s="27"/>
      <c r="E36" s="27"/>
      <c r="F36" s="27"/>
      <c r="G36" s="27"/>
      <c r="H36" s="28"/>
      <c r="I36" s="27"/>
    </row>
    <row r="37" spans="1:9" s="33" customFormat="1">
      <c r="A37" s="27"/>
      <c r="B37" s="27"/>
      <c r="C37" s="27"/>
      <c r="D37" s="27"/>
      <c r="E37" s="27"/>
      <c r="F37" s="27"/>
      <c r="G37" s="27"/>
      <c r="H37" s="28"/>
      <c r="I37" s="27"/>
    </row>
    <row r="38" spans="1:9" s="33" customFormat="1">
      <c r="A38" s="27"/>
      <c r="B38" s="27"/>
      <c r="C38" s="27"/>
      <c r="D38" s="27"/>
      <c r="E38" s="27"/>
      <c r="F38" s="27"/>
      <c r="G38" s="27"/>
      <c r="H38" s="28"/>
      <c r="I38" s="27"/>
    </row>
    <row r="39" spans="1:9" s="33" customFormat="1">
      <c r="A39" s="27"/>
      <c r="B39" s="27"/>
      <c r="C39" s="27"/>
      <c r="D39" s="27"/>
      <c r="E39" s="27"/>
      <c r="F39" s="27"/>
      <c r="G39" s="27"/>
      <c r="H39" s="28"/>
      <c r="I39" s="27"/>
    </row>
    <row r="40" spans="1:9" s="33" customFormat="1">
      <c r="A40" s="27"/>
      <c r="B40" s="27"/>
      <c r="C40" s="27"/>
      <c r="D40" s="27"/>
      <c r="E40" s="27"/>
      <c r="F40" s="27"/>
      <c r="G40" s="27"/>
      <c r="H40" s="28"/>
      <c r="I40" s="27"/>
    </row>
    <row r="41" spans="1:9" s="33" customFormat="1">
      <c r="A41" s="27"/>
      <c r="B41" s="27"/>
      <c r="C41" s="27"/>
      <c r="D41" s="27"/>
      <c r="E41" s="27"/>
      <c r="F41" s="27"/>
      <c r="G41" s="27"/>
      <c r="H41" s="28"/>
      <c r="I41" s="27"/>
    </row>
    <row r="42" spans="1:9" s="33" customFormat="1">
      <c r="A42" s="27"/>
      <c r="B42" s="27"/>
      <c r="C42" s="27"/>
      <c r="D42" s="27"/>
      <c r="E42" s="27"/>
      <c r="F42" s="27"/>
      <c r="G42" s="27"/>
      <c r="H42" s="28"/>
      <c r="I42" s="27"/>
    </row>
    <row r="43" spans="1:9" s="33" customFormat="1">
      <c r="A43" s="27"/>
      <c r="B43" s="27"/>
      <c r="C43" s="27"/>
      <c r="D43" s="27"/>
      <c r="E43" s="27"/>
      <c r="F43" s="27"/>
      <c r="G43" s="27"/>
      <c r="H43" s="28"/>
      <c r="I43" s="27"/>
    </row>
    <row r="44" spans="1:9" s="33" customFormat="1">
      <c r="A44" s="27"/>
      <c r="B44" s="27"/>
      <c r="C44" s="27"/>
      <c r="D44" s="27"/>
      <c r="E44" s="27"/>
      <c r="F44" s="27"/>
      <c r="G44" s="27"/>
      <c r="H44" s="28"/>
      <c r="I44" s="27"/>
    </row>
    <row r="45" spans="1:9" s="33" customFormat="1">
      <c r="A45" s="27"/>
      <c r="B45" s="27"/>
      <c r="C45" s="27"/>
      <c r="D45" s="27"/>
      <c r="E45" s="27"/>
      <c r="F45" s="27"/>
      <c r="G45" s="27"/>
      <c r="H45" s="28"/>
      <c r="I45" s="27"/>
    </row>
    <row r="46" spans="1:9" s="33" customFormat="1">
      <c r="A46" s="27"/>
      <c r="B46" s="27"/>
      <c r="C46" s="27"/>
      <c r="D46" s="27"/>
      <c r="E46" s="27"/>
      <c r="F46" s="27"/>
      <c r="G46" s="27"/>
      <c r="H46" s="28"/>
      <c r="I46" s="27"/>
    </row>
    <row r="47" spans="1:9" s="33" customFormat="1">
      <c r="A47" s="27"/>
      <c r="B47" s="27"/>
      <c r="C47" s="27"/>
      <c r="D47" s="27"/>
      <c r="E47" s="27"/>
      <c r="F47" s="27"/>
      <c r="G47" s="27"/>
      <c r="H47" s="28"/>
      <c r="I47" s="27"/>
    </row>
    <row r="48" spans="1:9" s="33" customFormat="1">
      <c r="A48" s="27"/>
      <c r="B48" s="27"/>
      <c r="C48" s="27"/>
      <c r="D48" s="27"/>
      <c r="E48" s="27"/>
      <c r="F48" s="27"/>
      <c r="G48" s="27"/>
      <c r="H48" s="28"/>
      <c r="I48" s="27"/>
    </row>
    <row r="49" spans="1:9" s="33" customFormat="1">
      <c r="A49" s="27"/>
      <c r="B49" s="27"/>
      <c r="C49" s="27"/>
      <c r="D49" s="27"/>
      <c r="E49" s="27"/>
      <c r="F49" s="27"/>
      <c r="G49" s="27"/>
      <c r="H49" s="28"/>
      <c r="I49" s="27"/>
    </row>
    <row r="50" spans="1:9" s="33" customFormat="1">
      <c r="A50" s="27"/>
      <c r="B50" s="27"/>
      <c r="C50" s="27"/>
      <c r="D50" s="27"/>
      <c r="E50" s="27"/>
      <c r="F50" s="27"/>
      <c r="G50" s="27"/>
      <c r="H50" s="28"/>
      <c r="I50" s="27"/>
    </row>
    <row r="51" spans="1:9" s="33" customFormat="1">
      <c r="A51" s="27"/>
      <c r="B51" s="27"/>
      <c r="C51" s="27"/>
      <c r="D51" s="27"/>
      <c r="E51" s="27"/>
      <c r="F51" s="27"/>
      <c r="G51" s="27"/>
      <c r="H51" s="28"/>
      <c r="I51" s="27"/>
    </row>
    <row r="52" spans="1:9" s="33" customFormat="1">
      <c r="A52" s="27"/>
      <c r="B52" s="27"/>
      <c r="C52" s="27"/>
      <c r="D52" s="27"/>
      <c r="E52" s="27"/>
      <c r="F52" s="27"/>
      <c r="G52" s="27"/>
      <c r="H52" s="28"/>
      <c r="I52" s="27"/>
    </row>
    <row r="53" spans="1:9" s="33" customFormat="1">
      <c r="A53" s="27"/>
      <c r="B53" s="27"/>
      <c r="C53" s="27"/>
      <c r="D53" s="27"/>
      <c r="E53" s="27"/>
      <c r="F53" s="27"/>
      <c r="G53" s="27"/>
      <c r="H53" s="28"/>
      <c r="I53" s="27"/>
    </row>
    <row r="54" spans="1:9" s="33" customFormat="1">
      <c r="A54" s="27"/>
      <c r="B54" s="27"/>
      <c r="C54" s="27"/>
      <c r="D54" s="27"/>
      <c r="E54" s="27"/>
      <c r="F54" s="27"/>
      <c r="G54" s="27"/>
      <c r="H54" s="28"/>
      <c r="I54" s="27"/>
    </row>
    <row r="55" spans="1:9" s="33" customFormat="1">
      <c r="A55" s="27"/>
      <c r="B55" s="27"/>
      <c r="C55" s="27"/>
      <c r="D55" s="27"/>
      <c r="E55" s="27"/>
      <c r="F55" s="27"/>
      <c r="G55" s="27"/>
      <c r="H55" s="28"/>
      <c r="I55" s="27"/>
    </row>
    <row r="56" spans="1:9" s="33" customFormat="1">
      <c r="A56" s="27"/>
      <c r="B56" s="27"/>
      <c r="C56" s="27"/>
      <c r="D56" s="27"/>
      <c r="E56" s="27"/>
      <c r="F56" s="27"/>
      <c r="G56" s="27"/>
      <c r="H56" s="28"/>
      <c r="I56" s="27"/>
    </row>
    <row r="57" spans="1:9" s="33" customFormat="1">
      <c r="A57" s="27"/>
      <c r="B57" s="27"/>
      <c r="C57" s="27"/>
      <c r="D57" s="27"/>
      <c r="E57" s="27"/>
      <c r="F57" s="27"/>
      <c r="G57" s="27"/>
      <c r="H57" s="28"/>
      <c r="I57" s="27"/>
    </row>
    <row r="58" spans="1:9" s="33" customFormat="1">
      <c r="A58" s="27"/>
      <c r="B58" s="27"/>
      <c r="C58" s="27"/>
      <c r="D58" s="27"/>
      <c r="E58" s="27"/>
      <c r="F58" s="27"/>
      <c r="G58" s="27"/>
      <c r="H58" s="28"/>
      <c r="I58" s="27"/>
    </row>
    <row r="59" spans="1:9" s="33" customFormat="1">
      <c r="A59" s="27"/>
      <c r="B59" s="27"/>
      <c r="C59" s="27"/>
      <c r="D59" s="27"/>
      <c r="E59" s="27"/>
      <c r="F59" s="27"/>
      <c r="G59" s="27"/>
      <c r="H59" s="28"/>
      <c r="I59" s="27"/>
    </row>
    <row r="60" spans="1:9" s="33" customFormat="1">
      <c r="A60" s="27"/>
      <c r="B60" s="27"/>
      <c r="C60" s="27"/>
      <c r="D60" s="27"/>
      <c r="E60" s="27"/>
      <c r="F60" s="27"/>
      <c r="G60" s="27"/>
      <c r="H60" s="28"/>
      <c r="I60" s="27"/>
    </row>
    <row r="61" spans="1:9" s="33" customFormat="1">
      <c r="A61" s="27"/>
      <c r="B61" s="27"/>
      <c r="C61" s="27"/>
      <c r="D61" s="27"/>
      <c r="E61" s="27"/>
      <c r="F61" s="27"/>
      <c r="G61" s="27"/>
      <c r="H61" s="28"/>
      <c r="I61" s="27"/>
    </row>
    <row r="62" spans="1:9" s="33" customFormat="1">
      <c r="A62" s="27"/>
      <c r="B62" s="27"/>
      <c r="C62" s="27"/>
      <c r="D62" s="27"/>
      <c r="E62" s="27"/>
      <c r="F62" s="27"/>
      <c r="G62" s="27"/>
      <c r="H62" s="28"/>
      <c r="I62" s="27"/>
    </row>
    <row r="63" spans="1:9" s="33" customFormat="1">
      <c r="A63" s="27"/>
      <c r="B63" s="27"/>
      <c r="C63" s="27"/>
      <c r="D63" s="27"/>
      <c r="E63" s="27"/>
      <c r="F63" s="27"/>
      <c r="G63" s="27"/>
      <c r="H63" s="28"/>
      <c r="I63" s="27"/>
    </row>
    <row r="64" spans="1:9" s="33" customFormat="1">
      <c r="A64" s="27"/>
      <c r="B64" s="27"/>
      <c r="C64" s="27"/>
      <c r="D64" s="27"/>
      <c r="E64" s="27"/>
      <c r="F64" s="27"/>
      <c r="G64" s="27"/>
      <c r="H64" s="28"/>
      <c r="I64" s="27"/>
    </row>
    <row r="65" spans="1:9" s="33" customFormat="1">
      <c r="A65" s="27"/>
      <c r="B65" s="27"/>
      <c r="C65" s="27"/>
      <c r="D65" s="27"/>
      <c r="E65" s="27"/>
      <c r="F65" s="27"/>
      <c r="G65" s="27"/>
      <c r="H65" s="28"/>
      <c r="I65" s="27"/>
    </row>
    <row r="66" spans="1:9" s="33" customFormat="1">
      <c r="A66" s="27"/>
      <c r="B66" s="27"/>
      <c r="C66" s="27"/>
      <c r="D66" s="27"/>
      <c r="E66" s="27"/>
      <c r="F66" s="27"/>
      <c r="G66" s="27"/>
      <c r="H66" s="28"/>
      <c r="I66" s="27"/>
    </row>
    <row r="67" spans="1:9" s="33" customFormat="1">
      <c r="A67" s="27"/>
      <c r="B67" s="27"/>
      <c r="C67" s="27"/>
      <c r="D67" s="27"/>
      <c r="E67" s="27"/>
      <c r="F67" s="27"/>
      <c r="G67" s="27"/>
      <c r="H67" s="28"/>
      <c r="I67" s="27"/>
    </row>
    <row r="68" spans="1:9" s="33" customFormat="1">
      <c r="A68" s="27"/>
      <c r="B68" s="27"/>
      <c r="C68" s="27"/>
      <c r="D68" s="27"/>
      <c r="E68" s="27"/>
      <c r="F68" s="27"/>
      <c r="G68" s="27"/>
      <c r="H68" s="28"/>
      <c r="I68" s="27"/>
    </row>
    <row r="69" spans="1:9" s="33" customFormat="1">
      <c r="A69" s="27"/>
      <c r="B69" s="27"/>
      <c r="C69" s="27"/>
      <c r="D69" s="27"/>
      <c r="E69" s="27"/>
      <c r="F69" s="27"/>
      <c r="G69" s="27"/>
      <c r="H69" s="28"/>
      <c r="I69" s="27"/>
    </row>
    <row r="70" spans="1:9" s="33" customFormat="1">
      <c r="A70" s="27"/>
      <c r="B70" s="27"/>
      <c r="C70" s="27"/>
      <c r="D70" s="27"/>
      <c r="E70" s="27"/>
      <c r="F70" s="27"/>
      <c r="G70" s="27"/>
      <c r="H70" s="28"/>
      <c r="I70" s="27"/>
    </row>
    <row r="71" spans="1:9" s="33" customFormat="1">
      <c r="A71" s="27"/>
      <c r="B71" s="27"/>
      <c r="C71" s="27"/>
      <c r="D71" s="27"/>
      <c r="E71" s="27"/>
      <c r="F71" s="27"/>
      <c r="G71" s="27"/>
      <c r="H71" s="28"/>
      <c r="I71" s="27"/>
    </row>
    <row r="72" spans="1:9" s="33" customFormat="1">
      <c r="A72" s="27"/>
      <c r="B72" s="27"/>
      <c r="C72" s="27"/>
      <c r="D72" s="27"/>
      <c r="E72" s="27"/>
      <c r="F72" s="27"/>
      <c r="G72" s="27"/>
      <c r="H72" s="28"/>
      <c r="I72" s="27"/>
    </row>
    <row r="73" spans="1:9" s="33" customFormat="1">
      <c r="A73" s="27"/>
      <c r="B73" s="27"/>
      <c r="C73" s="27"/>
      <c r="D73" s="27"/>
      <c r="E73" s="27"/>
      <c r="F73" s="27"/>
      <c r="G73" s="27"/>
      <c r="H73" s="28"/>
      <c r="I73" s="27"/>
    </row>
    <row r="74" spans="1:9" s="33" customFormat="1">
      <c r="A74" s="27"/>
      <c r="B74" s="27"/>
      <c r="C74" s="27"/>
      <c r="D74" s="27"/>
      <c r="E74" s="27"/>
      <c r="F74" s="27"/>
      <c r="G74" s="27"/>
      <c r="H74" s="28"/>
      <c r="I74" s="27"/>
    </row>
    <row r="75" spans="1:9" s="33" customFormat="1">
      <c r="A75" s="27"/>
      <c r="B75" s="27"/>
      <c r="C75" s="27"/>
      <c r="D75" s="27"/>
      <c r="E75" s="27"/>
      <c r="F75" s="27"/>
      <c r="G75" s="27"/>
      <c r="H75" s="28"/>
      <c r="I75" s="27"/>
    </row>
    <row r="76" spans="1:9" s="33" customFormat="1">
      <c r="A76" s="27"/>
      <c r="B76" s="27"/>
      <c r="C76" s="27"/>
      <c r="D76" s="27"/>
      <c r="E76" s="27"/>
      <c r="F76" s="27"/>
      <c r="G76" s="27"/>
      <c r="H76" s="28"/>
      <c r="I76" s="27"/>
    </row>
    <row r="77" spans="1:9" s="33" customFormat="1">
      <c r="A77" s="27"/>
      <c r="B77" s="27"/>
      <c r="C77" s="27"/>
      <c r="D77" s="27"/>
      <c r="E77" s="27"/>
      <c r="F77" s="27"/>
      <c r="G77" s="27"/>
      <c r="H77" s="28"/>
      <c r="I77" s="27"/>
    </row>
    <row r="78" spans="1:9" s="33" customFormat="1">
      <c r="A78" s="27"/>
      <c r="B78" s="27"/>
      <c r="C78" s="27"/>
      <c r="D78" s="27"/>
      <c r="E78" s="27"/>
      <c r="F78" s="27"/>
      <c r="G78" s="27"/>
      <c r="H78" s="28"/>
      <c r="I78" s="27"/>
    </row>
    <row r="79" spans="1:9" s="33" customFormat="1">
      <c r="A79" s="27"/>
      <c r="B79" s="27"/>
      <c r="C79" s="27"/>
      <c r="D79" s="27"/>
      <c r="E79" s="27"/>
      <c r="F79" s="27"/>
      <c r="G79" s="27"/>
      <c r="H79" s="28"/>
      <c r="I79" s="27"/>
    </row>
    <row r="80" spans="1:9" s="33" customFormat="1">
      <c r="A80" s="27"/>
      <c r="B80" s="27"/>
      <c r="C80" s="27"/>
      <c r="D80" s="27"/>
      <c r="E80" s="27"/>
      <c r="F80" s="27"/>
      <c r="G80" s="27"/>
      <c r="H80" s="28"/>
      <c r="I80" s="27"/>
    </row>
    <row r="81" spans="1:9" s="33" customFormat="1">
      <c r="A81" s="27"/>
      <c r="B81" s="27"/>
      <c r="C81" s="27"/>
      <c r="D81" s="27"/>
      <c r="E81" s="27"/>
      <c r="F81" s="27"/>
      <c r="G81" s="27"/>
      <c r="H81" s="28"/>
      <c r="I81" s="27"/>
    </row>
    <row r="82" spans="1:9" s="33" customFormat="1">
      <c r="A82" s="27"/>
      <c r="B82" s="27"/>
      <c r="C82" s="27"/>
      <c r="D82" s="27"/>
      <c r="E82" s="27"/>
      <c r="F82" s="27"/>
      <c r="G82" s="27"/>
      <c r="H82" s="28"/>
      <c r="I82" s="27"/>
    </row>
    <row r="83" spans="1:9" s="33" customFormat="1">
      <c r="A83" s="27"/>
      <c r="B83" s="27"/>
      <c r="C83" s="27"/>
      <c r="D83" s="27"/>
      <c r="E83" s="27"/>
      <c r="F83" s="27"/>
      <c r="G83" s="27"/>
      <c r="H83" s="28"/>
      <c r="I83" s="27"/>
    </row>
    <row r="84" spans="1:9" s="33" customFormat="1">
      <c r="A84" s="27"/>
      <c r="B84" s="27"/>
      <c r="C84" s="27"/>
      <c r="D84" s="27"/>
      <c r="E84" s="27"/>
      <c r="F84" s="27"/>
      <c r="G84" s="27"/>
      <c r="H84" s="28"/>
      <c r="I84" s="27"/>
    </row>
    <row r="85" spans="1:9" s="33" customFormat="1">
      <c r="A85" s="27"/>
      <c r="B85" s="27"/>
      <c r="C85" s="27"/>
      <c r="D85" s="27"/>
      <c r="E85" s="27"/>
      <c r="F85" s="27"/>
      <c r="G85" s="27"/>
      <c r="H85" s="28"/>
      <c r="I85" s="27"/>
    </row>
    <row r="86" spans="1:9" s="33" customFormat="1">
      <c r="A86" s="27"/>
      <c r="B86" s="27"/>
      <c r="C86" s="27"/>
      <c r="D86" s="27"/>
      <c r="E86" s="27"/>
      <c r="F86" s="27"/>
      <c r="G86" s="27"/>
      <c r="H86" s="28"/>
      <c r="I86" s="27"/>
    </row>
    <row r="87" spans="1:9" s="33" customFormat="1">
      <c r="A87" s="27"/>
      <c r="B87" s="27"/>
      <c r="C87" s="27"/>
      <c r="D87" s="27"/>
      <c r="E87" s="27"/>
      <c r="F87" s="27"/>
      <c r="G87" s="27"/>
      <c r="H87" s="28"/>
      <c r="I87" s="27"/>
    </row>
    <row r="88" spans="1:9" s="33" customFormat="1">
      <c r="A88" s="27"/>
      <c r="B88" s="27"/>
      <c r="C88" s="27"/>
      <c r="D88" s="27"/>
      <c r="E88" s="27"/>
      <c r="F88" s="27"/>
      <c r="G88" s="27"/>
      <c r="H88" s="28"/>
      <c r="I88" s="27"/>
    </row>
    <row r="89" spans="1:9" s="33" customFormat="1">
      <c r="A89" s="27"/>
      <c r="B89" s="27"/>
      <c r="C89" s="27"/>
      <c r="D89" s="27"/>
      <c r="E89" s="27"/>
      <c r="F89" s="27"/>
      <c r="G89" s="27"/>
      <c r="H89" s="28"/>
      <c r="I89" s="27"/>
    </row>
    <row r="90" spans="1:9" s="33" customFormat="1">
      <c r="A90" s="27"/>
      <c r="B90" s="27"/>
      <c r="C90" s="27"/>
      <c r="D90" s="27"/>
      <c r="E90" s="27"/>
      <c r="F90" s="27"/>
      <c r="G90" s="27"/>
      <c r="H90" s="28"/>
      <c r="I90" s="27"/>
    </row>
    <row r="91" spans="1:9" s="33" customFormat="1"/>
  </sheetData>
  <mergeCells count="6">
    <mergeCell ref="A27:I27"/>
    <mergeCell ref="A1:E1"/>
    <mergeCell ref="G2:I2"/>
    <mergeCell ref="B11:E11"/>
    <mergeCell ref="H11:K11"/>
    <mergeCell ref="B19:E19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sejour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2011-12-29T21:14:59Z</dcterms:created>
  <dcterms:modified xsi:type="dcterms:W3CDTF">2011-12-29T21:22:58Z</dcterms:modified>
</cp:coreProperties>
</file>