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\Dropbox\bridge\planning, date, coordonnées\Saison 2026-27\"/>
    </mc:Choice>
  </mc:AlternateContent>
  <xr:revisionPtr revIDLastSave="0" documentId="13_ncr:1_{C023B26A-B8DE-4CE5-B008-F24686F7D4E2}" xr6:coauthVersionLast="47" xr6:coauthVersionMax="47" xr10:uidLastSave="{00000000-0000-0000-0000-000000000000}"/>
  <bookViews>
    <workbookView xWindow="-110" yWindow="-110" windowWidth="19420" windowHeight="10300" firstSheet="4" activeTab="6" xr2:uid="{49720568-FBE4-46C6-B13B-CCBB60FA077D}"/>
  </bookViews>
  <sheets>
    <sheet name="Liste des thèmes" sheetId="1" r:id="rId1"/>
    <sheet name="Récapitulatif" sheetId="9" r:id="rId2"/>
    <sheet name="Montigny Jeu de la carte" sheetId="11" r:id="rId3"/>
    <sheet name="St Germain Jeu de la carte" sheetId="2" r:id="rId4"/>
    <sheet name="St Germain" sheetId="10" r:id="rId5"/>
    <sheet name="Puteaux" sheetId="4" r:id="rId6"/>
    <sheet name="Versailles" sheetId="5" r:id="rId7"/>
    <sheet name="Noisy" sheetId="6" r:id="rId8"/>
    <sheet name="Gif sur Yvette" sheetId="7" r:id="rId9"/>
    <sheet name="Feuil3" sheetId="3" state="hidden" r:id="rId10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8" i="9" l="1" a="1"/>
  <c r="C38" i="9" s="1"/>
  <c r="C47" i="9" a="1"/>
  <c r="C47" i="9" s="1"/>
  <c r="C48" i="9" a="1"/>
  <c r="C48" i="9" s="1"/>
  <c r="C73" i="9" a="1"/>
  <c r="C73" i="9" s="1"/>
  <c r="C74" i="9" a="1"/>
  <c r="C74" i="9" s="1"/>
  <c r="C83" i="9" a="1"/>
  <c r="C83" i="9" s="1"/>
  <c r="C84" i="9" a="1"/>
  <c r="C84" i="9" s="1"/>
  <c r="A2" i="9" a="1"/>
  <c r="C12" i="9" l="1" a="1"/>
  <c r="C12" i="9" s="1"/>
  <c r="C49" i="9" a="1"/>
  <c r="C49" i="9" s="1"/>
  <c r="C85" i="9" a="1"/>
  <c r="C85" i="9" s="1"/>
  <c r="C96" i="9" a="1"/>
  <c r="C96" i="9" s="1"/>
  <c r="C61" i="9" a="1"/>
  <c r="C61" i="9" s="1"/>
  <c r="C98" i="9" a="1"/>
  <c r="C98" i="9" s="1"/>
  <c r="C37" i="9" a="1"/>
  <c r="C37" i="9" s="1"/>
  <c r="C13" i="9" a="1"/>
  <c r="C13" i="9" s="1"/>
  <c r="C50" i="9" a="1"/>
  <c r="C50" i="9" s="1"/>
  <c r="C86" i="9" a="1"/>
  <c r="C86" i="9" s="1"/>
  <c r="C60" i="9" a="1"/>
  <c r="C60" i="9" s="1"/>
  <c r="C26" i="9" a="1"/>
  <c r="C26" i="9" s="1"/>
  <c r="C36" i="9" a="1"/>
  <c r="C36" i="9" s="1"/>
  <c r="C14" i="9" a="1"/>
  <c r="C14" i="9" s="1"/>
  <c r="C59" i="9" a="1"/>
  <c r="C59" i="9" s="1"/>
  <c r="C95" i="9" a="1"/>
  <c r="C95" i="9" s="1"/>
  <c r="C24" i="9" a="1"/>
  <c r="C24" i="9" s="1"/>
  <c r="C25" i="9" a="1"/>
  <c r="C25" i="9" s="1"/>
  <c r="C97" i="9" a="1"/>
  <c r="C97" i="9" s="1"/>
  <c r="C62" i="9" a="1"/>
  <c r="C62" i="9" s="1"/>
  <c r="C72" i="9" a="1"/>
  <c r="C72" i="9" s="1"/>
  <c r="C35" i="9" a="1"/>
  <c r="C35" i="9" s="1"/>
  <c r="C71" i="9" a="1"/>
  <c r="C71" i="9" s="1"/>
  <c r="C3" i="9" a="1"/>
  <c r="C3" i="9" s="1"/>
  <c r="C15" i="9" a="1"/>
  <c r="C15" i="9" s="1"/>
  <c r="C27" i="9" a="1"/>
  <c r="C27" i="9" s="1"/>
  <c r="C39" i="9" a="1"/>
  <c r="C39" i="9" s="1"/>
  <c r="C51" i="9" a="1"/>
  <c r="C51" i="9" s="1"/>
  <c r="C63" i="9" a="1"/>
  <c r="C63" i="9" s="1"/>
  <c r="C75" i="9" a="1"/>
  <c r="C75" i="9" s="1"/>
  <c r="C87" i="9" a="1"/>
  <c r="C87" i="9" s="1"/>
  <c r="C99" i="9" a="1"/>
  <c r="C99" i="9" s="1"/>
  <c r="C45" i="9" a="1"/>
  <c r="C45" i="9" s="1"/>
  <c r="C93" i="9" a="1"/>
  <c r="C93" i="9" s="1"/>
  <c r="C58" i="9" a="1"/>
  <c r="C58" i="9" s="1"/>
  <c r="C4" i="9" a="1"/>
  <c r="C4" i="9" s="1"/>
  <c r="C16" i="9" a="1"/>
  <c r="C16" i="9" s="1"/>
  <c r="C28" i="9" a="1"/>
  <c r="C28" i="9" s="1"/>
  <c r="C40" i="9" a="1"/>
  <c r="C40" i="9" s="1"/>
  <c r="C52" i="9" a="1"/>
  <c r="C52" i="9" s="1"/>
  <c r="C64" i="9" a="1"/>
  <c r="C64" i="9" s="1"/>
  <c r="C76" i="9" a="1"/>
  <c r="C76" i="9" s="1"/>
  <c r="C88" i="9" a="1"/>
  <c r="C88" i="9" s="1"/>
  <c r="C100" i="9" a="1"/>
  <c r="C100" i="9" s="1"/>
  <c r="C33" i="9" a="1"/>
  <c r="C33" i="9" s="1"/>
  <c r="C10" i="9" a="1"/>
  <c r="C10" i="9" s="1"/>
  <c r="C70" i="9" a="1"/>
  <c r="C70" i="9" s="1"/>
  <c r="C5" i="9" a="1"/>
  <c r="C5" i="9" s="1"/>
  <c r="C17" i="9" a="1"/>
  <c r="C17" i="9" s="1"/>
  <c r="C29" i="9" a="1"/>
  <c r="C29" i="9" s="1"/>
  <c r="C41" i="9" a="1"/>
  <c r="C41" i="9" s="1"/>
  <c r="C53" i="9" a="1"/>
  <c r="C53" i="9" s="1"/>
  <c r="C65" i="9" a="1"/>
  <c r="C65" i="9" s="1"/>
  <c r="C77" i="9" a="1"/>
  <c r="C77" i="9" s="1"/>
  <c r="C89" i="9" a="1"/>
  <c r="C89" i="9" s="1"/>
  <c r="C92" i="9" a="1"/>
  <c r="C92" i="9" s="1"/>
  <c r="C57" i="9" a="1"/>
  <c r="C57" i="9" s="1"/>
  <c r="C22" i="9" a="1"/>
  <c r="C22" i="9" s="1"/>
  <c r="C94" i="9" a="1"/>
  <c r="C94" i="9" s="1"/>
  <c r="C6" i="9" a="1"/>
  <c r="C6" i="9" s="1"/>
  <c r="C18" i="9" a="1"/>
  <c r="C18" i="9" s="1"/>
  <c r="C30" i="9" a="1"/>
  <c r="C30" i="9" s="1"/>
  <c r="C42" i="9" a="1"/>
  <c r="C42" i="9" s="1"/>
  <c r="C54" i="9" a="1"/>
  <c r="C54" i="9" s="1"/>
  <c r="C66" i="9" a="1"/>
  <c r="C66" i="9" s="1"/>
  <c r="C78" i="9" a="1"/>
  <c r="C78" i="9" s="1"/>
  <c r="C90" i="9" a="1"/>
  <c r="C90" i="9" s="1"/>
  <c r="C11" i="9" a="1"/>
  <c r="C11" i="9" s="1"/>
  <c r="C46" i="9" a="1"/>
  <c r="C46" i="9" s="1"/>
  <c r="C69" i="9" a="1"/>
  <c r="C69" i="9" s="1"/>
  <c r="C9" i="9" a="1"/>
  <c r="C9" i="9" s="1"/>
  <c r="C68" i="9" a="1"/>
  <c r="C68" i="9" s="1"/>
  <c r="C44" i="9" a="1"/>
  <c r="C44" i="9" s="1"/>
  <c r="C32" i="9" a="1"/>
  <c r="C32" i="9" s="1"/>
  <c r="C20" i="9" a="1"/>
  <c r="C20" i="9" s="1"/>
  <c r="C8" i="9" a="1"/>
  <c r="C8" i="9" s="1"/>
  <c r="C23" i="9" a="1"/>
  <c r="C23" i="9" s="1"/>
  <c r="C82" i="9" a="1"/>
  <c r="C82" i="9" s="1"/>
  <c r="C34" i="9" a="1"/>
  <c r="C34" i="9" s="1"/>
  <c r="C81" i="9" a="1"/>
  <c r="C81" i="9" s="1"/>
  <c r="C21" i="9" a="1"/>
  <c r="C21" i="9" s="1"/>
  <c r="C80" i="9" a="1"/>
  <c r="C80" i="9" s="1"/>
  <c r="C56" i="9" a="1"/>
  <c r="C56" i="9" s="1"/>
  <c r="C91" i="9" a="1"/>
  <c r="C91" i="9" s="1"/>
  <c r="C79" i="9" a="1"/>
  <c r="C79" i="9" s="1"/>
  <c r="C67" i="9" a="1"/>
  <c r="C67" i="9" s="1"/>
  <c r="C55" i="9" a="1"/>
  <c r="C55" i="9" s="1"/>
  <c r="C43" i="9" a="1"/>
  <c r="C43" i="9" s="1"/>
  <c r="C31" i="9" a="1"/>
  <c r="C31" i="9" s="1"/>
  <c r="C19" i="9" a="1"/>
  <c r="C19" i="9" s="1"/>
  <c r="C7" i="9" a="1"/>
  <c r="C7" i="9" s="1"/>
  <c r="A2" i="9"/>
  <c r="C2" i="9" s="1" a="1"/>
  <c r="C2" i="9" s="1"/>
  <c r="C111" i="9" a="1"/>
  <c r="C111" i="9" s="1"/>
  <c r="C123" i="9" a="1"/>
  <c r="C123" i="9" s="1"/>
  <c r="C104" i="9" a="1"/>
  <c r="C104" i="9" s="1"/>
  <c r="C105" i="9" a="1"/>
  <c r="C105" i="9" s="1"/>
  <c r="C112" i="9" a="1"/>
  <c r="C112" i="9" s="1"/>
  <c r="C124" i="9" a="1"/>
  <c r="C124" i="9" s="1"/>
  <c r="C101" i="9" a="1"/>
  <c r="C101" i="9" s="1"/>
  <c r="C125" i="9" a="1"/>
  <c r="C125" i="9" s="1"/>
  <c r="C115" i="9" a="1"/>
  <c r="C115" i="9" s="1"/>
  <c r="C116" i="9" a="1"/>
  <c r="C116" i="9" s="1"/>
  <c r="C117" i="9" a="1"/>
  <c r="C117" i="9" s="1"/>
  <c r="C113" i="9" a="1"/>
  <c r="C113" i="9" s="1"/>
  <c r="C127" i="9" a="1"/>
  <c r="C127" i="9" s="1"/>
  <c r="C122" i="9" a="1"/>
  <c r="C122" i="9" s="1"/>
  <c r="C102" i="9" a="1"/>
  <c r="C102" i="9" s="1"/>
  <c r="C114" i="9" a="1"/>
  <c r="C114" i="9" s="1"/>
  <c r="C126" i="9" a="1"/>
  <c r="C126" i="9" s="1"/>
  <c r="C103" i="9" a="1"/>
  <c r="C103" i="9" s="1"/>
  <c r="C121" i="9" a="1"/>
  <c r="C121" i="9" s="1"/>
  <c r="C120" i="9" a="1"/>
  <c r="C120" i="9" s="1"/>
  <c r="C110" i="9" a="1"/>
  <c r="C110" i="9" s="1"/>
  <c r="C119" i="9" a="1"/>
  <c r="C119" i="9" s="1"/>
  <c r="C109" i="9" a="1"/>
  <c r="C109" i="9" s="1"/>
  <c r="C108" i="9" a="1"/>
  <c r="C108" i="9" s="1"/>
  <c r="C107" i="9" a="1"/>
  <c r="C107" i="9" s="1"/>
  <c r="C118" i="9" a="1"/>
  <c r="C118" i="9" s="1"/>
  <c r="C106" i="9" a="1"/>
  <c r="C106" i="9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<sst xmlns="http://schemas.openxmlformats.org/spreadsheetml/2006/main" count="858" uniqueCount="144">
  <si>
    <t>Liste des thèmes</t>
  </si>
  <si>
    <t>Lieu</t>
  </si>
  <si>
    <t>Saison</t>
  </si>
  <si>
    <t>Couper du côté long, quand, comment, pourquoi ?</t>
  </si>
  <si>
    <t>Couper les communications du déclarant !</t>
  </si>
  <si>
    <t>Entame et analyse de la première levée à SA !</t>
  </si>
  <si>
    <t>2022-2023</t>
  </si>
  <si>
    <t>Montigny JDC</t>
  </si>
  <si>
    <t>Tous les Contres « Spoutnik » !</t>
  </si>
  <si>
    <t>GIF</t>
  </si>
  <si>
    <t>Versailles</t>
  </si>
  <si>
    <t>Puteaux</t>
  </si>
  <si>
    <t>Réponse à l’ouverture après une intervention !</t>
  </si>
  <si>
    <t>Tout savoir sur la 4ème couleur forcing !</t>
  </si>
  <si>
    <t>Réponse à l’ouverture d’1SA, la misère dorée...</t>
  </si>
  <si>
    <t>Réponse à l’ouverture d’1SA après intervention, le rubensohl</t>
  </si>
  <si>
    <t>Montigny Competition</t>
  </si>
  <si>
    <t>Noisy</t>
  </si>
  <si>
    <t>2021-2022</t>
  </si>
  <si>
    <t>Gif</t>
  </si>
  <si>
    <t>Bien choisir son plan de jeu, les inférences des enchères</t>
  </si>
  <si>
    <t>Club</t>
  </si>
  <si>
    <t>Thème</t>
  </si>
  <si>
    <t>St Germain JDC</t>
  </si>
  <si>
    <t>2025-26</t>
  </si>
  <si>
    <t>Course de vitesse à SA</t>
  </si>
  <si>
    <t>Les affranchissements de couleur par la coupe</t>
  </si>
  <si>
    <t>La coupe du côté court</t>
  </si>
  <si>
    <t>Prendre ses coupes en flanc</t>
  </si>
  <si>
    <t>Course de vitesse à l'atout</t>
  </si>
  <si>
    <t>Eviter l'adversaire dangereux</t>
  </si>
  <si>
    <t>Passer la bonne du mort à l'entame</t>
  </si>
  <si>
    <t>Eviter les blocages en flanc à Sans-Atout</t>
  </si>
  <si>
    <t>Gros en 3ème position</t>
  </si>
  <si>
    <t>Bien choisir son entame dans les contrats à l'atout</t>
  </si>
  <si>
    <t>Gestion des communications</t>
  </si>
  <si>
    <t>Appel de préférence</t>
  </si>
  <si>
    <t>La défausse des perdantes</t>
  </si>
  <si>
    <t>Développements après un Stayman sans le fit avec un jeu irrégulier</t>
  </si>
  <si>
    <t>Les réveils ultérieurs</t>
  </si>
  <si>
    <t>Cumul de chance</t>
  </si>
  <si>
    <t>Exploration du chelem, Enchère déclic</t>
  </si>
  <si>
    <t>Exploration du chelem, démarrage des contrôles</t>
  </si>
  <si>
    <t>Jouer en fit 4-4</t>
  </si>
  <si>
    <t>Les maniements de sécurité</t>
  </si>
  <si>
    <t>Les interventions sur l'ouverture d'1SA</t>
  </si>
  <si>
    <t>Réponse à l'ouverture après une intervention par 1SA, le LANDIK</t>
  </si>
  <si>
    <t>2024-25</t>
  </si>
  <si>
    <t>Les réveils de l'ouvreur</t>
  </si>
  <si>
    <t>Les hypothèses de nécessité</t>
  </si>
  <si>
    <t>Les réveils du répondant</t>
  </si>
  <si>
    <t>La coupe du côté long</t>
  </si>
  <si>
    <t>Développements après la séquence 1m 1C 1P (1SA)</t>
  </si>
  <si>
    <t>Empécher la coupe du côté court</t>
  </si>
  <si>
    <t>Défense contre une ouverture de 2 majeure faible</t>
  </si>
  <si>
    <t>Le X d'appel et ses réponses</t>
  </si>
  <si>
    <t>Initiation au squeeze simple</t>
  </si>
  <si>
    <t>Le Roudi et le Super-Roudi</t>
  </si>
  <si>
    <t>2023-24</t>
  </si>
  <si>
    <t>Développements après la séquence 1P 1SA 2T</t>
  </si>
  <si>
    <t>Le coup à blanc</t>
  </si>
  <si>
    <t>Redemande de l'ouvreur après une enchère de préférence</t>
  </si>
  <si>
    <t>Le coup de sonde</t>
  </si>
  <si>
    <t>La règle des 11</t>
  </si>
  <si>
    <t>La 3ème couleur forcing</t>
  </si>
  <si>
    <t>Le compte des points lorsque l'adversaire a enchéri</t>
  </si>
  <si>
    <t>Le compte des points dans le silence adverse</t>
  </si>
  <si>
    <t>Contre d'appel ou punitif</t>
  </si>
  <si>
    <t>Perdante sur perdante</t>
  </si>
  <si>
    <t>2022-23</t>
  </si>
  <si>
    <t>Prendre ou laisser-passer</t>
  </si>
  <si>
    <t>Le contre spoutnik</t>
  </si>
  <si>
    <t>Couper les communications du déclarant</t>
  </si>
  <si>
    <t>Réponse à l'ouverture en 3ème et 4ème position, le drury</t>
  </si>
  <si>
    <t>Les interventions du joueur n°4</t>
  </si>
  <si>
    <t>Promotion d'atout et uppercut</t>
  </si>
  <si>
    <t>Analyse de l'entame et déduction dans un contrat à l'atout</t>
  </si>
  <si>
    <t>Modification des enchères de soutien après une intervention naturelle</t>
  </si>
  <si>
    <t>Modification des enchères du répondant après une intervention</t>
  </si>
  <si>
    <t>Flanc Actif / Flanc Passif</t>
  </si>
  <si>
    <t>Petit en second</t>
  </si>
  <si>
    <t>Exploration du chelem, enchère déclic et démarrage des contrôles</t>
  </si>
  <si>
    <t>Compter les points du déclarant</t>
  </si>
  <si>
    <t>Jeu à l'atout, déductions des enchères et de l'entame</t>
  </si>
  <si>
    <t>Réponse à l'ouverture après une intervention par 1SA, le Landik</t>
  </si>
  <si>
    <t>Elimination et remise en main</t>
  </si>
  <si>
    <t>Le contre spoutnik généralisé 1K 2T X</t>
  </si>
  <si>
    <t>Réponse à l'ouverture d'1SA, Stayman Texas</t>
  </si>
  <si>
    <t>L'importance de la parité</t>
  </si>
  <si>
    <t>La 4ème couleur forcing</t>
  </si>
  <si>
    <t>Entame et analyse de la 1ère levée à Sans-Atout par le flanc</t>
  </si>
  <si>
    <t>Ouverture de barrage et développements</t>
  </si>
  <si>
    <t>Enchère libre ou enchère obligatoire</t>
  </si>
  <si>
    <t>Défense contre les ouvertures de barrage</t>
  </si>
  <si>
    <t>La manœuvre de Guillemard</t>
  </si>
  <si>
    <t>Thèmes</t>
  </si>
  <si>
    <t>La défausse, ne pas donner de levée</t>
  </si>
  <si>
    <t>La défausse, le renseignement utile</t>
  </si>
  <si>
    <t>Modification des réponses à l'ouverture après une intervention</t>
  </si>
  <si>
    <t>La signalisation sur l'entame de l'As dans un contrat à l'atout</t>
  </si>
  <si>
    <t>La 2ème enchère du répondant après un changement de couleur au palier de 2</t>
  </si>
  <si>
    <t>Déblocage en flanc à Sans-Atout</t>
  </si>
  <si>
    <t>Réponse à l'ouverture en 3ème et 4ème position, le Drury</t>
  </si>
  <si>
    <t>Evaluation et jugement de mains</t>
  </si>
  <si>
    <t>Honneur sur honneur</t>
  </si>
  <si>
    <t>Cumul des chances dans un contrat à l'atout</t>
  </si>
  <si>
    <t>Développements après la séquence 1K P 2T</t>
  </si>
  <si>
    <t>Exploration du chelem, 4SA BW ou Quantitatif</t>
  </si>
  <si>
    <t>Hypothèse de nécessité</t>
  </si>
  <si>
    <t>Réponse à l'ouverture après un X d'appel</t>
  </si>
  <si>
    <t>Les compétitives à bas palier</t>
  </si>
  <si>
    <t>Eviter les blocages à SA</t>
  </si>
  <si>
    <t>Les comptes des points dans le silence adverse</t>
  </si>
  <si>
    <t>Développement après un bicolore économique</t>
  </si>
  <si>
    <t>Développement après un bicolore cher</t>
  </si>
  <si>
    <t>Dévelopememt sur l'ouverture d'1SA</t>
  </si>
  <si>
    <t>Entame et déduction à SA</t>
  </si>
  <si>
    <t>2020-21</t>
  </si>
  <si>
    <t>Le contre de l'ouvreur et ses développements</t>
  </si>
  <si>
    <t>Compter ses levées en flanc</t>
  </si>
  <si>
    <t>Rejouer petit prometteur</t>
  </si>
  <si>
    <t>Bien choisir son ouverture forte</t>
  </si>
  <si>
    <t>2021-22</t>
  </si>
  <si>
    <t>La répétition d'une couleur promet-elle 5 ou 6 cartes</t>
  </si>
  <si>
    <t>Développements après 1C 1P 2C</t>
  </si>
  <si>
    <t>Le compte des mains</t>
  </si>
  <si>
    <t>Les réveils du joueur n°4 et ses développements</t>
  </si>
  <si>
    <t>Les soutiens de l'ouvreur après 1P 2C</t>
  </si>
  <si>
    <t>Plan de jeu, tirer des inférences des enchères adverses</t>
  </si>
  <si>
    <t>St Germain</t>
  </si>
  <si>
    <t>2026-27</t>
  </si>
  <si>
    <t>Jeu en face du mort</t>
  </si>
  <si>
    <t>Colonne1</t>
  </si>
  <si>
    <t>Jeu en flanc</t>
  </si>
  <si>
    <t>Enchère à 2</t>
  </si>
  <si>
    <t>Enchère à 4</t>
  </si>
  <si>
    <t>Le Contre spoutnik</t>
  </si>
  <si>
    <t>La course de vitesse à SA</t>
  </si>
  <si>
    <t>Affranchissement de la couleur par la coupe</t>
  </si>
  <si>
    <t>La course de vitesse à l'atout</t>
  </si>
  <si>
    <t>Jeu à l'atout, s'opposer au plan du déclarant</t>
  </si>
  <si>
    <t>Eviter les blocages en flanc à SA</t>
  </si>
  <si>
    <t>Gros en 3ème</t>
  </si>
  <si>
    <t>Impasse et maniement de nécessité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</si>
</sst>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  <xf numFmtId="0" fontId="0" fillId="0" borderId="1" xfId="0" applyBorder="1"/>
    <xf numFmtId="0" fontId="0" fillId="4" borderId="0" xfId="0" applyFill="1"/>
    <xf numFmtId="0" fontId="1" fillId="0" borderId="0" xfId="0" applyFont="1" applyAlignment="1">
      <alignment vertical="center"/>
    </xf>
    <xf numFmtId="0" fontId="0" fillId="0" borderId="2" xfId="0" applyBorder="1"/>
  </cellXfs>
  <cellStyles count="1">
    <cellStyle name="Normal" xfId="0" builtinId="0"/>
  </cellStyles>
  <dxfs count="9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rgb="FFF8CBAD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747E0B-AAA6-424F-8DA9-72053B7301AB}" name="Tableau2" displayName="Tableau2" ref="C1:D1048576" totalsRowShown="0" headerRowDxfId="7" dataDxfId="6">
  <autoFilter ref="C1:D1048576" xr:uid="{A0747E0B-AAA6-424F-8DA9-72053B7301AB}"/>
  <sortState xmlns:xlrd2="http://schemas.microsoft.com/office/spreadsheetml/2017/richdata2" ref="C2:D15">
    <sortCondition ref="C1:C1048576"/>
  </sortState>
  <tableColumns count="2">
    <tableColumn id="1" xr3:uid="{E8018198-8F38-47B2-B974-70D758F7F75C}" name="Thème" dataDxfId="5"/>
    <tableColumn id="2" xr3:uid="{113E3308-869C-4815-9969-7C210BBDDCD0}" name="Colonne1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83F64F6-F33A-49C4-AC7B-25FD99F10423}" name="Tableau3" displayName="Tableau3" ref="C1:D1048576" totalsRowShown="0">
  <autoFilter ref="C1:D1048576" xr:uid="{783F64F6-F33A-49C4-AC7B-25FD99F10423}"/>
  <tableColumns count="2">
    <tableColumn id="1" xr3:uid="{AF9333D0-D753-4856-86F3-B1C44A600C6C}" name="Thème"/>
    <tableColumn id="2" xr3:uid="{66A53E73-0842-45C2-AF20-75C37F669B1F}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272517D-E5D7-404B-B7FD-91B66CE8D4FC}" name="Tableau4" displayName="Tableau4" ref="C1:D1048576" totalsRowShown="0" headerRowDxfId="3" dataDxfId="2">
  <autoFilter ref="C1:D1048576" xr:uid="{6272517D-E5D7-404B-B7FD-91B66CE8D4FC}"/>
  <tableColumns count="2">
    <tableColumn id="1" xr3:uid="{EA70ACF6-1060-4597-887D-134F82599336}" name="Thème" dataDxfId="1"/>
    <tableColumn id="2" xr3:uid="{D1007A16-B8B1-41BF-909B-00E0FF439A25}" name="Colonne1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73BD080-77D3-4531-BFC8-669CC02E948F}" name="Tableau5" displayName="Tableau5" ref="C1:C1048576" totalsRowShown="0">
  <autoFilter ref="C1:C1048576" xr:uid="{A73BD080-77D3-4531-BFC8-669CC02E948F}"/>
  <tableColumns count="1">
    <tableColumn id="1" xr3:uid="{83052F83-75FD-4534-9DC9-4AE1D6DB60B3}" name="Thè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4EBDF-4536-476C-BA87-E571F0A884CC}">
  <dimension ref="A1:M10"/>
  <sheetViews>
    <sheetView workbookViewId="0">
      <selection activeCell="A9" sqref="A9"/>
    </sheetView>
  </sheetViews>
  <sheetFormatPr baseColWidth="10" defaultRowHeight="14.5"/>
  <cols>
    <col min="1" max="1" width="66.54296875" bestFit="1" customWidth="1"/>
    <col min="3" max="3" width="13" bestFit="1" customWidth="1"/>
  </cols>
  <sheetData>
    <row r="1" spans="1:13">
      <c r="A1" t="s">
        <v>0</v>
      </c>
      <c r="B1" t="s">
        <v>2</v>
      </c>
      <c r="C1" t="s">
        <v>1</v>
      </c>
      <c r="D1" t="s">
        <v>2</v>
      </c>
      <c r="E1" t="s">
        <v>1</v>
      </c>
      <c r="F1" t="s">
        <v>2</v>
      </c>
      <c r="G1" t="s">
        <v>1</v>
      </c>
    </row>
    <row r="2" spans="1:13">
      <c r="A2" s="2" t="s">
        <v>12</v>
      </c>
      <c r="B2" t="s">
        <v>6</v>
      </c>
      <c r="C2" t="s">
        <v>11</v>
      </c>
    </row>
    <row r="3" spans="1:13">
      <c r="A3" s="2" t="s">
        <v>15</v>
      </c>
      <c r="B3" t="s">
        <v>6</v>
      </c>
      <c r="C3" t="s">
        <v>16</v>
      </c>
    </row>
    <row r="4" spans="1:13">
      <c r="A4" s="2" t="s">
        <v>14</v>
      </c>
      <c r="B4" t="s">
        <v>6</v>
      </c>
      <c r="C4" t="s">
        <v>16</v>
      </c>
    </row>
    <row r="5" spans="1:13">
      <c r="A5" s="2" t="s">
        <v>8</v>
      </c>
      <c r="B5" t="s">
        <v>6</v>
      </c>
      <c r="C5" t="s">
        <v>9</v>
      </c>
      <c r="D5" t="s">
        <v>6</v>
      </c>
      <c r="E5" t="s">
        <v>10</v>
      </c>
      <c r="F5" t="s">
        <v>6</v>
      </c>
      <c r="G5" t="s">
        <v>11</v>
      </c>
      <c r="H5" t="s">
        <v>6</v>
      </c>
      <c r="I5" t="s">
        <v>17</v>
      </c>
    </row>
    <row r="6" spans="1:13">
      <c r="A6" s="2" t="s">
        <v>13</v>
      </c>
      <c r="B6" t="s">
        <v>6</v>
      </c>
      <c r="C6" t="s">
        <v>11</v>
      </c>
      <c r="D6" t="s">
        <v>6</v>
      </c>
      <c r="E6" t="s">
        <v>16</v>
      </c>
      <c r="F6" t="s">
        <v>6</v>
      </c>
      <c r="G6" t="s">
        <v>17</v>
      </c>
    </row>
    <row r="7" spans="1:13">
      <c r="A7" s="1" t="s">
        <v>20</v>
      </c>
      <c r="B7" t="s">
        <v>18</v>
      </c>
      <c r="C7" t="s">
        <v>19</v>
      </c>
      <c r="M7" s="1"/>
    </row>
    <row r="8" spans="1:13">
      <c r="A8" s="1" t="s">
        <v>3</v>
      </c>
      <c r="B8" t="s">
        <v>6</v>
      </c>
      <c r="C8" t="s">
        <v>7</v>
      </c>
    </row>
    <row r="9" spans="1:13">
      <c r="A9" s="1" t="s">
        <v>4</v>
      </c>
      <c r="B9" t="s">
        <v>6</v>
      </c>
      <c r="C9" t="s">
        <v>7</v>
      </c>
      <c r="D9" t="s">
        <v>6</v>
      </c>
      <c r="E9" t="s">
        <v>9</v>
      </c>
      <c r="F9" t="s">
        <v>6</v>
      </c>
      <c r="G9" t="s">
        <v>10</v>
      </c>
      <c r="H9" t="s">
        <v>6</v>
      </c>
      <c r="I9" t="s">
        <v>11</v>
      </c>
      <c r="J9" t="s">
        <v>6</v>
      </c>
      <c r="K9" t="s">
        <v>17</v>
      </c>
    </row>
    <row r="10" spans="1:13">
      <c r="A10" s="1" t="s">
        <v>5</v>
      </c>
      <c r="B10" t="s">
        <v>6</v>
      </c>
      <c r="C10" t="s">
        <v>7</v>
      </c>
    </row>
  </sheetData>
  <sortState xmlns:xlrd2="http://schemas.microsoft.com/office/spreadsheetml/2017/richdata2" ref="A2:M10">
    <sortCondition sortBy="cellColor" ref="A2:A10" dxfId="8"/>
    <sortCondition ref="A2:A10"/>
  </sortState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F3028-6F3F-4AD4-95D2-65E6F91B3AA2}">
  <dimension ref="A1:N127"/>
  <sheetViews>
    <sheetView workbookViewId="0">
      <pane ySplit="1" topLeftCell="A14" activePane="bottomLeft" state="frozen"/>
      <selection pane="bottomLeft" activeCell="J26" sqref="J26"/>
    </sheetView>
  </sheetViews>
  <sheetFormatPr baseColWidth="10" defaultRowHeight="14.5"/>
  <cols>
    <col min="1" max="1" width="60" bestFit="1" customWidth="1"/>
    <col min="2" max="2" width="15.54296875" customWidth="1"/>
    <col min="4" max="4" width="13.453125" bestFit="1" customWidth="1"/>
    <col min="6" max="6" width="13.453125" bestFit="1" customWidth="1"/>
  </cols>
  <sheetData>
    <row r="1" spans="1:14">
      <c r="A1" t="s">
        <v>95</v>
      </c>
      <c r="C1" t="s">
        <v>2</v>
      </c>
      <c r="D1" t="s">
        <v>21</v>
      </c>
      <c r="E1" t="s">
        <v>2</v>
      </c>
      <c r="F1" t="s">
        <v>21</v>
      </c>
      <c r="G1" t="s">
        <v>2</v>
      </c>
      <c r="H1" t="s">
        <v>21</v>
      </c>
      <c r="I1" t="s">
        <v>2</v>
      </c>
      <c r="J1" t="s">
        <v>21</v>
      </c>
      <c r="K1" t="s">
        <v>2</v>
      </c>
      <c r="L1" t="s">
        <v>21</v>
      </c>
      <c r="M1" t="s">
        <v>2</v>
      </c>
      <c r="N1" t="s">
        <v>21</v>
      </c>
    </row>
    <row r="2" spans="1:14">
      <c r="A2" t="str" cm="1">
        <f t="array" ref="A2:A98">_xlfn.UNIQUE(_xlfn.VSTACK('St Germain Jeu de la carte'!C2:C100,'St Germain'!C2:C43,Puteaux!C2:C100,Versailles!C2:C100,Noisy!C2:C18,'Gif sur Yvette'!C2:C100))</f>
        <v>Appel de préférence</v>
      </c>
      <c r="C2" s="6" t="str" cm="1">
        <f t="array" ref="C2:J2">_xlfn.LET(_xlpm.t,_xlfn.VSTACK('Montigny Jeu de la carte'!$A$2:$C$100,'St Germain Jeu de la carte'!$A$2:$C$100,'St Germain'!$A$2:$C$100,Puteaux!$A$2:$C$100,Versailles!$A$2:$C$100,Noisy!$A$2:$C$100,'Gif sur Yvette'!$A$2:$C$100),IF(A2=0,"",_xlfn.TOROW(_xlfn._xlws.FILTER(_xlfn.CHOOSECOLS(_xlpm.t,2,1),INDEX(_xlpm.t,,3)=A2,""))))</f>
        <v>2024-25</v>
      </c>
      <c r="D2" t="str">
        <v>Montigny JDC</v>
      </c>
      <c r="E2" t="str">
        <v>2025-26</v>
      </c>
      <c r="F2" t="str">
        <v>St Germain JDC</v>
      </c>
      <c r="G2" t="str">
        <v>2024-25</v>
      </c>
      <c r="H2" t="str">
        <v>Versailles</v>
      </c>
      <c r="I2" t="str">
        <v>2020-21</v>
      </c>
      <c r="J2" t="str">
        <v>Gif</v>
      </c>
    </row>
    <row r="3" spans="1:14">
      <c r="A3" t="str">
        <v>Bien choisir son entame dans les contrats à l'atout</v>
      </c>
      <c r="C3" s="6" t="str" cm="1">
        <f t="array" ref="C3:F3">_xlfn.LET(_xlpm.t,_xlfn.VSTACK('Montigny Jeu de la carte'!$A$2:$C$100,'St Germain Jeu de la carte'!$A$2:$C$100,'St Germain'!$A$2:$C$100,Puteaux!$A$2:$C$100,Versailles!$A$2:$C$100,Noisy!$A$2:$C$100,'Gif sur Yvette'!$A$2:$C$100),IF(A3=0,"",_xlfn.TOROW(_xlfn._xlws.FILTER(_xlfn.CHOOSECOLS(_xlpm.t,2,1),INDEX(_xlpm.t,,3)=A3,""))))</f>
        <v>2024-25</v>
      </c>
      <c r="D3" t="str">
        <v>Montigny JDC</v>
      </c>
      <c r="E3" t="str">
        <v>2025-26</v>
      </c>
      <c r="F3" t="str">
        <v>St Germain JDC</v>
      </c>
    </row>
    <row r="4" spans="1:14">
      <c r="A4" t="str">
        <v>Course de vitesse à l'atout</v>
      </c>
      <c r="C4" s="6" t="str" cm="1">
        <f t="array" ref="C4:D4">_xlfn.LET(_xlpm.t,_xlfn.VSTACK('Montigny Jeu de la carte'!$A$2:$C$100,'St Germain Jeu de la carte'!$A$2:$C$100,'St Germain'!$A$2:$C$100,Puteaux!$A$2:$C$100,Versailles!$A$2:$C$100,Noisy!$A$2:$C$100,'Gif sur Yvette'!$A$2:$C$100),IF(A4=0,"",_xlfn.TOROW(_xlfn._xlws.FILTER(_xlfn.CHOOSECOLS(_xlpm.t,2,1),INDEX(_xlpm.t,,3)=A4,""))))</f>
        <v>2025-26</v>
      </c>
      <c r="D4" t="str">
        <v>St Germain JDC</v>
      </c>
    </row>
    <row r="5" spans="1:14">
      <c r="A5" t="str">
        <v>Course de vitesse à SA</v>
      </c>
      <c r="C5" s="6" t="str" cm="1">
        <f t="array" ref="C5:D5">_xlfn.LET(_xlpm.t,_xlfn.VSTACK('Montigny Jeu de la carte'!$A$2:$C$100,'St Germain Jeu de la carte'!$A$2:$C$100,'St Germain'!$A$2:$C$100,Puteaux!$A$2:$C$100,Versailles!$A$2:$C$100,Noisy!$A$2:$C$100,'Gif sur Yvette'!$A$2:$C$100),IF(A5=0,"",_xlfn.TOROW(_xlfn._xlws.FILTER(_xlfn.CHOOSECOLS(_xlpm.t,2,1),INDEX(_xlpm.t,,3)=A5,""))))</f>
        <v>2025-26</v>
      </c>
      <c r="D5" t="str">
        <v>St Germain JDC</v>
      </c>
    </row>
    <row r="6" spans="1:14">
      <c r="A6" t="str">
        <v>Eviter l'adversaire dangereux</v>
      </c>
      <c r="C6" s="6" t="str" cm="1">
        <f t="array" ref="C6:L6">_xlfn.LET(_xlpm.t,_xlfn.VSTACK('Montigny Jeu de la carte'!$A$2:$C$100,'St Germain Jeu de la carte'!$A$2:$C$100,'St Germain'!$A$2:$C$100,Puteaux!$A$2:$C$100,Versailles!$A$2:$C$100,Noisy!$A$2:$C$100,'Gif sur Yvette'!$A$2:$C$100),IF(A6=0,"",_xlfn.TOROW(_xlfn._xlws.FILTER(_xlfn.CHOOSECOLS(_xlpm.t,2,1),INDEX(_xlpm.t,,3)=A6,""))))</f>
        <v>2024-25</v>
      </c>
      <c r="D6" t="str">
        <v>Montigny JDC</v>
      </c>
      <c r="E6" t="str">
        <v>2025-26</v>
      </c>
      <c r="F6" t="str">
        <v>St Germain JDC</v>
      </c>
      <c r="G6" t="str">
        <v>2024-25</v>
      </c>
      <c r="H6" t="str">
        <v>Puteaux</v>
      </c>
      <c r="I6" t="str">
        <v>2024-25</v>
      </c>
      <c r="J6" t="str">
        <v>Versailles</v>
      </c>
      <c r="K6" t="str">
        <v>2020-21</v>
      </c>
      <c r="L6" t="str">
        <v>Gif</v>
      </c>
    </row>
    <row r="7" spans="1:14">
      <c r="A7" t="str">
        <v>Eviter les blocages en flanc à Sans-Atout</v>
      </c>
      <c r="C7" s="6" t="str" cm="1">
        <f t="array" ref="C7:F7">_xlfn.LET(_xlpm.t,_xlfn.VSTACK('Montigny Jeu de la carte'!$A$2:$C$100,'St Germain Jeu de la carte'!$A$2:$C$100,'St Germain'!$A$2:$C$100,Puteaux!$A$2:$C$100,Versailles!$A$2:$C$100,Noisy!$A$2:$C$100,'Gif sur Yvette'!$A$2:$C$100),IF(A7=0,"",_xlfn.TOROW(_xlfn._xlws.FILTER(_xlfn.CHOOSECOLS(_xlpm.t,2,1),INDEX(_xlpm.t,,3)=A7,""))))</f>
        <v>2025-26</v>
      </c>
      <c r="D7" t="str">
        <v>St Germain JDC</v>
      </c>
      <c r="E7" t="str">
        <v>2024-25</v>
      </c>
      <c r="F7" t="str">
        <v>Puteaux</v>
      </c>
    </row>
    <row r="8" spans="1:14">
      <c r="A8" t="str">
        <v>Gestion des communications</v>
      </c>
      <c r="C8" s="6" t="str" cm="1">
        <f t="array" ref="C8:L8">_xlfn.LET(_xlpm.t,_xlfn.VSTACK('Montigny Jeu de la carte'!$A$2:$C$100,'St Germain Jeu de la carte'!$A$2:$C$100,'St Germain'!$A$2:$C$100,Puteaux!$A$2:$C$100,Versailles!$A$2:$C$100,Noisy!$A$2:$C$100,'Gif sur Yvette'!$A$2:$C$100),IF(A8=0,"",_xlfn.TOROW(_xlfn._xlws.FILTER(_xlfn.CHOOSECOLS(_xlpm.t,2,1),INDEX(_xlpm.t,,3)=A8,""))))</f>
        <v>2024-25</v>
      </c>
      <c r="D8" t="str">
        <v>Montigny JDC</v>
      </c>
      <c r="E8" t="str">
        <v>2025-26</v>
      </c>
      <c r="F8" t="str">
        <v>St Germain JDC</v>
      </c>
      <c r="G8" t="str">
        <v>2025-26</v>
      </c>
      <c r="H8" t="str">
        <v>Puteaux</v>
      </c>
      <c r="I8" t="str">
        <v>2025-26</v>
      </c>
      <c r="J8" t="str">
        <v>Versailles</v>
      </c>
      <c r="K8" t="str">
        <v>2025-26</v>
      </c>
      <c r="L8" t="str">
        <v>Gif</v>
      </c>
    </row>
    <row r="9" spans="1:14">
      <c r="A9" t="str">
        <v>Gros en 3ème position</v>
      </c>
      <c r="C9" s="6" t="str" cm="1">
        <f t="array" ref="C9:H9">_xlfn.LET(_xlpm.t,_xlfn.VSTACK('Montigny Jeu de la carte'!$A$2:$C$100,'St Germain Jeu de la carte'!$A$2:$C$100,'St Germain'!$A$2:$C$100,Puteaux!$A$2:$C$100,Versailles!$A$2:$C$100,Noisy!$A$2:$C$100,'Gif sur Yvette'!$A$2:$C$100),IF(A9=0,"",_xlfn.TOROW(_xlfn._xlws.FILTER(_xlfn.CHOOSECOLS(_xlpm.t,2,1),INDEX(_xlpm.t,,3)=A9,""))))</f>
        <v>2025-26</v>
      </c>
      <c r="D9" t="str">
        <v>St Germain JDC</v>
      </c>
      <c r="E9" t="str">
        <v>2025-26</v>
      </c>
      <c r="F9" t="str">
        <v>Versailles</v>
      </c>
      <c r="G9" t="str">
        <v>2025-26</v>
      </c>
      <c r="H9" t="str">
        <v>Gif</v>
      </c>
    </row>
    <row r="10" spans="1:14">
      <c r="A10" t="str">
        <v>Empécher la coupe du côté court</v>
      </c>
      <c r="C10" s="6" t="str" cm="1">
        <f t="array" ref="C10:H10">_xlfn.LET(_xlpm.t,_xlfn.VSTACK('Montigny Jeu de la carte'!$A$2:$C$100,'St Germain Jeu de la carte'!$A$2:$C$100,'St Germain'!$A$2:$C$100,Puteaux!$A$2:$C$100,Versailles!$A$2:$C$100,Noisy!$A$2:$C$100,'Gif sur Yvette'!$A$2:$C$100),IF(A10=0,"",_xlfn.TOROW(_xlfn._xlws.FILTER(_xlfn.CHOOSECOLS(_xlpm.t,2,1),INDEX(_xlpm.t,,3)=A10,""))))</f>
        <v>2025-26</v>
      </c>
      <c r="D10" t="str">
        <v>St Germain JDC</v>
      </c>
      <c r="E10" t="str">
        <v>2024-25</v>
      </c>
      <c r="F10" t="str">
        <v>Puteaux</v>
      </c>
      <c r="G10" t="str">
        <v>2024-25</v>
      </c>
      <c r="H10" t="str">
        <v>Gif</v>
      </c>
    </row>
    <row r="11" spans="1:14">
      <c r="A11" t="str">
        <v>La coupe du côté court</v>
      </c>
      <c r="C11" s="6" t="str" cm="1">
        <f t="array" ref="C11:N11">_xlfn.LET(_xlpm.t,_xlfn.VSTACK('Montigny Jeu de la carte'!$A$2:$C$100,'St Germain Jeu de la carte'!$A$2:$C$100,'St Germain'!$A$2:$C$100,Puteaux!$A$2:$C$100,Versailles!$A$2:$C$100,Noisy!$A$2:$C$100,'Gif sur Yvette'!$A$2:$C$100),IF(A11=0,"",_xlfn.TOROW(_xlfn._xlws.FILTER(_xlfn.CHOOSECOLS(_xlpm.t,2,1),INDEX(_xlpm.t,,3)=A11,""))))</f>
        <v>2025-26</v>
      </c>
      <c r="D11" t="str">
        <v>St Germain JDC</v>
      </c>
      <c r="E11" t="str">
        <v>2023-24</v>
      </c>
      <c r="F11" t="str">
        <v>Puteaux</v>
      </c>
      <c r="G11" t="str">
        <v>2023-24</v>
      </c>
      <c r="H11" t="str">
        <v>Versailles</v>
      </c>
      <c r="I11" t="str">
        <v>2023-24</v>
      </c>
      <c r="J11" t="str">
        <v>Noisy</v>
      </c>
      <c r="K11" t="str">
        <v>2023-24</v>
      </c>
      <c r="L11" t="str">
        <v>Gif</v>
      </c>
      <c r="M11" t="str">
        <v>2021-22</v>
      </c>
      <c r="N11" t="str">
        <v>Gif</v>
      </c>
    </row>
    <row r="12" spans="1:14">
      <c r="A12" t="str">
        <v>Les affranchissements de couleur par la coupe</v>
      </c>
      <c r="C12" s="6" t="str" cm="1">
        <f t="array" ref="C12:F12">_xlfn.LET(_xlpm.t,_xlfn.VSTACK('Montigny Jeu de la carte'!$A$2:$C$100,'St Germain Jeu de la carte'!$A$2:$C$100,'St Germain'!$A$2:$C$100,Puteaux!$A$2:$C$100,Versailles!$A$2:$C$100,Noisy!$A$2:$C$100,'Gif sur Yvette'!$A$2:$C$100),IF(A12=0,"",_xlfn.TOROW(_xlfn._xlws.FILTER(_xlfn.CHOOSECOLS(_xlpm.t,2,1),INDEX(_xlpm.t,,3)=A12,""))))</f>
        <v>2025-26</v>
      </c>
      <c r="D12" t="str">
        <v>St Germain JDC</v>
      </c>
      <c r="E12" t="str">
        <v>2024-25</v>
      </c>
      <c r="F12" t="str">
        <v>Versailles</v>
      </c>
    </row>
    <row r="13" spans="1:14">
      <c r="A13" t="str">
        <v>Passer la bonne du mort à l'entame</v>
      </c>
      <c r="C13" s="6" t="str" cm="1">
        <f t="array" ref="C13:J13">_xlfn.LET(_xlpm.t,_xlfn.VSTACK('Montigny Jeu de la carte'!$A$2:$C$100,'St Germain Jeu de la carte'!$A$2:$C$100,'St Germain'!$A$2:$C$100,Puteaux!$A$2:$C$100,Versailles!$A$2:$C$100,Noisy!$A$2:$C$100,'Gif sur Yvette'!$A$2:$C$100),IF(A13=0,"",_xlfn.TOROW(_xlfn._xlws.FILTER(_xlfn.CHOOSECOLS(_xlpm.t,2,1),INDEX(_xlpm.t,,3)=A13,""))))</f>
        <v>2024-25</v>
      </c>
      <c r="D13" t="str">
        <v>Montigny JDC</v>
      </c>
      <c r="E13" t="str">
        <v>2025-26</v>
      </c>
      <c r="F13" t="str">
        <v>St Germain JDC</v>
      </c>
      <c r="G13" t="str">
        <v>2024-25</v>
      </c>
      <c r="H13" t="str">
        <v>Puteaux</v>
      </c>
      <c r="I13" t="str">
        <v>2024-25</v>
      </c>
      <c r="J13" t="str">
        <v>Gif</v>
      </c>
    </row>
    <row r="14" spans="1:14">
      <c r="A14" t="str">
        <v>Prendre ses coupes en flanc</v>
      </c>
      <c r="C14" s="6" t="str" cm="1">
        <f t="array" ref="C14:L14">_xlfn.LET(_xlpm.t,_xlfn.VSTACK('Montigny Jeu de la carte'!$A$2:$C$100,'St Germain Jeu de la carte'!$A$2:$C$100,'St Germain'!$A$2:$C$100,Puteaux!$A$2:$C$100,Versailles!$A$2:$C$100,Noisy!$A$2:$C$100,'Gif sur Yvette'!$A$2:$C$100),IF(A14=0,"",_xlfn.TOROW(_xlfn._xlws.FILTER(_xlfn.CHOOSECOLS(_xlpm.t,2,1),INDEX(_xlpm.t,,3)=A14,""))))</f>
        <v>2024-25</v>
      </c>
      <c r="D14" t="str">
        <v>Montigny JDC</v>
      </c>
      <c r="E14" t="str">
        <v>2025-26</v>
      </c>
      <c r="F14" t="str">
        <v>St Germain JDC</v>
      </c>
      <c r="G14" t="str">
        <v>2022-23</v>
      </c>
      <c r="H14" t="str">
        <v>Puteaux</v>
      </c>
      <c r="I14" t="str">
        <v>2022-23</v>
      </c>
      <c r="J14" t="str">
        <v>Noisy</v>
      </c>
      <c r="K14" t="str">
        <v>2020-21</v>
      </c>
      <c r="L14" t="str">
        <v>Gif</v>
      </c>
    </row>
    <row r="15" spans="1:14">
      <c r="A15">
        <v>0</v>
      </c>
      <c r="C15" s="6" t="str" cm="1">
        <f t="array" ref="C15">_xlfn.LET(_xlpm.t,_xlfn.VSTACK('Montigny Jeu de la carte'!$A$2:$C$100,'St Germain Jeu de la carte'!$A$2:$C$100,'St Germain'!$A$2:$C$100,Puteaux!$A$2:$C$100,Versailles!$A$2:$C$100,Noisy!$A$2:$C$100,'Gif sur Yvette'!$A$2:$C$100),IF(A15=0,"",_xlfn.TOROW(_xlfn._xlws.FILTER(_xlfn.CHOOSECOLS(_xlpm.t,2,1),INDEX(_xlpm.t,,3)=A15,""))))</f>
        <v/>
      </c>
    </row>
    <row r="16" spans="1:14">
      <c r="A16" t="str">
        <v>La défausse des perdantes</v>
      </c>
      <c r="C16" s="6" t="str" cm="1">
        <f t="array" ref="C16:H16">_xlfn.LET(_xlpm.t,_xlfn.VSTACK('Montigny Jeu de la carte'!$A$2:$C$100,'St Germain Jeu de la carte'!$A$2:$C$100,'St Germain'!$A$2:$C$100,Puteaux!$A$2:$C$100,Versailles!$A$2:$C$100,Noisy!$A$2:$C$100,'Gif sur Yvette'!$A$2:$C$100),IF(A16=0,"",_xlfn.TOROW(_xlfn._xlws.FILTER(_xlfn.CHOOSECOLS(_xlpm.t,2,1),INDEX(_xlpm.t,,3)=A16,""))))</f>
        <v>2025-26</v>
      </c>
      <c r="D16" t="str">
        <v>Puteaux</v>
      </c>
      <c r="E16" t="str">
        <v>2025-26</v>
      </c>
      <c r="F16" t="str">
        <v>Versailles</v>
      </c>
      <c r="G16" t="str">
        <v>2025-26</v>
      </c>
      <c r="H16" t="str">
        <v>Gif</v>
      </c>
    </row>
    <row r="17" spans="1:10">
      <c r="A17" t="str">
        <v>Développements après un Stayman sans le fit avec un jeu irrégulier</v>
      </c>
      <c r="C17" s="6" t="str" cm="1">
        <f t="array" ref="C17:D17">_xlfn.LET(_xlpm.t,_xlfn.VSTACK('Montigny Jeu de la carte'!$A$2:$C$100,'St Germain Jeu de la carte'!$A$2:$C$100,'St Germain'!$A$2:$C$100,Puteaux!$A$2:$C$100,Versailles!$A$2:$C$100,Noisy!$A$2:$C$100,'Gif sur Yvette'!$A$2:$C$100),IF(A17=0,"",_xlfn.TOROW(_xlfn._xlws.FILTER(_xlfn.CHOOSECOLS(_xlpm.t,2,1),INDEX(_xlpm.t,,3)=A17,""))))</f>
        <v>2025-26</v>
      </c>
      <c r="D17" t="str">
        <v>Puteaux</v>
      </c>
    </row>
    <row r="18" spans="1:10">
      <c r="A18" t="str">
        <v>Elimination et remise en main</v>
      </c>
      <c r="C18" s="6" t="str" cm="1">
        <f t="array" ref="C18:J18">_xlfn.LET(_xlpm.t,_xlfn.VSTACK('Montigny Jeu de la carte'!$A$2:$C$100,'St Germain Jeu de la carte'!$A$2:$C$100,'St Germain'!$A$2:$C$100,Puteaux!$A$2:$C$100,Versailles!$A$2:$C$100,Noisy!$A$2:$C$100,'Gif sur Yvette'!$A$2:$C$100),IF(A18=0,"",_xlfn.TOROW(_xlfn._xlws.FILTER(_xlfn.CHOOSECOLS(_xlpm.t,2,1),INDEX(_xlpm.t,,3)=A18,""))))</f>
        <v>2025-26</v>
      </c>
      <c r="D18" t="str">
        <v>Puteaux</v>
      </c>
      <c r="E18" t="str">
        <v>2025-26</v>
      </c>
      <c r="F18" t="str">
        <v>Versailles</v>
      </c>
      <c r="G18" t="str">
        <v>2025-26</v>
      </c>
      <c r="H18" t="str">
        <v>Gif</v>
      </c>
      <c r="I18" t="str">
        <v>2020-21</v>
      </c>
      <c r="J18" t="str">
        <v>Gif</v>
      </c>
    </row>
    <row r="19" spans="1:10">
      <c r="A19" t="str">
        <v>Les réveils ultérieurs</v>
      </c>
      <c r="C19" s="6" t="str" cm="1">
        <f t="array" ref="C19:D19">_xlfn.LET(_xlpm.t,_xlfn.VSTACK('Montigny Jeu de la carte'!$A$2:$C$100,'St Germain Jeu de la carte'!$A$2:$C$100,'St Germain'!$A$2:$C$100,Puteaux!$A$2:$C$100,Versailles!$A$2:$C$100,Noisy!$A$2:$C$100,'Gif sur Yvette'!$A$2:$C$100),IF(A19=0,"",_xlfn.TOROW(_xlfn._xlws.FILTER(_xlfn.CHOOSECOLS(_xlpm.t,2,1),INDEX(_xlpm.t,,3)=A19,""))))</f>
        <v>2025-26</v>
      </c>
      <c r="D19" t="str">
        <v>Puteaux</v>
      </c>
    </row>
    <row r="20" spans="1:10">
      <c r="A20" t="str">
        <v>Cumul de chance</v>
      </c>
      <c r="C20" s="6" t="str" cm="1">
        <f t="array" ref="C20:J20">_xlfn.LET(_xlpm.t,_xlfn.VSTACK('Montigny Jeu de la carte'!$A$2:$C$100,'St Germain Jeu de la carte'!$A$2:$C$100,'St Germain'!$A$2:$C$100,Puteaux!$A$2:$C$100,Versailles!$A$2:$C$100,Noisy!$A$2:$C$100,'Gif sur Yvette'!$A$2:$C$100),IF(A20=0,"",_xlfn.TOROW(_xlfn._xlws.FILTER(_xlfn.CHOOSECOLS(_xlpm.t,2,1),INDEX(_xlpm.t,,3)=A20,""))))</f>
        <v>2025-26</v>
      </c>
      <c r="D20" t="str">
        <v>Puteaux</v>
      </c>
      <c r="E20" t="str">
        <v>2023-24</v>
      </c>
      <c r="F20" t="str">
        <v>Puteaux</v>
      </c>
      <c r="G20" t="str">
        <v>2023-24</v>
      </c>
      <c r="H20" t="str">
        <v>Versailles</v>
      </c>
      <c r="I20" t="str">
        <v>2021-22</v>
      </c>
      <c r="J20" t="str">
        <v>Gif</v>
      </c>
    </row>
    <row r="21" spans="1:10">
      <c r="A21" t="str">
        <v>Compter les points du déclarant</v>
      </c>
      <c r="C21" s="6" t="str" cm="1">
        <f t="array" ref="C21:H21">_xlfn.LET(_xlpm.t,_xlfn.VSTACK('Montigny Jeu de la carte'!$A$2:$C$100,'St Germain Jeu de la carte'!$A$2:$C$100,'St Germain'!$A$2:$C$100,Puteaux!$A$2:$C$100,Versailles!$A$2:$C$100,Noisy!$A$2:$C$100,'Gif sur Yvette'!$A$2:$C$100),IF(A21=0,"",_xlfn.TOROW(_xlfn._xlws.FILTER(_xlfn.CHOOSECOLS(_xlpm.t,2,1),INDEX(_xlpm.t,,3)=A21,""))))</f>
        <v>2025-26</v>
      </c>
      <c r="D21" t="str">
        <v>Puteaux</v>
      </c>
      <c r="E21" t="str">
        <v>2025-26</v>
      </c>
      <c r="F21" t="str">
        <v>Versailles</v>
      </c>
      <c r="G21" t="str">
        <v>2020-21</v>
      </c>
      <c r="H21" t="str">
        <v>Gif</v>
      </c>
    </row>
    <row r="22" spans="1:10">
      <c r="A22" t="str">
        <v>Exploration du chelem, Enchère déclic</v>
      </c>
      <c r="C22" s="6" t="str" cm="1">
        <f t="array" ref="C22:D22">_xlfn.LET(_xlpm.t,_xlfn.VSTACK('Montigny Jeu de la carte'!$A$2:$C$100,'St Germain Jeu de la carte'!$A$2:$C$100,'St Germain'!$A$2:$C$100,Puteaux!$A$2:$C$100,Versailles!$A$2:$C$100,Noisy!$A$2:$C$100,'Gif sur Yvette'!$A$2:$C$100),IF(A22=0,"",_xlfn.TOROW(_xlfn._xlws.FILTER(_xlfn.CHOOSECOLS(_xlpm.t,2,1),INDEX(_xlpm.t,,3)=A22,""))))</f>
        <v>2025-26</v>
      </c>
      <c r="D22" t="str">
        <v>Puteaux</v>
      </c>
    </row>
    <row r="23" spans="1:10">
      <c r="A23" t="str">
        <v>Exploration du chelem, démarrage des contrôles</v>
      </c>
      <c r="C23" s="6" t="str" cm="1">
        <f t="array" ref="C23:D23">_xlfn.LET(_xlpm.t,_xlfn.VSTACK('Montigny Jeu de la carte'!$A$2:$C$100,'St Germain Jeu de la carte'!$A$2:$C$100,'St Germain'!$A$2:$C$100,Puteaux!$A$2:$C$100,Versailles!$A$2:$C$100,Noisy!$A$2:$C$100,'Gif sur Yvette'!$A$2:$C$100),IF(A23=0,"",_xlfn.TOROW(_xlfn._xlws.FILTER(_xlfn.CHOOSECOLS(_xlpm.t,2,1),INDEX(_xlpm.t,,3)=A23,""))))</f>
        <v>2025-26</v>
      </c>
      <c r="D23" t="str">
        <v>Puteaux</v>
      </c>
    </row>
    <row r="24" spans="1:10">
      <c r="A24" t="str">
        <v>Jouer en fit 4-4</v>
      </c>
      <c r="C24" s="6" t="str" cm="1">
        <f t="array" ref="C24:D24">_xlfn.LET(_xlpm.t,_xlfn.VSTACK('Montigny Jeu de la carte'!$A$2:$C$100,'St Germain Jeu de la carte'!$A$2:$C$100,'St Germain'!$A$2:$C$100,Puteaux!$A$2:$C$100,Versailles!$A$2:$C$100,Noisy!$A$2:$C$100,'Gif sur Yvette'!$A$2:$C$100),IF(A24=0,"",_xlfn.TOROW(_xlfn._xlws.FILTER(_xlfn.CHOOSECOLS(_xlpm.t,2,1),INDEX(_xlpm.t,,3)=A24,""))))</f>
        <v>2025-26</v>
      </c>
      <c r="D24" t="str">
        <v>Puteaux</v>
      </c>
    </row>
    <row r="25" spans="1:10">
      <c r="A25" t="str">
        <v>Exploration du chelem, 4SA BW ou Quantitatif</v>
      </c>
      <c r="C25" s="6" t="str" cm="1">
        <f t="array" ref="C25:H25">_xlfn.LET(_xlpm.t,_xlfn.VSTACK('Montigny Jeu de la carte'!$A$2:$C$100,'St Germain Jeu de la carte'!$A$2:$C$100,'St Germain'!$A$2:$C$100,Puteaux!$A$2:$C$100,Versailles!$A$2:$C$100,Noisy!$A$2:$C$100,'Gif sur Yvette'!$A$2:$C$100),IF(A25=0,"",_xlfn.TOROW(_xlfn._xlws.FILTER(_xlfn.CHOOSECOLS(_xlpm.t,2,1),INDEX(_xlpm.t,,3)=A25,""))))</f>
        <v>2025-26</v>
      </c>
      <c r="D25" t="str">
        <v>Puteaux</v>
      </c>
      <c r="E25" t="str">
        <v>2025-26</v>
      </c>
      <c r="F25" t="str">
        <v>Versailles</v>
      </c>
      <c r="G25" t="str">
        <v>2025-26</v>
      </c>
      <c r="H25" t="str">
        <v>Gif</v>
      </c>
    </row>
    <row r="26" spans="1:10">
      <c r="A26" t="str">
        <v>Les maniements de sécurité</v>
      </c>
      <c r="C26" s="6" t="str" cm="1">
        <f t="array" ref="C26:F26">_xlfn.LET(_xlpm.t,_xlfn.VSTACK('Montigny Jeu de la carte'!$A$2:$C$100,'St Germain Jeu de la carte'!$A$2:$C$100,'St Germain'!$A$2:$C$100,Puteaux!$A$2:$C$100,Versailles!$A$2:$C$100,Noisy!$A$2:$C$100,'Gif sur Yvette'!$A$2:$C$100),IF(A26=0,"",_xlfn.TOROW(_xlfn._xlws.FILTER(_xlfn.CHOOSECOLS(_xlpm.t,2,1),INDEX(_xlpm.t,,3)=A26,""))))</f>
        <v>2025-26</v>
      </c>
      <c r="D26" t="str">
        <v>Puteaux</v>
      </c>
      <c r="E26" t="str">
        <v>2021-22</v>
      </c>
      <c r="F26" t="str">
        <v>Gif</v>
      </c>
    </row>
    <row r="27" spans="1:10">
      <c r="A27" t="str">
        <v>Les interventions sur l'ouverture d'1SA</v>
      </c>
      <c r="C27" s="6" t="str" cm="1">
        <f t="array" ref="C27:F27">_xlfn.LET(_xlpm.t,_xlfn.VSTACK('Montigny Jeu de la carte'!$A$2:$C$100,'St Germain Jeu de la carte'!$A$2:$C$100,'St Germain'!$A$2:$C$100,Puteaux!$A$2:$C$100,Versailles!$A$2:$C$100,Noisy!$A$2:$C$100,'Gif sur Yvette'!$A$2:$C$100),IF(A27=0,"",_xlfn.TOROW(_xlfn._xlws.FILTER(_xlfn.CHOOSECOLS(_xlpm.t,2,1),INDEX(_xlpm.t,,3)=A27,""))))</f>
        <v>2025-26</v>
      </c>
      <c r="D27" t="str">
        <v>Puteaux</v>
      </c>
      <c r="E27" t="str">
        <v>2025-26</v>
      </c>
      <c r="F27" t="str">
        <v>Versailles</v>
      </c>
    </row>
    <row r="28" spans="1:10">
      <c r="A28" t="str">
        <v>Réponse à l'ouverture après une intervention par 1SA, le LANDIK</v>
      </c>
      <c r="C28" s="6" t="str" cm="1">
        <f t="array" ref="C28:H28">_xlfn.LET(_xlpm.t,_xlfn.VSTACK('Montigny Jeu de la carte'!$A$2:$C$100,'St Germain Jeu de la carte'!$A$2:$C$100,'St Germain'!$A$2:$C$100,Puteaux!$A$2:$C$100,Versailles!$A$2:$C$100,Noisy!$A$2:$C$100,'Gif sur Yvette'!$A$2:$C$100),IF(A28=0,"",_xlfn.TOROW(_xlfn._xlws.FILTER(_xlfn.CHOOSECOLS(_xlpm.t,2,1),INDEX(_xlpm.t,,3)=A28,""))))</f>
        <v>2025-26</v>
      </c>
      <c r="D28" t="str">
        <v>Puteaux</v>
      </c>
      <c r="E28" t="str">
        <v>2025-26</v>
      </c>
      <c r="F28" t="str">
        <v>Versailles</v>
      </c>
      <c r="G28" t="str">
        <v>2023-24</v>
      </c>
      <c r="H28" t="str">
        <v>Gif</v>
      </c>
    </row>
    <row r="29" spans="1:10">
      <c r="A29" t="str">
        <v>Les réveils de l'ouvreur</v>
      </c>
      <c r="C29" s="6" t="str" cm="1">
        <f t="array" ref="C29:F29">_xlfn.LET(_xlpm.t,_xlfn.VSTACK('Montigny Jeu de la carte'!$A$2:$C$100,'St Germain Jeu de la carte'!$A$2:$C$100,'St Germain'!$A$2:$C$100,Puteaux!$A$2:$C$100,Versailles!$A$2:$C$100,Noisy!$A$2:$C$100,'Gif sur Yvette'!$A$2:$C$100),IF(A29=0,"",_xlfn.TOROW(_xlfn._xlws.FILTER(_xlfn.CHOOSECOLS(_xlpm.t,2,1),INDEX(_xlpm.t,,3)=A29,""))))</f>
        <v>2024-25</v>
      </c>
      <c r="D29" t="str">
        <v>Puteaux</v>
      </c>
      <c r="E29" t="str">
        <v>2024-25</v>
      </c>
      <c r="F29" t="str">
        <v>Gif</v>
      </c>
    </row>
    <row r="30" spans="1:10">
      <c r="A30" t="str">
        <v>Les hypothèses de nécessité</v>
      </c>
      <c r="C30" s="6" t="str" cm="1">
        <f t="array" ref="C30:F30">_xlfn.LET(_xlpm.t,_xlfn.VSTACK('Montigny Jeu de la carte'!$A$2:$C$100,'St Germain Jeu de la carte'!$A$2:$C$100,'St Germain'!$A$2:$C$100,Puteaux!$A$2:$C$100,Versailles!$A$2:$C$100,Noisy!$A$2:$C$100,'Gif sur Yvette'!$A$2:$C$100),IF(A30=0,"",_xlfn.TOROW(_xlfn._xlws.FILTER(_xlfn.CHOOSECOLS(_xlpm.t,2,1),INDEX(_xlpm.t,,3)=A30,""))))</f>
        <v>2024-25</v>
      </c>
      <c r="D30" t="str">
        <v>Puteaux</v>
      </c>
      <c r="E30" t="str">
        <v>2021-22</v>
      </c>
      <c r="F30" t="str">
        <v>Gif</v>
      </c>
    </row>
    <row r="31" spans="1:10">
      <c r="A31" t="str">
        <v>Les réveils du répondant</v>
      </c>
      <c r="C31" s="6" t="str" cm="1">
        <f t="array" ref="C31:H31">_xlfn.LET(_xlpm.t,_xlfn.VSTACK('Montigny Jeu de la carte'!$A$2:$C$100,'St Germain Jeu de la carte'!$A$2:$C$100,'St Germain'!$A$2:$C$100,Puteaux!$A$2:$C$100,Versailles!$A$2:$C$100,Noisy!$A$2:$C$100,'Gif sur Yvette'!$A$2:$C$100),IF(A31=0,"",_xlfn.TOROW(_xlfn._xlws.FILTER(_xlfn.CHOOSECOLS(_xlpm.t,2,1),INDEX(_xlpm.t,,3)=A31,""))))</f>
        <v>2024-25</v>
      </c>
      <c r="D31" t="str">
        <v>Puteaux</v>
      </c>
      <c r="E31" t="str">
        <v>2024-25</v>
      </c>
      <c r="F31" t="str">
        <v>Versailles</v>
      </c>
      <c r="G31" t="str">
        <v>2024-25</v>
      </c>
      <c r="H31" t="str">
        <v>Gif</v>
      </c>
    </row>
    <row r="32" spans="1:10">
      <c r="A32" t="str">
        <v>La coupe du côté long</v>
      </c>
      <c r="C32" s="6" t="str" cm="1">
        <f t="array" ref="C32:F32">_xlfn.LET(_xlpm.t,_xlfn.VSTACK('Montigny Jeu de la carte'!$A$2:$C$100,'St Germain Jeu de la carte'!$A$2:$C$100,'St Germain'!$A$2:$C$100,Puteaux!$A$2:$C$100,Versailles!$A$2:$C$100,Noisy!$A$2:$C$100,'Gif sur Yvette'!$A$2:$C$100),IF(A32=0,"",_xlfn.TOROW(_xlfn._xlws.FILTER(_xlfn.CHOOSECOLS(_xlpm.t,2,1),INDEX(_xlpm.t,,3)=A32,""))))</f>
        <v>2024-25</v>
      </c>
      <c r="D32" t="str">
        <v>Puteaux</v>
      </c>
      <c r="E32" t="str">
        <v>2024-25</v>
      </c>
      <c r="F32" t="str">
        <v>Gif</v>
      </c>
    </row>
    <row r="33" spans="1:10">
      <c r="A33" t="str">
        <v>Développements après la séquence 1m 1C 1P (1SA)</v>
      </c>
      <c r="C33" s="6" t="str" cm="1">
        <f t="array" ref="C33:F33">_xlfn.LET(_xlpm.t,_xlfn.VSTACK('Montigny Jeu de la carte'!$A$2:$C$100,'St Germain Jeu de la carte'!$A$2:$C$100,'St Germain'!$A$2:$C$100,Puteaux!$A$2:$C$100,Versailles!$A$2:$C$100,Noisy!$A$2:$C$100,'Gif sur Yvette'!$A$2:$C$100),IF(A33=0,"",_xlfn.TOROW(_xlfn._xlws.FILTER(_xlfn.CHOOSECOLS(_xlpm.t,2,1),INDEX(_xlpm.t,,3)=A33,""))))</f>
        <v>2024-25</v>
      </c>
      <c r="D33" t="str">
        <v>Puteaux</v>
      </c>
      <c r="E33" t="str">
        <v>2024-25</v>
      </c>
      <c r="F33" t="str">
        <v>Gif</v>
      </c>
    </row>
    <row r="34" spans="1:10">
      <c r="A34" t="str">
        <v>Défense contre une ouverture de 2 majeure faible</v>
      </c>
      <c r="C34" s="6" t="str" cm="1">
        <f t="array" ref="C34:F34">_xlfn.LET(_xlpm.t,_xlfn.VSTACK('Montigny Jeu de la carte'!$A$2:$C$100,'St Germain Jeu de la carte'!$A$2:$C$100,'St Germain'!$A$2:$C$100,Puteaux!$A$2:$C$100,Versailles!$A$2:$C$100,Noisy!$A$2:$C$100,'Gif sur Yvette'!$A$2:$C$100),IF(A34=0,"",_xlfn.TOROW(_xlfn._xlws.FILTER(_xlfn.CHOOSECOLS(_xlpm.t,2,1),INDEX(_xlpm.t,,3)=A34,""))))</f>
        <v>2024-25</v>
      </c>
      <c r="D34" t="str">
        <v>Puteaux</v>
      </c>
      <c r="E34" t="str">
        <v>2024-25</v>
      </c>
      <c r="F34" t="str">
        <v>Gif</v>
      </c>
    </row>
    <row r="35" spans="1:10">
      <c r="A35" t="str">
        <v>Le X d'appel et ses réponses</v>
      </c>
      <c r="C35" s="6" t="str" cm="1">
        <f t="array" ref="C35:J35">_xlfn.LET(_xlpm.t,_xlfn.VSTACK('Montigny Jeu de la carte'!$A$2:$C$100,'St Germain Jeu de la carte'!$A$2:$C$100,'St Germain'!$A$2:$C$100,Puteaux!$A$2:$C$100,Versailles!$A$2:$C$100,Noisy!$A$2:$C$100,'Gif sur Yvette'!$A$2:$C$100),IF(A35=0,"",_xlfn.TOROW(_xlfn._xlws.FILTER(_xlfn.CHOOSECOLS(_xlpm.t,2,1),INDEX(_xlpm.t,,3)=A35,""))))</f>
        <v>2024-25</v>
      </c>
      <c r="D35" t="str">
        <v>Puteaux</v>
      </c>
      <c r="E35" t="str">
        <v>2024-25</v>
      </c>
      <c r="F35" t="str">
        <v>Versailles</v>
      </c>
      <c r="G35" t="str">
        <v>2022-23</v>
      </c>
      <c r="H35" t="str">
        <v>Noisy</v>
      </c>
      <c r="I35" t="str">
        <v>2020-21</v>
      </c>
      <c r="J35" t="str">
        <v>Gif</v>
      </c>
    </row>
    <row r="36" spans="1:10">
      <c r="A36" t="str">
        <v>Défense contre les ouvertures de barrage</v>
      </c>
      <c r="C36" s="6" t="str" cm="1">
        <f t="array" ref="C36:H36">_xlfn.LET(_xlpm.t,_xlfn.VSTACK('Montigny Jeu de la carte'!$A$2:$C$100,'St Germain Jeu de la carte'!$A$2:$C$100,'St Germain'!$A$2:$C$100,Puteaux!$A$2:$C$100,Versailles!$A$2:$C$100,Noisy!$A$2:$C$100,'Gif sur Yvette'!$A$2:$C$100),IF(A36=0,"",_xlfn.TOROW(_xlfn._xlws.FILTER(_xlfn.CHOOSECOLS(_xlpm.t,2,1),INDEX(_xlpm.t,,3)=A36,""))))</f>
        <v>2024-25</v>
      </c>
      <c r="D36" t="str">
        <v>Puteaux</v>
      </c>
      <c r="E36" t="str">
        <v>2024-25</v>
      </c>
      <c r="F36" t="str">
        <v>Versailles</v>
      </c>
      <c r="G36" t="str">
        <v>2021-22</v>
      </c>
      <c r="H36" t="str">
        <v>Gif</v>
      </c>
    </row>
    <row r="37" spans="1:10">
      <c r="A37" t="str">
        <v>Initiation au squeeze simple</v>
      </c>
      <c r="C37" s="6" t="str" cm="1">
        <f t="array" ref="C37:H37">_xlfn.LET(_xlpm.t,_xlfn.VSTACK('Montigny Jeu de la carte'!$A$2:$C$100,'St Germain Jeu de la carte'!$A$2:$C$100,'St Germain'!$A$2:$C$100,Puteaux!$A$2:$C$100,Versailles!$A$2:$C$100,Noisy!$A$2:$C$100,'Gif sur Yvette'!$A$2:$C$100),IF(A37=0,"",_xlfn.TOROW(_xlfn._xlws.FILTER(_xlfn.CHOOSECOLS(_xlpm.t,2,1),INDEX(_xlpm.t,,3)=A37,""))))</f>
        <v>2024-25</v>
      </c>
      <c r="D37" t="str">
        <v>Puteaux</v>
      </c>
      <c r="E37" t="str">
        <v>2024-25</v>
      </c>
      <c r="F37" t="str">
        <v>Versailles</v>
      </c>
      <c r="G37" t="str">
        <v>2024-25</v>
      </c>
      <c r="H37" t="str">
        <v>Gif</v>
      </c>
    </row>
    <row r="38" spans="1:10">
      <c r="A38" t="str">
        <v>Le Roudi et le Super-Roudi</v>
      </c>
      <c r="C38" s="6" t="str" cm="1">
        <f t="array" ref="C38:D38">_xlfn.LET(_xlpm.t,_xlfn.VSTACK('Montigny Jeu de la carte'!$A$2:$C$100,'St Germain Jeu de la carte'!$A$2:$C$100,'St Germain'!$A$2:$C$100,Puteaux!$A$2:$C$100,Versailles!$A$2:$C$100,Noisy!$A$2:$C$100,'Gif sur Yvette'!$A$2:$C$100),IF(A38=0,"",_xlfn.TOROW(_xlfn._xlws.FILTER(_xlfn.CHOOSECOLS(_xlpm.t,2,1),INDEX(_xlpm.t,,3)=A38,""))))</f>
        <v>2024-25</v>
      </c>
      <c r="D38" t="str">
        <v>Puteaux</v>
      </c>
    </row>
    <row r="39" spans="1:10">
      <c r="A39" t="str">
        <v>Développements après la séquence 1P 1SA 2T</v>
      </c>
      <c r="C39" s="6" t="str" cm="1">
        <f t="array" ref="C39:H39">_xlfn.LET(_xlpm.t,_xlfn.VSTACK('Montigny Jeu de la carte'!$A$2:$C$100,'St Germain Jeu de la carte'!$A$2:$C$100,'St Germain'!$A$2:$C$100,Puteaux!$A$2:$C$100,Versailles!$A$2:$C$100,Noisy!$A$2:$C$100,'Gif sur Yvette'!$A$2:$C$100),IF(A39=0,"",_xlfn.TOROW(_xlfn._xlws.FILTER(_xlfn.CHOOSECOLS(_xlpm.t,2,1),INDEX(_xlpm.t,,3)=A39,""))))</f>
        <v>2023-24</v>
      </c>
      <c r="D39" t="str">
        <v>Puteaux</v>
      </c>
      <c r="E39" t="str">
        <v>2023-24</v>
      </c>
      <c r="F39" t="str">
        <v>Versailles</v>
      </c>
      <c r="G39" t="str">
        <v>2023-24</v>
      </c>
      <c r="H39" t="str">
        <v>Gif</v>
      </c>
    </row>
    <row r="40" spans="1:10">
      <c r="A40" t="str">
        <v>Le coup à blanc</v>
      </c>
      <c r="C40" s="6" t="str" cm="1">
        <f t="array" ref="C40:F40">_xlfn.LET(_xlpm.t,_xlfn.VSTACK('Montigny Jeu de la carte'!$A$2:$C$100,'St Germain Jeu de la carte'!$A$2:$C$100,'St Germain'!$A$2:$C$100,Puteaux!$A$2:$C$100,Versailles!$A$2:$C$100,Noisy!$A$2:$C$100,'Gif sur Yvette'!$A$2:$C$100),IF(A40=0,"",_xlfn.TOROW(_xlfn._xlws.FILTER(_xlfn.CHOOSECOLS(_xlpm.t,2,1),INDEX(_xlpm.t,,3)=A40,""))))</f>
        <v>2023-24</v>
      </c>
      <c r="D40" t="str">
        <v>Puteaux</v>
      </c>
      <c r="E40" t="str">
        <v>2023-24</v>
      </c>
      <c r="F40" t="str">
        <v>Gif</v>
      </c>
    </row>
    <row r="41" spans="1:10">
      <c r="A41" t="str">
        <v>Redemande de l'ouvreur après une enchère de préférence</v>
      </c>
      <c r="C41" s="6" t="str" cm="1">
        <f t="array" ref="C41:J41">_xlfn.LET(_xlpm.t,_xlfn.VSTACK('Montigny Jeu de la carte'!$A$2:$C$100,'St Germain Jeu de la carte'!$A$2:$C$100,'St Germain'!$A$2:$C$100,Puteaux!$A$2:$C$100,Versailles!$A$2:$C$100,Noisy!$A$2:$C$100,'Gif sur Yvette'!$A$2:$C$100),IF(A41=0,"",_xlfn.TOROW(_xlfn._xlws.FILTER(_xlfn.CHOOSECOLS(_xlpm.t,2,1),INDEX(_xlpm.t,,3)=A41,""))))</f>
        <v>2023-24</v>
      </c>
      <c r="D41" t="str">
        <v>Puteaux</v>
      </c>
      <c r="E41" t="str">
        <v>2023-24</v>
      </c>
      <c r="F41" t="str">
        <v>Versailles</v>
      </c>
      <c r="G41" t="str">
        <v>2023-24</v>
      </c>
      <c r="H41" t="str">
        <v>Noisy</v>
      </c>
      <c r="I41" t="str">
        <v>2023-24</v>
      </c>
      <c r="J41" t="str">
        <v>Gif</v>
      </c>
    </row>
    <row r="42" spans="1:10">
      <c r="A42" t="str">
        <v>Le coup de sonde</v>
      </c>
      <c r="C42" s="6" t="str" cm="1">
        <f t="array" ref="C42:H42">_xlfn.LET(_xlpm.t,_xlfn.VSTACK('Montigny Jeu de la carte'!$A$2:$C$100,'St Germain Jeu de la carte'!$A$2:$C$100,'St Germain'!$A$2:$C$100,Puteaux!$A$2:$C$100,Versailles!$A$2:$C$100,Noisy!$A$2:$C$100,'Gif sur Yvette'!$A$2:$C$100),IF(A42=0,"",_xlfn.TOROW(_xlfn._xlws.FILTER(_xlfn.CHOOSECOLS(_xlpm.t,2,1),INDEX(_xlpm.t,,3)=A42,""))))</f>
        <v>2023-24</v>
      </c>
      <c r="D42" t="str">
        <v>Puteaux</v>
      </c>
      <c r="E42" t="str">
        <v>2023-24</v>
      </c>
      <c r="F42" t="str">
        <v>Noisy</v>
      </c>
      <c r="G42" t="str">
        <v>2023-24</v>
      </c>
      <c r="H42" t="str">
        <v>Gif</v>
      </c>
    </row>
    <row r="43" spans="1:10">
      <c r="A43" t="str">
        <v>La règle des 11</v>
      </c>
      <c r="C43" s="6" t="str" cm="1">
        <f t="array" ref="C43:H43">_xlfn.LET(_xlpm.t,_xlfn.VSTACK('Montigny Jeu de la carte'!$A$2:$C$100,'St Germain Jeu de la carte'!$A$2:$C$100,'St Germain'!$A$2:$C$100,Puteaux!$A$2:$C$100,Versailles!$A$2:$C$100,Noisy!$A$2:$C$100,'Gif sur Yvette'!$A$2:$C$100),IF(A43=0,"",_xlfn.TOROW(_xlfn._xlws.FILTER(_xlfn.CHOOSECOLS(_xlpm.t,2,1),INDEX(_xlpm.t,,3)=A43,""))))</f>
        <v>2023-24</v>
      </c>
      <c r="D43" t="str">
        <v>Puteaux</v>
      </c>
      <c r="E43" t="str">
        <v>2023-24</v>
      </c>
      <c r="F43" t="str">
        <v>Versailles</v>
      </c>
      <c r="G43" t="str">
        <v>2023-24</v>
      </c>
      <c r="H43" t="str">
        <v>Gif</v>
      </c>
    </row>
    <row r="44" spans="1:10">
      <c r="A44" t="str">
        <v>La 3ème couleur forcing</v>
      </c>
      <c r="C44" s="6" t="str" cm="1">
        <f t="array" ref="C44:F44">_xlfn.LET(_xlpm.t,_xlfn.VSTACK('Montigny Jeu de la carte'!$A$2:$C$100,'St Germain Jeu de la carte'!$A$2:$C$100,'St Germain'!$A$2:$C$100,Puteaux!$A$2:$C$100,Versailles!$A$2:$C$100,Noisy!$A$2:$C$100,'Gif sur Yvette'!$A$2:$C$100),IF(A44=0,"",_xlfn.TOROW(_xlfn._xlws.FILTER(_xlfn.CHOOSECOLS(_xlpm.t,2,1),INDEX(_xlpm.t,,3)=A44,""))))</f>
        <v>2023-24</v>
      </c>
      <c r="D44" t="str">
        <v>Puteaux</v>
      </c>
      <c r="E44" t="str">
        <v>2021-22</v>
      </c>
      <c r="F44" t="str">
        <v>Gif</v>
      </c>
    </row>
    <row r="45" spans="1:10">
      <c r="A45" t="str">
        <v>Le compte des points lorsque l'adversaire a enchéri</v>
      </c>
      <c r="C45" s="6" t="str" cm="1">
        <f t="array" ref="C45:D45">_xlfn.LET(_xlpm.t,_xlfn.VSTACK('Montigny Jeu de la carte'!$A$2:$C$100,'St Germain Jeu de la carte'!$A$2:$C$100,'St Germain'!$A$2:$C$100,Puteaux!$A$2:$C$100,Versailles!$A$2:$C$100,Noisy!$A$2:$C$100,'Gif sur Yvette'!$A$2:$C$100),IF(A45=0,"",_xlfn.TOROW(_xlfn._xlws.FILTER(_xlfn.CHOOSECOLS(_xlpm.t,2,1),INDEX(_xlpm.t,,3)=A45,""))))</f>
        <v>2023-24</v>
      </c>
      <c r="D45" t="str">
        <v>Puteaux</v>
      </c>
    </row>
    <row r="46" spans="1:10">
      <c r="A46" t="str">
        <v>Ouverture de barrage et développements</v>
      </c>
      <c r="C46" s="6" t="str" cm="1">
        <f t="array" ref="C46:H46">_xlfn.LET(_xlpm.t,_xlfn.VSTACK('Montigny Jeu de la carte'!$A$2:$C$100,'St Germain Jeu de la carte'!$A$2:$C$100,'St Germain'!$A$2:$C$100,Puteaux!$A$2:$C$100,Versailles!$A$2:$C$100,Noisy!$A$2:$C$100,'Gif sur Yvette'!$A$2:$C$100),IF(A46=0,"",_xlfn.TOROW(_xlfn._xlws.FILTER(_xlfn.CHOOSECOLS(_xlpm.t,2,1),INDEX(_xlpm.t,,3)=A46,""))))</f>
        <v>2023-24</v>
      </c>
      <c r="D46" t="str">
        <v>Puteaux</v>
      </c>
      <c r="E46" t="str">
        <v>2024-25</v>
      </c>
      <c r="F46" t="str">
        <v>Versailles</v>
      </c>
      <c r="G46" t="str">
        <v>2020-21</v>
      </c>
      <c r="H46" t="str">
        <v>Gif</v>
      </c>
    </row>
    <row r="47" spans="1:10">
      <c r="A47" t="str">
        <v>Le compte des points dans le silence adverse</v>
      </c>
      <c r="C47" s="6" t="str" cm="1">
        <f t="array" ref="C47:D47">_xlfn.LET(_xlpm.t,_xlfn.VSTACK('Montigny Jeu de la carte'!$A$2:$C$100,'St Germain Jeu de la carte'!$A$2:$C$100,'St Germain'!$A$2:$C$100,Puteaux!$A$2:$C$100,Versailles!$A$2:$C$100,Noisy!$A$2:$C$100,'Gif sur Yvette'!$A$2:$C$100),IF(A47=0,"",_xlfn.TOROW(_xlfn._xlws.FILTER(_xlfn.CHOOSECOLS(_xlpm.t,2,1),INDEX(_xlpm.t,,3)=A47,""))))</f>
        <v>2023-24</v>
      </c>
      <c r="D47" t="str">
        <v>Puteaux</v>
      </c>
    </row>
    <row r="48" spans="1:10">
      <c r="A48" t="str">
        <v>Contre d'appel ou punitif</v>
      </c>
      <c r="C48" s="6" t="str" cm="1">
        <f t="array" ref="C48:H48">_xlfn.LET(_xlpm.t,_xlfn.VSTACK('Montigny Jeu de la carte'!$A$2:$C$100,'St Germain Jeu de la carte'!$A$2:$C$100,'St Germain'!$A$2:$C$100,Puteaux!$A$2:$C$100,Versailles!$A$2:$C$100,Noisy!$A$2:$C$100,'Gif sur Yvette'!$A$2:$C$100),IF(A48=0,"",_xlfn.TOROW(_xlfn._xlws.FILTER(_xlfn.CHOOSECOLS(_xlpm.t,2,1),INDEX(_xlpm.t,,3)=A48,""))))</f>
        <v>2023-24</v>
      </c>
      <c r="D48" t="str">
        <v>Puteaux</v>
      </c>
      <c r="E48" t="str">
        <v>2023-24</v>
      </c>
      <c r="F48" t="str">
        <v>Versailles</v>
      </c>
      <c r="G48" t="str">
        <v>2023-24</v>
      </c>
      <c r="H48" t="str">
        <v>Gif</v>
      </c>
    </row>
    <row r="49" spans="1:12">
      <c r="A49" t="str">
        <v>Bien choisir son ouverture forte</v>
      </c>
      <c r="C49" s="6" t="str" cm="1">
        <f t="array" ref="C49:H49">_xlfn.LET(_xlpm.t,_xlfn.VSTACK('Montigny Jeu de la carte'!$A$2:$C$100,'St Germain Jeu de la carte'!$A$2:$C$100,'St Germain'!$A$2:$C$100,Puteaux!$A$2:$C$100,Versailles!$A$2:$C$100,Noisy!$A$2:$C$100,'Gif sur Yvette'!$A$2:$C$100),IF(A49=0,"",_xlfn.TOROW(_xlfn._xlws.FILTER(_xlfn.CHOOSECOLS(_xlpm.t,2,1),INDEX(_xlpm.t,,3)=A49,""))))</f>
        <v>2023-24</v>
      </c>
      <c r="D49" t="str">
        <v>Puteaux</v>
      </c>
      <c r="E49" t="str">
        <v>2023-24</v>
      </c>
      <c r="F49" t="str">
        <v>Versailles</v>
      </c>
      <c r="G49" t="str">
        <v>2023-24</v>
      </c>
      <c r="H49" t="str">
        <v>Gif</v>
      </c>
    </row>
    <row r="50" spans="1:12">
      <c r="A50" t="str">
        <v>Perdante sur perdante</v>
      </c>
      <c r="C50" s="6" t="str" cm="1">
        <f t="array" ref="C50:D50">_xlfn.LET(_xlpm.t,_xlfn.VSTACK('Montigny Jeu de la carte'!$A$2:$C$100,'St Germain Jeu de la carte'!$A$2:$C$100,'St Germain'!$A$2:$C$100,Puteaux!$A$2:$C$100,Versailles!$A$2:$C$100,Noisy!$A$2:$C$100,'Gif sur Yvette'!$A$2:$C$100),IF(A50=0,"",_xlfn.TOROW(_xlfn._xlws.FILTER(_xlfn.CHOOSECOLS(_xlpm.t,2,1),INDEX(_xlpm.t,,3)=A50,""))))</f>
        <v>2023-24</v>
      </c>
      <c r="D50" t="str">
        <v>Puteaux</v>
      </c>
    </row>
    <row r="51" spans="1:12">
      <c r="A51" t="str">
        <v>Prendre ou laisser-passer</v>
      </c>
      <c r="C51" s="6" t="str" cm="1">
        <f t="array" ref="C51:L51">_xlfn.LET(_xlpm.t,_xlfn.VSTACK('Montigny Jeu de la carte'!$A$2:$C$100,'St Germain Jeu de la carte'!$A$2:$C$100,'St Germain'!$A$2:$C$100,Puteaux!$A$2:$C$100,Versailles!$A$2:$C$100,Noisy!$A$2:$C$100,'Gif sur Yvette'!$A$2:$C$100),IF(A51=0,"",_xlfn.TOROW(_xlfn._xlws.FILTER(_xlfn.CHOOSECOLS(_xlpm.t,2,1),INDEX(_xlpm.t,,3)=A51,""))))</f>
        <v>2022-23</v>
      </c>
      <c r="D51" t="str">
        <v>Puteaux</v>
      </c>
      <c r="E51" t="str">
        <v>2022-23</v>
      </c>
      <c r="F51" t="str">
        <v>Noisy</v>
      </c>
      <c r="G51" t="str">
        <v>2024-25</v>
      </c>
      <c r="H51" t="str">
        <v>Gif</v>
      </c>
      <c r="I51" t="str">
        <v>2022-23</v>
      </c>
      <c r="J51" t="str">
        <v>Gif</v>
      </c>
      <c r="K51" t="str">
        <v>2020-21</v>
      </c>
      <c r="L51" t="str">
        <v>Gif</v>
      </c>
    </row>
    <row r="52" spans="1:12">
      <c r="A52" t="str">
        <v>Le contre spoutnik</v>
      </c>
      <c r="C52" s="6" t="str" cm="1">
        <f t="array" ref="C52:H52">_xlfn.LET(_xlpm.t,_xlfn.VSTACK('Montigny Jeu de la carte'!$A$2:$C$100,'St Germain Jeu de la carte'!$A$2:$C$100,'St Germain'!$A$2:$C$100,Puteaux!$A$2:$C$100,Versailles!$A$2:$C$100,Noisy!$A$2:$C$100,'Gif sur Yvette'!$A$2:$C$100),IF(A52=0,"",_xlfn.TOROW(_xlfn._xlws.FILTER(_xlfn.CHOOSECOLS(_xlpm.t,2,1),INDEX(_xlpm.t,,3)=A52,""))))</f>
        <v>2022-23</v>
      </c>
      <c r="D52" t="str">
        <v>Puteaux</v>
      </c>
      <c r="E52" t="str">
        <v>2022-23</v>
      </c>
      <c r="F52" t="str">
        <v>Noisy</v>
      </c>
      <c r="G52" t="str">
        <v>2022-23</v>
      </c>
      <c r="H52" t="str">
        <v>Gif</v>
      </c>
    </row>
    <row r="53" spans="1:12">
      <c r="A53" t="str">
        <v>Couper les communications du déclarant</v>
      </c>
      <c r="C53" s="6" t="str" cm="1">
        <f t="array" ref="C53:H53">_xlfn.LET(_xlpm.t,_xlfn.VSTACK('Montigny Jeu de la carte'!$A$2:$C$100,'St Germain Jeu de la carte'!$A$2:$C$100,'St Germain'!$A$2:$C$100,Puteaux!$A$2:$C$100,Versailles!$A$2:$C$100,Noisy!$A$2:$C$100,'Gif sur Yvette'!$A$2:$C$100),IF(A53=0,"",_xlfn.TOROW(_xlfn._xlws.FILTER(_xlfn.CHOOSECOLS(_xlpm.t,2,1),INDEX(_xlpm.t,,3)=A53,""))))</f>
        <v>2022-23</v>
      </c>
      <c r="D53" t="str">
        <v>Puteaux</v>
      </c>
      <c r="E53" t="str">
        <v>2022-23</v>
      </c>
      <c r="F53" t="str">
        <v>Noisy</v>
      </c>
      <c r="G53" t="str">
        <v>2022-23</v>
      </c>
      <c r="H53" t="str">
        <v>Gif</v>
      </c>
    </row>
    <row r="54" spans="1:12">
      <c r="A54" t="str">
        <v>Réponse à l'ouverture en 3ème et 4ème position, le drury</v>
      </c>
      <c r="C54" s="6" t="str" cm="1">
        <f t="array" ref="C54:J54">_xlfn.LET(_xlpm.t,_xlfn.VSTACK('Montigny Jeu de la carte'!$A$2:$C$100,'St Germain Jeu de la carte'!$A$2:$C$100,'St Germain'!$A$2:$C$100,Puteaux!$A$2:$C$100,Versailles!$A$2:$C$100,Noisy!$A$2:$C$100,'Gif sur Yvette'!$A$2:$C$100),IF(A54=0,"",_xlfn.TOROW(_xlfn._xlws.FILTER(_xlfn.CHOOSECOLS(_xlpm.t,2,1),INDEX(_xlpm.t,,3)=A54,""))))</f>
        <v>2022-23</v>
      </c>
      <c r="D54" t="str">
        <v>Puteaux</v>
      </c>
      <c r="E54" t="str">
        <v>2023-24</v>
      </c>
      <c r="F54" t="str">
        <v>Versailles</v>
      </c>
      <c r="G54" t="str">
        <v>2022-23</v>
      </c>
      <c r="H54" t="str">
        <v>Noisy</v>
      </c>
      <c r="I54" t="str">
        <v>2022-23</v>
      </c>
      <c r="J54" t="str">
        <v>Gif</v>
      </c>
    </row>
    <row r="55" spans="1:12">
      <c r="A55" t="str">
        <v>Les interventions du joueur n°4</v>
      </c>
      <c r="C55" s="6" t="str" cm="1">
        <f t="array" ref="C55:H55">_xlfn.LET(_xlpm.t,_xlfn.VSTACK('Montigny Jeu de la carte'!$A$2:$C$100,'St Germain Jeu de la carte'!$A$2:$C$100,'St Germain'!$A$2:$C$100,Puteaux!$A$2:$C$100,Versailles!$A$2:$C$100,Noisy!$A$2:$C$100,'Gif sur Yvette'!$A$2:$C$100),IF(A55=0,"",_xlfn.TOROW(_xlfn._xlws.FILTER(_xlfn.CHOOSECOLS(_xlpm.t,2,1),INDEX(_xlpm.t,,3)=A55,""))))</f>
        <v>2022-23</v>
      </c>
      <c r="D55" t="str">
        <v>Puteaux</v>
      </c>
      <c r="E55" t="str">
        <v>2022-23</v>
      </c>
      <c r="F55" t="str">
        <v>Noisy</v>
      </c>
      <c r="G55" t="str">
        <v>2022-23</v>
      </c>
      <c r="H55" t="str">
        <v>Gif</v>
      </c>
    </row>
    <row r="56" spans="1:12">
      <c r="A56" t="str">
        <v>Promotion d'atout et uppercut</v>
      </c>
      <c r="C56" s="6" t="str" cm="1">
        <f t="array" ref="C56:H56">_xlfn.LET(_xlpm.t,_xlfn.VSTACK('Montigny Jeu de la carte'!$A$2:$C$100,'St Germain Jeu de la carte'!$A$2:$C$100,'St Germain'!$A$2:$C$100,Puteaux!$A$2:$C$100,Versailles!$A$2:$C$100,Noisy!$A$2:$C$100,'Gif sur Yvette'!$A$2:$C$100),IF(A56=0,"",_xlfn.TOROW(_xlfn._xlws.FILTER(_xlfn.CHOOSECOLS(_xlpm.t,2,1),INDEX(_xlpm.t,,3)=A56,""))))</f>
        <v>2022-23</v>
      </c>
      <c r="D56" t="str">
        <v>Puteaux</v>
      </c>
      <c r="E56" t="str">
        <v>2022-23</v>
      </c>
      <c r="F56" t="str">
        <v>Noisy</v>
      </c>
      <c r="G56" t="str">
        <v>2022-23</v>
      </c>
      <c r="H56" t="str">
        <v>Gif</v>
      </c>
    </row>
    <row r="57" spans="1:12">
      <c r="A57" t="str">
        <v>Analyse de l'entame et déduction dans un contrat à l'atout</v>
      </c>
      <c r="C57" s="6" t="str" cm="1">
        <f t="array" ref="C57:H57">_xlfn.LET(_xlpm.t,_xlfn.VSTACK('Montigny Jeu de la carte'!$A$2:$C$100,'St Germain Jeu de la carte'!$A$2:$C$100,'St Germain'!$A$2:$C$100,Puteaux!$A$2:$C$100,Versailles!$A$2:$C$100,Noisy!$A$2:$C$100,'Gif sur Yvette'!$A$2:$C$100),IF(A57=0,"",_xlfn.TOROW(_xlfn._xlws.FILTER(_xlfn.CHOOSECOLS(_xlpm.t,2,1),INDEX(_xlpm.t,,3)=A57,""))))</f>
        <v>2022-23</v>
      </c>
      <c r="D57" t="str">
        <v>Puteaux</v>
      </c>
      <c r="E57" t="str">
        <v>2022-23</v>
      </c>
      <c r="F57" t="str">
        <v>Noisy</v>
      </c>
      <c r="G57" t="str">
        <v>2022-23</v>
      </c>
      <c r="H57" t="str">
        <v>Gif</v>
      </c>
    </row>
    <row r="58" spans="1:12">
      <c r="A58" t="str">
        <v>Modification des enchères de soutien après une intervention naturelle</v>
      </c>
      <c r="C58" s="6" t="str" cm="1">
        <f t="array" ref="C58:H58">_xlfn.LET(_xlpm.t,_xlfn.VSTACK('Montigny Jeu de la carte'!$A$2:$C$100,'St Germain Jeu de la carte'!$A$2:$C$100,'St Germain'!$A$2:$C$100,Puteaux!$A$2:$C$100,Versailles!$A$2:$C$100,Noisy!$A$2:$C$100,'Gif sur Yvette'!$A$2:$C$100),IF(A58=0,"",_xlfn.TOROW(_xlfn._xlws.FILTER(_xlfn.CHOOSECOLS(_xlpm.t,2,1),INDEX(_xlpm.t,,3)=A58,""))))</f>
        <v>2022-23</v>
      </c>
      <c r="D58" t="str">
        <v>Puteaux</v>
      </c>
      <c r="E58" t="str">
        <v>2022-23</v>
      </c>
      <c r="F58" t="str">
        <v>Noisy</v>
      </c>
      <c r="G58" t="str">
        <v>2022-23</v>
      </c>
      <c r="H58" t="str">
        <v>Gif</v>
      </c>
    </row>
    <row r="59" spans="1:12">
      <c r="A59" t="str">
        <v>La défausse, le renseignement utile</v>
      </c>
      <c r="C59" s="6" t="str" cm="1">
        <f t="array" ref="C59:J59">_xlfn.LET(_xlpm.t,_xlfn.VSTACK('Montigny Jeu de la carte'!$A$2:$C$100,'St Germain Jeu de la carte'!$A$2:$C$100,'St Germain'!$A$2:$C$100,Puteaux!$A$2:$C$100,Versailles!$A$2:$C$100,Noisy!$A$2:$C$100,'Gif sur Yvette'!$A$2:$C$100),IF(A59=0,"",_xlfn.TOROW(_xlfn._xlws.FILTER(_xlfn.CHOOSECOLS(_xlpm.t,2,1),INDEX(_xlpm.t,,3)=A59,""))))</f>
        <v>2022-23</v>
      </c>
      <c r="D59" t="str">
        <v>Puteaux</v>
      </c>
      <c r="E59" t="str">
        <v>2023-24</v>
      </c>
      <c r="F59" t="str">
        <v>Versailles</v>
      </c>
      <c r="G59" t="str">
        <v>2022-23</v>
      </c>
      <c r="H59" t="str">
        <v>Noisy</v>
      </c>
      <c r="I59" t="str">
        <v>2022-23</v>
      </c>
      <c r="J59" t="str">
        <v>Gif</v>
      </c>
    </row>
    <row r="60" spans="1:12">
      <c r="A60" t="str">
        <v>Modification des enchères du répondant après une intervention</v>
      </c>
      <c r="C60" s="6" t="str" cm="1">
        <f t="array" ref="C60:H60">_xlfn.LET(_xlpm.t,_xlfn.VSTACK('Montigny Jeu de la carte'!$A$2:$C$100,'St Germain Jeu de la carte'!$A$2:$C$100,'St Germain'!$A$2:$C$100,Puteaux!$A$2:$C$100,Versailles!$A$2:$C$100,Noisy!$A$2:$C$100,'Gif sur Yvette'!$A$2:$C$100),IF(A60=0,"",_xlfn.TOROW(_xlfn._xlws.FILTER(_xlfn.CHOOSECOLS(_xlpm.t,2,1),INDEX(_xlpm.t,,3)=A60,""))))</f>
        <v>2022-23</v>
      </c>
      <c r="D60" t="str">
        <v>Puteaux</v>
      </c>
      <c r="E60" t="str">
        <v>2022-23</v>
      </c>
      <c r="F60" t="str">
        <v>Noisy</v>
      </c>
      <c r="G60" t="str">
        <v>2022-23</v>
      </c>
      <c r="H60" t="str">
        <v>Gif</v>
      </c>
    </row>
    <row r="61" spans="1:12">
      <c r="A61" t="str">
        <v>Flanc Actif / Flanc Passif</v>
      </c>
      <c r="C61" s="6" t="str" cm="1">
        <f t="array" ref="C61:H61">_xlfn.LET(_xlpm.t,_xlfn.VSTACK('Montigny Jeu de la carte'!$A$2:$C$100,'St Germain Jeu de la carte'!$A$2:$C$100,'St Germain'!$A$2:$C$100,Puteaux!$A$2:$C$100,Versailles!$A$2:$C$100,Noisy!$A$2:$C$100,'Gif sur Yvette'!$A$2:$C$100),IF(A61=0,"",_xlfn.TOROW(_xlfn._xlws.FILTER(_xlfn.CHOOSECOLS(_xlpm.t,2,1),INDEX(_xlpm.t,,3)=A61,""))))</f>
        <v>2022-23</v>
      </c>
      <c r="D61" t="str">
        <v>Puteaux</v>
      </c>
      <c r="E61" t="str">
        <v>2022-23</v>
      </c>
      <c r="F61" t="str">
        <v>Noisy</v>
      </c>
      <c r="G61" t="str">
        <v>2022-23</v>
      </c>
      <c r="H61" t="str">
        <v>Gif</v>
      </c>
    </row>
    <row r="62" spans="1:12">
      <c r="A62" t="str">
        <v>Evaluation et jugement de mains</v>
      </c>
      <c r="C62" s="6" t="str" cm="1">
        <f t="array" ref="C62:F62">_xlfn.LET(_xlpm.t,_xlfn.VSTACK('Montigny Jeu de la carte'!$A$2:$C$100,'St Germain Jeu de la carte'!$A$2:$C$100,'St Germain'!$A$2:$C$100,Puteaux!$A$2:$C$100,Versailles!$A$2:$C$100,Noisy!$A$2:$C$100,'Gif sur Yvette'!$A$2:$C$100),IF(A62=0,"",_xlfn.TOROW(_xlfn._xlws.FILTER(_xlfn.CHOOSECOLS(_xlpm.t,2,1),INDEX(_xlpm.t,,3)=A62,""))))</f>
        <v>2025-26</v>
      </c>
      <c r="D62" t="str">
        <v>Versailles</v>
      </c>
      <c r="E62" t="str">
        <v>2025-26</v>
      </c>
      <c r="F62" t="str">
        <v>Gif</v>
      </c>
    </row>
    <row r="63" spans="1:12">
      <c r="A63" t="str">
        <v>Développements après la séquence 1K P 2T</v>
      </c>
      <c r="C63" s="6" t="str" cm="1">
        <f t="array" ref="C63:F63">_xlfn.LET(_xlpm.t,_xlfn.VSTACK('Montigny Jeu de la carte'!$A$2:$C$100,'St Germain Jeu de la carte'!$A$2:$C$100,'St Germain'!$A$2:$C$100,Puteaux!$A$2:$C$100,Versailles!$A$2:$C$100,Noisy!$A$2:$C$100,'Gif sur Yvette'!$A$2:$C$100),IF(A63=0,"",_xlfn.TOROW(_xlfn._xlws.FILTER(_xlfn.CHOOSECOLS(_xlpm.t,2,1),INDEX(_xlpm.t,,3)=A63,""))))</f>
        <v>2025-26</v>
      </c>
      <c r="D63" t="str">
        <v>Versailles</v>
      </c>
      <c r="E63" t="str">
        <v>2025-26</v>
      </c>
      <c r="F63" t="str">
        <v>Gif</v>
      </c>
    </row>
    <row r="64" spans="1:12">
      <c r="A64" t="str">
        <v>Petit en second</v>
      </c>
      <c r="C64" s="6" t="str" cm="1">
        <f t="array" ref="C64:F64">_xlfn.LET(_xlpm.t,_xlfn.VSTACK('Montigny Jeu de la carte'!$A$2:$C$100,'St Germain Jeu de la carte'!$A$2:$C$100,'St Germain'!$A$2:$C$100,Puteaux!$A$2:$C$100,Versailles!$A$2:$C$100,Noisy!$A$2:$C$100,'Gif sur Yvette'!$A$2:$C$100),IF(A64=0,"",_xlfn.TOROW(_xlfn._xlws.FILTER(_xlfn.CHOOSECOLS(_xlpm.t,2,1),INDEX(_xlpm.t,,3)=A64,""))))</f>
        <v>2025-26</v>
      </c>
      <c r="D64" t="str">
        <v>Versailles</v>
      </c>
      <c r="E64" t="str">
        <v>2025-26</v>
      </c>
      <c r="F64" t="str">
        <v>Gif</v>
      </c>
    </row>
    <row r="65" spans="1:10">
      <c r="A65" t="str">
        <v>Exploration du chelem, enchère déclic et démarrage des contrôles</v>
      </c>
      <c r="C65" s="6" t="str" cm="1">
        <f t="array" ref="C65:F65">_xlfn.LET(_xlpm.t,_xlfn.VSTACK('Montigny Jeu de la carte'!$A$2:$C$100,'St Germain Jeu de la carte'!$A$2:$C$100,'St Germain'!$A$2:$C$100,Puteaux!$A$2:$C$100,Versailles!$A$2:$C$100,Noisy!$A$2:$C$100,'Gif sur Yvette'!$A$2:$C$100),IF(A65=0,"",_xlfn.TOROW(_xlfn._xlws.FILTER(_xlfn.CHOOSECOLS(_xlpm.t,2,1),INDEX(_xlpm.t,,3)=A65,""))))</f>
        <v>2025-26</v>
      </c>
      <c r="D65" t="str">
        <v>Versailles</v>
      </c>
      <c r="E65" t="str">
        <v>2025-26</v>
      </c>
      <c r="F65" t="str">
        <v>Gif</v>
      </c>
    </row>
    <row r="66" spans="1:10">
      <c r="A66" t="str">
        <v>Jeu à l'atout, déductions des enchères et de l'entame</v>
      </c>
      <c r="C66" s="6" t="str" cm="1">
        <f t="array" ref="C66:F66">_xlfn.LET(_xlpm.t,_xlfn.VSTACK('Montigny Jeu de la carte'!$A$2:$C$100,'St Germain Jeu de la carte'!$A$2:$C$100,'St Germain'!$A$2:$C$100,Puteaux!$A$2:$C$100,Versailles!$A$2:$C$100,Noisy!$A$2:$C$100,'Gif sur Yvette'!$A$2:$C$100),IF(A66=0,"",_xlfn.TOROW(_xlfn._xlws.FILTER(_xlfn.CHOOSECOLS(_xlpm.t,2,1),INDEX(_xlpm.t,,3)=A66,""))))</f>
        <v>2025-26</v>
      </c>
      <c r="D66" t="str">
        <v>Versailles</v>
      </c>
      <c r="E66" t="str">
        <v>2025-26</v>
      </c>
      <c r="F66" t="str">
        <v>Gif</v>
      </c>
    </row>
    <row r="67" spans="1:10">
      <c r="A67" t="str">
        <v>Le contre spoutnik généralisé 1K 2T X</v>
      </c>
      <c r="C67" s="6" t="str" cm="1">
        <f t="array" ref="C67:D67">_xlfn.LET(_xlpm.t,_xlfn.VSTACK('Montigny Jeu de la carte'!$A$2:$C$100,'St Germain Jeu de la carte'!$A$2:$C$100,'St Germain'!$A$2:$C$100,Puteaux!$A$2:$C$100,Versailles!$A$2:$C$100,Noisy!$A$2:$C$100,'Gif sur Yvette'!$A$2:$C$100),IF(A67=0,"",_xlfn.TOROW(_xlfn._xlws.FILTER(_xlfn.CHOOSECOLS(_xlpm.t,2,1),INDEX(_xlpm.t,,3)=A67,""))))</f>
        <v>2025-26</v>
      </c>
      <c r="D67" t="str">
        <v>Versailles</v>
      </c>
    </row>
    <row r="68" spans="1:10">
      <c r="A68" t="str">
        <v>Réponse à l'ouverture d'1SA, Stayman Texas</v>
      </c>
      <c r="C68" s="6" t="str" cm="1">
        <f t="array" ref="C68:D68">_xlfn.LET(_xlpm.t,_xlfn.VSTACK('Montigny Jeu de la carte'!$A$2:$C$100,'St Germain Jeu de la carte'!$A$2:$C$100,'St Germain'!$A$2:$C$100,Puteaux!$A$2:$C$100,Versailles!$A$2:$C$100,Noisy!$A$2:$C$100,'Gif sur Yvette'!$A$2:$C$100),IF(A68=0,"",_xlfn.TOROW(_xlfn._xlws.FILTER(_xlfn.CHOOSECOLS(_xlpm.t,2,1),INDEX(_xlpm.t,,3)=A68,""))))</f>
        <v>2024-25</v>
      </c>
      <c r="D68" t="str">
        <v>Versailles</v>
      </c>
    </row>
    <row r="69" spans="1:10">
      <c r="A69" t="str">
        <v>L'importance de la parité</v>
      </c>
      <c r="C69" s="6" t="str" cm="1">
        <f t="array" ref="C69:F69">_xlfn.LET(_xlpm.t,_xlfn.VSTACK('Montigny Jeu de la carte'!$A$2:$C$100,'St Germain Jeu de la carte'!$A$2:$C$100,'St Germain'!$A$2:$C$100,Puteaux!$A$2:$C$100,Versailles!$A$2:$C$100,Noisy!$A$2:$C$100,'Gif sur Yvette'!$A$2:$C$100),IF(A69=0,"",_xlfn.TOROW(_xlfn._xlws.FILTER(_xlfn.CHOOSECOLS(_xlpm.t,2,1),INDEX(_xlpm.t,,3)=A69,""))))</f>
        <v>2024-25</v>
      </c>
      <c r="D69" t="str">
        <v>Versailles</v>
      </c>
      <c r="E69" t="str">
        <v>2023-24</v>
      </c>
      <c r="F69" t="str">
        <v>Gif</v>
      </c>
    </row>
    <row r="70" spans="1:10">
      <c r="A70" t="str">
        <v>La 4ème couleur forcing</v>
      </c>
      <c r="C70" s="6" t="str" cm="1">
        <f t="array" ref="C70:J70">_xlfn.LET(_xlpm.t,_xlfn.VSTACK('Montigny Jeu de la carte'!$A$2:$C$100,'St Germain Jeu de la carte'!$A$2:$C$100,'St Germain'!$A$2:$C$100,Puteaux!$A$2:$C$100,Versailles!$A$2:$C$100,Noisy!$A$2:$C$100,'Gif sur Yvette'!$A$2:$C$100),IF(A70=0,"",_xlfn.TOROW(_xlfn._xlws.FILTER(_xlfn.CHOOSECOLS(_xlpm.t,2,1),INDEX(_xlpm.t,,3)=A70,""))))</f>
        <v>2024-25</v>
      </c>
      <c r="D70" t="str">
        <v>Versailles</v>
      </c>
      <c r="E70" t="str">
        <v>2022-23</v>
      </c>
      <c r="F70" t="str">
        <v>Noisy</v>
      </c>
      <c r="G70" t="str">
        <v>2025-26</v>
      </c>
      <c r="H70" t="str">
        <v>Gif</v>
      </c>
      <c r="I70" t="str">
        <v>2020-21</v>
      </c>
      <c r="J70" t="str">
        <v>Gif</v>
      </c>
    </row>
    <row r="71" spans="1:10">
      <c r="A71" t="str">
        <v>Entame et analyse de la 1ère levée à Sans-Atout par le flanc</v>
      </c>
      <c r="C71" s="6" t="str" cm="1">
        <f t="array" ref="C71:D71">_xlfn.LET(_xlpm.t,_xlfn.VSTACK('Montigny Jeu de la carte'!$A$2:$C$100,'St Germain Jeu de la carte'!$A$2:$C$100,'St Germain'!$A$2:$C$100,Puteaux!$A$2:$C$100,Versailles!$A$2:$C$100,Noisy!$A$2:$C$100,'Gif sur Yvette'!$A$2:$C$100),IF(A71=0,"",_xlfn.TOROW(_xlfn._xlws.FILTER(_xlfn.CHOOSECOLS(_xlpm.t,2,1),INDEX(_xlpm.t,,3)=A71,""))))</f>
        <v>2024-25</v>
      </c>
      <c r="D71" t="str">
        <v>Versailles</v>
      </c>
    </row>
    <row r="72" spans="1:10">
      <c r="A72" t="str">
        <v>Enchère libre ou enchère obligatoire</v>
      </c>
      <c r="C72" s="6" t="str" cm="1">
        <f t="array" ref="C72:D72">_xlfn.LET(_xlpm.t,_xlfn.VSTACK('Montigny Jeu de la carte'!$A$2:$C$100,'St Germain Jeu de la carte'!$A$2:$C$100,'St Germain'!$A$2:$C$100,Puteaux!$A$2:$C$100,Versailles!$A$2:$C$100,Noisy!$A$2:$C$100,'Gif sur Yvette'!$A$2:$C$100),IF(A72=0,"",_xlfn.TOROW(_xlfn._xlws.FILTER(_xlfn.CHOOSECOLS(_xlpm.t,2,1),INDEX(_xlpm.t,,3)=A72,""))))</f>
        <v>2024-25</v>
      </c>
      <c r="D72" t="str">
        <v>Versailles</v>
      </c>
    </row>
    <row r="73" spans="1:10">
      <c r="A73" t="str">
        <v>La manœuvre de Guillemard</v>
      </c>
      <c r="C73" s="6" t="str" cm="1">
        <f t="array" ref="C73:D73">_xlfn.LET(_xlpm.t,_xlfn.VSTACK('Montigny Jeu de la carte'!$A$2:$C$100,'St Germain Jeu de la carte'!$A$2:$C$100,'St Germain'!$A$2:$C$100,Puteaux!$A$2:$C$100,Versailles!$A$2:$C$100,Noisy!$A$2:$C$100,'Gif sur Yvette'!$A$2:$C$100),IF(A73=0,"",_xlfn.TOROW(_xlfn._xlws.FILTER(_xlfn.CHOOSECOLS(_xlpm.t,2,1),INDEX(_xlpm.t,,3)=A73,""))))</f>
        <v>2024-25</v>
      </c>
      <c r="D73" t="str">
        <v>Versailles</v>
      </c>
    </row>
    <row r="74" spans="1:10">
      <c r="A74" t="str">
        <v>La défausse, ne pas donner de levée</v>
      </c>
      <c r="C74" s="6" t="str" cm="1">
        <f t="array" ref="C74:F74">_xlfn.LET(_xlpm.t,_xlfn.VSTACK('Montigny Jeu de la carte'!$A$2:$C$100,'St Germain Jeu de la carte'!$A$2:$C$100,'St Germain'!$A$2:$C$100,Puteaux!$A$2:$C$100,Versailles!$A$2:$C$100,Noisy!$A$2:$C$100,'Gif sur Yvette'!$A$2:$C$100),IF(A74=0,"",_xlfn.TOROW(_xlfn._xlws.FILTER(_xlfn.CHOOSECOLS(_xlpm.t,2,1),INDEX(_xlpm.t,,3)=A74,""))))</f>
        <v>2023-24</v>
      </c>
      <c r="D74" t="str">
        <v>Versailles</v>
      </c>
      <c r="E74" t="str">
        <v>2021-22</v>
      </c>
      <c r="F74" t="str">
        <v>Gif</v>
      </c>
    </row>
    <row r="75" spans="1:10">
      <c r="A75" t="str">
        <v>Modification des réponses à l'ouverture après une intervention</v>
      </c>
      <c r="C75" s="6" t="str" cm="1">
        <f t="array" ref="C75:D75">_xlfn.LET(_xlpm.t,_xlfn.VSTACK('Montigny Jeu de la carte'!$A$2:$C$100,'St Germain Jeu de la carte'!$A$2:$C$100,'St Germain'!$A$2:$C$100,Puteaux!$A$2:$C$100,Versailles!$A$2:$C$100,Noisy!$A$2:$C$100,'Gif sur Yvette'!$A$2:$C$100),IF(A75=0,"",_xlfn.TOROW(_xlfn._xlws.FILTER(_xlfn.CHOOSECOLS(_xlpm.t,2,1),INDEX(_xlpm.t,,3)=A75,""))))</f>
        <v>2023-24</v>
      </c>
      <c r="D75" t="str">
        <v>Versailles</v>
      </c>
    </row>
    <row r="76" spans="1:10">
      <c r="A76" t="str">
        <v>La signalisation sur l'entame de l'As dans un contrat à l'atout</v>
      </c>
      <c r="C76" s="6" t="str" cm="1">
        <f t="array" ref="C76:D76">_xlfn.LET(_xlpm.t,_xlfn.VSTACK('Montigny Jeu de la carte'!$A$2:$C$100,'St Germain Jeu de la carte'!$A$2:$C$100,'St Germain'!$A$2:$C$100,Puteaux!$A$2:$C$100,Versailles!$A$2:$C$100,Noisy!$A$2:$C$100,'Gif sur Yvette'!$A$2:$C$100),IF(A76=0,"",_xlfn.TOROW(_xlfn._xlws.FILTER(_xlfn.CHOOSECOLS(_xlpm.t,2,1),INDEX(_xlpm.t,,3)=A76,""))))</f>
        <v>2023-24</v>
      </c>
      <c r="D76" t="str">
        <v>Versailles</v>
      </c>
    </row>
    <row r="77" spans="1:10">
      <c r="A77" t="str">
        <v>La 2ème enchère du répondant après un changement de couleur au palier de 2</v>
      </c>
      <c r="C77" s="6" t="str" cm="1">
        <f t="array" ref="C77:D77">_xlfn.LET(_xlpm.t,_xlfn.VSTACK('Montigny Jeu de la carte'!$A$2:$C$100,'St Germain Jeu de la carte'!$A$2:$C$100,'St Germain'!$A$2:$C$100,Puteaux!$A$2:$C$100,Versailles!$A$2:$C$100,Noisy!$A$2:$C$100,'Gif sur Yvette'!$A$2:$C$100),IF(A77=0,"",_xlfn.TOROW(_xlfn._xlws.FILTER(_xlfn.CHOOSECOLS(_xlpm.t,2,1),INDEX(_xlpm.t,,3)=A77,""))))</f>
        <v>2023-24</v>
      </c>
      <c r="D77" t="str">
        <v>Versailles</v>
      </c>
    </row>
    <row r="78" spans="1:10">
      <c r="A78" t="str">
        <v>Déblocage en flanc à Sans-Atout</v>
      </c>
      <c r="C78" s="6" t="str" cm="1">
        <f t="array" ref="C78:D78">_xlfn.LET(_xlpm.t,_xlfn.VSTACK('Montigny Jeu de la carte'!$A$2:$C$100,'St Germain Jeu de la carte'!$A$2:$C$100,'St Germain'!$A$2:$C$100,Puteaux!$A$2:$C$100,Versailles!$A$2:$C$100,Noisy!$A$2:$C$100,'Gif sur Yvette'!$A$2:$C$100),IF(A78=0,"",_xlfn.TOROW(_xlfn._xlws.FILTER(_xlfn.CHOOSECOLS(_xlpm.t,2,1),INDEX(_xlpm.t,,3)=A78,""))))</f>
        <v>2023-24</v>
      </c>
      <c r="D78" t="str">
        <v>Versailles</v>
      </c>
    </row>
    <row r="79" spans="1:10">
      <c r="A79" t="str">
        <v>Honneur sur honneur</v>
      </c>
      <c r="C79" s="6" t="str" cm="1">
        <f t="array" ref="C79:F79">_xlfn.LET(_xlpm.t,_xlfn.VSTACK('Montigny Jeu de la carte'!$A$2:$C$100,'St Germain Jeu de la carte'!$A$2:$C$100,'St Germain'!$A$2:$C$100,Puteaux!$A$2:$C$100,Versailles!$A$2:$C$100,Noisy!$A$2:$C$100,'Gif sur Yvette'!$A$2:$C$100),IF(A79=0,"",_xlfn.TOROW(_xlfn._xlws.FILTER(_xlfn.CHOOSECOLS(_xlpm.t,2,1),INDEX(_xlpm.t,,3)=A79,""))))</f>
        <v>2025-26</v>
      </c>
      <c r="D79" t="str">
        <v>Gif</v>
      </c>
      <c r="E79" t="str">
        <v>2021-22</v>
      </c>
      <c r="F79" t="str">
        <v>Gif</v>
      </c>
    </row>
    <row r="80" spans="1:10">
      <c r="A80" t="str">
        <v>Cumul des chances dans un contrat à l'atout</v>
      </c>
      <c r="C80" s="6" t="str" cm="1">
        <f t="array" ref="C80:D80">_xlfn.LET(_xlpm.t,_xlfn.VSTACK('Montigny Jeu de la carte'!$A$2:$C$100,'St Germain Jeu de la carte'!$A$2:$C$100,'St Germain'!$A$2:$C$100,Puteaux!$A$2:$C$100,Versailles!$A$2:$C$100,Noisy!$A$2:$C$100,'Gif sur Yvette'!$A$2:$C$100),IF(A80=0,"",_xlfn.TOROW(_xlfn._xlws.FILTER(_xlfn.CHOOSECOLS(_xlpm.t,2,1),INDEX(_xlpm.t,,3)=A80,""))))</f>
        <v>2025-26</v>
      </c>
      <c r="D80" t="str">
        <v>Gif</v>
      </c>
    </row>
    <row r="81" spans="1:4">
      <c r="A81" t="str">
        <v>Hypothèse de nécessité</v>
      </c>
      <c r="C81" s="6" t="str" cm="1">
        <f t="array" ref="C81:D81">_xlfn.LET(_xlpm.t,_xlfn.VSTACK('Montigny Jeu de la carte'!$A$2:$C$100,'St Germain Jeu de la carte'!$A$2:$C$100,'St Germain'!$A$2:$C$100,Puteaux!$A$2:$C$100,Versailles!$A$2:$C$100,Noisy!$A$2:$C$100,'Gif sur Yvette'!$A$2:$C$100),IF(A81=0,"",_xlfn.TOROW(_xlfn._xlws.FILTER(_xlfn.CHOOSECOLS(_xlpm.t,2,1),INDEX(_xlpm.t,,3)=A81,""))))</f>
        <v>2024-25</v>
      </c>
      <c r="D81" t="str">
        <v>Gif</v>
      </c>
    </row>
    <row r="82" spans="1:4">
      <c r="A82" t="str">
        <v>Réponse à l'ouverture après un X d'appel</v>
      </c>
      <c r="C82" s="6" t="str" cm="1">
        <f t="array" ref="C82:D82">_xlfn.LET(_xlpm.t,_xlfn.VSTACK('Montigny Jeu de la carte'!$A$2:$C$100,'St Germain Jeu de la carte'!$A$2:$C$100,'St Germain'!$A$2:$C$100,Puteaux!$A$2:$C$100,Versailles!$A$2:$C$100,Noisy!$A$2:$C$100,'Gif sur Yvette'!$A$2:$C$100),IF(A82=0,"",_xlfn.TOROW(_xlfn._xlws.FILTER(_xlfn.CHOOSECOLS(_xlpm.t,2,1),INDEX(_xlpm.t,,3)=A82,""))))</f>
        <v>2024-25</v>
      </c>
      <c r="D82" t="str">
        <v>Gif</v>
      </c>
    </row>
    <row r="83" spans="1:4">
      <c r="A83" t="str">
        <v>Les compétitives à bas palier</v>
      </c>
      <c r="C83" s="6" t="str" cm="1">
        <f t="array" ref="C83:D83">_xlfn.LET(_xlpm.t,_xlfn.VSTACK('Montigny Jeu de la carte'!$A$2:$C$100,'St Germain Jeu de la carte'!$A$2:$C$100,'St Germain'!$A$2:$C$100,Puteaux!$A$2:$C$100,Versailles!$A$2:$C$100,Noisy!$A$2:$C$100,'Gif sur Yvette'!$A$2:$C$100),IF(A83=0,"",_xlfn.TOROW(_xlfn._xlws.FILTER(_xlfn.CHOOSECOLS(_xlpm.t,2,1),INDEX(_xlpm.t,,3)=A83,""))))</f>
        <v>2024-25</v>
      </c>
      <c r="D83" t="str">
        <v>Gif</v>
      </c>
    </row>
    <row r="84" spans="1:4">
      <c r="A84" t="str">
        <v>Eviter les blocages à SA</v>
      </c>
      <c r="C84" s="6" t="str" cm="1">
        <f t="array" ref="C84:D84">_xlfn.LET(_xlpm.t,_xlfn.VSTACK('Montigny Jeu de la carte'!$A$2:$C$100,'St Germain Jeu de la carte'!$A$2:$C$100,'St Germain'!$A$2:$C$100,Puteaux!$A$2:$C$100,Versailles!$A$2:$C$100,Noisy!$A$2:$C$100,'Gif sur Yvette'!$A$2:$C$100),IF(A84=0,"",_xlfn.TOROW(_xlfn._xlws.FILTER(_xlfn.CHOOSECOLS(_xlpm.t,2,1),INDEX(_xlpm.t,,3)=A84,""))))</f>
        <v>2024-25</v>
      </c>
      <c r="D84" t="str">
        <v>Gif</v>
      </c>
    </row>
    <row r="85" spans="1:4">
      <c r="A85" t="str">
        <v>Le contre de l'ouvreur et ses développements</v>
      </c>
      <c r="C85" s="6" t="str" cm="1">
        <f t="array" ref="C85:D85">_xlfn.LET(_xlpm.t,_xlfn.VSTACK('Montigny Jeu de la carte'!$A$2:$C$100,'St Germain Jeu de la carte'!$A$2:$C$100,'St Germain'!$A$2:$C$100,Puteaux!$A$2:$C$100,Versailles!$A$2:$C$100,Noisy!$A$2:$C$100,'Gif sur Yvette'!$A$2:$C$100),IF(A85=0,"",_xlfn.TOROW(_xlfn._xlws.FILTER(_xlfn.CHOOSECOLS(_xlpm.t,2,1),INDEX(_xlpm.t,,3)=A85,""))))</f>
        <v>2023-24</v>
      </c>
      <c r="D85" t="str">
        <v>Gif</v>
      </c>
    </row>
    <row r="86" spans="1:4">
      <c r="A86" t="str">
        <v>Compter ses levées en flanc</v>
      </c>
      <c r="C86" s="6" t="str" cm="1">
        <f t="array" ref="C86:D86">_xlfn.LET(_xlpm.t,_xlfn.VSTACK('Montigny Jeu de la carte'!$A$2:$C$100,'St Germain Jeu de la carte'!$A$2:$C$100,'St Germain'!$A$2:$C$100,Puteaux!$A$2:$C$100,Versailles!$A$2:$C$100,Noisy!$A$2:$C$100,'Gif sur Yvette'!$A$2:$C$100),IF(A86=0,"",_xlfn.TOROW(_xlfn._xlws.FILTER(_xlfn.CHOOSECOLS(_xlpm.t,2,1),INDEX(_xlpm.t,,3)=A86,""))))</f>
        <v>2023-24</v>
      </c>
      <c r="D86" t="str">
        <v>Gif</v>
      </c>
    </row>
    <row r="87" spans="1:4">
      <c r="A87" t="str">
        <v>Rejouer petit prometteur</v>
      </c>
      <c r="C87" s="6" t="str" cm="1">
        <f t="array" ref="C87:D87">_xlfn.LET(_xlpm.t,_xlfn.VSTACK('Montigny Jeu de la carte'!$A$2:$C$100,'St Germain Jeu de la carte'!$A$2:$C$100,'St Germain'!$A$2:$C$100,Puteaux!$A$2:$C$100,Versailles!$A$2:$C$100,Noisy!$A$2:$C$100,'Gif sur Yvette'!$A$2:$C$100),IF(A87=0,"",_xlfn.TOROW(_xlfn._xlws.FILTER(_xlfn.CHOOSECOLS(_xlpm.t,2,1),INDEX(_xlpm.t,,3)=A87,""))))</f>
        <v>2023-24</v>
      </c>
      <c r="D87" t="str">
        <v>Gif</v>
      </c>
    </row>
    <row r="88" spans="1:4">
      <c r="A88" t="str">
        <v>La répétition d'une couleur promet-elle 5 ou 6 cartes</v>
      </c>
      <c r="C88" s="6" t="str" cm="1">
        <f t="array" ref="C88:D88">_xlfn.LET(_xlpm.t,_xlfn.VSTACK('Montigny Jeu de la carte'!$A$2:$C$100,'St Germain Jeu de la carte'!$A$2:$C$100,'St Germain'!$A$2:$C$100,Puteaux!$A$2:$C$100,Versailles!$A$2:$C$100,Noisy!$A$2:$C$100,'Gif sur Yvette'!$A$2:$C$100),IF(A88=0,"",_xlfn.TOROW(_xlfn._xlws.FILTER(_xlfn.CHOOSECOLS(_xlpm.t,2,1),INDEX(_xlpm.t,,3)=A88,""))))</f>
        <v>2021-22</v>
      </c>
      <c r="D88" t="str">
        <v>Gif</v>
      </c>
    </row>
    <row r="89" spans="1:4">
      <c r="A89" t="str">
        <v>Développements après 1C 1P 2C</v>
      </c>
      <c r="C89" s="6" t="str" cm="1">
        <f t="array" ref="C89:D89">_xlfn.LET(_xlpm.t,_xlfn.VSTACK('Montigny Jeu de la carte'!$A$2:$C$100,'St Germain Jeu de la carte'!$A$2:$C$100,'St Germain'!$A$2:$C$100,Puteaux!$A$2:$C$100,Versailles!$A$2:$C$100,Noisy!$A$2:$C$100,'Gif sur Yvette'!$A$2:$C$100),IF(A89=0,"",_xlfn.TOROW(_xlfn._xlws.FILTER(_xlfn.CHOOSECOLS(_xlpm.t,2,1),INDEX(_xlpm.t,,3)=A89,""))))</f>
        <v>2021-22</v>
      </c>
      <c r="D89" t="str">
        <v>Gif</v>
      </c>
    </row>
    <row r="90" spans="1:4">
      <c r="A90" t="str">
        <v>Le compte des mains</v>
      </c>
      <c r="C90" s="6" t="str" cm="1">
        <f t="array" ref="C90:D90">_xlfn.LET(_xlpm.t,_xlfn.VSTACK('Montigny Jeu de la carte'!$A$2:$C$100,'St Germain Jeu de la carte'!$A$2:$C$100,'St Germain'!$A$2:$C$100,Puteaux!$A$2:$C$100,Versailles!$A$2:$C$100,Noisy!$A$2:$C$100,'Gif sur Yvette'!$A$2:$C$100),IF(A90=0,"",_xlfn.TOROW(_xlfn._xlws.FILTER(_xlfn.CHOOSECOLS(_xlpm.t,2,1),INDEX(_xlpm.t,,3)=A90,""))))</f>
        <v>2021-22</v>
      </c>
      <c r="D90" t="str">
        <v>Gif</v>
      </c>
    </row>
    <row r="91" spans="1:4">
      <c r="A91" t="str">
        <v>Les réveils du joueur n°4 et ses développements</v>
      </c>
      <c r="C91" s="6" t="str" cm="1">
        <f t="array" ref="C91:D91">_xlfn.LET(_xlpm.t,_xlfn.VSTACK('Montigny Jeu de la carte'!$A$2:$C$100,'St Germain Jeu de la carte'!$A$2:$C$100,'St Germain'!$A$2:$C$100,Puteaux!$A$2:$C$100,Versailles!$A$2:$C$100,Noisy!$A$2:$C$100,'Gif sur Yvette'!$A$2:$C$100),IF(A91=0,"",_xlfn.TOROW(_xlfn._xlws.FILTER(_xlfn.CHOOSECOLS(_xlpm.t,2,1),INDEX(_xlpm.t,,3)=A91,""))))</f>
        <v>2021-22</v>
      </c>
      <c r="D91" t="str">
        <v>Gif</v>
      </c>
    </row>
    <row r="92" spans="1:4">
      <c r="A92" t="str">
        <v>Les soutiens de l'ouvreur après 1P 2C</v>
      </c>
      <c r="C92" s="6" t="str" cm="1">
        <f t="array" ref="C92:D92">_xlfn.LET(_xlpm.t,_xlfn.VSTACK('Montigny Jeu de la carte'!$A$2:$C$100,'St Germain Jeu de la carte'!$A$2:$C$100,'St Germain'!$A$2:$C$100,Puteaux!$A$2:$C$100,Versailles!$A$2:$C$100,Noisy!$A$2:$C$100,'Gif sur Yvette'!$A$2:$C$100),IF(A92=0,"",_xlfn.TOROW(_xlfn._xlws.FILTER(_xlfn.CHOOSECOLS(_xlpm.t,2,1),INDEX(_xlpm.t,,3)=A92,""))))</f>
        <v>2021-22</v>
      </c>
      <c r="D92" t="str">
        <v>Gif</v>
      </c>
    </row>
    <row r="93" spans="1:4">
      <c r="A93" t="str">
        <v>Plan de jeu, tirer des inférences des enchères adverses</v>
      </c>
      <c r="C93" s="6" t="str" cm="1">
        <f t="array" ref="C93:D93">_xlfn.LET(_xlpm.t,_xlfn.VSTACK('Montigny Jeu de la carte'!$A$2:$C$100,'St Germain Jeu de la carte'!$A$2:$C$100,'St Germain'!$A$2:$C$100,Puteaux!$A$2:$C$100,Versailles!$A$2:$C$100,Noisy!$A$2:$C$100,'Gif sur Yvette'!$A$2:$C$100),IF(A93=0,"",_xlfn.TOROW(_xlfn._xlws.FILTER(_xlfn.CHOOSECOLS(_xlpm.t,2,1),INDEX(_xlpm.t,,3)=A93,""))))</f>
        <v>2021-22</v>
      </c>
      <c r="D93" t="str">
        <v>Gif</v>
      </c>
    </row>
    <row r="94" spans="1:4">
      <c r="A94" t="str">
        <v>Les comptes des points dans le silence adverse</v>
      </c>
      <c r="C94" s="6" t="str" cm="1">
        <f t="array" ref="C94:D94">_xlfn.LET(_xlpm.t,_xlfn.VSTACK('Montigny Jeu de la carte'!$A$2:$C$100,'St Germain Jeu de la carte'!$A$2:$C$100,'St Germain'!$A$2:$C$100,Puteaux!$A$2:$C$100,Versailles!$A$2:$C$100,Noisy!$A$2:$C$100,'Gif sur Yvette'!$A$2:$C$100),IF(A94=0,"",_xlfn.TOROW(_xlfn._xlws.FILTER(_xlfn.CHOOSECOLS(_xlpm.t,2,1),INDEX(_xlpm.t,,3)=A94,""))))</f>
        <v>2020-21</v>
      </c>
      <c r="D94" t="str">
        <v>Gif</v>
      </c>
    </row>
    <row r="95" spans="1:4">
      <c r="A95" t="str">
        <v>Développement après un bicolore économique</v>
      </c>
      <c r="C95" s="6" t="str" cm="1">
        <f t="array" ref="C95:D95">_xlfn.LET(_xlpm.t,_xlfn.VSTACK('Montigny Jeu de la carte'!$A$2:$C$100,'St Germain Jeu de la carte'!$A$2:$C$100,'St Germain'!$A$2:$C$100,Puteaux!$A$2:$C$100,Versailles!$A$2:$C$100,Noisy!$A$2:$C$100,'Gif sur Yvette'!$A$2:$C$100),IF(A95=0,"",_xlfn.TOROW(_xlfn._xlws.FILTER(_xlfn.CHOOSECOLS(_xlpm.t,2,1),INDEX(_xlpm.t,,3)=A95,""))))</f>
        <v>2020-21</v>
      </c>
      <c r="D95" t="str">
        <v>Gif</v>
      </c>
    </row>
    <row r="96" spans="1:4">
      <c r="A96" t="str">
        <v>Développement après un bicolore cher</v>
      </c>
      <c r="C96" s="6" t="str" cm="1">
        <f t="array" ref="C96:D96">_xlfn.LET(_xlpm.t,_xlfn.VSTACK('Montigny Jeu de la carte'!$A$2:$C$100,'St Germain Jeu de la carte'!$A$2:$C$100,'St Germain'!$A$2:$C$100,Puteaux!$A$2:$C$100,Versailles!$A$2:$C$100,Noisy!$A$2:$C$100,'Gif sur Yvette'!$A$2:$C$100),IF(A96=0,"",_xlfn.TOROW(_xlfn._xlws.FILTER(_xlfn.CHOOSECOLS(_xlpm.t,2,1),INDEX(_xlpm.t,,3)=A96,""))))</f>
        <v>2020-21</v>
      </c>
      <c r="D96" t="str">
        <v>Gif</v>
      </c>
    </row>
    <row r="97" spans="1:4">
      <c r="A97" t="str">
        <v>Dévelopememt sur l'ouverture d'1SA</v>
      </c>
      <c r="C97" s="6" t="str" cm="1">
        <f t="array" ref="C97:D97">_xlfn.LET(_xlpm.t,_xlfn.VSTACK('Montigny Jeu de la carte'!$A$2:$C$100,'St Germain Jeu de la carte'!$A$2:$C$100,'St Germain'!$A$2:$C$100,Puteaux!$A$2:$C$100,Versailles!$A$2:$C$100,Noisy!$A$2:$C$100,'Gif sur Yvette'!$A$2:$C$100),IF(A97=0,"",_xlfn.TOROW(_xlfn._xlws.FILTER(_xlfn.CHOOSECOLS(_xlpm.t,2,1),INDEX(_xlpm.t,,3)=A97,""))))</f>
        <v>2020-21</v>
      </c>
      <c r="D97" t="str">
        <v>Gif</v>
      </c>
    </row>
    <row r="98" spans="1:4">
      <c r="A98" t="str">
        <v>Entame et déduction à SA</v>
      </c>
      <c r="C98" s="6" t="str" cm="1">
        <f t="array" ref="C98:D98">_xlfn.LET(_xlpm.t,_xlfn.VSTACK('Montigny Jeu de la carte'!$A$2:$C$100,'St Germain Jeu de la carte'!$A$2:$C$100,'St Germain'!$A$2:$C$100,Puteaux!$A$2:$C$100,Versailles!$A$2:$C$100,Noisy!$A$2:$C$100,'Gif sur Yvette'!$A$2:$C$100),IF(A98=0,"",_xlfn.TOROW(_xlfn._xlws.FILTER(_xlfn.CHOOSECOLS(_xlpm.t,2,1),INDEX(_xlpm.t,,3)=A98,""))))</f>
        <v>2020-21</v>
      </c>
      <c r="D98" t="str">
        <v>Gif</v>
      </c>
    </row>
    <row r="99" spans="1:4">
      <c r="C99" s="6" t="str" cm="1">
        <f t="array" ref="C99">_xlfn.LET(_xlpm.t,_xlfn.VSTACK('Montigny Jeu de la carte'!$A$2:$C$100,'St Germain Jeu de la carte'!$A$2:$C$100,'St Germain'!$A$2:$C$100,Puteaux!$A$2:$C$100,Versailles!$A$2:$C$100,Noisy!$A$2:$C$100,'Gif sur Yvette'!$A$2:$C$100),IF(A99=0,"",_xlfn.TOROW(_xlfn._xlws.FILTER(_xlfn.CHOOSECOLS(_xlpm.t,2,1),INDEX(_xlpm.t,,3)=A99,""))))</f>
        <v/>
      </c>
    </row>
    <row r="100" spans="1:4">
      <c r="C100" s="6" t="str" cm="1">
        <f t="array" ref="C100">_xlfn.LET(_xlpm.t,_xlfn.VSTACK('Montigny Jeu de la carte'!$A$2:$C$100,'St Germain Jeu de la carte'!$A$2:$C$100,'St Germain'!$A$2:$C$100,Puteaux!$A$2:$C$100,Versailles!$A$2:$C$100,Noisy!$A$2:$C$100,'Gif sur Yvette'!$A$2:$C$100),IF(A100=0,"",_xlfn.TOROW(_xlfn._xlws.FILTER(_xlfn.CHOOSECOLS(_xlpm.t,2,1),INDEX(_xlpm.t,,3)=A100,""))))</f>
        <v/>
      </c>
    </row>
    <row r="101" spans="1:4">
      <c r="C101" s="6" t="str" cm="1">
        <f t="array" ref="C101">_xlfn.LET(_xlpm.t,_xlfn.VSTACK('St Germain Jeu de la carte'!$A$2:$C$100,'St Germain'!$A$2:$C$100,Puteaux!$A$2:$C$100,Versailles!$A$2:$C$100,Noisy!$A$2:$C$100,'Gif sur Yvette'!$A$2:$C$100),IF(A101=0,"",_xlfn.TOROW(_xlfn._xlws.FILTER(_xlfn.CHOOSECOLS(_xlpm.t,2,1),INDEX(_xlpm.t,,3)=A101,""))))</f>
        <v/>
      </c>
    </row>
    <row r="102" spans="1:4">
      <c r="C102" s="6" t="str" cm="1">
        <f t="array" ref="C102">_xlfn.LET(_xlpm.t,_xlfn.VSTACK('St Germain Jeu de la carte'!$A$2:$C$100,'St Germain'!$A$2:$C$100,Puteaux!$A$2:$C$100,Versailles!$A$2:$C$100,Noisy!$A$2:$C$100,'Gif sur Yvette'!$A$2:$C$100),IF(A102=0,"",_xlfn.TOROW(_xlfn._xlws.FILTER(_xlfn.CHOOSECOLS(_xlpm.t,2,1),INDEX(_xlpm.t,,3)=A102,""))))</f>
        <v/>
      </c>
    </row>
    <row r="103" spans="1:4">
      <c r="C103" s="6" t="str" cm="1">
        <f t="array" ref="C103">_xlfn.LET(_xlpm.t,_xlfn.VSTACK('St Germain Jeu de la carte'!$A$2:$C$100,'St Germain'!$A$2:$C$100,Puteaux!$A$2:$C$100,Versailles!$A$2:$C$100,Noisy!$A$2:$C$100,'Gif sur Yvette'!$A$2:$C$100),IF(A103=0,"",_xlfn.TOROW(_xlfn._xlws.FILTER(_xlfn.CHOOSECOLS(_xlpm.t,2,1),INDEX(_xlpm.t,,3)=A103,""))))</f>
        <v/>
      </c>
    </row>
    <row r="104" spans="1:4">
      <c r="C104" s="6" t="str" cm="1">
        <f t="array" ref="C104">_xlfn.LET(_xlpm.t,_xlfn.VSTACK('St Germain Jeu de la carte'!$A$2:$C$100,'St Germain'!$A$2:$C$100,Puteaux!$A$2:$C$100,Versailles!$A$2:$C$100,Noisy!$A$2:$C$100,'Gif sur Yvette'!$A$2:$C$100),IF(A104=0,"",_xlfn.TOROW(_xlfn._xlws.FILTER(_xlfn.CHOOSECOLS(_xlpm.t,2,1),INDEX(_xlpm.t,,3)=A104,""))))</f>
        <v/>
      </c>
    </row>
    <row r="105" spans="1:4">
      <c r="C105" s="6" t="str" cm="1">
        <f t="array" ref="C105">_xlfn.LET(_xlpm.t,_xlfn.VSTACK('St Germain Jeu de la carte'!$A$2:$C$100,'St Germain'!$A$2:$C$100,Puteaux!$A$2:$C$100,Versailles!$A$2:$C$100,Noisy!$A$2:$C$100,'Gif sur Yvette'!$A$2:$C$100),IF(A105=0,"",_xlfn.TOROW(_xlfn._xlws.FILTER(_xlfn.CHOOSECOLS(_xlpm.t,2,1),INDEX(_xlpm.t,,3)=A105,""))))</f>
        <v/>
      </c>
    </row>
    <row r="106" spans="1:4">
      <c r="C106" s="6" t="str" cm="1">
        <f t="array" ref="C106">_xlfn.LET(_xlpm.t,_xlfn.VSTACK('St Germain Jeu de la carte'!$A$2:$C$100,'St Germain'!$A$2:$C$100,Puteaux!$A$2:$C$100,Versailles!$A$2:$C$100,Noisy!$A$2:$C$100,'Gif sur Yvette'!$A$2:$C$100),IF(A106=0,"",_xlfn.TOROW(_xlfn._xlws.FILTER(_xlfn.CHOOSECOLS(_xlpm.t,2,1),INDEX(_xlpm.t,,3)=A106,""))))</f>
        <v/>
      </c>
    </row>
    <row r="107" spans="1:4">
      <c r="C107" s="6" t="str" cm="1">
        <f t="array" ref="C107">_xlfn.LET(_xlpm.t,_xlfn.VSTACK('St Germain Jeu de la carte'!$A$2:$C$100,'St Germain'!$A$2:$C$100,Puteaux!$A$2:$C$100,Versailles!$A$2:$C$100,Noisy!$A$2:$C$100,'Gif sur Yvette'!$A$2:$C$100),IF(A107=0,"",_xlfn.TOROW(_xlfn._xlws.FILTER(_xlfn.CHOOSECOLS(_xlpm.t,2,1),INDEX(_xlpm.t,,3)=A107,""))))</f>
        <v/>
      </c>
    </row>
    <row r="108" spans="1:4">
      <c r="C108" s="6" t="str" cm="1">
        <f t="array" ref="C108">_xlfn.LET(_xlpm.t,_xlfn.VSTACK('St Germain Jeu de la carte'!$A$2:$C$100,'St Germain'!$A$2:$C$100,Puteaux!$A$2:$C$100,Versailles!$A$2:$C$100,Noisy!$A$2:$C$100,'Gif sur Yvette'!$A$2:$C$100),IF(A108=0,"",_xlfn.TOROW(_xlfn._xlws.FILTER(_xlfn.CHOOSECOLS(_xlpm.t,2,1),INDEX(_xlpm.t,,3)=A108,""))))</f>
        <v/>
      </c>
    </row>
    <row r="109" spans="1:4">
      <c r="C109" s="6" t="str" cm="1">
        <f t="array" ref="C109">_xlfn.LET(_xlpm.t,_xlfn.VSTACK('St Germain Jeu de la carte'!$A$2:$C$100,'St Germain'!$A$2:$C$100,Puteaux!$A$2:$C$100,Versailles!$A$2:$C$100,Noisy!$A$2:$C$100,'Gif sur Yvette'!$A$2:$C$100),IF(A109=0,"",_xlfn.TOROW(_xlfn._xlws.FILTER(_xlfn.CHOOSECOLS(_xlpm.t,2,1),INDEX(_xlpm.t,,3)=A109,""))))</f>
        <v/>
      </c>
    </row>
    <row r="110" spans="1:4">
      <c r="C110" s="6" t="str" cm="1">
        <f t="array" ref="C110">_xlfn.LET(_xlpm.t,_xlfn.VSTACK('St Germain Jeu de la carte'!$A$2:$C$100,'St Germain'!$A$2:$C$100,Puteaux!$A$2:$C$100,Versailles!$A$2:$C$100,Noisy!$A$2:$C$100,'Gif sur Yvette'!$A$2:$C$100),IF(A110=0,"",_xlfn.TOROW(_xlfn._xlws.FILTER(_xlfn.CHOOSECOLS(_xlpm.t,2,1),INDEX(_xlpm.t,,3)=A110,""))))</f>
        <v/>
      </c>
    </row>
    <row r="111" spans="1:4">
      <c r="C111" s="6" t="str" cm="1">
        <f t="array" ref="C111">_xlfn.LET(_xlpm.t,_xlfn.VSTACK('St Germain Jeu de la carte'!$A$2:$C$100,'St Germain'!$A$2:$C$100,Puteaux!$A$2:$C$100,Versailles!$A$2:$C$100,Noisy!$A$2:$C$100,'Gif sur Yvette'!$A$2:$C$100),IF(A111=0,"",_xlfn.TOROW(_xlfn._xlws.FILTER(_xlfn.CHOOSECOLS(_xlpm.t,2,1),INDEX(_xlpm.t,,3)=A111,""))))</f>
        <v/>
      </c>
    </row>
    <row r="112" spans="1:4">
      <c r="C112" s="6" t="str" cm="1">
        <f t="array" ref="C112">_xlfn.LET(_xlpm.t,_xlfn.VSTACK('St Germain Jeu de la carte'!$A$2:$C$100,'St Germain'!$A$2:$C$100,Puteaux!$A$2:$C$100,Versailles!$A$2:$C$100,Noisy!$A$2:$C$100,'Gif sur Yvette'!$A$2:$C$100),IF(A112=0,"",_xlfn.TOROW(_xlfn._xlws.FILTER(_xlfn.CHOOSECOLS(_xlpm.t,2,1),INDEX(_xlpm.t,,3)=A112,""))))</f>
        <v/>
      </c>
    </row>
    <row r="113" spans="3:3">
      <c r="C113" s="6" t="str" cm="1">
        <f t="array" ref="C113">_xlfn.LET(_xlpm.t,_xlfn.VSTACK('St Germain Jeu de la carte'!$A$2:$C$100,'St Germain'!$A$2:$C$100,Puteaux!$A$2:$C$100,Versailles!$A$2:$C$100,Noisy!$A$2:$C$100,'Gif sur Yvette'!$A$2:$C$100),IF(A113=0,"",_xlfn.TOROW(_xlfn._xlws.FILTER(_xlfn.CHOOSECOLS(_xlpm.t,2,1),INDEX(_xlpm.t,,3)=A113,""))))</f>
        <v/>
      </c>
    </row>
    <row r="114" spans="3:3">
      <c r="C114" s="6" t="str" cm="1">
        <f t="array" ref="C114">_xlfn.LET(_xlpm.t,_xlfn.VSTACK('St Germain Jeu de la carte'!$A$2:$C$100,'St Germain'!$A$2:$C$100,Puteaux!$A$2:$C$100,Versailles!$A$2:$C$100,Noisy!$A$2:$C$100,'Gif sur Yvette'!$A$2:$C$100),IF(A114=0,"",_xlfn.TOROW(_xlfn._xlws.FILTER(_xlfn.CHOOSECOLS(_xlpm.t,2,1),INDEX(_xlpm.t,,3)=A114,""))))</f>
        <v/>
      </c>
    </row>
    <row r="115" spans="3:3">
      <c r="C115" s="6" t="str" cm="1">
        <f t="array" ref="C115">_xlfn.LET(_xlpm.t,_xlfn.VSTACK('St Germain Jeu de la carte'!$A$2:$C$100,'St Germain'!$A$2:$C$100,Puteaux!$A$2:$C$100,Versailles!$A$2:$C$100,Noisy!$A$2:$C$100,'Gif sur Yvette'!$A$2:$C$100),IF(A115=0,"",_xlfn.TOROW(_xlfn._xlws.FILTER(_xlfn.CHOOSECOLS(_xlpm.t,2,1),INDEX(_xlpm.t,,3)=A115,""))))</f>
        <v/>
      </c>
    </row>
    <row r="116" spans="3:3">
      <c r="C116" s="6" t="str" cm="1">
        <f t="array" ref="C116">_xlfn.LET(_xlpm.t,_xlfn.VSTACK('St Germain Jeu de la carte'!$A$2:$C$100,'St Germain'!$A$2:$C$100,Puteaux!$A$2:$C$100,Versailles!$A$2:$C$100,Noisy!$A$2:$C$100,'Gif sur Yvette'!$A$2:$C$100),IF(A116=0,"",_xlfn.TOROW(_xlfn._xlws.FILTER(_xlfn.CHOOSECOLS(_xlpm.t,2,1),INDEX(_xlpm.t,,3)=A116,""))))</f>
        <v/>
      </c>
    </row>
    <row r="117" spans="3:3">
      <c r="C117" s="6" t="str" cm="1">
        <f t="array" ref="C117">_xlfn.LET(_xlpm.t,_xlfn.VSTACK('St Germain Jeu de la carte'!$A$2:$C$100,'St Germain'!$A$2:$C$100,Puteaux!$A$2:$C$100,Versailles!$A$2:$C$100,Noisy!$A$2:$C$100,'Gif sur Yvette'!$A$2:$C$100),IF(A117=0,"",_xlfn.TOROW(_xlfn._xlws.FILTER(_xlfn.CHOOSECOLS(_xlpm.t,2,1),INDEX(_xlpm.t,,3)=A117,""))))</f>
        <v/>
      </c>
    </row>
    <row r="118" spans="3:3">
      <c r="C118" s="6" t="str" cm="1">
        <f t="array" ref="C118">_xlfn.LET(_xlpm.t,_xlfn.VSTACK('St Germain Jeu de la carte'!$A$2:$C$100,'St Germain'!$A$2:$C$100,Puteaux!$A$2:$C$100,Versailles!$A$2:$C$100,Noisy!$A$2:$C$100,'Gif sur Yvette'!$A$2:$C$100),IF(A118=0,"",_xlfn.TOROW(_xlfn._xlws.FILTER(_xlfn.CHOOSECOLS(_xlpm.t,2,1),INDEX(_xlpm.t,,3)=A118,""))))</f>
        <v/>
      </c>
    </row>
    <row r="119" spans="3:3">
      <c r="C119" s="6" t="str" cm="1">
        <f t="array" ref="C119">_xlfn.LET(_xlpm.t,_xlfn.VSTACK('St Germain Jeu de la carte'!$A$2:$C$100,'St Germain'!$A$2:$C$100,Puteaux!$A$2:$C$100,Versailles!$A$2:$C$100,Noisy!$A$2:$C$100,'Gif sur Yvette'!$A$2:$C$100),IF(A119=0,"",_xlfn.TOROW(_xlfn._xlws.FILTER(_xlfn.CHOOSECOLS(_xlpm.t,2,1),INDEX(_xlpm.t,,3)=A119,""))))</f>
        <v/>
      </c>
    </row>
    <row r="120" spans="3:3">
      <c r="C120" s="6" t="str" cm="1">
        <f t="array" ref="C120">_xlfn.LET(_xlpm.t,_xlfn.VSTACK('St Germain Jeu de la carte'!$A$2:$C$100,'St Germain'!$A$2:$C$100,Puteaux!$A$2:$C$100,Versailles!$A$2:$C$100,Noisy!$A$2:$C$100,'Gif sur Yvette'!$A$2:$C$100),IF(A120=0,"",_xlfn.TOROW(_xlfn._xlws.FILTER(_xlfn.CHOOSECOLS(_xlpm.t,2,1),INDEX(_xlpm.t,,3)=A120,""))))</f>
        <v/>
      </c>
    </row>
    <row r="121" spans="3:3">
      <c r="C121" s="6" t="str" cm="1">
        <f t="array" ref="C121">_xlfn.LET(_xlpm.t,_xlfn.VSTACK('St Germain Jeu de la carte'!$A$2:$C$100,'St Germain'!$A$2:$C$100,Puteaux!$A$2:$C$100,Versailles!$A$2:$C$100,Noisy!$A$2:$C$100,'Gif sur Yvette'!$A$2:$C$100),IF(A121=0,"",_xlfn.TOROW(_xlfn._xlws.FILTER(_xlfn.CHOOSECOLS(_xlpm.t,2,1),INDEX(_xlpm.t,,3)=A121,""))))</f>
        <v/>
      </c>
    </row>
    <row r="122" spans="3:3">
      <c r="C122" s="6" t="str" cm="1">
        <f t="array" ref="C122">_xlfn.LET(_xlpm.t,_xlfn.VSTACK('St Germain Jeu de la carte'!$A$2:$C$100,'St Germain'!$A$2:$C$100,Puteaux!$A$2:$C$100,Versailles!$A$2:$C$100,Noisy!$A$2:$C$100,'Gif sur Yvette'!$A$2:$C$100),IF(A122=0,"",_xlfn.TOROW(_xlfn._xlws.FILTER(_xlfn.CHOOSECOLS(_xlpm.t,2,1),INDEX(_xlpm.t,,3)=A122,""))))</f>
        <v/>
      </c>
    </row>
    <row r="123" spans="3:3">
      <c r="C123" s="6" t="str" cm="1">
        <f t="array" ref="C123">_xlfn.LET(_xlpm.t,_xlfn.VSTACK('St Germain Jeu de la carte'!$A$2:$C$100,'St Germain'!$A$2:$C$100,Puteaux!$A$2:$C$100,Versailles!$A$2:$C$100,Noisy!$A$2:$C$100,'Gif sur Yvette'!$A$2:$C$100),IF(A123=0,"",_xlfn.TOROW(_xlfn._xlws.FILTER(_xlfn.CHOOSECOLS(_xlpm.t,2,1),INDEX(_xlpm.t,,3)=A123,""))))</f>
        <v/>
      </c>
    </row>
    <row r="124" spans="3:3">
      <c r="C124" s="6" t="str" cm="1">
        <f t="array" ref="C124">_xlfn.LET(_xlpm.t,_xlfn.VSTACK('St Germain Jeu de la carte'!$A$2:$C$100,'St Germain'!$A$2:$C$100,Puteaux!$A$2:$C$100,Versailles!$A$2:$C$100,Noisy!$A$2:$C$100,'Gif sur Yvette'!$A$2:$C$100),IF(A124=0,"",_xlfn.TOROW(_xlfn._xlws.FILTER(_xlfn.CHOOSECOLS(_xlpm.t,2,1),INDEX(_xlpm.t,,3)=A124,""))))</f>
        <v/>
      </c>
    </row>
    <row r="125" spans="3:3">
      <c r="C125" s="6" t="str" cm="1">
        <f t="array" ref="C125">_xlfn.LET(_xlpm.t,_xlfn.VSTACK('St Germain Jeu de la carte'!$A$2:$C$100,'St Germain'!$A$2:$C$100,Puteaux!$A$2:$C$100,Versailles!$A$2:$C$100,Noisy!$A$2:$C$100,'Gif sur Yvette'!$A$2:$C$100),IF(A125=0,"",_xlfn.TOROW(_xlfn._xlws.FILTER(_xlfn.CHOOSECOLS(_xlpm.t,2,1),INDEX(_xlpm.t,,3)=A125,""))))</f>
        <v/>
      </c>
    </row>
    <row r="126" spans="3:3">
      <c r="C126" s="6" t="str" cm="1">
        <f t="array" ref="C126">_xlfn.LET(_xlpm.t,_xlfn.VSTACK('St Germain Jeu de la carte'!$A$2:$C$100,'St Germain'!$A$2:$C$100,Puteaux!$A$2:$C$100,Versailles!$A$2:$C$100,Noisy!$A$2:$C$100,'Gif sur Yvette'!$A$2:$C$100),IF(A126=0,"",_xlfn.TOROW(_xlfn._xlws.FILTER(_xlfn.CHOOSECOLS(_xlpm.t,2,1),INDEX(_xlpm.t,,3)=A126,""))))</f>
        <v/>
      </c>
    </row>
    <row r="127" spans="3:3">
      <c r="C127" s="6" t="str" cm="1">
        <f t="array" ref="C127">_xlfn.LET(_xlpm.t,_xlfn.VSTACK('St Germain Jeu de la carte'!$A$2:$C$100,'St Germain'!$A$2:$C$100,Puteaux!$A$2:$C$100,Versailles!$A$2:$C$100,Noisy!$A$2:$C$100,'Gif sur Yvette'!$A$2:$C$100),IF(A127=0,"",_xlfn.TOROW(_xlfn._xlws.FILTER(_xlfn.CHOOSECOLS(_xlpm.t,2,1),INDEX(_xlpm.t,,3)=A127,""))))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DD432-D4A6-4BEA-A16F-8B4B359116F2}">
  <dimension ref="A1:D20"/>
  <sheetViews>
    <sheetView workbookViewId="0">
      <selection activeCell="D17" sqref="D17"/>
    </sheetView>
  </sheetViews>
  <sheetFormatPr baseColWidth="10" defaultRowHeight="14.5"/>
  <cols>
    <col min="1" max="1" width="12.1796875" bestFit="1" customWidth="1"/>
  </cols>
  <sheetData>
    <row r="1" spans="1:4">
      <c r="A1" t="s">
        <v>21</v>
      </c>
      <c r="B1" t="s">
        <v>2</v>
      </c>
      <c r="C1" t="s">
        <v>22</v>
      </c>
      <c r="D1" t="s">
        <v>132</v>
      </c>
    </row>
    <row r="2" spans="1:4">
      <c r="A2" t="s">
        <v>7</v>
      </c>
      <c r="B2" t="s">
        <v>47</v>
      </c>
      <c r="C2" t="s">
        <v>137</v>
      </c>
    </row>
    <row r="3" spans="1:4">
      <c r="A3" t="s">
        <v>7</v>
      </c>
      <c r="B3" t="s">
        <v>47</v>
      </c>
      <c r="C3" t="s">
        <v>138</v>
      </c>
    </row>
    <row r="4" spans="1:4">
      <c r="A4" t="s">
        <v>7</v>
      </c>
      <c r="B4" t="s">
        <v>47</v>
      </c>
      <c r="C4" t="s">
        <v>28</v>
      </c>
    </row>
    <row r="5" spans="1:4">
      <c r="A5" t="s">
        <v>7</v>
      </c>
      <c r="B5" t="s">
        <v>47</v>
      </c>
      <c r="C5" t="s">
        <v>139</v>
      </c>
    </row>
    <row r="6" spans="1:4">
      <c r="A6" t="s">
        <v>7</v>
      </c>
      <c r="B6" t="s">
        <v>47</v>
      </c>
      <c r="C6" t="s">
        <v>140</v>
      </c>
    </row>
    <row r="7" spans="1:4">
      <c r="A7" t="s">
        <v>7</v>
      </c>
      <c r="B7" t="s">
        <v>47</v>
      </c>
      <c r="C7" t="s">
        <v>30</v>
      </c>
    </row>
    <row r="8" spans="1:4">
      <c r="A8" t="s">
        <v>7</v>
      </c>
      <c r="B8" t="s">
        <v>47</v>
      </c>
      <c r="C8" t="s">
        <v>31</v>
      </c>
    </row>
    <row r="9" spans="1:4">
      <c r="A9" t="s">
        <v>7</v>
      </c>
      <c r="B9" t="s">
        <v>47</v>
      </c>
      <c r="C9" t="s">
        <v>141</v>
      </c>
    </row>
    <row r="10" spans="1:4">
      <c r="A10" t="s">
        <v>7</v>
      </c>
      <c r="B10" t="s">
        <v>47</v>
      </c>
      <c r="C10" t="s">
        <v>142</v>
      </c>
    </row>
    <row r="11" spans="1:4">
      <c r="A11" t="s">
        <v>7</v>
      </c>
      <c r="B11" t="s">
        <v>47</v>
      </c>
      <c r="C11" t="s">
        <v>34</v>
      </c>
    </row>
    <row r="12" spans="1:4">
      <c r="A12" t="s">
        <v>7</v>
      </c>
      <c r="B12" t="s">
        <v>47</v>
      </c>
      <c r="C12" t="s">
        <v>35</v>
      </c>
    </row>
    <row r="13" spans="1:4">
      <c r="A13" t="s">
        <v>7</v>
      </c>
      <c r="B13" t="s">
        <v>47</v>
      </c>
      <c r="C13" t="s">
        <v>36</v>
      </c>
    </row>
    <row r="14" spans="1:4">
      <c r="A14" t="s">
        <v>7</v>
      </c>
      <c r="B14" t="s">
        <v>47</v>
      </c>
      <c r="C14" t="s">
        <v>143</v>
      </c>
    </row>
    <row r="15" spans="1:4">
      <c r="A15" t="s">
        <v>7</v>
      </c>
    </row>
    <row r="16" spans="1:4">
      <c r="A16" t="s">
        <v>7</v>
      </c>
    </row>
    <row r="17" spans="1:1">
      <c r="A17" t="s">
        <v>7</v>
      </c>
    </row>
    <row r="18" spans="1:1">
      <c r="A18" t="s">
        <v>7</v>
      </c>
    </row>
    <row r="19" spans="1:1">
      <c r="A19" t="s">
        <v>7</v>
      </c>
    </row>
    <row r="20" spans="1:1">
      <c r="A20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6AC28-F42D-42DB-87E9-341856BFCCB3}">
  <dimension ref="A1:D14"/>
  <sheetViews>
    <sheetView workbookViewId="0">
      <selection sqref="A1:D1"/>
    </sheetView>
  </sheetViews>
  <sheetFormatPr baseColWidth="10" defaultRowHeight="14.5"/>
  <cols>
    <col min="1" max="1" width="13.453125" bestFit="1" customWidth="1"/>
    <col min="3" max="3" width="42.90625" bestFit="1" customWidth="1"/>
  </cols>
  <sheetData>
    <row r="1" spans="1:4">
      <c r="A1" t="s">
        <v>21</v>
      </c>
      <c r="B1" t="s">
        <v>2</v>
      </c>
      <c r="C1" t="s">
        <v>22</v>
      </c>
      <c r="D1" t="s">
        <v>132</v>
      </c>
    </row>
    <row r="2" spans="1:4">
      <c r="A2" t="s">
        <v>23</v>
      </c>
      <c r="B2" t="s">
        <v>24</v>
      </c>
      <c r="C2" t="s">
        <v>36</v>
      </c>
      <c r="D2" t="s">
        <v>133</v>
      </c>
    </row>
    <row r="3" spans="1:4">
      <c r="A3" t="s">
        <v>23</v>
      </c>
      <c r="B3" t="s">
        <v>24</v>
      </c>
      <c r="C3" t="s">
        <v>34</v>
      </c>
      <c r="D3" t="s">
        <v>133</v>
      </c>
    </row>
    <row r="4" spans="1:4">
      <c r="A4" t="s">
        <v>23</v>
      </c>
      <c r="B4" t="s">
        <v>24</v>
      </c>
      <c r="C4" t="s">
        <v>29</v>
      </c>
      <c r="D4" t="s">
        <v>131</v>
      </c>
    </row>
    <row r="5" spans="1:4">
      <c r="A5" t="s">
        <v>23</v>
      </c>
      <c r="B5" t="s">
        <v>24</v>
      </c>
      <c r="C5" t="s">
        <v>25</v>
      </c>
      <c r="D5" t="s">
        <v>131</v>
      </c>
    </row>
    <row r="6" spans="1:4">
      <c r="A6" t="s">
        <v>23</v>
      </c>
      <c r="B6" t="s">
        <v>24</v>
      </c>
      <c r="C6" t="s">
        <v>30</v>
      </c>
      <c r="D6" t="s">
        <v>131</v>
      </c>
    </row>
    <row r="7" spans="1:4">
      <c r="A7" t="s">
        <v>23</v>
      </c>
      <c r="B7" t="s">
        <v>24</v>
      </c>
      <c r="C7" t="s">
        <v>32</v>
      </c>
      <c r="D7" t="s">
        <v>133</v>
      </c>
    </row>
    <row r="8" spans="1:4">
      <c r="A8" t="s">
        <v>23</v>
      </c>
      <c r="B8" t="s">
        <v>24</v>
      </c>
      <c r="C8" t="s">
        <v>35</v>
      </c>
      <c r="D8" t="s">
        <v>131</v>
      </c>
    </row>
    <row r="9" spans="1:4">
      <c r="A9" t="s">
        <v>23</v>
      </c>
      <c r="B9" t="s">
        <v>24</v>
      </c>
      <c r="C9" t="s">
        <v>33</v>
      </c>
      <c r="D9" t="s">
        <v>133</v>
      </c>
    </row>
    <row r="10" spans="1:4">
      <c r="A10" t="s">
        <v>23</v>
      </c>
      <c r="B10" t="s">
        <v>24</v>
      </c>
      <c r="C10" s="3" t="s">
        <v>53</v>
      </c>
      <c r="D10" t="s">
        <v>133</v>
      </c>
    </row>
    <row r="11" spans="1:4">
      <c r="A11" t="s">
        <v>23</v>
      </c>
      <c r="B11" t="s">
        <v>24</v>
      </c>
      <c r="C11" t="s">
        <v>27</v>
      </c>
      <c r="D11" t="s">
        <v>131</v>
      </c>
    </row>
    <row r="12" spans="1:4">
      <c r="A12" t="s">
        <v>23</v>
      </c>
      <c r="B12" t="s">
        <v>24</v>
      </c>
      <c r="C12" t="s">
        <v>26</v>
      </c>
      <c r="D12" t="s">
        <v>131</v>
      </c>
    </row>
    <row r="13" spans="1:4">
      <c r="A13" t="s">
        <v>23</v>
      </c>
      <c r="B13" t="s">
        <v>24</v>
      </c>
      <c r="C13" t="s">
        <v>31</v>
      </c>
      <c r="D13" t="s">
        <v>131</v>
      </c>
    </row>
    <row r="14" spans="1:4">
      <c r="A14" t="s">
        <v>23</v>
      </c>
      <c r="B14" t="s">
        <v>24</v>
      </c>
      <c r="C14" t="s">
        <v>28</v>
      </c>
      <c r="D14" t="s">
        <v>133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D14E8-1396-4706-B79F-DEC05CC8C946}">
  <dimension ref="A1:C2"/>
  <sheetViews>
    <sheetView workbookViewId="0">
      <selection activeCell="C2" sqref="C2"/>
    </sheetView>
  </sheetViews>
  <sheetFormatPr baseColWidth="10" defaultRowHeight="14.5"/>
  <sheetData>
    <row r="1" spans="1:3">
      <c r="A1" t="s">
        <v>21</v>
      </c>
      <c r="B1" t="s">
        <v>2</v>
      </c>
      <c r="C1" t="s">
        <v>22</v>
      </c>
    </row>
    <row r="2" spans="1:3">
      <c r="A2" t="s">
        <v>129</v>
      </c>
      <c r="B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562AB7-C0CD-4F4B-AD14-E6567E132F5C}">
  <dimension ref="A1:D55"/>
  <sheetViews>
    <sheetView workbookViewId="0">
      <selection activeCell="G12" sqref="G12"/>
    </sheetView>
  </sheetViews>
  <sheetFormatPr baseColWidth="10" defaultRowHeight="14.5"/>
  <cols>
    <col min="3" max="3" width="60" bestFit="1" customWidth="1"/>
  </cols>
  <sheetData>
    <row r="1" spans="1:4">
      <c r="A1" t="s">
        <v>21</v>
      </c>
      <c r="B1" t="s">
        <v>2</v>
      </c>
      <c r="C1" t="s">
        <v>22</v>
      </c>
      <c r="D1" t="s">
        <v>132</v>
      </c>
    </row>
    <row r="2" spans="1:4">
      <c r="A2" t="s">
        <v>11</v>
      </c>
      <c r="B2" t="s">
        <v>24</v>
      </c>
      <c r="C2" t="s">
        <v>37</v>
      </c>
      <c r="D2" t="s">
        <v>131</v>
      </c>
    </row>
    <row r="3" spans="1:4">
      <c r="A3" t="s">
        <v>11</v>
      </c>
      <c r="B3" t="s">
        <v>24</v>
      </c>
      <c r="C3" t="s">
        <v>38</v>
      </c>
      <c r="D3" t="s">
        <v>134</v>
      </c>
    </row>
    <row r="4" spans="1:4">
      <c r="A4" t="s">
        <v>11</v>
      </c>
      <c r="B4" t="s">
        <v>24</v>
      </c>
      <c r="C4" t="s">
        <v>85</v>
      </c>
      <c r="D4" t="s">
        <v>131</v>
      </c>
    </row>
    <row r="5" spans="1:4">
      <c r="A5" t="s">
        <v>11</v>
      </c>
      <c r="B5" t="s">
        <v>24</v>
      </c>
      <c r="C5" t="s">
        <v>39</v>
      </c>
      <c r="D5" t="s">
        <v>135</v>
      </c>
    </row>
    <row r="6" spans="1:4">
      <c r="A6" t="s">
        <v>11</v>
      </c>
      <c r="B6" t="s">
        <v>24</v>
      </c>
      <c r="C6" t="s">
        <v>40</v>
      </c>
      <c r="D6" t="s">
        <v>131</v>
      </c>
    </row>
    <row r="7" spans="1:4">
      <c r="A7" t="s">
        <v>11</v>
      </c>
      <c r="B7" t="s">
        <v>24</v>
      </c>
      <c r="C7" t="s">
        <v>82</v>
      </c>
      <c r="D7" t="s">
        <v>133</v>
      </c>
    </row>
    <row r="8" spans="1:4">
      <c r="A8" t="s">
        <v>11</v>
      </c>
      <c r="B8" t="s">
        <v>24</v>
      </c>
      <c r="C8" t="s">
        <v>41</v>
      </c>
      <c r="D8" t="s">
        <v>134</v>
      </c>
    </row>
    <row r="9" spans="1:4">
      <c r="A9" t="s">
        <v>11</v>
      </c>
      <c r="B9" t="s">
        <v>24</v>
      </c>
      <c r="C9" t="s">
        <v>42</v>
      </c>
      <c r="D9" t="s">
        <v>134</v>
      </c>
    </row>
    <row r="10" spans="1:4">
      <c r="A10" t="s">
        <v>11</v>
      </c>
      <c r="B10" t="s">
        <v>24</v>
      </c>
      <c r="C10" t="s">
        <v>35</v>
      </c>
      <c r="D10" t="s">
        <v>131</v>
      </c>
    </row>
    <row r="11" spans="1:4">
      <c r="A11" t="s">
        <v>11</v>
      </c>
      <c r="B11" t="s">
        <v>24</v>
      </c>
      <c r="C11" t="s">
        <v>43</v>
      </c>
      <c r="D11" t="s">
        <v>131</v>
      </c>
    </row>
    <row r="12" spans="1:4">
      <c r="A12" t="s">
        <v>11</v>
      </c>
      <c r="B12" t="s">
        <v>24</v>
      </c>
      <c r="C12" t="s">
        <v>107</v>
      </c>
      <c r="D12" t="s">
        <v>134</v>
      </c>
    </row>
    <row r="13" spans="1:4">
      <c r="A13" t="s">
        <v>11</v>
      </c>
      <c r="B13" t="s">
        <v>24</v>
      </c>
      <c r="C13" t="s">
        <v>44</v>
      </c>
      <c r="D13" t="s">
        <v>131</v>
      </c>
    </row>
    <row r="14" spans="1:4">
      <c r="A14" t="s">
        <v>11</v>
      </c>
      <c r="B14" t="s">
        <v>24</v>
      </c>
      <c r="C14" t="s">
        <v>45</v>
      </c>
      <c r="D14" t="s">
        <v>135</v>
      </c>
    </row>
    <row r="15" spans="1:4">
      <c r="A15" t="s">
        <v>11</v>
      </c>
      <c r="B15" t="s">
        <v>24</v>
      </c>
      <c r="C15" t="s">
        <v>46</v>
      </c>
      <c r="D15" t="s">
        <v>135</v>
      </c>
    </row>
    <row r="16" spans="1:4">
      <c r="A16" t="s">
        <v>11</v>
      </c>
      <c r="B16" t="s">
        <v>47</v>
      </c>
      <c r="C16" t="s">
        <v>32</v>
      </c>
      <c r="D16" t="s">
        <v>133</v>
      </c>
    </row>
    <row r="17" spans="1:4">
      <c r="A17" t="s">
        <v>11</v>
      </c>
      <c r="B17" t="s">
        <v>47</v>
      </c>
      <c r="C17" t="s">
        <v>48</v>
      </c>
      <c r="D17" t="s">
        <v>135</v>
      </c>
    </row>
    <row r="18" spans="1:4">
      <c r="A18" t="s">
        <v>11</v>
      </c>
      <c r="B18" t="s">
        <v>47</v>
      </c>
      <c r="C18" t="s">
        <v>49</v>
      </c>
      <c r="D18" t="s">
        <v>131</v>
      </c>
    </row>
    <row r="19" spans="1:4">
      <c r="A19" t="s">
        <v>11</v>
      </c>
      <c r="B19" t="s">
        <v>47</v>
      </c>
      <c r="C19" t="s">
        <v>50</v>
      </c>
      <c r="D19" t="s">
        <v>135</v>
      </c>
    </row>
    <row r="20" spans="1:4">
      <c r="A20" t="s">
        <v>11</v>
      </c>
      <c r="B20" t="s">
        <v>47</v>
      </c>
      <c r="C20" t="s">
        <v>51</v>
      </c>
      <c r="D20" t="s">
        <v>131</v>
      </c>
    </row>
    <row r="21" spans="1:4">
      <c r="A21" t="s">
        <v>11</v>
      </c>
      <c r="B21" t="s">
        <v>47</v>
      </c>
      <c r="C21" t="s">
        <v>52</v>
      </c>
      <c r="D21" t="s">
        <v>134</v>
      </c>
    </row>
    <row r="22" spans="1:4">
      <c r="A22" t="s">
        <v>11</v>
      </c>
      <c r="B22" t="s">
        <v>47</v>
      </c>
      <c r="C22" t="s">
        <v>53</v>
      </c>
      <c r="D22" t="s">
        <v>133</v>
      </c>
    </row>
    <row r="23" spans="1:4">
      <c r="A23" t="s">
        <v>11</v>
      </c>
      <c r="B23" t="s">
        <v>47</v>
      </c>
      <c r="C23" t="s">
        <v>54</v>
      </c>
      <c r="D23" t="s">
        <v>135</v>
      </c>
    </row>
    <row r="24" spans="1:4">
      <c r="A24" t="s">
        <v>11</v>
      </c>
      <c r="B24" t="s">
        <v>47</v>
      </c>
      <c r="C24" t="s">
        <v>31</v>
      </c>
      <c r="D24" t="s">
        <v>131</v>
      </c>
    </row>
    <row r="25" spans="1:4">
      <c r="A25" t="s">
        <v>11</v>
      </c>
      <c r="B25" t="s">
        <v>47</v>
      </c>
      <c r="C25" t="s">
        <v>55</v>
      </c>
      <c r="D25" t="s">
        <v>135</v>
      </c>
    </row>
    <row r="26" spans="1:4">
      <c r="A26" t="s">
        <v>11</v>
      </c>
      <c r="B26" t="s">
        <v>47</v>
      </c>
      <c r="C26" t="s">
        <v>30</v>
      </c>
      <c r="D26" t="s">
        <v>131</v>
      </c>
    </row>
    <row r="27" spans="1:4">
      <c r="A27" t="s">
        <v>11</v>
      </c>
      <c r="B27" t="s">
        <v>47</v>
      </c>
      <c r="C27" t="s">
        <v>93</v>
      </c>
      <c r="D27" t="s">
        <v>135</v>
      </c>
    </row>
    <row r="28" spans="1:4">
      <c r="A28" t="s">
        <v>11</v>
      </c>
      <c r="B28" t="s">
        <v>47</v>
      </c>
      <c r="C28" t="s">
        <v>56</v>
      </c>
      <c r="D28" t="s">
        <v>131</v>
      </c>
    </row>
    <row r="29" spans="1:4">
      <c r="A29" t="s">
        <v>11</v>
      </c>
      <c r="B29" t="s">
        <v>47</v>
      </c>
      <c r="C29" t="s">
        <v>57</v>
      </c>
      <c r="D29" t="s">
        <v>134</v>
      </c>
    </row>
    <row r="30" spans="1:4">
      <c r="A30" t="s">
        <v>11</v>
      </c>
      <c r="B30" t="s">
        <v>58</v>
      </c>
      <c r="C30" t="s">
        <v>27</v>
      </c>
      <c r="D30" t="s">
        <v>131</v>
      </c>
    </row>
    <row r="31" spans="1:4">
      <c r="A31" t="s">
        <v>11</v>
      </c>
      <c r="B31" t="s">
        <v>58</v>
      </c>
      <c r="C31" t="s">
        <v>59</v>
      </c>
      <c r="D31" t="s">
        <v>134</v>
      </c>
    </row>
    <row r="32" spans="1:4">
      <c r="A32" t="s">
        <v>11</v>
      </c>
      <c r="B32" t="s">
        <v>58</v>
      </c>
      <c r="C32" t="s">
        <v>60</v>
      </c>
      <c r="D32" t="s">
        <v>131</v>
      </c>
    </row>
    <row r="33" spans="1:4">
      <c r="A33" t="s">
        <v>11</v>
      </c>
      <c r="B33" t="s">
        <v>58</v>
      </c>
      <c r="C33" t="s">
        <v>61</v>
      </c>
      <c r="D33" t="s">
        <v>134</v>
      </c>
    </row>
    <row r="34" spans="1:4">
      <c r="A34" t="s">
        <v>11</v>
      </c>
      <c r="B34" t="s">
        <v>58</v>
      </c>
      <c r="C34" t="s">
        <v>62</v>
      </c>
      <c r="D34" t="s">
        <v>131</v>
      </c>
    </row>
    <row r="35" spans="1:4">
      <c r="A35" t="s">
        <v>11</v>
      </c>
      <c r="B35" t="s">
        <v>58</v>
      </c>
      <c r="C35" t="s">
        <v>63</v>
      </c>
      <c r="D35" t="s">
        <v>131</v>
      </c>
    </row>
    <row r="36" spans="1:4">
      <c r="A36" t="s">
        <v>11</v>
      </c>
      <c r="B36" t="s">
        <v>58</v>
      </c>
      <c r="C36" t="s">
        <v>64</v>
      </c>
      <c r="D36" t="s">
        <v>134</v>
      </c>
    </row>
    <row r="37" spans="1:4">
      <c r="A37" t="s">
        <v>11</v>
      </c>
      <c r="B37" t="s">
        <v>58</v>
      </c>
      <c r="C37" t="s">
        <v>65</v>
      </c>
      <c r="D37" t="s">
        <v>131</v>
      </c>
    </row>
    <row r="38" spans="1:4">
      <c r="A38" t="s">
        <v>11</v>
      </c>
      <c r="B38" t="s">
        <v>58</v>
      </c>
      <c r="C38" t="s">
        <v>91</v>
      </c>
      <c r="D38" t="s">
        <v>134</v>
      </c>
    </row>
    <row r="39" spans="1:4">
      <c r="A39" t="s">
        <v>11</v>
      </c>
      <c r="B39" t="s">
        <v>58</v>
      </c>
      <c r="C39" t="s">
        <v>66</v>
      </c>
      <c r="D39" t="s">
        <v>131</v>
      </c>
    </row>
    <row r="40" spans="1:4">
      <c r="A40" t="s">
        <v>11</v>
      </c>
      <c r="B40" t="s">
        <v>58</v>
      </c>
      <c r="C40" t="s">
        <v>67</v>
      </c>
      <c r="D40" t="s">
        <v>135</v>
      </c>
    </row>
    <row r="41" spans="1:4">
      <c r="A41" t="s">
        <v>11</v>
      </c>
      <c r="B41" t="s">
        <v>58</v>
      </c>
      <c r="C41" t="s">
        <v>121</v>
      </c>
      <c r="D41" t="s">
        <v>134</v>
      </c>
    </row>
    <row r="42" spans="1:4">
      <c r="A42" t="s">
        <v>11</v>
      </c>
      <c r="B42" t="s">
        <v>58</v>
      </c>
      <c r="C42" t="s">
        <v>40</v>
      </c>
      <c r="D42" t="s">
        <v>131</v>
      </c>
    </row>
    <row r="43" spans="1:4">
      <c r="A43" t="s">
        <v>11</v>
      </c>
      <c r="B43" t="s">
        <v>58</v>
      </c>
      <c r="C43" t="s">
        <v>68</v>
      </c>
      <c r="D43" t="s">
        <v>131</v>
      </c>
    </row>
    <row r="44" spans="1:4">
      <c r="A44" t="s">
        <v>11</v>
      </c>
      <c r="B44" t="s">
        <v>69</v>
      </c>
      <c r="C44" t="s">
        <v>70</v>
      </c>
      <c r="D44" t="s">
        <v>131</v>
      </c>
    </row>
    <row r="45" spans="1:4">
      <c r="A45" t="s">
        <v>11</v>
      </c>
      <c r="B45" t="s">
        <v>69</v>
      </c>
      <c r="C45" t="s">
        <v>71</v>
      </c>
      <c r="D45" t="s">
        <v>135</v>
      </c>
    </row>
    <row r="46" spans="1:4">
      <c r="A46" t="s">
        <v>11</v>
      </c>
      <c r="B46" t="s">
        <v>69</v>
      </c>
      <c r="C46" t="s">
        <v>72</v>
      </c>
      <c r="D46" t="s">
        <v>133</v>
      </c>
    </row>
    <row r="47" spans="1:4">
      <c r="A47" t="s">
        <v>11</v>
      </c>
      <c r="B47" t="s">
        <v>69</v>
      </c>
      <c r="C47" t="s">
        <v>73</v>
      </c>
      <c r="D47" t="s">
        <v>134</v>
      </c>
    </row>
    <row r="48" spans="1:4">
      <c r="A48" t="s">
        <v>11</v>
      </c>
      <c r="B48" t="s">
        <v>69</v>
      </c>
      <c r="C48" t="s">
        <v>74</v>
      </c>
      <c r="D48" t="s">
        <v>135</v>
      </c>
    </row>
    <row r="49" spans="1:4">
      <c r="A49" t="s">
        <v>11</v>
      </c>
      <c r="B49" t="s">
        <v>69</v>
      </c>
      <c r="C49" t="s">
        <v>75</v>
      </c>
      <c r="D49" t="s">
        <v>133</v>
      </c>
    </row>
    <row r="50" spans="1:4">
      <c r="A50" t="s">
        <v>11</v>
      </c>
      <c r="B50" t="s">
        <v>69</v>
      </c>
      <c r="C50" t="s">
        <v>76</v>
      </c>
      <c r="D50" t="s">
        <v>131</v>
      </c>
    </row>
    <row r="51" spans="1:4">
      <c r="A51" t="s">
        <v>11</v>
      </c>
      <c r="B51" t="s">
        <v>69</v>
      </c>
      <c r="C51" t="s">
        <v>77</v>
      </c>
      <c r="D51" t="s">
        <v>135</v>
      </c>
    </row>
    <row r="52" spans="1:4">
      <c r="A52" t="s">
        <v>11</v>
      </c>
      <c r="B52" t="s">
        <v>69</v>
      </c>
      <c r="C52" t="s">
        <v>97</v>
      </c>
      <c r="D52" t="s">
        <v>133</v>
      </c>
    </row>
    <row r="53" spans="1:4">
      <c r="A53" t="s">
        <v>11</v>
      </c>
      <c r="B53" t="s">
        <v>69</v>
      </c>
      <c r="C53" t="s">
        <v>78</v>
      </c>
      <c r="D53" t="s">
        <v>135</v>
      </c>
    </row>
    <row r="54" spans="1:4">
      <c r="A54" t="s">
        <v>11</v>
      </c>
      <c r="B54" t="s">
        <v>69</v>
      </c>
      <c r="C54" t="s">
        <v>79</v>
      </c>
      <c r="D54" t="s">
        <v>133</v>
      </c>
    </row>
    <row r="55" spans="1:4">
      <c r="A55" t="s">
        <v>11</v>
      </c>
      <c r="B55" t="s">
        <v>69</v>
      </c>
      <c r="C55" t="s">
        <v>28</v>
      </c>
      <c r="D55" t="s">
        <v>133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6AAE9-EDE2-4C17-881D-2F66F100A9A0}">
  <dimension ref="A1:D43"/>
  <sheetViews>
    <sheetView tabSelected="1" topLeftCell="A34" workbookViewId="0">
      <selection activeCell="F38" sqref="F38"/>
    </sheetView>
  </sheetViews>
  <sheetFormatPr baseColWidth="10" defaultRowHeight="14.5"/>
  <cols>
    <col min="3" max="3" width="67.26953125" bestFit="1" customWidth="1"/>
  </cols>
  <sheetData>
    <row r="1" spans="1:4">
      <c r="A1" t="s">
        <v>21</v>
      </c>
      <c r="B1" t="s">
        <v>2</v>
      </c>
      <c r="C1" t="s">
        <v>22</v>
      </c>
      <c r="D1" t="s">
        <v>132</v>
      </c>
    </row>
    <row r="2" spans="1:4">
      <c r="A2" t="s">
        <v>10</v>
      </c>
      <c r="B2" t="s">
        <v>24</v>
      </c>
      <c r="C2" t="s">
        <v>37</v>
      </c>
      <c r="D2" t="s">
        <v>131</v>
      </c>
    </row>
    <row r="3" spans="1:4">
      <c r="A3" t="s">
        <v>10</v>
      </c>
      <c r="B3" t="s">
        <v>24</v>
      </c>
      <c r="C3" t="s">
        <v>103</v>
      </c>
      <c r="D3" t="s">
        <v>134</v>
      </c>
    </row>
    <row r="4" spans="1:4">
      <c r="A4" t="s">
        <v>10</v>
      </c>
      <c r="B4" t="s">
        <v>24</v>
      </c>
      <c r="C4" t="s">
        <v>33</v>
      </c>
      <c r="D4" t="s">
        <v>133</v>
      </c>
    </row>
    <row r="5" spans="1:4">
      <c r="A5" t="s">
        <v>10</v>
      </c>
      <c r="B5" t="s">
        <v>24</v>
      </c>
      <c r="C5" t="s">
        <v>106</v>
      </c>
      <c r="D5" t="s">
        <v>134</v>
      </c>
    </row>
    <row r="6" spans="1:4">
      <c r="A6" t="s">
        <v>10</v>
      </c>
      <c r="B6" t="s">
        <v>24</v>
      </c>
      <c r="C6" t="s">
        <v>80</v>
      </c>
      <c r="D6" t="s">
        <v>133</v>
      </c>
    </row>
    <row r="7" spans="1:4">
      <c r="A7" t="s">
        <v>10</v>
      </c>
      <c r="B7" t="s">
        <v>24</v>
      </c>
      <c r="C7" t="s">
        <v>81</v>
      </c>
      <c r="D7" t="s">
        <v>134</v>
      </c>
    </row>
    <row r="8" spans="1:4">
      <c r="A8" t="s">
        <v>10</v>
      </c>
      <c r="B8" t="s">
        <v>24</v>
      </c>
      <c r="C8" t="s">
        <v>82</v>
      </c>
      <c r="D8" t="s">
        <v>133</v>
      </c>
    </row>
    <row r="9" spans="1:4">
      <c r="A9" t="s">
        <v>10</v>
      </c>
      <c r="B9" t="s">
        <v>24</v>
      </c>
      <c r="C9" t="s">
        <v>107</v>
      </c>
      <c r="D9" t="s">
        <v>134</v>
      </c>
    </row>
    <row r="10" spans="1:4">
      <c r="A10" t="s">
        <v>10</v>
      </c>
      <c r="B10" t="s">
        <v>24</v>
      </c>
      <c r="C10" t="s">
        <v>35</v>
      </c>
      <c r="D10" t="s">
        <v>131</v>
      </c>
    </row>
    <row r="11" spans="1:4">
      <c r="A11" t="s">
        <v>10</v>
      </c>
      <c r="B11" t="s">
        <v>24</v>
      </c>
      <c r="C11" t="s">
        <v>45</v>
      </c>
      <c r="D11" t="s">
        <v>135</v>
      </c>
    </row>
    <row r="12" spans="1:4">
      <c r="A12" t="s">
        <v>10</v>
      </c>
      <c r="B12" t="s">
        <v>24</v>
      </c>
      <c r="C12" t="s">
        <v>83</v>
      </c>
      <c r="D12" t="s">
        <v>131</v>
      </c>
    </row>
    <row r="13" spans="1:4">
      <c r="A13" t="s">
        <v>10</v>
      </c>
      <c r="B13" t="s">
        <v>24</v>
      </c>
      <c r="C13" t="s">
        <v>84</v>
      </c>
      <c r="D13" t="s">
        <v>135</v>
      </c>
    </row>
    <row r="14" spans="1:4">
      <c r="A14" t="s">
        <v>10</v>
      </c>
      <c r="B14" t="s">
        <v>24</v>
      </c>
      <c r="C14" t="s">
        <v>85</v>
      </c>
      <c r="D14" t="s">
        <v>131</v>
      </c>
    </row>
    <row r="15" spans="1:4">
      <c r="A15" t="s">
        <v>10</v>
      </c>
      <c r="B15" t="s">
        <v>24</v>
      </c>
      <c r="C15" t="s">
        <v>86</v>
      </c>
      <c r="D15" t="s">
        <v>135</v>
      </c>
    </row>
    <row r="16" spans="1:4">
      <c r="A16" t="s">
        <v>10</v>
      </c>
      <c r="B16" t="s">
        <v>47</v>
      </c>
      <c r="C16" t="s">
        <v>26</v>
      </c>
      <c r="D16" t="s">
        <v>131</v>
      </c>
    </row>
    <row r="17" spans="1:4">
      <c r="A17" t="s">
        <v>10</v>
      </c>
      <c r="B17" t="s">
        <v>47</v>
      </c>
      <c r="C17" t="s">
        <v>87</v>
      </c>
      <c r="D17" t="s">
        <v>134</v>
      </c>
    </row>
    <row r="18" spans="1:4">
      <c r="A18" t="s">
        <v>10</v>
      </c>
      <c r="B18" t="s">
        <v>47</v>
      </c>
      <c r="C18" t="s">
        <v>88</v>
      </c>
      <c r="D18" t="s">
        <v>133</v>
      </c>
    </row>
    <row r="19" spans="1:4">
      <c r="A19" t="s">
        <v>10</v>
      </c>
      <c r="B19" t="s">
        <v>47</v>
      </c>
      <c r="C19" t="s">
        <v>55</v>
      </c>
      <c r="D19" t="s">
        <v>135</v>
      </c>
    </row>
    <row r="20" spans="1:4">
      <c r="A20" t="s">
        <v>10</v>
      </c>
      <c r="B20" t="s">
        <v>47</v>
      </c>
      <c r="C20" t="s">
        <v>50</v>
      </c>
      <c r="D20" t="s">
        <v>135</v>
      </c>
    </row>
    <row r="21" spans="1:4">
      <c r="A21" t="s">
        <v>10</v>
      </c>
      <c r="B21" t="s">
        <v>47</v>
      </c>
      <c r="C21" t="s">
        <v>89</v>
      </c>
      <c r="D21" t="s">
        <v>134</v>
      </c>
    </row>
    <row r="22" spans="1:4">
      <c r="A22" t="s">
        <v>10</v>
      </c>
      <c r="B22" t="s">
        <v>47</v>
      </c>
      <c r="C22" t="s">
        <v>90</v>
      </c>
      <c r="D22" t="s">
        <v>133</v>
      </c>
    </row>
    <row r="23" spans="1:4">
      <c r="A23" t="s">
        <v>10</v>
      </c>
      <c r="B23" t="s">
        <v>47</v>
      </c>
      <c r="C23" t="s">
        <v>91</v>
      </c>
      <c r="D23" t="s">
        <v>134</v>
      </c>
    </row>
    <row r="24" spans="1:4">
      <c r="A24" t="s">
        <v>10</v>
      </c>
      <c r="B24" t="s">
        <v>47</v>
      </c>
      <c r="C24" t="s">
        <v>36</v>
      </c>
      <c r="D24" t="s">
        <v>133</v>
      </c>
    </row>
    <row r="25" spans="1:4">
      <c r="A25" t="s">
        <v>10</v>
      </c>
      <c r="B25" t="s">
        <v>47</v>
      </c>
      <c r="C25" t="s">
        <v>92</v>
      </c>
      <c r="D25" t="s">
        <v>135</v>
      </c>
    </row>
    <row r="26" spans="1:4">
      <c r="A26" t="s">
        <v>10</v>
      </c>
      <c r="B26" t="s">
        <v>47</v>
      </c>
      <c r="C26" t="s">
        <v>30</v>
      </c>
      <c r="D26" t="s">
        <v>131</v>
      </c>
    </row>
    <row r="27" spans="1:4">
      <c r="A27" t="s">
        <v>10</v>
      </c>
      <c r="B27" t="s">
        <v>47</v>
      </c>
      <c r="C27" t="s">
        <v>93</v>
      </c>
      <c r="D27" t="s">
        <v>135</v>
      </c>
    </row>
    <row r="28" spans="1:4">
      <c r="A28" t="s">
        <v>10</v>
      </c>
      <c r="B28" t="s">
        <v>47</v>
      </c>
      <c r="C28" t="s">
        <v>94</v>
      </c>
      <c r="D28" t="s">
        <v>131</v>
      </c>
    </row>
    <row r="29" spans="1:4">
      <c r="A29" t="s">
        <v>10</v>
      </c>
      <c r="B29" t="s">
        <v>47</v>
      </c>
      <c r="C29" t="s">
        <v>56</v>
      </c>
      <c r="D29" t="s">
        <v>131</v>
      </c>
    </row>
    <row r="30" spans="1:4">
      <c r="A30" t="s">
        <v>10</v>
      </c>
      <c r="B30" t="s">
        <v>58</v>
      </c>
      <c r="C30" t="s">
        <v>27</v>
      </c>
      <c r="D30" t="s">
        <v>131</v>
      </c>
    </row>
    <row r="31" spans="1:4">
      <c r="A31" t="s">
        <v>10</v>
      </c>
      <c r="B31" t="s">
        <v>58</v>
      </c>
      <c r="C31" t="s">
        <v>59</v>
      </c>
      <c r="D31" t="s">
        <v>134</v>
      </c>
    </row>
    <row r="32" spans="1:4">
      <c r="A32" t="s">
        <v>10</v>
      </c>
      <c r="B32" t="s">
        <v>58</v>
      </c>
      <c r="C32" t="s">
        <v>40</v>
      </c>
      <c r="D32" t="s">
        <v>131</v>
      </c>
    </row>
    <row r="33" spans="1:4">
      <c r="A33" t="s">
        <v>10</v>
      </c>
      <c r="B33" t="s">
        <v>58</v>
      </c>
      <c r="C33" t="s">
        <v>61</v>
      </c>
      <c r="D33" t="s">
        <v>134</v>
      </c>
    </row>
    <row r="34" spans="1:4">
      <c r="A34" t="s">
        <v>10</v>
      </c>
      <c r="B34" t="s">
        <v>58</v>
      </c>
      <c r="C34" t="s">
        <v>96</v>
      </c>
      <c r="D34" t="s">
        <v>133</v>
      </c>
    </row>
    <row r="35" spans="1:4">
      <c r="A35" t="s">
        <v>10</v>
      </c>
      <c r="B35" t="s">
        <v>58</v>
      </c>
      <c r="C35" t="s">
        <v>67</v>
      </c>
      <c r="D35" t="s">
        <v>135</v>
      </c>
    </row>
    <row r="36" spans="1:4">
      <c r="A36" t="s">
        <v>10</v>
      </c>
      <c r="B36" t="s">
        <v>58</v>
      </c>
      <c r="C36" t="s">
        <v>97</v>
      </c>
      <c r="D36" t="s">
        <v>133</v>
      </c>
    </row>
    <row r="37" spans="1:4">
      <c r="A37" t="s">
        <v>10</v>
      </c>
      <c r="B37" t="s">
        <v>58</v>
      </c>
      <c r="C37" t="s">
        <v>73</v>
      </c>
      <c r="D37" t="s">
        <v>134</v>
      </c>
    </row>
    <row r="38" spans="1:4">
      <c r="A38" t="s">
        <v>10</v>
      </c>
      <c r="B38" t="s">
        <v>58</v>
      </c>
      <c r="C38" t="s">
        <v>63</v>
      </c>
      <c r="D38" t="s">
        <v>131</v>
      </c>
    </row>
    <row r="39" spans="1:4">
      <c r="A39" t="s">
        <v>10</v>
      </c>
      <c r="B39" t="s">
        <v>58</v>
      </c>
      <c r="C39" t="s">
        <v>98</v>
      </c>
      <c r="D39" t="s">
        <v>135</v>
      </c>
    </row>
    <row r="40" spans="1:4">
      <c r="A40" t="s">
        <v>10</v>
      </c>
      <c r="B40" t="s">
        <v>58</v>
      </c>
      <c r="C40" t="s">
        <v>99</v>
      </c>
      <c r="D40" t="s">
        <v>133</v>
      </c>
    </row>
    <row r="41" spans="1:4">
      <c r="A41" t="s">
        <v>10</v>
      </c>
      <c r="B41" t="s">
        <v>58</v>
      </c>
      <c r="C41" t="s">
        <v>121</v>
      </c>
      <c r="D41" t="s">
        <v>134</v>
      </c>
    </row>
    <row r="42" spans="1:4">
      <c r="A42" t="s">
        <v>10</v>
      </c>
      <c r="B42" t="s">
        <v>58</v>
      </c>
      <c r="C42" t="s">
        <v>100</v>
      </c>
      <c r="D42" t="s">
        <v>134</v>
      </c>
    </row>
    <row r="43" spans="1:4">
      <c r="A43" t="s">
        <v>10</v>
      </c>
      <c r="B43" t="s">
        <v>58</v>
      </c>
      <c r="C43" t="s">
        <v>101</v>
      </c>
      <c r="D43" t="s">
        <v>133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D24C4-DB24-4386-B419-774449302A2B}">
  <dimension ref="A1:C18"/>
  <sheetViews>
    <sheetView workbookViewId="0">
      <selection activeCell="C8" sqref="C8"/>
    </sheetView>
  </sheetViews>
  <sheetFormatPr baseColWidth="10" defaultRowHeight="14.5"/>
  <sheetData>
    <row r="1" spans="1:3">
      <c r="A1" t="s">
        <v>21</v>
      </c>
      <c r="B1" t="s">
        <v>2</v>
      </c>
      <c r="C1" t="s">
        <v>22</v>
      </c>
    </row>
    <row r="2" spans="1:3">
      <c r="A2" t="s">
        <v>17</v>
      </c>
      <c r="B2" t="s">
        <v>58</v>
      </c>
      <c r="C2" t="s">
        <v>27</v>
      </c>
    </row>
    <row r="3" spans="1:3">
      <c r="A3" t="s">
        <v>17</v>
      </c>
      <c r="B3" t="s">
        <v>58</v>
      </c>
      <c r="C3" s="7" t="s">
        <v>61</v>
      </c>
    </row>
    <row r="4" spans="1:3">
      <c r="A4" t="s">
        <v>17</v>
      </c>
      <c r="B4" t="s">
        <v>58</v>
      </c>
      <c r="C4" t="s">
        <v>62</v>
      </c>
    </row>
    <row r="5" spans="1:3">
      <c r="A5" t="s">
        <v>17</v>
      </c>
      <c r="B5" t="s">
        <v>69</v>
      </c>
      <c r="C5" t="s">
        <v>55</v>
      </c>
    </row>
    <row r="6" spans="1:3">
      <c r="A6" t="s">
        <v>17</v>
      </c>
      <c r="B6" t="s">
        <v>69</v>
      </c>
      <c r="C6" t="s">
        <v>70</v>
      </c>
    </row>
    <row r="7" spans="1:3">
      <c r="A7" t="s">
        <v>17</v>
      </c>
      <c r="B7" t="s">
        <v>69</v>
      </c>
      <c r="C7" t="s">
        <v>136</v>
      </c>
    </row>
    <row r="8" spans="1:3">
      <c r="A8" t="s">
        <v>17</v>
      </c>
      <c r="B8" t="s">
        <v>69</v>
      </c>
      <c r="C8" t="s">
        <v>72</v>
      </c>
    </row>
    <row r="9" spans="1:3">
      <c r="A9" t="s">
        <v>17</v>
      </c>
      <c r="B9" t="s">
        <v>69</v>
      </c>
      <c r="C9" t="s">
        <v>102</v>
      </c>
    </row>
    <row r="10" spans="1:3">
      <c r="A10" t="s">
        <v>17</v>
      </c>
      <c r="B10" t="s">
        <v>69</v>
      </c>
      <c r="C10" t="s">
        <v>75</v>
      </c>
    </row>
    <row r="11" spans="1:3">
      <c r="A11" t="s">
        <v>17</v>
      </c>
      <c r="B11" t="s">
        <v>69</v>
      </c>
      <c r="C11" t="s">
        <v>76</v>
      </c>
    </row>
    <row r="12" spans="1:3">
      <c r="A12" t="s">
        <v>17</v>
      </c>
      <c r="B12" t="s">
        <v>69</v>
      </c>
      <c r="C12" t="s">
        <v>77</v>
      </c>
    </row>
    <row r="13" spans="1:3">
      <c r="A13" t="s">
        <v>17</v>
      </c>
      <c r="B13" t="s">
        <v>69</v>
      </c>
      <c r="C13" t="s">
        <v>97</v>
      </c>
    </row>
    <row r="14" spans="1:3">
      <c r="A14" t="s">
        <v>17</v>
      </c>
      <c r="B14" t="s">
        <v>69</v>
      </c>
      <c r="C14" t="s">
        <v>78</v>
      </c>
    </row>
    <row r="15" spans="1:3">
      <c r="A15" t="s">
        <v>17</v>
      </c>
      <c r="B15" t="s">
        <v>69</v>
      </c>
      <c r="C15" t="s">
        <v>79</v>
      </c>
    </row>
    <row r="16" spans="1:3">
      <c r="A16" t="s">
        <v>17</v>
      </c>
      <c r="B16" t="s">
        <v>69</v>
      </c>
      <c r="C16" t="s">
        <v>74</v>
      </c>
    </row>
    <row r="17" spans="1:3">
      <c r="A17" t="s">
        <v>17</v>
      </c>
      <c r="B17" t="s">
        <v>69</v>
      </c>
      <c r="C17" t="s">
        <v>89</v>
      </c>
    </row>
    <row r="18" spans="1:3">
      <c r="A18" t="s">
        <v>17</v>
      </c>
      <c r="B18" t="s">
        <v>69</v>
      </c>
      <c r="C18" t="s">
        <v>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E7FD93-977C-4D7A-BA77-D513B4BB140E}">
  <dimension ref="A1:C79"/>
  <sheetViews>
    <sheetView topLeftCell="A49" workbookViewId="0">
      <selection activeCell="C78" sqref="C78"/>
    </sheetView>
  </sheetViews>
  <sheetFormatPr baseColWidth="10" defaultRowHeight="14.5"/>
  <cols>
    <col min="3" max="3" width="60" bestFit="1" customWidth="1"/>
  </cols>
  <sheetData>
    <row r="1" spans="1:3">
      <c r="A1" t="s">
        <v>21</v>
      </c>
      <c r="B1" t="s">
        <v>2</v>
      </c>
      <c r="C1" t="s">
        <v>22</v>
      </c>
    </row>
    <row r="2" spans="1:3">
      <c r="A2" t="s">
        <v>19</v>
      </c>
      <c r="B2" t="s">
        <v>24</v>
      </c>
      <c r="C2" t="s">
        <v>37</v>
      </c>
    </row>
    <row r="3" spans="1:3">
      <c r="A3" t="s">
        <v>19</v>
      </c>
      <c r="B3" t="s">
        <v>24</v>
      </c>
      <c r="C3" t="s">
        <v>103</v>
      </c>
    </row>
    <row r="4" spans="1:3">
      <c r="A4" t="s">
        <v>19</v>
      </c>
      <c r="B4" t="s">
        <v>24</v>
      </c>
      <c r="C4" t="s">
        <v>33</v>
      </c>
    </row>
    <row r="5" spans="1:3">
      <c r="A5" t="s">
        <v>19</v>
      </c>
      <c r="B5" t="s">
        <v>24</v>
      </c>
      <c r="C5" t="s">
        <v>89</v>
      </c>
    </row>
    <row r="6" spans="1:3">
      <c r="A6" t="s">
        <v>19</v>
      </c>
      <c r="B6" t="s">
        <v>24</v>
      </c>
      <c r="C6" t="s">
        <v>80</v>
      </c>
    </row>
    <row r="7" spans="1:3">
      <c r="A7" t="s">
        <v>19</v>
      </c>
      <c r="B7" t="s">
        <v>24</v>
      </c>
      <c r="C7" t="s">
        <v>104</v>
      </c>
    </row>
    <row r="8" spans="1:3">
      <c r="A8" t="s">
        <v>19</v>
      </c>
      <c r="B8" t="s">
        <v>24</v>
      </c>
      <c r="C8" t="s">
        <v>81</v>
      </c>
    </row>
    <row r="9" spans="1:3">
      <c r="A9" t="s">
        <v>19</v>
      </c>
      <c r="B9" t="s">
        <v>24</v>
      </c>
      <c r="C9" t="s">
        <v>105</v>
      </c>
    </row>
    <row r="10" spans="1:3">
      <c r="A10" t="s">
        <v>19</v>
      </c>
      <c r="B10" t="s">
        <v>24</v>
      </c>
      <c r="C10" t="s">
        <v>106</v>
      </c>
    </row>
    <row r="11" spans="1:3">
      <c r="A11" t="s">
        <v>19</v>
      </c>
      <c r="B11" t="s">
        <v>24</v>
      </c>
      <c r="C11" t="s">
        <v>83</v>
      </c>
    </row>
    <row r="12" spans="1:3">
      <c r="A12" t="s">
        <v>19</v>
      </c>
      <c r="B12" t="s">
        <v>24</v>
      </c>
      <c r="C12" t="s">
        <v>107</v>
      </c>
    </row>
    <row r="13" spans="1:3">
      <c r="A13" t="s">
        <v>19</v>
      </c>
      <c r="B13" t="s">
        <v>24</v>
      </c>
      <c r="C13" t="s">
        <v>85</v>
      </c>
    </row>
    <row r="14" spans="1:3">
      <c r="A14" t="s">
        <v>19</v>
      </c>
      <c r="B14" t="s">
        <v>24</v>
      </c>
      <c r="C14" t="s">
        <v>35</v>
      </c>
    </row>
    <row r="15" spans="1:3">
      <c r="A15" t="s">
        <v>19</v>
      </c>
      <c r="B15" t="s">
        <v>47</v>
      </c>
      <c r="C15" t="s">
        <v>70</v>
      </c>
    </row>
    <row r="16" spans="1:3">
      <c r="A16" t="s">
        <v>19</v>
      </c>
      <c r="B16" t="s">
        <v>47</v>
      </c>
      <c r="C16" t="s">
        <v>48</v>
      </c>
    </row>
    <row r="17" spans="1:3">
      <c r="A17" t="s">
        <v>19</v>
      </c>
      <c r="B17" t="s">
        <v>47</v>
      </c>
      <c r="C17" t="s">
        <v>108</v>
      </c>
    </row>
    <row r="18" spans="1:3">
      <c r="A18" t="s">
        <v>19</v>
      </c>
      <c r="B18" t="s">
        <v>47</v>
      </c>
      <c r="C18" t="s">
        <v>51</v>
      </c>
    </row>
    <row r="19" spans="1:3">
      <c r="A19" t="s">
        <v>19</v>
      </c>
      <c r="B19" t="s">
        <v>47</v>
      </c>
      <c r="C19" t="s">
        <v>50</v>
      </c>
    </row>
    <row r="20" spans="1:3">
      <c r="A20" t="s">
        <v>19</v>
      </c>
      <c r="B20" t="s">
        <v>47</v>
      </c>
      <c r="C20" s="4" t="s">
        <v>52</v>
      </c>
    </row>
    <row r="21" spans="1:3">
      <c r="A21" t="s">
        <v>19</v>
      </c>
      <c r="B21" t="s">
        <v>47</v>
      </c>
      <c r="C21" s="3" t="s">
        <v>53</v>
      </c>
    </row>
    <row r="22" spans="1:3">
      <c r="A22" t="s">
        <v>19</v>
      </c>
      <c r="B22" t="s">
        <v>47</v>
      </c>
      <c r="C22" s="4" t="s">
        <v>54</v>
      </c>
    </row>
    <row r="23" spans="1:3">
      <c r="A23" t="s">
        <v>19</v>
      </c>
      <c r="B23" t="s">
        <v>47</v>
      </c>
      <c r="C23" s="3" t="s">
        <v>31</v>
      </c>
    </row>
    <row r="24" spans="1:3">
      <c r="A24" t="s">
        <v>19</v>
      </c>
      <c r="B24" t="s">
        <v>47</v>
      </c>
      <c r="C24" t="s">
        <v>109</v>
      </c>
    </row>
    <row r="25" spans="1:3">
      <c r="A25" t="s">
        <v>19</v>
      </c>
      <c r="B25" t="s">
        <v>47</v>
      </c>
      <c r="C25" s="5" t="s">
        <v>110</v>
      </c>
    </row>
    <row r="26" spans="1:3">
      <c r="A26" t="s">
        <v>19</v>
      </c>
      <c r="B26" t="s">
        <v>47</v>
      </c>
      <c r="C26" t="s">
        <v>111</v>
      </c>
    </row>
    <row r="27" spans="1:3">
      <c r="A27" t="s">
        <v>19</v>
      </c>
      <c r="B27" t="s">
        <v>47</v>
      </c>
      <c r="C27" s="5" t="s">
        <v>56</v>
      </c>
    </row>
    <row r="28" spans="1:3">
      <c r="A28" t="s">
        <v>19</v>
      </c>
      <c r="B28" t="s">
        <v>58</v>
      </c>
      <c r="C28" t="s">
        <v>27</v>
      </c>
    </row>
    <row r="29" spans="1:3">
      <c r="A29" t="s">
        <v>19</v>
      </c>
      <c r="B29" t="s">
        <v>58</v>
      </c>
      <c r="C29" s="4" t="s">
        <v>59</v>
      </c>
    </row>
    <row r="30" spans="1:3">
      <c r="A30" t="s">
        <v>19</v>
      </c>
      <c r="B30" t="s">
        <v>58</v>
      </c>
      <c r="C30" t="s">
        <v>60</v>
      </c>
    </row>
    <row r="31" spans="1:3">
      <c r="A31" t="s">
        <v>19</v>
      </c>
      <c r="B31" t="s">
        <v>58</v>
      </c>
      <c r="C31" t="s">
        <v>61</v>
      </c>
    </row>
    <row r="32" spans="1:3">
      <c r="A32" t="s">
        <v>19</v>
      </c>
      <c r="B32" t="s">
        <v>58</v>
      </c>
      <c r="C32" t="s">
        <v>62</v>
      </c>
    </row>
    <row r="33" spans="1:3">
      <c r="A33" t="s">
        <v>19</v>
      </c>
      <c r="B33" t="s">
        <v>58</v>
      </c>
      <c r="C33" t="s">
        <v>67</v>
      </c>
    </row>
    <row r="34" spans="1:3">
      <c r="A34" t="s">
        <v>19</v>
      </c>
      <c r="B34" t="s">
        <v>58</v>
      </c>
      <c r="C34" t="s">
        <v>118</v>
      </c>
    </row>
    <row r="35" spans="1:3">
      <c r="A35" t="s">
        <v>19</v>
      </c>
      <c r="B35" t="s">
        <v>58</v>
      </c>
      <c r="C35" t="s">
        <v>119</v>
      </c>
    </row>
    <row r="36" spans="1:3">
      <c r="A36" t="s">
        <v>19</v>
      </c>
      <c r="B36" t="s">
        <v>58</v>
      </c>
      <c r="C36" t="s">
        <v>84</v>
      </c>
    </row>
    <row r="37" spans="1:3">
      <c r="A37" t="s">
        <v>19</v>
      </c>
      <c r="B37" t="s">
        <v>58</v>
      </c>
      <c r="C37" t="s">
        <v>120</v>
      </c>
    </row>
    <row r="38" spans="1:3">
      <c r="A38" t="s">
        <v>19</v>
      </c>
      <c r="B38" t="s">
        <v>58</v>
      </c>
      <c r="C38" t="s">
        <v>63</v>
      </c>
    </row>
    <row r="39" spans="1:3">
      <c r="A39" t="s">
        <v>19</v>
      </c>
      <c r="B39" t="s">
        <v>58</v>
      </c>
      <c r="C39" t="s">
        <v>121</v>
      </c>
    </row>
    <row r="40" spans="1:3">
      <c r="A40" t="s">
        <v>19</v>
      </c>
      <c r="B40" t="s">
        <v>58</v>
      </c>
      <c r="C40" t="s">
        <v>88</v>
      </c>
    </row>
    <row r="41" spans="1:3">
      <c r="A41" t="s">
        <v>19</v>
      </c>
      <c r="B41" t="s">
        <v>69</v>
      </c>
      <c r="C41" t="s">
        <v>70</v>
      </c>
    </row>
    <row r="42" spans="1:3">
      <c r="A42" t="s">
        <v>19</v>
      </c>
      <c r="B42" t="s">
        <v>69</v>
      </c>
      <c r="C42" t="s">
        <v>71</v>
      </c>
    </row>
    <row r="43" spans="1:3">
      <c r="A43" t="s">
        <v>19</v>
      </c>
      <c r="B43" t="s">
        <v>69</v>
      </c>
      <c r="C43" t="s">
        <v>72</v>
      </c>
    </row>
    <row r="44" spans="1:3">
      <c r="A44" t="s">
        <v>19</v>
      </c>
      <c r="B44" t="s">
        <v>69</v>
      </c>
      <c r="C44" t="s">
        <v>102</v>
      </c>
    </row>
    <row r="45" spans="1:3">
      <c r="A45" t="s">
        <v>19</v>
      </c>
      <c r="B45" t="s">
        <v>69</v>
      </c>
      <c r="C45" t="s">
        <v>74</v>
      </c>
    </row>
    <row r="46" spans="1:3">
      <c r="A46" t="s">
        <v>19</v>
      </c>
      <c r="B46" t="s">
        <v>69</v>
      </c>
      <c r="C46" t="s">
        <v>75</v>
      </c>
    </row>
    <row r="47" spans="1:3">
      <c r="A47" t="s">
        <v>19</v>
      </c>
      <c r="B47" t="s">
        <v>69</v>
      </c>
      <c r="C47" t="s">
        <v>76</v>
      </c>
    </row>
    <row r="48" spans="1:3">
      <c r="A48" t="s">
        <v>19</v>
      </c>
      <c r="B48" t="s">
        <v>69</v>
      </c>
      <c r="C48" t="s">
        <v>77</v>
      </c>
    </row>
    <row r="49" spans="1:3">
      <c r="A49" t="s">
        <v>19</v>
      </c>
      <c r="B49" t="s">
        <v>69</v>
      </c>
      <c r="C49" t="s">
        <v>97</v>
      </c>
    </row>
    <row r="50" spans="1:3">
      <c r="A50" t="s">
        <v>19</v>
      </c>
      <c r="B50" t="s">
        <v>69</v>
      </c>
      <c r="C50" s="4" t="s">
        <v>78</v>
      </c>
    </row>
    <row r="51" spans="1:3">
      <c r="A51" t="s">
        <v>19</v>
      </c>
      <c r="B51" t="s">
        <v>69</v>
      </c>
      <c r="C51" s="3" t="s">
        <v>79</v>
      </c>
    </row>
    <row r="52" spans="1:3">
      <c r="A52" t="s">
        <v>19</v>
      </c>
      <c r="B52" t="s">
        <v>122</v>
      </c>
      <c r="C52" s="5" t="s">
        <v>27</v>
      </c>
    </row>
    <row r="53" spans="1:3">
      <c r="A53" t="s">
        <v>19</v>
      </c>
      <c r="B53" t="s">
        <v>122</v>
      </c>
      <c r="C53" s="5" t="s">
        <v>123</v>
      </c>
    </row>
    <row r="54" spans="1:3">
      <c r="A54" t="s">
        <v>19</v>
      </c>
      <c r="B54" t="s">
        <v>122</v>
      </c>
      <c r="C54" s="5" t="s">
        <v>124</v>
      </c>
    </row>
    <row r="55" spans="1:3">
      <c r="A55" t="s">
        <v>19</v>
      </c>
      <c r="B55" t="s">
        <v>122</v>
      </c>
      <c r="C55" s="5" t="s">
        <v>49</v>
      </c>
    </row>
    <row r="56" spans="1:3">
      <c r="A56" t="s">
        <v>19</v>
      </c>
      <c r="B56" t="s">
        <v>122</v>
      </c>
      <c r="C56" s="5" t="s">
        <v>64</v>
      </c>
    </row>
    <row r="57" spans="1:3">
      <c r="A57" t="s">
        <v>19</v>
      </c>
      <c r="B57" t="s">
        <v>122</v>
      </c>
      <c r="C57" s="5" t="s">
        <v>44</v>
      </c>
    </row>
    <row r="58" spans="1:3">
      <c r="A58" t="s">
        <v>19</v>
      </c>
      <c r="B58" t="s">
        <v>122</v>
      </c>
      <c r="C58" s="5" t="s">
        <v>125</v>
      </c>
    </row>
    <row r="59" spans="1:3">
      <c r="A59" t="s">
        <v>19</v>
      </c>
      <c r="B59" t="s">
        <v>122</v>
      </c>
      <c r="C59" t="s">
        <v>96</v>
      </c>
    </row>
    <row r="60" spans="1:3">
      <c r="A60" t="s">
        <v>19</v>
      </c>
      <c r="B60" t="s">
        <v>122</v>
      </c>
      <c r="C60" s="5" t="s">
        <v>126</v>
      </c>
    </row>
    <row r="61" spans="1:3">
      <c r="A61" t="s">
        <v>19</v>
      </c>
      <c r="B61" t="s">
        <v>122</v>
      </c>
      <c r="C61" s="5" t="s">
        <v>40</v>
      </c>
    </row>
    <row r="62" spans="1:3">
      <c r="A62" t="s">
        <v>19</v>
      </c>
      <c r="B62" t="s">
        <v>122</v>
      </c>
      <c r="C62" t="s">
        <v>93</v>
      </c>
    </row>
    <row r="63" spans="1:3">
      <c r="A63" t="s">
        <v>19</v>
      </c>
      <c r="B63" t="s">
        <v>122</v>
      </c>
      <c r="C63" s="5" t="s">
        <v>104</v>
      </c>
    </row>
    <row r="64" spans="1:3">
      <c r="A64" t="s">
        <v>19</v>
      </c>
      <c r="B64" t="s">
        <v>122</v>
      </c>
      <c r="C64" s="5" t="s">
        <v>127</v>
      </c>
    </row>
    <row r="65" spans="1:3">
      <c r="A65" t="s">
        <v>19</v>
      </c>
      <c r="B65" t="s">
        <v>122</v>
      </c>
      <c r="C65" s="5" t="s">
        <v>128</v>
      </c>
    </row>
    <row r="66" spans="1:3">
      <c r="A66" t="s">
        <v>19</v>
      </c>
      <c r="B66" t="s">
        <v>117</v>
      </c>
      <c r="C66" t="s">
        <v>112</v>
      </c>
    </row>
    <row r="67" spans="1:3">
      <c r="A67" t="s">
        <v>19</v>
      </c>
      <c r="B67" t="s">
        <v>117</v>
      </c>
      <c r="C67" t="s">
        <v>113</v>
      </c>
    </row>
    <row r="68" spans="1:3">
      <c r="A68" t="s">
        <v>19</v>
      </c>
      <c r="B68" t="s">
        <v>117</v>
      </c>
      <c r="C68" t="s">
        <v>28</v>
      </c>
    </row>
    <row r="69" spans="1:3">
      <c r="A69" t="s">
        <v>19</v>
      </c>
      <c r="B69" t="s">
        <v>117</v>
      </c>
      <c r="C69" t="s">
        <v>70</v>
      </c>
    </row>
    <row r="70" spans="1:3">
      <c r="A70" t="s">
        <v>19</v>
      </c>
      <c r="B70" t="s">
        <v>117</v>
      </c>
      <c r="C70" t="s">
        <v>91</v>
      </c>
    </row>
    <row r="71" spans="1:3">
      <c r="A71" t="s">
        <v>19</v>
      </c>
      <c r="B71" t="s">
        <v>117</v>
      </c>
      <c r="C71" t="s">
        <v>85</v>
      </c>
    </row>
    <row r="72" spans="1:3">
      <c r="A72" t="s">
        <v>19</v>
      </c>
      <c r="B72" t="s">
        <v>117</v>
      </c>
      <c r="C72" t="s">
        <v>89</v>
      </c>
    </row>
    <row r="73" spans="1:3">
      <c r="A73" t="s">
        <v>19</v>
      </c>
      <c r="B73" t="s">
        <v>117</v>
      </c>
      <c r="C73" t="s">
        <v>36</v>
      </c>
    </row>
    <row r="74" spans="1:3">
      <c r="A74" t="s">
        <v>19</v>
      </c>
      <c r="B74" t="s">
        <v>117</v>
      </c>
      <c r="C74" t="s">
        <v>114</v>
      </c>
    </row>
    <row r="75" spans="1:3">
      <c r="A75" t="s">
        <v>19</v>
      </c>
      <c r="B75" t="s">
        <v>117</v>
      </c>
      <c r="C75" t="s">
        <v>82</v>
      </c>
    </row>
    <row r="76" spans="1:3">
      <c r="A76" t="s">
        <v>19</v>
      </c>
      <c r="B76" t="s">
        <v>117</v>
      </c>
      <c r="C76" t="s">
        <v>115</v>
      </c>
    </row>
    <row r="77" spans="1:3">
      <c r="A77" t="s">
        <v>19</v>
      </c>
      <c r="B77" t="s">
        <v>117</v>
      </c>
      <c r="C77" t="s">
        <v>30</v>
      </c>
    </row>
    <row r="78" spans="1:3">
      <c r="A78" t="s">
        <v>19</v>
      </c>
      <c r="B78" t="s">
        <v>117</v>
      </c>
      <c r="C78" t="s">
        <v>55</v>
      </c>
    </row>
    <row r="79" spans="1:3">
      <c r="A79" t="s">
        <v>19</v>
      </c>
      <c r="B79" t="s">
        <v>117</v>
      </c>
      <c r="C79" t="s">
        <v>116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2355C-B74B-4AEE-A281-34D21438FC3B}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 des thèmes</vt:lpstr>
      <vt:lpstr>Récapitulatif</vt:lpstr>
      <vt:lpstr>Montigny Jeu de la carte</vt:lpstr>
      <vt:lpstr>St Germain Jeu de la carte</vt:lpstr>
      <vt:lpstr>St Germain</vt:lpstr>
      <vt:lpstr>Puteaux</vt:lpstr>
      <vt:lpstr>Versailles</vt:lpstr>
      <vt:lpstr>Noisy</vt:lpstr>
      <vt:lpstr>Gif sur Yvette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LEVOY</dc:creator>
  <cp:lastModifiedBy>Quentin LEVOY</cp:lastModifiedBy>
  <dcterms:created xsi:type="dcterms:W3CDTF">2023-07-22T09:49:33Z</dcterms:created>
  <dcterms:modified xsi:type="dcterms:W3CDTF">2026-07-31T07:15:55Z</dcterms:modified>
</cp:coreProperties>
</file>