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macrosheets/sheet1.xml" ContentType="application/vnd.ms-excel.macro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45" yWindow="105" windowWidth="7965" windowHeight="5445"/>
  </bookViews>
  <sheets>
    <sheet name="EDIGROUPE" sheetId="1" r:id="rId1"/>
  </sheets>
  <functionGroups builtInGroupCount="17"/>
  <externalReferences>
    <externalReference r:id="rId2"/>
    <externalReference r:id="rId3"/>
  </externalReferences>
  <definedNames>
    <definedName name="CELLUL" localSheetId="0">[2]Parcou2000!$H$59</definedName>
    <definedName name="CIRC" localSheetId="0">"C:\VCS_1\PARCOURS\40V01BSE.XLS"</definedName>
    <definedName name="CIRCUIT" localSheetId="0">"40V01BSE"</definedName>
    <definedName name="COL" localSheetId="0">7</definedName>
    <definedName name="compteur" localSheetId="0">7</definedName>
    <definedName name="CPTE" localSheetId="0">1</definedName>
    <definedName name="DAT" localSheetId="0">"PARCOU99.XLS!L51C4"</definedName>
    <definedName name="DATE" localSheetId="0">"PARCOU99.XLS!L51C5"</definedName>
    <definedName name="DATE1" localSheetId="0">"[Parcours2012_1GR_4DAT.xls]Parcours!L7C5"</definedName>
    <definedName name="DATE2" localSheetId="0">"[Parcours2012_1GR_4DAT.xls]Parcours!L8C5"</definedName>
    <definedName name="DATE3" localSheetId="0">"[Parcours2012_1GR_4DAT.xls]Parcours!L9C5"</definedName>
    <definedName name="DATE4" localSheetId="0">"[Parcours2012_1GR_4DAT.xls]Parcours!L10C5"</definedName>
    <definedName name="Edition_1_Groupe" xlm="1" functionGroupId="14">EDIGROUPE!$A$1</definedName>
    <definedName name="FICH" localSheetId="0">"[Parcours2012_1GR_4DAT.xls]Parcours"</definedName>
    <definedName name="GRP" localSheetId="0">"[Parcours2012_1GR_4DAT.xls]Parcours!L1C7"</definedName>
    <definedName name="LIGN" localSheetId="0">41</definedName>
    <definedName name="LIN" localSheetId="0">7</definedName>
    <definedName name="NBLIN" localSheetId="0">53</definedName>
    <definedName name="PAGE" localSheetId="0">13</definedName>
    <definedName name="SAG" localSheetId="0">"[Parcours2012_1GR_4DAT.xls]Parcours!L2C7"</definedName>
    <definedName name="TEST" localSheetId="0">"[Parcours2012_1GR_4DAT.xls]Parcours!L7C6"</definedName>
  </definedNames>
  <calcPr calcId="145621" refMode="R1C1"/>
</workbook>
</file>

<file path=xl/sharedStrings.xml><?xml version="1.0" encoding="utf-8"?>
<sst xmlns="http://schemas.openxmlformats.org/spreadsheetml/2006/main" count="18" uniqueCount="9">
  <si>
    <t>Distance</t>
  </si>
  <si>
    <t>Dénivelée</t>
  </si>
  <si>
    <t>Repère</t>
  </si>
  <si>
    <t>Premier</t>
  </si>
  <si>
    <t>Deuxième</t>
  </si>
  <si>
    <t>Troisième</t>
  </si>
  <si>
    <t>Quatrième</t>
  </si>
  <si>
    <t>Edition d'un Groupe du Dimanche - 4 dates / page</t>
  </si>
  <si>
    <t>Selectionner les noms de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</si>
</sst>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MS Sans Serif"/>
    </font>
    <font>
      <b/>
      <sz val="10"/>
      <name val="MS Sans Serif"/>
    </font>
    <font>
      <sz val="10"/>
      <name val="MS Sans Serif"/>
    </font>
    <font>
      <b/>
      <i/>
      <sz val="12"/>
      <name val="MS Sans Serif"/>
    </font>
    <font>
      <b/>
      <sz val="1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3" fillId="0" borderId="0" xfId="0" applyFont="1" applyAlignment="1"/>
    <xf numFmtId="0" fontId="2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microsoft.com/office/2006/relationships/xlMacrosheet" Target="macro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DITDI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arcou20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DIM"/>
    </sheetNames>
    <sheetDataSet>
      <sheetData sheetId="0">
        <row r="2">
          <cell r="B2">
            <v>40909</v>
          </cell>
          <cell r="D2">
            <v>9</v>
          </cell>
          <cell r="I2">
            <v>40916</v>
          </cell>
        </row>
        <row r="18">
          <cell r="B18" t="str">
            <v>L.Jourdren-A.Potet</v>
          </cell>
        </row>
        <row r="23">
          <cell r="B23">
            <v>40923</v>
          </cell>
          <cell r="I23">
            <v>40930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cou2000"/>
    </sheetNames>
    <sheetDataSet>
      <sheetData sheetId="0">
        <row r="59">
          <cell r="H59">
            <v>42</v>
          </cell>
        </row>
      </sheetData>
    </sheetDataSet>
  </externalBook>
</externalLink>
</file>

<file path=xl/macro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58"/>
  <sheetViews>
    <sheetView showFormulas="1" tabSelected="1" topLeftCell="A17" workbookViewId="0">
      <selection activeCell="A42" sqref="A42"/>
    </sheetView>
  </sheetViews>
  <sheetFormatPr baseColWidth="10" defaultRowHeight="12.75" x14ac:dyDescent="0.2"/>
  <cols>
    <col min="1" max="1" width="67.7109375" customWidth="1"/>
  </cols>
  <sheetData>
    <row r="1" spans="1:1" x14ac:dyDescent="0.2">
      <c r="A1" s="1" t="s">
        <v>7</v>
      </c>
    </row>
    <row r="2" spans="1:1" x14ac:dyDescent="0.2">
      <c r="A2" s="1" t="s">
        <v>8</v>
      </c>
    </row>
    <row r="4" spans="1:1" x14ac:dyDescent="0.2">
      <c r="A4" t="b">
        <f bx="1">NBLIN=53</f>
        <v>1</v>
      </c>
    </row>
    <row r="5" spans="1:1" x14ac:dyDescent="0.2">
      <c r="A5" t="b">
        <f bx="1">LIN=7</f>
        <v>1</v>
      </c>
    </row>
    <row r="6" spans="1:1" x14ac:dyDescent="0.2">
      <c r="A6" t="b">
        <f bx="1">COL=COLUMN(SELECTION())</f>
        <v>1</v>
      </c>
    </row>
    <row r="8" spans="1:1" x14ac:dyDescent="0.2">
      <c r="A8" t="b">
        <f>FOR("CPTE",1,NBLIN,4)</f>
        <v>1</v>
      </c>
    </row>
    <row r="10" spans="1:1" x14ac:dyDescent="0.2">
      <c r="A10" s="3" t="b">
        <f>ECHO(FALSE)</f>
        <v>1</v>
      </c>
    </row>
    <row r="12" spans="1:1" x14ac:dyDescent="0.2">
      <c r="A12" t="b">
        <f bx="1">FICH=GET.DOCUMENT(1)</f>
        <v>1</v>
      </c>
    </row>
    <row r="13" spans="1:1" x14ac:dyDescent="0.2">
      <c r="A13" t="b">
        <f>SET.NAME("DATE1",FICH&amp;"!L"&amp;LIN+CPTE-1&amp;"C5")</f>
        <v>1</v>
      </c>
    </row>
    <row r="14" spans="1:1" x14ac:dyDescent="0.2">
      <c r="A14" t="b">
        <f>SET.NAME("DATE2",FICH&amp;"!L"&amp;LIN+CPTE-1+1&amp;"C5")</f>
        <v>1</v>
      </c>
    </row>
    <row r="15" spans="1:1" x14ac:dyDescent="0.2">
      <c r="A15" t="b">
        <f>SET.NAME("DATE3",FICH&amp;"!L"&amp;LIN+CPTE-1+2&amp;"C5")</f>
        <v>1</v>
      </c>
    </row>
    <row r="16" spans="1:1" x14ac:dyDescent="0.2">
      <c r="A16" t="b">
        <f>SET.NAME("DATE4",FICH&amp;"!L"&amp;LIN+CPTE-1+3&amp;"C5")</f>
        <v>1</v>
      </c>
    </row>
    <row r="18" spans="1:1" x14ac:dyDescent="0.2">
      <c r="A18" t="b">
        <f>OPEN("C:\VCS_1\EDITDIM.XLS")</f>
        <v>1</v>
      </c>
    </row>
    <row r="19" spans="1:1" x14ac:dyDescent="0.2">
      <c r="A19" t="b">
        <f>FORMULA(CELL("contenu",TEXTREF(DATE1)),[1]EDITDIM!$B$2)</f>
        <v>1</v>
      </c>
    </row>
    <row r="20" spans="1:1" x14ac:dyDescent="0.2">
      <c r="A20" t="b">
        <f>FORMULA(CELL("contenu",TEXTREF(DATE2)),[1]EDITDIM!$I$2)</f>
        <v>1</v>
      </c>
    </row>
    <row r="21" spans="1:1" x14ac:dyDescent="0.2">
      <c r="A21" t="b">
        <f>FORMULA(CELL("contenu",TEXTREF(DATE3)),[1]EDITDIM!$B$23)</f>
        <v>1</v>
      </c>
    </row>
    <row r="22" spans="1:1" x14ac:dyDescent="0.2">
      <c r="A22" t="b">
        <f>FORMULA(CELL("contenu",TEXTREF(DATE4)),[1]EDITDIM!$I$23)</f>
        <v>1</v>
      </c>
    </row>
    <row r="24" spans="1:1" ht="15.75" x14ac:dyDescent="0.25">
      <c r="A24" s="2" t="s">
        <v>3</v>
      </c>
    </row>
    <row r="26" spans="1:1" x14ac:dyDescent="0.2">
      <c r="A26" t="b">
        <f bx="1">TEST=FICH&amp;"!L"&amp;LIN+CPTE-1&amp;"C"&amp;COL-1</f>
        <v>1</v>
      </c>
    </row>
    <row r="27" spans="1:1" x14ac:dyDescent="0.2">
      <c r="A27">
        <f>IF(CELL("contenu",TEXTREF(TEST))="",GOTO(A73),)</f>
        <v>0</v>
      </c>
    </row>
    <row r="29" spans="1:1" x14ac:dyDescent="0.2">
      <c r="A29" t="b">
        <f bx="1">GRP=FICH&amp;"!L1C"&amp;COL</f>
        <v>1</v>
      </c>
    </row>
    <row r="30" spans="1:1" x14ac:dyDescent="0.2">
      <c r="A30" t="b">
        <f>FORMULA(CELL("contenu",TEXTREF(GRP)),[1]EDITDIM!$D$2)</f>
        <v>1</v>
      </c>
    </row>
    <row r="31" spans="1:1" x14ac:dyDescent="0.2">
      <c r="A31" t="b">
        <f>IF(COL&lt;&gt;3,GOTO(A34),)</f>
        <v>1</v>
      </c>
    </row>
    <row r="32" spans="1:1" x14ac:dyDescent="0.2">
      <c r="A32" t="b">
        <f bx="1">SAG=FICH&amp;"!L"&amp;LIN+CPTE-1&amp;"C1"</f>
        <v>1</v>
      </c>
    </row>
    <row r="33" spans="1:1" x14ac:dyDescent="0.2">
      <c r="A33" t="b">
        <f>GOTO(A35)</f>
        <v>1</v>
      </c>
    </row>
    <row r="34" spans="1:1" x14ac:dyDescent="0.2">
      <c r="A34" t="b">
        <f bx="1">SAG=FICH&amp;"!L2C"&amp;COL</f>
        <v>1</v>
      </c>
    </row>
    <row r="35" spans="1:1" x14ac:dyDescent="0.2">
      <c r="A35" t="b">
        <f>FORMULA(CELL("contenu",TEXTREF(SAG)),[1]EDITDIM!$B$18)</f>
        <v>1</v>
      </c>
    </row>
    <row r="37" spans="1:1" x14ac:dyDescent="0.2">
      <c r="A37" t="b">
        <f bx="1">CIRCUIT=CELL("contenu",TEXTREF(FICH&amp;"!L"&amp;LIN+CPTE-1&amp;"C"&amp;COL))</f>
        <v>1</v>
      </c>
    </row>
    <row r="38" spans="1:1" x14ac:dyDescent="0.2">
      <c r="A38" t="b">
        <f bx="1">CIRC="C:\VCS_1\PARCOURS\"&amp;CIRCUIT&amp;".XLS"</f>
        <v>1</v>
      </c>
    </row>
    <row r="40" spans="1:1" x14ac:dyDescent="0.2">
      <c r="A40" s="1" t="b">
        <f>OPEN(CIRC)</f>
        <v>1</v>
      </c>
    </row>
    <row r="41" spans="1:1" x14ac:dyDescent="0.2">
      <c r="A41" t="b">
        <f>SELECT("Texte 7")</f>
        <v>0</v>
      </c>
    </row>
    <row r="42" spans="1:1" x14ac:dyDescent="0.2">
      <c r="A42" t="b">
        <f>COPY()</f>
        <v>1</v>
      </c>
    </row>
    <row r="43" spans="1:1" x14ac:dyDescent="0.2">
      <c r="A43" t="b">
        <f>ACTIVATE("EDITDIM.XLS")</f>
        <v>1</v>
      </c>
    </row>
    <row r="44" spans="1:1" x14ac:dyDescent="0.2">
      <c r="A44" t="b">
        <f>SELECT("L3C1")</f>
        <v>1</v>
      </c>
    </row>
    <row r="45" spans="1:1" x14ac:dyDescent="0.2">
      <c r="A45" t="b">
        <f>PASTE()</f>
        <v>1</v>
      </c>
    </row>
    <row r="47" spans="1:1" x14ac:dyDescent="0.2">
      <c r="A47" s="1" t="s">
        <v>0</v>
      </c>
    </row>
    <row r="48" spans="1:1" x14ac:dyDescent="0.2">
      <c r="A48" t="b">
        <f>ACTIVATE(CIRCUIT&amp;".XLS",)</f>
        <v>1</v>
      </c>
    </row>
    <row r="49" spans="1:1" x14ac:dyDescent="0.2">
      <c r="A49" t="b">
        <f>SELECT("L2C5")</f>
        <v>1</v>
      </c>
    </row>
    <row r="50" spans="1:1" x14ac:dyDescent="0.2">
      <c r="A50" t="b">
        <f>COPY()</f>
        <v>1</v>
      </c>
    </row>
    <row r="51" spans="1:1" x14ac:dyDescent="0.2">
      <c r="A51" t="b">
        <f>ACTIVATE("EDITDIM.XLS")</f>
        <v>1</v>
      </c>
    </row>
    <row r="52" spans="1:1" x14ac:dyDescent="0.2">
      <c r="A52" t="b">
        <f>SELECT("L2C5")</f>
        <v>1</v>
      </c>
    </row>
    <row r="53" spans="1:1" x14ac:dyDescent="0.2">
      <c r="A53" t="b">
        <f>PASTE()</f>
        <v>1</v>
      </c>
    </row>
    <row r="55" spans="1:1" x14ac:dyDescent="0.2">
      <c r="A55" s="4" t="s">
        <v>1</v>
      </c>
    </row>
    <row r="56" spans="1:1" x14ac:dyDescent="0.2">
      <c r="A56" t="b">
        <f>ACTIVATE(CIRCUIT&amp;".XLS",)</f>
        <v>1</v>
      </c>
    </row>
    <row r="57" spans="1:1" x14ac:dyDescent="0.2">
      <c r="A57" t="b">
        <f>SELECT("L18C3")</f>
        <v>1</v>
      </c>
    </row>
    <row r="58" spans="1:1" x14ac:dyDescent="0.2">
      <c r="A58" t="b">
        <f>COPY()</f>
        <v>1</v>
      </c>
    </row>
    <row r="59" spans="1:1" x14ac:dyDescent="0.2">
      <c r="A59" t="b">
        <f>ACTIVATE("EDITDIM.XLS")</f>
        <v>1</v>
      </c>
    </row>
    <row r="60" spans="1:1" x14ac:dyDescent="0.2">
      <c r="A60" t="b">
        <f>SELECT("L18C4")</f>
        <v>1</v>
      </c>
    </row>
    <row r="61" spans="1:1" x14ac:dyDescent="0.2">
      <c r="A61" t="b">
        <f>PASTE()</f>
        <v>1</v>
      </c>
    </row>
    <row r="63" spans="1:1" x14ac:dyDescent="0.2">
      <c r="A63" s="1" t="s">
        <v>2</v>
      </c>
    </row>
    <row r="64" spans="1:1" x14ac:dyDescent="0.2">
      <c r="A64" t="b">
        <f>ACTIVATE(CIRCUIT&amp;".XLS",)</f>
        <v>1</v>
      </c>
    </row>
    <row r="65" spans="1:1" x14ac:dyDescent="0.2">
      <c r="A65" t="b">
        <f>SELECT("L18C5")</f>
        <v>1</v>
      </c>
    </row>
    <row r="66" spans="1:1" x14ac:dyDescent="0.2">
      <c r="A66" t="b">
        <f>COPY()</f>
        <v>1</v>
      </c>
    </row>
    <row r="67" spans="1:1" x14ac:dyDescent="0.2">
      <c r="A67" t="b">
        <f>CLOSE(FALSE)</f>
        <v>1</v>
      </c>
    </row>
    <row r="68" spans="1:1" x14ac:dyDescent="0.2">
      <c r="A68" t="b">
        <f>ACTIVATE("EDITDIM.XLS")</f>
        <v>1</v>
      </c>
    </row>
    <row r="69" spans="1:1" x14ac:dyDescent="0.2">
      <c r="A69" t="b">
        <f>SELECT("L18C5")</f>
        <v>1</v>
      </c>
    </row>
    <row r="70" spans="1:1" x14ac:dyDescent="0.2">
      <c r="A70" t="b">
        <f>PASTE()</f>
        <v>1</v>
      </c>
    </row>
    <row r="73" spans="1:1" ht="15.75" x14ac:dyDescent="0.25">
      <c r="A73" s="2" t="s">
        <v>4</v>
      </c>
    </row>
    <row r="75" spans="1:1" x14ac:dyDescent="0.2">
      <c r="A75" t="b">
        <f bx="1">TEST=FICH&amp;"!L"&amp;LIN+CPTE-1+1&amp;"C"&amp;COL-1</f>
        <v>1</v>
      </c>
    </row>
    <row r="76" spans="1:1" x14ac:dyDescent="0.2">
      <c r="A76">
        <f>IF(CELL("contenu",TEXTREF(TEST))="",GOTO(A122),)</f>
        <v>0</v>
      </c>
    </row>
    <row r="78" spans="1:1" x14ac:dyDescent="0.2">
      <c r="A78" t="b">
        <f bx="1">GRP=FICH&amp;"!L1C"&amp;COL</f>
        <v>1</v>
      </c>
    </row>
    <row r="79" spans="1:1" x14ac:dyDescent="0.2">
      <c r="A79" t="b">
        <f>FORMULA(CELL("contenu",TEXTREF(GRP)),[1]EDITDIM!$K$2)</f>
        <v>1</v>
      </c>
    </row>
    <row r="80" spans="1:1" x14ac:dyDescent="0.2">
      <c r="A80" t="b">
        <f>IF(COL&lt;&gt;3,GOTO(A83),)</f>
        <v>1</v>
      </c>
    </row>
    <row r="81" spans="1:1" x14ac:dyDescent="0.2">
      <c r="A81" t="b">
        <f bx="1">SAG=FICH&amp;"!L"&amp;LIN+CPTE-1+1&amp;"C1"</f>
        <v>1</v>
      </c>
    </row>
    <row r="82" spans="1:1" x14ac:dyDescent="0.2">
      <c r="A82" t="b">
        <f>GOTO(A84)</f>
        <v>1</v>
      </c>
    </row>
    <row r="83" spans="1:1" x14ac:dyDescent="0.2">
      <c r="A83" t="b">
        <f bx="1">SAG=FICH&amp;"!L2C"&amp;COL</f>
        <v>1</v>
      </c>
    </row>
    <row r="84" spans="1:1" x14ac:dyDescent="0.2">
      <c r="A84" t="b">
        <f>FORMULA(CELL("contenu",TEXTREF(SAG)),[1]EDITDIM!$I$18)</f>
        <v>1</v>
      </c>
    </row>
    <row r="86" spans="1:1" x14ac:dyDescent="0.2">
      <c r="A86" t="b">
        <f bx="1">CIRCUIT=CELL("contenu",TEXTREF(FICH&amp;"!L"&amp;LIN+CPTE-1+1&amp;"C"&amp;COL))</f>
        <v>1</v>
      </c>
    </row>
    <row r="87" spans="1:1" x14ac:dyDescent="0.2">
      <c r="A87">
        <f>IF(CIRCUIT=0,GOTO($A$218),)</f>
        <v>0</v>
      </c>
    </row>
    <row r="88" spans="1:1" x14ac:dyDescent="0.2">
      <c r="A88" t="b">
        <f bx="1">CIRC="C:\VCS_1\PARCOURS\"&amp;CIRCUIT&amp;".XLS"</f>
        <v>1</v>
      </c>
    </row>
    <row r="90" spans="1:1" x14ac:dyDescent="0.2">
      <c r="A90" s="1" t="b">
        <f>OPEN(CIRC)</f>
        <v>1</v>
      </c>
    </row>
    <row r="91" spans="1:1" x14ac:dyDescent="0.2">
      <c r="A91" t="e">
        <f>SELECT("Texte 7")</f>
        <v>#VALUE!</v>
      </c>
    </row>
    <row r="92" spans="1:1" x14ac:dyDescent="0.2">
      <c r="A92" t="b">
        <f>COPY()</f>
        <v>1</v>
      </c>
    </row>
    <row r="93" spans="1:1" x14ac:dyDescent="0.2">
      <c r="A93" t="b">
        <f>ACTIVATE("EDITDIM.XLS")</f>
        <v>1</v>
      </c>
    </row>
    <row r="94" spans="1:1" x14ac:dyDescent="0.2">
      <c r="A94" t="b">
        <f>SELECT("L3C8")</f>
        <v>1</v>
      </c>
    </row>
    <row r="95" spans="1:1" x14ac:dyDescent="0.2">
      <c r="A95" t="b">
        <f>PASTE()</f>
        <v>1</v>
      </c>
    </row>
    <row r="97" spans="1:1" x14ac:dyDescent="0.2">
      <c r="A97" s="1" t="s">
        <v>0</v>
      </c>
    </row>
    <row r="98" spans="1:1" x14ac:dyDescent="0.2">
      <c r="A98" t="b">
        <f>ACTIVATE(CIRCUIT&amp;".XLS",)</f>
        <v>1</v>
      </c>
    </row>
    <row r="99" spans="1:1" x14ac:dyDescent="0.2">
      <c r="A99" t="b">
        <f>SELECT("L2C5")</f>
        <v>1</v>
      </c>
    </row>
    <row r="100" spans="1:1" x14ac:dyDescent="0.2">
      <c r="A100" t="b">
        <f>COPY()</f>
        <v>1</v>
      </c>
    </row>
    <row r="101" spans="1:1" x14ac:dyDescent="0.2">
      <c r="A101" t="b">
        <f>ACTIVATE("EDITDIM.XLS")</f>
        <v>1</v>
      </c>
    </row>
    <row r="102" spans="1:1" x14ac:dyDescent="0.2">
      <c r="A102" t="b">
        <f>SELECT("L2C12")</f>
        <v>1</v>
      </c>
    </row>
    <row r="103" spans="1:1" x14ac:dyDescent="0.2">
      <c r="A103" t="b">
        <f>PASTE()</f>
        <v>1</v>
      </c>
    </row>
    <row r="105" spans="1:1" x14ac:dyDescent="0.2">
      <c r="A105" s="4" t="s">
        <v>1</v>
      </c>
    </row>
    <row r="106" spans="1:1" x14ac:dyDescent="0.2">
      <c r="A106" t="b">
        <f>ACTIVATE(CIRCUIT&amp;".XLS",)</f>
        <v>1</v>
      </c>
    </row>
    <row r="107" spans="1:1" x14ac:dyDescent="0.2">
      <c r="A107" t="b">
        <f>SELECT("L18C3")</f>
        <v>1</v>
      </c>
    </row>
    <row r="108" spans="1:1" x14ac:dyDescent="0.2">
      <c r="A108" t="b">
        <f>COPY()</f>
        <v>1</v>
      </c>
    </row>
    <row r="109" spans="1:1" x14ac:dyDescent="0.2">
      <c r="A109" t="b">
        <f>ACTIVATE("EDITDIM.XLS")</f>
        <v>1</v>
      </c>
    </row>
    <row r="110" spans="1:1" x14ac:dyDescent="0.2">
      <c r="A110" t="b">
        <f>SELECT("L18C11")</f>
        <v>1</v>
      </c>
    </row>
    <row r="111" spans="1:1" x14ac:dyDescent="0.2">
      <c r="A111" t="b">
        <f>PASTE()</f>
        <v>1</v>
      </c>
    </row>
    <row r="113" spans="1:1" x14ac:dyDescent="0.2">
      <c r="A113" s="1" t="s">
        <v>2</v>
      </c>
    </row>
    <row r="114" spans="1:1" x14ac:dyDescent="0.2">
      <c r="A114" t="b">
        <f>ACTIVATE(CIRCUIT&amp;".XLS",)</f>
        <v>1</v>
      </c>
    </row>
    <row r="115" spans="1:1" x14ac:dyDescent="0.2">
      <c r="A115" t="b">
        <f>SELECT("L18C5")</f>
        <v>1</v>
      </c>
    </row>
    <row r="116" spans="1:1" x14ac:dyDescent="0.2">
      <c r="A116" t="b">
        <f>COPY()</f>
        <v>1</v>
      </c>
    </row>
    <row r="117" spans="1:1" x14ac:dyDescent="0.2">
      <c r="A117" t="b">
        <f>CLOSE(FALSE)</f>
        <v>1</v>
      </c>
    </row>
    <row r="118" spans="1:1" x14ac:dyDescent="0.2">
      <c r="A118" t="b">
        <f>ACTIVATE("EDITDIM.XLS")</f>
        <v>1</v>
      </c>
    </row>
    <row r="119" spans="1:1" x14ac:dyDescent="0.2">
      <c r="A119" t="b">
        <f>SELECT("L18C12")</f>
        <v>1</v>
      </c>
    </row>
    <row r="120" spans="1:1" x14ac:dyDescent="0.2">
      <c r="A120" t="b">
        <f>PASTE()</f>
        <v>1</v>
      </c>
    </row>
    <row r="122" spans="1:1" ht="15.75" x14ac:dyDescent="0.25">
      <c r="A122" s="2" t="s">
        <v>5</v>
      </c>
    </row>
    <row r="123" spans="1:1" ht="15.75" x14ac:dyDescent="0.25">
      <c r="A123" s="2"/>
    </row>
    <row r="124" spans="1:1" x14ac:dyDescent="0.2">
      <c r="A124" t="b">
        <f bx="1">TEST=FICH&amp;"!L"&amp;LIN+CPTE-1+2&amp;"C"&amp;COL-1</f>
        <v>1</v>
      </c>
    </row>
    <row r="125" spans="1:1" x14ac:dyDescent="0.2">
      <c r="A125" t="b">
        <f>IF(CELL("contenu",TEXTREF(TEST))="",GOTO(A171),)</f>
        <v>1</v>
      </c>
    </row>
    <row r="127" spans="1:1" x14ac:dyDescent="0.2">
      <c r="A127" t="b">
        <f bx="1">GRP=FICH&amp;"!L1C"&amp;COL</f>
        <v>1</v>
      </c>
    </row>
    <row r="128" spans="1:1" x14ac:dyDescent="0.2">
      <c r="A128" t="b">
        <f>FORMULA(CELL("contenu",TEXTREF(GRP)),[1]EDITDIM!$D$23)</f>
        <v>1</v>
      </c>
    </row>
    <row r="129" spans="1:1" x14ac:dyDescent="0.2">
      <c r="A129" t="b">
        <f>IF(COL&lt;&gt;3,GOTO(A132),)</f>
        <v>1</v>
      </c>
    </row>
    <row r="130" spans="1:1" x14ac:dyDescent="0.2">
      <c r="A130" t="b">
        <f bx="1">SAG=FICH&amp;"!L"&amp;LIN+CPTE-1+2&amp;"C1"</f>
        <v>1</v>
      </c>
    </row>
    <row r="131" spans="1:1" x14ac:dyDescent="0.2">
      <c r="A131" t="b">
        <f>GOTO(A133)</f>
        <v>1</v>
      </c>
    </row>
    <row r="132" spans="1:1" x14ac:dyDescent="0.2">
      <c r="A132" t="b">
        <f bx="1">SAG=FICH&amp;"!L2C"&amp;COL</f>
        <v>1</v>
      </c>
    </row>
    <row r="133" spans="1:1" x14ac:dyDescent="0.2">
      <c r="A133" t="b">
        <f>FORMULA(CELL("contenu",TEXTREF(SAG)),[1]EDITDIM!$B$39)</f>
        <v>1</v>
      </c>
    </row>
    <row r="135" spans="1:1" x14ac:dyDescent="0.2">
      <c r="A135" t="b">
        <f bx="1">CIRCUIT=CELL("contenu",TEXTREF(FICH&amp;"!L"&amp;LIN+CPTE-1+2&amp;"C"&amp;COL))</f>
        <v>1</v>
      </c>
    </row>
    <row r="136" spans="1:1" x14ac:dyDescent="0.2">
      <c r="A136" t="e">
        <f bx="1">CIRC="C:\VCS_1\PARCOURS\"&amp;CIRCUIT&amp;".XLS"</f>
        <v>#N/A</v>
      </c>
    </row>
    <row r="138" spans="1:1" x14ac:dyDescent="0.2">
      <c r="A138" s="4" t="b">
        <f>OPEN(CIRC)</f>
        <v>1</v>
      </c>
    </row>
    <row r="139" spans="1:1" x14ac:dyDescent="0.2">
      <c r="A139" t="b">
        <f>SELECT("Texte 7")</f>
        <v>1</v>
      </c>
    </row>
    <row r="140" spans="1:1" x14ac:dyDescent="0.2">
      <c r="A140" t="b">
        <f>COPY()</f>
        <v>1</v>
      </c>
    </row>
    <row r="141" spans="1:1" x14ac:dyDescent="0.2">
      <c r="A141" t="b">
        <f>ACTIVATE("EDITDIM.XLS")</f>
        <v>1</v>
      </c>
    </row>
    <row r="142" spans="1:1" x14ac:dyDescent="0.2">
      <c r="A142" t="b">
        <f>SELECT("L24C1")</f>
        <v>1</v>
      </c>
    </row>
    <row r="143" spans="1:1" x14ac:dyDescent="0.2">
      <c r="A143" t="b">
        <f>PASTE()</f>
        <v>1</v>
      </c>
    </row>
    <row r="145" spans="1:1" x14ac:dyDescent="0.2">
      <c r="A145" s="4" t="s">
        <v>0</v>
      </c>
    </row>
    <row r="146" spans="1:1" x14ac:dyDescent="0.2">
      <c r="A146" t="b">
        <f>ACTIVATE(CIRCUIT&amp;".XLS",)</f>
        <v>1</v>
      </c>
    </row>
    <row r="147" spans="1:1" x14ac:dyDescent="0.2">
      <c r="A147" t="b">
        <f>SELECT("L2C5")</f>
        <v>1</v>
      </c>
    </row>
    <row r="148" spans="1:1" x14ac:dyDescent="0.2">
      <c r="A148" t="b">
        <f>COPY()</f>
        <v>1</v>
      </c>
    </row>
    <row r="149" spans="1:1" x14ac:dyDescent="0.2">
      <c r="A149" t="b">
        <f>ACTIVATE("EDITDIM.XLS")</f>
        <v>1</v>
      </c>
    </row>
    <row r="150" spans="1:1" x14ac:dyDescent="0.2">
      <c r="A150" t="b">
        <f>SELECT("L23C5")</f>
        <v>1</v>
      </c>
    </row>
    <row r="151" spans="1:1" x14ac:dyDescent="0.2">
      <c r="A151" t="b">
        <f>PASTE()</f>
        <v>1</v>
      </c>
    </row>
    <row r="153" spans="1:1" x14ac:dyDescent="0.2">
      <c r="A153" s="4" t="s">
        <v>1</v>
      </c>
    </row>
    <row r="154" spans="1:1" x14ac:dyDescent="0.2">
      <c r="A154" t="b">
        <f>ACTIVATE(CIRCUIT&amp;".XLS",)</f>
        <v>1</v>
      </c>
    </row>
    <row r="155" spans="1:1" x14ac:dyDescent="0.2">
      <c r="A155" t="b">
        <f>SELECT("L18C3")</f>
        <v>1</v>
      </c>
    </row>
    <row r="156" spans="1:1" x14ac:dyDescent="0.2">
      <c r="A156" t="b">
        <f>COPY()</f>
        <v>1</v>
      </c>
    </row>
    <row r="157" spans="1:1" x14ac:dyDescent="0.2">
      <c r="A157" t="b">
        <f>ACTIVATE("EDITDIM.XLS")</f>
        <v>1</v>
      </c>
    </row>
    <row r="158" spans="1:1" x14ac:dyDescent="0.2">
      <c r="A158" t="b">
        <f>SELECT("L39C4")</f>
        <v>1</v>
      </c>
    </row>
    <row r="159" spans="1:1" x14ac:dyDescent="0.2">
      <c r="A159" t="b">
        <f>PASTE()</f>
        <v>1</v>
      </c>
    </row>
    <row r="161" spans="1:1" x14ac:dyDescent="0.2">
      <c r="A161" s="4" t="s">
        <v>2</v>
      </c>
    </row>
    <row r="162" spans="1:1" x14ac:dyDescent="0.2">
      <c r="A162" t="b">
        <f>ACTIVATE(CIRCUIT&amp;".XLS",)</f>
        <v>1</v>
      </c>
    </row>
    <row r="163" spans="1:1" x14ac:dyDescent="0.2">
      <c r="A163" t="b">
        <f>SELECT("L18C5")</f>
        <v>1</v>
      </c>
    </row>
    <row r="164" spans="1:1" x14ac:dyDescent="0.2">
      <c r="A164" t="b">
        <f>COPY()</f>
        <v>1</v>
      </c>
    </row>
    <row r="165" spans="1:1" x14ac:dyDescent="0.2">
      <c r="A165" t="b">
        <f>CLOSE(FALSE)</f>
        <v>1</v>
      </c>
    </row>
    <row r="166" spans="1:1" x14ac:dyDescent="0.2">
      <c r="A166" t="b">
        <f>ACTIVATE("EDITDIM.XLS")</f>
        <v>1</v>
      </c>
    </row>
    <row r="167" spans="1:1" x14ac:dyDescent="0.2">
      <c r="A167" t="b">
        <f>SELECT("L39C5")</f>
        <v>1</v>
      </c>
    </row>
    <row r="168" spans="1:1" x14ac:dyDescent="0.2">
      <c r="A168" t="b">
        <f>PASTE()</f>
        <v>1</v>
      </c>
    </row>
    <row r="171" spans="1:1" ht="15.75" x14ac:dyDescent="0.25">
      <c r="A171" s="2" t="s">
        <v>6</v>
      </c>
    </row>
    <row r="172" spans="1:1" ht="15.75" x14ac:dyDescent="0.25">
      <c r="A172" s="2"/>
    </row>
    <row r="173" spans="1:1" x14ac:dyDescent="0.2">
      <c r="A173" t="b">
        <f bx="1">TEST=FICH&amp;"!L"&amp;LIN+CPTE-1+3&amp;"C"&amp;COL-1</f>
        <v>1</v>
      </c>
    </row>
    <row r="174" spans="1:1" x14ac:dyDescent="0.2">
      <c r="A174" t="b">
        <f>IF(CELL("contenu",TEXTREF(TEST))="",GOTO(A218),)</f>
        <v>1</v>
      </c>
    </row>
    <row r="176" spans="1:1" x14ac:dyDescent="0.2">
      <c r="A176" t="b">
        <f bx="1">GRP=FICH&amp;"!L1C"&amp;COL</f>
        <v>1</v>
      </c>
    </row>
    <row r="177" spans="1:1" x14ac:dyDescent="0.2">
      <c r="A177" t="b">
        <f>FORMULA(CELL("contenu",TEXTREF(GRP)),[1]EDITDIM!$K$23)</f>
        <v>1</v>
      </c>
    </row>
    <row r="178" spans="1:1" x14ac:dyDescent="0.2">
      <c r="A178" t="b">
        <f>IF(COL&lt;&gt;3,GOTO(A181),)</f>
        <v>1</v>
      </c>
    </row>
    <row r="179" spans="1:1" x14ac:dyDescent="0.2">
      <c r="A179" t="b">
        <f bx="1">SAG=FICH&amp;"!L"&amp;LIN+CPTE-1+3&amp;"C1"</f>
        <v>1</v>
      </c>
    </row>
    <row r="180" spans="1:1" x14ac:dyDescent="0.2">
      <c r="A180" t="b">
        <f>GOTO(A182)</f>
        <v>1</v>
      </c>
    </row>
    <row r="181" spans="1:1" x14ac:dyDescent="0.2">
      <c r="A181" t="b">
        <f bx="1">SAG=FICH&amp;"!L2C"&amp;COL</f>
        <v>1</v>
      </c>
    </row>
    <row r="182" spans="1:1" x14ac:dyDescent="0.2">
      <c r="A182" t="b">
        <f>FORMULA(CELL("contenu",TEXTREF(SAG)),[1]EDITDIM!$I$39)</f>
        <v>1</v>
      </c>
    </row>
    <row r="184" spans="1:1" x14ac:dyDescent="0.2">
      <c r="A184" t="b">
        <f bx="1">CIRCUIT=CELL("contenu",TEXTREF(FICH&amp;"!L"&amp;LIN+CPTE-1+3&amp;"C"&amp;COL))</f>
        <v>1</v>
      </c>
    </row>
    <row r="185" spans="1:1" x14ac:dyDescent="0.2">
      <c r="A185" t="e">
        <f bx="1">CIRC="C:\VCS_1\PARCOURS\"&amp;CIRCUIT&amp;".XLS"</f>
        <v>#N/A</v>
      </c>
    </row>
    <row r="187" spans="1:1" x14ac:dyDescent="0.2">
      <c r="A187" s="4" t="b">
        <f>OPEN(CIRC)</f>
        <v>1</v>
      </c>
    </row>
    <row r="188" spans="1:1" x14ac:dyDescent="0.2">
      <c r="A188" t="b">
        <f>SELECT("Texte 7")</f>
        <v>1</v>
      </c>
    </row>
    <row r="189" spans="1:1" x14ac:dyDescent="0.2">
      <c r="A189" t="b">
        <f>COPY()</f>
        <v>1</v>
      </c>
    </row>
    <row r="190" spans="1:1" x14ac:dyDescent="0.2">
      <c r="A190" t="b">
        <f>ACTIVATE("EDITDIM.XLS")</f>
        <v>1</v>
      </c>
    </row>
    <row r="191" spans="1:1" x14ac:dyDescent="0.2">
      <c r="A191" t="b">
        <f>SELECT("L24C8")</f>
        <v>1</v>
      </c>
    </row>
    <row r="192" spans="1:1" x14ac:dyDescent="0.2">
      <c r="A192" t="b">
        <f>PASTE()</f>
        <v>1</v>
      </c>
    </row>
    <row r="194" spans="1:1" x14ac:dyDescent="0.2">
      <c r="A194" s="4" t="s">
        <v>0</v>
      </c>
    </row>
    <row r="195" spans="1:1" x14ac:dyDescent="0.2">
      <c r="A195" t="b">
        <f>ACTIVATE(CIRCUIT&amp;".XLS",)</f>
        <v>1</v>
      </c>
    </row>
    <row r="196" spans="1:1" x14ac:dyDescent="0.2">
      <c r="A196" t="b">
        <f>SELECT("L2C5")</f>
        <v>1</v>
      </c>
    </row>
    <row r="197" spans="1:1" x14ac:dyDescent="0.2">
      <c r="A197" t="b">
        <f>COPY()</f>
        <v>1</v>
      </c>
    </row>
    <row r="198" spans="1:1" x14ac:dyDescent="0.2">
      <c r="A198" t="b">
        <f>ACTIVATE("EDITDIM.XLS")</f>
        <v>1</v>
      </c>
    </row>
    <row r="199" spans="1:1" x14ac:dyDescent="0.2">
      <c r="A199" t="b">
        <f>SELECT("L23C12")</f>
        <v>1</v>
      </c>
    </row>
    <row r="200" spans="1:1" x14ac:dyDescent="0.2">
      <c r="A200" t="b">
        <f>PASTE()</f>
        <v>1</v>
      </c>
    </row>
    <row r="202" spans="1:1" x14ac:dyDescent="0.2">
      <c r="A202" s="4" t="s">
        <v>1</v>
      </c>
    </row>
    <row r="203" spans="1:1" x14ac:dyDescent="0.2">
      <c r="A203" t="b">
        <f>ACTIVATE(CIRCUIT&amp;".XLS",)</f>
        <v>1</v>
      </c>
    </row>
    <row r="204" spans="1:1" x14ac:dyDescent="0.2">
      <c r="A204" t="b">
        <f>SELECT("L18C3")</f>
        <v>1</v>
      </c>
    </row>
    <row r="205" spans="1:1" x14ac:dyDescent="0.2">
      <c r="A205" t="b">
        <f>COPY()</f>
        <v>1</v>
      </c>
    </row>
    <row r="206" spans="1:1" x14ac:dyDescent="0.2">
      <c r="A206" t="b">
        <f>ACTIVATE("EDITDIM.XLS")</f>
        <v>1</v>
      </c>
    </row>
    <row r="207" spans="1:1" x14ac:dyDescent="0.2">
      <c r="A207" t="b">
        <f>SELECT("L39C11")</f>
        <v>1</v>
      </c>
    </row>
    <row r="208" spans="1:1" x14ac:dyDescent="0.2">
      <c r="A208" t="b">
        <f>PASTE()</f>
        <v>1</v>
      </c>
    </row>
    <row r="210" spans="1:1" x14ac:dyDescent="0.2">
      <c r="A210" s="4" t="s">
        <v>2</v>
      </c>
    </row>
    <row r="211" spans="1:1" x14ac:dyDescent="0.2">
      <c r="A211" t="b">
        <f>ACTIVATE(CIRCUIT&amp;".XLS",)</f>
        <v>1</v>
      </c>
    </row>
    <row r="212" spans="1:1" x14ac:dyDescent="0.2">
      <c r="A212" t="b">
        <f>SELECT("L18C5")</f>
        <v>1</v>
      </c>
    </row>
    <row r="213" spans="1:1" x14ac:dyDescent="0.2">
      <c r="A213" t="b">
        <f>COPY()</f>
        <v>1</v>
      </c>
    </row>
    <row r="214" spans="1:1" x14ac:dyDescent="0.2">
      <c r="A214" t="b">
        <f>CLOSE(FALSE)</f>
        <v>1</v>
      </c>
    </row>
    <row r="215" spans="1:1" x14ac:dyDescent="0.2">
      <c r="A215" t="b">
        <f>ACTIVATE("EDITDIM.XLS")</f>
        <v>1</v>
      </c>
    </row>
    <row r="216" spans="1:1" x14ac:dyDescent="0.2">
      <c r="A216" t="b">
        <f>SELECT("L39C12")</f>
        <v>1</v>
      </c>
    </row>
    <row r="217" spans="1:1" x14ac:dyDescent="0.2">
      <c r="A217" t="b">
        <f>PASTE()</f>
        <v>1</v>
      </c>
    </row>
    <row r="224" spans="1:1" x14ac:dyDescent="0.2">
      <c r="A224" t="b">
        <f>ECHO(TRUE)</f>
        <v>1</v>
      </c>
    </row>
    <row r="227" spans="1:1" x14ac:dyDescent="0.2">
      <c r="A227" t="b">
        <f>SAVE.COPY.AS("C:\VCS_1\bernard\GR9\"&amp;(CPTE)&amp;"Gr9.xls")</f>
        <v>0</v>
      </c>
    </row>
    <row r="230" spans="1:1" x14ac:dyDescent="0.2">
      <c r="A230" t="b">
        <f>CLOSE(FALSE)</f>
        <v>1</v>
      </c>
    </row>
    <row r="231" spans="1:1" x14ac:dyDescent="0.2">
      <c r="A231" t="b">
        <f>NEXT()</f>
        <v>1</v>
      </c>
    </row>
    <row r="232" spans="1:1" x14ac:dyDescent="0.2">
      <c r="A232" t="b">
        <f>RETURN()</f>
        <v>1</v>
      </c>
    </row>
    <row r="234" spans="1:1" x14ac:dyDescent="0.2">
      <c r="A234" t="b">
        <f>CLOSE(FALSE)</f>
        <v>1</v>
      </c>
    </row>
    <row r="235" spans="1:1" x14ac:dyDescent="0.2">
      <c r="A235" t="b">
        <f>NEXT()</f>
        <v>1</v>
      </c>
    </row>
    <row r="236" spans="1:1" x14ac:dyDescent="0.2">
      <c r="A236" t="b">
        <f>RETURN()</f>
        <v>1</v>
      </c>
    </row>
    <row r="237" spans="1:1" x14ac:dyDescent="0.2">
      <c r="A237" t="b">
        <f>PAUSE()</f>
        <v>1</v>
      </c>
    </row>
    <row r="239" spans="1:1" x14ac:dyDescent="0.2">
      <c r="A239" t="b">
        <f>ROW.HEIGHT(16.25,"L3:L17",,)</f>
        <v>1</v>
      </c>
    </row>
    <row r="240" spans="1:1" x14ac:dyDescent="0.2">
      <c r="A240" t="b">
        <f>ROW.HEIGHT(16.25,"L24:L38",,)</f>
        <v>1</v>
      </c>
    </row>
    <row r="242" spans="1:1" x14ac:dyDescent="0.2">
      <c r="A242" t="b">
        <f>PRINT(1,,,1,,,1,,,,)</f>
        <v>1</v>
      </c>
    </row>
    <row r="244" spans="1:1" x14ac:dyDescent="0.2">
      <c r="A244" t="b">
        <f>SAVE.COPY.AS("C:\VCS_1\bernard\GR1\"&amp;(CPTE)&amp;"Gr1.xls")</f>
        <v>0</v>
      </c>
    </row>
    <row r="245" spans="1:1" x14ac:dyDescent="0.2">
      <c r="A245" t="b">
        <f>SAVE.COPY.AS("C:\VCS_1\bernard\GR2\"&amp;(CPTE)&amp;"Gr2.xls")</f>
        <v>0</v>
      </c>
    </row>
    <row r="246" spans="1:1" x14ac:dyDescent="0.2">
      <c r="A246" t="b">
        <f>SAVE.COPY.AS("C:\VCS_1\bernard\GR3\"&amp;(CPTE)&amp;"Gr3.xls")</f>
        <v>0</v>
      </c>
    </row>
    <row r="247" spans="1:1" x14ac:dyDescent="0.2">
      <c r="A247" t="b">
        <f>SAVE.COPY.AS("C:\VCS_1\bernard\GR4\"&amp;(CPTE)&amp;"Gr4.xls")</f>
        <v>0</v>
      </c>
    </row>
    <row r="248" spans="1:1" x14ac:dyDescent="0.2">
      <c r="A248" t="b">
        <f>SAVE.COPY.AS("C:\VCS_1\bernard\GR5\"&amp;(CPTE)&amp;"Gr5.xls")</f>
        <v>0</v>
      </c>
    </row>
    <row r="249" spans="1:1" x14ac:dyDescent="0.2">
      <c r="A249" t="b">
        <f>SAVE.COPY.AS("C:\VCS_1\bernard\GR6\"&amp;(CPTE)&amp;"Gr6.xls")</f>
        <v>0</v>
      </c>
    </row>
    <row r="250" spans="1:1" x14ac:dyDescent="0.2">
      <c r="A250" t="b">
        <f>SAVE.COPY.AS("C:\VCS_1\bernard\GR7\"&amp;(CPTE)&amp;"Gr7.xls")</f>
        <v>0</v>
      </c>
    </row>
    <row r="251" spans="1:1" x14ac:dyDescent="0.2">
      <c r="A251" t="b">
        <f>SAVE.COPY.AS("C:\VCS_1\bernard\GR8\"&amp;(CPTE)&amp;"Gr8.xls")</f>
        <v>0</v>
      </c>
    </row>
    <row r="252" spans="1:1" x14ac:dyDescent="0.2">
      <c r="A252" t="b">
        <f>SAVE.COPY.AS("C:\VCS_1\bernard\GR9\"&amp;(CPTE)&amp;"Gr9.xls")</f>
        <v>0</v>
      </c>
    </row>
    <row r="254" spans="1:1" x14ac:dyDescent="0.2">
      <c r="A254" t="b">
        <f>ROW.HEIGHT(12,"L19:L20",,)</f>
        <v>1</v>
      </c>
    </row>
    <row r="255" spans="1:1" x14ac:dyDescent="0.2">
      <c r="A255" t="b">
        <f>ROW.HEIGHT(14,"L3:L17",,)</f>
        <v>1</v>
      </c>
    </row>
    <row r="256" spans="1:1" x14ac:dyDescent="0.2">
      <c r="A256" t="b">
        <f>ROW.HEIGHT(14,"L24:L38",,)</f>
        <v>1</v>
      </c>
    </row>
    <row r="258" spans="1:1" x14ac:dyDescent="0.2">
      <c r="A258" t="b">
        <f>PAGE.SETUP(,,0.65,0.65,0.29,0.29,FALSE,FALSE,TRUE,TRUE,2,9,TRUE,1,1,FALSE)</f>
        <v>1</v>
      </c>
    </row>
  </sheetData>
  <phoneticPr fontId="0" type="noConversion"/>
  <printOptions gridLines="1" gridLinesSet="0"/>
  <pageMargins left="0.39370078740157483" right="0.39370078740157483" top="0.39370078740157483" bottom="0.39370078740157483" header="0.4921259845" footer="0.4921259845"/>
  <pageSetup paperSize="9" orientation="portrait" horizontalDpi="300" verticalDpi="300" copies="0" r:id="rId1"/>
  <headerFooter alignWithMargins="0">
    <oddHeader>&amp;R&amp;F</oddHeader>
    <oddFooter>&amp;RPage &amp;P</oddFooter>
  </headerFooter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Macros Excel 4.0</vt:lpstr>
      </vt:variant>
      <vt:variant>
        <vt:i4>1</vt:i4>
      </vt:variant>
    </vt:vector>
  </HeadingPairs>
  <TitlesOfParts>
    <vt:vector size="1" baseType="lpstr">
      <vt:lpstr>EDIGROUPE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BERNARD</cp:lastModifiedBy>
  <cp:lastPrinted>1999-05-01T09:48:16Z</cp:lastPrinted>
  <dcterms:created xsi:type="dcterms:W3CDTF">1999-05-01T10:01:28Z</dcterms:created>
  <dcterms:modified xsi:type="dcterms:W3CDTF">2011-12-28T10:46:16Z</dcterms:modified>
</cp:coreProperties>
</file>