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Produits" sheetId="1" r:id="rId1"/>
    <sheet name="BD" sheetId="2" r:id="rId2"/>
  </sheets>
  <externalReferences>
    <externalReference r:id="rId3"/>
    <externalReference r:id="rId4"/>
  </externalReferences>
  <definedNames>
    <definedName name="QuoteCurrency">[1]Currencies!$C$13</definedName>
    <definedName name="SaleCurrency">[1]Currencies!$C$17</definedName>
  </definedNames>
  <calcPr calcId="152511"/>
</workbook>
</file>

<file path=xl/calcChain.xml><?xml version="1.0" encoding="utf-8"?>
<calcChain xmlns="http://schemas.openxmlformats.org/spreadsheetml/2006/main">
  <c r="G3" i="1" l="1"/>
  <c r="G4" i="1"/>
  <c r="G5" i="1"/>
  <c r="G6" i="1"/>
  <c r="G2" i="1"/>
  <c r="H9" i="1" l="1"/>
  <c r="G9" i="1"/>
  <c r="E3" i="1" l="1"/>
  <c r="E4" i="1"/>
  <c r="E5" i="1"/>
  <c r="E6" i="1"/>
  <c r="E2" i="1"/>
</calcChain>
</file>

<file path=xl/sharedStrings.xml><?xml version="1.0" encoding="utf-8"?>
<sst xmlns="http://schemas.openxmlformats.org/spreadsheetml/2006/main" count="43" uniqueCount="28">
  <si>
    <t>CAD</t>
  </si>
  <si>
    <t>GBP</t>
  </si>
  <si>
    <t>Item</t>
  </si>
  <si>
    <t>Qte par station</t>
  </si>
  <si>
    <t>Coût Unitaire</t>
  </si>
  <si>
    <t>Total</t>
  </si>
  <si>
    <t>Devise</t>
  </si>
  <si>
    <t>Symbol</t>
  </si>
  <si>
    <t>Currency</t>
  </si>
  <si>
    <t>CNY</t>
  </si>
  <si>
    <t>EUR</t>
  </si>
  <si>
    <t>JPY</t>
  </si>
  <si>
    <t>MXN</t>
  </si>
  <si>
    <t>USD</t>
  </si>
  <si>
    <t>Canada</t>
  </si>
  <si>
    <t>$</t>
  </si>
  <si>
    <t>China</t>
  </si>
  <si>
    <t>¥</t>
  </si>
  <si>
    <t>Europe</t>
  </si>
  <si>
    <t>€</t>
  </si>
  <si>
    <t>Japan</t>
  </si>
  <si>
    <t>Mexico</t>
  </si>
  <si>
    <t>U.K.</t>
  </si>
  <si>
    <t>£</t>
  </si>
  <si>
    <t>U.S.</t>
  </si>
  <si>
    <t>La localisation de l'endroit doit être en ordre alphabtique</t>
  </si>
  <si>
    <t>GRAND TOTAL</t>
  </si>
  <si>
    <t>Coûts convertis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</si>
</sst>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000"/>
    <numFmt numFmtId="165" formatCode="0.00000"/>
    <numFmt numFmtId="166" formatCode="#,##0.00\ [$CAD]"/>
    <numFmt numFmtId="167" formatCode="#,##0.00\ [$EUR]"/>
    <numFmt numFmtId="168" formatCode="_ * #,##0.00_)\ [$MXN]_ ;_ * \(#,##0.00\)\ [$MXN]_ ;_ * &quot;-&quot;??_)\ [$MXN]_ ;_ @_ "/>
    <numFmt numFmtId="169" formatCode="#,##0.00\ [$GBP]"/>
    <numFmt numFmtId="170" formatCode="#,##0.00\ [$USD]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4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6" borderId="3" xfId="0" applyFont="1" applyFill="1" applyBorder="1" applyAlignment="1" applyProtection="1">
      <alignment horizontal="center" wrapText="1"/>
    </xf>
    <xf numFmtId="164" fontId="0" fillId="0" borderId="7" xfId="0" applyNumberFormat="1" applyFill="1" applyBorder="1" applyAlignment="1">
      <alignment horizontal="center"/>
    </xf>
    <xf numFmtId="164" fontId="0" fillId="0" borderId="8" xfId="0" applyNumberFormat="1" applyFill="1" applyBorder="1" applyAlignment="1">
      <alignment horizontal="center"/>
    </xf>
    <xf numFmtId="164" fontId="4" fillId="7" borderId="1" xfId="0" applyNumberFormat="1" applyFont="1" applyFill="1" applyBorder="1" applyAlignment="1" applyProtection="1">
      <alignment horizontal="center"/>
      <protection locked="0"/>
    </xf>
    <xf numFmtId="164" fontId="0" fillId="0" borderId="1" xfId="0" applyNumberFormat="1" applyFill="1" applyBorder="1" applyAlignment="1" applyProtection="1">
      <alignment horizontal="center"/>
    </xf>
    <xf numFmtId="164" fontId="0" fillId="0" borderId="10" xfId="0" applyNumberFormat="1" applyFill="1" applyBorder="1" applyAlignment="1" applyProtection="1">
      <alignment horizontal="center"/>
    </xf>
    <xf numFmtId="164" fontId="0" fillId="0" borderId="1" xfId="0" applyNumberFormat="1" applyFill="1" applyBorder="1" applyAlignment="1">
      <alignment horizontal="center"/>
    </xf>
    <xf numFmtId="164" fontId="0" fillId="0" borderId="10" xfId="0" applyNumberFormat="1" applyFill="1" applyBorder="1" applyAlignment="1">
      <alignment horizontal="center"/>
    </xf>
    <xf numFmtId="164" fontId="4" fillId="7" borderId="12" xfId="0" applyNumberFormat="1" applyFont="1" applyFill="1" applyBorder="1" applyAlignment="1" applyProtection="1">
      <alignment horizontal="center"/>
      <protection locked="0"/>
    </xf>
    <xf numFmtId="164" fontId="0" fillId="0" borderId="13" xfId="0" applyNumberFormat="1" applyFill="1" applyBorder="1" applyAlignment="1" applyProtection="1">
      <alignment horizont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6" borderId="4" xfId="0" applyFont="1" applyFill="1" applyBorder="1" applyAlignment="1" applyProtection="1">
      <alignment horizontal="center" vertical="center"/>
    </xf>
    <xf numFmtId="2" fontId="3" fillId="6" borderId="4" xfId="0" applyNumberFormat="1" applyFont="1" applyFill="1" applyBorder="1" applyAlignment="1" applyProtection="1">
      <alignment horizontal="center" vertical="center"/>
    </xf>
    <xf numFmtId="2" fontId="2" fillId="6" borderId="4" xfId="0" applyNumberFormat="1" applyFont="1" applyFill="1" applyBorder="1" applyAlignment="1" applyProtection="1">
      <alignment horizontal="center" vertical="center"/>
    </xf>
    <xf numFmtId="2" fontId="2" fillId="6" borderId="5" xfId="0" applyNumberFormat="1" applyFont="1" applyFill="1" applyBorder="1" applyAlignment="1" applyProtection="1">
      <alignment horizontal="center" vertical="center"/>
    </xf>
    <xf numFmtId="165" fontId="4" fillId="7" borderId="1" xfId="0" applyNumberFormat="1" applyFont="1" applyFill="1" applyBorder="1" applyAlignment="1" applyProtection="1">
      <alignment horizontal="center"/>
      <protection locked="0"/>
    </xf>
    <xf numFmtId="164" fontId="4" fillId="3" borderId="12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wrapText="1"/>
    </xf>
    <xf numFmtId="166" fontId="0" fillId="2" borderId="1" xfId="0" applyNumberFormat="1" applyFill="1" applyBorder="1" applyAlignment="1">
      <alignment vertical="center"/>
    </xf>
    <xf numFmtId="167" fontId="0" fillId="2" borderId="1" xfId="0" applyNumberFormat="1" applyFill="1" applyBorder="1" applyAlignment="1">
      <alignment vertical="center"/>
    </xf>
    <xf numFmtId="168" fontId="0" fillId="2" borderId="1" xfId="0" applyNumberFormat="1" applyFill="1" applyBorder="1" applyAlignment="1">
      <alignment vertical="center"/>
    </xf>
    <xf numFmtId="0" fontId="0" fillId="9" borderId="0" xfId="0" applyFill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66" fontId="0" fillId="8" borderId="1" xfId="0" applyNumberFormat="1" applyFill="1" applyBorder="1" applyAlignment="1">
      <alignment vertical="center"/>
    </xf>
    <xf numFmtId="167" fontId="0" fillId="8" borderId="1" xfId="0" applyNumberFormat="1" applyFill="1" applyBorder="1" applyAlignment="1">
      <alignment vertical="center"/>
    </xf>
    <xf numFmtId="168" fontId="0" fillId="8" borderId="1" xfId="0" applyNumberFormat="1" applyFill="1" applyBorder="1" applyAlignment="1">
      <alignment vertical="center"/>
    </xf>
    <xf numFmtId="169" fontId="0" fillId="2" borderId="1" xfId="0" applyNumberFormat="1" applyFill="1" applyBorder="1" applyAlignment="1">
      <alignment vertical="center"/>
    </xf>
    <xf numFmtId="169" fontId="0" fillId="8" borderId="1" xfId="0" applyNumberFormat="1" applyFill="1" applyBorder="1" applyAlignment="1">
      <alignment vertical="center"/>
    </xf>
    <xf numFmtId="0" fontId="1" fillId="0" borderId="0" xfId="0" applyFont="1"/>
  </cellXfs>
  <cellStyles count="1">
    <cellStyle name="Normal" xfId="0" builtinId="0"/>
  </cellStyles>
  <dxfs count="2">
    <dxf>
      <font>
        <b val="0"/>
        <i/>
      </font>
    </dxf>
    <dxf>
      <font>
        <b val="0"/>
        <i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14</xdr:row>
      <xdr:rowOff>28575</xdr:rowOff>
    </xdr:from>
    <xdr:to>
      <xdr:col>7</xdr:col>
      <xdr:colOff>552450</xdr:colOff>
      <xdr:row>22</xdr:row>
      <xdr:rowOff>66675</xdr:rowOff>
    </xdr:to>
    <xdr:sp macro="" textlink="">
      <xdr:nvSpPr>
        <xdr:cNvPr id="2" name="TextBox 1"/>
        <xdr:cNvSpPr txBox="1"/>
      </xdr:nvSpPr>
      <xdr:spPr>
        <a:xfrm>
          <a:off x="4314825" y="2695575"/>
          <a:ext cx="3867150" cy="1562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2. Si dans mon </a:t>
          </a:r>
          <a:r>
            <a:rPr lang="fr-CA" sz="1100" b="1"/>
            <a:t>Sommaire.xlsx</a:t>
          </a:r>
          <a:r>
            <a:rPr lang="fr-CA" sz="1100"/>
            <a:t>, j'ai la devise </a:t>
          </a:r>
          <a:r>
            <a:rPr lang="fr-CA" sz="1100" b="1"/>
            <a:t>USD</a:t>
          </a:r>
          <a:r>
            <a:rPr lang="fr-CA" sz="1100"/>
            <a:t> de choisi en colonne</a:t>
          </a:r>
          <a:r>
            <a:rPr lang="fr-CA" sz="1100" baseline="0"/>
            <a:t> </a:t>
          </a:r>
          <a:r>
            <a:rPr lang="fr-CA" sz="1100" b="1" baseline="0"/>
            <a:t>C1</a:t>
          </a:r>
          <a:r>
            <a:rPr lang="fr-CA" sz="1100" baseline="0"/>
            <a:t>, il faudrait que les </a:t>
          </a:r>
          <a:r>
            <a:rPr lang="fr-CA" sz="1100" b="1" baseline="0"/>
            <a:t>Coûts convertis </a:t>
          </a:r>
          <a:r>
            <a:rPr lang="fr-CA" sz="1100" b="0" baseline="0"/>
            <a:t>et le </a:t>
          </a:r>
          <a:r>
            <a:rPr lang="fr-CA" sz="1100" b="1" baseline="0"/>
            <a:t>GRAND TOTAL </a:t>
          </a:r>
          <a:r>
            <a:rPr lang="fr-CA" sz="1100" b="0" baseline="0"/>
            <a:t>dans </a:t>
          </a:r>
          <a:r>
            <a:rPr lang="fr-CA" sz="1100" b="1" baseline="0"/>
            <a:t>Devises_sommes.xlsx</a:t>
          </a:r>
          <a:r>
            <a:rPr lang="fr-CA" sz="1100" baseline="0"/>
            <a:t> soient en </a:t>
          </a:r>
          <a:r>
            <a:rPr lang="fr-CA" sz="1100" b="1" baseline="0"/>
            <a:t>USD</a:t>
          </a:r>
          <a:r>
            <a:rPr lang="fr-CA" sz="1100" baseline="0"/>
            <a:t>.</a:t>
          </a:r>
        </a:p>
        <a:p>
          <a:endParaRPr lang="fr-CA" sz="1100" baseline="0"/>
        </a:p>
        <a:p>
          <a:r>
            <a:rPr lang="fr-CA" sz="1100" baseline="0"/>
            <a:t>Par exemple, si je change pour CAD à la colonne </a:t>
          </a:r>
          <a:r>
            <a:rPr lang="fr-CA" sz="1100" b="1" baseline="0"/>
            <a:t>C1</a:t>
          </a:r>
          <a:r>
            <a:rPr lang="fr-CA" sz="1100" baseline="0"/>
            <a:t> dans </a:t>
          </a:r>
          <a:r>
            <a:rPr lang="fr-CA" sz="1100" b="1" baseline="0"/>
            <a:t>Sommaire.xlsx</a:t>
          </a:r>
          <a:r>
            <a:rPr lang="fr-CA" sz="1100" b="0" baseline="0"/>
            <a:t>, il faudrait que le GRAND TOTAL et les Coût convertis soit en CAD, etc...</a:t>
          </a:r>
          <a:endParaRPr lang="fr-CA" sz="1100" baseline="0"/>
        </a:p>
        <a:p>
          <a:endParaRPr lang="fr-CA" sz="1100"/>
        </a:p>
      </xdr:txBody>
    </xdr:sp>
    <xdr:clientData/>
  </xdr:twoCellAnchor>
  <xdr:twoCellAnchor>
    <xdr:from>
      <xdr:col>4</xdr:col>
      <xdr:colOff>447675</xdr:colOff>
      <xdr:row>9</xdr:row>
      <xdr:rowOff>28575</xdr:rowOff>
    </xdr:from>
    <xdr:to>
      <xdr:col>6</xdr:col>
      <xdr:colOff>361950</xdr:colOff>
      <xdr:row>14</xdr:row>
      <xdr:rowOff>28575</xdr:rowOff>
    </xdr:to>
    <xdr:cxnSp macro="">
      <xdr:nvCxnSpPr>
        <xdr:cNvPr id="4" name="Straight Arrow Connector 3"/>
        <xdr:cNvCxnSpPr>
          <a:stCxn id="2" idx="0"/>
        </xdr:cNvCxnSpPr>
      </xdr:nvCxnSpPr>
      <xdr:spPr>
        <a:xfrm flipH="1" flipV="1">
          <a:off x="4514850" y="1743075"/>
          <a:ext cx="1733550" cy="952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361950</xdr:colOff>
      <xdr:row>6</xdr:row>
      <xdr:rowOff>171451</xdr:rowOff>
    </xdr:from>
    <xdr:to>
      <xdr:col>6</xdr:col>
      <xdr:colOff>762000</xdr:colOff>
      <xdr:row>14</xdr:row>
      <xdr:rowOff>28575</xdr:rowOff>
    </xdr:to>
    <xdr:cxnSp macro="">
      <xdr:nvCxnSpPr>
        <xdr:cNvPr id="6" name="Straight Arrow Connector 5"/>
        <xdr:cNvCxnSpPr>
          <a:stCxn id="2" idx="0"/>
        </xdr:cNvCxnSpPr>
      </xdr:nvCxnSpPr>
      <xdr:spPr>
        <a:xfrm flipV="1">
          <a:off x="6248400" y="1314451"/>
          <a:ext cx="400050" cy="13811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1</xdr:row>
      <xdr:rowOff>47625</xdr:rowOff>
    </xdr:from>
    <xdr:to>
      <xdr:col>5</xdr:col>
      <xdr:colOff>342900</xdr:colOff>
      <xdr:row>5</xdr:row>
      <xdr:rowOff>171450</xdr:rowOff>
    </xdr:to>
    <xdr:sp macro="" textlink="">
      <xdr:nvSpPr>
        <xdr:cNvPr id="10" name="Left Brace 9"/>
        <xdr:cNvSpPr/>
      </xdr:nvSpPr>
      <xdr:spPr>
        <a:xfrm>
          <a:off x="4876800" y="238125"/>
          <a:ext cx="323850" cy="88582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oneCellAnchor>
    <xdr:from>
      <xdr:col>1</xdr:col>
      <xdr:colOff>428625</xdr:colOff>
      <xdr:row>11</xdr:row>
      <xdr:rowOff>57150</xdr:rowOff>
    </xdr:from>
    <xdr:ext cx="184731" cy="264560"/>
    <xdr:sp macro="" textlink="">
      <xdr:nvSpPr>
        <xdr:cNvPr id="11" name="TextBox 10"/>
        <xdr:cNvSpPr txBox="1"/>
      </xdr:nvSpPr>
      <xdr:spPr>
        <a:xfrm>
          <a:off x="1914525" y="215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A" sz="1100"/>
        </a:p>
      </xdr:txBody>
    </xdr:sp>
    <xdr:clientData/>
  </xdr:oneCellAnchor>
  <xdr:twoCellAnchor>
    <xdr:from>
      <xdr:col>4</xdr:col>
      <xdr:colOff>190500</xdr:colOff>
      <xdr:row>5</xdr:row>
      <xdr:rowOff>171450</xdr:rowOff>
    </xdr:from>
    <xdr:to>
      <xdr:col>5</xdr:col>
      <xdr:colOff>342900</xdr:colOff>
      <xdr:row>7</xdr:row>
      <xdr:rowOff>9525</xdr:rowOff>
    </xdr:to>
    <xdr:cxnSp macro="">
      <xdr:nvCxnSpPr>
        <xdr:cNvPr id="13" name="Straight Arrow Connector 12"/>
        <xdr:cNvCxnSpPr>
          <a:stCxn id="10" idx="2"/>
        </xdr:cNvCxnSpPr>
      </xdr:nvCxnSpPr>
      <xdr:spPr>
        <a:xfrm flipH="1">
          <a:off x="4257675" y="1123950"/>
          <a:ext cx="942975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428625</xdr:colOff>
      <xdr:row>6</xdr:row>
      <xdr:rowOff>0</xdr:rowOff>
    </xdr:from>
    <xdr:to>
      <xdr:col>4</xdr:col>
      <xdr:colOff>85725</xdr:colOff>
      <xdr:row>10</xdr:row>
      <xdr:rowOff>85725</xdr:rowOff>
    </xdr:to>
    <xdr:sp macro="" textlink="">
      <xdr:nvSpPr>
        <xdr:cNvPr id="15" name="TextBox 14"/>
        <xdr:cNvSpPr txBox="1"/>
      </xdr:nvSpPr>
      <xdr:spPr>
        <a:xfrm>
          <a:off x="428625" y="1143000"/>
          <a:ext cx="3724275" cy="847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1. Selon le choix de la </a:t>
          </a:r>
          <a:r>
            <a:rPr lang="fr-CA" sz="1100" b="1"/>
            <a:t>Devise</a:t>
          </a:r>
          <a:r>
            <a:rPr lang="fr-CA" sz="1100"/>
            <a:t> il faudrait que le </a:t>
          </a:r>
          <a:r>
            <a:rPr lang="fr-CA" sz="1100" b="1"/>
            <a:t>Coût Unitaire</a:t>
          </a:r>
          <a:r>
            <a:rPr lang="fr-CA" sz="1100" b="1" baseline="0"/>
            <a:t> </a:t>
          </a:r>
          <a:r>
            <a:rPr lang="fr-CA" sz="1100" baseline="0"/>
            <a:t>et le </a:t>
          </a:r>
          <a:r>
            <a:rPr lang="fr-CA" sz="1100" b="1" baseline="0"/>
            <a:t>Total</a:t>
          </a:r>
          <a:r>
            <a:rPr lang="fr-CA" sz="1100" baseline="0"/>
            <a:t> prennent le </a:t>
          </a:r>
          <a:r>
            <a:rPr lang="fr-CA" sz="1100" b="1" baseline="0"/>
            <a:t>symbol</a:t>
          </a:r>
          <a:r>
            <a:rPr lang="fr-CA" sz="1100" baseline="0"/>
            <a:t> de la </a:t>
          </a:r>
          <a:r>
            <a:rPr lang="fr-CA" sz="1100" b="1" baseline="0"/>
            <a:t>devise</a:t>
          </a:r>
          <a:r>
            <a:rPr lang="fr-CA" sz="1100" baseline="0"/>
            <a:t> pas de conversion...</a:t>
          </a:r>
          <a:endParaRPr lang="fr-CA" sz="1100"/>
        </a:p>
      </xdr:txBody>
    </xdr:sp>
    <xdr:clientData/>
  </xdr:twoCellAnchor>
  <xdr:twoCellAnchor>
    <xdr:from>
      <xdr:col>4</xdr:col>
      <xdr:colOff>533400</xdr:colOff>
      <xdr:row>1</xdr:row>
      <xdr:rowOff>38100</xdr:rowOff>
    </xdr:from>
    <xdr:to>
      <xdr:col>5</xdr:col>
      <xdr:colOff>733425</xdr:colOff>
      <xdr:row>5</xdr:row>
      <xdr:rowOff>152400</xdr:rowOff>
    </xdr:to>
    <xdr:sp macro="" textlink="">
      <xdr:nvSpPr>
        <xdr:cNvPr id="16" name="Rectangle 15"/>
        <xdr:cNvSpPr/>
      </xdr:nvSpPr>
      <xdr:spPr>
        <a:xfrm>
          <a:off x="4600575" y="228600"/>
          <a:ext cx="990600" cy="876300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4</xdr:col>
      <xdr:colOff>247650</xdr:colOff>
      <xdr:row>22</xdr:row>
      <xdr:rowOff>85725</xdr:rowOff>
    </xdr:from>
    <xdr:to>
      <xdr:col>7</xdr:col>
      <xdr:colOff>571500</xdr:colOff>
      <xdr:row>24</xdr:row>
      <xdr:rowOff>133350</xdr:rowOff>
    </xdr:to>
    <xdr:sp macro="" textlink="">
      <xdr:nvSpPr>
        <xdr:cNvPr id="17" name="TextBox 16"/>
        <xdr:cNvSpPr txBox="1"/>
      </xdr:nvSpPr>
      <xdr:spPr>
        <a:xfrm>
          <a:off x="4314825" y="4276725"/>
          <a:ext cx="3886200" cy="42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Ma base de donnée</a:t>
          </a:r>
          <a:r>
            <a:rPr lang="fr-CA" sz="1100" baseline="0"/>
            <a:t> pour les conversions est dans l'onglet BD</a:t>
          </a:r>
          <a:endParaRPr lang="fr-CA" sz="1100"/>
        </a:p>
      </xdr:txBody>
    </xdr:sp>
    <xdr:clientData/>
  </xdr:twoCellAnchor>
  <xdr:twoCellAnchor editAs="oneCell">
    <xdr:from>
      <xdr:col>7</xdr:col>
      <xdr:colOff>1000125</xdr:colOff>
      <xdr:row>0</xdr:row>
      <xdr:rowOff>0</xdr:rowOff>
    </xdr:from>
    <xdr:to>
      <xdr:col>8</xdr:col>
      <xdr:colOff>381000</xdr:colOff>
      <xdr:row>9</xdr:row>
      <xdr:rowOff>114300</xdr:rowOff>
    </xdr:to>
    <xdr:pic>
      <xdr:nvPicPr>
        <xdr:cNvPr id="18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9650" y="0"/>
          <a:ext cx="3476625" cy="1828800"/>
        </a:xfrm>
        <a:prstGeom prst="rect">
          <a:avLst/>
        </a:prstGeom>
        <a:noFill/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1171575</xdr:colOff>
      <xdr:row>4</xdr:row>
      <xdr:rowOff>104775</xdr:rowOff>
    </xdr:from>
    <xdr:to>
      <xdr:col>7</xdr:col>
      <xdr:colOff>2552700</xdr:colOff>
      <xdr:row>8</xdr:row>
      <xdr:rowOff>47626</xdr:rowOff>
    </xdr:to>
    <xdr:cxnSp macro="">
      <xdr:nvCxnSpPr>
        <xdr:cNvPr id="20" name="Straight Arrow Connector 19"/>
        <xdr:cNvCxnSpPr/>
      </xdr:nvCxnSpPr>
      <xdr:spPr>
        <a:xfrm flipV="1">
          <a:off x="7058025" y="866775"/>
          <a:ext cx="3124200" cy="7048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1704975</xdr:colOff>
      <xdr:row>1</xdr:row>
      <xdr:rowOff>38100</xdr:rowOff>
    </xdr:from>
    <xdr:to>
      <xdr:col>8</xdr:col>
      <xdr:colOff>76200</xdr:colOff>
      <xdr:row>2</xdr:row>
      <xdr:rowOff>95250</xdr:rowOff>
    </xdr:to>
    <xdr:sp macro="" textlink="">
      <xdr:nvSpPr>
        <xdr:cNvPr id="24" name="TextBox 23"/>
        <xdr:cNvSpPr txBox="1"/>
      </xdr:nvSpPr>
      <xdr:spPr>
        <a:xfrm>
          <a:off x="9334500" y="228600"/>
          <a:ext cx="24669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 b="1"/>
            <a:t>L'instruction</a:t>
          </a:r>
          <a:r>
            <a:rPr lang="fr-CA" sz="1100" b="1" baseline="0"/>
            <a:t> vient de ce fichier...</a:t>
          </a:r>
          <a:endParaRPr lang="fr-CA" sz="1100" b="1"/>
        </a:p>
      </xdr:txBody>
    </xdr:sp>
    <xdr:clientData/>
  </xdr:twoCellAnchor>
  <xdr:twoCellAnchor>
    <xdr:from>
      <xdr:col>6</xdr:col>
      <xdr:colOff>1123950</xdr:colOff>
      <xdr:row>3</xdr:row>
      <xdr:rowOff>114300</xdr:rowOff>
    </xdr:from>
    <xdr:to>
      <xdr:col>7</xdr:col>
      <xdr:colOff>2543175</xdr:colOff>
      <xdr:row>4</xdr:row>
      <xdr:rowOff>19050</xdr:rowOff>
    </xdr:to>
    <xdr:cxnSp macro="">
      <xdr:nvCxnSpPr>
        <xdr:cNvPr id="26" name="Straight Arrow Connector 25"/>
        <xdr:cNvCxnSpPr/>
      </xdr:nvCxnSpPr>
      <xdr:spPr>
        <a:xfrm>
          <a:off x="7010400" y="685800"/>
          <a:ext cx="3162300" cy="95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loud%20Documents\Harold\Averna\BOM_POC\WBS%20typ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loud%20Documents\Harold\Averna\Forum%20Excel\Conversion%20taux%20de%20change\Sommai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 Summary"/>
      <sheetName val="Repeat Cost Summary"/>
      <sheetName val="TMA WBS"/>
      <sheetName val="TMA Prod"/>
      <sheetName val="Mat-Sub-Lic."/>
      <sheetName val="Expenses"/>
      <sheetName val="Breakdown"/>
      <sheetName val="Currencies"/>
      <sheetName val="Schedule"/>
      <sheetName val="Averna Locations"/>
      <sheetName val="Labor Cost"/>
      <sheetName val="Budget"/>
      <sheetName val="Instructions"/>
      <sheetName val="List"/>
      <sheetName val="Taux Horai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3">
          <cell r="C13" t="str">
            <v>MXN</v>
          </cell>
        </row>
        <row r="17">
          <cell r="C17" t="str">
            <v>USD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nd total"/>
      <sheetName val="BD"/>
    </sheetNames>
    <sheetDataSet>
      <sheetData sheetId="0">
        <row r="1">
          <cell r="C1" t="str">
            <v>USD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H9"/>
  <sheetViews>
    <sheetView tabSelected="1" workbookViewId="0">
      <selection activeCell="H21" sqref="H21"/>
    </sheetView>
  </sheetViews>
  <sheetFormatPr defaultRowHeight="15" x14ac:dyDescent="0.25"/>
  <cols>
    <col min="1" max="1" width="22.28515625" customWidth="1"/>
    <col min="2" max="2" width="8.42578125" bestFit="1" customWidth="1"/>
    <col min="3" max="3" width="14.28515625" bestFit="1" customWidth="1"/>
    <col min="4" max="4" width="16" customWidth="1"/>
    <col min="5" max="5" width="11.85546875" bestFit="1" customWidth="1"/>
    <col min="6" max="6" width="15.42578125" customWidth="1"/>
    <col min="7" max="7" width="26.140625" customWidth="1"/>
    <col min="8" max="8" width="61.42578125" customWidth="1"/>
  </cols>
  <sheetData>
    <row r="1" spans="2:8" x14ac:dyDescent="0.25">
      <c r="B1" s="2" t="s">
        <v>2</v>
      </c>
      <c r="C1" s="2" t="s">
        <v>3</v>
      </c>
      <c r="D1" s="1" t="s">
        <v>4</v>
      </c>
      <c r="E1" s="1" t="s">
        <v>5</v>
      </c>
      <c r="F1" s="3" t="s">
        <v>6</v>
      </c>
      <c r="G1" s="30" t="s">
        <v>27</v>
      </c>
    </row>
    <row r="2" spans="2:8" x14ac:dyDescent="0.25">
      <c r="B2" s="2">
        <v>1</v>
      </c>
      <c r="C2" s="2">
        <v>2</v>
      </c>
      <c r="D2" s="27">
        <v>3</v>
      </c>
      <c r="E2" s="32">
        <f>C2*D2</f>
        <v>6</v>
      </c>
      <c r="F2" s="3" t="s">
        <v>0</v>
      </c>
      <c r="G2" s="31">
        <f>E2*VLOOKUP($F2,BD!$C$2:$J$8,MATCH($H$9,BD!$D$1:$J$1)+1)</f>
        <v>5.46</v>
      </c>
      <c r="H2" s="26"/>
    </row>
    <row r="3" spans="2:8" x14ac:dyDescent="0.25">
      <c r="B3" s="2">
        <v>2</v>
      </c>
      <c r="C3" s="2">
        <v>3</v>
      </c>
      <c r="D3" s="28">
        <v>4</v>
      </c>
      <c r="E3" s="33">
        <f t="shared" ref="E3:E6" si="0">C3*D3</f>
        <v>12</v>
      </c>
      <c r="F3" s="3" t="s">
        <v>10</v>
      </c>
      <c r="G3" s="31">
        <f>E3*VLOOKUP($F3,BD!$C$2:$J$8,MATCH($H$9,BD!$D$1:$J$1)+1)</f>
        <v>16.440000000000001</v>
      </c>
    </row>
    <row r="4" spans="2:8" x14ac:dyDescent="0.25">
      <c r="B4" s="2">
        <v>3</v>
      </c>
      <c r="C4" s="2">
        <v>4</v>
      </c>
      <c r="D4" s="29">
        <v>4</v>
      </c>
      <c r="E4" s="34">
        <f t="shared" si="0"/>
        <v>16</v>
      </c>
      <c r="F4" s="3" t="s">
        <v>12</v>
      </c>
      <c r="G4" s="31">
        <f>E4*VLOOKUP($F4,BD!$C$2:$J$8,MATCH($H$9,BD!$D$1:$J$1)+1)</f>
        <v>26.56</v>
      </c>
    </row>
    <row r="5" spans="2:8" x14ac:dyDescent="0.25">
      <c r="B5" s="2">
        <v>4</v>
      </c>
      <c r="C5" s="2">
        <v>5</v>
      </c>
      <c r="D5" s="35">
        <v>3</v>
      </c>
      <c r="E5" s="36">
        <f t="shared" si="0"/>
        <v>15</v>
      </c>
      <c r="F5" s="3" t="s">
        <v>1</v>
      </c>
      <c r="G5" s="31">
        <f>E5*VLOOKUP($F5,BD!$C$2:$J$8,MATCH($H$9,BD!$D$1:$J$1)+1)</f>
        <v>20.55</v>
      </c>
    </row>
    <row r="6" spans="2:8" x14ac:dyDescent="0.25">
      <c r="B6" s="2">
        <v>5</v>
      </c>
      <c r="C6" s="2">
        <v>3</v>
      </c>
      <c r="D6" s="27">
        <v>4</v>
      </c>
      <c r="E6" s="32">
        <f t="shared" si="0"/>
        <v>12</v>
      </c>
      <c r="F6" s="3" t="s">
        <v>0</v>
      </c>
      <c r="G6" s="31">
        <f>E6*VLOOKUP($F6,BD!$C$2:$J$8,MATCH($H$9,BD!$D$1:$J$1)+1)</f>
        <v>10.92</v>
      </c>
    </row>
    <row r="9" spans="2:8" x14ac:dyDescent="0.25">
      <c r="F9" s="37" t="s">
        <v>26</v>
      </c>
      <c r="G9" s="31">
        <f>SUM(G2:G6)</f>
        <v>79.930000000000007</v>
      </c>
      <c r="H9" t="str">
        <f>'[2]Grand total'!$C$1</f>
        <v>USD</v>
      </c>
    </row>
  </sheetData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BD!$C$2:$C$8</xm:f>
          </x14:formula1>
          <xm:sqref>F2:F6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8"/>
  <sheetViews>
    <sheetView workbookViewId="0">
      <selection activeCell="C31" sqref="C31"/>
    </sheetView>
  </sheetViews>
  <sheetFormatPr defaultRowHeight="15" x14ac:dyDescent="0.25"/>
  <cols>
    <col min="1" max="1" width="19.42578125" customWidth="1"/>
    <col min="3" max="3" width="10" bestFit="1" customWidth="1"/>
  </cols>
  <sheetData>
    <row r="1" spans="1:10" ht="41.25" customHeight="1" thickBot="1" x14ac:dyDescent="0.3">
      <c r="A1" s="4" t="s">
        <v>25</v>
      </c>
      <c r="B1" s="20" t="s">
        <v>7</v>
      </c>
      <c r="C1" s="20" t="s">
        <v>8</v>
      </c>
      <c r="D1" s="21" t="s">
        <v>0</v>
      </c>
      <c r="E1" s="22" t="s">
        <v>9</v>
      </c>
      <c r="F1" s="22" t="s">
        <v>10</v>
      </c>
      <c r="G1" s="22" t="s">
        <v>11</v>
      </c>
      <c r="H1" s="22" t="s">
        <v>12</v>
      </c>
      <c r="I1" s="22" t="s">
        <v>1</v>
      </c>
      <c r="J1" s="23" t="s">
        <v>13</v>
      </c>
    </row>
    <row r="2" spans="1:10" x14ac:dyDescent="0.25">
      <c r="A2" s="16" t="s">
        <v>14</v>
      </c>
      <c r="B2" s="14" t="s">
        <v>15</v>
      </c>
      <c r="C2" s="14" t="s">
        <v>0</v>
      </c>
      <c r="D2" s="5">
        <v>1</v>
      </c>
      <c r="E2" s="5">
        <v>5.51</v>
      </c>
      <c r="F2" s="5">
        <v>0.67</v>
      </c>
      <c r="G2" s="5">
        <v>93</v>
      </c>
      <c r="H2" s="5">
        <v>12.14</v>
      </c>
      <c r="I2" s="5">
        <v>0.55000000000000004</v>
      </c>
      <c r="J2" s="6">
        <v>0.91</v>
      </c>
    </row>
    <row r="3" spans="1:10" x14ac:dyDescent="0.25">
      <c r="A3" s="17" t="s">
        <v>16</v>
      </c>
      <c r="B3" s="2" t="s">
        <v>17</v>
      </c>
      <c r="C3" s="2" t="s">
        <v>9</v>
      </c>
      <c r="D3" s="7">
        <v>0.18</v>
      </c>
      <c r="E3" s="8">
        <v>1</v>
      </c>
      <c r="F3" s="8">
        <v>0.12</v>
      </c>
      <c r="G3" s="8">
        <v>16.8</v>
      </c>
      <c r="H3" s="8">
        <v>2.2000000000000002</v>
      </c>
      <c r="I3" s="8">
        <v>9.9000000000000005E-2</v>
      </c>
      <c r="J3" s="9">
        <v>0.16</v>
      </c>
    </row>
    <row r="4" spans="1:10" x14ac:dyDescent="0.25">
      <c r="A4" s="18" t="s">
        <v>18</v>
      </c>
      <c r="B4" s="2" t="s">
        <v>19</v>
      </c>
      <c r="C4" s="2" t="s">
        <v>10</v>
      </c>
      <c r="D4" s="7">
        <v>1.5</v>
      </c>
      <c r="E4" s="7">
        <v>8.2899999999999991</v>
      </c>
      <c r="F4" s="8">
        <v>1</v>
      </c>
      <c r="G4" s="8">
        <v>139.22999999999999</v>
      </c>
      <c r="H4" s="8">
        <v>18.23</v>
      </c>
      <c r="I4" s="8">
        <v>0.82</v>
      </c>
      <c r="J4" s="9">
        <v>1.37</v>
      </c>
    </row>
    <row r="5" spans="1:10" x14ac:dyDescent="0.25">
      <c r="A5" s="17" t="s">
        <v>20</v>
      </c>
      <c r="B5" s="2" t="s">
        <v>17</v>
      </c>
      <c r="C5" s="2" t="s">
        <v>11</v>
      </c>
      <c r="D5" s="7">
        <v>1.0999999999999999E-2</v>
      </c>
      <c r="E5" s="7">
        <v>0.59</v>
      </c>
      <c r="F5" s="7">
        <v>7.1999999999999998E-3</v>
      </c>
      <c r="G5" s="8">
        <v>1</v>
      </c>
      <c r="H5" s="8">
        <v>0.13</v>
      </c>
      <c r="I5" s="8">
        <v>5.8999999999999999E-3</v>
      </c>
      <c r="J5" s="9">
        <v>9.7999999999999997E-3</v>
      </c>
    </row>
    <row r="6" spans="1:10" x14ac:dyDescent="0.25">
      <c r="A6" s="17" t="s">
        <v>21</v>
      </c>
      <c r="B6" s="2" t="s">
        <v>15</v>
      </c>
      <c r="C6" s="2" t="s">
        <v>12</v>
      </c>
      <c r="D6" s="7">
        <v>8.2000000000000003E-2</v>
      </c>
      <c r="E6" s="7">
        <v>0.45</v>
      </c>
      <c r="F6" s="7">
        <v>5.5E-2</v>
      </c>
      <c r="G6" s="7">
        <v>7.66</v>
      </c>
      <c r="H6" s="8">
        <v>1</v>
      </c>
      <c r="I6" s="8">
        <v>4.4999999999999998E-2</v>
      </c>
      <c r="J6" s="9">
        <v>7.4999999999999997E-2</v>
      </c>
    </row>
    <row r="7" spans="1:10" x14ac:dyDescent="0.25">
      <c r="A7" s="17" t="s">
        <v>22</v>
      </c>
      <c r="B7" s="2" t="s">
        <v>23</v>
      </c>
      <c r="C7" s="2" t="s">
        <v>1</v>
      </c>
      <c r="D7" s="7">
        <v>1.83</v>
      </c>
      <c r="E7" s="7">
        <v>10.09</v>
      </c>
      <c r="F7" s="24">
        <v>1.22</v>
      </c>
      <c r="G7" s="7">
        <v>169.95</v>
      </c>
      <c r="H7" s="7">
        <v>22.2</v>
      </c>
      <c r="I7" s="10">
        <v>1</v>
      </c>
      <c r="J7" s="11">
        <v>1.66</v>
      </c>
    </row>
    <row r="8" spans="1:10" ht="15.75" thickBot="1" x14ac:dyDescent="0.3">
      <c r="A8" s="19" t="s">
        <v>24</v>
      </c>
      <c r="B8" s="15" t="s">
        <v>15</v>
      </c>
      <c r="C8" s="15" t="s">
        <v>13</v>
      </c>
      <c r="D8" s="12">
        <v>1.1000000000000001</v>
      </c>
      <c r="E8" s="12">
        <v>6.06</v>
      </c>
      <c r="F8" s="12">
        <v>0.73</v>
      </c>
      <c r="G8" s="12">
        <v>102.2</v>
      </c>
      <c r="H8" s="25">
        <v>13.34</v>
      </c>
      <c r="I8" s="12">
        <v>0.6</v>
      </c>
      <c r="J8" s="13">
        <v>1</v>
      </c>
    </row>
  </sheetData>
  <conditionalFormatting sqref="C2:C8">
    <cfRule type="cellIs" dxfId="1" priority="2" operator="equal">
      <formula>QuoteCurrency</formula>
    </cfRule>
  </conditionalFormatting>
  <conditionalFormatting sqref="D1:J1">
    <cfRule type="cellIs" dxfId="0" priority="1" operator="equal">
      <formula>SaleCurrency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Produits</vt:lpstr>
      <vt:lpstr>BD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2014-02-13T19:47:34Z</dcterms:modified>
</cp:coreProperties>
</file>