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loud Documents\Harold\Averna\Choix_intelligent_POC\"/>
    </mc:Choice>
  </mc:AlternateContent>
  <bookViews>
    <workbookView xWindow="0" yWindow="0" windowWidth="22575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 a="1"/>
  <c r="C3" i="1" s="1"/>
  <c r="C4" i="1" a="1"/>
  <c r="C4" i="1" s="1"/>
  <c r="C5" i="1" a="1"/>
  <c r="C5" i="1"/>
  <c r="C6" i="1" a="1"/>
  <c r="C6" i="1"/>
  <c r="C7" i="1" a="1"/>
  <c r="C7" i="1" s="1"/>
  <c r="C8" i="1" a="1"/>
  <c r="C8" i="1" s="1"/>
  <c r="C9" i="1" a="1"/>
  <c r="C9" i="1"/>
  <c r="C10" i="1" a="1"/>
  <c r="C10" i="1"/>
  <c r="C11" i="1" a="1"/>
  <c r="C11" i="1" s="1"/>
  <c r="C12" i="1" a="1"/>
  <c r="C12" i="1" s="1"/>
  <c r="C13" i="1" a="1"/>
  <c r="C13" i="1"/>
  <c r="C14" i="1" a="1"/>
  <c r="C14" i="1"/>
  <c r="C15" i="1" a="1"/>
  <c r="C15" i="1" s="1"/>
  <c r="C16" i="1" a="1"/>
  <c r="C16" i="1" s="1"/>
  <c r="C17" i="1" a="1"/>
  <c r="C17" i="1"/>
  <c r="C18" i="1" a="1"/>
  <c r="C18" i="1"/>
  <c r="C19" i="1" a="1"/>
  <c r="C19" i="1" s="1"/>
  <c r="C20" i="1" a="1"/>
  <c r="C20" i="1" s="1"/>
  <c r="C21" i="1" a="1"/>
  <c r="C21" i="1"/>
  <c r="C22" i="1" a="1"/>
  <c r="C22" i="1" s="1"/>
  <c r="C23" i="1" a="1"/>
  <c r="C23" i="1" s="1"/>
  <c r="C24" i="1" a="1"/>
  <c r="C24" i="1" s="1"/>
  <c r="C25" i="1" a="1"/>
  <c r="C25" i="1"/>
  <c r="C26" i="1" a="1"/>
  <c r="C26" i="1" s="1"/>
  <c r="C27" i="1" a="1"/>
  <c r="C27" i="1" s="1"/>
  <c r="C28" i="1" a="1"/>
  <c r="C28" i="1" s="1"/>
  <c r="C29" i="1" a="1"/>
  <c r="C29" i="1"/>
  <c r="C30" i="1" a="1"/>
  <c r="C30" i="1" s="1"/>
  <c r="C31" i="1" a="1"/>
  <c r="C31" i="1" s="1"/>
  <c r="C32" i="1" a="1"/>
  <c r="C32" i="1" s="1"/>
  <c r="C33" i="1" a="1"/>
  <c r="C33" i="1"/>
  <c r="C34" i="1" a="1"/>
  <c r="C34" i="1"/>
  <c r="C35" i="1" a="1"/>
  <c r="C35" i="1" s="1"/>
  <c r="C36" i="1" a="1"/>
  <c r="C36" i="1" s="1"/>
  <c r="C37" i="1" a="1"/>
  <c r="C37" i="1"/>
  <c r="C2" i="1" a="1"/>
  <c r="C2" i="1" s="1"/>
  <c r="B15" i="1" l="1"/>
  <c r="C38" i="1" l="1"/>
</calcChain>
</file>

<file path=xl/sharedStrings.xml><?xml version="1.0" encoding="utf-8"?>
<sst xmlns="http://schemas.openxmlformats.org/spreadsheetml/2006/main" count="5" uniqueCount="5">
  <si>
    <t>Est.</t>
  </si>
  <si>
    <t>Cont. (%)</t>
  </si>
  <si>
    <t>Nombre de camion</t>
  </si>
  <si>
    <t>Coûts d'un équipement</t>
  </si>
  <si>
    <t>Qte de d'equipement pour 1 camion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</si>
</sst>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"/>
    <numFmt numFmtId="165" formatCode="0.000"/>
  </numFmts>
  <fonts count="9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b/>
      <sz val="12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rgb="FF000000"/>
      <name val="Calibri"/>
      <family val="2"/>
    </font>
    <font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0F0F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 style="medium">
        <color rgb="FFC3CB2B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6" fillId="0" borderId="0"/>
  </cellStyleXfs>
  <cellXfs count="32">
    <xf numFmtId="0" fontId="0" fillId="0" borderId="0" xfId="0"/>
    <xf numFmtId="164" fontId="5" fillId="3" borderId="4" xfId="0" applyNumberFormat="1" applyFont="1" applyFill="1" applyBorder="1" applyAlignment="1" applyProtection="1">
      <alignment horizontal="center" vertical="center"/>
    </xf>
    <xf numFmtId="10" fontId="5" fillId="3" borderId="4" xfId="0" applyNumberFormat="1" applyFont="1" applyFill="1" applyBorder="1" applyAlignment="1" applyProtection="1">
      <alignment horizontal="center" vertical="center"/>
    </xf>
    <xf numFmtId="164" fontId="5" fillId="3" borderId="4" xfId="0" applyNumberFormat="1" applyFont="1" applyFill="1" applyBorder="1" applyAlignment="1" applyProtection="1">
      <alignment horizontal="center" vertical="center"/>
      <protection locked="0"/>
    </xf>
    <xf numFmtId="0" fontId="7" fillId="0" borderId="5" xfId="2" applyFont="1" applyFill="1" applyBorder="1" applyAlignment="1">
      <alignment horizontal="center" vertical="center" wrapText="1"/>
    </xf>
    <xf numFmtId="165" fontId="7" fillId="0" borderId="5" xfId="2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/>
    </xf>
    <xf numFmtId="164" fontId="2" fillId="0" borderId="0" xfId="0" applyNumberFormat="1" applyFont="1"/>
    <xf numFmtId="0" fontId="0" fillId="5" borderId="0" xfId="0" applyFill="1" applyAlignment="1">
      <alignment horizontal="center" vertical="center" wrapText="1"/>
    </xf>
    <xf numFmtId="0" fontId="3" fillId="5" borderId="3" xfId="1" applyFont="1" applyFill="1" applyBorder="1" applyAlignment="1" applyProtection="1">
      <alignment horizontal="center" vertical="center" wrapText="1"/>
      <protection locked="0"/>
    </xf>
    <xf numFmtId="164" fontId="3" fillId="5" borderId="1" xfId="0" applyNumberFormat="1" applyFont="1" applyFill="1" applyBorder="1" applyAlignment="1" applyProtection="1">
      <alignment horizontal="center" vertical="center" wrapText="1"/>
      <protection locked="0"/>
    </xf>
    <xf numFmtId="164" fontId="3" fillId="5" borderId="2" xfId="0" applyNumberFormat="1" applyFont="1" applyFill="1" applyBorder="1" applyAlignment="1" applyProtection="1">
      <alignment horizontal="center" vertical="center" wrapText="1"/>
      <protection locked="0"/>
    </xf>
    <xf numFmtId="10" fontId="3" fillId="5" borderId="2" xfId="0" applyNumberFormat="1" applyFont="1" applyFill="1" applyBorder="1" applyAlignment="1" applyProtection="1">
      <alignment horizontal="center" vertical="center" wrapText="1"/>
      <protection locked="0"/>
    </xf>
    <xf numFmtId="1" fontId="4" fillId="5" borderId="3" xfId="0" applyNumberFormat="1" applyFont="1" applyFill="1" applyBorder="1" applyAlignment="1" applyProtection="1">
      <alignment horizontal="center" vertical="center" wrapText="1"/>
      <protection locked="0"/>
    </xf>
    <xf numFmtId="4" fontId="0" fillId="0" borderId="0" xfId="0" applyNumberFormat="1"/>
    <xf numFmtId="0" fontId="0" fillId="6" borderId="0" xfId="0" applyFill="1"/>
    <xf numFmtId="0" fontId="7" fillId="6" borderId="5" xfId="2" applyFont="1" applyFill="1" applyBorder="1" applyAlignment="1">
      <alignment horizontal="center" vertical="center" wrapText="1"/>
    </xf>
    <xf numFmtId="164" fontId="8" fillId="6" borderId="4" xfId="0" applyNumberFormat="1" applyFont="1" applyFill="1" applyBorder="1" applyAlignment="1" applyProtection="1">
      <alignment horizontal="center" vertical="center"/>
    </xf>
    <xf numFmtId="164" fontId="5" fillId="6" borderId="4" xfId="0" applyNumberFormat="1" applyFont="1" applyFill="1" applyBorder="1" applyAlignment="1" applyProtection="1">
      <alignment horizontal="center" vertical="center"/>
    </xf>
    <xf numFmtId="10" fontId="5" fillId="6" borderId="4" xfId="0" applyNumberFormat="1" applyFont="1" applyFill="1" applyBorder="1" applyAlignment="1" applyProtection="1">
      <alignment horizontal="center" vertical="center"/>
    </xf>
    <xf numFmtId="164" fontId="5" fillId="6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7" fillId="0" borderId="0" xfId="2" applyFont="1" applyFill="1" applyBorder="1" applyAlignment="1">
      <alignment horizontal="center" vertical="center" wrapText="1"/>
    </xf>
    <xf numFmtId="0" fontId="0" fillId="0" borderId="0" xfId="0" applyFill="1" applyBorder="1"/>
    <xf numFmtId="0" fontId="3" fillId="0" borderId="0" xfId="1" applyFont="1" applyFill="1" applyBorder="1" applyAlignment="1" applyProtection="1">
      <alignment horizontal="center" vertical="center" wrapText="1"/>
      <protection locked="0"/>
    </xf>
    <xf numFmtId="164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10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1" fontId="4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8" fillId="0" borderId="0" xfId="0" applyNumberFormat="1" applyFont="1" applyFill="1" applyBorder="1" applyAlignment="1" applyProtection="1">
      <alignment horizontal="center" vertical="center"/>
    </xf>
    <xf numFmtId="164" fontId="5" fillId="0" borderId="0" xfId="0" applyNumberFormat="1" applyFont="1" applyFill="1" applyBorder="1" applyAlignment="1" applyProtection="1">
      <alignment horizontal="center" vertical="center"/>
    </xf>
    <xf numFmtId="10" fontId="5" fillId="0" borderId="0" xfId="0" applyNumberFormat="1" applyFont="1" applyFill="1" applyBorder="1" applyAlignment="1" applyProtection="1">
      <alignment horizontal="center" vertical="center"/>
    </xf>
    <xf numFmtId="164" fontId="5" fillId="0" borderId="0" xfId="0" applyNumberFormat="1" applyFont="1" applyFill="1" applyBorder="1" applyAlignment="1" applyProtection="1">
      <alignment horizontal="center" vertical="center"/>
      <protection locked="0"/>
    </xf>
  </cellXfs>
  <cellStyles count="3">
    <cellStyle name="Good" xfId="1" builtinId="26"/>
    <cellStyle name="Normal" xfId="0" builtinId="0"/>
    <cellStyle name="Normal 2 2" xfId="2"/>
  </cellStyles>
  <dxfs count="26">
    <dxf>
      <font>
        <color theme="0"/>
      </font>
      <fill>
        <patternFill>
          <bgColor rgb="FF37424A"/>
        </patternFill>
      </fill>
    </dxf>
    <dxf>
      <font>
        <color theme="0"/>
      </font>
      <fill>
        <patternFill>
          <bgColor rgb="FF37424A"/>
        </patternFill>
      </fill>
    </dxf>
    <dxf>
      <font>
        <color theme="1"/>
      </font>
      <fill>
        <patternFill>
          <bgColor theme="0"/>
        </patternFill>
      </fill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/>
        <bottom style="thin">
          <color rgb="FF9BA1A5"/>
        </bottom>
        <vertical/>
        <horizontal/>
      </border>
    </dxf>
    <dxf>
      <font>
        <color theme="0"/>
      </font>
      <fill>
        <patternFill>
          <bgColor rgb="FF37424A"/>
        </patternFill>
      </fill>
    </dxf>
    <dxf>
      <font>
        <color theme="0"/>
      </font>
      <fill>
        <patternFill>
          <bgColor rgb="FFEC2915"/>
        </patternFill>
      </fill>
    </dxf>
    <dxf>
      <font>
        <color theme="0"/>
      </font>
      <fill>
        <patternFill>
          <bgColor rgb="FFEC2915"/>
        </patternFill>
      </fill>
    </dxf>
    <dxf>
      <font>
        <color theme="1"/>
      </font>
      <fill>
        <patternFill>
          <bgColor theme="0"/>
        </patternFill>
      </fill>
    </dxf>
    <dxf>
      <font>
        <color theme="0"/>
      </font>
      <fill>
        <patternFill>
          <bgColor rgb="FFEC2918"/>
        </patternFill>
      </fill>
    </dxf>
    <dxf>
      <font>
        <color theme="1"/>
      </font>
      <fill>
        <patternFill>
          <bgColor theme="0"/>
        </patternFill>
      </fill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/>
        <bottom style="thin">
          <color rgb="FF9BA1A5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/>
        <bottom style="thin">
          <color rgb="FF9BA1A5"/>
        </bottom>
        <vertical/>
        <horizontal/>
      </border>
    </dxf>
    <dxf>
      <font>
        <color theme="0"/>
      </font>
      <fill>
        <patternFill>
          <bgColor rgb="FF37424A"/>
        </patternFill>
      </fill>
    </dxf>
    <dxf>
      <font>
        <color theme="1"/>
      </font>
      <fill>
        <patternFill>
          <bgColor theme="0"/>
        </patternFill>
      </fill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/>
        <bottom style="thin">
          <color rgb="FF9BA1A5"/>
        </bottom>
        <vertical/>
        <horizontal/>
      </border>
    </dxf>
    <dxf>
      <font>
        <color theme="0"/>
      </font>
      <fill>
        <patternFill>
          <bgColor rgb="FF37424A"/>
        </patternFill>
      </fill>
    </dxf>
    <dxf>
      <font>
        <color theme="0"/>
      </font>
      <fill>
        <patternFill>
          <bgColor rgb="FFEC2915"/>
        </patternFill>
      </fill>
    </dxf>
    <dxf>
      <font>
        <color theme="0"/>
      </font>
      <fill>
        <patternFill>
          <bgColor rgb="FFEC2918"/>
        </patternFill>
      </fill>
    </dxf>
    <dxf>
      <font>
        <color theme="0"/>
      </font>
      <fill>
        <patternFill>
          <bgColor rgb="FFEC2918"/>
        </patternFill>
      </fill>
    </dxf>
    <dxf>
      <font>
        <color theme="0"/>
      </font>
      <fill>
        <patternFill>
          <bgColor rgb="FFEC2915"/>
        </patternFill>
      </fill>
    </dxf>
    <dxf>
      <font>
        <color theme="1"/>
      </font>
      <fill>
        <patternFill>
          <bgColor theme="0"/>
        </patternFill>
      </fill>
    </dxf>
    <dxf>
      <font>
        <color theme="0"/>
      </font>
      <fill>
        <patternFill>
          <bgColor rgb="FFEC2918"/>
        </patternFill>
      </fill>
    </dxf>
    <dxf>
      <font>
        <color theme="1"/>
      </font>
      <fill>
        <patternFill>
          <bgColor theme="0"/>
        </patternFill>
      </fill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/>
        <bottom style="thin">
          <color rgb="FF9BA1A5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/>
        <bottom style="thin">
          <color rgb="FF9BA1A5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/>
        <bottom style="thin">
          <color rgb="FF9BA1A5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"/>
  <sheetViews>
    <sheetView tabSelected="1" zoomScale="70" zoomScaleNormal="70" workbookViewId="0">
      <selection activeCell="C25" sqref="C13:C25"/>
    </sheetView>
  </sheetViews>
  <sheetFormatPr defaultColWidth="9.140625" defaultRowHeight="15" x14ac:dyDescent="0.25"/>
  <cols>
    <col min="1" max="1" width="16.7109375" customWidth="1"/>
    <col min="2" max="2" width="17.5703125" customWidth="1"/>
    <col min="3" max="3" width="15.140625" customWidth="1"/>
    <col min="4" max="11" width="11.7109375" customWidth="1"/>
  </cols>
  <sheetData>
    <row r="1" spans="1:15" ht="48" thickBot="1" x14ac:dyDescent="0.3">
      <c r="A1" s="8" t="s">
        <v>2</v>
      </c>
      <c r="B1" s="9" t="s">
        <v>4</v>
      </c>
      <c r="C1" s="10" t="s">
        <v>3</v>
      </c>
      <c r="D1" s="11" t="s">
        <v>0</v>
      </c>
      <c r="E1" s="12" t="s">
        <v>1</v>
      </c>
      <c r="F1" s="13">
        <v>1</v>
      </c>
      <c r="G1" s="13">
        <v>2</v>
      </c>
      <c r="H1" s="13">
        <v>10</v>
      </c>
      <c r="I1" s="13">
        <v>20</v>
      </c>
      <c r="J1" s="13">
        <v>50</v>
      </c>
      <c r="K1" s="13">
        <v>100</v>
      </c>
    </row>
    <row r="2" spans="1:15" ht="15.75" thickBot="1" x14ac:dyDescent="0.3">
      <c r="A2" s="6">
        <v>26</v>
      </c>
      <c r="B2" s="4">
        <v>1</v>
      </c>
      <c r="C2" s="17">
        <f t="array" aca="1" ref="C2" ca="1">IF(AND(F2="",G2="",H2="",I2=""),D2*(1+E2),OFFSET($C2,,MATCH($A$2*B2,IF(($D$1:$K$1)*(D2:K2&lt;&gt;""),$D$1:$K$1),1)))</f>
        <v>1098.4000000000001</v>
      </c>
      <c r="D2" s="1">
        <v>1</v>
      </c>
      <c r="E2" s="2">
        <v>0.1</v>
      </c>
      <c r="F2" s="3">
        <v>1198.4000000000001</v>
      </c>
      <c r="G2" s="3"/>
      <c r="H2" s="3">
        <v>1098.4000000000001</v>
      </c>
      <c r="I2" s="3"/>
      <c r="J2" s="3">
        <v>998.4</v>
      </c>
      <c r="K2" s="3">
        <v>998.4</v>
      </c>
    </row>
    <row r="3" spans="1:15" ht="15.75" thickBot="1" x14ac:dyDescent="0.3">
      <c r="B3" s="4">
        <v>2</v>
      </c>
      <c r="C3" s="17">
        <f t="array" aca="1" ref="C3" ca="1">IF(AND(F3="",G3="",H3="",I3=""),D3*(1+E3),OFFSET($C3,,MATCH($A$2*B3,IF(($D$1:$K$1)*(D3:K3&lt;&gt;""),$D$1:$K$1),1)))</f>
        <v>27.36</v>
      </c>
      <c r="D3" s="1">
        <v>2</v>
      </c>
      <c r="E3" s="2">
        <v>0.1</v>
      </c>
      <c r="F3" s="3">
        <v>29.7</v>
      </c>
      <c r="G3" s="3"/>
      <c r="H3" s="3">
        <v>29.7</v>
      </c>
      <c r="I3" s="3"/>
      <c r="J3" s="3">
        <v>27.36</v>
      </c>
      <c r="K3" s="3">
        <v>23.96</v>
      </c>
    </row>
    <row r="4" spans="1:15" ht="15.75" thickBot="1" x14ac:dyDescent="0.3">
      <c r="B4" s="4">
        <v>2</v>
      </c>
      <c r="C4" s="17">
        <f t="array" aca="1" ref="C4" ca="1">IF(AND(F4="",G4="",H4="",I4=""),D4*(1+E4),OFFSET($C4,,MATCH($A$2*B4,IF(($D$1:$K$1)*(D4:K4&lt;&gt;""),$D$1:$K$1),1)))</f>
        <v>32.75</v>
      </c>
      <c r="D4" s="1">
        <v>3</v>
      </c>
      <c r="E4" s="2">
        <v>0.1</v>
      </c>
      <c r="F4" s="3">
        <v>34.299999999999997</v>
      </c>
      <c r="G4" s="3"/>
      <c r="H4" s="3">
        <v>34.299999999999997</v>
      </c>
      <c r="I4" s="3"/>
      <c r="J4" s="3">
        <v>32.75</v>
      </c>
      <c r="K4" s="3">
        <v>29.86</v>
      </c>
    </row>
    <row r="5" spans="1:15" ht="15.75" thickBot="1" x14ac:dyDescent="0.3">
      <c r="B5" s="4">
        <v>2</v>
      </c>
      <c r="C5" s="17">
        <f t="array" aca="1" ref="C5" ca="1">IF(AND(F5="",G5="",H5="",I5=""),D5*(1+E5),OFFSET($C5,,MATCH($A$2*B5,IF(($D$1:$K$1)*(D5:K5&lt;&gt;""),$D$1:$K$1),1)))</f>
        <v>14.94</v>
      </c>
      <c r="D5" s="1">
        <v>1</v>
      </c>
      <c r="E5" s="2">
        <v>0.1</v>
      </c>
      <c r="F5" s="3">
        <v>16.5</v>
      </c>
      <c r="G5" s="3"/>
      <c r="H5" s="3">
        <v>16.5</v>
      </c>
      <c r="I5" s="3"/>
      <c r="J5" s="3">
        <v>14.94</v>
      </c>
      <c r="K5" s="3">
        <v>14.02</v>
      </c>
    </row>
    <row r="6" spans="1:15" ht="15.75" thickBot="1" x14ac:dyDescent="0.3">
      <c r="B6" s="4">
        <v>5</v>
      </c>
      <c r="C6" s="17">
        <f t="array" aca="1" ref="C6" ca="1">IF(AND(F6="",G6="",H6="",I6=""),D6*(1+E6),OFFSET($C6,,MATCH($A$2*B6,IF(($D$1:$K$1)*(D6:K6&lt;&gt;""),$D$1:$K$1),1)))</f>
        <v>37.200000000000003</v>
      </c>
      <c r="D6" s="1">
        <v>2</v>
      </c>
      <c r="E6" s="2">
        <v>0.1</v>
      </c>
      <c r="F6" s="3">
        <v>45.1</v>
      </c>
      <c r="G6" s="3"/>
      <c r="H6" s="3">
        <v>45.1</v>
      </c>
      <c r="I6" s="3"/>
      <c r="J6" s="3">
        <v>41.6</v>
      </c>
      <c r="K6" s="3">
        <v>37.200000000000003</v>
      </c>
    </row>
    <row r="7" spans="1:15" ht="15.75" thickBot="1" x14ac:dyDescent="0.3">
      <c r="B7" s="4">
        <v>2</v>
      </c>
      <c r="C7" s="17">
        <f t="array" aca="1" ref="C7" ca="1">IF(AND(F7="",G7="",H7="",I7=""),D7*(1+E7),OFFSET($C7,,MATCH($A$2*B7,IF(($D$1:$K$1)*(D7:K7&lt;&gt;""),$D$1:$K$1),1)))</f>
        <v>58.94</v>
      </c>
      <c r="D7" s="1">
        <v>3</v>
      </c>
      <c r="E7" s="2">
        <v>0.1</v>
      </c>
      <c r="F7" s="3">
        <v>62.2</v>
      </c>
      <c r="G7" s="3"/>
      <c r="H7" s="3">
        <v>62.2</v>
      </c>
      <c r="I7" s="3"/>
      <c r="J7" s="3">
        <v>58.94</v>
      </c>
      <c r="K7" s="3">
        <v>56.45</v>
      </c>
    </row>
    <row r="8" spans="1:15" ht="15.75" thickBot="1" x14ac:dyDescent="0.3">
      <c r="B8" s="4">
        <v>3</v>
      </c>
      <c r="C8" s="17">
        <f t="array" aca="1" ref="C8" ca="1">IF(AND(F8="",G8="",H8="",I8=""),D8*(1+E8),OFFSET($C8,,MATCH($A$2*B8,IF(($D$1:$K$1)*(D8:K8&lt;&gt;""),$D$1:$K$1),1)))</f>
        <v>10.29</v>
      </c>
      <c r="D8" s="1">
        <v>2.8</v>
      </c>
      <c r="E8" s="2">
        <v>0.1</v>
      </c>
      <c r="F8" s="3">
        <v>11.8</v>
      </c>
      <c r="G8" s="3"/>
      <c r="H8" s="3">
        <v>11.8</v>
      </c>
      <c r="I8" s="3"/>
      <c r="J8" s="3">
        <v>10.29</v>
      </c>
      <c r="K8" s="3">
        <v>9</v>
      </c>
    </row>
    <row r="9" spans="1:15" ht="15.75" thickBot="1" x14ac:dyDescent="0.3">
      <c r="B9" s="4">
        <v>2</v>
      </c>
      <c r="C9" s="17">
        <f t="array" aca="1" ref="C9" ca="1">IF(AND(F9="",G9="",H9="",I9=""),D9*(1+E9),OFFSET($C9,,MATCH($A$2*B9,IF(($D$1:$K$1)*(D9:K9&lt;&gt;""),$D$1:$K$1),1)))</f>
        <v>6.43</v>
      </c>
      <c r="D9" s="1">
        <v>3.0285714285714298</v>
      </c>
      <c r="E9" s="2">
        <v>0.1</v>
      </c>
      <c r="F9" s="3">
        <v>9.1999999999999993</v>
      </c>
      <c r="G9" s="3"/>
      <c r="H9" s="3">
        <v>9.1999999999999993</v>
      </c>
      <c r="I9" s="3"/>
      <c r="J9" s="3">
        <v>6.43</v>
      </c>
      <c r="K9" s="3">
        <v>5.15</v>
      </c>
    </row>
    <row r="10" spans="1:15" ht="15.75" thickBot="1" x14ac:dyDescent="0.3">
      <c r="B10" s="4">
        <v>2</v>
      </c>
      <c r="C10" s="17">
        <f t="array" aca="1" ref="C10" ca="1">IF(AND(F10="",G10="",H10="",I10=""),D10*(1+E10),OFFSET($C10,,MATCH($A$2*B10,IF(($D$1:$K$1)*(D10:K10&lt;&gt;""),$D$1:$K$1),1)))</f>
        <v>14.2</v>
      </c>
      <c r="D10" s="1">
        <v>3.2571428571428598</v>
      </c>
      <c r="E10" s="2">
        <v>0.1</v>
      </c>
      <c r="F10" s="3">
        <v>21.8</v>
      </c>
      <c r="G10" s="3"/>
      <c r="H10" s="3">
        <v>21.8</v>
      </c>
      <c r="I10" s="3"/>
      <c r="J10" s="3">
        <v>14.2</v>
      </c>
      <c r="K10" s="3">
        <v>13</v>
      </c>
    </row>
    <row r="11" spans="1:15" ht="15.75" thickBot="1" x14ac:dyDescent="0.3">
      <c r="B11" s="4">
        <v>1</v>
      </c>
      <c r="C11" s="17">
        <f t="array" aca="1" ref="C11" ca="1">IF(AND(F11="",G11="",H11="",I11=""),D11*(1+E11),OFFSET($C11,,MATCH($A$2*B11,IF(($D$1:$K$1)*(D11:K11&lt;&gt;""),$D$1:$K$1),1)))</f>
        <v>21.8</v>
      </c>
      <c r="D11" s="1">
        <v>3.4857142857142902</v>
      </c>
      <c r="E11" s="2">
        <v>0.1</v>
      </c>
      <c r="F11" s="3">
        <v>21.8</v>
      </c>
      <c r="G11" s="3"/>
      <c r="H11" s="3">
        <v>21.8</v>
      </c>
      <c r="I11" s="3"/>
      <c r="J11" s="3">
        <v>18.02</v>
      </c>
      <c r="K11" s="3">
        <v>16.73</v>
      </c>
      <c r="O11" s="14"/>
    </row>
    <row r="12" spans="1:15" ht="15.75" thickBot="1" x14ac:dyDescent="0.3">
      <c r="B12" s="4">
        <v>0</v>
      </c>
      <c r="C12" s="17" t="e">
        <f t="array" aca="1" ref="C12" ca="1">IF(AND(F12="",G12="",H12="",I12=""),D12*(1+E12),OFFSET($C12,,MATCH($A$2*B12,IF(($D$1:$K$1)*(D12:K12&lt;&gt;""),$D$1:$K$1),1)))</f>
        <v>#N/A</v>
      </c>
      <c r="D12" s="1">
        <v>3.7142857142857202</v>
      </c>
      <c r="E12" s="2">
        <v>0.1</v>
      </c>
      <c r="F12" s="3">
        <v>27.7</v>
      </c>
      <c r="G12" s="3"/>
      <c r="H12" s="3">
        <v>27.7</v>
      </c>
      <c r="I12" s="3"/>
      <c r="J12" s="3">
        <v>19.95</v>
      </c>
      <c r="K12" s="3">
        <v>18.66</v>
      </c>
    </row>
    <row r="13" spans="1:15" ht="15.75" thickBot="1" x14ac:dyDescent="0.3">
      <c r="B13" s="4">
        <v>1</v>
      </c>
      <c r="C13" s="17">
        <f t="array" aca="1" ref="C13" ca="1">IF(AND(F13="",G13="",H13="",I13=""),D13*(1+E13),OFFSET($C13,,MATCH($A$2*B13,IF(($D$1:$K$1)*(D13:K13&lt;&gt;""),$D$1:$K$1),1)))</f>
        <v>722</v>
      </c>
      <c r="D13" s="1">
        <v>3.94285714285714</v>
      </c>
      <c r="E13" s="2">
        <v>0.1</v>
      </c>
      <c r="F13" s="3">
        <v>760</v>
      </c>
      <c r="G13" s="3"/>
      <c r="H13" s="3">
        <v>722</v>
      </c>
      <c r="I13" s="3"/>
      <c r="J13" s="3">
        <v>684</v>
      </c>
      <c r="K13" s="3">
        <v>646</v>
      </c>
    </row>
    <row r="14" spans="1:15" ht="15.75" thickBot="1" x14ac:dyDescent="0.3">
      <c r="B14" s="4">
        <v>1</v>
      </c>
      <c r="C14" s="17">
        <f t="array" aca="1" ref="C14" ca="1">IF(AND(F14="",G14="",H14="",I14=""),D14*(1+E14),OFFSET($C14,,MATCH($A$2*B14,IF(($D$1:$K$1)*(D14:K14&lt;&gt;""),$D$1:$K$1),1)))</f>
        <v>129.87</v>
      </c>
      <c r="D14" s="1">
        <v>4.1714285714285699</v>
      </c>
      <c r="E14" s="2">
        <v>0.1</v>
      </c>
      <c r="F14" s="3">
        <v>129.87</v>
      </c>
      <c r="G14" s="3"/>
      <c r="H14" s="3">
        <v>129.87</v>
      </c>
      <c r="I14" s="3"/>
      <c r="J14" s="3">
        <v>129.87</v>
      </c>
      <c r="K14" s="3">
        <v>129.87</v>
      </c>
    </row>
    <row r="15" spans="1:15" ht="15.75" thickBot="1" x14ac:dyDescent="0.3">
      <c r="B15" s="5">
        <f>2/3</f>
        <v>0.66666666666666663</v>
      </c>
      <c r="C15" s="17">
        <f t="array" aca="1" ref="C15" ca="1">IF(AND(F15="",G15="",H15="",I15=""),D15*(1+E15),OFFSET($C15,,MATCH($A$2*B15,IF(($D$1:$K$1)*(D15:K15&lt;&gt;""),$D$1:$K$1),1)))</f>
        <v>243.25</v>
      </c>
      <c r="D15" s="1">
        <v>4.4000000000000004</v>
      </c>
      <c r="E15" s="2">
        <v>0.1</v>
      </c>
      <c r="F15" s="3">
        <v>243.25</v>
      </c>
      <c r="G15" s="3"/>
      <c r="H15" s="3">
        <v>243.25</v>
      </c>
      <c r="I15" s="3"/>
      <c r="J15" s="3">
        <v>243.25</v>
      </c>
      <c r="K15" s="3">
        <v>243.25</v>
      </c>
    </row>
    <row r="16" spans="1:15" ht="15.75" thickBot="1" x14ac:dyDescent="0.3">
      <c r="B16" s="4">
        <v>0</v>
      </c>
      <c r="C16" s="17" t="e">
        <f t="array" aca="1" ref="C16" ca="1">IF(AND(F16="",G16="",H16="",I16=""),D16*(1+E16),OFFSET($C16,,MATCH($A$2*B16,IF(($D$1:$K$1)*(D16:K16&lt;&gt;""),$D$1:$K$1),1)))</f>
        <v>#N/A</v>
      </c>
      <c r="D16" s="1">
        <v>4.6285714285714299</v>
      </c>
      <c r="E16" s="2">
        <v>0.1</v>
      </c>
      <c r="F16" s="3">
        <v>21.8</v>
      </c>
      <c r="G16" s="3"/>
      <c r="H16" s="3">
        <v>21.8</v>
      </c>
      <c r="I16" s="3"/>
      <c r="J16" s="3">
        <v>18.02</v>
      </c>
      <c r="K16" s="3">
        <v>16.73</v>
      </c>
    </row>
    <row r="17" spans="2:11" ht="15.75" thickBot="1" x14ac:dyDescent="0.3">
      <c r="B17" s="4">
        <v>1</v>
      </c>
      <c r="C17" s="17">
        <f t="array" aca="1" ref="C17" ca="1">IF(AND(F17="",G17="",H17="",I17=""),D17*(1+E17),OFFSET($C17,,MATCH($A$2*B17,IF(($D$1:$K$1)*(D17:K17&lt;&gt;""),$D$1:$K$1),1)))</f>
        <v>11.8</v>
      </c>
      <c r="D17" s="1">
        <v>4.8571428571428603</v>
      </c>
      <c r="E17" s="2">
        <v>0.1</v>
      </c>
      <c r="F17" s="3">
        <v>11.8</v>
      </c>
      <c r="G17" s="3"/>
      <c r="H17" s="3">
        <v>11.8</v>
      </c>
      <c r="I17" s="3"/>
      <c r="J17" s="3">
        <v>10.29</v>
      </c>
      <c r="K17" s="3">
        <v>9</v>
      </c>
    </row>
    <row r="18" spans="2:11" ht="15.75" thickBot="1" x14ac:dyDescent="0.3">
      <c r="B18" s="4">
        <v>1</v>
      </c>
      <c r="C18" s="17">
        <f t="array" aca="1" ref="C18" ca="1">IF(AND(F18="",G18="",H18="",I18=""),D18*(1+E18),OFFSET($C18,,MATCH($A$2*B18,IF(($D$1:$K$1)*(D18:K18&lt;&gt;""),$D$1:$K$1),1)))</f>
        <v>554.1635</v>
      </c>
      <c r="D18" s="1">
        <v>5.0857142857142899</v>
      </c>
      <c r="E18" s="2">
        <v>0.1</v>
      </c>
      <c r="F18" s="3">
        <v>583.33000000000004</v>
      </c>
      <c r="G18" s="3"/>
      <c r="H18" s="3">
        <v>554.1635</v>
      </c>
      <c r="I18" s="3"/>
      <c r="J18" s="3">
        <v>524.99700000000007</v>
      </c>
      <c r="K18" s="3">
        <v>495.83050000000003</v>
      </c>
    </row>
    <row r="19" spans="2:11" ht="15.75" thickBot="1" x14ac:dyDescent="0.3">
      <c r="B19" s="4">
        <v>0</v>
      </c>
      <c r="C19" s="17" t="e">
        <f t="array" aca="1" ref="C19" ca="1">IF(AND(F19="",G19="",H19="",I19=""),D19*(1+E19),OFFSET($C19,,MATCH($A$2*B19,IF(($D$1:$K$1)*(D19:K19&lt;&gt;""),$D$1:$K$1),1)))</f>
        <v>#N/A</v>
      </c>
      <c r="D19" s="1">
        <v>5.3142857142857203</v>
      </c>
      <c r="E19" s="2">
        <v>0.1</v>
      </c>
      <c r="F19" s="3">
        <v>9.1999999999999993</v>
      </c>
      <c r="G19" s="3"/>
      <c r="H19" s="3">
        <v>9.1999999999999993</v>
      </c>
      <c r="I19" s="3"/>
      <c r="J19" s="3">
        <v>6.43</v>
      </c>
      <c r="K19" s="3">
        <v>5.15</v>
      </c>
    </row>
    <row r="20" spans="2:11" ht="15.75" thickBot="1" x14ac:dyDescent="0.3">
      <c r="B20" s="4">
        <v>0</v>
      </c>
      <c r="C20" s="17" t="e">
        <f t="array" aca="1" ref="C20" ca="1">IF(AND(F20="",G20="",H20="",I20=""),D20*(1+E20),OFFSET($C20,,MATCH($A$2*B20,IF(($D$1:$K$1)*(D20:K20&lt;&gt;""),$D$1:$K$1),1)))</f>
        <v>#N/A</v>
      </c>
      <c r="D20" s="1">
        <v>5.54285714285714</v>
      </c>
      <c r="E20" s="2">
        <v>0.1</v>
      </c>
      <c r="F20" s="3">
        <v>0</v>
      </c>
      <c r="G20" s="3"/>
      <c r="H20" s="3">
        <v>0</v>
      </c>
      <c r="I20" s="3"/>
      <c r="J20" s="3">
        <v>0</v>
      </c>
      <c r="K20" s="3">
        <v>0</v>
      </c>
    </row>
    <row r="21" spans="2:11" ht="15.75" thickBot="1" x14ac:dyDescent="0.3">
      <c r="B21" s="4">
        <v>0</v>
      </c>
      <c r="C21" s="17" t="e">
        <f t="array" aca="1" ref="C21" ca="1">IF(AND(F21="",G21="",H21="",I21=""),D21*(1+E21),OFFSET($C21,,MATCH($A$2*B21,IF(($D$1:$K$1)*(D21:K21&lt;&gt;""),$D$1:$K$1),1)))</f>
        <v>#N/A</v>
      </c>
      <c r="D21" s="1">
        <v>5.7714285714285696</v>
      </c>
      <c r="E21" s="2">
        <v>0.1</v>
      </c>
      <c r="F21" s="3">
        <v>1225.1400000000001</v>
      </c>
      <c r="G21" s="3"/>
      <c r="H21" s="3">
        <v>1225.1400000000001</v>
      </c>
      <c r="I21" s="3"/>
      <c r="J21" s="3">
        <v>1151.06</v>
      </c>
      <c r="K21" s="3">
        <v>1151.06</v>
      </c>
    </row>
    <row r="22" spans="2:11" ht="15.75" thickBot="1" x14ac:dyDescent="0.3">
      <c r="B22" s="4">
        <v>0</v>
      </c>
      <c r="C22" s="17" t="e">
        <f t="array" aca="1" ref="C22" ca="1">IF(AND(F22="",G22="",H22="",I22=""),D22*(1+E22),OFFSET($C22,,MATCH($A$2*B22,IF(($D$1:$K$1)*(D22:K22&lt;&gt;""),$D$1:$K$1),1)))</f>
        <v>#N/A</v>
      </c>
      <c r="D22" s="1">
        <v>6</v>
      </c>
      <c r="E22" s="2">
        <v>0.1</v>
      </c>
      <c r="F22" s="3">
        <v>704</v>
      </c>
      <c r="G22" s="3"/>
      <c r="H22" s="3">
        <v>704</v>
      </c>
      <c r="I22" s="3"/>
      <c r="J22" s="3">
        <v>704</v>
      </c>
      <c r="K22" s="3">
        <v>704</v>
      </c>
    </row>
    <row r="23" spans="2:11" ht="15.75" thickBot="1" x14ac:dyDescent="0.3">
      <c r="B23" s="4">
        <v>0</v>
      </c>
      <c r="C23" s="17" t="e">
        <f t="array" aca="1" ref="C23" ca="1">IF(AND(F23="",G23="",H23="",I23=""),D23*(1+E23),OFFSET($C23,,MATCH($A$2*B23,IF(($D$1:$K$1)*(D23:K23&lt;&gt;""),$D$1:$K$1),1)))</f>
        <v>#N/A</v>
      </c>
      <c r="D23" s="1">
        <v>6.2285714285714304</v>
      </c>
      <c r="E23" s="2">
        <v>0.1</v>
      </c>
      <c r="F23" s="3">
        <v>42.99</v>
      </c>
      <c r="G23" s="3"/>
      <c r="H23" s="3">
        <v>42.99</v>
      </c>
      <c r="I23" s="3"/>
      <c r="J23" s="3">
        <v>41</v>
      </c>
      <c r="K23" s="3">
        <v>38</v>
      </c>
    </row>
    <row r="24" spans="2:11" ht="15.75" thickBot="1" x14ac:dyDescent="0.3">
      <c r="B24" s="4">
        <v>0</v>
      </c>
      <c r="C24" s="17" t="e">
        <f t="array" aca="1" ref="C24" ca="1">IF(AND(F24="",G24="",H24="",I24=""),D24*(1+E24),OFFSET($C24,,MATCH($A$2*B24,IF(($D$1:$K$1)*(D24:K24&lt;&gt;""),$D$1:$K$1),1)))</f>
        <v>#N/A</v>
      </c>
      <c r="D24" s="1">
        <v>6.45714285714286</v>
      </c>
      <c r="E24" s="2">
        <v>0.1</v>
      </c>
      <c r="F24" s="3">
        <v>0</v>
      </c>
      <c r="G24" s="3"/>
      <c r="H24" s="3">
        <v>0</v>
      </c>
      <c r="I24" s="3"/>
      <c r="J24" s="3">
        <v>0</v>
      </c>
      <c r="K24" s="3">
        <v>0</v>
      </c>
    </row>
    <row r="25" spans="2:11" ht="15.75" thickBot="1" x14ac:dyDescent="0.3">
      <c r="B25" s="4">
        <v>0</v>
      </c>
      <c r="C25" s="17" t="e">
        <f t="array" aca="1" ref="C25" ca="1">IF(AND(F25="",G25="",H25="",I25=""),D25*(1+E25),OFFSET($C25,,MATCH($A$2*B25,IF(($D$1:$K$1)*(D25:K25&lt;&gt;""),$D$1:$K$1),1)))</f>
        <v>#N/A</v>
      </c>
      <c r="D25" s="1">
        <v>6.6857142857142904</v>
      </c>
      <c r="E25" s="2">
        <v>0.1</v>
      </c>
      <c r="F25" s="3">
        <v>27.99</v>
      </c>
      <c r="G25" s="3"/>
      <c r="H25" s="3">
        <v>27.99</v>
      </c>
      <c r="I25" s="3"/>
      <c r="J25" s="3">
        <v>27</v>
      </c>
      <c r="K25" s="3">
        <v>24</v>
      </c>
    </row>
    <row r="26" spans="2:11" ht="15.75" thickBot="1" x14ac:dyDescent="0.3">
      <c r="B26" s="4">
        <v>0</v>
      </c>
      <c r="C26" s="17" t="e">
        <f t="array" aca="1" ref="C26" ca="1">IF(AND(F26="",G26="",H26="",I26=""),D26*(1+E26),OFFSET($C26,,MATCH($A$2*B26,IF(($D$1:$K$1)*(D26:K26&lt;&gt;""),$D$1:$K$1),1)))</f>
        <v>#N/A</v>
      </c>
      <c r="D26" s="1">
        <v>6.9142857142857199</v>
      </c>
      <c r="E26" s="2">
        <v>0.1</v>
      </c>
      <c r="F26" s="3">
        <v>241.99</v>
      </c>
      <c r="G26" s="3"/>
      <c r="H26" s="3">
        <v>241.99</v>
      </c>
      <c r="I26" s="3"/>
      <c r="J26" s="3">
        <v>241</v>
      </c>
      <c r="K26" s="3">
        <v>239</v>
      </c>
    </row>
    <row r="27" spans="2:11" ht="15.75" thickBot="1" x14ac:dyDescent="0.3">
      <c r="B27" s="4">
        <v>0</v>
      </c>
      <c r="C27" s="17" t="e">
        <f t="array" aca="1" ref="C27" ca="1">IF(AND(F27="",G27="",H27="",I27=""),D27*(1+E27),OFFSET($C27,,MATCH($A$2*B27,IF(($D$1:$K$1)*(D27:K27&lt;&gt;""),$D$1:$K$1),1)))</f>
        <v>#N/A</v>
      </c>
      <c r="D27" s="1">
        <v>7.1428571428571503</v>
      </c>
      <c r="E27" s="2">
        <v>0.1</v>
      </c>
      <c r="F27" s="3">
        <v>10</v>
      </c>
      <c r="G27" s="3"/>
      <c r="H27" s="3">
        <v>10</v>
      </c>
      <c r="I27" s="3"/>
      <c r="J27" s="3">
        <v>10</v>
      </c>
      <c r="K27" s="3">
        <v>10</v>
      </c>
    </row>
    <row r="28" spans="2:11" ht="15.75" thickBot="1" x14ac:dyDescent="0.3">
      <c r="B28" s="4">
        <v>1</v>
      </c>
      <c r="C28" s="17">
        <f t="array" aca="1" ref="C28" ca="1">IF(AND(F28="",G28="",H28="",I28=""),D28*(1+E28),OFFSET($C28,,MATCH($A$2*B28,IF(($D$1:$K$1)*(D28:K28&lt;&gt;""),$D$1:$K$1),1)))</f>
        <v>235.6</v>
      </c>
      <c r="D28" s="1">
        <v>7.3714285714285701</v>
      </c>
      <c r="E28" s="2">
        <v>0.1</v>
      </c>
      <c r="F28" s="3">
        <v>235.6</v>
      </c>
      <c r="G28" s="3"/>
      <c r="H28" s="3">
        <v>235.6</v>
      </c>
      <c r="I28" s="3"/>
      <c r="J28" s="3">
        <v>235.6</v>
      </c>
      <c r="K28" s="3">
        <v>235.6</v>
      </c>
    </row>
    <row r="29" spans="2:11" ht="15.75" thickBot="1" x14ac:dyDescent="0.3">
      <c r="B29" s="4">
        <v>0</v>
      </c>
      <c r="C29" s="17" t="e">
        <f t="array" aca="1" ref="C29" ca="1">IF(AND(F29="",G29="",H29="",I29=""),D29*(1+E29),OFFSET($C29,,MATCH($A$2*B29,IF(($D$1:$K$1)*(D29:K29&lt;&gt;""),$D$1:$K$1),1)))</f>
        <v>#N/A</v>
      </c>
      <c r="D29" s="1">
        <v>7.6</v>
      </c>
      <c r="E29" s="2">
        <v>0.1</v>
      </c>
      <c r="F29" s="3">
        <v>44.95</v>
      </c>
      <c r="G29" s="3"/>
      <c r="H29" s="3">
        <v>44.95</v>
      </c>
      <c r="I29" s="3"/>
      <c r="J29" s="3">
        <v>44.95</v>
      </c>
      <c r="K29" s="3">
        <v>44.95</v>
      </c>
    </row>
    <row r="30" spans="2:11" ht="15.75" thickBot="1" x14ac:dyDescent="0.3">
      <c r="B30" s="4">
        <v>0</v>
      </c>
      <c r="C30" s="17" t="e">
        <f t="array" aca="1" ref="C30" ca="1">IF(AND(F30="",G30="",H30="",I30=""),D30*(1+E30),OFFSET($C30,,MATCH($A$2*B30,IF(($D$1:$K$1)*(D30:K30&lt;&gt;""),$D$1:$K$1),1)))</f>
        <v>#N/A</v>
      </c>
      <c r="D30" s="1">
        <v>7.8285714285714301</v>
      </c>
      <c r="E30" s="2">
        <v>0.1</v>
      </c>
      <c r="F30" s="3">
        <v>3304.29</v>
      </c>
      <c r="G30" s="3"/>
      <c r="H30" s="3">
        <v>3304.29</v>
      </c>
      <c r="I30" s="3"/>
      <c r="J30" s="3">
        <v>3304.29</v>
      </c>
      <c r="K30" s="3">
        <v>3304.29</v>
      </c>
    </row>
    <row r="31" spans="2:11" ht="15.75" thickBot="1" x14ac:dyDescent="0.3">
      <c r="B31" s="4">
        <v>0</v>
      </c>
      <c r="C31" s="17" t="e">
        <f t="array" aca="1" ref="C31" ca="1">IF(AND(F31="",G31="",H31="",I31=""),D31*(1+E31),OFFSET($C31,,MATCH($A$2*B31,IF(($D$1:$K$1)*(D31:K31&lt;&gt;""),$D$1:$K$1),1)))</f>
        <v>#N/A</v>
      </c>
      <c r="D31" s="1">
        <v>8.0571428571428605</v>
      </c>
      <c r="E31" s="2">
        <v>0.1</v>
      </c>
      <c r="F31" s="3">
        <v>103.94</v>
      </c>
      <c r="G31" s="3"/>
      <c r="H31" s="3">
        <v>103.94</v>
      </c>
      <c r="I31" s="3"/>
      <c r="J31" s="3">
        <v>103.94</v>
      </c>
      <c r="K31" s="3">
        <v>103.94</v>
      </c>
    </row>
    <row r="32" spans="2:11" ht="15.75" thickBot="1" x14ac:dyDescent="0.3">
      <c r="B32" s="4">
        <v>1</v>
      </c>
      <c r="C32" s="17">
        <f t="array" aca="1" ref="C32" ca="1">IF(AND(F32="",G32="",H32="",I32=""),D32*(1+E32),OFFSET($C32,,MATCH($A$2*B32,IF(($D$1:$K$1)*(D32:K32&lt;&gt;""),$D$1:$K$1),1)))</f>
        <v>64.53</v>
      </c>
      <c r="D32" s="1">
        <v>8.28571428571429</v>
      </c>
      <c r="E32" s="2">
        <v>0.1</v>
      </c>
      <c r="F32" s="3">
        <v>64.53</v>
      </c>
      <c r="G32" s="3"/>
      <c r="H32" s="3">
        <v>64.53</v>
      </c>
      <c r="I32" s="3"/>
      <c r="J32" s="3">
        <v>62.74</v>
      </c>
      <c r="K32" s="3">
        <v>62.74</v>
      </c>
    </row>
    <row r="33" spans="1:12" ht="15.75" thickBot="1" x14ac:dyDescent="0.3">
      <c r="B33" s="4">
        <v>1</v>
      </c>
      <c r="C33" s="17">
        <f t="array" aca="1" ref="C33" ca="1">IF(AND(F33="",G33="",H33="",I33=""),D33*(1+E33),OFFSET($C33,,MATCH($A$2*B33,IF(($D$1:$K$1)*(D33:K33&lt;&gt;""),$D$1:$K$1),1)))</f>
        <v>530.5</v>
      </c>
      <c r="D33" s="1">
        <v>8.5142857142857196</v>
      </c>
      <c r="E33" s="2">
        <v>0.1</v>
      </c>
      <c r="F33" s="3">
        <v>530.5</v>
      </c>
      <c r="G33" s="3"/>
      <c r="H33" s="3">
        <v>530.5</v>
      </c>
      <c r="I33" s="3"/>
      <c r="J33" s="3">
        <v>530.5</v>
      </c>
      <c r="K33" s="3">
        <v>530.5</v>
      </c>
    </row>
    <row r="34" spans="1:12" ht="15.75" thickBot="1" x14ac:dyDescent="0.3">
      <c r="A34" s="15"/>
      <c r="B34" s="16">
        <v>4</v>
      </c>
      <c r="C34" s="17">
        <f t="array" aca="1" ref="C34" ca="1">IF(AND(F34="",G34="",H34="",I34=""),D34*(1+E34),OFFSET($C34,,MATCH($A$2*B34,IF(($D$1:$K$1)*(D34:K34&lt;&gt;""),$D$1:$K$1),1)))</f>
        <v>9.6171428571428663</v>
      </c>
      <c r="D34" s="18">
        <v>8.7428571428571509</v>
      </c>
      <c r="E34" s="19">
        <v>0.1</v>
      </c>
      <c r="F34" s="20"/>
      <c r="G34" s="20"/>
      <c r="H34" s="20"/>
      <c r="I34" s="20"/>
      <c r="J34" s="20"/>
      <c r="K34" s="20"/>
    </row>
    <row r="35" spans="1:12" ht="15.75" thickBot="1" x14ac:dyDescent="0.3">
      <c r="B35" s="4">
        <v>4</v>
      </c>
      <c r="C35" s="17">
        <f t="array" aca="1" ref="C35" ca="1">IF(AND(F35="",G35="",H35="",I35=""),D35*(1+E35),OFFSET($C35,,MATCH($A$2*B35,IF(($D$1:$K$1)*(D35:K35&lt;&gt;""),$D$1:$K$1),1)))</f>
        <v>9.8685714285714283</v>
      </c>
      <c r="D35" s="1">
        <v>8.9714285714285698</v>
      </c>
      <c r="E35" s="2">
        <v>0.1</v>
      </c>
      <c r="F35" s="3"/>
      <c r="G35" s="3"/>
      <c r="H35" s="3"/>
      <c r="I35" s="3"/>
      <c r="J35" s="3"/>
      <c r="K35" s="3"/>
    </row>
    <row r="36" spans="1:12" ht="15.75" thickBot="1" x14ac:dyDescent="0.3">
      <c r="B36" s="4">
        <v>4</v>
      </c>
      <c r="C36" s="17">
        <f t="array" aca="1" ref="C36" ca="1">IF(AND(F36="",G36="",H36="",I36=""),D36*(1+E36),OFFSET($C36,,MATCH($A$2*B36,IF(($D$1:$K$1)*(D36:K36&lt;&gt;""),$D$1:$K$1),1)))</f>
        <v>10.119999999999999</v>
      </c>
      <c r="D36" s="1">
        <v>9.1999999999999993</v>
      </c>
      <c r="E36" s="2">
        <v>0.1</v>
      </c>
      <c r="F36" s="3"/>
      <c r="G36" s="3"/>
      <c r="H36" s="3"/>
      <c r="I36" s="3"/>
      <c r="J36" s="3"/>
      <c r="K36" s="3"/>
    </row>
    <row r="37" spans="1:12" x14ac:dyDescent="0.25">
      <c r="B37" s="4">
        <v>4</v>
      </c>
      <c r="C37" s="17">
        <f t="array" aca="1" ref="C37" ca="1">IF(AND(F37="",G37="",H37="",I37=""),D37*(1+E37),OFFSET($C37,,MATCH($A$2*B37,IF(($D$1:$K$1)*(D37:K37&lt;&gt;""),$D$1:$K$1),1)))</f>
        <v>10.371428571428574</v>
      </c>
      <c r="D37" s="1">
        <v>9.4285714285714306</v>
      </c>
      <c r="E37" s="2">
        <v>0.1</v>
      </c>
      <c r="F37" s="3"/>
      <c r="G37" s="3"/>
      <c r="H37" s="3"/>
      <c r="I37" s="3"/>
      <c r="J37" s="3"/>
      <c r="K37" s="3"/>
    </row>
    <row r="38" spans="1:12" x14ac:dyDescent="0.25">
      <c r="C38" s="7">
        <f ca="1">SUMIF(C2:C37,"&lt;&gt;#N/A",C2:C37)</f>
        <v>3854.0006428571437</v>
      </c>
    </row>
    <row r="42" spans="1:12" x14ac:dyDescent="0.25">
      <c r="I42" s="21"/>
      <c r="J42" s="21"/>
      <c r="K42" s="21"/>
    </row>
    <row r="45" spans="1:12" x14ac:dyDescent="0.25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</row>
    <row r="46" spans="1:12" x14ac:dyDescent="0.25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</row>
    <row r="47" spans="1:12" x14ac:dyDescent="0.25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</row>
    <row r="48" spans="1:12" ht="15.75" x14ac:dyDescent="0.25">
      <c r="A48" s="23"/>
      <c r="B48" s="24"/>
      <c r="C48" s="25"/>
      <c r="D48" s="25"/>
      <c r="E48" s="26"/>
      <c r="F48" s="27"/>
      <c r="G48" s="27"/>
      <c r="H48" s="27"/>
      <c r="I48" s="27"/>
      <c r="J48" s="27"/>
      <c r="K48" s="27"/>
      <c r="L48" s="23"/>
    </row>
    <row r="49" spans="1:12" x14ac:dyDescent="0.25">
      <c r="A49" s="23"/>
      <c r="B49" s="22"/>
      <c r="C49" s="28"/>
      <c r="D49" s="29"/>
      <c r="E49" s="30"/>
      <c r="F49" s="31"/>
      <c r="G49" s="31"/>
      <c r="H49" s="31"/>
      <c r="I49" s="31"/>
      <c r="J49" s="31"/>
      <c r="K49" s="31"/>
      <c r="L49" s="23"/>
    </row>
    <row r="50" spans="1:12" x14ac:dyDescent="0.25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</sheetData>
  <mergeCells count="1">
    <mergeCell ref="I42:K42"/>
  </mergeCells>
  <conditionalFormatting sqref="I2:K33 D2:G33 D35:G37 I35:K37">
    <cfRule type="notContainsBlanks" dxfId="25" priority="27">
      <formula>LEN(TRIM(D2))&gt;0</formula>
    </cfRule>
  </conditionalFormatting>
  <conditionalFormatting sqref="H2">
    <cfRule type="notContainsBlanks" dxfId="24" priority="25">
      <formula>LEN(TRIM(H2))&gt;0</formula>
    </cfRule>
  </conditionalFormatting>
  <conditionalFormatting sqref="H3:H33 H35:H37">
    <cfRule type="notContainsBlanks" dxfId="23" priority="24">
      <formula>LEN(TRIM(H3))&gt;0</formula>
    </cfRule>
  </conditionalFormatting>
  <conditionalFormatting sqref="F2:F33 F35:F37">
    <cfRule type="containsBlanks" dxfId="22" priority="17">
      <formula>LEN(TRIM(F2))=0</formula>
    </cfRule>
    <cfRule type="cellIs" dxfId="21" priority="23" operator="equal">
      <formula>D2*E2</formula>
    </cfRule>
  </conditionalFormatting>
  <conditionalFormatting sqref="F2:F33">
    <cfRule type="cellIs" dxfId="18" priority="21" operator="equal">
      <formula>$S$34*$T$34</formula>
    </cfRule>
  </conditionalFormatting>
  <conditionalFormatting sqref="F35:F37">
    <cfRule type="cellIs" dxfId="17" priority="20" operator="equal">
      <formula>$S$34*$T$34</formula>
    </cfRule>
  </conditionalFormatting>
  <conditionalFormatting sqref="C1">
    <cfRule type="containsErrors" dxfId="15" priority="19">
      <formula>ISERROR(C1)</formula>
    </cfRule>
  </conditionalFormatting>
  <conditionalFormatting sqref="B2:B33 B35:B37">
    <cfRule type="notContainsBlanks" dxfId="14" priority="16">
      <formula>LEN(TRIM(B2))&gt;0</formula>
    </cfRule>
  </conditionalFormatting>
  <conditionalFormatting sqref="B2:B33 B35:B37">
    <cfRule type="containsBlanks" dxfId="13" priority="14">
      <formula>LEN(TRIM(B2))=0</formula>
    </cfRule>
    <cfRule type="cellIs" dxfId="12" priority="15" operator="equal">
      <formula>0</formula>
    </cfRule>
  </conditionalFormatting>
  <conditionalFormatting sqref="I49:K49 C49:G49">
    <cfRule type="notContainsBlanks" dxfId="11" priority="13">
      <formula>LEN(TRIM(C49))&gt;0</formula>
    </cfRule>
  </conditionalFormatting>
  <conditionalFormatting sqref="H49">
    <cfRule type="notContainsBlanks" dxfId="10" priority="11">
      <formula>LEN(TRIM(H49))&gt;0</formula>
    </cfRule>
  </conditionalFormatting>
  <conditionalFormatting sqref="F49">
    <cfRule type="containsBlanks" dxfId="9" priority="6">
      <formula>LEN(TRIM(F49))=0</formula>
    </cfRule>
    <cfRule type="cellIs" dxfId="8" priority="10" operator="equal">
      <formula>D49*E49</formula>
    </cfRule>
  </conditionalFormatting>
  <conditionalFormatting sqref="C49">
    <cfRule type="containsBlanks" dxfId="7" priority="7">
      <formula>LEN(TRIM(C49))=0</formula>
    </cfRule>
    <cfRule type="cellIs" dxfId="6" priority="12" operator="equal">
      <formula>D49*E49</formula>
    </cfRule>
  </conditionalFormatting>
  <conditionalFormatting sqref="C49">
    <cfRule type="cellIs" dxfId="5" priority="9" operator="equal">
      <formula>$S$34*$T$34</formula>
    </cfRule>
  </conditionalFormatting>
  <conditionalFormatting sqref="C49">
    <cfRule type="containsErrors" dxfId="4" priority="8">
      <formula>ISERROR(C49)</formula>
    </cfRule>
  </conditionalFormatting>
  <conditionalFormatting sqref="B49">
    <cfRule type="notContainsBlanks" dxfId="3" priority="5">
      <formula>LEN(TRIM(B49))&gt;0</formula>
    </cfRule>
  </conditionalFormatting>
  <conditionalFormatting sqref="B49">
    <cfRule type="containsBlanks" dxfId="2" priority="3">
      <formula>LEN(TRIM(B49))=0</formula>
    </cfRule>
    <cfRule type="cellIs" dxfId="1" priority="4" operator="equal">
      <formula>0</formula>
    </cfRule>
  </conditionalFormatting>
  <conditionalFormatting sqref="C48">
    <cfRule type="containsErrors" dxfId="0" priority="1">
      <formula>ISERROR(C48)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Harold Dumur</dc:creator>
  <cp:lastModifiedBy>Harold Dumur</cp:lastModifiedBy>
  <dcterms:created xsi:type="dcterms:W3CDTF">2014-02-26T21:54:28Z</dcterms:created>
  <dcterms:modified xsi:type="dcterms:W3CDTF">2014-02-28T11:50:21Z</dcterms:modified>
</cp:coreProperties>
</file>